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All Products" sheetId="2" state="visible" r:id="rId2"/>
    <sheet xmlns:r="http://schemas.openxmlformats.org/officeDocument/2006/relationships" name="Laptops" sheetId="3" state="visible" r:id="rId3"/>
    <sheet xmlns:r="http://schemas.openxmlformats.org/officeDocument/2006/relationships" name="Desktop PCs &amp; All-in-Ones" sheetId="4" state="visible" r:id="rId4"/>
    <sheet xmlns:r="http://schemas.openxmlformats.org/officeDocument/2006/relationships" name="Tablets" sheetId="5" state="visible" r:id="rId5"/>
    <sheet xmlns:r="http://schemas.openxmlformats.org/officeDocument/2006/relationships" name="Mobile Phones" sheetId="6" state="visible" r:id="rId6"/>
    <sheet xmlns:r="http://schemas.openxmlformats.org/officeDocument/2006/relationships" name="Processors" sheetId="7" state="visible" r:id="rId7"/>
    <sheet xmlns:r="http://schemas.openxmlformats.org/officeDocument/2006/relationships" name="Motherboards" sheetId="8" state="visible" r:id="rId8"/>
    <sheet xmlns:r="http://schemas.openxmlformats.org/officeDocument/2006/relationships" name="Memory RAM" sheetId="9" state="visible" r:id="rId9"/>
    <sheet xmlns:r="http://schemas.openxmlformats.org/officeDocument/2006/relationships" name="Graphics Cards" sheetId="10" state="visible" r:id="rId10"/>
    <sheet xmlns:r="http://schemas.openxmlformats.org/officeDocument/2006/relationships" name="SSD" sheetId="11" state="visible" r:id="rId11"/>
    <sheet xmlns:r="http://schemas.openxmlformats.org/officeDocument/2006/relationships" name="Hard Drives &amp; NAS" sheetId="12" state="visible" r:id="rId12"/>
    <sheet xmlns:r="http://schemas.openxmlformats.org/officeDocument/2006/relationships" name="PC Cases" sheetId="13" state="visible" r:id="rId13"/>
    <sheet xmlns:r="http://schemas.openxmlformats.org/officeDocument/2006/relationships" name="Power Supplies" sheetId="14" state="visible" r:id="rId14"/>
    <sheet xmlns:r="http://schemas.openxmlformats.org/officeDocument/2006/relationships" name="Cooling" sheetId="15" state="visible" r:id="rId15"/>
    <sheet xmlns:r="http://schemas.openxmlformats.org/officeDocument/2006/relationships" name="PC Parts Tools Cleaning" sheetId="16" state="visible" r:id="rId16"/>
    <sheet xmlns:r="http://schemas.openxmlformats.org/officeDocument/2006/relationships" name="Monitors" sheetId="17" state="visible" r:id="rId17"/>
    <sheet xmlns:r="http://schemas.openxmlformats.org/officeDocument/2006/relationships" name="TVs Displays Projectors" sheetId="18" state="visible" r:id="rId18"/>
    <sheet xmlns:r="http://schemas.openxmlformats.org/officeDocument/2006/relationships" name="Keyboards" sheetId="19" state="visible" r:id="rId19"/>
    <sheet xmlns:r="http://schemas.openxmlformats.org/officeDocument/2006/relationships" name="Mice &amp; Mouse Pads" sheetId="20" state="visible" r:id="rId20"/>
    <sheet xmlns:r="http://schemas.openxmlformats.org/officeDocument/2006/relationships" name="Headsets &amp; Audio" sheetId="21" state="visible" r:id="rId21"/>
    <sheet xmlns:r="http://schemas.openxmlformats.org/officeDocument/2006/relationships" name="Webcams &amp; Conferencing" sheetId="22" state="visible" r:id="rId22"/>
    <sheet xmlns:r="http://schemas.openxmlformats.org/officeDocument/2006/relationships" name="Office Phones" sheetId="23" state="visible" r:id="rId23"/>
    <sheet xmlns:r="http://schemas.openxmlformats.org/officeDocument/2006/relationships" name="Networking" sheetId="24" state="visible" r:id="rId24"/>
    <sheet xmlns:r="http://schemas.openxmlformats.org/officeDocument/2006/relationships" name="Racks &amp; Cabinets" sheetId="25" state="visible" r:id="rId25"/>
    <sheet xmlns:r="http://schemas.openxmlformats.org/officeDocument/2006/relationships" name="USB Flash &amp; Memory Cards" sheetId="26" state="visible" r:id="rId26"/>
    <sheet xmlns:r="http://schemas.openxmlformats.org/officeDocument/2006/relationships" name="Cables &amp; Adapters" sheetId="27" state="visible" r:id="rId27"/>
    <sheet xmlns:r="http://schemas.openxmlformats.org/officeDocument/2006/relationships" name="Docks &amp; USB Hubs" sheetId="28" state="visible" r:id="rId28"/>
    <sheet xmlns:r="http://schemas.openxmlformats.org/officeDocument/2006/relationships" name="Chargers &amp; Batteries" sheetId="29" state="visible" r:id="rId29"/>
    <sheet xmlns:r="http://schemas.openxmlformats.org/officeDocument/2006/relationships" name="UPS &amp; Power Distribution" sheetId="30" state="visible" r:id="rId30"/>
    <sheet xmlns:r="http://schemas.openxmlformats.org/officeDocument/2006/relationships" name="Printers &amp; Scanners" sheetId="31" state="visible" r:id="rId31"/>
    <sheet xmlns:r="http://schemas.openxmlformats.org/officeDocument/2006/relationships" name="Printer Parts &amp; Options" sheetId="32" state="visible" r:id="rId32"/>
    <sheet xmlns:r="http://schemas.openxmlformats.org/officeDocument/2006/relationships" name="Ink &amp; Toner" sheetId="33" state="visible" r:id="rId33"/>
    <sheet xmlns:r="http://schemas.openxmlformats.org/officeDocument/2006/relationships" name="Paper Labels &amp; Media" sheetId="34" state="visible" r:id="rId34"/>
    <sheet xmlns:r="http://schemas.openxmlformats.org/officeDocument/2006/relationships" name="Phone &amp; Tablet Accessories" sheetId="35" state="visible" r:id="rId35"/>
    <sheet xmlns:r="http://schemas.openxmlformats.org/officeDocument/2006/relationships" name="Apple Watch &amp; Wearables" sheetId="36" state="visible" r:id="rId36"/>
    <sheet xmlns:r="http://schemas.openxmlformats.org/officeDocument/2006/relationships" name="Bags &amp; Sleeves" sheetId="37" state="visible" r:id="rId37"/>
    <sheet xmlns:r="http://schemas.openxmlformats.org/officeDocument/2006/relationships" name="Mounts &amp; Stands" sheetId="38" state="visible" r:id="rId38"/>
    <sheet xmlns:r="http://schemas.openxmlformats.org/officeDocument/2006/relationships" name="Privacy &amp; Security Locks" sheetId="39" state="visible" r:id="rId39"/>
    <sheet xmlns:r="http://schemas.openxmlformats.org/officeDocument/2006/relationships" name="Office &amp; Ergonomics" sheetId="40" state="visible" r:id="rId40"/>
    <sheet xmlns:r="http://schemas.openxmlformats.org/officeDocument/2006/relationships" name="Gaming &amp; VR" sheetId="41" state="visible" r:id="rId41"/>
    <sheet xmlns:r="http://schemas.openxmlformats.org/officeDocument/2006/relationships" name="Smart Home &amp; Cameras" sheetId="42" state="visible" r:id="rId42"/>
    <sheet xmlns:r="http://schemas.openxmlformats.org/officeDocument/2006/relationships" name="Servers &amp; Server Parts" sheetId="43" state="visible" r:id="rId43"/>
    <sheet xmlns:r="http://schemas.openxmlformats.org/officeDocument/2006/relationships" name="Software &amp; Licences" sheetId="44" state="visible" r:id="rId44"/>
    <sheet xmlns:r="http://schemas.openxmlformats.org/officeDocument/2006/relationships" name="Gadgets &amp; Lifestyle" sheetId="45" state="visible" r:id="rId45"/>
    <sheet xmlns:r="http://schemas.openxmlformats.org/officeDocument/2006/relationships" name="Tools Garden &amp; Craft" sheetId="46" state="visible" r:id="rId46"/>
  </sheets>
  <definedNames>
    <definedName name="_xlnm._FilterDatabase" localSheetId="1" hidden="1">'All Products'!$A$2:$F$12524</definedName>
    <definedName name="_xlnm._FilterDatabase" localSheetId="2" hidden="1">'Laptops'!$A$2:$E$472</definedName>
    <definedName name="_xlnm.Print_Titles" localSheetId="2">'Laptops'!$2:$2</definedName>
    <definedName name="_xlnm._FilterDatabase" localSheetId="3" hidden="1">'Desktop PCs &amp; All-in-Ones'!$A$2:$E$193</definedName>
    <definedName name="_xlnm.Print_Titles" localSheetId="3">'Desktop PCs &amp; All-in-Ones'!$2:$2</definedName>
    <definedName name="_xlnm._FilterDatabase" localSheetId="4" hidden="1">'Tablets'!$A$2:$E$79</definedName>
    <definedName name="_xlnm.Print_Titles" localSheetId="4">'Tablets'!$2:$2</definedName>
    <definedName name="_xlnm._FilterDatabase" localSheetId="5" hidden="1">'Mobile Phones'!$A$2:$E$119</definedName>
    <definedName name="_xlnm.Print_Titles" localSheetId="5">'Mobile Phones'!$2:$2</definedName>
    <definedName name="_xlnm._FilterDatabase" localSheetId="6" hidden="1">'Processors'!$A$2:$E$86</definedName>
    <definedName name="_xlnm.Print_Titles" localSheetId="6">'Processors'!$2:$2</definedName>
    <definedName name="_xlnm._FilterDatabase" localSheetId="7" hidden="1">'Motherboards'!$A$2:$E$199</definedName>
    <definedName name="_xlnm.Print_Titles" localSheetId="7">'Motherboards'!$2:$2</definedName>
    <definedName name="_xlnm._FilterDatabase" localSheetId="8" hidden="1">'Memory RAM'!$A$2:$E$137</definedName>
    <definedName name="_xlnm.Print_Titles" localSheetId="8">'Memory RAM'!$2:$2</definedName>
    <definedName name="_xlnm._FilterDatabase" localSheetId="9" hidden="1">'Graphics Cards'!$A$2:$E$19</definedName>
    <definedName name="_xlnm.Print_Titles" localSheetId="9">'Graphics Cards'!$2:$2</definedName>
    <definedName name="_xlnm._FilterDatabase" localSheetId="10" hidden="1">'SSD'!$A$2:$E$73</definedName>
    <definedName name="_xlnm.Print_Titles" localSheetId="10">'SSD'!$2:$2</definedName>
    <definedName name="_xlnm._FilterDatabase" localSheetId="11" hidden="1">'Hard Drives &amp; NAS'!$A$2:$E$78</definedName>
    <definedName name="_xlnm.Print_Titles" localSheetId="11">'Hard Drives &amp; NAS'!$2:$2</definedName>
    <definedName name="_xlnm._FilterDatabase" localSheetId="12" hidden="1">'PC Cases'!$A$2:$E$166</definedName>
    <definedName name="_xlnm.Print_Titles" localSheetId="12">'PC Cases'!$2:$2</definedName>
    <definedName name="_xlnm._FilterDatabase" localSheetId="13" hidden="1">'Power Supplies'!$A$2:$E$81</definedName>
    <definedName name="_xlnm.Print_Titles" localSheetId="13">'Power Supplies'!$2:$2</definedName>
    <definedName name="_xlnm._FilterDatabase" localSheetId="14" hidden="1">'Cooling'!$A$2:$E$301</definedName>
    <definedName name="_xlnm.Print_Titles" localSheetId="14">'Cooling'!$2:$2</definedName>
    <definedName name="_xlnm._FilterDatabase" localSheetId="15" hidden="1">'PC Parts Tools Cleaning'!$A$2:$E$64</definedName>
    <definedName name="_xlnm.Print_Titles" localSheetId="15">'PC Parts Tools Cleaning'!$2:$2</definedName>
    <definedName name="_xlnm._FilterDatabase" localSheetId="16" hidden="1">'Monitors'!$A$2:$E$323</definedName>
    <definedName name="_xlnm.Print_Titles" localSheetId="16">'Monitors'!$2:$2</definedName>
    <definedName name="_xlnm._FilterDatabase" localSheetId="17" hidden="1">'TVs Displays Projectors'!$A$2:$E$312</definedName>
    <definedName name="_xlnm.Print_Titles" localSheetId="17">'TVs Displays Projectors'!$2:$2</definedName>
    <definedName name="_xlnm._FilterDatabase" localSheetId="18" hidden="1">'Keyboards'!$A$2:$E$175</definedName>
    <definedName name="_xlnm.Print_Titles" localSheetId="18">'Keyboards'!$2:$2</definedName>
    <definedName name="_xlnm._FilterDatabase" localSheetId="19" hidden="1">'Mice &amp; Mouse Pads'!$A$2:$E$229</definedName>
    <definedName name="_xlnm.Print_Titles" localSheetId="19">'Mice &amp; Mouse Pads'!$2:$2</definedName>
    <definedName name="_xlnm._FilterDatabase" localSheetId="20" hidden="1">'Headsets &amp; Audio'!$A$2:$E$536</definedName>
    <definedName name="_xlnm.Print_Titles" localSheetId="20">'Headsets &amp; Audio'!$2:$2</definedName>
    <definedName name="_xlnm._FilterDatabase" localSheetId="21" hidden="1">'Webcams &amp; Conferencing'!$A$2:$E$119</definedName>
    <definedName name="_xlnm.Print_Titles" localSheetId="21">'Webcams &amp; Conferencing'!$2:$2</definedName>
    <definedName name="_xlnm._FilterDatabase" localSheetId="22" hidden="1">'Office Phones'!$A$2:$E$63</definedName>
    <definedName name="_xlnm.Print_Titles" localSheetId="22">'Office Phones'!$2:$2</definedName>
    <definedName name="_xlnm._FilterDatabase" localSheetId="23" hidden="1">'Networking'!$A$2:$E$496</definedName>
    <definedName name="_xlnm.Print_Titles" localSheetId="23">'Networking'!$2:$2</definedName>
    <definedName name="_xlnm._FilterDatabase" localSheetId="24" hidden="1">'Racks &amp; Cabinets'!$A$2:$E$139</definedName>
    <definedName name="_xlnm.Print_Titles" localSheetId="24">'Racks &amp; Cabinets'!$2:$2</definedName>
    <definedName name="_xlnm._FilterDatabase" localSheetId="25" hidden="1">'USB Flash &amp; Memory Cards'!$A$2:$E$116</definedName>
    <definedName name="_xlnm.Print_Titles" localSheetId="25">'USB Flash &amp; Memory Cards'!$2:$2</definedName>
    <definedName name="_xlnm._FilterDatabase" localSheetId="26" hidden="1">'Cables &amp; Adapters'!$A$2:$E$1048</definedName>
    <definedName name="_xlnm.Print_Titles" localSheetId="26">'Cables &amp; Adapters'!$2:$2</definedName>
    <definedName name="_xlnm._FilterDatabase" localSheetId="27" hidden="1">'Docks &amp; USB Hubs'!$A$2:$E$149</definedName>
    <definedName name="_xlnm.Print_Titles" localSheetId="27">'Docks &amp; USB Hubs'!$2:$2</definedName>
    <definedName name="_xlnm._FilterDatabase" localSheetId="28" hidden="1">'Chargers &amp; Batteries'!$A$2:$E$271</definedName>
    <definedName name="_xlnm.Print_Titles" localSheetId="28">'Chargers &amp; Batteries'!$2:$2</definedName>
    <definedName name="_xlnm._FilterDatabase" localSheetId="29" hidden="1">'UPS &amp; Power Distribution'!$A$2:$E$159</definedName>
    <definedName name="_xlnm.Print_Titles" localSheetId="29">'UPS &amp; Power Distribution'!$2:$2</definedName>
    <definedName name="_xlnm._FilterDatabase" localSheetId="30" hidden="1">'Printers &amp; Scanners'!$A$2:$E$214</definedName>
    <definedName name="_xlnm.Print_Titles" localSheetId="30">'Printers &amp; Scanners'!$2:$2</definedName>
    <definedName name="_xlnm._FilterDatabase" localSheetId="31" hidden="1">'Printer Parts &amp; Options'!$A$2:$E$101</definedName>
    <definedName name="_xlnm.Print_Titles" localSheetId="31">'Printer Parts &amp; Options'!$2:$2</definedName>
    <definedName name="_xlnm._FilterDatabase" localSheetId="32" hidden="1">'Ink &amp; Toner'!$A$2:$E$2790</definedName>
    <definedName name="_xlnm.Print_Titles" localSheetId="32">'Ink &amp; Toner'!$2:$2</definedName>
    <definedName name="_xlnm._FilterDatabase" localSheetId="33" hidden="1">'Paper Labels &amp; Media'!$A$2:$E$807</definedName>
    <definedName name="_xlnm.Print_Titles" localSheetId="33">'Paper Labels &amp; Media'!$2:$2</definedName>
    <definedName name="_xlnm._FilterDatabase" localSheetId="34" hidden="1">'Phone &amp; Tablet Accessories'!$A$2:$E$478</definedName>
    <definedName name="_xlnm.Print_Titles" localSheetId="34">'Phone &amp; Tablet Accessories'!$2:$2</definedName>
    <definedName name="_xlnm._FilterDatabase" localSheetId="35" hidden="1">'Apple Watch &amp; Wearables'!$A$2:$E$420</definedName>
    <definedName name="_xlnm.Print_Titles" localSheetId="35">'Apple Watch &amp; Wearables'!$2:$2</definedName>
    <definedName name="_xlnm._FilterDatabase" localSheetId="36" hidden="1">'Bags &amp; Sleeves'!$A$2:$E$203</definedName>
    <definedName name="_xlnm.Print_Titles" localSheetId="36">'Bags &amp; Sleeves'!$2:$2</definedName>
    <definedName name="_xlnm._FilterDatabase" localSheetId="37" hidden="1">'Mounts &amp; Stands'!$A$2:$E$241</definedName>
    <definedName name="_xlnm.Print_Titles" localSheetId="37">'Mounts &amp; Stands'!$2:$2</definedName>
    <definedName name="_xlnm._FilterDatabase" localSheetId="38" hidden="1">'Privacy &amp; Security Locks'!$A$2:$E$199</definedName>
    <definedName name="_xlnm.Print_Titles" localSheetId="38">'Privacy &amp; Security Locks'!$2:$2</definedName>
    <definedName name="_xlnm._FilterDatabase" localSheetId="39" hidden="1">'Office &amp; Ergonomics'!$A$2:$E$166</definedName>
    <definedName name="_xlnm.Print_Titles" localSheetId="39">'Office &amp; Ergonomics'!$2:$2</definedName>
    <definedName name="_xlnm._FilterDatabase" localSheetId="40" hidden="1">'Gaming &amp; VR'!$A$2:$E$45</definedName>
    <definedName name="_xlnm.Print_Titles" localSheetId="40">'Gaming &amp; VR'!$2:$2</definedName>
    <definedName name="_xlnm._FilterDatabase" localSheetId="41" hidden="1">'Smart Home &amp; Cameras'!$A$2:$E$91</definedName>
    <definedName name="_xlnm.Print_Titles" localSheetId="41">'Smart Home &amp; Cameras'!$2:$2</definedName>
    <definedName name="_xlnm._FilterDatabase" localSheetId="42" hidden="1">'Servers &amp; Server Parts'!$A$2:$E$48</definedName>
    <definedName name="_xlnm.Print_Titles" localSheetId="42">'Servers &amp; Server Parts'!$2:$2</definedName>
    <definedName name="_xlnm._FilterDatabase" localSheetId="43" hidden="1">'Software &amp; Licences'!$A$2:$E$121</definedName>
    <definedName name="_xlnm.Print_Titles" localSheetId="43">'Software &amp; Licences'!$2:$2</definedName>
    <definedName name="_xlnm._FilterDatabase" localSheetId="44" hidden="1">'Gadgets &amp; Lifestyle'!$A$2:$E$148</definedName>
    <definedName name="_xlnm.Print_Titles" localSheetId="44">'Gadgets &amp; Lifestyle'!$2:$2</definedName>
    <definedName name="_xlnm._FilterDatabase" localSheetId="45" hidden="1">'Tools Garden &amp; Craft'!$A$2:$E$336</definedName>
    <definedName name="_xlnm.Print_Titles" localSheetId="45">'Tools Garden &amp; Craft'!$2:$2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9">
    <font>
      <name val="Calibri"/>
      <family val="2"/>
      <color theme="1"/>
      <sz val="11"/>
      <scheme val="minor"/>
    </font>
    <font>
      <name val="Arial"/>
      <b val="1"/>
      <color rgb="0012304A"/>
      <sz val="18"/>
    </font>
    <font>
      <name val="Arial"/>
      <color rgb="0012304A"/>
      <sz val="11"/>
    </font>
    <font>
      <name val="Arial"/>
      <sz val="10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color rgb="000563C1"/>
      <sz val="10"/>
      <u val="single"/>
    </font>
    <font>
      <name val="Arial"/>
      <b val="1"/>
      <color rgb="0012304A"/>
      <sz val="13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230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3" fontId="3" fillId="0" borderId="0" pivotButton="0" quotePrefix="0" xfId="0"/>
    <xf numFmtId="0" fontId="8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164" fontId="8" fillId="0" borderId="0" pivotButton="0" quotePrefix="0" xfId="0"/>
    <xf numFmtId="164" fontId="3" fillId="0" borderId="0" pivotButton="0" quotePrefix="0" xfId="0"/>
    <xf numFmtId="0" fontId="5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styles" Target="styles.xml" Id="rId47"/><Relationship Type="http://schemas.openxmlformats.org/officeDocument/2006/relationships/theme" Target="theme/theme1.xml" Id="rId4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57"/>
  <sheetViews>
    <sheetView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12" customWidth="1" min="3" max="3"/>
    <col width="4" customWidth="1" min="4" max="4"/>
  </cols>
  <sheetData>
    <row r="1">
      <c r="B1" s="1" t="inlineStr">
        <is>
          <t>AVPL Computer Services</t>
        </is>
      </c>
    </row>
    <row r="2">
      <c r="B2" s="2" t="inlineStr">
        <is>
          <t>Price list — 2 November 2026</t>
        </is>
      </c>
    </row>
    <row r="4">
      <c r="B4" s="3" t="inlineStr">
        <is>
          <t>avplcomputers.co.uk</t>
        </is>
      </c>
    </row>
    <row r="5">
      <c r="B5" s="3" t="inlineStr">
        <is>
          <t>avplcomputers@gmail.com</t>
        </is>
      </c>
    </row>
    <row r="6">
      <c r="B6" s="3" t="inlineStr">
        <is>
          <t>(+44) 7542366589  ·  (+44) 7814774991</t>
        </is>
      </c>
    </row>
    <row r="8">
      <c r="B8" s="4" t="inlineStr">
        <is>
          <t>All prices in GBP and include VAT at 20% unless shown as ex VAT.</t>
        </is>
      </c>
    </row>
    <row r="9">
      <c r="B9" s="4" t="inlineStr">
        <is>
          <t>Prices and availability change daily. Please contact us to confirm before ordering.</t>
        </is>
      </c>
    </row>
    <row r="10">
      <c r="B10" s="4" t="inlineStr">
        <is>
          <t>Tip: the "All Products" sheet lists everything in one table — use the filter arrows or Ctrl+F to search.</t>
        </is>
      </c>
    </row>
    <row r="12">
      <c r="B12" s="5" t="inlineStr">
        <is>
          <t>Category</t>
        </is>
      </c>
      <c r="C12" s="5" t="inlineStr">
        <is>
          <t>Products</t>
        </is>
      </c>
    </row>
    <row r="13">
      <c r="B13" s="6">
        <f>HYPERLINK("#'Laptops'!A1","Laptops")</f>
        <v/>
      </c>
      <c r="C13" s="7" t="n">
        <v>470</v>
      </c>
    </row>
    <row r="14">
      <c r="B14" s="6">
        <f>HYPERLINK("#'Desktop PCs &amp; All-in-Ones'!A1","Desktop PCs &amp; All-in-Ones")</f>
        <v/>
      </c>
      <c r="C14" s="7" t="n">
        <v>191</v>
      </c>
    </row>
    <row r="15">
      <c r="B15" s="6">
        <f>HYPERLINK("#'Tablets'!A1","Tablets")</f>
        <v/>
      </c>
      <c r="C15" s="7" t="n">
        <v>77</v>
      </c>
    </row>
    <row r="16">
      <c r="B16" s="6">
        <f>HYPERLINK("#'Mobile Phones'!A1","Mobile Phones")</f>
        <v/>
      </c>
      <c r="C16" s="7" t="n">
        <v>117</v>
      </c>
    </row>
    <row r="17">
      <c r="B17" s="6">
        <f>HYPERLINK("#'Processors'!A1","Processors")</f>
        <v/>
      </c>
      <c r="C17" s="7" t="n">
        <v>84</v>
      </c>
    </row>
    <row r="18">
      <c r="B18" s="6">
        <f>HYPERLINK("#'Motherboards'!A1","Motherboards")</f>
        <v/>
      </c>
      <c r="C18" s="7" t="n">
        <v>197</v>
      </c>
    </row>
    <row r="19">
      <c r="B19" s="6">
        <f>HYPERLINK("#'Memory RAM'!A1","Memory RAM")</f>
        <v/>
      </c>
      <c r="C19" s="7" t="n">
        <v>135</v>
      </c>
    </row>
    <row r="20">
      <c r="B20" s="6">
        <f>HYPERLINK("#'Graphics Cards'!A1","Graphics Cards")</f>
        <v/>
      </c>
      <c r="C20" s="7" t="n">
        <v>17</v>
      </c>
    </row>
    <row r="21">
      <c r="B21" s="6">
        <f>HYPERLINK("#'SSD'!A1","SSD")</f>
        <v/>
      </c>
      <c r="C21" s="7" t="n">
        <v>71</v>
      </c>
    </row>
    <row r="22">
      <c r="B22" s="6">
        <f>HYPERLINK("#'Hard Drives &amp; NAS'!A1","Hard Drives &amp; NAS")</f>
        <v/>
      </c>
      <c r="C22" s="7" t="n">
        <v>76</v>
      </c>
    </row>
    <row r="23">
      <c r="B23" s="6">
        <f>HYPERLINK("#'PC Cases'!A1","PC Cases")</f>
        <v/>
      </c>
      <c r="C23" s="7" t="n">
        <v>164</v>
      </c>
    </row>
    <row r="24">
      <c r="B24" s="6">
        <f>HYPERLINK("#'Power Supplies'!A1","Power Supplies")</f>
        <v/>
      </c>
      <c r="C24" s="7" t="n">
        <v>79</v>
      </c>
    </row>
    <row r="25">
      <c r="B25" s="6">
        <f>HYPERLINK("#'Cooling'!A1","Cooling")</f>
        <v/>
      </c>
      <c r="C25" s="7" t="n">
        <v>299</v>
      </c>
    </row>
    <row r="26">
      <c r="B26" s="6">
        <f>HYPERLINK("#'PC Parts Tools Cleaning'!A1","PC Parts, Tools &amp; Cleaning")</f>
        <v/>
      </c>
      <c r="C26" s="7" t="n">
        <v>62</v>
      </c>
    </row>
    <row r="27">
      <c r="B27" s="6">
        <f>HYPERLINK("#'Monitors'!A1","Monitors")</f>
        <v/>
      </c>
      <c r="C27" s="7" t="n">
        <v>321</v>
      </c>
    </row>
    <row r="28">
      <c r="B28" s="6">
        <f>HYPERLINK("#'TVs Displays Projectors'!A1","TVs, Displays &amp; Projectors")</f>
        <v/>
      </c>
      <c r="C28" s="7" t="n">
        <v>310</v>
      </c>
    </row>
    <row r="29">
      <c r="B29" s="6">
        <f>HYPERLINK("#'Keyboards'!A1","Keyboards")</f>
        <v/>
      </c>
      <c r="C29" s="7" t="n">
        <v>173</v>
      </c>
    </row>
    <row r="30">
      <c r="B30" s="6">
        <f>HYPERLINK("#'Mice &amp; Mouse Pads'!A1","Mice &amp; Mouse Pads")</f>
        <v/>
      </c>
      <c r="C30" s="7" t="n">
        <v>227</v>
      </c>
    </row>
    <row r="31">
      <c r="B31" s="6">
        <f>HYPERLINK("#'Headsets &amp; Audio'!A1","Headsets &amp; Audio")</f>
        <v/>
      </c>
      <c r="C31" s="7" t="n">
        <v>534</v>
      </c>
    </row>
    <row r="32">
      <c r="B32" s="6">
        <f>HYPERLINK("#'Webcams &amp; Conferencing'!A1","Webcams &amp; Conferencing")</f>
        <v/>
      </c>
      <c r="C32" s="7" t="n">
        <v>117</v>
      </c>
    </row>
    <row r="33">
      <c r="B33" s="6">
        <f>HYPERLINK("#'Office Phones'!A1","Office Phones")</f>
        <v/>
      </c>
      <c r="C33" s="7" t="n">
        <v>61</v>
      </c>
    </row>
    <row r="34">
      <c r="B34" s="6">
        <f>HYPERLINK("#'Networking'!A1","Networking")</f>
        <v/>
      </c>
      <c r="C34" s="7" t="n">
        <v>494</v>
      </c>
    </row>
    <row r="35">
      <c r="B35" s="6">
        <f>HYPERLINK("#'Racks &amp; Cabinets'!A1","Racks &amp; Cabinets")</f>
        <v/>
      </c>
      <c r="C35" s="7" t="n">
        <v>137</v>
      </c>
    </row>
    <row r="36">
      <c r="B36" s="6">
        <f>HYPERLINK("#'USB Flash &amp; Memory Cards'!A1","USB Flash &amp; Memory Cards")</f>
        <v/>
      </c>
      <c r="C36" s="7" t="n">
        <v>114</v>
      </c>
    </row>
    <row r="37">
      <c r="B37" s="6">
        <f>HYPERLINK("#'Cables &amp; Adapters'!A1","Cables &amp; Adapters")</f>
        <v/>
      </c>
      <c r="C37" s="7" t="n">
        <v>1046</v>
      </c>
    </row>
    <row r="38">
      <c r="B38" s="6">
        <f>HYPERLINK("#'Docks &amp; USB Hubs'!A1","Docks &amp; USB Hubs")</f>
        <v/>
      </c>
      <c r="C38" s="7" t="n">
        <v>147</v>
      </c>
    </row>
    <row r="39">
      <c r="B39" s="6">
        <f>HYPERLINK("#'Chargers &amp; Batteries'!A1","Chargers, Power Banks &amp; Batteries")</f>
        <v/>
      </c>
      <c r="C39" s="7" t="n">
        <v>269</v>
      </c>
    </row>
    <row r="40">
      <c r="B40" s="6">
        <f>HYPERLINK("#'UPS &amp; Power Distribution'!A1","UPS &amp; Power Distribution")</f>
        <v/>
      </c>
      <c r="C40" s="7" t="n">
        <v>157</v>
      </c>
    </row>
    <row r="41">
      <c r="B41" s="6">
        <f>HYPERLINK("#'Printers &amp; Scanners'!A1","Printers &amp; Scanners")</f>
        <v/>
      </c>
      <c r="C41" s="7" t="n">
        <v>212</v>
      </c>
    </row>
    <row r="42">
      <c r="B42" s="6">
        <f>HYPERLINK("#'Printer Parts &amp; Options'!A1","Printer Parts &amp; Options")</f>
        <v/>
      </c>
      <c r="C42" s="7" t="n">
        <v>99</v>
      </c>
    </row>
    <row r="43">
      <c r="B43" s="6">
        <f>HYPERLINK("#'Ink &amp; Toner'!A1","Ink &amp; Toner")</f>
        <v/>
      </c>
      <c r="C43" s="7" t="n">
        <v>2788</v>
      </c>
    </row>
    <row r="44">
      <c r="B44" s="6">
        <f>HYPERLINK("#'Paper Labels &amp; Media'!A1","Paper, Labels &amp; Print Media")</f>
        <v/>
      </c>
      <c r="C44" s="7" t="n">
        <v>805</v>
      </c>
    </row>
    <row r="45">
      <c r="B45" s="6">
        <f>HYPERLINK("#'Phone &amp; Tablet Accessories'!A1","Phone &amp; Tablet Accessories")</f>
        <v/>
      </c>
      <c r="C45" s="7" t="n">
        <v>476</v>
      </c>
    </row>
    <row r="46">
      <c r="B46" s="6">
        <f>HYPERLINK("#'Apple Watch &amp; Wearables'!A1","Apple Watch &amp; Wearables")</f>
        <v/>
      </c>
      <c r="C46" s="7" t="n">
        <v>418</v>
      </c>
    </row>
    <row r="47">
      <c r="B47" s="6">
        <f>HYPERLINK("#'Bags &amp; Sleeves'!A1","Bags &amp; Sleeves")</f>
        <v/>
      </c>
      <c r="C47" s="7" t="n">
        <v>201</v>
      </c>
    </row>
    <row r="48">
      <c r="B48" s="6">
        <f>HYPERLINK("#'Mounts &amp; Stands'!A1","Monitor Arms, Mounts &amp; Stands")</f>
        <v/>
      </c>
      <c r="C48" s="7" t="n">
        <v>239</v>
      </c>
    </row>
    <row r="49">
      <c r="B49" s="6">
        <f>HYPERLINK("#'Privacy &amp; Security Locks'!A1","Privacy Screens &amp; Security Locks")</f>
        <v/>
      </c>
      <c r="C49" s="7" t="n">
        <v>197</v>
      </c>
    </row>
    <row r="50">
      <c r="B50" s="6">
        <f>HYPERLINK("#'Office &amp; Ergonomics'!A1","Office &amp; Ergonomics")</f>
        <v/>
      </c>
      <c r="C50" s="7" t="n">
        <v>164</v>
      </c>
    </row>
    <row r="51">
      <c r="B51" s="6">
        <f>HYPERLINK("#'Gaming &amp; VR'!A1","Gaming &amp; VR")</f>
        <v/>
      </c>
      <c r="C51" s="7" t="n">
        <v>43</v>
      </c>
    </row>
    <row r="52">
      <c r="B52" s="6">
        <f>HYPERLINK("#'Smart Home &amp; Cameras'!A1","Smart Home &amp; Security Cameras")</f>
        <v/>
      </c>
      <c r="C52" s="7" t="n">
        <v>89</v>
      </c>
    </row>
    <row r="53">
      <c r="B53" s="6">
        <f>HYPERLINK("#'Servers &amp; Server Parts'!A1","Servers &amp; Server Parts")</f>
        <v/>
      </c>
      <c r="C53" s="7" t="n">
        <v>46</v>
      </c>
    </row>
    <row r="54">
      <c r="B54" s="6">
        <f>HYPERLINK("#'Software &amp; Licences'!A1","Software &amp; Licences")</f>
        <v/>
      </c>
      <c r="C54" s="7" t="n">
        <v>119</v>
      </c>
    </row>
    <row r="55">
      <c r="B55" s="6">
        <f>HYPERLINK("#'Gadgets &amp; Lifestyle'!A1","Gadgets &amp; Lifestyle")</f>
        <v/>
      </c>
      <c r="C55" s="7" t="n">
        <v>146</v>
      </c>
    </row>
    <row r="56">
      <c r="B56" s="6">
        <f>HYPERLINK("#'Tools Garden &amp; Craft'!A1","Tools, Garden &amp; Craft")</f>
        <v/>
      </c>
      <c r="C56" s="7" t="n">
        <v>334</v>
      </c>
    </row>
    <row r="57">
      <c r="B57" s="8" t="inlineStr">
        <is>
          <t>Total</t>
        </is>
      </c>
      <c r="C57" s="9">
        <f>SUM(C13:C56)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5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  <col width="50" customWidth="1" min="4" max="4"/>
    <col width="14" customWidth="1" min="5" max="5"/>
    <col width="14" customWidth="1" min="6" max="6"/>
  </cols>
  <sheetData>
    <row r="1">
      <c r="A1" s="10" t="inlineStr">
        <is>
          <t>All Products</t>
        </is>
      </c>
      <c r="F1" s="6">
        <f>HYPERLINK("#'Contents'!A1","← Contents")</f>
        <v/>
      </c>
    </row>
    <row r="2">
      <c r="A2" s="5" t="inlineStr">
        <is>
          <t>Category</t>
        </is>
      </c>
      <c r="B2" s="5" t="inlineStr">
        <is>
          <t>Part No</t>
        </is>
      </c>
      <c r="C2" s="5" t="inlineStr">
        <is>
          <t>Brand</t>
        </is>
      </c>
      <c r="D2" s="5" t="inlineStr">
        <is>
          <t>Description</t>
        </is>
      </c>
      <c r="E2" s="5" t="inlineStr">
        <is>
          <t>Price £ inc VAT</t>
        </is>
      </c>
      <c r="F2" s="5" t="inlineStr">
        <is>
          <t>Price £ ex VAT</t>
        </is>
      </c>
    </row>
    <row r="3">
      <c r="A3" s="3" t="inlineStr">
        <is>
          <t>Laptops</t>
        </is>
      </c>
      <c r="B3" s="3" t="inlineStr">
        <is>
          <t>NX.KYTEK.008</t>
        </is>
      </c>
      <c r="C3" s="3" t="inlineStr">
        <is>
          <t>ACER</t>
        </is>
      </c>
      <c r="D3" s="3" t="inlineStr">
        <is>
          <t>12.2 CB SPIN N100 4GB 64GB CHRM SILV</t>
        </is>
      </c>
      <c r="E3" s="11" t="n">
        <v>418</v>
      </c>
      <c r="F3" s="12" t="n">
        <v>348.33</v>
      </c>
    </row>
    <row r="4">
      <c r="A4" s="3" t="inlineStr">
        <is>
          <t>Laptops</t>
        </is>
      </c>
      <c r="B4" s="3" t="inlineStr">
        <is>
          <t>NX.W0MEK.002</t>
        </is>
      </c>
      <c r="C4" s="3" t="inlineStr">
        <is>
          <t>ACER</t>
        </is>
      </c>
      <c r="D4" s="3" t="inlineStr">
        <is>
          <t>14 CB MTK 540 4GB 64GB CHROME BLUE</t>
        </is>
      </c>
      <c r="E4" s="11" t="n">
        <v>328</v>
      </c>
      <c r="F4" s="12" t="n">
        <v>273.33</v>
      </c>
    </row>
    <row r="5">
      <c r="A5" s="3" t="inlineStr">
        <is>
          <t>Laptops</t>
        </is>
      </c>
      <c r="B5" s="3" t="inlineStr">
        <is>
          <t>NX.W0HEK.006</t>
        </is>
      </c>
      <c r="C5" s="3" t="inlineStr">
        <is>
          <t>ACER</t>
        </is>
      </c>
      <c r="D5" s="3" t="inlineStr">
        <is>
          <t>15.6 CB MTK 540 4GB 64GB CHROME BLUE</t>
        </is>
      </c>
      <c r="E5" s="11" t="n">
        <v>348</v>
      </c>
      <c r="F5" s="12" t="n">
        <v>290</v>
      </c>
    </row>
    <row r="6">
      <c r="A6" s="3" t="inlineStr">
        <is>
          <t>Laptops</t>
        </is>
      </c>
      <c r="B6" s="3" t="inlineStr">
        <is>
          <t>NX.JCMEK.005</t>
        </is>
      </c>
      <c r="C6" s="3" t="inlineStr">
        <is>
          <t>ACER</t>
        </is>
      </c>
      <c r="D6" s="3" t="inlineStr">
        <is>
          <t>16 CBP I3 8GB 128GB UFS CHROME IRON</t>
        </is>
      </c>
      <c r="E6" s="11" t="n">
        <v>547</v>
      </c>
      <c r="F6" s="12" t="n">
        <v>455.83</v>
      </c>
    </row>
    <row r="7">
      <c r="A7" s="3" t="inlineStr">
        <is>
          <t>Laptops</t>
        </is>
      </c>
      <c r="B7" s="3" t="inlineStr">
        <is>
          <t>NX.JBFEK.002</t>
        </is>
      </c>
      <c r="C7" s="3" t="inlineStr">
        <is>
          <t>ACER</t>
        </is>
      </c>
      <c r="D7" s="3" t="inlineStr">
        <is>
          <t>ACER 14 WUXGA IPS I5120U 8/256 CRM</t>
        </is>
      </c>
      <c r="E7" s="11" t="n">
        <v>531</v>
      </c>
      <c r="F7" s="12" t="n">
        <v>442.5</v>
      </c>
    </row>
    <row r="8">
      <c r="A8" s="3" t="inlineStr">
        <is>
          <t>Laptops</t>
        </is>
      </c>
      <c r="B8" s="3" t="inlineStr">
        <is>
          <t>NX.JEZEK.00B</t>
        </is>
      </c>
      <c r="C8" s="3" t="inlineStr">
        <is>
          <t>ACER</t>
        </is>
      </c>
      <c r="D8" s="3" t="inlineStr">
        <is>
          <t>ACER 514SPN MDK-U910 12/256 TCH CHR</t>
        </is>
      </c>
      <c r="E8" s="11" t="n">
        <v>882</v>
      </c>
      <c r="F8" s="12" t="n">
        <v>735</v>
      </c>
    </row>
    <row r="9">
      <c r="A9" s="3" t="inlineStr">
        <is>
          <t>Laptops</t>
        </is>
      </c>
      <c r="B9" s="3" t="inlineStr">
        <is>
          <t>NX.ELKEK.007</t>
        </is>
      </c>
      <c r="C9" s="3" t="inlineStr">
        <is>
          <t>ACER</t>
        </is>
      </c>
      <c r="D9" s="3" t="inlineStr">
        <is>
          <t>ACER AMD RYZEN5 8/512 7430U W11P EDU</t>
        </is>
      </c>
      <c r="E9" s="11" t="n">
        <v>519</v>
      </c>
      <c r="F9" s="12" t="n">
        <v>432.5</v>
      </c>
    </row>
    <row r="10">
      <c r="A10" s="3" t="inlineStr">
        <is>
          <t>Laptops</t>
        </is>
      </c>
      <c r="B10" s="3" t="inlineStr">
        <is>
          <t>NX.JU3EK.004</t>
        </is>
      </c>
      <c r="C10" s="3" t="inlineStr">
        <is>
          <t>ACER</t>
        </is>
      </c>
      <c r="D10" s="3" t="inlineStr">
        <is>
          <t>ACER CB311 C725 MTK-540 8/128 CHR</t>
        </is>
      </c>
      <c r="E10" s="11" t="n">
        <v>409</v>
      </c>
      <c r="F10" s="12" t="n">
        <v>340.83</v>
      </c>
    </row>
    <row r="11">
      <c r="A11" s="3" t="inlineStr">
        <is>
          <t>Laptops</t>
        </is>
      </c>
      <c r="B11" s="3" t="inlineStr">
        <is>
          <t>NX.JU7EK.002</t>
        </is>
      </c>
      <c r="C11" s="3" t="inlineStr">
        <is>
          <t>ACER</t>
        </is>
      </c>
      <c r="D11" s="3" t="inlineStr">
        <is>
          <t>ACER CB311 MDK-540 4/64 TCH CHR</t>
        </is>
      </c>
      <c r="E11" s="11" t="n">
        <v>292</v>
      </c>
      <c r="F11" s="12" t="n">
        <v>243.33</v>
      </c>
    </row>
    <row r="12">
      <c r="A12" s="3" t="inlineStr">
        <is>
          <t>Laptops</t>
        </is>
      </c>
      <c r="B12" s="3" t="inlineStr">
        <is>
          <t>NX.JF1EK.002</t>
        </is>
      </c>
      <c r="C12" s="3" t="inlineStr">
        <is>
          <t>ACER</t>
        </is>
      </c>
      <c r="D12" s="3" t="inlineStr">
        <is>
          <t>ACER CB514 C937 IP-N150 4/128 CHR</t>
        </is>
      </c>
      <c r="E12" s="11" t="n">
        <v>357</v>
      </c>
      <c r="F12" s="12" t="n">
        <v>297.5</v>
      </c>
    </row>
    <row r="13">
      <c r="A13" s="3" t="inlineStr">
        <is>
          <t>Laptops</t>
        </is>
      </c>
      <c r="B13" s="3" t="inlineStr">
        <is>
          <t>NX.JF1EK.004</t>
        </is>
      </c>
      <c r="C13" s="3" t="inlineStr">
        <is>
          <t>ACER</t>
        </is>
      </c>
      <c r="D13" s="3" t="inlineStr">
        <is>
          <t>ACER CB514 N150 4/128 NON TCH CHR</t>
        </is>
      </c>
      <c r="E13" s="11" t="n">
        <v>409</v>
      </c>
      <c r="F13" s="12" t="n">
        <v>340.83</v>
      </c>
    </row>
    <row r="14">
      <c r="A14" s="3" t="inlineStr">
        <is>
          <t>Laptops</t>
        </is>
      </c>
      <c r="B14" s="3" t="inlineStr">
        <is>
          <t>NX.KRDEK.00A</t>
        </is>
      </c>
      <c r="C14" s="3" t="inlineStr">
        <is>
          <t>ACER</t>
        </is>
      </c>
      <c r="D14" s="3" t="inlineStr">
        <is>
          <t>ACER CB514 R5-7520C 8/256 TCH CHR</t>
        </is>
      </c>
      <c r="E14" s="11" t="n">
        <v>597</v>
      </c>
      <c r="F14" s="12" t="n">
        <v>497.5</v>
      </c>
    </row>
    <row r="15">
      <c r="A15" s="3" t="inlineStr">
        <is>
          <t>Laptops</t>
        </is>
      </c>
      <c r="B15" s="3" t="inlineStr">
        <is>
          <t>NX.KWFEK.001</t>
        </is>
      </c>
      <c r="C15" s="3" t="inlineStr">
        <is>
          <t>ACER</t>
        </is>
      </c>
      <c r="D15" s="3" t="inlineStr">
        <is>
          <t>ACER CB514SPN I3-1315U 8/256 TCHCHR</t>
        </is>
      </c>
      <c r="E15" s="11" t="n">
        <v>642</v>
      </c>
      <c r="F15" s="12" t="n">
        <v>535</v>
      </c>
    </row>
    <row r="16">
      <c r="A16" s="3" t="inlineStr">
        <is>
          <t>Laptops</t>
        </is>
      </c>
      <c r="B16" s="3" t="inlineStr">
        <is>
          <t>NX.KWFEK.003</t>
        </is>
      </c>
      <c r="C16" s="3" t="inlineStr">
        <is>
          <t>ACER</t>
        </is>
      </c>
      <c r="D16" s="3" t="inlineStr">
        <is>
          <t>ACER CB514SPN I5-120U 8/256 TCH CHR</t>
        </is>
      </c>
      <c r="E16" s="11" t="n">
        <v>712</v>
      </c>
      <c r="F16" s="12" t="n">
        <v>593.33</v>
      </c>
    </row>
    <row r="17">
      <c r="A17" s="3" t="inlineStr">
        <is>
          <t>Laptops</t>
        </is>
      </c>
      <c r="B17" s="3" t="inlineStr">
        <is>
          <t>NX.KWFEK.004</t>
        </is>
      </c>
      <c r="C17" s="3" t="inlineStr">
        <is>
          <t>ACER</t>
        </is>
      </c>
      <c r="D17" s="3" t="inlineStr">
        <is>
          <t>ACER CB514SPN I5120U 16/256 TCH CHR</t>
        </is>
      </c>
      <c r="E17" s="11" t="n">
        <v>815</v>
      </c>
      <c r="F17" s="12" t="n">
        <v>679.17</v>
      </c>
    </row>
    <row r="18">
      <c r="A18" s="3" t="inlineStr">
        <is>
          <t>Laptops</t>
        </is>
      </c>
      <c r="B18" s="3" t="inlineStr">
        <is>
          <t>NX.KW3EK.00K</t>
        </is>
      </c>
      <c r="C18" s="3" t="inlineStr">
        <is>
          <t>ACER</t>
        </is>
      </c>
      <c r="D18" s="3" t="inlineStr">
        <is>
          <t>ACER CB515 I3-100U 8/256 NONTCH CHR</t>
        </is>
      </c>
      <c r="E18" s="11" t="n">
        <v>577</v>
      </c>
      <c r="F18" s="12" t="n">
        <v>480.83</v>
      </c>
    </row>
    <row r="19">
      <c r="A19" s="3" t="inlineStr">
        <is>
          <t>Laptops</t>
        </is>
      </c>
      <c r="B19" s="3" t="inlineStr">
        <is>
          <t>NX.KW3EK.00M</t>
        </is>
      </c>
      <c r="C19" s="3" t="inlineStr">
        <is>
          <t>ACER</t>
        </is>
      </c>
      <c r="D19" s="3" t="inlineStr">
        <is>
          <t>ACER CB515 I5-120U 16/256 NONTCH CHR</t>
        </is>
      </c>
      <c r="E19" s="11" t="n">
        <v>733</v>
      </c>
      <c r="F19" s="12" t="n">
        <v>610.83</v>
      </c>
    </row>
    <row r="20">
      <c r="A20" s="3" t="inlineStr">
        <is>
          <t>Laptops</t>
        </is>
      </c>
      <c r="B20" s="3" t="inlineStr">
        <is>
          <t>NX.KW4EK.009</t>
        </is>
      </c>
      <c r="C20" s="3" t="inlineStr">
        <is>
          <t>ACER</t>
        </is>
      </c>
      <c r="D20" s="3" t="inlineStr">
        <is>
          <t>ACER CB515 I5-120U 16/256 TCH CHR</t>
        </is>
      </c>
      <c r="E20" s="11" t="n">
        <v>746</v>
      </c>
      <c r="F20" s="12" t="n">
        <v>621.67</v>
      </c>
    </row>
    <row r="21">
      <c r="A21" s="3" t="inlineStr">
        <is>
          <t>Laptops</t>
        </is>
      </c>
      <c r="B21" s="3" t="inlineStr">
        <is>
          <t>NX.KW3EK.00L</t>
        </is>
      </c>
      <c r="C21" s="3" t="inlineStr">
        <is>
          <t>ACER</t>
        </is>
      </c>
      <c r="D21" s="3" t="inlineStr">
        <is>
          <t>ACER CB515 I5-120U 8/256 NONTCH CHR</t>
        </is>
      </c>
      <c r="E21" s="11" t="n">
        <v>629</v>
      </c>
      <c r="F21" s="12" t="n">
        <v>524.17</v>
      </c>
    </row>
    <row r="22">
      <c r="A22" s="3" t="inlineStr">
        <is>
          <t>Laptops</t>
        </is>
      </c>
      <c r="B22" s="3" t="inlineStr">
        <is>
          <t>NX.JB0EK.003</t>
        </is>
      </c>
      <c r="C22" s="3" t="inlineStr">
        <is>
          <t>ACER</t>
        </is>
      </c>
      <c r="D22" s="3" t="inlineStr">
        <is>
          <t>ACER CBS512 R857TN IP-N150 8/128 CHR</t>
        </is>
      </c>
      <c r="E22" s="11" t="n">
        <v>502</v>
      </c>
      <c r="F22" s="12" t="n">
        <v>418.33</v>
      </c>
    </row>
    <row r="23">
      <c r="A23" s="3" t="inlineStr">
        <is>
          <t>Laptops</t>
        </is>
      </c>
      <c r="B23" s="3" t="inlineStr">
        <is>
          <t>NX.JVZEK.005</t>
        </is>
      </c>
      <c r="C23" s="3" t="inlineStr">
        <is>
          <t>ACER</t>
        </is>
      </c>
      <c r="D23" s="3" t="inlineStr">
        <is>
          <t>ACER CHR514 C937T N150 8/128 TCH CHR</t>
        </is>
      </c>
      <c r="E23" s="11" t="n">
        <v>480</v>
      </c>
      <c r="F23" s="12" t="n">
        <v>400</v>
      </c>
    </row>
    <row r="24">
      <c r="A24" s="3" t="inlineStr">
        <is>
          <t>Laptops</t>
        </is>
      </c>
      <c r="B24" s="3" t="inlineStr">
        <is>
          <t>NX.JF1EK.003</t>
        </is>
      </c>
      <c r="C24" s="3" t="inlineStr">
        <is>
          <t>ACER</t>
        </is>
      </c>
      <c r="D24" s="3" t="inlineStr">
        <is>
          <t>ACER CRMBK 514 N150 8/128 BLK CHR</t>
        </is>
      </c>
      <c r="E24" s="11" t="n">
        <v>376</v>
      </c>
      <c r="F24" s="12" t="n">
        <v>313.33</v>
      </c>
    </row>
    <row r="25">
      <c r="A25" s="3" t="inlineStr">
        <is>
          <t>Laptops</t>
        </is>
      </c>
      <c r="B25" s="3" t="inlineStr">
        <is>
          <t>NX.ELVEK.001</t>
        </is>
      </c>
      <c r="C25" s="3" t="inlineStr">
        <is>
          <t>ACER</t>
        </is>
      </c>
      <c r="D25" s="3" t="inlineStr">
        <is>
          <t>ACER EXO14-72 U5-125H 16/512 W11P</t>
        </is>
      </c>
      <c r="E25" s="11" t="n">
        <v>884</v>
      </c>
      <c r="F25" s="12" t="n">
        <v>736.67</v>
      </c>
    </row>
    <row r="26">
      <c r="A26" s="3" t="inlineStr">
        <is>
          <t>Laptops</t>
        </is>
      </c>
      <c r="B26" s="3" t="inlineStr">
        <is>
          <t>NX.EMAEK.001</t>
        </is>
      </c>
      <c r="C26" s="3" t="inlineStr">
        <is>
          <t>ACER</t>
        </is>
      </c>
      <c r="D26" s="3" t="inlineStr">
        <is>
          <t>ACER EXO15-71 U5-125H 16/512 W11P</t>
        </is>
      </c>
      <c r="E26" s="11" t="n">
        <v>854</v>
      </c>
      <c r="F26" s="12" t="n">
        <v>711.67</v>
      </c>
    </row>
    <row r="27">
      <c r="A27" s="3" t="inlineStr">
        <is>
          <t>Laptops</t>
        </is>
      </c>
      <c r="B27" s="3" t="inlineStr">
        <is>
          <t>NX.BEPEK.006</t>
        </is>
      </c>
      <c r="C27" s="3" t="inlineStr">
        <is>
          <t>ACER</t>
        </is>
      </c>
      <c r="D27" s="3" t="inlineStr">
        <is>
          <t>ACER TMB311 TCO IPN150 8/128W11P EDU</t>
        </is>
      </c>
      <c r="E27" s="11" t="n">
        <v>493</v>
      </c>
      <c r="F27" s="12" t="n">
        <v>410.83</v>
      </c>
    </row>
    <row r="28">
      <c r="A28" s="3" t="inlineStr">
        <is>
          <t>Laptops</t>
        </is>
      </c>
      <c r="B28" s="3" t="inlineStr">
        <is>
          <t>NX.BEXEK.008</t>
        </is>
      </c>
      <c r="C28" s="3" t="inlineStr">
        <is>
          <t>ACER</t>
        </is>
      </c>
      <c r="D28" s="3" t="inlineStr">
        <is>
          <t>ACER TMB312RN IPN150 8/256 W11P EDU</t>
        </is>
      </c>
      <c r="E28" s="11" t="n">
        <v>536</v>
      </c>
      <c r="F28" s="12" t="n">
        <v>446.67</v>
      </c>
    </row>
    <row r="29">
      <c r="A29" s="3" t="inlineStr">
        <is>
          <t>Laptops</t>
        </is>
      </c>
      <c r="B29" s="3" t="inlineStr">
        <is>
          <t>NX.BEXEK.007</t>
        </is>
      </c>
      <c r="C29" s="3" t="inlineStr">
        <is>
          <t>ACER</t>
        </is>
      </c>
      <c r="D29" s="3" t="inlineStr">
        <is>
          <t>ACER TMB312RN-31 N150 8/256 W11P ED</t>
        </is>
      </c>
      <c r="E29" s="11" t="n">
        <v>471</v>
      </c>
      <c r="F29" s="12" t="n">
        <v>392.5</v>
      </c>
    </row>
    <row r="30">
      <c r="A30" s="3" t="inlineStr">
        <is>
          <t>Laptops</t>
        </is>
      </c>
      <c r="B30" s="3" t="inlineStr">
        <is>
          <t>NX.BGQEK.004</t>
        </is>
      </c>
      <c r="C30" s="3" t="inlineStr">
        <is>
          <t>ACER</t>
        </is>
      </c>
      <c r="D30" s="3" t="inlineStr">
        <is>
          <t>ACER TMB514-31 N355 8/128 W11P ED</t>
        </is>
      </c>
      <c r="E30" s="11" t="n">
        <v>454</v>
      </c>
      <c r="F30" s="12" t="n">
        <v>378.33</v>
      </c>
    </row>
    <row r="31">
      <c r="A31" s="3" t="inlineStr">
        <is>
          <t>Laptops</t>
        </is>
      </c>
      <c r="B31" s="3" t="inlineStr">
        <is>
          <t>NX.B7WEK.00E</t>
        </is>
      </c>
      <c r="C31" s="3" t="inlineStr">
        <is>
          <t>ACER</t>
        </is>
      </c>
      <c r="D31" s="3" t="inlineStr">
        <is>
          <t>ACER TMP414 U5-125U 16/512 W11P ED</t>
        </is>
      </c>
      <c r="E31" s="11" t="n">
        <v>1209</v>
      </c>
      <c r="F31" s="12" t="n">
        <v>1007.5</v>
      </c>
    </row>
    <row r="32">
      <c r="A32" s="3" t="inlineStr">
        <is>
          <t>Laptops</t>
        </is>
      </c>
      <c r="B32" s="3" t="inlineStr">
        <is>
          <t>NX.BPVEK.002</t>
        </is>
      </c>
      <c r="C32" s="3" t="inlineStr">
        <is>
          <t>ACER</t>
        </is>
      </c>
      <c r="D32" s="3" t="inlineStr">
        <is>
          <t>ACER TMX414-51 U5-266V 16/512 W11P</t>
        </is>
      </c>
      <c r="E32" s="11" t="n">
        <v>1237</v>
      </c>
      <c r="F32" s="12" t="n">
        <v>1030.83</v>
      </c>
    </row>
    <row r="33">
      <c r="A33" s="3" t="inlineStr">
        <is>
          <t>Laptops</t>
        </is>
      </c>
      <c r="B33" s="3" t="inlineStr">
        <is>
          <t>NX.BPVEK.001</t>
        </is>
      </c>
      <c r="C33" s="3" t="inlineStr">
        <is>
          <t>ACER</t>
        </is>
      </c>
      <c r="D33" s="3" t="inlineStr">
        <is>
          <t>ACER TMX414-51 U7-256V 16/512 W11P</t>
        </is>
      </c>
      <c r="E33" s="11" t="n">
        <v>1335</v>
      </c>
      <c r="F33" s="12" t="n">
        <v>1112.5</v>
      </c>
    </row>
    <row r="34">
      <c r="A34" s="3" t="inlineStr">
        <is>
          <t>Laptops</t>
        </is>
      </c>
      <c r="B34" s="3" t="inlineStr">
        <is>
          <t>NX.J31EK.00M</t>
        </is>
      </c>
      <c r="C34" s="3" t="inlineStr">
        <is>
          <t>ACER</t>
        </is>
      </c>
      <c r="D34" s="3" t="inlineStr">
        <is>
          <t>ACERCBS714 CB794 U5-115U 16/512 CHR</t>
        </is>
      </c>
      <c r="E34" s="11" t="n">
        <v>925</v>
      </c>
      <c r="F34" s="12" t="n">
        <v>770.83</v>
      </c>
    </row>
    <row r="35">
      <c r="A35" s="3" t="inlineStr">
        <is>
          <t>Laptops</t>
        </is>
      </c>
      <c r="B35" s="3" t="inlineStr">
        <is>
          <t>NX.JRREK.006</t>
        </is>
      </c>
      <c r="C35" s="3" t="inlineStr">
        <is>
          <t>ACER</t>
        </is>
      </c>
      <c r="D35" s="3" t="inlineStr">
        <is>
          <t>AG15-72P C5 120U 8GB 512GB W11 SLV</t>
        </is>
      </c>
      <c r="E35" s="11" t="n">
        <v>646</v>
      </c>
      <c r="F35" s="12" t="n">
        <v>538.33</v>
      </c>
    </row>
    <row r="36">
      <c r="A36" s="3" t="inlineStr">
        <is>
          <t>Laptops</t>
        </is>
      </c>
      <c r="B36" s="3" t="inlineStr">
        <is>
          <t>NX.J4LEK.005</t>
        </is>
      </c>
      <c r="C36" s="3" t="inlineStr">
        <is>
          <t>ACER</t>
        </is>
      </c>
      <c r="D36" s="3" t="inlineStr">
        <is>
          <t>AG17-31P C3 N355 8GB 128GB IRON</t>
        </is>
      </c>
      <c r="E36" s="11" t="n">
        <v>497</v>
      </c>
      <c r="F36" s="12" t="n">
        <v>414.17</v>
      </c>
    </row>
    <row r="37">
      <c r="A37" s="3" t="inlineStr">
        <is>
          <t>Laptops</t>
        </is>
      </c>
      <c r="B37" s="3" t="inlineStr">
        <is>
          <t>NX.JFLEK.001</t>
        </is>
      </c>
      <c r="C37" s="3" t="inlineStr">
        <is>
          <t>ACER</t>
        </is>
      </c>
      <c r="D37" s="3" t="inlineStr">
        <is>
          <t>AGSP14-31PT N150 4GB 128GB W11 SLV</t>
        </is>
      </c>
      <c r="E37" s="11" t="n">
        <v>448</v>
      </c>
      <c r="F37" s="12" t="n">
        <v>373.33</v>
      </c>
    </row>
    <row r="38">
      <c r="A38" s="3" t="inlineStr">
        <is>
          <t>Laptops</t>
        </is>
      </c>
      <c r="B38" s="3" t="inlineStr">
        <is>
          <t>NX.JRREK.005</t>
        </is>
      </c>
      <c r="C38" s="3" t="inlineStr">
        <is>
          <t>ACER</t>
        </is>
      </c>
      <c r="D38" s="3" t="inlineStr">
        <is>
          <t>AN V16 C5 210 16GB 512GB 5050 W11</t>
        </is>
      </c>
      <c r="E38" s="11" t="n">
        <v>827</v>
      </c>
      <c r="F38" s="12" t="n">
        <v>689.17</v>
      </c>
    </row>
    <row r="39">
      <c r="A39" s="3" t="inlineStr">
        <is>
          <t>Laptops</t>
        </is>
      </c>
      <c r="B39" s="3" t="inlineStr">
        <is>
          <t>NX.JP3EK.008</t>
        </is>
      </c>
      <c r="C39" s="3" t="inlineStr">
        <is>
          <t>ACER</t>
        </is>
      </c>
      <c r="D39" s="3" t="inlineStr">
        <is>
          <t>ASPIRE 14 AI X1-26100 16GB 512GB WH</t>
        </is>
      </c>
      <c r="E39" s="11" t="n">
        <v>895</v>
      </c>
      <c r="F39" s="12" t="n">
        <v>745.83</v>
      </c>
    </row>
    <row r="40">
      <c r="A40" s="3" t="inlineStr">
        <is>
          <t>Laptops</t>
        </is>
      </c>
      <c r="B40" s="3" t="inlineStr">
        <is>
          <t>NX.JFLEK.006</t>
        </is>
      </c>
      <c r="C40" s="3" t="inlineStr">
        <is>
          <t>ACER</t>
        </is>
      </c>
      <c r="D40" s="3" t="inlineStr">
        <is>
          <t>ASPIRE GO SPIN14 C3N355 8GB 128GBWH</t>
        </is>
      </c>
      <c r="E40" s="11" t="n">
        <v>597</v>
      </c>
      <c r="F40" s="12" t="n">
        <v>497.5</v>
      </c>
    </row>
    <row r="41">
      <c r="A41" s="3" t="inlineStr">
        <is>
          <t>Laptops</t>
        </is>
      </c>
      <c r="B41" s="3" t="inlineStr">
        <is>
          <t>NX.DQNEK.001</t>
        </is>
      </c>
      <c r="C41" s="3" t="inlineStr">
        <is>
          <t>ACER</t>
        </is>
      </c>
      <c r="D41" s="3" t="inlineStr">
        <is>
          <t>ASPIRE LITE 14 R35400U 8GB 512GB WH</t>
        </is>
      </c>
      <c r="E41" s="11" t="n">
        <v>547</v>
      </c>
      <c r="F41" s="12" t="n">
        <v>455.83</v>
      </c>
    </row>
    <row r="42">
      <c r="A42" s="3" t="inlineStr">
        <is>
          <t>Laptops</t>
        </is>
      </c>
      <c r="B42" s="3" t="inlineStr">
        <is>
          <t>NX.DCWEK.005</t>
        </is>
      </c>
      <c r="C42" s="3" t="inlineStr">
        <is>
          <t>ACER</t>
        </is>
      </c>
      <c r="D42" s="3" t="inlineStr">
        <is>
          <t>ASPIRE LITE 15 N150 8GB 128GB WH</t>
        </is>
      </c>
      <c r="E42" s="11" t="n">
        <v>398</v>
      </c>
      <c r="F42" s="12" t="n">
        <v>331.67</v>
      </c>
    </row>
    <row r="43">
      <c r="A43" s="3" t="inlineStr">
        <is>
          <t>Laptops</t>
        </is>
      </c>
      <c r="B43" s="3" t="inlineStr">
        <is>
          <t>NX.DG3EK.001</t>
        </is>
      </c>
      <c r="C43" s="3" t="inlineStr">
        <is>
          <t>ACER</t>
        </is>
      </c>
      <c r="D43" s="3" t="inlineStr">
        <is>
          <t>ASPIRE LITE 15.6 C5 8GB 512GB W11H</t>
        </is>
      </c>
      <c r="E43" s="11" t="n">
        <v>681</v>
      </c>
      <c r="F43" s="12" t="n">
        <v>567.5</v>
      </c>
    </row>
    <row r="44">
      <c r="A44" s="3" t="inlineStr">
        <is>
          <t>Laptops</t>
        </is>
      </c>
      <c r="B44" s="3" t="inlineStr">
        <is>
          <t>NX.DG3EK.003</t>
        </is>
      </c>
      <c r="C44" s="3" t="inlineStr">
        <is>
          <t>ACER</t>
        </is>
      </c>
      <c r="D44" s="3" t="inlineStr">
        <is>
          <t>ASPIRE LITE 15.6 I7 8GB 512GB W11H</t>
        </is>
      </c>
      <c r="E44" s="11" t="n">
        <v>778</v>
      </c>
      <c r="F44" s="12" t="n">
        <v>648.33</v>
      </c>
    </row>
    <row r="45">
      <c r="A45" s="3" t="inlineStr">
        <is>
          <t>Laptops</t>
        </is>
      </c>
      <c r="B45" s="3" t="inlineStr">
        <is>
          <t>NX.D9YEK.003</t>
        </is>
      </c>
      <c r="C45" s="3" t="inlineStr">
        <is>
          <t>ACER</t>
        </is>
      </c>
      <c r="D45" s="3" t="inlineStr">
        <is>
          <t>ASPIRE LITE 17 N150 8GB 128GB WH</t>
        </is>
      </c>
      <c r="E45" s="11" t="n">
        <v>448</v>
      </c>
      <c r="F45" s="12" t="n">
        <v>373.33</v>
      </c>
    </row>
    <row r="46">
      <c r="A46" s="3" t="inlineStr">
        <is>
          <t>Laptops</t>
        </is>
      </c>
      <c r="B46" s="3" t="inlineStr">
        <is>
          <t>NX.DXJEK.004</t>
        </is>
      </c>
      <c r="C46" s="3" t="inlineStr">
        <is>
          <t>ACER</t>
        </is>
      </c>
      <c r="D46" s="3" t="inlineStr">
        <is>
          <t>ASPIRE LITE 17.3 C3 8GB 256GB W11H</t>
        </is>
      </c>
      <c r="E46" s="11" t="n">
        <v>584</v>
      </c>
      <c r="F46" s="12" t="n">
        <v>486.67</v>
      </c>
    </row>
    <row r="47">
      <c r="A47" s="3" t="inlineStr">
        <is>
          <t>Laptops</t>
        </is>
      </c>
      <c r="B47" s="3" t="inlineStr">
        <is>
          <t>NX.J2AEK.005</t>
        </is>
      </c>
      <c r="C47" s="3" t="inlineStr">
        <is>
          <t>ACER</t>
        </is>
      </c>
      <c r="D47" s="3" t="inlineStr">
        <is>
          <t>CB+SPIN514 I3-1315U 8GB/256GB CHR</t>
        </is>
      </c>
      <c r="E47" s="11" t="n">
        <v>642</v>
      </c>
      <c r="F47" s="12" t="n">
        <v>535</v>
      </c>
    </row>
    <row r="48">
      <c r="A48" s="3" t="inlineStr">
        <is>
          <t>Laptops</t>
        </is>
      </c>
      <c r="B48" s="3" t="inlineStr">
        <is>
          <t>NX.KB5EK.001</t>
        </is>
      </c>
      <c r="C48" s="3" t="inlineStr">
        <is>
          <t>ACER</t>
        </is>
      </c>
      <c r="D48" s="3" t="inlineStr">
        <is>
          <t>CB314-1HT CELN4500 4GB 128GB TS CHRM</t>
        </is>
      </c>
      <c r="E48" s="11" t="n">
        <v>279</v>
      </c>
      <c r="F48" s="12" t="n">
        <v>232.5</v>
      </c>
    </row>
    <row r="49">
      <c r="A49" s="3" t="inlineStr">
        <is>
          <t>Laptops</t>
        </is>
      </c>
      <c r="B49" s="3" t="inlineStr">
        <is>
          <t>NX.KP4EK.004</t>
        </is>
      </c>
      <c r="C49" s="3" t="inlineStr">
        <is>
          <t>ACER</t>
        </is>
      </c>
      <c r="D49" s="3" t="inlineStr">
        <is>
          <t>CB514-3H R5 7520C 8GB 256GB IRON</t>
        </is>
      </c>
      <c r="E49" s="11" t="n">
        <v>448</v>
      </c>
      <c r="F49" s="12" t="n">
        <v>373.33</v>
      </c>
    </row>
    <row r="50">
      <c r="A50" s="3" t="inlineStr">
        <is>
          <t>Laptops</t>
        </is>
      </c>
      <c r="B50" s="3" t="inlineStr">
        <is>
          <t>NX.J5XEK.004</t>
        </is>
      </c>
      <c r="C50" s="3" t="inlineStr">
        <is>
          <t>ACER</t>
        </is>
      </c>
      <c r="D50" s="3" t="inlineStr">
        <is>
          <t>CB514-5H I3-1315U 8GB 256GB IRON</t>
        </is>
      </c>
      <c r="E50" s="11" t="n">
        <v>398</v>
      </c>
      <c r="F50" s="12" t="n">
        <v>331.67</v>
      </c>
    </row>
    <row r="51">
      <c r="A51" s="3" t="inlineStr">
        <is>
          <t>Laptops</t>
        </is>
      </c>
      <c r="B51" s="3" t="inlineStr">
        <is>
          <t>NX.KREEK.005</t>
        </is>
      </c>
      <c r="C51" s="3" t="inlineStr">
        <is>
          <t>ACER</t>
        </is>
      </c>
      <c r="D51" s="3" t="inlineStr">
        <is>
          <t>CBE574-1-R4KW R5-7520C 16GB/256GB</t>
        </is>
      </c>
      <c r="E51" s="11" t="n">
        <v>617</v>
      </c>
      <c r="F51" s="12" t="n">
        <v>514.17</v>
      </c>
    </row>
    <row r="52">
      <c r="A52" s="3" t="inlineStr">
        <is>
          <t>Laptops</t>
        </is>
      </c>
      <c r="B52" s="3" t="inlineStr">
        <is>
          <t>NX.J2AEK.006</t>
        </is>
      </c>
      <c r="C52" s="3" t="inlineStr">
        <is>
          <t>ACER</t>
        </is>
      </c>
      <c r="D52" s="3" t="inlineStr">
        <is>
          <t>CPE594-1N I5-1335U 8GB/256GB CHR</t>
        </is>
      </c>
      <c r="E52" s="11" t="n">
        <v>746</v>
      </c>
      <c r="F52" s="12" t="n">
        <v>621.67</v>
      </c>
    </row>
    <row r="53">
      <c r="A53" s="3" t="inlineStr">
        <is>
          <t>Laptops</t>
        </is>
      </c>
      <c r="B53" s="3" t="inlineStr">
        <is>
          <t>NX.KRZEK.004</t>
        </is>
      </c>
      <c r="C53" s="3" t="inlineStr">
        <is>
          <t>ACER</t>
        </is>
      </c>
      <c r="D53" s="3" t="inlineStr">
        <is>
          <t>CPE794-1N U7-155U 16GB/512GB CHR</t>
        </is>
      </c>
      <c r="E53" s="11" t="n">
        <v>947</v>
      </c>
      <c r="F53" s="12" t="n">
        <v>789.17</v>
      </c>
    </row>
    <row r="54">
      <c r="A54" s="3" t="inlineStr">
        <is>
          <t>Laptops</t>
        </is>
      </c>
      <c r="B54" s="3" t="inlineStr">
        <is>
          <t>NH.U4REK.00A</t>
        </is>
      </c>
      <c r="C54" s="3" t="inlineStr">
        <is>
          <t>ACER</t>
        </is>
      </c>
      <c r="D54" s="3" t="inlineStr">
        <is>
          <t>HELIOS NEO 16 I7 16GB 512GB 5060</t>
        </is>
      </c>
      <c r="E54" s="11" t="n">
        <v>1750</v>
      </c>
      <c r="F54" s="12" t="n">
        <v>1458.33</v>
      </c>
    </row>
    <row r="55">
      <c r="A55" s="3" t="inlineStr">
        <is>
          <t>Laptops</t>
        </is>
      </c>
      <c r="B55" s="3" t="inlineStr">
        <is>
          <t>NH.U4QEK.00A</t>
        </is>
      </c>
      <c r="C55" s="3" t="inlineStr">
        <is>
          <t>ACER</t>
        </is>
      </c>
      <c r="D55" s="3" t="inlineStr">
        <is>
          <t>HELIOS NEO 16 I7 16GB 512GB 5070</t>
        </is>
      </c>
      <c r="E55" s="11" t="n">
        <v>1847</v>
      </c>
      <c r="F55" s="12" t="n">
        <v>1539.17</v>
      </c>
    </row>
    <row r="56">
      <c r="A56" s="3" t="inlineStr">
        <is>
          <t>Laptops</t>
        </is>
      </c>
      <c r="B56" s="3" t="inlineStr">
        <is>
          <t>NH.U3PEK.00U</t>
        </is>
      </c>
      <c r="C56" s="3" t="inlineStr">
        <is>
          <t>ACER</t>
        </is>
      </c>
      <c r="D56" s="3" t="inlineStr">
        <is>
          <t>NITRO V 15.6IN R7 16GB 512GB 5060 BL</t>
        </is>
      </c>
      <c r="E56" s="11" t="n">
        <v>1452</v>
      </c>
      <c r="F56" s="12" t="n">
        <v>1210</v>
      </c>
    </row>
    <row r="57">
      <c r="A57" s="3" t="inlineStr">
        <is>
          <t>Laptops</t>
        </is>
      </c>
      <c r="B57" s="3" t="inlineStr">
        <is>
          <t>NH.U70EK.003</t>
        </is>
      </c>
      <c r="C57" s="3" t="inlineStr">
        <is>
          <t>ACER</t>
        </is>
      </c>
      <c r="D57" s="3" t="inlineStr">
        <is>
          <t>NITRO V 16 AI R5 16GB 512GB 5050</t>
        </is>
      </c>
      <c r="E57" s="11" t="n">
        <v>1410</v>
      </c>
      <c r="F57" s="12" t="n">
        <v>1175</v>
      </c>
    </row>
    <row r="58">
      <c r="A58" s="3" t="inlineStr">
        <is>
          <t>Laptops</t>
        </is>
      </c>
      <c r="B58" s="3" t="inlineStr">
        <is>
          <t>NH.U59EK.00V</t>
        </is>
      </c>
      <c r="C58" s="3" t="inlineStr">
        <is>
          <t>ACER</t>
        </is>
      </c>
      <c r="D58" s="3" t="inlineStr">
        <is>
          <t>NITRO V 16 C5 16GB 512GB 5060</t>
        </is>
      </c>
      <c r="E58" s="11" t="n">
        <v>1507</v>
      </c>
      <c r="F58" s="12" t="n">
        <v>1255.83</v>
      </c>
    </row>
    <row r="59">
      <c r="A59" s="3" t="inlineStr">
        <is>
          <t>Laptops</t>
        </is>
      </c>
      <c r="B59" s="3" t="inlineStr">
        <is>
          <t>NH.U58EK.00S</t>
        </is>
      </c>
      <c r="C59" s="3" t="inlineStr">
        <is>
          <t>ACER</t>
        </is>
      </c>
      <c r="D59" s="3" t="inlineStr">
        <is>
          <t>NITRO V 16 C7 16GB 512GB 5050</t>
        </is>
      </c>
      <c r="E59" s="11" t="n">
        <v>1507</v>
      </c>
      <c r="F59" s="12" t="n">
        <v>1255.83</v>
      </c>
    </row>
    <row r="60">
      <c r="A60" s="3" t="inlineStr">
        <is>
          <t>Laptops</t>
        </is>
      </c>
      <c r="B60" s="3" t="inlineStr">
        <is>
          <t>NH.U5AEK.00L</t>
        </is>
      </c>
      <c r="C60" s="3" t="inlineStr">
        <is>
          <t>ACER</t>
        </is>
      </c>
      <c r="D60" s="3" t="inlineStr">
        <is>
          <t>NITRO V 16 C7 16GB 512GB 5070</t>
        </is>
      </c>
      <c r="E60" s="11" t="n">
        <v>1750</v>
      </c>
      <c r="F60" s="12" t="n">
        <v>1458.33</v>
      </c>
    </row>
    <row r="61">
      <c r="A61" s="3" t="inlineStr">
        <is>
          <t>Laptops</t>
        </is>
      </c>
      <c r="B61" s="3" t="inlineStr">
        <is>
          <t>NH.U59EK.008</t>
        </is>
      </c>
      <c r="C61" s="3" t="inlineStr">
        <is>
          <t>ACER</t>
        </is>
      </c>
      <c r="D61" s="3" t="inlineStr">
        <is>
          <t>NITRO V 16IN C7 16GB 512GB 5060 BLK</t>
        </is>
      </c>
      <c r="E61" s="11" t="n">
        <v>1653</v>
      </c>
      <c r="F61" s="12" t="n">
        <v>1377.5</v>
      </c>
    </row>
    <row r="62">
      <c r="A62" s="3" t="inlineStr">
        <is>
          <t>Laptops</t>
        </is>
      </c>
      <c r="B62" s="3" t="inlineStr">
        <is>
          <t>NH.QZJEK.006</t>
        </is>
      </c>
      <c r="C62" s="3" t="inlineStr">
        <is>
          <t>ACER</t>
        </is>
      </c>
      <c r="D62" s="3" t="inlineStr">
        <is>
          <t>NITRO V 17 AI R7 16GB 512GB 5070</t>
        </is>
      </c>
      <c r="E62" s="11" t="n">
        <v>1750</v>
      </c>
      <c r="F62" s="12" t="n">
        <v>1458.33</v>
      </c>
    </row>
    <row r="63">
      <c r="A63" s="3" t="inlineStr">
        <is>
          <t>Laptops</t>
        </is>
      </c>
      <c r="B63" s="3" t="inlineStr">
        <is>
          <t>NH.QW9EK.007</t>
        </is>
      </c>
      <c r="C63" s="3" t="inlineStr">
        <is>
          <t>ACER</t>
        </is>
      </c>
      <c r="D63" s="3" t="inlineStr">
        <is>
          <t>NITROV14 AIR5 16GB 512GB 5050+CTRLLR</t>
        </is>
      </c>
      <c r="E63" s="11" t="n">
        <v>1458</v>
      </c>
      <c r="F63" s="12" t="n">
        <v>1215</v>
      </c>
    </row>
    <row r="64">
      <c r="A64" s="3" t="inlineStr">
        <is>
          <t>Laptops</t>
        </is>
      </c>
      <c r="B64" s="3" t="inlineStr">
        <is>
          <t>NX.DXNEK.001</t>
        </is>
      </c>
      <c r="C64" s="3" t="inlineStr">
        <is>
          <t>ACER</t>
        </is>
      </c>
      <c r="D64" s="3" t="inlineStr">
        <is>
          <t>SWIFT LITE 16 C3 8GB 256GB W11H</t>
        </is>
      </c>
      <c r="E64" s="11" t="n">
        <v>584</v>
      </c>
      <c r="F64" s="12" t="n">
        <v>486.67</v>
      </c>
    </row>
    <row r="65">
      <c r="A65" s="3" t="inlineStr">
        <is>
          <t>Laptops</t>
        </is>
      </c>
      <c r="B65" s="3" t="inlineStr">
        <is>
          <t>NX.JA7EK.007</t>
        </is>
      </c>
      <c r="C65" s="3" t="inlineStr">
        <is>
          <t>ACER</t>
        </is>
      </c>
      <c r="D65" s="3" t="inlineStr">
        <is>
          <t>SWIFT X 14 R5 16GB 512GB 5050</t>
        </is>
      </c>
      <c r="E65" s="11" t="n">
        <v>1361</v>
      </c>
      <c r="F65" s="12" t="n">
        <v>1134.17</v>
      </c>
    </row>
    <row r="66">
      <c r="A66" s="3" t="inlineStr">
        <is>
          <t>Laptops</t>
        </is>
      </c>
      <c r="B66" s="3" t="inlineStr">
        <is>
          <t>NX.VZLEK.00A</t>
        </is>
      </c>
      <c r="C66" s="3" t="inlineStr">
        <is>
          <t>ACER</t>
        </is>
      </c>
      <c r="D66" s="3" t="inlineStr">
        <is>
          <t>TMB311-33 N200 8GB/128GB W11P EDU</t>
        </is>
      </c>
      <c r="E66" s="11" t="n">
        <v>360</v>
      </c>
      <c r="F66" s="12" t="n">
        <v>300</v>
      </c>
    </row>
    <row r="67">
      <c r="A67" s="3" t="inlineStr">
        <is>
          <t>Laptops</t>
        </is>
      </c>
      <c r="B67" s="3" t="inlineStr">
        <is>
          <t>NX.B22EK.00B</t>
        </is>
      </c>
      <c r="C67" s="3" t="inlineStr">
        <is>
          <t>ACER</t>
        </is>
      </c>
      <c r="D67" s="3" t="inlineStr">
        <is>
          <t>TMP414RN-53 I31315U 8/256 W11P EDU</t>
        </is>
      </c>
      <c r="E67" s="11" t="n">
        <v>689</v>
      </c>
      <c r="F67" s="12" t="n">
        <v>574.17</v>
      </c>
    </row>
    <row r="68">
      <c r="A68" s="3" t="inlineStr">
        <is>
          <t>Laptops</t>
        </is>
      </c>
      <c r="B68" s="3" t="inlineStr">
        <is>
          <t>MDHK4B/A</t>
        </is>
      </c>
      <c r="C68" s="3" t="inlineStr">
        <is>
          <t>Apple</t>
        </is>
      </c>
      <c r="D68" s="3" t="inlineStr">
        <is>
          <t>MB AIR 13 M5 BLUE 10C/10C 24GB 1TB</t>
        </is>
      </c>
      <c r="E68" s="11" t="n">
        <v>1739</v>
      </c>
      <c r="F68" s="12" t="n">
        <v>1449.17</v>
      </c>
    </row>
    <row r="69">
      <c r="A69" s="3" t="inlineStr">
        <is>
          <t>Laptops</t>
        </is>
      </c>
      <c r="B69" s="3" t="inlineStr">
        <is>
          <t>MDHK4BMSFBUN</t>
        </is>
      </c>
      <c r="C69" s="3" t="inlineStr">
        <is>
          <t>Apple</t>
        </is>
      </c>
      <c r="D69" s="3" t="inlineStr">
        <is>
          <t>MBA 13 M5 BLU 10C/10C 24GB 1TB+M365F</t>
        </is>
      </c>
      <c r="E69" s="11" t="n">
        <v>1708</v>
      </c>
      <c r="F69" s="12" t="n">
        <v>1423.33</v>
      </c>
    </row>
    <row r="70">
      <c r="A70" s="3" t="inlineStr">
        <is>
          <t>Laptops</t>
        </is>
      </c>
      <c r="B70" s="3" t="inlineStr">
        <is>
          <t>MDHK4BMSPBUN1</t>
        </is>
      </c>
      <c r="C70" s="3" t="inlineStr">
        <is>
          <t>Apple</t>
        </is>
      </c>
      <c r="D70" s="3" t="inlineStr">
        <is>
          <t>MBA 13 M5 BLU10C/10C 24GB 1TB+M365P</t>
        </is>
      </c>
      <c r="E70" s="11" t="n">
        <v>1695</v>
      </c>
      <c r="F70" s="12" t="n">
        <v>1412.5</v>
      </c>
    </row>
    <row r="71">
      <c r="A71" s="3" t="inlineStr">
        <is>
          <t>Laptops</t>
        </is>
      </c>
      <c r="B71" s="3" t="inlineStr">
        <is>
          <t>MDHK4BMSPBUN</t>
        </is>
      </c>
      <c r="C71" s="3" t="inlineStr">
        <is>
          <t>Apple</t>
        </is>
      </c>
      <c r="D71" s="3" t="inlineStr">
        <is>
          <t>MBA 13 M5 BLU10C/10C 24GB 1TB+M365P</t>
        </is>
      </c>
      <c r="E71" s="11" t="n">
        <v>1692</v>
      </c>
      <c r="F71" s="12" t="n">
        <v>1410</v>
      </c>
    </row>
    <row r="72">
      <c r="A72" s="3" t="inlineStr">
        <is>
          <t>Laptops</t>
        </is>
      </c>
      <c r="B72" s="3" t="inlineStr">
        <is>
          <t>MGDT4BMSFBUN</t>
        </is>
      </c>
      <c r="C72" s="3" t="inlineStr">
        <is>
          <t>Apple</t>
        </is>
      </c>
      <c r="D72" s="3" t="inlineStr">
        <is>
          <t>MBP14 M5 PRO SB/18C/20C 24/2TB+M365F</t>
        </is>
      </c>
      <c r="E72" s="11" t="n">
        <v>3112</v>
      </c>
      <c r="F72" s="12" t="n">
        <v>2593.33</v>
      </c>
    </row>
    <row r="73">
      <c r="A73" s="3" t="inlineStr">
        <is>
          <t>Laptops</t>
        </is>
      </c>
      <c r="B73" s="3" t="inlineStr">
        <is>
          <t>MGDT4B/A</t>
        </is>
      </c>
      <c r="C73" s="3" t="inlineStr">
        <is>
          <t>Apple</t>
        </is>
      </c>
      <c r="D73" s="3" t="inlineStr">
        <is>
          <t>MBP14 M5 PRO SB/18C/20C 24GB/2TB</t>
        </is>
      </c>
      <c r="E73" s="11" t="n">
        <v>3093</v>
      </c>
      <c r="F73" s="12" t="n">
        <v>2577.5</v>
      </c>
    </row>
    <row r="74">
      <c r="A74" s="3" t="inlineStr">
        <is>
          <t>Laptops</t>
        </is>
      </c>
      <c r="B74" s="3" t="inlineStr">
        <is>
          <t>MJLV4BMSFBUN</t>
        </is>
      </c>
      <c r="C74" s="3" t="inlineStr">
        <is>
          <t>Apple</t>
        </is>
      </c>
      <c r="D74" s="3" t="inlineStr">
        <is>
          <t>MBP14 M5 PRO SL/15C/16C 24/2TB+M365F</t>
        </is>
      </c>
      <c r="E74" s="11" t="n">
        <v>2896</v>
      </c>
      <c r="F74" s="12" t="n">
        <v>2413.33</v>
      </c>
    </row>
    <row r="75">
      <c r="A75" s="3" t="inlineStr">
        <is>
          <t>Laptops</t>
        </is>
      </c>
      <c r="B75" s="3" t="inlineStr">
        <is>
          <t>MJLV4B/A</t>
        </is>
      </c>
      <c r="C75" s="3" t="inlineStr">
        <is>
          <t>Apple</t>
        </is>
      </c>
      <c r="D75" s="3" t="inlineStr">
        <is>
          <t>MBP14 M5 PRO SL/15C/16C 24GB/2TB</t>
        </is>
      </c>
      <c r="E75" s="11" t="n">
        <v>2899</v>
      </c>
      <c r="F75" s="12" t="n">
        <v>2415.83</v>
      </c>
    </row>
    <row r="76">
      <c r="A76" s="3" t="inlineStr">
        <is>
          <t>Laptops</t>
        </is>
      </c>
      <c r="B76" s="3" t="inlineStr">
        <is>
          <t>MGDP4BMSFBUN</t>
        </is>
      </c>
      <c r="C76" s="3" t="inlineStr">
        <is>
          <t>Apple</t>
        </is>
      </c>
      <c r="D76" s="3" t="inlineStr">
        <is>
          <t>MBP14 M5 PRO SL/18C/20C 24/2TB+M365F</t>
        </is>
      </c>
      <c r="E76" s="11" t="n">
        <v>3112</v>
      </c>
      <c r="F76" s="12" t="n">
        <v>2593.33</v>
      </c>
    </row>
    <row r="77">
      <c r="A77" s="3" t="inlineStr">
        <is>
          <t>Laptops</t>
        </is>
      </c>
      <c r="B77" s="3" t="inlineStr">
        <is>
          <t>MGDP4B/A</t>
        </is>
      </c>
      <c r="C77" s="3" t="inlineStr">
        <is>
          <t>Apple</t>
        </is>
      </c>
      <c r="D77" s="3" t="inlineStr">
        <is>
          <t>MBP14 M5 PRO SL/18C/20C 24GB/2TB</t>
        </is>
      </c>
      <c r="E77" s="11" t="n">
        <v>3093</v>
      </c>
      <c r="F77" s="12" t="n">
        <v>2577.5</v>
      </c>
    </row>
    <row r="78">
      <c r="A78" s="3" t="inlineStr">
        <is>
          <t>Laptops</t>
        </is>
      </c>
      <c r="B78" s="3" t="inlineStr">
        <is>
          <t>MGE44BMSFBUN</t>
        </is>
      </c>
      <c r="C78" s="3" t="inlineStr">
        <is>
          <t>Apple</t>
        </is>
      </c>
      <c r="D78" s="3" t="inlineStr">
        <is>
          <t>MBP16 M5 PRO SL 18C/20C 24/1TB+M365F</t>
        </is>
      </c>
      <c r="E78" s="11" t="n">
        <v>3004</v>
      </c>
      <c r="F78" s="12" t="n">
        <v>2503.33</v>
      </c>
    </row>
    <row r="79">
      <c r="A79" s="3" t="inlineStr">
        <is>
          <t>Laptops</t>
        </is>
      </c>
      <c r="B79" s="3" t="inlineStr">
        <is>
          <t>MGE44B/A</t>
        </is>
      </c>
      <c r="C79" s="3" t="inlineStr">
        <is>
          <t>Apple</t>
        </is>
      </c>
      <c r="D79" s="3" t="inlineStr">
        <is>
          <t>MBP16 M5 PRO SL 18C/20C 24GB/1TB</t>
        </is>
      </c>
      <c r="E79" s="11" t="n">
        <v>2899</v>
      </c>
      <c r="F79" s="12" t="n">
        <v>2415.83</v>
      </c>
    </row>
    <row r="80">
      <c r="A80" s="3" t="inlineStr">
        <is>
          <t>Laptops</t>
        </is>
      </c>
      <c r="B80" s="3" t="inlineStr">
        <is>
          <t>CL3001DM2AR7033</t>
        </is>
      </c>
      <c r="C80" s="3" t="inlineStr">
        <is>
          <t>ASUS</t>
        </is>
      </c>
      <c r="D80" s="3" t="inlineStr">
        <is>
          <t>ASUS  MTKOMPANIO 520 TOUCH 4/64 CRM</t>
        </is>
      </c>
      <c r="E80" s="11" t="n">
        <v>344</v>
      </c>
      <c r="F80" s="12" t="n">
        <v>286.67</v>
      </c>
    </row>
    <row r="81">
      <c r="A81" s="3" t="inlineStr">
        <is>
          <t>Laptops</t>
        </is>
      </c>
      <c r="B81" s="3" t="inlineStr">
        <is>
          <t>CZ1104CM4MZ0022</t>
        </is>
      </c>
      <c r="C81" s="3" t="inlineStr">
        <is>
          <t>ASUS</t>
        </is>
      </c>
      <c r="D81" s="3" t="inlineStr">
        <is>
          <t>ASUS 11.6 CLAMSH 540 4/64 NT CHR</t>
        </is>
      </c>
      <c r="E81" s="11" t="n">
        <v>334</v>
      </c>
      <c r="F81" s="12" t="n">
        <v>278.33</v>
      </c>
    </row>
    <row r="82">
      <c r="A82" s="3" t="inlineStr">
        <is>
          <t>Laptops</t>
        </is>
      </c>
      <c r="B82" s="3" t="inlineStr">
        <is>
          <t>CZ1104CM4MZ0055</t>
        </is>
      </c>
      <c r="C82" s="3" t="inlineStr">
        <is>
          <t>ASUS</t>
        </is>
      </c>
      <c r="D82" s="3" t="inlineStr">
        <is>
          <t>ASUS 11.6 CLAMSH 540 8/64 NT CHR</t>
        </is>
      </c>
      <c r="E82" s="11" t="n">
        <v>419</v>
      </c>
      <c r="F82" s="12" t="n">
        <v>349.17</v>
      </c>
    </row>
    <row r="83">
      <c r="A83" s="3" t="inlineStr">
        <is>
          <t>Laptops</t>
        </is>
      </c>
      <c r="B83" s="3" t="inlineStr">
        <is>
          <t>CZ1104FM4NS0073</t>
        </is>
      </c>
      <c r="C83" s="3" t="inlineStr">
        <is>
          <t>ASUS</t>
        </is>
      </c>
      <c r="D83" s="3" t="inlineStr">
        <is>
          <t>ASUS 11.6 FLIP 54 8/64 TCH CHR</t>
        </is>
      </c>
      <c r="E83" s="11" t="n">
        <v>479</v>
      </c>
      <c r="F83" s="12" t="n">
        <v>399.17</v>
      </c>
    </row>
    <row r="84">
      <c r="A84" s="3" t="inlineStr">
        <is>
          <t>Laptops</t>
        </is>
      </c>
      <c r="B84" s="3" t="inlineStr">
        <is>
          <t>CZ1104FM4NS0029</t>
        </is>
      </c>
      <c r="C84" s="3" t="inlineStr">
        <is>
          <t>ASUS</t>
        </is>
      </c>
      <c r="D84" s="3" t="inlineStr">
        <is>
          <t>ASUS 11.6 FLIP 540 4/64 TCH CHR</t>
        </is>
      </c>
      <c r="E84" s="11" t="n">
        <v>394</v>
      </c>
      <c r="F84" s="12" t="n">
        <v>328.33</v>
      </c>
    </row>
    <row r="85">
      <c r="A85" s="3" t="inlineStr">
        <is>
          <t>Laptops</t>
        </is>
      </c>
      <c r="B85" s="3" t="inlineStr">
        <is>
          <t>BM1403CD-582XA</t>
        </is>
      </c>
      <c r="C85" s="3" t="inlineStr">
        <is>
          <t>ASUS</t>
        </is>
      </c>
      <c r="D85" s="3" t="inlineStr">
        <is>
          <t>ASUS 14  R5-150 8/256G W11P EDU</t>
        </is>
      </c>
      <c r="E85" s="11" t="n">
        <v>606</v>
      </c>
      <c r="F85" s="12" t="n">
        <v>505</v>
      </c>
    </row>
    <row r="86">
      <c r="A86" s="3" t="inlineStr">
        <is>
          <t>Laptops</t>
        </is>
      </c>
      <c r="B86" s="3" t="inlineStr">
        <is>
          <t>P1403CV-512XA</t>
        </is>
      </c>
      <c r="C86" s="3" t="inlineStr">
        <is>
          <t>ASUS</t>
        </is>
      </c>
      <c r="D86" s="3" t="inlineStr">
        <is>
          <t>ASUS 14 CS U5-210H 16/256 W11P EDU</t>
        </is>
      </c>
      <c r="E86" s="11" t="n">
        <v>747</v>
      </c>
      <c r="F86" s="12" t="n">
        <v>622.5</v>
      </c>
    </row>
    <row r="87">
      <c r="A87" s="3" t="inlineStr">
        <is>
          <t>Laptops</t>
        </is>
      </c>
      <c r="B87" s="3" t="inlineStr">
        <is>
          <t>A7406CM-U9715X</t>
        </is>
      </c>
      <c r="C87" s="3" t="inlineStr">
        <is>
          <t>ASUS</t>
        </is>
      </c>
      <c r="D87" s="3" t="inlineStr">
        <is>
          <t>ASUS 14 CSHELL U7-350 16/512 W11P</t>
        </is>
      </c>
      <c r="E87" s="11" t="n">
        <v>1363</v>
      </c>
      <c r="F87" s="12" t="n">
        <v>1135.83</v>
      </c>
    </row>
    <row r="88">
      <c r="A88" s="3" t="inlineStr">
        <is>
          <t>Laptops</t>
        </is>
      </c>
      <c r="B88" s="3" t="inlineStr">
        <is>
          <t>CB5403CMAQM0909</t>
        </is>
      </c>
      <c r="C88" s="3" t="inlineStr">
        <is>
          <t>ASUS</t>
        </is>
      </c>
      <c r="D88" s="3" t="inlineStr">
        <is>
          <t>ASUS 14 U5-115U 16/256 TCH CHR</t>
        </is>
      </c>
      <c r="E88" s="11" t="n">
        <v>1092</v>
      </c>
      <c r="F88" s="12" t="n">
        <v>910</v>
      </c>
    </row>
    <row r="89">
      <c r="A89" s="3" t="inlineStr">
        <is>
          <t>Laptops</t>
        </is>
      </c>
      <c r="B89" s="3" t="inlineStr">
        <is>
          <t>B3402FV-EC512XA</t>
        </is>
      </c>
      <c r="C89" s="3" t="inlineStr">
        <is>
          <t>ASUS</t>
        </is>
      </c>
      <c r="D89" s="3" t="inlineStr">
        <is>
          <t>ASUS 14 U5-120U 16/256 TCH W11P EDU</t>
        </is>
      </c>
      <c r="E89" s="11" t="n">
        <v>909</v>
      </c>
      <c r="F89" s="12" t="n">
        <v>757.5</v>
      </c>
    </row>
    <row r="90">
      <c r="A90" s="3" t="inlineStr">
        <is>
          <t>Laptops</t>
        </is>
      </c>
      <c r="B90" s="3" t="inlineStr">
        <is>
          <t>P1503CV-512XA</t>
        </is>
      </c>
      <c r="C90" s="3" t="inlineStr">
        <is>
          <t>ASUS</t>
        </is>
      </c>
      <c r="D90" s="3" t="inlineStr">
        <is>
          <t>ASUS 15 CS U5-210H 16/256 W11P EDU</t>
        </is>
      </c>
      <c r="E90" s="11" t="n">
        <v>747</v>
      </c>
      <c r="F90" s="12" t="n">
        <v>622.5</v>
      </c>
    </row>
    <row r="91">
      <c r="A91" s="3" t="inlineStr">
        <is>
          <t>Laptops</t>
        </is>
      </c>
      <c r="B91" s="3" t="inlineStr">
        <is>
          <t>CB3402CVAPQ1362</t>
        </is>
      </c>
      <c r="C91" s="3" t="inlineStr">
        <is>
          <t>ASUS</t>
        </is>
      </c>
      <c r="D91" s="3" t="inlineStr">
        <is>
          <t>ASUS 16 U3-100U 8/256 NON TCH CHR</t>
        </is>
      </c>
      <c r="E91" s="11" t="n">
        <v>626</v>
      </c>
      <c r="F91" s="12" t="n">
        <v>521.67</v>
      </c>
    </row>
    <row r="92">
      <c r="A92" s="3" t="inlineStr">
        <is>
          <t>Laptops</t>
        </is>
      </c>
      <c r="B92" s="3" t="inlineStr">
        <is>
          <t>CB3402CVAPQ0405</t>
        </is>
      </c>
      <c r="C92" s="3" t="inlineStr">
        <is>
          <t>ASUS</t>
        </is>
      </c>
      <c r="D92" s="3" t="inlineStr">
        <is>
          <t>ASUS 16 U5-120U 16/256 NON TCH CHR</t>
        </is>
      </c>
      <c r="E92" s="11" t="n">
        <v>867</v>
      </c>
      <c r="F92" s="12" t="n">
        <v>722.5</v>
      </c>
    </row>
    <row r="93">
      <c r="A93" s="3" t="inlineStr">
        <is>
          <t>Laptops</t>
        </is>
      </c>
      <c r="B93" s="3" t="inlineStr">
        <is>
          <t>BR12CT-C81XA</t>
        </is>
      </c>
      <c r="C93" s="3" t="inlineStr">
        <is>
          <t>ASUS</t>
        </is>
      </c>
      <c r="D93" s="3" t="inlineStr">
        <is>
          <t>ASUS CS 12 N100 8G/128G W11P EDU</t>
        </is>
      </c>
      <c r="E93" s="11" t="n">
        <v>455</v>
      </c>
      <c r="F93" s="12" t="n">
        <v>379.17</v>
      </c>
    </row>
    <row r="94">
      <c r="A94" s="3" t="inlineStr">
        <is>
          <t>Laptops</t>
        </is>
      </c>
      <c r="B94" s="3" t="inlineStr">
        <is>
          <t>P5405CSA-U735W</t>
        </is>
      </c>
      <c r="C94" s="3" t="inlineStr">
        <is>
          <t>ASUS</t>
        </is>
      </c>
      <c r="D94" s="3" t="inlineStr">
        <is>
          <t>ASUS CS 14 U7-258V 32G/512G W11H</t>
        </is>
      </c>
      <c r="E94" s="11" t="n">
        <v>1212</v>
      </c>
      <c r="F94" s="12" t="n">
        <v>1010</v>
      </c>
    </row>
    <row r="95">
      <c r="A95" s="3" t="inlineStr">
        <is>
          <t>Laptops</t>
        </is>
      </c>
      <c r="B95" s="3" t="inlineStr">
        <is>
          <t>B1503CV-5U12X</t>
        </is>
      </c>
      <c r="C95" s="3" t="inlineStr">
        <is>
          <t>ASUS</t>
        </is>
      </c>
      <c r="D95" s="3" t="inlineStr">
        <is>
          <t>ASUS CS 15.6 I5-120U 16/256 W11P</t>
        </is>
      </c>
      <c r="E95" s="11" t="n">
        <v>859</v>
      </c>
      <c r="F95" s="12" t="n">
        <v>715.83</v>
      </c>
    </row>
    <row r="96">
      <c r="A96" s="3" t="inlineStr">
        <is>
          <t>Laptops</t>
        </is>
      </c>
      <c r="B96" s="3" t="inlineStr">
        <is>
          <t>P1503CV-582XA</t>
        </is>
      </c>
      <c r="C96" s="3" t="inlineStr">
        <is>
          <t>ASUS</t>
        </is>
      </c>
      <c r="D96" s="3" t="inlineStr">
        <is>
          <t>ASUS CS 15.6 I5-210H 8/256 W11P</t>
        </is>
      </c>
      <c r="E96" s="11" t="n">
        <v>687</v>
      </c>
      <c r="F96" s="12" t="n">
        <v>572.5</v>
      </c>
    </row>
    <row r="97">
      <c r="A97" s="3" t="inlineStr">
        <is>
          <t>Laptops</t>
        </is>
      </c>
      <c r="B97" s="3" t="inlineStr">
        <is>
          <t>B9406CA-U731X</t>
        </is>
      </c>
      <c r="C97" s="3" t="inlineStr">
        <is>
          <t>ASUS</t>
        </is>
      </c>
      <c r="D97" s="3" t="inlineStr">
        <is>
          <t>ASUS CSHELL 14 U7-356H 32/1T W11P</t>
        </is>
      </c>
      <c r="E97" s="11" t="n">
        <v>2322</v>
      </c>
      <c r="F97" s="12" t="n">
        <v>1935</v>
      </c>
    </row>
    <row r="98">
      <c r="A98" s="3" t="inlineStr">
        <is>
          <t>Laptops</t>
        </is>
      </c>
      <c r="B98" s="3" t="inlineStr">
        <is>
          <t>CB5403CMAQM1092</t>
        </is>
      </c>
      <c r="C98" s="3" t="inlineStr">
        <is>
          <t>ASUS</t>
        </is>
      </c>
      <c r="D98" s="3" t="inlineStr">
        <is>
          <t>ASUS CSHELL U7-155U 16/512 SIL CHR</t>
        </is>
      </c>
      <c r="E98" s="11" t="n">
        <v>1317</v>
      </c>
      <c r="F98" s="12" t="n">
        <v>1097.5</v>
      </c>
    </row>
    <row r="99">
      <c r="A99" s="3" t="inlineStr">
        <is>
          <t>Laptops</t>
        </is>
      </c>
      <c r="B99" s="3" t="inlineStr">
        <is>
          <t>BR12FT-CS81XA</t>
        </is>
      </c>
      <c r="C99" s="3" t="inlineStr">
        <is>
          <t>ASUS</t>
        </is>
      </c>
      <c r="D99" s="3" t="inlineStr">
        <is>
          <t>ASUS FLIP TCH N150 8/128 W11P EDU</t>
        </is>
      </c>
      <c r="E99" s="11" t="n">
        <v>505</v>
      </c>
      <c r="F99" s="12" t="n">
        <v>420.83</v>
      </c>
    </row>
    <row r="100">
      <c r="A100" s="3" t="inlineStr">
        <is>
          <t>Laptops</t>
        </is>
      </c>
      <c r="B100" s="3" t="inlineStr">
        <is>
          <t>BR12FT-PS81XA</t>
        </is>
      </c>
      <c r="C100" s="3" t="inlineStr">
        <is>
          <t>ASUS</t>
        </is>
      </c>
      <c r="D100" s="3" t="inlineStr">
        <is>
          <t>ASUS N250 TCH 8/128 W11P EDU</t>
        </is>
      </c>
      <c r="E100" s="11" t="n">
        <v>485</v>
      </c>
      <c r="F100" s="12" t="n">
        <v>404.17</v>
      </c>
    </row>
    <row r="101">
      <c r="A101" s="3" t="inlineStr">
        <is>
          <t>Laptops</t>
        </is>
      </c>
      <c r="B101" s="3" t="inlineStr">
        <is>
          <t>CB1505CTAS70319</t>
        </is>
      </c>
      <c r="C101" s="3" t="inlineStr">
        <is>
          <t>ASUS</t>
        </is>
      </c>
      <c r="D101" s="3" t="inlineStr">
        <is>
          <t>ASUS N50 8/128 NON TCH GREY CHR OS</t>
        </is>
      </c>
      <c r="E101" s="11" t="n">
        <v>481</v>
      </c>
      <c r="F101" s="12" t="n">
        <v>400.83</v>
      </c>
    </row>
    <row r="102">
      <c r="A102" s="3" t="inlineStr">
        <is>
          <t>Laptops</t>
        </is>
      </c>
      <c r="B102" s="3" t="inlineStr">
        <is>
          <t>B5405CC-LYU715X</t>
        </is>
      </c>
      <c r="C102" s="3" t="inlineStr">
        <is>
          <t>ASUS</t>
        </is>
      </c>
      <c r="D102" s="3" t="inlineStr">
        <is>
          <t>ASUS U7255H 16/512 W11P NON-TOUCH</t>
        </is>
      </c>
      <c r="E102" s="11" t="n">
        <v>1111</v>
      </c>
      <c r="F102" s="12" t="n">
        <v>925.83</v>
      </c>
    </row>
    <row r="103">
      <c r="A103" s="3" t="inlineStr">
        <is>
          <t>Laptops</t>
        </is>
      </c>
      <c r="B103" s="3" t="inlineStr">
        <is>
          <t>BR1402C-I381XA</t>
        </is>
      </c>
      <c r="C103" s="3" t="inlineStr">
        <is>
          <t>ASUS</t>
        </is>
      </c>
      <c r="D103" s="3" t="inlineStr">
        <is>
          <t>BR1402C I3-N305 8/128 W11P EDU</t>
        </is>
      </c>
      <c r="E103" s="11" t="n">
        <v>505</v>
      </c>
      <c r="F103" s="12" t="n">
        <v>420.83</v>
      </c>
    </row>
    <row r="104">
      <c r="A104" s="3" t="inlineStr">
        <is>
          <t>Laptops</t>
        </is>
      </c>
      <c r="B104" s="3" t="inlineStr">
        <is>
          <t>BR1402F-I3S81XA</t>
        </is>
      </c>
      <c r="C104" s="3" t="inlineStr">
        <is>
          <t>ASUS</t>
        </is>
      </c>
      <c r="D104" s="3" t="inlineStr">
        <is>
          <t>BR1402F I3-N305 8GB/128GB W11P EDU</t>
        </is>
      </c>
      <c r="E104" s="11" t="n">
        <v>606</v>
      </c>
      <c r="F104" s="12" t="n">
        <v>505</v>
      </c>
    </row>
    <row r="105">
      <c r="A105" s="3" t="inlineStr">
        <is>
          <t>Laptops</t>
        </is>
      </c>
      <c r="B105" s="3" t="inlineStr">
        <is>
          <t>CM1405C4-S60004</t>
        </is>
      </c>
      <c r="C105" s="3" t="inlineStr">
        <is>
          <t>ASUS</t>
        </is>
      </c>
      <c r="D105" s="3" t="inlineStr">
        <is>
          <t>CM 14 MTK 540 4GB 64GB EMMC CHROME</t>
        </is>
      </c>
      <c r="E105" s="11" t="n">
        <v>339</v>
      </c>
      <c r="F105" s="12" t="n">
        <v>282.5</v>
      </c>
    </row>
    <row r="106">
      <c r="A106" s="3" t="inlineStr">
        <is>
          <t>Laptops</t>
        </is>
      </c>
      <c r="B106" s="3" t="inlineStr">
        <is>
          <t>CX1405CTAS60063</t>
        </is>
      </c>
      <c r="C106" s="3" t="inlineStr">
        <is>
          <t>ASUS</t>
        </is>
      </c>
      <c r="D106" s="3" t="inlineStr">
        <is>
          <t>CX 14 3-N355 8GB 128GB CHR</t>
        </is>
      </c>
      <c r="E106" s="11" t="n">
        <v>390</v>
      </c>
      <c r="F106" s="12" t="n">
        <v>325</v>
      </c>
    </row>
    <row r="107">
      <c r="A107" s="3" t="inlineStr">
        <is>
          <t>Laptops</t>
        </is>
      </c>
      <c r="B107" s="3" t="inlineStr">
        <is>
          <t>CX1405CTAS60598</t>
        </is>
      </c>
      <c r="C107" s="3" t="inlineStr">
        <is>
          <t>ASUS</t>
        </is>
      </c>
      <c r="D107" s="3" t="inlineStr">
        <is>
          <t>CX 14 N50 4GB  64GB CHR</t>
        </is>
      </c>
      <c r="E107" s="11" t="n">
        <v>236</v>
      </c>
      <c r="F107" s="12" t="n">
        <v>196.67</v>
      </c>
    </row>
    <row r="108">
      <c r="A108" s="3" t="inlineStr">
        <is>
          <t>Laptops</t>
        </is>
      </c>
      <c r="B108" s="3" t="inlineStr">
        <is>
          <t>CX1405CTAS60596</t>
        </is>
      </c>
      <c r="C108" s="3" t="inlineStr">
        <is>
          <t>ASUS</t>
        </is>
      </c>
      <c r="D108" s="3" t="inlineStr">
        <is>
          <t>CX 14 N50 4GB 64GB CHR BLUE</t>
        </is>
      </c>
      <c r="E108" s="11" t="n">
        <v>236</v>
      </c>
      <c r="F108" s="12" t="n">
        <v>196.67</v>
      </c>
    </row>
    <row r="109">
      <c r="A109" s="3" t="inlineStr">
        <is>
          <t>Laptops</t>
        </is>
      </c>
      <c r="B109" s="3" t="inlineStr">
        <is>
          <t>CX1505CTAS70154</t>
        </is>
      </c>
      <c r="C109" s="3" t="inlineStr">
        <is>
          <t>ASUS</t>
        </is>
      </c>
      <c r="D109" s="3" t="inlineStr">
        <is>
          <t>CX 15 3-N355 8GB 256GB CHR</t>
        </is>
      </c>
      <c r="E109" s="11" t="n">
        <v>513</v>
      </c>
      <c r="F109" s="12" t="n">
        <v>427.5</v>
      </c>
    </row>
    <row r="110">
      <c r="A110" s="3" t="inlineStr">
        <is>
          <t>Laptops</t>
        </is>
      </c>
      <c r="B110" s="3" t="inlineStr">
        <is>
          <t>CX1505CTAS70276</t>
        </is>
      </c>
      <c r="C110" s="3" t="inlineStr">
        <is>
          <t>ASUS</t>
        </is>
      </c>
      <c r="D110" s="3" t="inlineStr">
        <is>
          <t>CX 15 N50 4GB  64GB CHR</t>
        </is>
      </c>
      <c r="E110" s="11" t="n">
        <v>257</v>
      </c>
      <c r="F110" s="12" t="n">
        <v>214.17</v>
      </c>
    </row>
    <row r="111">
      <c r="A111" s="3" t="inlineStr">
        <is>
          <t>Laptops</t>
        </is>
      </c>
      <c r="B111" s="3" t="inlineStr">
        <is>
          <t>H7606W001WMPBUN</t>
        </is>
      </c>
      <c r="C111" s="3" t="inlineStr">
        <is>
          <t>ASUS</t>
        </is>
      </c>
      <c r="D111" s="3" t="inlineStr">
        <is>
          <t>PART 16 AIR9  64G 2+2T 5090 M365PBUN</t>
        </is>
      </c>
      <c r="E111" s="11" t="n">
        <v>4997</v>
      </c>
      <c r="F111" s="12" t="n">
        <v>4164.17</v>
      </c>
    </row>
    <row r="112">
      <c r="A112" s="3" t="inlineStr">
        <is>
          <t>Laptops</t>
        </is>
      </c>
      <c r="B112" s="3" t="inlineStr">
        <is>
          <t>HN7306036WMPBUN</t>
        </is>
      </c>
      <c r="C112" s="3" t="inlineStr">
        <is>
          <t>ASUS</t>
        </is>
      </c>
      <c r="D112" s="3" t="inlineStr">
        <is>
          <t>PART AMD AI MAX+ 32GB 1TB M365PBUN</t>
        </is>
      </c>
      <c r="E112" s="11" t="n">
        <v>2230</v>
      </c>
      <c r="F112" s="12" t="n">
        <v>1858.33</v>
      </c>
    </row>
    <row r="113">
      <c r="A113" s="3" t="inlineStr">
        <is>
          <t>Laptops</t>
        </is>
      </c>
      <c r="B113" s="3" t="inlineStr">
        <is>
          <t>H7606WX-SE001W</t>
        </is>
      </c>
      <c r="C113" s="3" t="inlineStr">
        <is>
          <t>ASUS</t>
        </is>
      </c>
      <c r="D113" s="3" t="inlineStr">
        <is>
          <t>PROART 16 AIR9 HX370 64G 2+2TB 5090</t>
        </is>
      </c>
      <c r="E113" s="11" t="n">
        <v>4234</v>
      </c>
      <c r="F113" s="12" t="n">
        <v>3528.33</v>
      </c>
    </row>
    <row r="114">
      <c r="A114" s="3" t="inlineStr">
        <is>
          <t>Laptops</t>
        </is>
      </c>
      <c r="B114" s="3" t="inlineStr">
        <is>
          <t>H7607BA-SE040W</t>
        </is>
      </c>
      <c r="C114" s="3" t="inlineStr">
        <is>
          <t>ASUS</t>
        </is>
      </c>
      <c r="D114" s="3" t="inlineStr">
        <is>
          <t>PROART 16 NV EXTREME PRO 128GB 1TB</t>
        </is>
      </c>
      <c r="E114" s="11" t="n">
        <v>5842</v>
      </c>
      <c r="F114" s="12" t="n">
        <v>4868.33</v>
      </c>
    </row>
    <row r="115">
      <c r="A115" s="3" t="inlineStr">
        <is>
          <t>Laptops</t>
        </is>
      </c>
      <c r="B115" s="3" t="inlineStr">
        <is>
          <t>H7607BA-SR395W</t>
        </is>
      </c>
      <c r="C115" s="3" t="inlineStr">
        <is>
          <t>ASUS</t>
        </is>
      </c>
      <c r="D115" s="3" t="inlineStr">
        <is>
          <t>PROART 16.0 PLATP EXT PRO 64GB 1TB</t>
        </is>
      </c>
      <c r="E115" s="11" t="n">
        <v>3998</v>
      </c>
      <c r="F115" s="12" t="n">
        <v>3331.67</v>
      </c>
    </row>
    <row r="116">
      <c r="A116" s="3" t="inlineStr">
        <is>
          <t>Laptops</t>
        </is>
      </c>
      <c r="B116" s="3" t="inlineStr">
        <is>
          <t>HN7306EA-LX036W</t>
        </is>
      </c>
      <c r="C116" s="3" t="inlineStr">
        <is>
          <t>ASUS</t>
        </is>
      </c>
      <c r="D116" s="3" t="inlineStr">
        <is>
          <t>PROART AMD AI MAX+ 395  32GB 1TB</t>
        </is>
      </c>
      <c r="E116" s="11" t="n">
        <v>2406</v>
      </c>
      <c r="F116" s="12" t="n">
        <v>2005</v>
      </c>
    </row>
    <row r="117">
      <c r="A117" s="3" t="inlineStr">
        <is>
          <t>Laptops</t>
        </is>
      </c>
      <c r="B117" s="3" t="inlineStr">
        <is>
          <t>H7607BA-SE350X</t>
        </is>
      </c>
      <c r="C117" s="3" t="inlineStr">
        <is>
          <t>ASUS</t>
        </is>
      </c>
      <c r="D117" s="3" t="inlineStr">
        <is>
          <t>PROART P16 PLATP EXT 128GB 2TB</t>
        </is>
      </c>
      <c r="E117" s="11" t="n">
        <v>6355</v>
      </c>
      <c r="F117" s="12" t="n">
        <v>5295.83</v>
      </c>
    </row>
    <row r="118">
      <c r="A118" s="3" t="inlineStr">
        <is>
          <t>Laptops</t>
        </is>
      </c>
      <c r="B118" s="3" t="inlineStr">
        <is>
          <t>G614PW-RV006W</t>
        </is>
      </c>
      <c r="C118" s="3" t="inlineStr">
        <is>
          <t>ASUS</t>
        </is>
      </c>
      <c r="D118" s="3" t="inlineStr">
        <is>
          <t>STRIX 16 R9 8940HX 16 1TB 5080 GRY</t>
        </is>
      </c>
      <c r="E118" s="11" t="n">
        <v>2579</v>
      </c>
      <c r="F118" s="12" t="n">
        <v>2149.17</v>
      </c>
    </row>
    <row r="119">
      <c r="A119" s="3" t="inlineStr">
        <is>
          <t>Laptops</t>
        </is>
      </c>
      <c r="B119" s="3" t="inlineStr">
        <is>
          <t>G614PP-RV230W</t>
        </is>
      </c>
      <c r="C119" s="3" t="inlineStr">
        <is>
          <t>ASUS</t>
        </is>
      </c>
      <c r="D119" s="3" t="inlineStr">
        <is>
          <t>STRIX 16 R9-8940HX 16GB 1TB 5070</t>
        </is>
      </c>
      <c r="E119" s="11" t="n">
        <v>1984</v>
      </c>
      <c r="F119" s="12" t="n">
        <v>1653.33</v>
      </c>
    </row>
    <row r="120">
      <c r="A120" s="3" t="inlineStr">
        <is>
          <t>Laptops</t>
        </is>
      </c>
      <c r="B120" s="3" t="inlineStr">
        <is>
          <t>G614PR-RV016W</t>
        </is>
      </c>
      <c r="C120" s="3" t="inlineStr">
        <is>
          <t>ASUS</t>
        </is>
      </c>
      <c r="D120" s="3" t="inlineStr">
        <is>
          <t>STRIX 16 R9-9840HX 16GB 1TB 5070TI</t>
        </is>
      </c>
      <c r="E120" s="11" t="n">
        <v>2153</v>
      </c>
      <c r="F120" s="12" t="n">
        <v>1794.17</v>
      </c>
    </row>
    <row r="121">
      <c r="A121" s="3" t="inlineStr">
        <is>
          <t>Laptops</t>
        </is>
      </c>
      <c r="B121" s="3" t="inlineStr">
        <is>
          <t>G835LWG-TQ313W</t>
        </is>
      </c>
      <c r="C121" s="3" t="inlineStr">
        <is>
          <t>ASUS</t>
        </is>
      </c>
      <c r="D121" s="3" t="inlineStr">
        <is>
          <t>STRIX 18 U9 32GB 2TB 5080 W11H BLK</t>
        </is>
      </c>
      <c r="E121" s="11" t="n">
        <v>4166</v>
      </c>
      <c r="F121" s="12" t="n">
        <v>3471.67</v>
      </c>
    </row>
    <row r="122">
      <c r="A122" s="3" t="inlineStr">
        <is>
          <t>Laptops</t>
        </is>
      </c>
      <c r="B122" s="3" t="inlineStr">
        <is>
          <t>G815LW-SA265W</t>
        </is>
      </c>
      <c r="C122" s="3" t="inlineStr">
        <is>
          <t>ASUS</t>
        </is>
      </c>
      <c r="D122" s="3" t="inlineStr">
        <is>
          <t>STRIX 18 U9 32GB 2TB 5080 W11H GRY</t>
        </is>
      </c>
      <c r="E122" s="11" t="n">
        <v>3571</v>
      </c>
      <c r="F122" s="12" t="n">
        <v>2975.83</v>
      </c>
    </row>
    <row r="123">
      <c r="A123" s="3" t="inlineStr">
        <is>
          <t>Laptops</t>
        </is>
      </c>
      <c r="B123" s="3" t="inlineStr">
        <is>
          <t>FA608UMI-TU168W</t>
        </is>
      </c>
      <c r="C123" s="3" t="inlineStr">
        <is>
          <t>ASUS</t>
        </is>
      </c>
      <c r="D123" s="3" t="inlineStr">
        <is>
          <t>TUF 16 C7 260 16GB 1TB 5060 W11H GRY</t>
        </is>
      </c>
      <c r="E123" s="11" t="n">
        <v>1845</v>
      </c>
      <c r="F123" s="12" t="n">
        <v>1537.5</v>
      </c>
    </row>
    <row r="124">
      <c r="A124" s="3" t="inlineStr">
        <is>
          <t>Laptops</t>
        </is>
      </c>
      <c r="B124" s="3" t="inlineStr">
        <is>
          <t>M3407GA-SF015W</t>
        </is>
      </c>
      <c r="C124" s="3" t="inlineStr">
        <is>
          <t>ASUS</t>
        </is>
      </c>
      <c r="D124" s="3" t="inlineStr">
        <is>
          <t>VIVO 14 RAI7 445 16GB 1TB GRAY W11H</t>
        </is>
      </c>
      <c r="E124" s="11" t="n">
        <v>914</v>
      </c>
      <c r="F124" s="12" t="n">
        <v>761.67</v>
      </c>
    </row>
    <row r="125">
      <c r="A125" s="3" t="inlineStr">
        <is>
          <t>Laptops</t>
        </is>
      </c>
      <c r="B125" s="3" t="inlineStr">
        <is>
          <t>X1407AA-LY001W</t>
        </is>
      </c>
      <c r="C125" s="3" t="inlineStr">
        <is>
          <t>ASUS</t>
        </is>
      </c>
      <c r="D125" s="3" t="inlineStr">
        <is>
          <t>VIVO 14 U5 325 16GB 512GB W11H SILV</t>
        </is>
      </c>
      <c r="E125" s="11" t="n">
        <v>674</v>
      </c>
      <c r="F125" s="12" t="n">
        <v>561.67</v>
      </c>
    </row>
    <row r="126">
      <c r="A126" s="3" t="inlineStr">
        <is>
          <t>Laptops</t>
        </is>
      </c>
      <c r="B126" s="3" t="inlineStr">
        <is>
          <t>X1504ZA-BQ1838W</t>
        </is>
      </c>
      <c r="C126" s="3" t="inlineStr">
        <is>
          <t>ASUS</t>
        </is>
      </c>
      <c r="D126" s="3" t="inlineStr">
        <is>
          <t>VIVO 15 I3-1215U 8GB 128GB W11</t>
        </is>
      </c>
      <c r="E126" s="11" t="n">
        <v>348</v>
      </c>
      <c r="F126" s="12" t="n">
        <v>290</v>
      </c>
    </row>
    <row r="127">
      <c r="A127" s="3" t="inlineStr">
        <is>
          <t>Laptops</t>
        </is>
      </c>
      <c r="B127" s="3" t="inlineStr">
        <is>
          <t>M1502XA-BQ003W</t>
        </is>
      </c>
      <c r="C127" s="3" t="inlineStr">
        <is>
          <t>ASUS</t>
        </is>
      </c>
      <c r="D127" s="3" t="inlineStr">
        <is>
          <t>VIVO 15.6  R7 8GB512GB BLUE</t>
        </is>
      </c>
      <c r="E127" s="11" t="n">
        <v>794</v>
      </c>
      <c r="F127" s="12" t="n">
        <v>661.67</v>
      </c>
    </row>
    <row r="128">
      <c r="A128" s="3" t="inlineStr">
        <is>
          <t>Laptops</t>
        </is>
      </c>
      <c r="B128" s="3" t="inlineStr">
        <is>
          <t>X1504MA-BQ518W</t>
        </is>
      </c>
      <c r="C128" s="3" t="inlineStr">
        <is>
          <t>ASUS</t>
        </is>
      </c>
      <c r="D128" s="3" t="inlineStr">
        <is>
          <t>VIVO 15.6 C5 320 8GB 256GB SILVER</t>
        </is>
      </c>
      <c r="E128" s="11" t="n">
        <v>546</v>
      </c>
      <c r="F128" s="12" t="n">
        <v>455</v>
      </c>
    </row>
    <row r="129">
      <c r="A129" s="3" t="inlineStr">
        <is>
          <t>Laptops</t>
        </is>
      </c>
      <c r="B129" s="3" t="inlineStr">
        <is>
          <t>X1504MA-BQ055W</t>
        </is>
      </c>
      <c r="C129" s="3" t="inlineStr">
        <is>
          <t>ASUS</t>
        </is>
      </c>
      <c r="D129" s="3" t="inlineStr">
        <is>
          <t>VIVO 15.6 C7 16GB 512GB W11H</t>
        </is>
      </c>
      <c r="E129" s="11" t="n">
        <v>794</v>
      </c>
      <c r="F129" s="12" t="n">
        <v>661.67</v>
      </c>
    </row>
    <row r="130">
      <c r="A130" s="3" t="inlineStr">
        <is>
          <t>Laptops</t>
        </is>
      </c>
      <c r="B130" s="3" t="inlineStr">
        <is>
          <t>M1502XA-BQ001W</t>
        </is>
      </c>
      <c r="C130" s="3" t="inlineStr">
        <is>
          <t>ASUS</t>
        </is>
      </c>
      <c r="D130" s="3" t="inlineStr">
        <is>
          <t>VIVO 15.6 R9-7940HS 16GB 512GB W11H</t>
        </is>
      </c>
      <c r="E130" s="11" t="n">
        <v>1092</v>
      </c>
      <c r="F130" s="12" t="n">
        <v>910</v>
      </c>
    </row>
    <row r="131">
      <c r="A131" s="3" t="inlineStr">
        <is>
          <t>Laptops</t>
        </is>
      </c>
      <c r="B131" s="3" t="inlineStr">
        <is>
          <t>M1607GA-MB023W</t>
        </is>
      </c>
      <c r="C131" s="3" t="inlineStr">
        <is>
          <t>ASUS</t>
        </is>
      </c>
      <c r="D131" s="3" t="inlineStr">
        <is>
          <t>VIVO 16  RAI 716GB512GBSILVER</t>
        </is>
      </c>
      <c r="E131" s="11" t="n">
        <v>1230</v>
      </c>
      <c r="F131" s="12" t="n">
        <v>1025</v>
      </c>
    </row>
    <row r="132">
      <c r="A132" s="3" t="inlineStr">
        <is>
          <t>Laptops</t>
        </is>
      </c>
      <c r="B132" s="3" t="inlineStr">
        <is>
          <t>M3607GA-SH011W</t>
        </is>
      </c>
      <c r="C132" s="3" t="inlineStr">
        <is>
          <t>ASUS</t>
        </is>
      </c>
      <c r="D132" s="3" t="inlineStr">
        <is>
          <t>VIVO 16 AI7 16GB 512GB W11H</t>
        </is>
      </c>
      <c r="E132" s="11" t="n">
        <v>1092</v>
      </c>
      <c r="F132" s="12" t="n">
        <v>910</v>
      </c>
    </row>
    <row r="133">
      <c r="A133" s="3" t="inlineStr">
        <is>
          <t>Laptops</t>
        </is>
      </c>
      <c r="B133" s="3" t="inlineStr">
        <is>
          <t>K3607VP-TK129W</t>
        </is>
      </c>
      <c r="C133" s="3" t="inlineStr">
        <is>
          <t>ASUS</t>
        </is>
      </c>
      <c r="D133" s="3" t="inlineStr">
        <is>
          <t>VIVO 16 C7 240H 32GB 1TB 5070 BLACK</t>
        </is>
      </c>
      <c r="E133" s="11" t="n">
        <v>2282</v>
      </c>
      <c r="F133" s="12" t="n">
        <v>1901.67</v>
      </c>
    </row>
    <row r="134">
      <c r="A134" s="3" t="inlineStr">
        <is>
          <t>Laptops</t>
        </is>
      </c>
      <c r="B134" s="3" t="inlineStr">
        <is>
          <t>X1605VA-SH2865W</t>
        </is>
      </c>
      <c r="C134" s="3" t="inlineStr">
        <is>
          <t>ASUS</t>
        </is>
      </c>
      <c r="D134" s="3" t="inlineStr">
        <is>
          <t>VIVO 16 C9 270H 16GB 1TB SILVER</t>
        </is>
      </c>
      <c r="E134" s="11" t="n">
        <v>1389</v>
      </c>
      <c r="F134" s="12" t="n">
        <v>1157.5</v>
      </c>
    </row>
    <row r="135">
      <c r="A135" s="3" t="inlineStr">
        <is>
          <t>Laptops</t>
        </is>
      </c>
      <c r="B135" s="3" t="inlineStr">
        <is>
          <t>S3607NA-SH003W</t>
        </is>
      </c>
      <c r="C135" s="3" t="inlineStr">
        <is>
          <t>ASUS</t>
        </is>
      </c>
      <c r="D135" s="3" t="inlineStr">
        <is>
          <t>VIVO 16 QC X2E-88-100 16GB  512GB</t>
        </is>
      </c>
      <c r="E135" s="11" t="n">
        <v>1191</v>
      </c>
      <c r="F135" s="12" t="n">
        <v>992.5</v>
      </c>
    </row>
    <row r="136">
      <c r="A136" s="3" t="inlineStr">
        <is>
          <t>Laptops</t>
        </is>
      </c>
      <c r="B136" s="3" t="inlineStr">
        <is>
          <t>S1607KA-MB267W</t>
        </is>
      </c>
      <c r="C136" s="3" t="inlineStr">
        <is>
          <t>ASUS</t>
        </is>
      </c>
      <c r="D136" s="3" t="inlineStr">
        <is>
          <t>VIVO 16 RAI 516GB 512GB SILVER</t>
        </is>
      </c>
      <c r="E136" s="11" t="n">
        <v>893</v>
      </c>
      <c r="F136" s="12" t="n">
        <v>744.17</v>
      </c>
    </row>
    <row r="137">
      <c r="A137" s="3" t="inlineStr">
        <is>
          <t>Laptops</t>
        </is>
      </c>
      <c r="B137" s="3" t="inlineStr">
        <is>
          <t>X1607AA-MB019W</t>
        </is>
      </c>
      <c r="C137" s="3" t="inlineStr">
        <is>
          <t>ASUS</t>
        </is>
      </c>
      <c r="D137" s="3" t="inlineStr">
        <is>
          <t>VIVO 16 U5-325 16GB 512GB W11H</t>
        </is>
      </c>
      <c r="E137" s="11" t="n">
        <v>695</v>
      </c>
      <c r="F137" s="12" t="n">
        <v>579.17</v>
      </c>
    </row>
    <row r="138">
      <c r="A138" s="3" t="inlineStr">
        <is>
          <t>Laptops</t>
        </is>
      </c>
      <c r="B138" s="3" t="inlineStr">
        <is>
          <t>M1807GA-S8002W</t>
        </is>
      </c>
      <c r="C138" s="3" t="inlineStr">
        <is>
          <t>ASUS</t>
        </is>
      </c>
      <c r="D138" s="3" t="inlineStr">
        <is>
          <t>VIVO 18  RAI 5 16GB512GBBLUE</t>
        </is>
      </c>
      <c r="E138" s="11" t="n">
        <v>992</v>
      </c>
      <c r="F138" s="12" t="n">
        <v>826.67</v>
      </c>
    </row>
    <row r="139">
      <c r="A139" s="3" t="inlineStr">
        <is>
          <t>Laptops</t>
        </is>
      </c>
      <c r="B139" s="3" t="inlineStr">
        <is>
          <t>TP5608QA-U4013W</t>
        </is>
      </c>
      <c r="C139" s="3" t="inlineStr">
        <is>
          <t>ASUS</t>
        </is>
      </c>
      <c r="D139" s="3" t="inlineStr">
        <is>
          <t>VIVO FLIP16 QC X1-26-100 16GB 512GB</t>
        </is>
      </c>
      <c r="E139" s="11" t="n">
        <v>1092</v>
      </c>
      <c r="F139" s="12" t="n">
        <v>910</v>
      </c>
    </row>
    <row r="140">
      <c r="A140" s="3" t="inlineStr">
        <is>
          <t>Laptops</t>
        </is>
      </c>
      <c r="B140" s="3" t="inlineStr">
        <is>
          <t>E1504FA-BQ5732W</t>
        </is>
      </c>
      <c r="C140" s="3" t="inlineStr">
        <is>
          <t>ASUS</t>
        </is>
      </c>
      <c r="D140" s="3" t="inlineStr">
        <is>
          <t>VIVO GO 15.6 R5 16GB512GBBLACK</t>
        </is>
      </c>
      <c r="E140" s="11" t="n">
        <v>645</v>
      </c>
      <c r="F140" s="12" t="n">
        <v>537.5</v>
      </c>
    </row>
    <row r="141">
      <c r="A141" s="3" t="inlineStr">
        <is>
          <t>Laptops</t>
        </is>
      </c>
      <c r="B141" s="3" t="inlineStr">
        <is>
          <t>E1504FA-BQ5513W</t>
        </is>
      </c>
      <c r="C141" s="3" t="inlineStr">
        <is>
          <t>ASUS</t>
        </is>
      </c>
      <c r="D141" s="3" t="inlineStr">
        <is>
          <t>VIVO GO 15.6 R5 40 8GB 256GB SILV</t>
        </is>
      </c>
      <c r="E141" s="11" t="n">
        <v>496</v>
      </c>
      <c r="F141" s="12" t="n">
        <v>413.33</v>
      </c>
    </row>
    <row r="142">
      <c r="A142" s="3" t="inlineStr">
        <is>
          <t>Laptops</t>
        </is>
      </c>
      <c r="B142" s="3" t="inlineStr">
        <is>
          <t>M1607GA-MB020W</t>
        </is>
      </c>
      <c r="C142" s="3" t="inlineStr">
        <is>
          <t>ASUS</t>
        </is>
      </c>
      <c r="D142" s="3" t="inlineStr">
        <is>
          <t>VIVO RAI 7 16GB 1TB SILVER</t>
        </is>
      </c>
      <c r="E142" s="11" t="n">
        <v>893</v>
      </c>
      <c r="F142" s="12" t="n">
        <v>744.17</v>
      </c>
    </row>
    <row r="143">
      <c r="A143" s="3" t="inlineStr">
        <is>
          <t>Laptops</t>
        </is>
      </c>
      <c r="B143" s="3" t="inlineStr">
        <is>
          <t>S5408QA-TM197W</t>
        </is>
      </c>
      <c r="C143" s="3" t="inlineStr">
        <is>
          <t>ASUS</t>
        </is>
      </c>
      <c r="D143" s="3" t="inlineStr">
        <is>
          <t>VIVO S 14 X1-26-101 16GB 512GB W11H</t>
        </is>
      </c>
      <c r="E143" s="11" t="n">
        <v>992</v>
      </c>
      <c r="F143" s="12" t="n">
        <v>826.67</v>
      </c>
    </row>
    <row r="144">
      <c r="A144" s="3" t="inlineStr">
        <is>
          <t>Laptops</t>
        </is>
      </c>
      <c r="B144" s="3" t="inlineStr">
        <is>
          <t>S5652MA-TK097W</t>
        </is>
      </c>
      <c r="C144" s="3" t="inlineStr">
        <is>
          <t>ASUS</t>
        </is>
      </c>
      <c r="D144" s="3" t="inlineStr">
        <is>
          <t>VIVO S 16 C7 350 16GB 512GB W11H</t>
        </is>
      </c>
      <c r="E144" s="11" t="n">
        <v>1191</v>
      </c>
      <c r="F144" s="12" t="n">
        <v>992.5</v>
      </c>
    </row>
    <row r="145">
      <c r="A145" s="3" t="inlineStr">
        <is>
          <t>Laptops</t>
        </is>
      </c>
      <c r="B145" s="3" t="inlineStr">
        <is>
          <t>M3607GA-SH004W</t>
        </is>
      </c>
      <c r="C145" s="3" t="inlineStr">
        <is>
          <t>ASUS</t>
        </is>
      </c>
      <c r="D145" s="3" t="inlineStr">
        <is>
          <t>VIVO S 16 RAI7 445 32GB 1TB GRAY</t>
        </is>
      </c>
      <c r="E145" s="11" t="n">
        <v>1389</v>
      </c>
      <c r="F145" s="12" t="n">
        <v>1157.5</v>
      </c>
    </row>
    <row r="146">
      <c r="A146" s="3" t="inlineStr">
        <is>
          <t>Laptops</t>
        </is>
      </c>
      <c r="B146" s="3" t="inlineStr">
        <is>
          <t>S3607NA-SH002W</t>
        </is>
      </c>
      <c r="C146" s="3" t="inlineStr">
        <is>
          <t>ASUS</t>
        </is>
      </c>
      <c r="D146" s="3" t="inlineStr">
        <is>
          <t>VIVO S 16 SD X2E-88-100 16GB 1TB BLU</t>
        </is>
      </c>
      <c r="E146" s="11" t="n">
        <v>1251</v>
      </c>
      <c r="F146" s="12" t="n">
        <v>1042.5</v>
      </c>
    </row>
    <row r="147">
      <c r="A147" s="3" t="inlineStr">
        <is>
          <t>Laptops</t>
        </is>
      </c>
      <c r="B147" s="3" t="inlineStr">
        <is>
          <t>S5608QA-MB221W</t>
        </is>
      </c>
      <c r="C147" s="3" t="inlineStr">
        <is>
          <t>ASUS</t>
        </is>
      </c>
      <c r="D147" s="3" t="inlineStr">
        <is>
          <t>VIVO S 16 X1-26-101 16GB 256GB W11H</t>
        </is>
      </c>
      <c r="E147" s="11" t="n">
        <v>794</v>
      </c>
      <c r="F147" s="12" t="n">
        <v>661.67</v>
      </c>
    </row>
    <row r="148">
      <c r="A148" s="3" t="inlineStr">
        <is>
          <t>Laptops</t>
        </is>
      </c>
      <c r="B148" s="3" t="inlineStr">
        <is>
          <t>UX5406SA-PZ169W</t>
        </is>
      </c>
      <c r="C148" s="3" t="inlineStr">
        <is>
          <t>ASUS</t>
        </is>
      </c>
      <c r="D148" s="3" t="inlineStr">
        <is>
          <t>ZBK S 14 U7/32GB/1TB W11H TCH</t>
        </is>
      </c>
      <c r="E148" s="11" t="n">
        <v>1389</v>
      </c>
      <c r="F148" s="12" t="n">
        <v>1157.5</v>
      </c>
    </row>
    <row r="149">
      <c r="A149" s="3" t="inlineStr">
        <is>
          <t>Laptops</t>
        </is>
      </c>
      <c r="B149" s="3" t="inlineStr">
        <is>
          <t>UX3480KA-U1004W</t>
        </is>
      </c>
      <c r="C149" s="3" t="inlineStr">
        <is>
          <t>ASUS</t>
        </is>
      </c>
      <c r="D149" s="3" t="inlineStr">
        <is>
          <t>ZEN 14 AMD AI 5 16GB 512GB BLUE</t>
        </is>
      </c>
      <c r="E149" s="11" t="n">
        <v>1333</v>
      </c>
      <c r="F149" s="12" t="n">
        <v>1110.83</v>
      </c>
    </row>
    <row r="150">
      <c r="A150" s="3" t="inlineStr">
        <is>
          <t>Laptops</t>
        </is>
      </c>
      <c r="B150" s="3" t="inlineStr">
        <is>
          <t>UX3480QA-U1157W</t>
        </is>
      </c>
      <c r="C150" s="3" t="inlineStr">
        <is>
          <t>ASUS</t>
        </is>
      </c>
      <c r="D150" s="3" t="inlineStr">
        <is>
          <t>ZEN 14 QC X1-26-100 16GB 512GB W11H</t>
        </is>
      </c>
      <c r="E150" s="11" t="n">
        <v>1191</v>
      </c>
      <c r="F150" s="12" t="n">
        <v>992.5</v>
      </c>
    </row>
    <row r="151">
      <c r="A151" s="3" t="inlineStr">
        <is>
          <t>Laptops</t>
        </is>
      </c>
      <c r="B151" s="3" t="inlineStr">
        <is>
          <t>UX3480QA-U1160W</t>
        </is>
      </c>
      <c r="C151" s="3" t="inlineStr">
        <is>
          <t>ASUS</t>
        </is>
      </c>
      <c r="D151" s="3" t="inlineStr">
        <is>
          <t>ZEN 14 QC X1-26-100 8GB 256GB GOLD</t>
        </is>
      </c>
      <c r="E151" s="11" t="n">
        <v>794</v>
      </c>
      <c r="F151" s="12" t="n">
        <v>661.67</v>
      </c>
    </row>
    <row r="152">
      <c r="A152" s="3" t="inlineStr">
        <is>
          <t>Laptops</t>
        </is>
      </c>
      <c r="B152" s="3" t="inlineStr">
        <is>
          <t>UX3480KA-U1003W</t>
        </is>
      </c>
      <c r="C152" s="3" t="inlineStr">
        <is>
          <t>ASUS</t>
        </is>
      </c>
      <c r="D152" s="3" t="inlineStr">
        <is>
          <t>ZEN 14 RAI 7 345 16GB 512GB GOLD</t>
        </is>
      </c>
      <c r="E152" s="11" t="n">
        <v>1290</v>
      </c>
      <c r="F152" s="12" t="n">
        <v>1075</v>
      </c>
    </row>
    <row r="153">
      <c r="A153" s="3" t="inlineStr">
        <is>
          <t>Laptops</t>
        </is>
      </c>
      <c r="B153" s="3" t="inlineStr">
        <is>
          <t>UX3480AA-U1008W</t>
        </is>
      </c>
      <c r="C153" s="3" t="inlineStr">
        <is>
          <t>ASUS</t>
        </is>
      </c>
      <c r="D153" s="3" t="inlineStr">
        <is>
          <t>ZEN 14 U5 16GB 512GB W11H BLUE</t>
        </is>
      </c>
      <c r="E153" s="11" t="n">
        <v>1042</v>
      </c>
      <c r="F153" s="12" t="n">
        <v>868.33</v>
      </c>
    </row>
    <row r="154">
      <c r="A154" s="3" t="inlineStr">
        <is>
          <t>Laptops</t>
        </is>
      </c>
      <c r="B154" s="3" t="inlineStr">
        <is>
          <t>UX3480AA-U1006W</t>
        </is>
      </c>
      <c r="C154" s="3" t="inlineStr">
        <is>
          <t>ASUS</t>
        </is>
      </c>
      <c r="D154" s="3" t="inlineStr">
        <is>
          <t>ZEN 14 U7 16GB 512GB W11H BLUE</t>
        </is>
      </c>
      <c r="E154" s="11" t="n">
        <v>1290</v>
      </c>
      <c r="F154" s="12" t="n">
        <v>1075</v>
      </c>
    </row>
    <row r="155">
      <c r="A155" s="3" t="inlineStr">
        <is>
          <t>Laptops</t>
        </is>
      </c>
      <c r="B155" s="3" t="inlineStr">
        <is>
          <t>UX3480AA-U1109W</t>
        </is>
      </c>
      <c r="C155" s="3" t="inlineStr">
        <is>
          <t>ASUS</t>
        </is>
      </c>
      <c r="D155" s="3" t="inlineStr">
        <is>
          <t>ZEN 14 U9 386H 16GB 512GB W11H</t>
        </is>
      </c>
      <c r="E155" s="11" t="n">
        <v>1389</v>
      </c>
      <c r="F155" s="12" t="n">
        <v>1157.5</v>
      </c>
    </row>
    <row r="156">
      <c r="A156" s="3" t="inlineStr">
        <is>
          <t>Laptops</t>
        </is>
      </c>
      <c r="B156" s="3" t="inlineStr">
        <is>
          <t>UX3407NA-QD069W</t>
        </is>
      </c>
      <c r="C156" s="3" t="inlineStr">
        <is>
          <t>ASUS</t>
        </is>
      </c>
      <c r="D156" s="3" t="inlineStr">
        <is>
          <t>ZEN 14 X2E-88-100 16GB 1TB W11H GLD</t>
        </is>
      </c>
      <c r="E156" s="11" t="n">
        <v>1251</v>
      </c>
      <c r="F156" s="12" t="n">
        <v>1042.5</v>
      </c>
    </row>
    <row r="157">
      <c r="A157" s="3" t="inlineStr">
        <is>
          <t>Laptops</t>
        </is>
      </c>
      <c r="B157" s="3" t="inlineStr">
        <is>
          <t>UX3407NA-QD148W</t>
        </is>
      </c>
      <c r="C157" s="3" t="inlineStr">
        <is>
          <t>ASUS</t>
        </is>
      </c>
      <c r="D157" s="3" t="inlineStr">
        <is>
          <t>ZEN 14 X2E-88-100 16GB 1TB WINH GOLD</t>
        </is>
      </c>
      <c r="E157" s="11" t="n">
        <v>1251</v>
      </c>
      <c r="F157" s="12" t="n">
        <v>1042.5</v>
      </c>
    </row>
    <row r="158">
      <c r="A158" s="3" t="inlineStr">
        <is>
          <t>Laptops</t>
        </is>
      </c>
      <c r="B158" s="3" t="inlineStr">
        <is>
          <t>UX3407NA-QD147W</t>
        </is>
      </c>
      <c r="C158" s="3" t="inlineStr">
        <is>
          <t>ASUS</t>
        </is>
      </c>
      <c r="D158" s="3" t="inlineStr">
        <is>
          <t>ZEN 14 X2E-88-100 32GB 1TB GOLD</t>
        </is>
      </c>
      <c r="E158" s="11" t="n">
        <v>1885</v>
      </c>
      <c r="F158" s="12" t="n">
        <v>1570.83</v>
      </c>
    </row>
    <row r="159">
      <c r="A159" s="3" t="inlineStr">
        <is>
          <t>Laptops</t>
        </is>
      </c>
      <c r="B159" s="3" t="inlineStr">
        <is>
          <t>UX3407NA-QD004W</t>
        </is>
      </c>
      <c r="C159" s="3" t="inlineStr">
        <is>
          <t>ASUS</t>
        </is>
      </c>
      <c r="D159" s="3" t="inlineStr">
        <is>
          <t>ZEN 14 X2E-88-100 32GB 1TB GOLD</t>
        </is>
      </c>
      <c r="E159" s="11" t="n">
        <v>1885</v>
      </c>
      <c r="F159" s="12" t="n">
        <v>1570.83</v>
      </c>
    </row>
    <row r="160">
      <c r="A160" s="3" t="inlineStr">
        <is>
          <t>Laptops</t>
        </is>
      </c>
      <c r="B160" s="3" t="inlineStr">
        <is>
          <t>UX3607QA-SH003W</t>
        </is>
      </c>
      <c r="C160" s="3" t="inlineStr">
        <is>
          <t>ASUS</t>
        </is>
      </c>
      <c r="D160" s="3" t="inlineStr">
        <is>
          <t>ZEN 16 QC X1-26-100 16GB 512GB W11H</t>
        </is>
      </c>
      <c r="E160" s="11" t="n">
        <v>992</v>
      </c>
      <c r="F160" s="12" t="n">
        <v>826.67</v>
      </c>
    </row>
    <row r="161">
      <c r="A161" s="3" t="inlineStr">
        <is>
          <t>Laptops</t>
        </is>
      </c>
      <c r="B161" s="3" t="inlineStr">
        <is>
          <t>UM5606GA-SR040W</t>
        </is>
      </c>
      <c r="C161" s="3" t="inlineStr">
        <is>
          <t>ASUS</t>
        </is>
      </c>
      <c r="D161" s="3" t="inlineStr">
        <is>
          <t>ZEN 16 RAI7 445 32GB 1TB W11H</t>
        </is>
      </c>
      <c r="E161" s="11" t="n">
        <v>1636</v>
      </c>
      <c r="F161" s="12" t="n">
        <v>1363.33</v>
      </c>
    </row>
    <row r="162">
      <c r="A162" s="3" t="inlineStr">
        <is>
          <t>Laptops</t>
        </is>
      </c>
      <c r="B162" s="3" t="inlineStr">
        <is>
          <t>UM5606GA-SR238W</t>
        </is>
      </c>
      <c r="C162" s="3" t="inlineStr">
        <is>
          <t>ASUS</t>
        </is>
      </c>
      <c r="D162" s="3" t="inlineStr">
        <is>
          <t>ZEN 16 RAI9-465 32GB 1TB W11H</t>
        </is>
      </c>
      <c r="E162" s="11" t="n">
        <v>1828</v>
      </c>
      <c r="F162" s="12" t="n">
        <v>1523.33</v>
      </c>
    </row>
    <row r="163">
      <c r="A163" s="3" t="inlineStr">
        <is>
          <t>Laptops</t>
        </is>
      </c>
      <c r="B163" s="3" t="inlineStr">
        <is>
          <t>UX8407AA-SN429W</t>
        </is>
      </c>
      <c r="C163" s="3" t="inlineStr">
        <is>
          <t>ASUS</t>
        </is>
      </c>
      <c r="D163" s="3" t="inlineStr">
        <is>
          <t>ZEN DUO 14 U9 386H 16GB 1TB W11H</t>
        </is>
      </c>
      <c r="E163" s="11" t="n">
        <v>2381</v>
      </c>
      <c r="F163" s="12" t="n">
        <v>1984.17</v>
      </c>
    </row>
    <row r="164">
      <c r="A164" s="3" t="inlineStr">
        <is>
          <t>Laptops</t>
        </is>
      </c>
      <c r="B164" s="3" t="inlineStr">
        <is>
          <t>UX5406AA-SU366W</t>
        </is>
      </c>
      <c r="C164" s="3" t="inlineStr">
        <is>
          <t>ASUS</t>
        </is>
      </c>
      <c r="D164" s="3" t="inlineStr">
        <is>
          <t>ZEN S 14 U9 16GB 1TB W11H GREY</t>
        </is>
      </c>
      <c r="E164" s="11" t="n">
        <v>1885</v>
      </c>
      <c r="F164" s="12" t="n">
        <v>1570.83</v>
      </c>
    </row>
    <row r="165">
      <c r="A165" s="3" t="inlineStr">
        <is>
          <t>Laptops</t>
        </is>
      </c>
      <c r="B165" s="3" t="inlineStr">
        <is>
          <t>UX5406AA-SU235W</t>
        </is>
      </c>
      <c r="C165" s="3" t="inlineStr">
        <is>
          <t>ASUS</t>
        </is>
      </c>
      <c r="D165" s="3" t="inlineStr">
        <is>
          <t>ZEN S 14 U9 32GB 1TB W11H GREY</t>
        </is>
      </c>
      <c r="E165" s="11" t="n">
        <v>2282</v>
      </c>
      <c r="F165" s="12" t="n">
        <v>1901.67</v>
      </c>
    </row>
    <row r="166">
      <c r="A166" s="3" t="inlineStr">
        <is>
          <t>Laptops</t>
        </is>
      </c>
      <c r="B166" s="3" t="inlineStr">
        <is>
          <t>UM5606GA-SR524W</t>
        </is>
      </c>
      <c r="C166" s="3" t="inlineStr">
        <is>
          <t>ASUS</t>
        </is>
      </c>
      <c r="D166" s="3" t="inlineStr">
        <is>
          <t>ZEN S 16 AIR9 16GB 1TB W11H GREY</t>
        </is>
      </c>
      <c r="E166" s="11" t="n">
        <v>1885</v>
      </c>
      <c r="F166" s="12" t="n">
        <v>1570.83</v>
      </c>
    </row>
    <row r="167">
      <c r="A167" s="3" t="inlineStr">
        <is>
          <t>Laptops</t>
        </is>
      </c>
      <c r="B167" s="3" t="inlineStr">
        <is>
          <t>UX3405CAQD1756X</t>
        </is>
      </c>
      <c r="C167" s="3" t="inlineStr">
        <is>
          <t>ASUS</t>
        </is>
      </c>
      <c r="D167" s="3" t="inlineStr">
        <is>
          <t>ZENBK 14 U7/16GB/1TB NON TCH W11P</t>
        </is>
      </c>
      <c r="E167" s="11" t="n">
        <v>1616</v>
      </c>
      <c r="F167" s="12" t="n">
        <v>1346.67</v>
      </c>
    </row>
    <row r="168">
      <c r="A168" s="3" t="inlineStr">
        <is>
          <t>Laptops</t>
        </is>
      </c>
      <c r="B168" s="3" t="inlineStr">
        <is>
          <t>UX3405CA-QL192W</t>
        </is>
      </c>
      <c r="C168" s="3" t="inlineStr">
        <is>
          <t>ASUS</t>
        </is>
      </c>
      <c r="D168" s="3" t="inlineStr">
        <is>
          <t>ZENBOOK 14 U7 255H 16GB 1TB W11</t>
        </is>
      </c>
      <c r="E168" s="11" t="n">
        <v>893</v>
      </c>
      <c r="F168" s="12" t="n">
        <v>744.17</v>
      </c>
    </row>
    <row r="169">
      <c r="A169" s="3" t="inlineStr">
        <is>
          <t>Laptops</t>
        </is>
      </c>
      <c r="B169" s="3" t="inlineStr">
        <is>
          <t>GU605CP-QR027W</t>
        </is>
      </c>
      <c r="C169" s="3" t="inlineStr">
        <is>
          <t>ASUS</t>
        </is>
      </c>
      <c r="D169" s="3" t="inlineStr">
        <is>
          <t>ZEPH 16 U7 255H 16GB 1TB 5070 GREY</t>
        </is>
      </c>
      <c r="E169" s="11" t="n">
        <v>2381</v>
      </c>
      <c r="F169" s="12" t="n">
        <v>1984.17</v>
      </c>
    </row>
    <row r="170">
      <c r="A170" s="3" t="inlineStr">
        <is>
          <t>Laptops</t>
        </is>
      </c>
      <c r="B170" s="3" t="inlineStr">
        <is>
          <t>DX4JD</t>
        </is>
      </c>
      <c r="C170" s="3" t="inlineStr">
        <is>
          <t>DELL</t>
        </is>
      </c>
      <c r="D170" s="3" t="inlineStr">
        <is>
          <t>DELL DA14260 UX7-358H 32/1TB ARC</t>
        </is>
      </c>
      <c r="E170" s="11" t="n">
        <v>2957</v>
      </c>
      <c r="F170" s="12" t="n">
        <v>2464.17</v>
      </c>
    </row>
    <row r="171">
      <c r="A171" s="3" t="inlineStr">
        <is>
          <t>Laptops</t>
        </is>
      </c>
      <c r="B171" s="3" t="inlineStr">
        <is>
          <t>WKHJT</t>
        </is>
      </c>
      <c r="C171" s="3" t="inlineStr">
        <is>
          <t>DELL</t>
        </is>
      </c>
      <c r="D171" s="3" t="inlineStr">
        <is>
          <t>DELL DA16260 UX7-358H 32/1TB ARC</t>
        </is>
      </c>
      <c r="E171" s="11" t="n">
        <v>3156</v>
      </c>
      <c r="F171" s="12" t="n">
        <v>2630</v>
      </c>
    </row>
    <row r="172">
      <c r="A172" s="3" t="inlineStr">
        <is>
          <t>Laptops</t>
        </is>
      </c>
      <c r="B172" s="3" t="inlineStr">
        <is>
          <t>DT0MC</t>
        </is>
      </c>
      <c r="C172" s="3" t="inlineStr">
        <is>
          <t>DELL</t>
        </is>
      </c>
      <c r="D172" s="3" t="inlineStr">
        <is>
          <t>DELL GPT16 AI7-450 32/1TB AMD W11</t>
        </is>
      </c>
      <c r="E172" s="11" t="n">
        <v>2650</v>
      </c>
      <c r="F172" s="12" t="n">
        <v>2208.33</v>
      </c>
    </row>
    <row r="173">
      <c r="A173" s="3" t="inlineStr">
        <is>
          <t>Laptops</t>
        </is>
      </c>
      <c r="B173" s="3" t="inlineStr">
        <is>
          <t>FNVDM</t>
        </is>
      </c>
      <c r="C173" s="3" t="inlineStr">
        <is>
          <t>DELL</t>
        </is>
      </c>
      <c r="D173" s="3" t="inlineStr">
        <is>
          <t>DELL L5455 X1P 16G/512G W11P NPC</t>
        </is>
      </c>
      <c r="E173" s="11" t="n">
        <v>1298</v>
      </c>
      <c r="F173" s="12" t="n">
        <v>1081.67</v>
      </c>
    </row>
    <row r="174">
      <c r="A174" s="3" t="inlineStr">
        <is>
          <t>Laptops</t>
        </is>
      </c>
      <c r="B174" s="3" t="inlineStr">
        <is>
          <t>2WPF7</t>
        </is>
      </c>
      <c r="C174" s="3" t="inlineStr">
        <is>
          <t>DELL</t>
        </is>
      </c>
      <c r="D174" s="3" t="inlineStr">
        <is>
          <t>DELL L5455 XPLUS8C 16GB/512GB W11P</t>
        </is>
      </c>
      <c r="E174" s="11" t="n">
        <v>1280</v>
      </c>
      <c r="F174" s="12" t="n">
        <v>1066.67</v>
      </c>
    </row>
    <row r="175">
      <c r="A175" s="3" t="inlineStr">
        <is>
          <t>Laptops</t>
        </is>
      </c>
      <c r="B175" s="3" t="inlineStr">
        <is>
          <t>3400012210148V1</t>
        </is>
      </c>
      <c r="C175" s="3" t="inlineStr">
        <is>
          <t>DELL</t>
        </is>
      </c>
      <c r="D175" s="3" t="inlineStr">
        <is>
          <t>DELL LAT 7450 U5125U 16GB/512GB W11P</t>
        </is>
      </c>
      <c r="E175" s="11" t="n">
        <v>1795</v>
      </c>
      <c r="F175" s="12" t="n">
        <v>1495.83</v>
      </c>
    </row>
    <row r="176">
      <c r="A176" s="3" t="inlineStr">
        <is>
          <t>Laptops</t>
        </is>
      </c>
      <c r="B176" s="3" t="inlineStr">
        <is>
          <t>8DX0R</t>
        </is>
      </c>
      <c r="C176" s="3" t="inlineStr">
        <is>
          <t>DELL</t>
        </is>
      </c>
      <c r="D176" s="3" t="inlineStr">
        <is>
          <t>DELL MB16250 U9285HX 64/1TB W11P</t>
        </is>
      </c>
      <c r="E176" s="11" t="n">
        <v>5625</v>
      </c>
      <c r="F176" s="12" t="n">
        <v>4687.5</v>
      </c>
    </row>
    <row r="177">
      <c r="A177" s="3" t="inlineStr">
        <is>
          <t>Laptops</t>
        </is>
      </c>
      <c r="B177" s="3" t="inlineStr">
        <is>
          <t>MNVF5</t>
        </is>
      </c>
      <c r="C177" s="3" t="inlineStr">
        <is>
          <t>DELL</t>
        </is>
      </c>
      <c r="D177" s="3" t="inlineStr">
        <is>
          <t>DELL MB18250 U9285HX 32/1TB RTX3000</t>
        </is>
      </c>
      <c r="E177" s="11" t="n">
        <v>4906</v>
      </c>
      <c r="F177" s="12" t="n">
        <v>4088.33</v>
      </c>
    </row>
    <row r="178">
      <c r="A178" s="3" t="inlineStr">
        <is>
          <t>Laptops</t>
        </is>
      </c>
      <c r="B178" s="3" t="inlineStr">
        <is>
          <t>7CKNP</t>
        </is>
      </c>
      <c r="C178" s="3" t="inlineStr">
        <is>
          <t>DELL</t>
        </is>
      </c>
      <c r="D178" s="3" t="inlineStr">
        <is>
          <t>DELL MB18250 U9285HX 64/1TB RTX3000</t>
        </is>
      </c>
      <c r="E178" s="11" t="n">
        <v>6344</v>
      </c>
      <c r="F178" s="12" t="n">
        <v>5286.67</v>
      </c>
    </row>
    <row r="179">
      <c r="A179" s="3" t="inlineStr">
        <is>
          <t>Laptops</t>
        </is>
      </c>
      <c r="B179" s="3" t="inlineStr">
        <is>
          <t>9CR4P</t>
        </is>
      </c>
      <c r="C179" s="3" t="inlineStr">
        <is>
          <t>DELL</t>
        </is>
      </c>
      <c r="D179" s="3" t="inlineStr">
        <is>
          <t>DELL MC16255 AI7P45032GB/1TB W11P</t>
        </is>
      </c>
      <c r="E179" s="11" t="n">
        <v>3162</v>
      </c>
      <c r="F179" s="12" t="n">
        <v>2635</v>
      </c>
    </row>
    <row r="180">
      <c r="A180" s="3" t="inlineStr">
        <is>
          <t>Laptops</t>
        </is>
      </c>
      <c r="B180" s="3" t="inlineStr">
        <is>
          <t>WTFF4</t>
        </is>
      </c>
      <c r="C180" s="3" t="inlineStr">
        <is>
          <t>DELL</t>
        </is>
      </c>
      <c r="D180" s="3" t="inlineStr">
        <is>
          <t>DELL PA13250 U5238V 32/512G W11P</t>
        </is>
      </c>
      <c r="E180" s="11" t="n">
        <v>2659</v>
      </c>
      <c r="F180" s="12" t="n">
        <v>2215.83</v>
      </c>
    </row>
    <row r="181">
      <c r="A181" s="3" t="inlineStr">
        <is>
          <t>Laptops</t>
        </is>
      </c>
      <c r="B181" s="3" t="inlineStr">
        <is>
          <t>4WKTH</t>
        </is>
      </c>
      <c r="C181" s="3" t="inlineStr">
        <is>
          <t>DELL</t>
        </is>
      </c>
      <c r="D181" s="3" t="inlineStr">
        <is>
          <t>DELL PA14250 U7-266V 16G/512GB W11P</t>
        </is>
      </c>
      <c r="E181" s="11" t="n">
        <v>2123</v>
      </c>
      <c r="F181" s="12" t="n">
        <v>1769.17</v>
      </c>
    </row>
    <row r="182">
      <c r="A182" s="3" t="inlineStr">
        <is>
          <t>Laptops</t>
        </is>
      </c>
      <c r="B182" s="3" t="inlineStr">
        <is>
          <t>VR6JV</t>
        </is>
      </c>
      <c r="C182" s="3" t="inlineStr">
        <is>
          <t>DELL</t>
        </is>
      </c>
      <c r="D182" s="3" t="inlineStr">
        <is>
          <t>DELL PB13250 U5236V 16/512G W11P</t>
        </is>
      </c>
      <c r="E182" s="11" t="n">
        <v>1584</v>
      </c>
      <c r="F182" s="12" t="n">
        <v>1320</v>
      </c>
    </row>
    <row r="183">
      <c r="A183" s="3" t="inlineStr">
        <is>
          <t>Laptops</t>
        </is>
      </c>
      <c r="B183" s="3" t="inlineStr">
        <is>
          <t>1RG8H</t>
        </is>
      </c>
      <c r="C183" s="3" t="inlineStr">
        <is>
          <t>DELL</t>
        </is>
      </c>
      <c r="D183" s="3" t="inlineStr">
        <is>
          <t>DELL PB13250 U7266V 16/512G W11P</t>
        </is>
      </c>
      <c r="E183" s="11" t="n">
        <v>1803</v>
      </c>
      <c r="F183" s="12" t="n">
        <v>1502.5</v>
      </c>
    </row>
    <row r="184">
      <c r="A184" s="3" t="inlineStr">
        <is>
          <t>Laptops</t>
        </is>
      </c>
      <c r="B184" s="3" t="inlineStr">
        <is>
          <t>635XC</t>
        </is>
      </c>
      <c r="C184" s="3" t="inlineStr">
        <is>
          <t>DELL</t>
        </is>
      </c>
      <c r="D184" s="3" t="inlineStr">
        <is>
          <t>DELL PB14250 U5-236V 16G/512GB W11P</t>
        </is>
      </c>
      <c r="E184" s="11" t="n">
        <v>1409</v>
      </c>
      <c r="F184" s="12" t="n">
        <v>1174.17</v>
      </c>
    </row>
    <row r="185">
      <c r="A185" s="3" t="inlineStr">
        <is>
          <t>Laptops</t>
        </is>
      </c>
      <c r="B185" s="3" t="inlineStr">
        <is>
          <t>31H2K</t>
        </is>
      </c>
      <c r="C185" s="3" t="inlineStr">
        <is>
          <t>DELL</t>
        </is>
      </c>
      <c r="D185" s="3" t="inlineStr">
        <is>
          <t>DELL PB14250 U7268V 32GB/512GB W11P</t>
        </is>
      </c>
      <c r="E185" s="11" t="n">
        <v>2392</v>
      </c>
      <c r="F185" s="12" t="n">
        <v>1993.33</v>
      </c>
    </row>
    <row r="186">
      <c r="A186" s="3" t="inlineStr">
        <is>
          <t>Laptops</t>
        </is>
      </c>
      <c r="B186" s="3" t="inlineStr">
        <is>
          <t>6DH6J</t>
        </is>
      </c>
      <c r="C186" s="3" t="inlineStr">
        <is>
          <t>DELL</t>
        </is>
      </c>
      <c r="D186" s="3" t="inlineStr">
        <is>
          <t>DELL PB16250 U5236V 16/512G W11P</t>
        </is>
      </c>
      <c r="E186" s="11" t="n">
        <v>1471</v>
      </c>
      <c r="F186" s="12" t="n">
        <v>1225.83</v>
      </c>
    </row>
    <row r="187">
      <c r="A187" s="3" t="inlineStr">
        <is>
          <t>Laptops</t>
        </is>
      </c>
      <c r="B187" s="3" t="inlineStr">
        <is>
          <t>52WV1</t>
        </is>
      </c>
      <c r="C187" s="3" t="inlineStr">
        <is>
          <t>DELL</t>
        </is>
      </c>
      <c r="D187" s="3" t="inlineStr">
        <is>
          <t>DELL PB16250 U7-266V 16G/512GB W11P</t>
        </is>
      </c>
      <c r="E187" s="11" t="n">
        <v>1693</v>
      </c>
      <c r="F187" s="12" t="n">
        <v>1410.83</v>
      </c>
    </row>
    <row r="188">
      <c r="A188" s="3" t="inlineStr">
        <is>
          <t>Laptops</t>
        </is>
      </c>
      <c r="B188" s="3" t="inlineStr">
        <is>
          <t>TX50W</t>
        </is>
      </c>
      <c r="C188" s="3" t="inlineStr">
        <is>
          <t>DELL</t>
        </is>
      </c>
      <c r="D188" s="3" t="inlineStr">
        <is>
          <t>DELL PB16250 U7268V 32/512G W11P</t>
        </is>
      </c>
      <c r="E188" s="11" t="n">
        <v>2308</v>
      </c>
      <c r="F188" s="12" t="n">
        <v>1923.33</v>
      </c>
    </row>
    <row r="189">
      <c r="A189" s="3" t="inlineStr">
        <is>
          <t>Laptops</t>
        </is>
      </c>
      <c r="B189" s="3" t="inlineStr">
        <is>
          <t>3400009445073L1</t>
        </is>
      </c>
      <c r="C189" s="3" t="inlineStr">
        <is>
          <t>DELL</t>
        </is>
      </c>
      <c r="D189" s="3" t="inlineStr">
        <is>
          <t>DELL PRC 7780 I713850HX 32GB 1TB UBU</t>
        </is>
      </c>
      <c r="E189" s="11" t="n">
        <v>1764</v>
      </c>
      <c r="F189" s="12" t="n">
        <v>1470</v>
      </c>
    </row>
    <row r="190">
      <c r="A190" s="3" t="inlineStr">
        <is>
          <t>Laptops</t>
        </is>
      </c>
      <c r="B190" s="3" t="inlineStr">
        <is>
          <t>34000146210281</t>
        </is>
      </c>
      <c r="C190" s="3" t="inlineStr">
        <is>
          <t>DELL</t>
        </is>
      </c>
      <c r="D190" s="3" t="inlineStr">
        <is>
          <t>DELL PRO 16 MAX U7-265H 32/1TB W11P</t>
        </is>
      </c>
      <c r="E190" s="11" t="n">
        <v>1867</v>
      </c>
      <c r="F190" s="12" t="n">
        <v>1555.83</v>
      </c>
    </row>
    <row r="191">
      <c r="A191" s="3" t="inlineStr">
        <is>
          <t>Laptops</t>
        </is>
      </c>
      <c r="B191" s="3" t="inlineStr">
        <is>
          <t>3400017221970L1</t>
        </is>
      </c>
      <c r="C191" s="3" t="inlineStr">
        <is>
          <t>DELL</t>
        </is>
      </c>
      <c r="D191" s="3" t="inlineStr">
        <is>
          <t>DELL PROPB14250 U7-265U 32/512G W11P</t>
        </is>
      </c>
      <c r="E191" s="11" t="n">
        <v>1756</v>
      </c>
      <c r="F191" s="12" t="n">
        <v>1463.33</v>
      </c>
    </row>
    <row r="192">
      <c r="A192" s="3" t="inlineStr">
        <is>
          <t>Laptops</t>
        </is>
      </c>
      <c r="B192" s="3" t="inlineStr">
        <is>
          <t>P1YYM</t>
        </is>
      </c>
      <c r="C192" s="3" t="inlineStr">
        <is>
          <t>DELL</t>
        </is>
      </c>
      <c r="D192" s="3" t="inlineStr">
        <is>
          <t>DELL PV14255 R5220 16G/512G W11P NPC</t>
        </is>
      </c>
      <c r="E192" s="11" t="n">
        <v>895</v>
      </c>
      <c r="F192" s="12" t="n">
        <v>745.83</v>
      </c>
    </row>
    <row r="193">
      <c r="A193" s="3" t="inlineStr">
        <is>
          <t>Laptops</t>
        </is>
      </c>
      <c r="B193" s="3" t="inlineStr">
        <is>
          <t>3NX3J</t>
        </is>
      </c>
      <c r="C193" s="3" t="inlineStr">
        <is>
          <t>DELL</t>
        </is>
      </c>
      <c r="D193" s="3" t="inlineStr">
        <is>
          <t>DELL PVM1265 R5-230 16/512 W11</t>
        </is>
      </c>
      <c r="E193" s="11" t="n">
        <v>880</v>
      </c>
      <c r="F193" s="12" t="n">
        <v>733.33</v>
      </c>
    </row>
    <row r="194">
      <c r="A194" s="3" t="inlineStr">
        <is>
          <t>Laptops</t>
        </is>
      </c>
      <c r="B194" s="3" t="inlineStr">
        <is>
          <t>6CFN3</t>
        </is>
      </c>
      <c r="C194" s="3" t="inlineStr">
        <is>
          <t>DELL</t>
        </is>
      </c>
      <c r="D194" s="3" t="inlineStr">
        <is>
          <t>DELL PW514261 U7-366H 32/1TB RTX500</t>
        </is>
      </c>
      <c r="E194" s="11" t="n">
        <v>3291</v>
      </c>
      <c r="F194" s="12" t="n">
        <v>2742.5</v>
      </c>
    </row>
    <row r="195">
      <c r="A195" s="3" t="inlineStr">
        <is>
          <t>Laptops</t>
        </is>
      </c>
      <c r="B195" s="3" t="inlineStr">
        <is>
          <t>W3N91</t>
        </is>
      </c>
      <c r="C195" s="3" t="inlineStr">
        <is>
          <t>DELL</t>
        </is>
      </c>
      <c r="D195" s="3" t="inlineStr">
        <is>
          <t>DELL PW514265 AI7-450 32/1TB AMD</t>
        </is>
      </c>
      <c r="E195" s="11" t="n">
        <v>2634</v>
      </c>
      <c r="F195" s="12" t="n">
        <v>2195</v>
      </c>
    </row>
    <row r="196">
      <c r="A196" s="3" t="inlineStr">
        <is>
          <t>Laptops</t>
        </is>
      </c>
      <c r="B196" s="3" t="inlineStr">
        <is>
          <t>9KT2V</t>
        </is>
      </c>
      <c r="C196" s="3" t="inlineStr">
        <is>
          <t>DELL</t>
        </is>
      </c>
      <c r="D196" s="3" t="inlineStr">
        <is>
          <t>DELL PW516261 U7-366H 32/1TB RTX500</t>
        </is>
      </c>
      <c r="E196" s="11" t="n">
        <v>3355</v>
      </c>
      <c r="F196" s="12" t="n">
        <v>2795.83</v>
      </c>
    </row>
    <row r="197">
      <c r="A197" s="3" t="inlineStr">
        <is>
          <t>Laptops</t>
        </is>
      </c>
      <c r="B197" s="3" t="inlineStr">
        <is>
          <t>HV37W</t>
        </is>
      </c>
      <c r="C197" s="3" t="inlineStr">
        <is>
          <t>DELL</t>
        </is>
      </c>
      <c r="D197" s="3" t="inlineStr">
        <is>
          <t>DELL PW516261 U7366H 32/1TB RTX2000</t>
        </is>
      </c>
      <c r="E197" s="11" t="n">
        <v>3844</v>
      </c>
      <c r="F197" s="12" t="n">
        <v>3203.33</v>
      </c>
    </row>
    <row r="198">
      <c r="A198" s="3" t="inlineStr">
        <is>
          <t>Laptops</t>
        </is>
      </c>
      <c r="B198" s="3" t="inlineStr">
        <is>
          <t>4VJK9</t>
        </is>
      </c>
      <c r="C198" s="3" t="inlineStr">
        <is>
          <t>DELL</t>
        </is>
      </c>
      <c r="D198" s="3" t="inlineStr">
        <is>
          <t>DELL PW516261 U9-386H 64/1TB W11</t>
        </is>
      </c>
      <c r="E198" s="11" t="n">
        <v>4698</v>
      </c>
      <c r="F198" s="12" t="n">
        <v>3915</v>
      </c>
    </row>
    <row r="199">
      <c r="A199" s="3" t="inlineStr">
        <is>
          <t>Laptops</t>
        </is>
      </c>
      <c r="B199" s="3" t="inlineStr">
        <is>
          <t>D6GXR</t>
        </is>
      </c>
      <c r="C199" s="3" t="inlineStr">
        <is>
          <t>DELL</t>
        </is>
      </c>
      <c r="D199" s="3" t="inlineStr">
        <is>
          <t>DELL QBM1250 U5-235 16G/512GB W11P</t>
        </is>
      </c>
      <c r="E199" s="11" t="n">
        <v>1161</v>
      </c>
      <c r="F199" s="12" t="n">
        <v>967.5</v>
      </c>
    </row>
    <row r="200">
      <c r="A200" s="3" t="inlineStr">
        <is>
          <t>Laptops</t>
        </is>
      </c>
      <c r="B200" s="3" t="inlineStr">
        <is>
          <t>DFVJP</t>
        </is>
      </c>
      <c r="C200" s="3" t="inlineStr">
        <is>
          <t>DELL</t>
        </is>
      </c>
      <c r="D200" s="3" t="inlineStr">
        <is>
          <t>DELL QBM1250 U7-265 16G/512G W11P</t>
        </is>
      </c>
      <c r="E200" s="11" t="n">
        <v>1364</v>
      </c>
      <c r="F200" s="12" t="n">
        <v>1136.67</v>
      </c>
    </row>
    <row r="201">
      <c r="A201" s="3" t="inlineStr">
        <is>
          <t>Laptops</t>
        </is>
      </c>
      <c r="B201" s="3" t="inlineStr">
        <is>
          <t>JYH2R</t>
        </is>
      </c>
      <c r="C201" s="3" t="inlineStr">
        <is>
          <t>DELL</t>
        </is>
      </c>
      <c r="D201" s="3" t="inlineStr">
        <is>
          <t>DELL QBS1250 U5-235 16G/512GB W11P</t>
        </is>
      </c>
      <c r="E201" s="11" t="n">
        <v>1237</v>
      </c>
      <c r="F201" s="12" t="n">
        <v>1030.83</v>
      </c>
    </row>
    <row r="202">
      <c r="A202" s="3" t="inlineStr">
        <is>
          <t>Laptops</t>
        </is>
      </c>
      <c r="B202" s="3" t="inlineStr">
        <is>
          <t>WMJPV</t>
        </is>
      </c>
      <c r="C202" s="3" t="inlineStr">
        <is>
          <t>DELL</t>
        </is>
      </c>
      <c r="D202" s="3" t="inlineStr">
        <is>
          <t>DELL QBS1250 U7-265 16G/512GB W11P</t>
        </is>
      </c>
      <c r="E202" s="11" t="n">
        <v>1443</v>
      </c>
      <c r="F202" s="12" t="n">
        <v>1202.5</v>
      </c>
    </row>
    <row r="203">
      <c r="A203" s="3" t="inlineStr">
        <is>
          <t>Laptops</t>
        </is>
      </c>
      <c r="B203" s="3" t="inlineStr">
        <is>
          <t>X94W4</t>
        </is>
      </c>
      <c r="C203" s="3" t="inlineStr">
        <is>
          <t>DELL</t>
        </is>
      </c>
      <c r="D203" s="3" t="inlineStr">
        <is>
          <t>DELLPA13250 U5236V 16G/512G W11PNPC</t>
        </is>
      </c>
      <c r="E203" s="11" t="n">
        <v>1969</v>
      </c>
      <c r="F203" s="12" t="n">
        <v>1640.83</v>
      </c>
    </row>
    <row r="204">
      <c r="A204" s="3" t="inlineStr">
        <is>
          <t>Laptops</t>
        </is>
      </c>
      <c r="B204" s="3" t="inlineStr">
        <is>
          <t>HMVT3</t>
        </is>
      </c>
      <c r="C204" s="3" t="inlineStr">
        <is>
          <t>DELL</t>
        </is>
      </c>
      <c r="D204" s="3" t="inlineStr">
        <is>
          <t>DELLPA13250 U7266V 16G/512G W11PNPC</t>
        </is>
      </c>
      <c r="E204" s="11" t="n">
        <v>2202</v>
      </c>
      <c r="F204" s="12" t="n">
        <v>1835</v>
      </c>
    </row>
    <row r="205">
      <c r="A205" s="3" t="inlineStr">
        <is>
          <t>Laptops</t>
        </is>
      </c>
      <c r="B205" s="3" t="inlineStr">
        <is>
          <t>GGVWV</t>
        </is>
      </c>
      <c r="C205" s="3" t="inlineStr">
        <is>
          <t>DELL</t>
        </is>
      </c>
      <c r="D205" s="3" t="inlineStr">
        <is>
          <t>DELLPA13250 U7268V 32G/512G W11PNPC</t>
        </is>
      </c>
      <c r="E205" s="11" t="n">
        <v>2713</v>
      </c>
      <c r="F205" s="12" t="n">
        <v>2260.83</v>
      </c>
    </row>
    <row r="206">
      <c r="A206" s="3" t="inlineStr">
        <is>
          <t>Laptops</t>
        </is>
      </c>
      <c r="B206" s="3" t="inlineStr">
        <is>
          <t>PGYD8</t>
        </is>
      </c>
      <c r="C206" s="3" t="inlineStr">
        <is>
          <t>DELL</t>
        </is>
      </c>
      <c r="D206" s="3" t="inlineStr">
        <is>
          <t>DELLPA14250 U5236V 16G/512G W11PNPC</t>
        </is>
      </c>
      <c r="E206" s="11" t="n">
        <v>1914</v>
      </c>
      <c r="F206" s="12" t="n">
        <v>1595</v>
      </c>
    </row>
    <row r="207">
      <c r="A207" s="3" t="inlineStr">
        <is>
          <t>Laptops</t>
        </is>
      </c>
      <c r="B207" s="3" t="inlineStr">
        <is>
          <t>99HWP</t>
        </is>
      </c>
      <c r="C207" s="3" t="inlineStr">
        <is>
          <t>DELL</t>
        </is>
      </c>
      <c r="D207" s="3" t="inlineStr">
        <is>
          <t>DELLPA14250 U5238V 32G/512GW11P NPC</t>
        </is>
      </c>
      <c r="E207" s="11" t="n">
        <v>2604</v>
      </c>
      <c r="F207" s="12" t="n">
        <v>2170</v>
      </c>
    </row>
    <row r="208">
      <c r="A208" s="3" t="inlineStr">
        <is>
          <t>Laptops</t>
        </is>
      </c>
      <c r="B208" s="3" t="inlineStr">
        <is>
          <t>YMMWJ</t>
        </is>
      </c>
      <c r="C208" s="3" t="inlineStr">
        <is>
          <t>DELL</t>
        </is>
      </c>
      <c r="D208" s="3" t="inlineStr">
        <is>
          <t>DELLPB13250 U5236V 16G/512G W11PNPC</t>
        </is>
      </c>
      <c r="E208" s="11" t="n">
        <v>1466</v>
      </c>
      <c r="F208" s="12" t="n">
        <v>1221.67</v>
      </c>
    </row>
    <row r="209">
      <c r="A209" s="3" t="inlineStr">
        <is>
          <t>Laptops</t>
        </is>
      </c>
      <c r="B209" s="3" t="inlineStr">
        <is>
          <t>X337X</t>
        </is>
      </c>
      <c r="C209" s="3" t="inlineStr">
        <is>
          <t>DELL</t>
        </is>
      </c>
      <c r="D209" s="3" t="inlineStr">
        <is>
          <t>DELLPB14250 U7266V 16G/512GB W11PNPC</t>
        </is>
      </c>
      <c r="E209" s="11" t="n">
        <v>1710</v>
      </c>
      <c r="F209" s="12" t="n">
        <v>1425</v>
      </c>
    </row>
    <row r="210">
      <c r="A210" s="3" t="inlineStr">
        <is>
          <t>Laptops</t>
        </is>
      </c>
      <c r="B210" s="3" t="inlineStr">
        <is>
          <t>P5DYC</t>
        </is>
      </c>
      <c r="C210" s="3" t="inlineStr">
        <is>
          <t>DELL</t>
        </is>
      </c>
      <c r="D210" s="3" t="inlineStr">
        <is>
          <t>DELLPB16255 AI5P340 16G/512GW11PNPC</t>
        </is>
      </c>
      <c r="E210" s="11" t="n">
        <v>1391</v>
      </c>
      <c r="F210" s="12" t="n">
        <v>1159.17</v>
      </c>
    </row>
    <row r="211">
      <c r="A211" s="3" t="inlineStr">
        <is>
          <t>Laptops</t>
        </is>
      </c>
      <c r="B211" s="3" t="inlineStr">
        <is>
          <t>7JT1K</t>
        </is>
      </c>
      <c r="C211" s="3" t="inlineStr">
        <is>
          <t>DELL</t>
        </is>
      </c>
      <c r="D211" s="3" t="inlineStr">
        <is>
          <t>DELLPM14 AI7PRO350 16G/512G W11PNPC</t>
        </is>
      </c>
      <c r="E211" s="11" t="n">
        <v>1356</v>
      </c>
      <c r="F211" s="12" t="n">
        <v>1130</v>
      </c>
    </row>
    <row r="212">
      <c r="A212" s="3" t="inlineStr">
        <is>
          <t>Laptops</t>
        </is>
      </c>
      <c r="B212" s="3" t="inlineStr">
        <is>
          <t>Q9X66A</t>
        </is>
      </c>
      <c r="C212" s="3" t="inlineStr">
        <is>
          <t>Hewlett Packard Enterprise</t>
        </is>
      </c>
      <c r="D212" s="3" t="inlineStr">
        <is>
          <t>ARUBA LTE (APJ-EMEA) SENSOR</t>
        </is>
      </c>
      <c r="E212" s="11" t="n">
        <v>581</v>
      </c>
      <c r="F212" s="12" t="n">
        <v>484.17</v>
      </c>
    </row>
    <row r="213">
      <c r="A213" s="3" t="inlineStr">
        <is>
          <t>Laptops</t>
        </is>
      </c>
      <c r="B213" s="3" t="inlineStr">
        <is>
          <t>C7DX4EA#ABU</t>
        </is>
      </c>
      <c r="C213" s="3" t="inlineStr">
        <is>
          <t>Hewlett Packard Incorporated</t>
        </is>
      </c>
      <c r="D213" s="3" t="inlineStr">
        <is>
          <t>14-EP0021NA I7-1355U 8GB 512GB W11H</t>
        </is>
      </c>
      <c r="E213" s="11" t="n">
        <v>781</v>
      </c>
      <c r="F213" s="12" t="n">
        <v>650.83</v>
      </c>
    </row>
    <row r="214">
      <c r="A214" s="3" t="inlineStr">
        <is>
          <t>Laptops</t>
        </is>
      </c>
      <c r="B214" s="3" t="inlineStr">
        <is>
          <t>9R295EA#ABU</t>
        </is>
      </c>
      <c r="C214" s="3" t="inlineStr">
        <is>
          <t>Hewlett Packard Incorporated</t>
        </is>
      </c>
      <c r="D214" s="3" t="inlineStr">
        <is>
          <t>14-FB0014NA U7-155H 16GB 1TB 4050</t>
        </is>
      </c>
      <c r="E214" s="11" t="n">
        <v>1738</v>
      </c>
      <c r="F214" s="12" t="n">
        <v>1448.33</v>
      </c>
    </row>
    <row r="215">
      <c r="A215" s="3" t="inlineStr">
        <is>
          <t>Laptops</t>
        </is>
      </c>
      <c r="B215" s="3" t="inlineStr">
        <is>
          <t>B11MKEA#ABU</t>
        </is>
      </c>
      <c r="C215" s="3" t="inlineStr">
        <is>
          <t>Hewlett Packard Incorporated</t>
        </is>
      </c>
      <c r="D215" s="3" t="inlineStr">
        <is>
          <t>14-FH0006NA U7-256V 16GB 1TB</t>
        </is>
      </c>
      <c r="E215" s="11" t="n">
        <v>1916</v>
      </c>
      <c r="F215" s="12" t="n">
        <v>1596.67</v>
      </c>
    </row>
    <row r="216">
      <c r="A216" s="3" t="inlineStr">
        <is>
          <t>Laptops</t>
        </is>
      </c>
      <c r="B216" s="3" t="inlineStr">
        <is>
          <t>A20JCEA#ABU</t>
        </is>
      </c>
      <c r="C216" s="3" t="inlineStr">
        <is>
          <t>Hewlett Packard Incorporated</t>
        </is>
      </c>
      <c r="D216" s="3" t="inlineStr">
        <is>
          <t>14A-NF0003NA N100 8GB 128GB CHRM</t>
        </is>
      </c>
      <c r="E216" s="11" t="n">
        <v>316</v>
      </c>
      <c r="F216" s="12" t="n">
        <v>263.33</v>
      </c>
    </row>
    <row r="217">
      <c r="A217" s="3" t="inlineStr">
        <is>
          <t>Laptops</t>
        </is>
      </c>
      <c r="B217" s="3" t="inlineStr">
        <is>
          <t>DT4Z8EA#ABU</t>
        </is>
      </c>
      <c r="C217" s="3" t="inlineStr">
        <is>
          <t>Hewlett Packard Incorporated</t>
        </is>
      </c>
      <c r="D217" s="3" t="inlineStr">
        <is>
          <t>14A-NM0001NAX MTK 540 8GB 128GB CHR</t>
        </is>
      </c>
      <c r="E217" s="11" t="n">
        <v>458</v>
      </c>
      <c r="F217" s="12" t="n">
        <v>381.67</v>
      </c>
    </row>
    <row r="218">
      <c r="A218" s="3" t="inlineStr">
        <is>
          <t>Laptops</t>
        </is>
      </c>
      <c r="B218" s="3" t="inlineStr">
        <is>
          <t>DT5A0EA#ABU</t>
        </is>
      </c>
      <c r="C218" s="3" t="inlineStr">
        <is>
          <t>Hewlett Packard Incorporated</t>
        </is>
      </c>
      <c r="D218" s="3" t="inlineStr">
        <is>
          <t>14A-NM0006NAX MTK 540 4GB 64GB CHR</t>
        </is>
      </c>
      <c r="E218" s="11" t="n">
        <v>352</v>
      </c>
      <c r="F218" s="12" t="n">
        <v>293.33</v>
      </c>
    </row>
    <row r="219">
      <c r="A219" s="3" t="inlineStr">
        <is>
          <t>Laptops</t>
        </is>
      </c>
      <c r="B219" s="3" t="inlineStr">
        <is>
          <t>D37HZEA#ABU</t>
        </is>
      </c>
      <c r="C219" s="3" t="inlineStr">
        <is>
          <t>Hewlett Packard Incorporated</t>
        </is>
      </c>
      <c r="D219" s="3" t="inlineStr">
        <is>
          <t>15-FC1002NA R5-7520U 16GB 512GB W11H</t>
        </is>
      </c>
      <c r="E219" s="11" t="n">
        <v>1053</v>
      </c>
      <c r="F219" s="12" t="n">
        <v>877.5</v>
      </c>
    </row>
    <row r="220">
      <c r="A220" s="3" t="inlineStr">
        <is>
          <t>Laptops</t>
        </is>
      </c>
      <c r="B220" s="3" t="inlineStr">
        <is>
          <t>E13WXEA#ABU</t>
        </is>
      </c>
      <c r="C220" s="3" t="inlineStr">
        <is>
          <t>Hewlett Packard Incorporated</t>
        </is>
      </c>
      <c r="D220" s="3" t="inlineStr">
        <is>
          <t>15-FD0032NA I3-1315U 8GB 512GB W11H</t>
        </is>
      </c>
      <c r="E220" s="11" t="n">
        <v>684</v>
      </c>
      <c r="F220" s="12" t="n">
        <v>570</v>
      </c>
    </row>
    <row r="221">
      <c r="A221" s="3" t="inlineStr">
        <is>
          <t>Laptops</t>
        </is>
      </c>
      <c r="B221" s="3" t="inlineStr">
        <is>
          <t>D8WA9EA#ABU</t>
        </is>
      </c>
      <c r="C221" s="3" t="inlineStr">
        <is>
          <t>Hewlett Packard Incorporated</t>
        </is>
      </c>
      <c r="D221" s="3" t="inlineStr">
        <is>
          <t>15-FD1009NAX C5-120U 8GB 512GB W11H</t>
        </is>
      </c>
      <c r="E221" s="11" t="n">
        <v>852</v>
      </c>
      <c r="F221" s="12" t="n">
        <v>710</v>
      </c>
    </row>
    <row r="222">
      <c r="A222" s="3" t="inlineStr">
        <is>
          <t>Laptops</t>
        </is>
      </c>
      <c r="B222" s="3" t="inlineStr">
        <is>
          <t>D8WB0EA#ABU</t>
        </is>
      </c>
      <c r="C222" s="3" t="inlineStr">
        <is>
          <t>Hewlett Packard Incorporated</t>
        </is>
      </c>
      <c r="D222" s="3" t="inlineStr">
        <is>
          <t>15-FD1010NAX C5-120U 16GB 512GB W11H</t>
        </is>
      </c>
      <c r="E222" s="11" t="n">
        <v>1065</v>
      </c>
      <c r="F222" s="12" t="n">
        <v>887.5</v>
      </c>
    </row>
    <row r="223">
      <c r="A223" s="3" t="inlineStr">
        <is>
          <t>Laptops</t>
        </is>
      </c>
      <c r="B223" s="3" t="inlineStr">
        <is>
          <t>8Y5D1EA#ABU</t>
        </is>
      </c>
      <c r="C223" s="3" t="inlineStr">
        <is>
          <t>Hewlett Packard Incorporated</t>
        </is>
      </c>
      <c r="D223" s="3" t="inlineStr">
        <is>
          <t>15A-NB0004NA I3-N305 8G 128GB CHROME</t>
        </is>
      </c>
      <c r="E223" s="11" t="n">
        <v>479</v>
      </c>
      <c r="F223" s="12" t="n">
        <v>399.17</v>
      </c>
    </row>
    <row r="224">
      <c r="A224" s="3" t="inlineStr">
        <is>
          <t>Laptops</t>
        </is>
      </c>
      <c r="B224" s="3" t="inlineStr">
        <is>
          <t>B50BCEA#ABU</t>
        </is>
      </c>
      <c r="C224" s="3" t="inlineStr">
        <is>
          <t>Hewlett Packard Incorporated</t>
        </is>
      </c>
      <c r="D224" s="3" t="inlineStr">
        <is>
          <t>15A-NB0006NA N100 4GB 128GB CHROME</t>
        </is>
      </c>
      <c r="E224" s="11" t="n">
        <v>320</v>
      </c>
      <c r="F224" s="12" t="n">
        <v>266.67</v>
      </c>
    </row>
    <row r="225">
      <c r="A225" s="3" t="inlineStr">
        <is>
          <t>Laptops</t>
        </is>
      </c>
      <c r="B225" s="3" t="inlineStr">
        <is>
          <t>BV3H5EA#ABU</t>
        </is>
      </c>
      <c r="C225" s="3" t="inlineStr">
        <is>
          <t>Hewlett Packard Incorporated</t>
        </is>
      </c>
      <c r="D225" s="3" t="inlineStr">
        <is>
          <t>16-AG1009NA RAI 5 340 16GB 1TB 840M</t>
        </is>
      </c>
      <c r="E225" s="11" t="n">
        <v>1004</v>
      </c>
      <c r="F225" s="12" t="n">
        <v>836.67</v>
      </c>
    </row>
    <row r="226">
      <c r="A226" s="3" t="inlineStr">
        <is>
          <t>Laptops</t>
        </is>
      </c>
      <c r="B226" s="3" t="inlineStr">
        <is>
          <t>E13X0EA#ABU</t>
        </is>
      </c>
      <c r="C226" s="3" t="inlineStr">
        <is>
          <t>Hewlett Packard Incorporated</t>
        </is>
      </c>
      <c r="D226" s="3" t="inlineStr">
        <is>
          <t>17-DP0008NAX R3 30 8GB 128GB W11H</t>
        </is>
      </c>
      <c r="E226" s="11" t="n">
        <v>663</v>
      </c>
      <c r="F226" s="12" t="n">
        <v>552.5</v>
      </c>
    </row>
    <row r="227">
      <c r="A227" s="3" t="inlineStr">
        <is>
          <t>Laptops</t>
        </is>
      </c>
      <c r="B227" s="3" t="inlineStr">
        <is>
          <t>E4VC1ET#ABU</t>
        </is>
      </c>
      <c r="C227" s="3" t="inlineStr">
        <is>
          <t>Hewlett Packard Incorporated</t>
        </is>
      </c>
      <c r="D227" s="3" t="inlineStr">
        <is>
          <t>HP 200 G2I 16 U5-120U 12/512 W11P</t>
        </is>
      </c>
      <c r="E227" s="11" t="n">
        <v>1448</v>
      </c>
      <c r="F227" s="12" t="n">
        <v>1206.67</v>
      </c>
    </row>
    <row r="228">
      <c r="A228" s="3" t="inlineStr">
        <is>
          <t>Laptops</t>
        </is>
      </c>
      <c r="B228" s="3" t="inlineStr">
        <is>
          <t>DZ5V1ET#ABU</t>
        </is>
      </c>
      <c r="C228" s="3" t="inlineStr">
        <is>
          <t>Hewlett Packard Incorporated</t>
        </is>
      </c>
      <c r="D228" s="3" t="inlineStr">
        <is>
          <t>HP 200G2A 16 R5-220 16/512 W11P</t>
        </is>
      </c>
      <c r="E228" s="11" t="n">
        <v>1545</v>
      </c>
      <c r="F228" s="12" t="n">
        <v>1287.5</v>
      </c>
    </row>
    <row r="229">
      <c r="A229" s="3" t="inlineStr">
        <is>
          <t>Laptops</t>
        </is>
      </c>
      <c r="B229" s="3" t="inlineStr">
        <is>
          <t>C38LFAT#ABU</t>
        </is>
      </c>
      <c r="C229" s="3" t="inlineStr">
        <is>
          <t>Hewlett Packard Incorporated</t>
        </is>
      </c>
      <c r="D229" s="3" t="inlineStr">
        <is>
          <t>HP 250G9R U5-120U 16/512 W11P</t>
        </is>
      </c>
      <c r="E229" s="11" t="n">
        <v>1512</v>
      </c>
      <c r="F229" s="12" t="n">
        <v>1260</v>
      </c>
    </row>
    <row r="230">
      <c r="A230" s="3" t="inlineStr">
        <is>
          <t>Laptops</t>
        </is>
      </c>
      <c r="B230" s="3" t="inlineStr">
        <is>
          <t>AK9U8AT#ABU</t>
        </is>
      </c>
      <c r="C230" s="3" t="inlineStr">
        <is>
          <t>Hewlett Packard Incorporated</t>
        </is>
      </c>
      <c r="D230" s="3" t="inlineStr">
        <is>
          <t>HP 255G10 R5-7530U 8/256 W11H</t>
        </is>
      </c>
      <c r="E230" s="11" t="n">
        <v>594</v>
      </c>
      <c r="F230" s="12" t="n">
        <v>495</v>
      </c>
    </row>
    <row r="231">
      <c r="A231" s="3" t="inlineStr">
        <is>
          <t>Laptops</t>
        </is>
      </c>
      <c r="B231" s="3" t="inlineStr">
        <is>
          <t>BF7C7AA#ABU</t>
        </is>
      </c>
      <c r="C231" s="3" t="inlineStr">
        <is>
          <t>Hewlett Packard Incorporated</t>
        </is>
      </c>
      <c r="D231" s="3" t="inlineStr">
        <is>
          <t>HP 330W SMT AC ADPT UK</t>
        </is>
      </c>
      <c r="E231" s="11" t="n">
        <v>138</v>
      </c>
      <c r="F231" s="12" t="n">
        <v>115</v>
      </c>
    </row>
    <row r="232">
      <c r="A232" s="3" t="inlineStr">
        <is>
          <t>Laptops</t>
        </is>
      </c>
      <c r="B232" s="3" t="inlineStr">
        <is>
          <t>D30L7ES#ABU</t>
        </is>
      </c>
      <c r="C232" s="3" t="inlineStr">
        <is>
          <t>Hewlett Packard Incorporated</t>
        </is>
      </c>
      <c r="D232" s="3" t="inlineStr">
        <is>
          <t>HP 400G9 DM I5-14500T 8/256 W11P STF</t>
        </is>
      </c>
      <c r="E232" s="11" t="n">
        <v>697</v>
      </c>
      <c r="F232" s="12" t="n">
        <v>580.83</v>
      </c>
    </row>
    <row r="233">
      <c r="A233" s="3" t="inlineStr">
        <is>
          <t>Laptops</t>
        </is>
      </c>
      <c r="B233" s="3" t="inlineStr">
        <is>
          <t>A1HC3ES#ABU</t>
        </is>
      </c>
      <c r="C233" s="3" t="inlineStr">
        <is>
          <t>Hewlett Packard Incorporated</t>
        </is>
      </c>
      <c r="D233" s="3" t="inlineStr">
        <is>
          <t>HP 440G9AIO I5-12500T 8/256 W11P STF</t>
        </is>
      </c>
      <c r="E233" s="11" t="n">
        <v>1269</v>
      </c>
      <c r="F233" s="12" t="n">
        <v>1057.5</v>
      </c>
    </row>
    <row r="234">
      <c r="A234" s="3" t="inlineStr">
        <is>
          <t>Laptops</t>
        </is>
      </c>
      <c r="B234" s="3" t="inlineStr">
        <is>
          <t>449W3ES#ABU</t>
        </is>
      </c>
      <c r="C234" s="3" t="inlineStr">
        <is>
          <t>Hewlett Packard Incorporated</t>
        </is>
      </c>
      <c r="D234" s="3" t="inlineStr">
        <is>
          <t>HP 805G8 DM R5-5600GE 8G/256 W11P</t>
        </is>
      </c>
      <c r="E234" s="11" t="n">
        <v>977</v>
      </c>
      <c r="F234" s="12" t="n">
        <v>814.17</v>
      </c>
    </row>
    <row r="235">
      <c r="A235" s="3" t="inlineStr">
        <is>
          <t>Laptops</t>
        </is>
      </c>
      <c r="B235" s="3" t="inlineStr">
        <is>
          <t>6T159EA#ABU</t>
        </is>
      </c>
      <c r="C235" s="3" t="inlineStr">
        <is>
          <t>Hewlett Packard Incorporated</t>
        </is>
      </c>
      <c r="D235" s="3" t="inlineStr">
        <is>
          <t>HP 830G9 I5-1235U 8/256 W11P</t>
        </is>
      </c>
      <c r="E235" s="11" t="n">
        <v>1575</v>
      </c>
      <c r="F235" s="12" t="n">
        <v>1312.5</v>
      </c>
    </row>
    <row r="236">
      <c r="A236" s="3" t="inlineStr">
        <is>
          <t>Laptops</t>
        </is>
      </c>
      <c r="B236" s="3" t="inlineStr">
        <is>
          <t>C68QXAT#ABU</t>
        </is>
      </c>
      <c r="C236" s="3" t="inlineStr">
        <is>
          <t>Hewlett Packard Incorporated</t>
        </is>
      </c>
      <c r="D236" s="3" t="inlineStr">
        <is>
          <t>HP EB6 G1AH 16 R5-220 16/512 W11P</t>
        </is>
      </c>
      <c r="E236" s="11" t="n">
        <v>1852</v>
      </c>
      <c r="F236" s="12" t="n">
        <v>1543.33</v>
      </c>
    </row>
    <row r="237">
      <c r="A237" s="3" t="inlineStr">
        <is>
          <t>Laptops</t>
        </is>
      </c>
      <c r="B237" s="3" t="inlineStr">
        <is>
          <t>AD4M2ET#ABU</t>
        </is>
      </c>
      <c r="C237" s="3" t="inlineStr">
        <is>
          <t>Hewlett Packard Incorporated</t>
        </is>
      </c>
      <c r="D237" s="3" t="inlineStr">
        <is>
          <t>HP EB6 G1I 13 U5-225U 16/512 W11P</t>
        </is>
      </c>
      <c r="E237" s="11" t="n">
        <v>1888</v>
      </c>
      <c r="F237" s="12" t="n">
        <v>1573.33</v>
      </c>
    </row>
    <row r="238">
      <c r="A238" s="3" t="inlineStr">
        <is>
          <t>Laptops</t>
        </is>
      </c>
      <c r="B238" s="3" t="inlineStr">
        <is>
          <t>AD4M3ET#ABU</t>
        </is>
      </c>
      <c r="C238" s="3" t="inlineStr">
        <is>
          <t>Hewlett Packard Incorporated</t>
        </is>
      </c>
      <c r="D238" s="3" t="inlineStr">
        <is>
          <t>HP EB6 G1I 14 U5-225 16/512 AI W11P</t>
        </is>
      </c>
      <c r="E238" s="11" t="n">
        <v>1785</v>
      </c>
      <c r="F238" s="12" t="n">
        <v>1487.5</v>
      </c>
    </row>
    <row r="239">
      <c r="A239" s="3" t="inlineStr">
        <is>
          <t>Laptops</t>
        </is>
      </c>
      <c r="B239" s="3" t="inlineStr">
        <is>
          <t>AD4M4ET#ABU</t>
        </is>
      </c>
      <c r="C239" s="3" t="inlineStr">
        <is>
          <t>Hewlett Packard Incorporated</t>
        </is>
      </c>
      <c r="D239" s="3" t="inlineStr">
        <is>
          <t>HP EB6 G1I 16 U5-225U 16/512 W11P</t>
        </is>
      </c>
      <c r="E239" s="11" t="n">
        <v>1792</v>
      </c>
      <c r="F239" s="12" t="n">
        <v>1493.33</v>
      </c>
    </row>
    <row r="240">
      <c r="A240" s="3" t="inlineStr">
        <is>
          <t>Laptops</t>
        </is>
      </c>
      <c r="B240" s="3" t="inlineStr">
        <is>
          <t>DW2A2ET#ABU</t>
        </is>
      </c>
      <c r="C240" s="3" t="inlineStr">
        <is>
          <t>Hewlett Packard Incorporated</t>
        </is>
      </c>
      <c r="D240" s="3" t="inlineStr">
        <is>
          <t>HP EB6 G2I 14 U5-330 16/512 W11P</t>
        </is>
      </c>
      <c r="E240" s="11" t="n">
        <v>2050</v>
      </c>
      <c r="F240" s="12" t="n">
        <v>1708.33</v>
      </c>
    </row>
    <row r="241">
      <c r="A241" s="3" t="inlineStr">
        <is>
          <t>Laptops</t>
        </is>
      </c>
      <c r="B241" s="3" t="inlineStr">
        <is>
          <t>DW2C0ET#ABU</t>
        </is>
      </c>
      <c r="C241" s="3" t="inlineStr">
        <is>
          <t>Hewlett Packard Incorporated</t>
        </is>
      </c>
      <c r="D241" s="3" t="inlineStr">
        <is>
          <t>HP EB6 G2I 14 U5-330 32/512 W11P</t>
        </is>
      </c>
      <c r="E241" s="11" t="n">
        <v>2585</v>
      </c>
      <c r="F241" s="12" t="n">
        <v>2154.17</v>
      </c>
    </row>
    <row r="242">
      <c r="A242" s="3" t="inlineStr">
        <is>
          <t>Laptops</t>
        </is>
      </c>
      <c r="B242" s="3" t="inlineStr">
        <is>
          <t>DW2C3ET#ABU</t>
        </is>
      </c>
      <c r="C242" s="3" t="inlineStr">
        <is>
          <t>Hewlett Packard Incorporated</t>
        </is>
      </c>
      <c r="D242" s="3" t="inlineStr">
        <is>
          <t>HP EB6 G2I 16 U5-330 16/512 W11P</t>
        </is>
      </c>
      <c r="E242" s="11" t="n">
        <v>2059</v>
      </c>
      <c r="F242" s="12" t="n">
        <v>1715.83</v>
      </c>
    </row>
    <row r="243">
      <c r="A243" s="3" t="inlineStr">
        <is>
          <t>Laptops</t>
        </is>
      </c>
      <c r="B243" s="3" t="inlineStr">
        <is>
          <t>DW2D2ET#ABU</t>
        </is>
      </c>
      <c r="C243" s="3" t="inlineStr">
        <is>
          <t>Hewlett Packard Incorporated</t>
        </is>
      </c>
      <c r="D243" s="3" t="inlineStr">
        <is>
          <t>HP EB6 G2I 16 U7-360 16/512 W11P</t>
        </is>
      </c>
      <c r="E243" s="11" t="n">
        <v>2302</v>
      </c>
      <c r="F243" s="12" t="n">
        <v>1918.33</v>
      </c>
    </row>
    <row r="244">
      <c r="A244" s="3" t="inlineStr">
        <is>
          <t>Laptops</t>
        </is>
      </c>
      <c r="B244" s="3" t="inlineStr">
        <is>
          <t>DQ0B5ET#ABU</t>
        </is>
      </c>
      <c r="C244" s="3" t="inlineStr">
        <is>
          <t>Hewlett Packard Incorporated</t>
        </is>
      </c>
      <c r="D244" s="3" t="inlineStr">
        <is>
          <t>HP EB6 G2Q 14 X2P6410 16/512 W11P</t>
        </is>
      </c>
      <c r="E244" s="11" t="n">
        <v>2489</v>
      </c>
      <c r="F244" s="12" t="n">
        <v>2074.17</v>
      </c>
    </row>
    <row r="245">
      <c r="A245" s="3" t="inlineStr">
        <is>
          <t>Laptops</t>
        </is>
      </c>
      <c r="B245" s="3" t="inlineStr">
        <is>
          <t>CK7Q9ET#ABU</t>
        </is>
      </c>
      <c r="C245" s="3" t="inlineStr">
        <is>
          <t>Hewlett Packard Incorporated</t>
        </is>
      </c>
      <c r="D245" s="3" t="inlineStr">
        <is>
          <t>HP EB8 G1A 14 AI R7-350 24/512 W11P</t>
        </is>
      </c>
      <c r="E245" s="11" t="n">
        <v>2403</v>
      </c>
      <c r="F245" s="12" t="n">
        <v>2002.5</v>
      </c>
    </row>
    <row r="246">
      <c r="A246" s="3" t="inlineStr">
        <is>
          <t>Laptops</t>
        </is>
      </c>
      <c r="B246" s="3" t="inlineStr">
        <is>
          <t>AD4M0ET#ABU</t>
        </is>
      </c>
      <c r="C246" s="3" t="inlineStr">
        <is>
          <t>Hewlett Packard Incorporated</t>
        </is>
      </c>
      <c r="D246" s="3" t="inlineStr">
        <is>
          <t>HP EB8 G1I 14 U5-225U 16/512 AI W11P</t>
        </is>
      </c>
      <c r="E246" s="11" t="n">
        <v>1987</v>
      </c>
      <c r="F246" s="12" t="n">
        <v>1655.83</v>
      </c>
    </row>
    <row r="247">
      <c r="A247" s="3" t="inlineStr">
        <is>
          <t>Laptops</t>
        </is>
      </c>
      <c r="B247" s="3" t="inlineStr">
        <is>
          <t>D63JDET#ABU</t>
        </is>
      </c>
      <c r="C247" s="3" t="inlineStr">
        <is>
          <t>Hewlett Packard Incorporated</t>
        </is>
      </c>
      <c r="D247" s="3" t="inlineStr">
        <is>
          <t>HP EB8 G1I 14 U7-256V 16/512 W11P</t>
        </is>
      </c>
      <c r="E247" s="11" t="n">
        <v>2856</v>
      </c>
      <c r="F247" s="12" t="n">
        <v>2380</v>
      </c>
    </row>
    <row r="248">
      <c r="A248" s="3" t="inlineStr">
        <is>
          <t>Laptops</t>
        </is>
      </c>
      <c r="B248" s="3" t="inlineStr">
        <is>
          <t>DG0U7ET#ABU</t>
        </is>
      </c>
      <c r="C248" s="3" t="inlineStr">
        <is>
          <t>Hewlett Packard Incorporated</t>
        </is>
      </c>
      <c r="D248" s="3" t="inlineStr">
        <is>
          <t>HP EB8 G2I 14 AI U5-325 16/512 W11P</t>
        </is>
      </c>
      <c r="E248" s="11" t="n">
        <v>2619</v>
      </c>
      <c r="F248" s="12" t="n">
        <v>2182.5</v>
      </c>
    </row>
    <row r="249">
      <c r="A249" s="3" t="inlineStr">
        <is>
          <t>Laptops</t>
        </is>
      </c>
      <c r="B249" s="3" t="inlineStr">
        <is>
          <t>DG0W5ET#ABU</t>
        </is>
      </c>
      <c r="C249" s="3" t="inlineStr">
        <is>
          <t>Hewlett Packard Incorporated</t>
        </is>
      </c>
      <c r="D249" s="3" t="inlineStr">
        <is>
          <t>HP EB8 G2I 14 AI U5-335 32/512 W11P</t>
        </is>
      </c>
      <c r="E249" s="11" t="n">
        <v>3355</v>
      </c>
      <c r="F249" s="12" t="n">
        <v>2795.83</v>
      </c>
    </row>
    <row r="250">
      <c r="A250" s="3" t="inlineStr">
        <is>
          <t>Laptops</t>
        </is>
      </c>
      <c r="B250" s="3" t="inlineStr">
        <is>
          <t>DE8X7ET#ABU</t>
        </is>
      </c>
      <c r="C250" s="3" t="inlineStr">
        <is>
          <t>Hewlett Packard Incorporated</t>
        </is>
      </c>
      <c r="D250" s="3" t="inlineStr">
        <is>
          <t>HP EB8 G2I 14 AI U7-355 16/512 W11P</t>
        </is>
      </c>
      <c r="E250" s="11" t="n">
        <v>2133</v>
      </c>
      <c r="F250" s="12" t="n">
        <v>1777.5</v>
      </c>
    </row>
    <row r="251">
      <c r="A251" s="3" t="inlineStr">
        <is>
          <t>Laptops</t>
        </is>
      </c>
      <c r="B251" s="3" t="inlineStr">
        <is>
          <t>DG0W6ET#ABU</t>
        </is>
      </c>
      <c r="C251" s="3" t="inlineStr">
        <is>
          <t>Hewlett Packard Incorporated</t>
        </is>
      </c>
      <c r="D251" s="3" t="inlineStr">
        <is>
          <t>HP EB8 G2I 14 AI U7-365 32/512 W11P</t>
        </is>
      </c>
      <c r="E251" s="11" t="n">
        <v>2799</v>
      </c>
      <c r="F251" s="12" t="n">
        <v>2332.5</v>
      </c>
    </row>
    <row r="252">
      <c r="A252" s="3" t="inlineStr">
        <is>
          <t>Laptops</t>
        </is>
      </c>
      <c r="B252" s="3" t="inlineStr">
        <is>
          <t>DF8E1ET#ABU</t>
        </is>
      </c>
      <c r="C252" s="3" t="inlineStr">
        <is>
          <t>Hewlett Packard Incorporated</t>
        </is>
      </c>
      <c r="D252" s="3" t="inlineStr">
        <is>
          <t>HP EB8 G2I 14 U5-325 32/256 W11P</t>
        </is>
      </c>
      <c r="E252" s="11" t="n">
        <v>2395</v>
      </c>
      <c r="F252" s="12" t="n">
        <v>1995.83</v>
      </c>
    </row>
    <row r="253">
      <c r="A253" s="3" t="inlineStr">
        <is>
          <t>Laptops</t>
        </is>
      </c>
      <c r="B253" s="3" t="inlineStr">
        <is>
          <t>DG0W8ET#ABU</t>
        </is>
      </c>
      <c r="C253" s="3" t="inlineStr">
        <is>
          <t>Hewlett Packard Incorporated</t>
        </is>
      </c>
      <c r="D253" s="3" t="inlineStr">
        <is>
          <t>HP EB8 G2I 14 U5-325 32/512 W11P</t>
        </is>
      </c>
      <c r="E253" s="11" t="n">
        <v>3286</v>
      </c>
      <c r="F253" s="12" t="n">
        <v>2738.33</v>
      </c>
    </row>
    <row r="254">
      <c r="A254" s="3" t="inlineStr">
        <is>
          <t>Laptops</t>
        </is>
      </c>
      <c r="B254" s="3" t="inlineStr">
        <is>
          <t>DE9F4ET#ABU</t>
        </is>
      </c>
      <c r="C254" s="3" t="inlineStr">
        <is>
          <t>Hewlett Packard Incorporated</t>
        </is>
      </c>
      <c r="D254" s="3" t="inlineStr">
        <is>
          <t>HP EB8 G2I 16 AI U7-355 32/512 W11P</t>
        </is>
      </c>
      <c r="E254" s="11" t="n">
        <v>3494</v>
      </c>
      <c r="F254" s="12" t="n">
        <v>2911.67</v>
      </c>
    </row>
    <row r="255">
      <c r="A255" s="3" t="inlineStr">
        <is>
          <t>Laptops</t>
        </is>
      </c>
      <c r="B255" s="3" t="inlineStr">
        <is>
          <t>E04GZET#ABU</t>
        </is>
      </c>
      <c r="C255" s="3" t="inlineStr">
        <is>
          <t>Hewlett Packard Incorporated</t>
        </is>
      </c>
      <c r="D255" s="3" t="inlineStr">
        <is>
          <t>HP EB8FL G2I 13 U7-355 16/512 W11P</t>
        </is>
      </c>
      <c r="E255" s="11" t="n">
        <v>2300</v>
      </c>
      <c r="F255" s="12" t="n">
        <v>1916.67</v>
      </c>
    </row>
    <row r="256">
      <c r="A256" s="3" t="inlineStr">
        <is>
          <t>Laptops</t>
        </is>
      </c>
      <c r="B256" s="3" t="inlineStr">
        <is>
          <t>Y1M44EA#ABU</t>
        </is>
      </c>
      <c r="C256" s="3" t="inlineStr">
        <is>
          <t>Hewlett Packard Incorporated</t>
        </is>
      </c>
      <c r="D256" s="3" t="inlineStr">
        <is>
          <t>HP ELITEX3 3IN1 SD820 5.96 4G/64GB</t>
        </is>
      </c>
      <c r="E256" s="11" t="n">
        <v>731</v>
      </c>
      <c r="F256" s="12" t="n">
        <v>609.17</v>
      </c>
    </row>
    <row r="257">
      <c r="A257" s="3" t="inlineStr">
        <is>
          <t>Laptops</t>
        </is>
      </c>
      <c r="B257" s="3" t="inlineStr">
        <is>
          <t>5P9S9EA#ABU</t>
        </is>
      </c>
      <c r="C257" s="3" t="inlineStr">
        <is>
          <t>Hewlett Packard Incorporated</t>
        </is>
      </c>
      <c r="D257" s="3" t="inlineStr">
        <is>
          <t>HP FLIP G1M 11C MT8186 8/64 CHR</t>
        </is>
      </c>
      <c r="E257" s="11" t="n">
        <v>520</v>
      </c>
      <c r="F257" s="12" t="n">
        <v>433.33</v>
      </c>
    </row>
    <row r="258">
      <c r="A258" s="3" t="inlineStr">
        <is>
          <t>Laptops</t>
        </is>
      </c>
      <c r="B258" s="3" t="inlineStr">
        <is>
          <t>5P9R8EA#ABU</t>
        </is>
      </c>
      <c r="C258" s="3" t="inlineStr">
        <is>
          <t>Hewlett Packard Incorporated</t>
        </is>
      </c>
      <c r="D258" s="3" t="inlineStr">
        <is>
          <t>HP FORTFLIPG1 M11C MT8186 4/32 CHR</t>
        </is>
      </c>
      <c r="E258" s="11" t="n">
        <v>676</v>
      </c>
      <c r="F258" s="12" t="n">
        <v>563.33</v>
      </c>
    </row>
    <row r="259">
      <c r="A259" s="3" t="inlineStr">
        <is>
          <t>Laptops</t>
        </is>
      </c>
      <c r="B259" s="3" t="inlineStr">
        <is>
          <t>5P9S0EA#ABU</t>
        </is>
      </c>
      <c r="C259" s="3" t="inlineStr">
        <is>
          <t>Hewlett Packard Incorporated</t>
        </is>
      </c>
      <c r="D259" s="3" t="inlineStr">
        <is>
          <t>HP FORTG1 M11 MT8186 4/32 CHR</t>
        </is>
      </c>
      <c r="E259" s="11" t="n">
        <v>633</v>
      </c>
      <c r="F259" s="12" t="n">
        <v>527.5</v>
      </c>
    </row>
    <row r="260">
      <c r="A260" s="3" t="inlineStr">
        <is>
          <t>Laptops</t>
        </is>
      </c>
      <c r="B260" s="3" t="inlineStr">
        <is>
          <t>5P9R9EA#ABU</t>
        </is>
      </c>
      <c r="C260" s="3" t="inlineStr">
        <is>
          <t>Hewlett Packard Incorporated</t>
        </is>
      </c>
      <c r="D260" s="3" t="inlineStr">
        <is>
          <t>HP FORTG1 M11 MT8186 4/32 CHR</t>
        </is>
      </c>
      <c r="E260" s="11" t="n">
        <v>594</v>
      </c>
      <c r="F260" s="12" t="n">
        <v>495</v>
      </c>
    </row>
    <row r="261">
      <c r="A261" s="3" t="inlineStr">
        <is>
          <t>Laptops</t>
        </is>
      </c>
      <c r="B261" s="3" t="inlineStr">
        <is>
          <t>5P9S1EA#ABU</t>
        </is>
      </c>
      <c r="C261" s="3" t="inlineStr">
        <is>
          <t>Hewlett Packard Incorporated</t>
        </is>
      </c>
      <c r="D261" s="3" t="inlineStr">
        <is>
          <t>HP FORTG1 M11 MT8186 8/64 CHR</t>
        </is>
      </c>
      <c r="E261" s="11" t="n">
        <v>413</v>
      </c>
      <c r="F261" s="12" t="n">
        <v>344.17</v>
      </c>
    </row>
    <row r="262">
      <c r="A262" s="3" t="inlineStr">
        <is>
          <t>Laptops</t>
        </is>
      </c>
      <c r="B262" s="3" t="inlineStr">
        <is>
          <t>5P9R5EA#ABU</t>
        </is>
      </c>
      <c r="C262" s="3" t="inlineStr">
        <is>
          <t>Hewlett Packard Incorporated</t>
        </is>
      </c>
      <c r="D262" s="3" t="inlineStr">
        <is>
          <t>HP FORTG1I CELN150 8/64 CHR</t>
        </is>
      </c>
      <c r="E262" s="11" t="n">
        <v>771</v>
      </c>
      <c r="F262" s="12" t="n">
        <v>642.5</v>
      </c>
    </row>
    <row r="263">
      <c r="A263" s="3" t="inlineStr">
        <is>
          <t>Laptops</t>
        </is>
      </c>
      <c r="B263" s="3" t="inlineStr">
        <is>
          <t>5P9R7EA#ABU</t>
        </is>
      </c>
      <c r="C263" s="3" t="inlineStr">
        <is>
          <t>Hewlett Packard Incorporated</t>
        </is>
      </c>
      <c r="D263" s="3" t="inlineStr">
        <is>
          <t>HP FORTIS G1I 14 CELN150 4/32 CHR</t>
        </is>
      </c>
      <c r="E263" s="11" t="n">
        <v>676</v>
      </c>
      <c r="F263" s="12" t="n">
        <v>563.33</v>
      </c>
    </row>
    <row r="264">
      <c r="A264" s="3" t="inlineStr">
        <is>
          <t>Laptops</t>
        </is>
      </c>
      <c r="B264" s="3" t="inlineStr">
        <is>
          <t>5P9N5EA#ABU</t>
        </is>
      </c>
      <c r="C264" s="3" t="inlineStr">
        <is>
          <t>Hewlett Packard Incorporated</t>
        </is>
      </c>
      <c r="D264" s="3" t="inlineStr">
        <is>
          <t>HP FORTIS14G11 CELN100 4/32 CHR</t>
        </is>
      </c>
      <c r="E264" s="11" t="n">
        <v>397</v>
      </c>
      <c r="F264" s="12" t="n">
        <v>330.83</v>
      </c>
    </row>
    <row r="265">
      <c r="A265" s="3" t="inlineStr">
        <is>
          <t>Laptops</t>
        </is>
      </c>
      <c r="B265" s="3" t="inlineStr">
        <is>
          <t>B39XHAT#ABU</t>
        </is>
      </c>
      <c r="C265" s="3" t="inlineStr">
        <is>
          <t>Hewlett Packard Incorporated</t>
        </is>
      </c>
      <c r="D265" s="3" t="inlineStr">
        <is>
          <t>HP PB4 G1AH 14 R5-220 16/256 W11P</t>
        </is>
      </c>
      <c r="E265" s="11" t="n">
        <v>1544</v>
      </c>
      <c r="F265" s="12" t="n">
        <v>1286.67</v>
      </c>
    </row>
    <row r="266">
      <c r="A266" s="3" t="inlineStr">
        <is>
          <t>Laptops</t>
        </is>
      </c>
      <c r="B266" s="3" t="inlineStr">
        <is>
          <t>C81R6ES#ABU</t>
        </is>
      </c>
      <c r="C266" s="3" t="inlineStr">
        <is>
          <t>Hewlett Packard Incorporated</t>
        </is>
      </c>
      <c r="D266" s="3" t="inlineStr">
        <is>
          <t>HP PB4 G1I 14 U5-120U 8/256 W11P STF</t>
        </is>
      </c>
      <c r="E266" s="11" t="n">
        <v>787</v>
      </c>
      <c r="F266" s="12" t="n">
        <v>655.83</v>
      </c>
    </row>
    <row r="267">
      <c r="A267" s="3" t="inlineStr">
        <is>
          <t>Laptops</t>
        </is>
      </c>
      <c r="B267" s="3" t="inlineStr">
        <is>
          <t>AD2B4ET#ABU</t>
        </is>
      </c>
      <c r="C267" s="3" t="inlineStr">
        <is>
          <t>Hewlett Packard Incorporated</t>
        </is>
      </c>
      <c r="D267" s="3" t="inlineStr">
        <is>
          <t>HP PB4 G1I 14 U5-225U 16/512 W11P</t>
        </is>
      </c>
      <c r="E267" s="11" t="n">
        <v>1147</v>
      </c>
      <c r="F267" s="12" t="n">
        <v>955.83</v>
      </c>
    </row>
    <row r="268">
      <c r="A268" s="3" t="inlineStr">
        <is>
          <t>Laptops</t>
        </is>
      </c>
      <c r="B268" s="3" t="inlineStr">
        <is>
          <t>E77D6ET#ABU</t>
        </is>
      </c>
      <c r="C268" s="3" t="inlineStr">
        <is>
          <t>Hewlett Packard Incorporated</t>
        </is>
      </c>
      <c r="D268" s="3" t="inlineStr">
        <is>
          <t>HP PB4 G1I 14 U5-225U 8/512 W11P</t>
        </is>
      </c>
      <c r="E268" s="11" t="n">
        <v>1363</v>
      </c>
      <c r="F268" s="12" t="n">
        <v>1135.83</v>
      </c>
    </row>
    <row r="269">
      <c r="A269" s="3" t="inlineStr">
        <is>
          <t>Laptops</t>
        </is>
      </c>
      <c r="B269" s="3" t="inlineStr">
        <is>
          <t>E77D8ET#ABU</t>
        </is>
      </c>
      <c r="C269" s="3" t="inlineStr">
        <is>
          <t>Hewlett Packard Incorporated</t>
        </is>
      </c>
      <c r="D269" s="3" t="inlineStr">
        <is>
          <t>HP PB4 G1I 16 U5-225U 16/512 W11P</t>
        </is>
      </c>
      <c r="E269" s="11" t="n">
        <v>1575</v>
      </c>
      <c r="F269" s="12" t="n">
        <v>1312.5</v>
      </c>
    </row>
    <row r="270">
      <c r="A270" s="3" t="inlineStr">
        <is>
          <t>Laptops</t>
        </is>
      </c>
      <c r="B270" s="3" t="inlineStr">
        <is>
          <t>E77D7ET#ABU</t>
        </is>
      </c>
      <c r="C270" s="3" t="inlineStr">
        <is>
          <t>Hewlett Packard Incorporated</t>
        </is>
      </c>
      <c r="D270" s="3" t="inlineStr">
        <is>
          <t>HP PB4 G1I 16 U5-225U 8/512 W11P</t>
        </is>
      </c>
      <c r="E270" s="11" t="n">
        <v>1370</v>
      </c>
      <c r="F270" s="12" t="n">
        <v>1141.67</v>
      </c>
    </row>
    <row r="271">
      <c r="A271" s="3" t="inlineStr">
        <is>
          <t>Laptops</t>
        </is>
      </c>
      <c r="B271" s="3" t="inlineStr">
        <is>
          <t>DZ5Z5AT#ABU</t>
        </is>
      </c>
      <c r="C271" s="3" t="inlineStr">
        <is>
          <t>Hewlett Packard Incorporated</t>
        </is>
      </c>
      <c r="D271" s="3" t="inlineStr">
        <is>
          <t>HP PB4 G1IR 14 U5-120U 16/512 W11P</t>
        </is>
      </c>
      <c r="E271" s="11" t="n">
        <v>1643</v>
      </c>
      <c r="F271" s="12" t="n">
        <v>1369.17</v>
      </c>
    </row>
    <row r="272">
      <c r="A272" s="3" t="inlineStr">
        <is>
          <t>Laptops</t>
        </is>
      </c>
      <c r="B272" s="3" t="inlineStr">
        <is>
          <t>DZ5Z6AT#ABU</t>
        </is>
      </c>
      <c r="C272" s="3" t="inlineStr">
        <is>
          <t>Hewlett Packard Incorporated</t>
        </is>
      </c>
      <c r="D272" s="3" t="inlineStr">
        <is>
          <t>HP PB4 G1IR 16 U5-120U 16/512 W11P</t>
        </is>
      </c>
      <c r="E272" s="11" t="n">
        <v>1649</v>
      </c>
      <c r="F272" s="12" t="n">
        <v>1374.17</v>
      </c>
    </row>
    <row r="273">
      <c r="A273" s="3" t="inlineStr">
        <is>
          <t>Laptops</t>
        </is>
      </c>
      <c r="B273" s="3" t="inlineStr">
        <is>
          <t>B39W5AT#ABU</t>
        </is>
      </c>
      <c r="C273" s="3" t="inlineStr">
        <is>
          <t>Hewlett Packard Incorporated</t>
        </is>
      </c>
      <c r="D273" s="3" t="inlineStr">
        <is>
          <t>HP PB4 G1Q 14 X126100 16/512 W11P</t>
        </is>
      </c>
      <c r="E273" s="11" t="n">
        <v>1703</v>
      </c>
      <c r="F273" s="12" t="n">
        <v>1419.17</v>
      </c>
    </row>
    <row r="274">
      <c r="A274" s="3" t="inlineStr">
        <is>
          <t>Laptops</t>
        </is>
      </c>
      <c r="B274" s="3" t="inlineStr">
        <is>
          <t>E46PYET#ABU</t>
        </is>
      </c>
      <c r="C274" s="3" t="inlineStr">
        <is>
          <t>Hewlett Packard Incorporated</t>
        </is>
      </c>
      <c r="D274" s="3" t="inlineStr">
        <is>
          <t>HP PB4 G2AH 14 R5-216 16/512 W11P</t>
        </is>
      </c>
      <c r="E274" s="11" t="n">
        <v>1620</v>
      </c>
      <c r="F274" s="12" t="n">
        <v>1350</v>
      </c>
    </row>
    <row r="275">
      <c r="A275" s="3" t="inlineStr">
        <is>
          <t>Laptops</t>
        </is>
      </c>
      <c r="B275" s="3" t="inlineStr">
        <is>
          <t>E47JTES#ABU</t>
        </is>
      </c>
      <c r="C275" s="3" t="inlineStr">
        <is>
          <t>Hewlett Packard Incorporated</t>
        </is>
      </c>
      <c r="D275" s="3" t="inlineStr">
        <is>
          <t>HP PB4 G2AH 16 R3-205 8/256 W11P STF</t>
        </is>
      </c>
      <c r="E275" s="11" t="n">
        <v>1113</v>
      </c>
      <c r="F275" s="12" t="n">
        <v>927.5</v>
      </c>
    </row>
    <row r="276">
      <c r="A276" s="3" t="inlineStr">
        <is>
          <t>Laptops</t>
        </is>
      </c>
      <c r="B276" s="3" t="inlineStr">
        <is>
          <t>E46Q9ET#ABU</t>
        </is>
      </c>
      <c r="C276" s="3" t="inlineStr">
        <is>
          <t>Hewlett Packard Incorporated</t>
        </is>
      </c>
      <c r="D276" s="3" t="inlineStr">
        <is>
          <t>HP PB4 G2AH 16 R5-216 16/512 W11P</t>
        </is>
      </c>
      <c r="E276" s="11" t="n">
        <v>1623</v>
      </c>
      <c r="F276" s="12" t="n">
        <v>1352.5</v>
      </c>
    </row>
    <row r="277">
      <c r="A277" s="3" t="inlineStr">
        <is>
          <t>Laptops</t>
        </is>
      </c>
      <c r="B277" s="3" t="inlineStr">
        <is>
          <t>E46NTES#ABU</t>
        </is>
      </c>
      <c r="C277" s="3" t="inlineStr">
        <is>
          <t>Hewlett Packard Incorporated</t>
        </is>
      </c>
      <c r="D277" s="3" t="inlineStr">
        <is>
          <t>HP PB4 G2AH14 R5-216 16/512 W11P STF</t>
        </is>
      </c>
      <c r="E277" s="11" t="n">
        <v>1434</v>
      </c>
      <c r="F277" s="12" t="n">
        <v>1195</v>
      </c>
    </row>
    <row r="278">
      <c r="A278" s="3" t="inlineStr">
        <is>
          <t>Laptops</t>
        </is>
      </c>
      <c r="B278" s="3" t="inlineStr">
        <is>
          <t>E46NYES#ABU</t>
        </is>
      </c>
      <c r="C278" s="3" t="inlineStr">
        <is>
          <t>Hewlett Packard Incorporated</t>
        </is>
      </c>
      <c r="D278" s="3" t="inlineStr">
        <is>
          <t>HP PB4 G2AH16 R5-216 16/512 W11P STF</t>
        </is>
      </c>
      <c r="E278" s="11" t="n">
        <v>1406</v>
      </c>
      <c r="F278" s="12" t="n">
        <v>1171.67</v>
      </c>
    </row>
    <row r="279">
      <c r="A279" s="3" t="inlineStr">
        <is>
          <t>Laptops</t>
        </is>
      </c>
      <c r="B279" s="3" t="inlineStr">
        <is>
          <t>E34TKET#ABU</t>
        </is>
      </c>
      <c r="C279" s="3" t="inlineStr">
        <is>
          <t>Hewlett Packard Incorporated</t>
        </is>
      </c>
      <c r="D279" s="3" t="inlineStr">
        <is>
          <t>HP PB4 G2I 13 5320 16/512 W11P</t>
        </is>
      </c>
      <c r="E279" s="11" t="n">
        <v>1741</v>
      </c>
      <c r="F279" s="12" t="n">
        <v>1450.83</v>
      </c>
    </row>
    <row r="280">
      <c r="A280" s="3" t="inlineStr">
        <is>
          <t>Laptops</t>
        </is>
      </c>
      <c r="B280" s="3" t="inlineStr">
        <is>
          <t>DW1Y9ET#ABU</t>
        </is>
      </c>
      <c r="C280" s="3" t="inlineStr">
        <is>
          <t>Hewlett Packard Incorporated</t>
        </is>
      </c>
      <c r="D280" s="3" t="inlineStr">
        <is>
          <t>HP PB4 G2I 14 AI U5-320 16/512 W11P</t>
        </is>
      </c>
      <c r="E280" s="11" t="n">
        <v>1586</v>
      </c>
      <c r="F280" s="12" t="n">
        <v>1321.67</v>
      </c>
    </row>
    <row r="281">
      <c r="A281" s="3" t="inlineStr">
        <is>
          <t>Laptops</t>
        </is>
      </c>
      <c r="B281" s="3" t="inlineStr">
        <is>
          <t>DW1Z2ET#ABU</t>
        </is>
      </c>
      <c r="C281" s="3" t="inlineStr">
        <is>
          <t>Hewlett Packard Incorporated</t>
        </is>
      </c>
      <c r="D281" s="3" t="inlineStr">
        <is>
          <t>HP PB4 G2I 14 AI U7-350 16/512 W11P</t>
        </is>
      </c>
      <c r="E281" s="11" t="n">
        <v>1773</v>
      </c>
      <c r="F281" s="12" t="n">
        <v>1477.5</v>
      </c>
    </row>
    <row r="282">
      <c r="A282" s="3" t="inlineStr">
        <is>
          <t>Laptops</t>
        </is>
      </c>
      <c r="B282" s="3" t="inlineStr">
        <is>
          <t>DB0N8ET#ABU</t>
        </is>
      </c>
      <c r="C282" s="3" t="inlineStr">
        <is>
          <t>Hewlett Packard Incorporated</t>
        </is>
      </c>
      <c r="D282" s="3" t="inlineStr">
        <is>
          <t>HP PB4 G2I 14 U7-256V 16/512 W11P</t>
        </is>
      </c>
      <c r="E282" s="11" t="n">
        <v>2116</v>
      </c>
      <c r="F282" s="12" t="n">
        <v>1763.33</v>
      </c>
    </row>
    <row r="283">
      <c r="A283" s="3" t="inlineStr">
        <is>
          <t>Laptops</t>
        </is>
      </c>
      <c r="B283" s="3" t="inlineStr">
        <is>
          <t>DW1X6ET#ABU</t>
        </is>
      </c>
      <c r="C283" s="3" t="inlineStr">
        <is>
          <t>Hewlett Packard Incorporated</t>
        </is>
      </c>
      <c r="D283" s="3" t="inlineStr">
        <is>
          <t>HP PB4 G2I 16 U5-320 16/512 W11P</t>
        </is>
      </c>
      <c r="E283" s="11" t="n">
        <v>1593</v>
      </c>
      <c r="F283" s="12" t="n">
        <v>1327.5</v>
      </c>
    </row>
    <row r="284">
      <c r="A284" s="3" t="inlineStr">
        <is>
          <t>Laptops</t>
        </is>
      </c>
      <c r="B284" s="3" t="inlineStr">
        <is>
          <t>DW1X9ET#ABU</t>
        </is>
      </c>
      <c r="C284" s="3" t="inlineStr">
        <is>
          <t>Hewlett Packard Incorporated</t>
        </is>
      </c>
      <c r="D284" s="3" t="inlineStr">
        <is>
          <t>HP PB4 G2I 16 U7-350 16/512 W11P</t>
        </is>
      </c>
      <c r="E284" s="11" t="n">
        <v>1780</v>
      </c>
      <c r="F284" s="12" t="n">
        <v>1483.33</v>
      </c>
    </row>
    <row r="285">
      <c r="A285" s="3" t="inlineStr">
        <is>
          <t>Laptops</t>
        </is>
      </c>
      <c r="B285" s="3" t="inlineStr">
        <is>
          <t>C81R7ES#ABU</t>
        </is>
      </c>
      <c r="C285" s="3" t="inlineStr">
        <is>
          <t>Hewlett Packard Incorporated</t>
        </is>
      </c>
      <c r="D285" s="3" t="inlineStr">
        <is>
          <t>HP PB4G1I 14 U5-120U 16/512 W11P STF</t>
        </is>
      </c>
      <c r="E285" s="11" t="n">
        <v>1006</v>
      </c>
      <c r="F285" s="12" t="n">
        <v>838.33</v>
      </c>
    </row>
    <row r="286">
      <c r="A286" s="3" t="inlineStr">
        <is>
          <t>Laptops</t>
        </is>
      </c>
      <c r="B286" s="3" t="inlineStr">
        <is>
          <t>DE1W0ES#ABU</t>
        </is>
      </c>
      <c r="C286" s="3" t="inlineStr">
        <is>
          <t>Hewlett Packard Incorporated</t>
        </is>
      </c>
      <c r="D286" s="3" t="inlineStr">
        <is>
          <t>HP PD4MINIG1I U5-235 16/512 W11P STF</t>
        </is>
      </c>
      <c r="E286" s="11" t="n">
        <v>910</v>
      </c>
      <c r="F286" s="12" t="n">
        <v>758.33</v>
      </c>
    </row>
    <row r="287">
      <c r="A287" s="3" t="inlineStr">
        <is>
          <t>Laptops</t>
        </is>
      </c>
      <c r="B287" s="3" t="inlineStr">
        <is>
          <t>E82H9ET#ABU</t>
        </is>
      </c>
      <c r="C287" s="3" t="inlineStr">
        <is>
          <t>Hewlett Packard Incorporated</t>
        </is>
      </c>
      <c r="D287" s="3" t="inlineStr">
        <is>
          <t>HP ZB8 G1AH 14 R5P-230 16/512 W11P</t>
        </is>
      </c>
      <c r="E287" s="11" t="n">
        <v>1738</v>
      </c>
      <c r="F287" s="12" t="n">
        <v>1448.33</v>
      </c>
    </row>
    <row r="288">
      <c r="A288" s="3" t="inlineStr">
        <is>
          <t>Laptops</t>
        </is>
      </c>
      <c r="B288" s="3" t="inlineStr">
        <is>
          <t>E82HCET#ABU</t>
        </is>
      </c>
      <c r="C288" s="3" t="inlineStr">
        <is>
          <t>Hewlett Packard Incorporated</t>
        </is>
      </c>
      <c r="D288" s="3" t="inlineStr">
        <is>
          <t>HP ZB8 G1AK 14 RA7P350 32/1TB W11P</t>
        </is>
      </c>
      <c r="E288" s="11" t="n">
        <v>2603</v>
      </c>
      <c r="F288" s="12" t="n">
        <v>2169.17</v>
      </c>
    </row>
    <row r="289">
      <c r="A289" s="3" t="inlineStr">
        <is>
          <t>Laptops</t>
        </is>
      </c>
      <c r="B289" s="3" t="inlineStr">
        <is>
          <t>E82HBET#ABU</t>
        </is>
      </c>
      <c r="C289" s="3" t="inlineStr">
        <is>
          <t>Hewlett Packard Incorporated</t>
        </is>
      </c>
      <c r="D289" s="3" t="inlineStr">
        <is>
          <t>HP ZB8 G1AK 14 RA7P350 32/512 W11P</t>
        </is>
      </c>
      <c r="E289" s="11" t="n">
        <v>2262</v>
      </c>
      <c r="F289" s="12" t="n">
        <v>1885</v>
      </c>
    </row>
    <row r="290">
      <c r="A290" s="3" t="inlineStr">
        <is>
          <t>Laptops</t>
        </is>
      </c>
      <c r="B290" s="3" t="inlineStr">
        <is>
          <t>E82HFET#ABU</t>
        </is>
      </c>
      <c r="C290" s="3" t="inlineStr">
        <is>
          <t>Hewlett Packard Incorporated</t>
        </is>
      </c>
      <c r="D290" s="3" t="inlineStr">
        <is>
          <t>HP ZB8 G1AS 14 R9HXP375 32/1TB W11P</t>
        </is>
      </c>
      <c r="E290" s="11" t="n">
        <v>2800</v>
      </c>
      <c r="F290" s="12" t="n">
        <v>2333.33</v>
      </c>
    </row>
    <row r="291">
      <c r="A291" s="3" t="inlineStr">
        <is>
          <t>Laptops</t>
        </is>
      </c>
      <c r="B291" s="3" t="inlineStr">
        <is>
          <t>E82HDET#ABU</t>
        </is>
      </c>
      <c r="C291" s="3" t="inlineStr">
        <is>
          <t>Hewlett Packard Incorporated</t>
        </is>
      </c>
      <c r="D291" s="3" t="inlineStr">
        <is>
          <t>HP ZB8 G1AS 14 R9HXP375 32/512 W11P</t>
        </is>
      </c>
      <c r="E291" s="11" t="n">
        <v>2459</v>
      </c>
      <c r="F291" s="12" t="n">
        <v>2049.17</v>
      </c>
    </row>
    <row r="292">
      <c r="A292" s="3" t="inlineStr">
        <is>
          <t>Laptops</t>
        </is>
      </c>
      <c r="B292" s="3" t="inlineStr">
        <is>
          <t>DM5T5ET#ABU</t>
        </is>
      </c>
      <c r="C292" s="3" t="inlineStr">
        <is>
          <t>Hewlett Packard Incorporated</t>
        </is>
      </c>
      <c r="D292" s="3" t="inlineStr">
        <is>
          <t>HP ZB8 G2A 14 RA7P450 32/1TB W11P</t>
        </is>
      </c>
      <c r="E292" s="11" t="n">
        <v>4537</v>
      </c>
      <c r="F292" s="12" t="n">
        <v>3780.83</v>
      </c>
    </row>
    <row r="293">
      <c r="A293" s="3" t="inlineStr">
        <is>
          <t>Laptops</t>
        </is>
      </c>
      <c r="B293" s="3" t="inlineStr">
        <is>
          <t>DS3X6AT#ABU</t>
        </is>
      </c>
      <c r="C293" s="3" t="inlineStr">
        <is>
          <t>Hewlett Packard Incorporated</t>
        </is>
      </c>
      <c r="D293" s="3" t="inlineStr">
        <is>
          <t>HP ZB8 G2A 14 RA7P450 48/1TB W11P</t>
        </is>
      </c>
      <c r="E293" s="11" t="n">
        <v>4020</v>
      </c>
      <c r="F293" s="12" t="n">
        <v>3350</v>
      </c>
    </row>
    <row r="294">
      <c r="A294" s="3" t="inlineStr">
        <is>
          <t>Laptops</t>
        </is>
      </c>
      <c r="B294" s="3" t="inlineStr">
        <is>
          <t>DP9A5ET#ABU</t>
        </is>
      </c>
      <c r="C294" s="3" t="inlineStr">
        <is>
          <t>Hewlett Packard Incorporated</t>
        </is>
      </c>
      <c r="D294" s="3" t="inlineStr">
        <is>
          <t>HP ZB8 G2A 14 RA9HXP470 64/1TB W11P</t>
        </is>
      </c>
      <c r="E294" s="11" t="n">
        <v>4503</v>
      </c>
      <c r="F294" s="12" t="n">
        <v>3752.5</v>
      </c>
    </row>
    <row r="295">
      <c r="A295" s="3" t="inlineStr">
        <is>
          <t>Laptops</t>
        </is>
      </c>
      <c r="B295" s="3" t="inlineStr">
        <is>
          <t>DS3X7AT#ABU</t>
        </is>
      </c>
      <c r="C295" s="3" t="inlineStr">
        <is>
          <t>Hewlett Packard Incorporated</t>
        </is>
      </c>
      <c r="D295" s="3" t="inlineStr">
        <is>
          <t>HP ZB8 G2A 16 RA7P450 48/1TB W11P</t>
        </is>
      </c>
      <c r="E295" s="11" t="n">
        <v>4055</v>
      </c>
      <c r="F295" s="12" t="n">
        <v>3379.17</v>
      </c>
    </row>
    <row r="296">
      <c r="A296" s="3" t="inlineStr">
        <is>
          <t>Laptops</t>
        </is>
      </c>
      <c r="B296" s="3" t="inlineStr">
        <is>
          <t>E82H0ET#ABU</t>
        </is>
      </c>
      <c r="C296" s="3" t="inlineStr">
        <is>
          <t>Hewlett Packard Incorporated</t>
        </is>
      </c>
      <c r="D296" s="3" t="inlineStr">
        <is>
          <t>HP ZB8 G2I 14 U5-335 16/512 W11P</t>
        </is>
      </c>
      <c r="E296" s="11" t="n">
        <v>1789</v>
      </c>
      <c r="F296" s="12" t="n">
        <v>1490.83</v>
      </c>
    </row>
    <row r="297">
      <c r="A297" s="3" t="inlineStr">
        <is>
          <t>Laptops</t>
        </is>
      </c>
      <c r="B297" s="3" t="inlineStr">
        <is>
          <t>DH8G5ET#ABU</t>
        </is>
      </c>
      <c r="C297" s="3" t="inlineStr">
        <is>
          <t>Hewlett Packard Incorporated</t>
        </is>
      </c>
      <c r="D297" s="3" t="inlineStr">
        <is>
          <t>HP ZB8 G2I 14 U7-356H 32/1TB W11P</t>
        </is>
      </c>
      <c r="E297" s="11" t="n">
        <v>5481</v>
      </c>
      <c r="F297" s="12" t="n">
        <v>4567.5</v>
      </c>
    </row>
    <row r="298">
      <c r="A298" s="3" t="inlineStr">
        <is>
          <t>Laptops</t>
        </is>
      </c>
      <c r="B298" s="3" t="inlineStr">
        <is>
          <t>DS3X4AT#ABU</t>
        </is>
      </c>
      <c r="C298" s="3" t="inlineStr">
        <is>
          <t>Hewlett Packard Incorporated</t>
        </is>
      </c>
      <c r="D298" s="3" t="inlineStr">
        <is>
          <t>HP ZB8 G2I 14 U7-356H 48/1TB W11P</t>
        </is>
      </c>
      <c r="E298" s="11" t="n">
        <v>4680</v>
      </c>
      <c r="F298" s="12" t="n">
        <v>3900</v>
      </c>
    </row>
    <row r="299">
      <c r="A299" s="3" t="inlineStr">
        <is>
          <t>Laptops</t>
        </is>
      </c>
      <c r="B299" s="3" t="inlineStr">
        <is>
          <t>E82H1ET#ABU</t>
        </is>
      </c>
      <c r="C299" s="3" t="inlineStr">
        <is>
          <t>Hewlett Packard Incorporated</t>
        </is>
      </c>
      <c r="D299" s="3" t="inlineStr">
        <is>
          <t>HP ZB8 G2I 14 U7-366H 16/512 W11P</t>
        </is>
      </c>
      <c r="E299" s="11" t="n">
        <v>2435</v>
      </c>
      <c r="F299" s="12" t="n">
        <v>2029.17</v>
      </c>
    </row>
    <row r="300">
      <c r="A300" s="3" t="inlineStr">
        <is>
          <t>Laptops</t>
        </is>
      </c>
      <c r="B300" s="3" t="inlineStr">
        <is>
          <t>E82H2ET#ABU</t>
        </is>
      </c>
      <c r="C300" s="3" t="inlineStr">
        <is>
          <t>Hewlett Packard Incorporated</t>
        </is>
      </c>
      <c r="D300" s="3" t="inlineStr">
        <is>
          <t>HP ZB8 G2I 14 U7-366H 32/1TB W11P</t>
        </is>
      </c>
      <c r="E300" s="11" t="n">
        <v>3161</v>
      </c>
      <c r="F300" s="12" t="n">
        <v>2634.17</v>
      </c>
    </row>
    <row r="301">
      <c r="A301" s="3" t="inlineStr">
        <is>
          <t>Laptops</t>
        </is>
      </c>
      <c r="B301" s="3" t="inlineStr">
        <is>
          <t>E82H3ET#ABU</t>
        </is>
      </c>
      <c r="C301" s="3" t="inlineStr">
        <is>
          <t>Hewlett Packard Incorporated</t>
        </is>
      </c>
      <c r="D301" s="3" t="inlineStr">
        <is>
          <t>HP ZB8 G2I 14 U9-386H 32/1TB W11P</t>
        </is>
      </c>
      <c r="E301" s="11" t="n">
        <v>3428</v>
      </c>
      <c r="F301" s="12" t="n">
        <v>2856.67</v>
      </c>
    </row>
    <row r="302">
      <c r="A302" s="3" t="inlineStr">
        <is>
          <t>Laptops</t>
        </is>
      </c>
      <c r="B302" s="3" t="inlineStr">
        <is>
          <t>DH8G6ET#ABU</t>
        </is>
      </c>
      <c r="C302" s="3" t="inlineStr">
        <is>
          <t>Hewlett Packard Incorporated</t>
        </is>
      </c>
      <c r="D302" s="3" t="inlineStr">
        <is>
          <t>HP ZB8 G2I 14 U9-386H 64/1TB W11P</t>
        </is>
      </c>
      <c r="E302" s="11" t="n">
        <v>7564</v>
      </c>
      <c r="F302" s="12" t="n">
        <v>6303.33</v>
      </c>
    </row>
    <row r="303">
      <c r="A303" s="3" t="inlineStr">
        <is>
          <t>Laptops</t>
        </is>
      </c>
      <c r="B303" s="3" t="inlineStr">
        <is>
          <t>E82H4ET#ABU</t>
        </is>
      </c>
      <c r="C303" s="3" t="inlineStr">
        <is>
          <t>Hewlett Packard Incorporated</t>
        </is>
      </c>
      <c r="D303" s="3" t="inlineStr">
        <is>
          <t>HP ZB8 G2I 16 U5-335 16/512 W11P</t>
        </is>
      </c>
      <c r="E303" s="11" t="n">
        <v>1816</v>
      </c>
      <c r="F303" s="12" t="n">
        <v>1513.33</v>
      </c>
    </row>
    <row r="304">
      <c r="A304" s="3" t="inlineStr">
        <is>
          <t>Laptops</t>
        </is>
      </c>
      <c r="B304" s="3" t="inlineStr">
        <is>
          <t>DM5S9ET#ABU</t>
        </is>
      </c>
      <c r="C304" s="3" t="inlineStr">
        <is>
          <t>Hewlett Packard Incorporated</t>
        </is>
      </c>
      <c r="D304" s="3" t="inlineStr">
        <is>
          <t>HP ZB8 G2I 16 U7-356H 32/1TB W11P</t>
        </is>
      </c>
      <c r="E304" s="11" t="n">
        <v>5536</v>
      </c>
      <c r="F304" s="12" t="n">
        <v>4613.33</v>
      </c>
    </row>
    <row r="305">
      <c r="A305" s="3" t="inlineStr">
        <is>
          <t>Laptops</t>
        </is>
      </c>
      <c r="B305" s="3" t="inlineStr">
        <is>
          <t>DS3X5AT#ABU</t>
        </is>
      </c>
      <c r="C305" s="3" t="inlineStr">
        <is>
          <t>Hewlett Packard Incorporated</t>
        </is>
      </c>
      <c r="D305" s="3" t="inlineStr">
        <is>
          <t>HP ZB8 G2I 16 U7-356H 48/1TB W11P</t>
        </is>
      </c>
      <c r="E305" s="11" t="n">
        <v>4718</v>
      </c>
      <c r="F305" s="12" t="n">
        <v>3931.67</v>
      </c>
    </row>
    <row r="306">
      <c r="A306" s="3" t="inlineStr">
        <is>
          <t>Laptops</t>
        </is>
      </c>
      <c r="B306" s="3" t="inlineStr">
        <is>
          <t>E82H5ET#ABU</t>
        </is>
      </c>
      <c r="C306" s="3" t="inlineStr">
        <is>
          <t>Hewlett Packard Incorporated</t>
        </is>
      </c>
      <c r="D306" s="3" t="inlineStr">
        <is>
          <t>HP ZB8 G2I 16 U7-366H 16/512 W11P</t>
        </is>
      </c>
      <c r="E306" s="11" t="n">
        <v>2449</v>
      </c>
      <c r="F306" s="12" t="n">
        <v>2040.83</v>
      </c>
    </row>
    <row r="307">
      <c r="A307" s="3" t="inlineStr">
        <is>
          <t>Laptops</t>
        </is>
      </c>
      <c r="B307" s="3" t="inlineStr">
        <is>
          <t>E82H7ET#ABU</t>
        </is>
      </c>
      <c r="C307" s="3" t="inlineStr">
        <is>
          <t>Hewlett Packard Incorporated</t>
        </is>
      </c>
      <c r="D307" s="3" t="inlineStr">
        <is>
          <t>HP ZB8 G2I 16 U7-366H 32/1TB W11P</t>
        </is>
      </c>
      <c r="E307" s="11" t="n">
        <v>3175</v>
      </c>
      <c r="F307" s="12" t="n">
        <v>2645.83</v>
      </c>
    </row>
    <row r="308">
      <c r="A308" s="3" t="inlineStr">
        <is>
          <t>Laptops</t>
        </is>
      </c>
      <c r="B308" s="3" t="inlineStr">
        <is>
          <t>E8DD5ET#ABU</t>
        </is>
      </c>
      <c r="C308" s="3" t="inlineStr">
        <is>
          <t>Hewlett Packard Incorporated</t>
        </is>
      </c>
      <c r="D308" s="3" t="inlineStr">
        <is>
          <t>HP ZB8 G2I 16 U7-366H 32/512 W11P</t>
        </is>
      </c>
      <c r="E308" s="11" t="n">
        <v>3819</v>
      </c>
      <c r="F308" s="12" t="n">
        <v>3182.5</v>
      </c>
    </row>
    <row r="309">
      <c r="A309" s="3" t="inlineStr">
        <is>
          <t>Laptops</t>
        </is>
      </c>
      <c r="B309" s="3" t="inlineStr">
        <is>
          <t>E82H6ET#ABU</t>
        </is>
      </c>
      <c r="C309" s="3" t="inlineStr">
        <is>
          <t>Hewlett Packard Incorporated</t>
        </is>
      </c>
      <c r="D309" s="3" t="inlineStr">
        <is>
          <t>HP ZB8 G2I 16 U7-366H 32/512 W11P</t>
        </is>
      </c>
      <c r="E309" s="11" t="n">
        <v>2834</v>
      </c>
      <c r="F309" s="12" t="n">
        <v>2361.67</v>
      </c>
    </row>
    <row r="310">
      <c r="A310" s="3" t="inlineStr">
        <is>
          <t>Laptops</t>
        </is>
      </c>
      <c r="B310" s="3" t="inlineStr">
        <is>
          <t>E82H8ET#ABU</t>
        </is>
      </c>
      <c r="C310" s="3" t="inlineStr">
        <is>
          <t>Hewlett Packard Incorporated</t>
        </is>
      </c>
      <c r="D310" s="3" t="inlineStr">
        <is>
          <t>HP ZB8 G2I 16 U9-386H 32/1TB W11P</t>
        </is>
      </c>
      <c r="E310" s="11" t="n">
        <v>3055</v>
      </c>
      <c r="F310" s="12" t="n">
        <v>2545.83</v>
      </c>
    </row>
    <row r="311">
      <c r="A311" s="3" t="inlineStr">
        <is>
          <t>Laptops</t>
        </is>
      </c>
      <c r="B311" s="3" t="inlineStr">
        <is>
          <t>DM5T0ET#ABU</t>
        </is>
      </c>
      <c r="C311" s="3" t="inlineStr">
        <is>
          <t>Hewlett Packard Incorporated</t>
        </is>
      </c>
      <c r="D311" s="3" t="inlineStr">
        <is>
          <t>HP ZB8 G2I 16 U9-386H 64/1TB W11P</t>
        </is>
      </c>
      <c r="E311" s="11" t="n">
        <v>7638</v>
      </c>
      <c r="F311" s="12" t="n">
        <v>6365</v>
      </c>
    </row>
    <row r="312">
      <c r="A312" s="3" t="inlineStr">
        <is>
          <t>Laptops</t>
        </is>
      </c>
      <c r="B312" s="3" t="inlineStr">
        <is>
          <t>E82HNET#ABU</t>
        </is>
      </c>
      <c r="C312" s="3" t="inlineStr">
        <is>
          <t>Hewlett Packard Incorporated</t>
        </is>
      </c>
      <c r="D312" s="3" t="inlineStr">
        <is>
          <t>HP ZBFU G1I 16 U7-265HX 32/1TB W11P</t>
        </is>
      </c>
      <c r="E312" s="11" t="n">
        <v>4109</v>
      </c>
      <c r="F312" s="12" t="n">
        <v>3424.17</v>
      </c>
    </row>
    <row r="313">
      <c r="A313" s="3" t="inlineStr">
        <is>
          <t>Laptops</t>
        </is>
      </c>
      <c r="B313" s="3" t="inlineStr">
        <is>
          <t>98M31ET#ABU</t>
        </is>
      </c>
      <c r="C313" s="3" t="inlineStr">
        <is>
          <t>Hewlett Packard Incorporated</t>
        </is>
      </c>
      <c r="D313" s="3" t="inlineStr">
        <is>
          <t>HP ZBFU G1I 16 U9-285HX 64/1TB W11P</t>
        </is>
      </c>
      <c r="E313" s="11" t="n">
        <v>10194</v>
      </c>
      <c r="F313" s="12" t="n">
        <v>8495</v>
      </c>
    </row>
    <row r="314">
      <c r="A314" s="3" t="inlineStr">
        <is>
          <t>Laptops</t>
        </is>
      </c>
      <c r="B314" s="3" t="inlineStr">
        <is>
          <t>98M29ET#ABU</t>
        </is>
      </c>
      <c r="C314" s="3" t="inlineStr">
        <is>
          <t>Hewlett Packard Incorporated</t>
        </is>
      </c>
      <c r="D314" s="3" t="inlineStr">
        <is>
          <t>HP ZBFU G1I 16 U9-285HX 64/1TB W11P</t>
        </is>
      </c>
      <c r="E314" s="11" t="n">
        <v>5538</v>
      </c>
      <c r="F314" s="12" t="n">
        <v>4615</v>
      </c>
    </row>
    <row r="315">
      <c r="A315" s="3" t="inlineStr">
        <is>
          <t>Laptops</t>
        </is>
      </c>
      <c r="B315" s="3" t="inlineStr">
        <is>
          <t>98M15ET#ABU</t>
        </is>
      </c>
      <c r="C315" s="3" t="inlineStr">
        <is>
          <t>Hewlett Packard Incorporated</t>
        </is>
      </c>
      <c r="D315" s="3" t="inlineStr">
        <is>
          <t>HP ZBFU G1I 18 U9-285HX 64/1TB W11P</t>
        </is>
      </c>
      <c r="E315" s="11" t="n">
        <v>9537</v>
      </c>
      <c r="F315" s="12" t="n">
        <v>7947.5</v>
      </c>
    </row>
    <row r="316">
      <c r="A316" s="3" t="inlineStr">
        <is>
          <t>Laptops</t>
        </is>
      </c>
      <c r="B316" s="3" t="inlineStr">
        <is>
          <t>A3ZH1ET#ABU</t>
        </is>
      </c>
      <c r="C316" s="3" t="inlineStr">
        <is>
          <t>Hewlett Packard Incorporated</t>
        </is>
      </c>
      <c r="D316" s="3" t="inlineStr">
        <is>
          <t>HP ZBU14 G1A P390 32/1TB W11P</t>
        </is>
      </c>
      <c r="E316" s="11" t="n">
        <v>5755</v>
      </c>
      <c r="F316" s="12" t="n">
        <v>4795.83</v>
      </c>
    </row>
    <row r="317">
      <c r="A317" s="3" t="inlineStr">
        <is>
          <t>Laptops</t>
        </is>
      </c>
      <c r="B317" s="3" t="inlineStr">
        <is>
          <t>A3ZH4ET#ABU</t>
        </is>
      </c>
      <c r="C317" s="3" t="inlineStr">
        <is>
          <t>Hewlett Packard Incorporated</t>
        </is>
      </c>
      <c r="D317" s="3" t="inlineStr">
        <is>
          <t>HP ZBULTRA14 G1A P395 128/2TB W11P</t>
        </is>
      </c>
      <c r="E317" s="11" t="n">
        <v>11181</v>
      </c>
      <c r="F317" s="12" t="n">
        <v>9317.5</v>
      </c>
    </row>
    <row r="318">
      <c r="A318" s="3" t="inlineStr">
        <is>
          <t>Laptops</t>
        </is>
      </c>
      <c r="B318" s="3" t="inlineStr">
        <is>
          <t>A3ZH3ET#ABU</t>
        </is>
      </c>
      <c r="C318" s="3" t="inlineStr">
        <is>
          <t>Hewlett Packard Incorporated</t>
        </is>
      </c>
      <c r="D318" s="3" t="inlineStr">
        <is>
          <t>HP ZBULTRA14 G1A P395 64/1TB W11P</t>
        </is>
      </c>
      <c r="E318" s="11" t="n">
        <v>6851</v>
      </c>
      <c r="F318" s="12" t="n">
        <v>5709.17</v>
      </c>
    </row>
    <row r="319">
      <c r="A319" s="3" t="inlineStr">
        <is>
          <t>Laptops</t>
        </is>
      </c>
      <c r="B319" s="3" t="inlineStr">
        <is>
          <t>DM5Y9ET#ABU</t>
        </is>
      </c>
      <c r="C319" s="3" t="inlineStr">
        <is>
          <t>Hewlett Packard Incorporated</t>
        </is>
      </c>
      <c r="D319" s="3" t="inlineStr">
        <is>
          <t>HP ZBX G2I 16 U7-356H 32/1TB W11P</t>
        </is>
      </c>
      <c r="E319" s="11" t="n">
        <v>5536</v>
      </c>
      <c r="F319" s="12" t="n">
        <v>4613.33</v>
      </c>
    </row>
    <row r="320">
      <c r="A320" s="3" t="inlineStr">
        <is>
          <t>Laptops</t>
        </is>
      </c>
      <c r="B320" s="3" t="inlineStr">
        <is>
          <t>DM5Y2ET#ABU</t>
        </is>
      </c>
      <c r="C320" s="3" t="inlineStr">
        <is>
          <t>Hewlett Packard Incorporated</t>
        </is>
      </c>
      <c r="D320" s="3" t="inlineStr">
        <is>
          <t>HP ZBX G2I 16 U7-366H 32/1TB W11P</t>
        </is>
      </c>
      <c r="E320" s="11" t="n">
        <v>6413</v>
      </c>
      <c r="F320" s="12" t="n">
        <v>5344.17</v>
      </c>
    </row>
    <row r="321">
      <c r="A321" s="3" t="inlineStr">
        <is>
          <t>Laptops</t>
        </is>
      </c>
      <c r="B321" s="3" t="inlineStr">
        <is>
          <t>DM5Y5ET#ABU</t>
        </is>
      </c>
      <c r="C321" s="3" t="inlineStr">
        <is>
          <t>Hewlett Packard Incorporated</t>
        </is>
      </c>
      <c r="D321" s="3" t="inlineStr">
        <is>
          <t>HP ZBX G2I 16 U9-386H 64/1TB W11P</t>
        </is>
      </c>
      <c r="E321" s="11" t="n">
        <v>8386</v>
      </c>
      <c r="F321" s="12" t="n">
        <v>6988.33</v>
      </c>
    </row>
    <row r="322">
      <c r="A322" s="3" t="inlineStr">
        <is>
          <t>Laptops</t>
        </is>
      </c>
      <c r="B322" s="3" t="inlineStr">
        <is>
          <t>83T6000KUK</t>
        </is>
      </c>
      <c r="C322" s="3" t="inlineStr">
        <is>
          <t>Lenovo</t>
        </is>
      </c>
      <c r="D322" s="3" t="inlineStr">
        <is>
          <t>100E G5 MT-540 4/64 CHROME *S*</t>
        </is>
      </c>
      <c r="E322" s="11" t="n">
        <v>443</v>
      </c>
      <c r="F322" s="12" t="n">
        <v>369.17</v>
      </c>
    </row>
    <row r="323">
      <c r="A323" s="3" t="inlineStr">
        <is>
          <t>Laptops</t>
        </is>
      </c>
      <c r="B323" s="3" t="inlineStr">
        <is>
          <t>83M90000UK</t>
        </is>
      </c>
      <c r="C323" s="3" t="inlineStr">
        <is>
          <t>Lenovo</t>
        </is>
      </c>
      <c r="D323" s="3" t="inlineStr">
        <is>
          <t>13W 2-IN-1 G3 I5-120U 16/512 W11P</t>
        </is>
      </c>
      <c r="E323" s="11" t="n">
        <v>899</v>
      </c>
      <c r="F323" s="12" t="n">
        <v>749.17</v>
      </c>
    </row>
    <row r="324">
      <c r="A324" s="3" t="inlineStr">
        <is>
          <t>Laptops</t>
        </is>
      </c>
      <c r="B324" s="3" t="inlineStr">
        <is>
          <t>83TA0009UK</t>
        </is>
      </c>
      <c r="C324" s="3" t="inlineStr">
        <is>
          <t>Lenovo</t>
        </is>
      </c>
      <c r="D324" s="3" t="inlineStr">
        <is>
          <t>500E 2IN1 G5 MT-540 8/64 CHROME *S*</t>
        </is>
      </c>
      <c r="E324" s="11" t="n">
        <v>584</v>
      </c>
      <c r="F324" s="12" t="n">
        <v>486.67</v>
      </c>
    </row>
    <row r="325">
      <c r="A325" s="3" t="inlineStr">
        <is>
          <t>Laptops</t>
        </is>
      </c>
      <c r="B325" s="3" t="inlineStr">
        <is>
          <t>4Z21Q96247</t>
        </is>
      </c>
      <c r="C325" s="3" t="inlineStr">
        <is>
          <t>Lenovo</t>
        </is>
      </c>
      <c r="D325" s="3" t="inlineStr">
        <is>
          <t>AUDIO VID EPOS SPEAKERS</t>
        </is>
      </c>
      <c r="E325" s="11" t="n">
        <v>442</v>
      </c>
      <c r="F325" s="12" t="n">
        <v>368.33</v>
      </c>
    </row>
    <row r="326">
      <c r="A326" s="3" t="inlineStr">
        <is>
          <t>Laptops</t>
        </is>
      </c>
      <c r="B326" s="3" t="inlineStr">
        <is>
          <t>4X20M26272</t>
        </is>
      </c>
      <c r="C326" s="3" t="inlineStr">
        <is>
          <t>Lenovo</t>
        </is>
      </c>
      <c r="D326" s="3" t="inlineStr">
        <is>
          <t>BID ADP  TYPE-C 65W EU/INA/VIE/ROK</t>
        </is>
      </c>
      <c r="E326" s="11" t="n">
        <v>33</v>
      </c>
      <c r="F326" s="12" t="n">
        <v>27.5</v>
      </c>
    </row>
    <row r="327">
      <c r="A327" s="3" t="inlineStr">
        <is>
          <t>Laptops</t>
        </is>
      </c>
      <c r="B327" s="3" t="inlineStr">
        <is>
          <t>83LL0002UK</t>
        </is>
      </c>
      <c r="C327" s="3" t="inlineStr">
        <is>
          <t>Lenovo</t>
        </is>
      </c>
      <c r="D327" s="3" t="inlineStr">
        <is>
          <t>CB PLUS 2IN1 I5-120U 8/128 CHROME</t>
        </is>
      </c>
      <c r="E327" s="11" t="n">
        <v>751</v>
      </c>
      <c r="F327" s="12" t="n">
        <v>625.83</v>
      </c>
    </row>
    <row r="328">
      <c r="A328" s="3" t="inlineStr">
        <is>
          <t>Laptops</t>
        </is>
      </c>
      <c r="B328" s="3" t="inlineStr">
        <is>
          <t>83MW000FUK</t>
        </is>
      </c>
      <c r="C328" s="3" t="inlineStr">
        <is>
          <t>Lenovo</t>
        </is>
      </c>
      <c r="D328" s="3" t="inlineStr">
        <is>
          <t>CB PLUS MT-910 16/256 CHROME *S*</t>
        </is>
      </c>
      <c r="E328" s="11" t="n">
        <v>1053</v>
      </c>
      <c r="F328" s="12" t="n">
        <v>877.5</v>
      </c>
    </row>
    <row r="329">
      <c r="A329" s="3" t="inlineStr">
        <is>
          <t>Laptops</t>
        </is>
      </c>
      <c r="B329" s="3" t="inlineStr">
        <is>
          <t>21Y2004YUK</t>
        </is>
      </c>
      <c r="C329" s="3" t="inlineStr">
        <is>
          <t>Lenovo</t>
        </is>
      </c>
      <c r="D329" s="3" t="inlineStr">
        <is>
          <t>E14 G8 RAI5 430 16G 512 11P</t>
        </is>
      </c>
      <c r="E329" s="11" t="n">
        <v>1136</v>
      </c>
      <c r="F329" s="12" t="n">
        <v>946.67</v>
      </c>
    </row>
    <row r="330">
      <c r="A330" s="3" t="inlineStr">
        <is>
          <t>Laptops</t>
        </is>
      </c>
      <c r="B330" s="3" t="inlineStr">
        <is>
          <t>21Y20053UK</t>
        </is>
      </c>
      <c r="C330" s="3" t="inlineStr">
        <is>
          <t>Lenovo</t>
        </is>
      </c>
      <c r="D330" s="3" t="inlineStr">
        <is>
          <t>E14 G8 RAI7 445 16/512 W11P</t>
        </is>
      </c>
      <c r="E330" s="11" t="n">
        <v>1194</v>
      </c>
      <c r="F330" s="12" t="n">
        <v>995</v>
      </c>
    </row>
    <row r="331">
      <c r="A331" s="3" t="inlineStr">
        <is>
          <t>Laptops</t>
        </is>
      </c>
      <c r="B331" s="3" t="inlineStr">
        <is>
          <t>21Y60044UK</t>
        </is>
      </c>
      <c r="C331" s="3" t="inlineStr">
        <is>
          <t>Lenovo</t>
        </is>
      </c>
      <c r="D331" s="3" t="inlineStr">
        <is>
          <t>E14 G8 U5 325 16/512 W11P</t>
        </is>
      </c>
      <c r="E331" s="11" t="n">
        <v>1348</v>
      </c>
      <c r="F331" s="12" t="n">
        <v>1123.33</v>
      </c>
    </row>
    <row r="332">
      <c r="A332" s="3" t="inlineStr">
        <is>
          <t>Laptops</t>
        </is>
      </c>
      <c r="B332" s="3" t="inlineStr">
        <is>
          <t>21Y60043UK</t>
        </is>
      </c>
      <c r="C332" s="3" t="inlineStr">
        <is>
          <t>Lenovo</t>
        </is>
      </c>
      <c r="D332" s="3" t="inlineStr">
        <is>
          <t>E14 G8 U7 355 16/512 W11P</t>
        </is>
      </c>
      <c r="E332" s="11" t="n">
        <v>1412</v>
      </c>
      <c r="F332" s="12" t="n">
        <v>1176.67</v>
      </c>
    </row>
    <row r="333">
      <c r="A333" s="3" t="inlineStr">
        <is>
          <t>Laptops</t>
        </is>
      </c>
      <c r="B333" s="3" t="inlineStr">
        <is>
          <t>83JL0012UK</t>
        </is>
      </c>
      <c r="C333" s="3" t="inlineStr">
        <is>
          <t>Lenovo</t>
        </is>
      </c>
      <c r="D333" s="3" t="inlineStr">
        <is>
          <t>IP PRO5 14 R7AI350 24GB 1TB GREY W11</t>
        </is>
      </c>
      <c r="E333" s="11" t="n">
        <v>1165</v>
      </c>
      <c r="F333" s="12" t="n">
        <v>970.83</v>
      </c>
    </row>
    <row r="334">
      <c r="A334" s="3" t="inlineStr">
        <is>
          <t>Laptops</t>
        </is>
      </c>
      <c r="B334" s="3" t="inlineStr">
        <is>
          <t>82XM017FUK</t>
        </is>
      </c>
      <c r="C334" s="3" t="inlineStr">
        <is>
          <t>Lenovo</t>
        </is>
      </c>
      <c r="D334" s="3" t="inlineStr">
        <is>
          <t>IPSLIM3 15 R7-5825U 8/512GB GREY W11</t>
        </is>
      </c>
      <c r="E334" s="11" t="n">
        <v>689</v>
      </c>
      <c r="F334" s="12" t="n">
        <v>574.17</v>
      </c>
    </row>
    <row r="335">
      <c r="A335" s="3" t="inlineStr">
        <is>
          <t>Laptops</t>
        </is>
      </c>
      <c r="B335" s="3" t="inlineStr">
        <is>
          <t>ZADS0159GB</t>
        </is>
      </c>
      <c r="C335" s="3" t="inlineStr">
        <is>
          <t>Lenovo</t>
        </is>
      </c>
      <c r="D335" s="3" t="inlineStr">
        <is>
          <t>K11 PLUS Q-SDM685 8/256 ADROID</t>
        </is>
      </c>
      <c r="E335" s="11" t="n">
        <v>398</v>
      </c>
      <c r="F335" s="12" t="n">
        <v>331.67</v>
      </c>
    </row>
    <row r="336">
      <c r="A336" s="3" t="inlineStr">
        <is>
          <t>Laptops</t>
        </is>
      </c>
      <c r="B336" s="3" t="inlineStr">
        <is>
          <t>ZAGJ0003GB</t>
        </is>
      </c>
      <c r="C336" s="3" t="inlineStr">
        <is>
          <t>Lenovo</t>
        </is>
      </c>
      <c r="D336" s="3" t="inlineStr">
        <is>
          <t>K12 6400 12/256 WIFI ANDROID</t>
        </is>
      </c>
      <c r="E336" s="11" t="n">
        <v>424</v>
      </c>
      <c r="F336" s="12" t="n">
        <v>353.33</v>
      </c>
    </row>
    <row r="337">
      <c r="A337" s="3" t="inlineStr">
        <is>
          <t>Laptops</t>
        </is>
      </c>
      <c r="B337" s="3" t="inlineStr">
        <is>
          <t>ZAGG0060GB</t>
        </is>
      </c>
      <c r="C337" s="3" t="inlineStr">
        <is>
          <t>Lenovo</t>
        </is>
      </c>
      <c r="D337" s="3" t="inlineStr">
        <is>
          <t>K12 6400 8/128 LTE ANDROID</t>
        </is>
      </c>
      <c r="E337" s="11" t="n">
        <v>411</v>
      </c>
      <c r="F337" s="12" t="n">
        <v>342.5</v>
      </c>
    </row>
    <row r="338">
      <c r="A338" s="3" t="inlineStr">
        <is>
          <t>Laptops</t>
        </is>
      </c>
      <c r="B338" s="3" t="inlineStr">
        <is>
          <t>ZAGG0001GB</t>
        </is>
      </c>
      <c r="C338" s="3" t="inlineStr">
        <is>
          <t>Lenovo</t>
        </is>
      </c>
      <c r="D338" s="3" t="inlineStr">
        <is>
          <t>K12 6400 8/256 LTE ANDROID</t>
        </is>
      </c>
      <c r="E338" s="11" t="n">
        <v>424</v>
      </c>
      <c r="F338" s="12" t="n">
        <v>353.33</v>
      </c>
    </row>
    <row r="339">
      <c r="A339" s="3" t="inlineStr">
        <is>
          <t>Laptops</t>
        </is>
      </c>
      <c r="B339" s="3" t="inlineStr">
        <is>
          <t>ZAGJ0519GB</t>
        </is>
      </c>
      <c r="C339" s="3" t="inlineStr">
        <is>
          <t>Lenovo</t>
        </is>
      </c>
      <c r="D339" s="3" t="inlineStr">
        <is>
          <t>K12 MT6400 8/128 WIFI ANDROID</t>
        </is>
      </c>
      <c r="E339" s="11" t="n">
        <v>385</v>
      </c>
      <c r="F339" s="12" t="n">
        <v>320.83</v>
      </c>
    </row>
    <row r="340">
      <c r="A340" s="3" t="inlineStr">
        <is>
          <t>Laptops</t>
        </is>
      </c>
      <c r="B340" s="3" t="inlineStr">
        <is>
          <t>ZAF20095GB</t>
        </is>
      </c>
      <c r="C340" s="3" t="inlineStr">
        <is>
          <t>Lenovo</t>
        </is>
      </c>
      <c r="D340" s="3" t="inlineStr">
        <is>
          <t>K9 MT-G85 4/64 WIFI ANDROID</t>
        </is>
      </c>
      <c r="E340" s="11" t="n">
        <v>167</v>
      </c>
      <c r="F340" s="12" t="n">
        <v>139.17</v>
      </c>
    </row>
    <row r="341">
      <c r="A341" s="3" t="inlineStr">
        <is>
          <t>Laptops</t>
        </is>
      </c>
      <c r="B341" s="3" t="inlineStr">
        <is>
          <t>21XC0027UK</t>
        </is>
      </c>
      <c r="C341" s="3" t="inlineStr">
        <is>
          <t>Lenovo</t>
        </is>
      </c>
      <c r="D341" s="3" t="inlineStr">
        <is>
          <t>L16 G3 AMD R5 435 16/512 W11P</t>
        </is>
      </c>
      <c r="E341" s="11" t="n">
        <v>1463</v>
      </c>
      <c r="F341" s="12" t="n">
        <v>1219.17</v>
      </c>
    </row>
    <row r="342">
      <c r="A342" s="3" t="inlineStr">
        <is>
          <t>Laptops</t>
        </is>
      </c>
      <c r="B342" s="3" t="inlineStr">
        <is>
          <t>90YE0023UK</t>
        </is>
      </c>
      <c r="C342" s="3" t="inlineStr">
        <is>
          <t>Lenovo</t>
        </is>
      </c>
      <c r="D342" s="3" t="inlineStr">
        <is>
          <t>LEG T5 U7-255HX 16GB 1TB RTX5060</t>
        </is>
      </c>
      <c r="E342" s="11" t="n">
        <v>1418</v>
      </c>
      <c r="F342" s="12" t="n">
        <v>1181.67</v>
      </c>
    </row>
    <row r="343">
      <c r="A343" s="3" t="inlineStr">
        <is>
          <t>Laptops</t>
        </is>
      </c>
      <c r="B343" s="3" t="inlineStr">
        <is>
          <t>83L3005NUK</t>
        </is>
      </c>
      <c r="C343" s="3" t="inlineStr">
        <is>
          <t>Lenovo</t>
        </is>
      </c>
      <c r="D343" s="3" t="inlineStr">
        <is>
          <t>LEGION GO S RZ2GO 16/512GB</t>
        </is>
      </c>
      <c r="E343" s="11" t="n">
        <v>861</v>
      </c>
      <c r="F343" s="12" t="n">
        <v>717.5</v>
      </c>
    </row>
    <row r="344">
      <c r="A344" s="3" t="inlineStr">
        <is>
          <t>Laptops</t>
        </is>
      </c>
      <c r="B344" s="3" t="inlineStr">
        <is>
          <t>4XC1Q24436</t>
        </is>
      </c>
      <c r="C344" s="3" t="inlineStr">
        <is>
          <t>Lenovo</t>
        </is>
      </c>
      <c r="D344" s="3" t="inlineStr">
        <is>
          <t>LEN QUECTEL EM160R-GL 4G LTEA C16M2</t>
        </is>
      </c>
      <c r="E344" s="11" t="n">
        <v>112</v>
      </c>
      <c r="F344" s="12" t="n">
        <v>93.33</v>
      </c>
    </row>
    <row r="345">
      <c r="A345" s="3" t="inlineStr">
        <is>
          <t>Laptops</t>
        </is>
      </c>
      <c r="B345" s="3" t="inlineStr">
        <is>
          <t>ZAEL0024GB</t>
        </is>
      </c>
      <c r="C345" s="3" t="inlineStr">
        <is>
          <t>Lenovo</t>
        </is>
      </c>
      <c r="D345" s="3" t="inlineStr">
        <is>
          <t>LEN TAB MT-G85 4/64 4G LTE AND *S*</t>
        </is>
      </c>
      <c r="E345" s="11" t="n">
        <v>206</v>
      </c>
      <c r="F345" s="12" t="n">
        <v>171.67</v>
      </c>
    </row>
    <row r="346">
      <c r="A346" s="3" t="inlineStr">
        <is>
          <t>Laptops</t>
        </is>
      </c>
      <c r="B346" s="3" t="inlineStr">
        <is>
          <t>21UT000DUK</t>
        </is>
      </c>
      <c r="C346" s="3" t="inlineStr">
        <is>
          <t>Lenovo</t>
        </is>
      </c>
      <c r="D346" s="3" t="inlineStr">
        <is>
          <t>LEN TB16 G9 R7 250 16G 512 W11P64</t>
        </is>
      </c>
      <c r="E346" s="11" t="n">
        <v>1155</v>
      </c>
      <c r="F346" s="12" t="n">
        <v>962.5</v>
      </c>
    </row>
    <row r="347">
      <c r="A347" s="3" t="inlineStr">
        <is>
          <t>Laptops</t>
        </is>
      </c>
      <c r="B347" s="3" t="inlineStr">
        <is>
          <t>21UR002BUK</t>
        </is>
      </c>
      <c r="C347" s="3" t="inlineStr">
        <is>
          <t>Lenovo</t>
        </is>
      </c>
      <c r="D347" s="3" t="inlineStr">
        <is>
          <t>LEN TB16 G9 U7 355 16G 512 W11P64</t>
        </is>
      </c>
      <c r="E347" s="11" t="n">
        <v>1232</v>
      </c>
      <c r="F347" s="12" t="n">
        <v>1026.67</v>
      </c>
    </row>
    <row r="348">
      <c r="A348" s="3" t="inlineStr">
        <is>
          <t>Laptops</t>
        </is>
      </c>
      <c r="B348" s="3" t="inlineStr">
        <is>
          <t>21YC0045UK</t>
        </is>
      </c>
      <c r="C348" s="3" t="inlineStr">
        <is>
          <t>Lenovo</t>
        </is>
      </c>
      <c r="D348" s="3" t="inlineStr">
        <is>
          <t>LEN TP E16 G4 U5 325 16G 512 W11P</t>
        </is>
      </c>
      <c r="E348" s="11" t="n">
        <v>1277</v>
      </c>
      <c r="F348" s="12" t="n">
        <v>1064.17</v>
      </c>
    </row>
    <row r="349">
      <c r="A349" s="3" t="inlineStr">
        <is>
          <t>Laptops</t>
        </is>
      </c>
      <c r="B349" s="3" t="inlineStr">
        <is>
          <t>21YC006LUK</t>
        </is>
      </c>
      <c r="C349" s="3" t="inlineStr">
        <is>
          <t>Lenovo</t>
        </is>
      </c>
      <c r="D349" s="3" t="inlineStr">
        <is>
          <t>LEN TP E16 G4 U7 355 16G 512 W11P64</t>
        </is>
      </c>
      <c r="E349" s="11" t="n">
        <v>1412</v>
      </c>
      <c r="F349" s="12" t="n">
        <v>1176.67</v>
      </c>
    </row>
    <row r="350">
      <c r="A350" s="3" t="inlineStr">
        <is>
          <t>Laptops</t>
        </is>
      </c>
      <c r="B350" s="3" t="inlineStr">
        <is>
          <t>21X60026UK</t>
        </is>
      </c>
      <c r="C350" s="3" t="inlineStr">
        <is>
          <t>Lenovo</t>
        </is>
      </c>
      <c r="D350" s="3" t="inlineStr">
        <is>
          <t>LEN TPL14 G7 RAI5 430 16G 512 W11P64</t>
        </is>
      </c>
      <c r="E350" s="11" t="n">
        <v>1540</v>
      </c>
      <c r="F350" s="12" t="n">
        <v>1283.33</v>
      </c>
    </row>
    <row r="351">
      <c r="A351" s="3" t="inlineStr">
        <is>
          <t>Laptops</t>
        </is>
      </c>
      <c r="B351" s="3" t="inlineStr">
        <is>
          <t>21X2001YUK</t>
        </is>
      </c>
      <c r="C351" s="3" t="inlineStr">
        <is>
          <t>Lenovo</t>
        </is>
      </c>
      <c r="D351" s="3" t="inlineStr">
        <is>
          <t>LEN TPL14 G7 U5 325 16G 512 W11P64</t>
        </is>
      </c>
      <c r="E351" s="11" t="n">
        <v>1476</v>
      </c>
      <c r="F351" s="12" t="n">
        <v>1230</v>
      </c>
    </row>
    <row r="352">
      <c r="A352" s="3" t="inlineStr">
        <is>
          <t>Laptops</t>
        </is>
      </c>
      <c r="B352" s="3" t="inlineStr">
        <is>
          <t>21X20020UK</t>
        </is>
      </c>
      <c r="C352" s="3" t="inlineStr">
        <is>
          <t>Lenovo</t>
        </is>
      </c>
      <c r="D352" s="3" t="inlineStr">
        <is>
          <t>LEN TPL14 G7 U7 355 16G 512 W11P64</t>
        </is>
      </c>
      <c r="E352" s="11" t="n">
        <v>1604</v>
      </c>
      <c r="F352" s="12" t="n">
        <v>1336.67</v>
      </c>
    </row>
    <row r="353">
      <c r="A353" s="3" t="inlineStr">
        <is>
          <t>Laptops</t>
        </is>
      </c>
      <c r="B353" s="3" t="inlineStr">
        <is>
          <t>21X8001XUK</t>
        </is>
      </c>
      <c r="C353" s="3" t="inlineStr">
        <is>
          <t>Lenovo</t>
        </is>
      </c>
      <c r="D353" s="3" t="inlineStr">
        <is>
          <t>LEN TPL16 G3 U5 325 16G 512 W11P64</t>
        </is>
      </c>
      <c r="E353" s="11" t="n">
        <v>1476</v>
      </c>
      <c r="F353" s="12" t="n">
        <v>1230</v>
      </c>
    </row>
    <row r="354">
      <c r="A354" s="3" t="inlineStr">
        <is>
          <t>Laptops</t>
        </is>
      </c>
      <c r="B354" s="3" t="inlineStr">
        <is>
          <t>21X8001WUK</t>
        </is>
      </c>
      <c r="C354" s="3" t="inlineStr">
        <is>
          <t>Lenovo</t>
        </is>
      </c>
      <c r="D354" s="3" t="inlineStr">
        <is>
          <t>LEN TPL16 G3 U7 355 16G 512 W11P</t>
        </is>
      </c>
      <c r="E354" s="11" t="n">
        <v>1604</v>
      </c>
      <c r="F354" s="12" t="n">
        <v>1336.67</v>
      </c>
    </row>
    <row r="355">
      <c r="A355" s="3" t="inlineStr">
        <is>
          <t>Laptops</t>
        </is>
      </c>
      <c r="B355" s="3" t="inlineStr">
        <is>
          <t>21WV002CUK</t>
        </is>
      </c>
      <c r="C355" s="3" t="inlineStr">
        <is>
          <t>Lenovo</t>
        </is>
      </c>
      <c r="D355" s="3" t="inlineStr">
        <is>
          <t>LEN TPT14 G7 RAI5P 440 16G 512 W11P</t>
        </is>
      </c>
      <c r="E355" s="11" t="n">
        <v>1669</v>
      </c>
      <c r="F355" s="12" t="n">
        <v>1390.83</v>
      </c>
    </row>
    <row r="356">
      <c r="A356" s="3" t="inlineStr">
        <is>
          <t>Laptops</t>
        </is>
      </c>
      <c r="B356" s="3" t="inlineStr">
        <is>
          <t>83GU00C7UK</t>
        </is>
      </c>
      <c r="C356" s="3" t="inlineStr">
        <is>
          <t>Lenovo</t>
        </is>
      </c>
      <c r="D356" s="3" t="inlineStr">
        <is>
          <t>LEN V14 G5 I5-13420H 16G 512 11P</t>
        </is>
      </c>
      <c r="E356" s="11" t="n">
        <v>1027</v>
      </c>
      <c r="F356" s="12" t="n">
        <v>855.83</v>
      </c>
    </row>
    <row r="357">
      <c r="A357" s="3" t="inlineStr">
        <is>
          <t>Laptops</t>
        </is>
      </c>
      <c r="B357" s="3" t="inlineStr">
        <is>
          <t>82YU019GUK</t>
        </is>
      </c>
      <c r="C357" s="3" t="inlineStr">
        <is>
          <t>Lenovo</t>
        </is>
      </c>
      <c r="D357" s="3" t="inlineStr">
        <is>
          <t>LEN V15 G4 R5 7520U 16G 256 11P</t>
        </is>
      </c>
      <c r="E357" s="11" t="n">
        <v>835</v>
      </c>
      <c r="F357" s="12" t="n">
        <v>695.83</v>
      </c>
    </row>
    <row r="358">
      <c r="A358" s="3" t="inlineStr">
        <is>
          <t>Laptops</t>
        </is>
      </c>
      <c r="B358" s="3" t="inlineStr">
        <is>
          <t>82YU019FUK</t>
        </is>
      </c>
      <c r="C358" s="3" t="inlineStr">
        <is>
          <t>Lenovo</t>
        </is>
      </c>
      <c r="D358" s="3" t="inlineStr">
        <is>
          <t>LEN V15 G4 R5 7520U 16G 512 11P</t>
        </is>
      </c>
      <c r="E358" s="11" t="n">
        <v>950</v>
      </c>
      <c r="F358" s="12" t="n">
        <v>791.67</v>
      </c>
    </row>
    <row r="359">
      <c r="A359" s="3" t="inlineStr">
        <is>
          <t>Laptops</t>
        </is>
      </c>
      <c r="B359" s="3" t="inlineStr">
        <is>
          <t>82YU019HUK</t>
        </is>
      </c>
      <c r="C359" s="3" t="inlineStr">
        <is>
          <t>Lenovo</t>
        </is>
      </c>
      <c r="D359" s="3" t="inlineStr">
        <is>
          <t>LEN V15 G4 R5 7520U 8G 512 11H</t>
        </is>
      </c>
      <c r="E359" s="11" t="n">
        <v>770</v>
      </c>
      <c r="F359" s="12" t="n">
        <v>641.67</v>
      </c>
    </row>
    <row r="360">
      <c r="A360" s="3" t="inlineStr">
        <is>
          <t>Laptops</t>
        </is>
      </c>
      <c r="B360" s="3" t="inlineStr">
        <is>
          <t>83GW00HXUK</t>
        </is>
      </c>
      <c r="C360" s="3" t="inlineStr">
        <is>
          <t>Lenovo</t>
        </is>
      </c>
      <c r="D360" s="3" t="inlineStr">
        <is>
          <t>LEN V15 G5 I5-13420H 16G 512 11H</t>
        </is>
      </c>
      <c r="E360" s="11" t="n">
        <v>899</v>
      </c>
      <c r="F360" s="12" t="n">
        <v>749.17</v>
      </c>
    </row>
    <row r="361">
      <c r="A361" s="3" t="inlineStr">
        <is>
          <t>Laptops</t>
        </is>
      </c>
      <c r="B361" s="3" t="inlineStr">
        <is>
          <t>83GW00J1UK</t>
        </is>
      </c>
      <c r="C361" s="3" t="inlineStr">
        <is>
          <t>Lenovo</t>
        </is>
      </c>
      <c r="D361" s="3" t="inlineStr">
        <is>
          <t>LEN V15 G5 I7-13620H 16G 512 11P</t>
        </is>
      </c>
      <c r="E361" s="11" t="n">
        <v>1078</v>
      </c>
      <c r="F361" s="12" t="n">
        <v>898.33</v>
      </c>
    </row>
    <row r="362">
      <c r="A362" s="3" t="inlineStr">
        <is>
          <t>Laptops</t>
        </is>
      </c>
      <c r="B362" s="3" t="inlineStr">
        <is>
          <t>4XC1Q44952</t>
        </is>
      </c>
      <c r="C362" s="3" t="inlineStr">
        <is>
          <t>Lenovo</t>
        </is>
      </c>
      <c r="D362" s="3" t="inlineStr">
        <is>
          <t>LENOVO FHD WEBCAM</t>
        </is>
      </c>
      <c r="E362" s="11" t="n">
        <v>53</v>
      </c>
      <c r="F362" s="12" t="n">
        <v>44.17</v>
      </c>
    </row>
    <row r="363">
      <c r="A363" s="3" t="inlineStr">
        <is>
          <t>Laptops</t>
        </is>
      </c>
      <c r="B363" s="3" t="inlineStr">
        <is>
          <t>ZG38C07003</t>
        </is>
      </c>
      <c r="C363" s="3" t="inlineStr">
        <is>
          <t>Lenovo</t>
        </is>
      </c>
      <c r="D363" s="3" t="inlineStr">
        <is>
          <t>LENOVO IDEA TAB SCREEN PROTECTOR-WW</t>
        </is>
      </c>
      <c r="E363" s="11" t="n">
        <v>12</v>
      </c>
      <c r="F363" s="12" t="n">
        <v>10</v>
      </c>
    </row>
    <row r="364">
      <c r="A364" s="3" t="inlineStr">
        <is>
          <t>Laptops</t>
        </is>
      </c>
      <c r="B364" s="3" t="inlineStr">
        <is>
          <t>4Y41S04696</t>
        </is>
      </c>
      <c r="C364" s="3" t="inlineStr">
        <is>
          <t>Lenovo</t>
        </is>
      </c>
      <c r="D364" s="3" t="inlineStr">
        <is>
          <t>LENOVO WIRELESS MULTI-MODE PRO KYBRD</t>
        </is>
      </c>
      <c r="E364" s="11" t="n">
        <v>30</v>
      </c>
      <c r="F364" s="12" t="n">
        <v>25</v>
      </c>
    </row>
    <row r="365">
      <c r="A365" s="3" t="inlineStr">
        <is>
          <t>Laptops</t>
        </is>
      </c>
      <c r="B365" s="3" t="inlineStr">
        <is>
          <t>22A70029UK</t>
        </is>
      </c>
      <c r="C365" s="3" t="inlineStr">
        <is>
          <t>Lenovo</t>
        </is>
      </c>
      <c r="D365" s="3" t="inlineStr">
        <is>
          <t>LNV T14S G7 X2E-80-100 32/512G W11P</t>
        </is>
      </c>
      <c r="E365" s="11" t="n">
        <v>2439</v>
      </c>
      <c r="F365" s="12" t="n">
        <v>2032.5</v>
      </c>
    </row>
    <row r="366">
      <c r="A366" s="3" t="inlineStr">
        <is>
          <t>Laptops</t>
        </is>
      </c>
      <c r="B366" s="3" t="inlineStr">
        <is>
          <t>22BG003NUK</t>
        </is>
      </c>
      <c r="C366" s="3" t="inlineStr">
        <is>
          <t>Lenovo</t>
        </is>
      </c>
      <c r="D366" s="3" t="inlineStr">
        <is>
          <t>LNV TB 14X U7256V 16/512G W11P*S*</t>
        </is>
      </c>
      <c r="E366" s="11" t="n">
        <v>1155</v>
      </c>
      <c r="F366" s="12" t="n">
        <v>962.5</v>
      </c>
    </row>
    <row r="367">
      <c r="A367" s="3" t="inlineStr">
        <is>
          <t>Laptops</t>
        </is>
      </c>
      <c r="B367" s="3" t="inlineStr">
        <is>
          <t>21UT00AJUK</t>
        </is>
      </c>
      <c r="C367" s="3" t="inlineStr">
        <is>
          <t>Lenovo</t>
        </is>
      </c>
      <c r="D367" s="3" t="inlineStr">
        <is>
          <t>LNV TB 16 G9 R7250 16/512G W11P*S*</t>
        </is>
      </c>
      <c r="E367" s="11" t="n">
        <v>1284</v>
      </c>
      <c r="F367" s="12" t="n">
        <v>1070</v>
      </c>
    </row>
    <row r="368">
      <c r="A368" s="3" t="inlineStr">
        <is>
          <t>Laptops</t>
        </is>
      </c>
      <c r="B368" s="3" t="inlineStr">
        <is>
          <t>21UR00BDUK</t>
        </is>
      </c>
      <c r="C368" s="3" t="inlineStr">
        <is>
          <t>Lenovo</t>
        </is>
      </c>
      <c r="D368" s="3" t="inlineStr">
        <is>
          <t>LNV TB 16 G9 U5325 16/512G W11P*S*</t>
        </is>
      </c>
      <c r="E368" s="11" t="n">
        <v>1181</v>
      </c>
      <c r="F368" s="12" t="n">
        <v>984.17</v>
      </c>
    </row>
    <row r="369">
      <c r="A369" s="3" t="inlineStr">
        <is>
          <t>Laptops</t>
        </is>
      </c>
      <c r="B369" s="3" t="inlineStr">
        <is>
          <t>21UR00AHUK</t>
        </is>
      </c>
      <c r="C369" s="3" t="inlineStr">
        <is>
          <t>Lenovo</t>
        </is>
      </c>
      <c r="D369" s="3" t="inlineStr">
        <is>
          <t>LNV TB 16 G9 U7355 16/512G W11P*S*</t>
        </is>
      </c>
      <c r="E369" s="11" t="n">
        <v>1284</v>
      </c>
      <c r="F369" s="12" t="n">
        <v>1070</v>
      </c>
    </row>
    <row r="370">
      <c r="A370" s="3" t="inlineStr">
        <is>
          <t>Laptops</t>
        </is>
      </c>
      <c r="B370" s="3" t="inlineStr">
        <is>
          <t>21Y200C1UK</t>
        </is>
      </c>
      <c r="C370" s="3" t="inlineStr">
        <is>
          <t>Lenovo</t>
        </is>
      </c>
      <c r="D370" s="3" t="inlineStr">
        <is>
          <t>LNV TP E14 G8 R5330 16/512G W11P*S*</t>
        </is>
      </c>
      <c r="E370" s="11" t="n">
        <v>1284</v>
      </c>
      <c r="F370" s="12" t="n">
        <v>1070</v>
      </c>
    </row>
    <row r="371">
      <c r="A371" s="3" t="inlineStr">
        <is>
          <t>Laptops</t>
        </is>
      </c>
      <c r="B371" s="3" t="inlineStr">
        <is>
          <t>21Y200C2UK</t>
        </is>
      </c>
      <c r="C371" s="3" t="inlineStr">
        <is>
          <t>Lenovo</t>
        </is>
      </c>
      <c r="D371" s="3" t="inlineStr">
        <is>
          <t>LNV TP E14 G8 R7345 16/512G W11P*S*</t>
        </is>
      </c>
      <c r="E371" s="11" t="n">
        <v>1412</v>
      </c>
      <c r="F371" s="12" t="n">
        <v>1176.67</v>
      </c>
    </row>
    <row r="372">
      <c r="A372" s="3" t="inlineStr">
        <is>
          <t>Laptops</t>
        </is>
      </c>
      <c r="B372" s="3" t="inlineStr">
        <is>
          <t>21Y600B2UK</t>
        </is>
      </c>
      <c r="C372" s="3" t="inlineStr">
        <is>
          <t>Lenovo</t>
        </is>
      </c>
      <c r="D372" s="3" t="inlineStr">
        <is>
          <t>LNV TP E14 G8 U7355 16/512G W11P*S*</t>
        </is>
      </c>
      <c r="E372" s="11" t="n">
        <v>1476</v>
      </c>
      <c r="F372" s="12" t="n">
        <v>1230</v>
      </c>
    </row>
    <row r="373">
      <c r="A373" s="3" t="inlineStr">
        <is>
          <t>Laptops</t>
        </is>
      </c>
      <c r="B373" s="3" t="inlineStr">
        <is>
          <t>83VE001QUK</t>
        </is>
      </c>
      <c r="C373" s="3" t="inlineStr">
        <is>
          <t>Lenovo</t>
        </is>
      </c>
      <c r="D373" s="3" t="inlineStr">
        <is>
          <t>LNV V14 G7 I5320 16/512G W11P *S*</t>
        </is>
      </c>
      <c r="E373" s="11" t="n">
        <v>1027</v>
      </c>
      <c r="F373" s="12" t="n">
        <v>855.83</v>
      </c>
    </row>
    <row r="374">
      <c r="A374" s="3" t="inlineStr">
        <is>
          <t>Laptops</t>
        </is>
      </c>
      <c r="B374" s="3" t="inlineStr">
        <is>
          <t>83VE0016UK</t>
        </is>
      </c>
      <c r="C374" s="3" t="inlineStr">
        <is>
          <t>Lenovo</t>
        </is>
      </c>
      <c r="D374" s="3" t="inlineStr">
        <is>
          <t>LNV V14 G7 I7350 16/512G W11P*S*</t>
        </is>
      </c>
      <c r="E374" s="11" t="n">
        <v>1155</v>
      </c>
      <c r="F374" s="12" t="n">
        <v>962.5</v>
      </c>
    </row>
    <row r="375">
      <c r="A375" s="3" t="inlineStr">
        <is>
          <t>Laptops</t>
        </is>
      </c>
      <c r="B375" s="3" t="inlineStr">
        <is>
          <t>83GW00Q5UK</t>
        </is>
      </c>
      <c r="C375" s="3" t="inlineStr">
        <is>
          <t>Lenovo</t>
        </is>
      </c>
      <c r="D375" s="3" t="inlineStr">
        <is>
          <t>LNV V15 G5 I7-13620H 16/512G W11P*S*</t>
        </is>
      </c>
      <c r="E375" s="11" t="n">
        <v>1078</v>
      </c>
      <c r="F375" s="12" t="n">
        <v>898.33</v>
      </c>
    </row>
    <row r="376">
      <c r="A376" s="3" t="inlineStr">
        <is>
          <t>Laptops</t>
        </is>
      </c>
      <c r="B376" s="3" t="inlineStr">
        <is>
          <t>83GW0081UK</t>
        </is>
      </c>
      <c r="C376" s="3" t="inlineStr">
        <is>
          <t>Lenovo</t>
        </is>
      </c>
      <c r="D376" s="3" t="inlineStr">
        <is>
          <t>LNVV15 G5 I5-13420H 16/512G W11P*S*</t>
        </is>
      </c>
      <c r="E376" s="11" t="n">
        <v>1040</v>
      </c>
      <c r="F376" s="12" t="n">
        <v>866.67</v>
      </c>
    </row>
    <row r="377">
      <c r="A377" s="3" t="inlineStr">
        <is>
          <t>Laptops</t>
        </is>
      </c>
      <c r="B377" s="3" t="inlineStr">
        <is>
          <t>83GW008CUK</t>
        </is>
      </c>
      <c r="C377" s="3" t="inlineStr">
        <is>
          <t>Lenovo</t>
        </is>
      </c>
      <c r="D377" s="3" t="inlineStr">
        <is>
          <t>LNVV15 G5 I513420H 16/512G W11H *S*</t>
        </is>
      </c>
      <c r="E377" s="11" t="n">
        <v>912</v>
      </c>
      <c r="F377" s="12" t="n">
        <v>760</v>
      </c>
    </row>
    <row r="378">
      <c r="A378" s="3" t="inlineStr">
        <is>
          <t>Laptops</t>
        </is>
      </c>
      <c r="B378" s="3" t="inlineStr">
        <is>
          <t>83JG000AUK</t>
        </is>
      </c>
      <c r="C378" s="3" t="inlineStr">
        <is>
          <t>Lenovo</t>
        </is>
      </c>
      <c r="D378" s="3" t="inlineStr">
        <is>
          <t>LOQ 15 R7 16GB 512GB GRY W11 RTX5050</t>
        </is>
      </c>
      <c r="E378" s="11" t="n">
        <v>1519</v>
      </c>
      <c r="F378" s="12" t="n">
        <v>1265.83</v>
      </c>
    </row>
    <row r="379">
      <c r="A379" s="3" t="inlineStr">
        <is>
          <t>Laptops</t>
        </is>
      </c>
      <c r="B379" s="3" t="inlineStr">
        <is>
          <t>83VA0007UK</t>
        </is>
      </c>
      <c r="C379" s="3" t="inlineStr">
        <is>
          <t>Lenovo</t>
        </is>
      </c>
      <c r="D379" s="3" t="inlineStr">
        <is>
          <t>LOQ E 15 R7 16GB 1TB RTX5050</t>
        </is>
      </c>
      <c r="E379" s="11" t="n">
        <v>1266</v>
      </c>
      <c r="F379" s="12" t="n">
        <v>1055</v>
      </c>
    </row>
    <row r="380">
      <c r="A380" s="3" t="inlineStr">
        <is>
          <t>Laptops</t>
        </is>
      </c>
      <c r="B380" s="3" t="inlineStr">
        <is>
          <t>64CBKAR6K5</t>
        </is>
      </c>
      <c r="C380" s="3" t="inlineStr">
        <is>
          <t>Lenovo</t>
        </is>
      </c>
      <c r="D380" s="3" t="inlineStr">
        <is>
          <t>M S22-4E 21.5IN HDMI</t>
        </is>
      </c>
      <c r="E380" s="11" t="n">
        <v>65</v>
      </c>
      <c r="F380" s="12" t="n">
        <v>54.17</v>
      </c>
    </row>
    <row r="381">
      <c r="A381" s="3" t="inlineStr">
        <is>
          <t>Laptops</t>
        </is>
      </c>
      <c r="B381" s="3" t="inlineStr">
        <is>
          <t>64BEKAR1K5</t>
        </is>
      </c>
      <c r="C381" s="3" t="inlineStr">
        <is>
          <t>Lenovo</t>
        </is>
      </c>
      <c r="D381" s="3" t="inlineStr">
        <is>
          <t>M S27-4E 27IN HDMI</t>
        </is>
      </c>
      <c r="E381" s="11" t="n">
        <v>90</v>
      </c>
      <c r="F381" s="12" t="n">
        <v>75</v>
      </c>
    </row>
    <row r="382">
      <c r="A382" s="3" t="inlineStr">
        <is>
          <t>Laptops</t>
        </is>
      </c>
      <c r="B382" s="3" t="inlineStr">
        <is>
          <t>62A3UAR1WL</t>
        </is>
      </c>
      <c r="C382" s="3" t="inlineStr">
        <is>
          <t>Lenovo</t>
        </is>
      </c>
      <c r="D382" s="3" t="inlineStr">
        <is>
          <t>M14T 14 TOUCH/MOBILE 2XUSB-C</t>
        </is>
      </c>
      <c r="E382" s="11" t="n">
        <v>700</v>
      </c>
      <c r="F382" s="12" t="n">
        <v>583.33</v>
      </c>
    </row>
    <row r="383">
      <c r="A383" s="3" t="inlineStr">
        <is>
          <t>Laptops</t>
        </is>
      </c>
      <c r="B383" s="3" t="inlineStr">
        <is>
          <t>4XF1L53431</t>
        </is>
      </c>
      <c r="C383" s="3" t="inlineStr">
        <is>
          <t>Lenovo</t>
        </is>
      </c>
      <c r="D383" s="3" t="inlineStr">
        <is>
          <t>MECH_BO TS TBT4 HP PCIE CARD</t>
        </is>
      </c>
      <c r="E383" s="11" t="n">
        <v>188</v>
      </c>
      <c r="F383" s="12" t="n">
        <v>156.67</v>
      </c>
    </row>
    <row r="384">
      <c r="A384" s="3" t="inlineStr">
        <is>
          <t>Laptops</t>
        </is>
      </c>
      <c r="B384" s="3" t="inlineStr">
        <is>
          <t>4XE1L51710</t>
        </is>
      </c>
      <c r="C384" s="3" t="inlineStr">
        <is>
          <t>Lenovo</t>
        </is>
      </c>
      <c r="D384" s="3" t="inlineStr">
        <is>
          <t>NANOSAVER CABLE LOCK</t>
        </is>
      </c>
      <c r="E384" s="11" t="n">
        <v>31</v>
      </c>
      <c r="F384" s="12" t="n">
        <v>25.83</v>
      </c>
    </row>
    <row r="385">
      <c r="A385" s="3" t="inlineStr">
        <is>
          <t>Laptops</t>
        </is>
      </c>
      <c r="B385" s="3" t="inlineStr">
        <is>
          <t>12SB007SUK</t>
        </is>
      </c>
      <c r="C385" s="3" t="inlineStr">
        <is>
          <t>Lenovo</t>
        </is>
      </c>
      <c r="D385" s="3" t="inlineStr">
        <is>
          <t>NEO 50A 27 G5 I7-13620H 16/512 W11P</t>
        </is>
      </c>
      <c r="E385" s="11" t="n">
        <v>1046</v>
      </c>
      <c r="F385" s="12" t="n">
        <v>871.67</v>
      </c>
    </row>
    <row r="386">
      <c r="A386" s="3" t="inlineStr">
        <is>
          <t>Laptops</t>
        </is>
      </c>
      <c r="B386" s="3" t="inlineStr">
        <is>
          <t>4XC1M72795</t>
        </is>
      </c>
      <c r="C386" s="3" t="inlineStr">
        <is>
          <t>Lenovo</t>
        </is>
      </c>
      <c r="D386" s="3" t="inlineStr">
        <is>
          <t>NET_BO FIBOCOM L860 4G CAT16 WWAN</t>
        </is>
      </c>
      <c r="E386" s="11" t="n">
        <v>115</v>
      </c>
      <c r="F386" s="12" t="n">
        <v>95.83</v>
      </c>
    </row>
    <row r="387">
      <c r="A387" s="3" t="inlineStr">
        <is>
          <t>Laptops</t>
        </is>
      </c>
      <c r="B387" s="3" t="inlineStr">
        <is>
          <t>4XC1D51445</t>
        </is>
      </c>
      <c r="C387" s="3" t="inlineStr">
        <is>
          <t>Lenovo</t>
        </is>
      </c>
      <c r="D387" s="3" t="inlineStr">
        <is>
          <t>NET_BO TP QUECTEL CAT12 WWAN II</t>
        </is>
      </c>
      <c r="E387" s="11" t="n">
        <v>117</v>
      </c>
      <c r="F387" s="12" t="n">
        <v>97.5</v>
      </c>
    </row>
    <row r="388">
      <c r="A388" s="3" t="inlineStr">
        <is>
          <t>Laptops</t>
        </is>
      </c>
      <c r="B388" s="3" t="inlineStr">
        <is>
          <t>21RQ0049UK</t>
        </is>
      </c>
      <c r="C388" s="3" t="inlineStr">
        <is>
          <t>Lenovo</t>
        </is>
      </c>
      <c r="D388" s="3" t="inlineStr">
        <is>
          <t>P16 G3 U9 275HX 64/1TB RTX4000 W11P</t>
        </is>
      </c>
      <c r="E388" s="11" t="n">
        <v>5223</v>
      </c>
      <c r="F388" s="12" t="n">
        <v>4352.5</v>
      </c>
    </row>
    <row r="389">
      <c r="A389" s="3" t="inlineStr">
        <is>
          <t>Laptops</t>
        </is>
      </c>
      <c r="B389" s="3" t="inlineStr">
        <is>
          <t>63E5GAT2UK</t>
        </is>
      </c>
      <c r="C389" s="3" t="inlineStr">
        <is>
          <t>Lenovo</t>
        </is>
      </c>
      <c r="D389" s="3" t="inlineStr">
        <is>
          <t>P32PZ-30 31.5" HDMI/DP/USB-C/RJ45</t>
        </is>
      </c>
      <c r="E389" s="11" t="n">
        <v>1187</v>
      </c>
      <c r="F389" s="12" t="n">
        <v>989.17</v>
      </c>
    </row>
    <row r="390">
      <c r="A390" s="3" t="inlineStr">
        <is>
          <t>Laptops</t>
        </is>
      </c>
      <c r="B390" s="3" t="inlineStr">
        <is>
          <t>21WN006YUK</t>
        </is>
      </c>
      <c r="C390" s="3" t="inlineStr">
        <is>
          <t>Lenovo</t>
        </is>
      </c>
      <c r="D390" s="3" t="inlineStr">
        <is>
          <t>T14 G7 U5 325 16/512 W11P</t>
        </is>
      </c>
      <c r="E390" s="11" t="n">
        <v>1733</v>
      </c>
      <c r="F390" s="12" t="n">
        <v>1444.17</v>
      </c>
    </row>
    <row r="391">
      <c r="A391" s="3" t="inlineStr">
        <is>
          <t>Laptops</t>
        </is>
      </c>
      <c r="B391" s="3" t="inlineStr">
        <is>
          <t>21WN0072UK</t>
        </is>
      </c>
      <c r="C391" s="3" t="inlineStr">
        <is>
          <t>Lenovo</t>
        </is>
      </c>
      <c r="D391" s="3" t="inlineStr">
        <is>
          <t>T14 G7 U7-355 16/512 W11P</t>
        </is>
      </c>
      <c r="E391" s="11" t="n">
        <v>1861</v>
      </c>
      <c r="F391" s="12" t="n">
        <v>1550.83</v>
      </c>
    </row>
    <row r="392">
      <c r="A392" s="3" t="inlineStr">
        <is>
          <t>Laptops</t>
        </is>
      </c>
      <c r="B392" s="3" t="inlineStr">
        <is>
          <t>21YU006DUK</t>
        </is>
      </c>
      <c r="C392" s="3" t="inlineStr">
        <is>
          <t>Lenovo</t>
        </is>
      </c>
      <c r="D392" s="3" t="inlineStr">
        <is>
          <t>T14S G7 U5-325 16/512 W11P</t>
        </is>
      </c>
      <c r="E392" s="11" t="n">
        <v>1925</v>
      </c>
      <c r="F392" s="12" t="n">
        <v>1604.17</v>
      </c>
    </row>
    <row r="393">
      <c r="A393" s="3" t="inlineStr">
        <is>
          <t>Laptops</t>
        </is>
      </c>
      <c r="B393" s="3" t="inlineStr">
        <is>
          <t>21QE004QUK</t>
        </is>
      </c>
      <c r="C393" s="3" t="inlineStr">
        <is>
          <t>Lenovo</t>
        </is>
      </c>
      <c r="D393" s="3" t="inlineStr">
        <is>
          <t>T16 G4 U7-255U 16/512 W11P</t>
        </is>
      </c>
      <c r="E393" s="11" t="n">
        <v>1656</v>
      </c>
      <c r="F393" s="12" t="n">
        <v>1380</v>
      </c>
    </row>
    <row r="394">
      <c r="A394" s="3" t="inlineStr">
        <is>
          <t>Laptops</t>
        </is>
      </c>
      <c r="B394" s="3" t="inlineStr">
        <is>
          <t>64B0GAT1UK</t>
        </is>
      </c>
      <c r="C394" s="3" t="inlineStr">
        <is>
          <t>Lenovo</t>
        </is>
      </c>
      <c r="D394" s="3" t="inlineStr">
        <is>
          <t>T32UD-40 31.5IN HDMI/DP/USB-C *S*</t>
        </is>
      </c>
      <c r="E394" s="11" t="n">
        <v>578</v>
      </c>
      <c r="F394" s="12" t="n">
        <v>481.67</v>
      </c>
    </row>
    <row r="395">
      <c r="A395" s="3" t="inlineStr">
        <is>
          <t>Laptops</t>
        </is>
      </c>
      <c r="B395" s="3" t="inlineStr">
        <is>
          <t>64AEGAT1UK</t>
        </is>
      </c>
      <c r="C395" s="3" t="inlineStr">
        <is>
          <t>Lenovo</t>
        </is>
      </c>
      <c r="D395" s="3" t="inlineStr">
        <is>
          <t>T34WD-40 34IN HDMI/DP/USB-C/RJ45 *S*</t>
        </is>
      </c>
      <c r="E395" s="11" t="n">
        <v>482</v>
      </c>
      <c r="F395" s="12" t="n">
        <v>401.67</v>
      </c>
    </row>
    <row r="396">
      <c r="A396" s="3" t="inlineStr">
        <is>
          <t>Laptops</t>
        </is>
      </c>
      <c r="B396" s="3" t="inlineStr">
        <is>
          <t>ZAEK0012GB</t>
        </is>
      </c>
      <c r="C396" s="3" t="inlineStr">
        <is>
          <t>Lenovo</t>
        </is>
      </c>
      <c r="D396" s="3" t="inlineStr">
        <is>
          <t>TAB MT-G85 4/128 WIFI ANDROID</t>
        </is>
      </c>
      <c r="E396" s="11" t="n">
        <v>219</v>
      </c>
      <c r="F396" s="12" t="n">
        <v>182.5</v>
      </c>
    </row>
    <row r="397">
      <c r="A397" s="3" t="inlineStr">
        <is>
          <t>Laptops</t>
        </is>
      </c>
      <c r="B397" s="3" t="inlineStr">
        <is>
          <t>21V0000DUK</t>
        </is>
      </c>
      <c r="C397" s="3" t="inlineStr">
        <is>
          <t>Lenovo</t>
        </is>
      </c>
      <c r="D397" s="3" t="inlineStr">
        <is>
          <t>TB 14 G9 AMD R7 250 16/512 W11P</t>
        </is>
      </c>
      <c r="E397" s="11" t="n">
        <v>1155</v>
      </c>
      <c r="F397" s="12" t="n">
        <v>962.5</v>
      </c>
    </row>
    <row r="398">
      <c r="A398" s="3" t="inlineStr">
        <is>
          <t>Laptops</t>
        </is>
      </c>
      <c r="B398" s="3" t="inlineStr">
        <is>
          <t>21UX004DUK</t>
        </is>
      </c>
      <c r="C398" s="3" t="inlineStr">
        <is>
          <t>Lenovo</t>
        </is>
      </c>
      <c r="D398" s="3" t="inlineStr">
        <is>
          <t>TB 14 G9 U5 325 16/512 W11P</t>
        </is>
      </c>
      <c r="E398" s="11" t="n">
        <v>1104</v>
      </c>
      <c r="F398" s="12" t="n">
        <v>920</v>
      </c>
    </row>
    <row r="399">
      <c r="A399" s="3" t="inlineStr">
        <is>
          <t>Laptops</t>
        </is>
      </c>
      <c r="B399" s="3" t="inlineStr">
        <is>
          <t>21UX003PUK</t>
        </is>
      </c>
      <c r="C399" s="3" t="inlineStr">
        <is>
          <t>Lenovo</t>
        </is>
      </c>
      <c r="D399" s="3" t="inlineStr">
        <is>
          <t>TB 14 G9 U7-355 16/512 W11P</t>
        </is>
      </c>
      <c r="E399" s="11" t="n">
        <v>1232</v>
      </c>
      <c r="F399" s="12" t="n">
        <v>1026.67</v>
      </c>
    </row>
    <row r="400">
      <c r="A400" s="3" t="inlineStr">
        <is>
          <t>Laptops</t>
        </is>
      </c>
      <c r="B400" s="3" t="inlineStr">
        <is>
          <t>12V8004EUK</t>
        </is>
      </c>
      <c r="C400" s="3" t="inlineStr">
        <is>
          <t>Lenovo</t>
        </is>
      </c>
      <c r="D400" s="3" t="inlineStr">
        <is>
          <t>TC M90S G5 I7-14700 16/512 W11P</t>
        </is>
      </c>
      <c r="E400" s="11" t="n">
        <v>1220</v>
      </c>
      <c r="F400" s="12" t="n">
        <v>1016.67</v>
      </c>
    </row>
    <row r="401">
      <c r="A401" s="3" t="inlineStr">
        <is>
          <t>Laptops</t>
        </is>
      </c>
      <c r="B401" s="3" t="inlineStr">
        <is>
          <t>12SH002SUK</t>
        </is>
      </c>
      <c r="C401" s="3" t="inlineStr">
        <is>
          <t>Lenovo</t>
        </is>
      </c>
      <c r="D401" s="3" t="inlineStr">
        <is>
          <t>TC TC M90A G5 I5-14500 16G 512 11P</t>
        </is>
      </c>
      <c r="E401" s="11" t="n">
        <v>1232</v>
      </c>
      <c r="F401" s="12" t="n">
        <v>1026.67</v>
      </c>
    </row>
    <row r="402">
      <c r="A402" s="3" t="inlineStr">
        <is>
          <t>Laptops</t>
        </is>
      </c>
      <c r="B402" s="3" t="inlineStr">
        <is>
          <t>4XH1K25075</t>
        </is>
      </c>
      <c r="C402" s="3" t="inlineStr">
        <is>
          <t>Lenovo</t>
        </is>
      </c>
      <c r="D402" s="3" t="inlineStr">
        <is>
          <t>TINY DP EXPANSION CARD BTB CONNECTOR</t>
        </is>
      </c>
      <c r="E402" s="11" t="n">
        <v>14</v>
      </c>
      <c r="F402" s="12" t="n">
        <v>11.67</v>
      </c>
    </row>
    <row r="403">
      <c r="A403" s="3" t="inlineStr">
        <is>
          <t>Laptops</t>
        </is>
      </c>
      <c r="B403" s="3" t="inlineStr">
        <is>
          <t>4X41A30365</t>
        </is>
      </c>
      <c r="C403" s="3" t="inlineStr">
        <is>
          <t>Lenovo</t>
        </is>
      </c>
      <c r="D403" s="3" t="inlineStr">
        <is>
          <t>TP ESSENTIAL PLUS15.6IN TOPLOAD ECO</t>
        </is>
      </c>
      <c r="E403" s="11" t="n">
        <v>42</v>
      </c>
      <c r="F403" s="12" t="n">
        <v>35</v>
      </c>
    </row>
    <row r="404">
      <c r="A404" s="3" t="inlineStr">
        <is>
          <t>Laptops</t>
        </is>
      </c>
      <c r="B404" s="3" t="inlineStr">
        <is>
          <t>21R7004HUK</t>
        </is>
      </c>
      <c r="C404" s="3" t="inlineStr">
        <is>
          <t>Lenovo</t>
        </is>
      </c>
      <c r="D404" s="3" t="inlineStr">
        <is>
          <t>TP L13 2IN1 G6 U7-255U 16/512 W11P</t>
        </is>
      </c>
      <c r="E404" s="11" t="n">
        <v>1797</v>
      </c>
      <c r="F404" s="12" t="n">
        <v>1497.5</v>
      </c>
    </row>
    <row r="405">
      <c r="A405" s="3" t="inlineStr">
        <is>
          <t>Laptops</t>
        </is>
      </c>
      <c r="B405" s="3" t="inlineStr">
        <is>
          <t>21X60027UK</t>
        </is>
      </c>
      <c r="C405" s="3" t="inlineStr">
        <is>
          <t>Lenovo</t>
        </is>
      </c>
      <c r="D405" s="3" t="inlineStr">
        <is>
          <t>TP L14  AI R7 445 16/512 11P</t>
        </is>
      </c>
      <c r="E405" s="11" t="n">
        <v>1476</v>
      </c>
      <c r="F405" s="12" t="n">
        <v>1230</v>
      </c>
    </row>
    <row r="406">
      <c r="A406" s="3" t="inlineStr">
        <is>
          <t>Laptops</t>
        </is>
      </c>
      <c r="B406" s="3" t="inlineStr">
        <is>
          <t>21SA004YUK</t>
        </is>
      </c>
      <c r="C406" s="3" t="inlineStr">
        <is>
          <t>Lenovo</t>
        </is>
      </c>
      <c r="D406" s="3" t="inlineStr">
        <is>
          <t>TP L16 G2 U5-225U 16/512 W11P</t>
        </is>
      </c>
      <c r="E406" s="11" t="n">
        <v>1476</v>
      </c>
      <c r="F406" s="12" t="n">
        <v>1230</v>
      </c>
    </row>
    <row r="407">
      <c r="A407" s="3" t="inlineStr">
        <is>
          <t>Laptops</t>
        </is>
      </c>
      <c r="B407" s="3" t="inlineStr">
        <is>
          <t>21UE000NUK</t>
        </is>
      </c>
      <c r="C407" s="3" t="inlineStr">
        <is>
          <t>Lenovo</t>
        </is>
      </c>
      <c r="D407" s="3" t="inlineStr">
        <is>
          <t>TP P1 G9 U7356H 32G 1T NT 11P</t>
        </is>
      </c>
      <c r="E407" s="11" t="n">
        <v>4107</v>
      </c>
      <c r="F407" s="12" t="n">
        <v>3422.5</v>
      </c>
    </row>
    <row r="408">
      <c r="A408" s="3" t="inlineStr">
        <is>
          <t>Laptops</t>
        </is>
      </c>
      <c r="B408" s="3" t="inlineStr">
        <is>
          <t>21QL006PUK</t>
        </is>
      </c>
      <c r="C408" s="3" t="inlineStr">
        <is>
          <t>Lenovo</t>
        </is>
      </c>
      <c r="D408" s="3" t="inlineStr">
        <is>
          <t>TP P14S G6 RAI 7 P350 16G 512 11P</t>
        </is>
      </c>
      <c r="E408" s="11" t="n">
        <v>1694</v>
      </c>
      <c r="F408" s="12" t="n">
        <v>1411.67</v>
      </c>
    </row>
    <row r="409">
      <c r="A409" s="3" t="inlineStr">
        <is>
          <t>Laptops</t>
        </is>
      </c>
      <c r="B409" s="3" t="inlineStr">
        <is>
          <t>21QL006NUK</t>
        </is>
      </c>
      <c r="C409" s="3" t="inlineStr">
        <is>
          <t>Lenovo</t>
        </is>
      </c>
      <c r="D409" s="3" t="inlineStr">
        <is>
          <t>TP P14S G6 RAI 7 P350 32G 1T 11P</t>
        </is>
      </c>
      <c r="E409" s="11" t="n">
        <v>2118</v>
      </c>
      <c r="F409" s="12" t="n">
        <v>1765</v>
      </c>
    </row>
    <row r="410">
      <c r="A410" s="3" t="inlineStr">
        <is>
          <t>Laptops</t>
        </is>
      </c>
      <c r="B410" s="3" t="inlineStr">
        <is>
          <t>21QT006CUK</t>
        </is>
      </c>
      <c r="C410" s="3" t="inlineStr">
        <is>
          <t>Lenovo</t>
        </is>
      </c>
      <c r="D410" s="3" t="inlineStr">
        <is>
          <t>TP P14S G6 U7 255H 32G 1T 11P</t>
        </is>
      </c>
      <c r="E410" s="11" t="n">
        <v>2541</v>
      </c>
      <c r="F410" s="12" t="n">
        <v>2117.5</v>
      </c>
    </row>
    <row r="411">
      <c r="A411" s="3" t="inlineStr">
        <is>
          <t>Laptops</t>
        </is>
      </c>
      <c r="B411" s="3" t="inlineStr">
        <is>
          <t>21QT006DUK</t>
        </is>
      </c>
      <c r="C411" s="3" t="inlineStr">
        <is>
          <t>Lenovo</t>
        </is>
      </c>
      <c r="D411" s="3" t="inlineStr">
        <is>
          <t>TP P14S G6 U9 285H 32G 1T 11P</t>
        </is>
      </c>
      <c r="E411" s="11" t="n">
        <v>2400</v>
      </c>
      <c r="F411" s="12" t="n">
        <v>2000</v>
      </c>
    </row>
    <row r="412">
      <c r="A412" s="3" t="inlineStr">
        <is>
          <t>Laptops</t>
        </is>
      </c>
      <c r="B412" s="3" t="inlineStr">
        <is>
          <t>21XJ001NUK</t>
        </is>
      </c>
      <c r="C412" s="3" t="inlineStr">
        <is>
          <t>Lenovo</t>
        </is>
      </c>
      <c r="D412" s="3" t="inlineStr">
        <is>
          <t>TP P14S G7 U7 356H 16/512G W11P</t>
        </is>
      </c>
      <c r="E412" s="11" t="n">
        <v>2439</v>
      </c>
      <c r="F412" s="12" t="n">
        <v>2032.5</v>
      </c>
    </row>
    <row r="413">
      <c r="A413" s="3" t="inlineStr">
        <is>
          <t>Laptops</t>
        </is>
      </c>
      <c r="B413" s="3" t="inlineStr">
        <is>
          <t>21XJ002DUK</t>
        </is>
      </c>
      <c r="C413" s="3" t="inlineStr">
        <is>
          <t>Lenovo</t>
        </is>
      </c>
      <c r="D413" s="3" t="inlineStr">
        <is>
          <t>TP P14S G7 U7 356H 32/1T W11P</t>
        </is>
      </c>
      <c r="E413" s="11" t="n">
        <v>2952</v>
      </c>
      <c r="F413" s="12" t="n">
        <v>2460</v>
      </c>
    </row>
    <row r="414">
      <c r="A414" s="3" t="inlineStr">
        <is>
          <t>Laptops</t>
        </is>
      </c>
      <c r="B414" s="3" t="inlineStr">
        <is>
          <t>21XJ0029UK</t>
        </is>
      </c>
      <c r="C414" s="3" t="inlineStr">
        <is>
          <t>Lenovo</t>
        </is>
      </c>
      <c r="D414" s="3" t="inlineStr">
        <is>
          <t>TP P14S G7 U7 366H 64/1T W11P</t>
        </is>
      </c>
      <c r="E414" s="11" t="n">
        <v>4107</v>
      </c>
      <c r="F414" s="12" t="n">
        <v>3422.5</v>
      </c>
    </row>
    <row r="415">
      <c r="A415" s="3" t="inlineStr">
        <is>
          <t>Laptops</t>
        </is>
      </c>
      <c r="B415" s="3" t="inlineStr">
        <is>
          <t>21XJ001PUK</t>
        </is>
      </c>
      <c r="C415" s="3" t="inlineStr">
        <is>
          <t>Lenovo</t>
        </is>
      </c>
      <c r="D415" s="3" t="inlineStr">
        <is>
          <t>TP P14S G7 UX9 388H 32/1T W11P</t>
        </is>
      </c>
      <c r="E415" s="11" t="n">
        <v>2952</v>
      </c>
      <c r="F415" s="12" t="n">
        <v>2460</v>
      </c>
    </row>
    <row r="416">
      <c r="A416" s="3" t="inlineStr">
        <is>
          <t>Laptops</t>
        </is>
      </c>
      <c r="B416" s="3" t="inlineStr">
        <is>
          <t>21X0000RUK</t>
        </is>
      </c>
      <c r="C416" s="3" t="inlineStr">
        <is>
          <t>Lenovo</t>
        </is>
      </c>
      <c r="D416" s="3" t="inlineStr">
        <is>
          <t>TP P14S G7A R7 450 16/512G W11P</t>
        </is>
      </c>
      <c r="E416" s="11" t="n">
        <v>1797</v>
      </c>
      <c r="F416" s="12" t="n">
        <v>1497.5</v>
      </c>
    </row>
    <row r="417">
      <c r="A417" s="3" t="inlineStr">
        <is>
          <t>Laptops</t>
        </is>
      </c>
      <c r="B417" s="3" t="inlineStr">
        <is>
          <t>21X0001TUK</t>
        </is>
      </c>
      <c r="C417" s="3" t="inlineStr">
        <is>
          <t>Lenovo</t>
        </is>
      </c>
      <c r="D417" s="3" t="inlineStr">
        <is>
          <t>TP P14S G7A R9 470 32/1T W11P</t>
        </is>
      </c>
      <c r="E417" s="11" t="n">
        <v>2823</v>
      </c>
      <c r="F417" s="12" t="n">
        <v>2352.5</v>
      </c>
    </row>
    <row r="418">
      <c r="A418" s="3" t="inlineStr">
        <is>
          <t>Laptops</t>
        </is>
      </c>
      <c r="B418" s="3" t="inlineStr">
        <is>
          <t>21RQ0048UK</t>
        </is>
      </c>
      <c r="C418" s="3" t="inlineStr">
        <is>
          <t>Lenovo</t>
        </is>
      </c>
      <c r="D418" s="3" t="inlineStr">
        <is>
          <t>TP P16 G3 U7 265HX 32G 1T 11P</t>
        </is>
      </c>
      <c r="E418" s="11" t="n">
        <v>3882</v>
      </c>
      <c r="F418" s="12" t="n">
        <v>3235</v>
      </c>
    </row>
    <row r="419">
      <c r="A419" s="3" t="inlineStr">
        <is>
          <t>Laptops</t>
        </is>
      </c>
      <c r="B419" s="3" t="inlineStr">
        <is>
          <t>21RQ000FUK</t>
        </is>
      </c>
      <c r="C419" s="3" t="inlineStr">
        <is>
          <t>Lenovo</t>
        </is>
      </c>
      <c r="D419" s="3" t="inlineStr">
        <is>
          <t>TP P16 G3 U9 275HX 32G 1T 11P</t>
        </is>
      </c>
      <c r="E419" s="11" t="n">
        <v>3741</v>
      </c>
      <c r="F419" s="12" t="n">
        <v>3117.5</v>
      </c>
    </row>
    <row r="420">
      <c r="A420" s="3" t="inlineStr">
        <is>
          <t>Laptops</t>
        </is>
      </c>
      <c r="B420" s="3" t="inlineStr">
        <is>
          <t>21RQ004AUK</t>
        </is>
      </c>
      <c r="C420" s="3" t="inlineStr">
        <is>
          <t>Lenovo</t>
        </is>
      </c>
      <c r="D420" s="3" t="inlineStr">
        <is>
          <t>TP P16 G3 U9 275HX 64G 1T 11P</t>
        </is>
      </c>
      <c r="E420" s="11" t="n">
        <v>4941</v>
      </c>
      <c r="F420" s="12" t="n">
        <v>4117.5</v>
      </c>
    </row>
    <row r="421">
      <c r="A421" s="3" t="inlineStr">
        <is>
          <t>Laptops</t>
        </is>
      </c>
      <c r="B421" s="3" t="inlineStr">
        <is>
          <t>21QV0063UK</t>
        </is>
      </c>
      <c r="C421" s="3" t="inlineStr">
        <is>
          <t>Lenovo</t>
        </is>
      </c>
      <c r="D421" s="3" t="inlineStr">
        <is>
          <t>TP P16S G4 U7 255H 32G 1T 11P</t>
        </is>
      </c>
      <c r="E421" s="11" t="n">
        <v>2541</v>
      </c>
      <c r="F421" s="12" t="n">
        <v>2117.5</v>
      </c>
    </row>
    <row r="422">
      <c r="A422" s="3" t="inlineStr">
        <is>
          <t>Laptops</t>
        </is>
      </c>
      <c r="B422" s="3" t="inlineStr">
        <is>
          <t>21XE0022UK</t>
        </is>
      </c>
      <c r="C422" s="3" t="inlineStr">
        <is>
          <t>Lenovo</t>
        </is>
      </c>
      <c r="D422" s="3" t="inlineStr">
        <is>
          <t>TP P16S G5 U7 356H 16/512G W11P</t>
        </is>
      </c>
      <c r="E422" s="11" t="n">
        <v>2439</v>
      </c>
      <c r="F422" s="12" t="n">
        <v>2032.5</v>
      </c>
    </row>
    <row r="423">
      <c r="A423" s="3" t="inlineStr">
        <is>
          <t>Laptops</t>
        </is>
      </c>
      <c r="B423" s="3" t="inlineStr">
        <is>
          <t>21XE001PUK</t>
        </is>
      </c>
      <c r="C423" s="3" t="inlineStr">
        <is>
          <t>Lenovo</t>
        </is>
      </c>
      <c r="D423" s="3" t="inlineStr">
        <is>
          <t>TP P16S G5 U7 356H 32/1T RTX500 W11P</t>
        </is>
      </c>
      <c r="E423" s="11" t="n">
        <v>2952</v>
      </c>
      <c r="F423" s="12" t="n">
        <v>2460</v>
      </c>
    </row>
    <row r="424">
      <c r="A424" s="3" t="inlineStr">
        <is>
          <t>Laptops</t>
        </is>
      </c>
      <c r="B424" s="3" t="inlineStr">
        <is>
          <t>21XE000WUK</t>
        </is>
      </c>
      <c r="C424" s="3" t="inlineStr">
        <is>
          <t>Lenovo</t>
        </is>
      </c>
      <c r="D424" s="3" t="inlineStr">
        <is>
          <t>TP P16S G5 U7 366H 32/1T W11P</t>
        </is>
      </c>
      <c r="E424" s="11" t="n">
        <v>3465</v>
      </c>
      <c r="F424" s="12" t="n">
        <v>2887.5</v>
      </c>
    </row>
    <row r="425">
      <c r="A425" s="3" t="inlineStr">
        <is>
          <t>Laptops</t>
        </is>
      </c>
      <c r="B425" s="3" t="inlineStr">
        <is>
          <t>21XE002XUK</t>
        </is>
      </c>
      <c r="C425" s="3" t="inlineStr">
        <is>
          <t>Lenovo</t>
        </is>
      </c>
      <c r="D425" s="3" t="inlineStr">
        <is>
          <t>TP P16S G5 UX9 388H 32/1T W11P</t>
        </is>
      </c>
      <c r="E425" s="11" t="n">
        <v>3016</v>
      </c>
      <c r="F425" s="12" t="n">
        <v>2513.33</v>
      </c>
    </row>
    <row r="426">
      <c r="A426" s="3" t="inlineStr">
        <is>
          <t>Laptops</t>
        </is>
      </c>
      <c r="B426" s="3" t="inlineStr">
        <is>
          <t>21XG0021UK</t>
        </is>
      </c>
      <c r="C426" s="3" t="inlineStr">
        <is>
          <t>Lenovo</t>
        </is>
      </c>
      <c r="D426" s="3" t="inlineStr">
        <is>
          <t>TP P16S G5A R7 450 16/512G W11P</t>
        </is>
      </c>
      <c r="E426" s="11" t="n">
        <v>1797</v>
      </c>
      <c r="F426" s="12" t="n">
        <v>1497.5</v>
      </c>
    </row>
    <row r="427">
      <c r="A427" s="3" t="inlineStr">
        <is>
          <t>Laptops</t>
        </is>
      </c>
      <c r="B427" s="3" t="inlineStr">
        <is>
          <t>21XG001GUK</t>
        </is>
      </c>
      <c r="C427" s="3" t="inlineStr">
        <is>
          <t>Lenovo</t>
        </is>
      </c>
      <c r="D427" s="3" t="inlineStr">
        <is>
          <t>TP P16S G5A R7 450 32/1T W11P</t>
        </is>
      </c>
      <c r="E427" s="11" t="n">
        <v>2952</v>
      </c>
      <c r="F427" s="12" t="n">
        <v>2460</v>
      </c>
    </row>
    <row r="428">
      <c r="A428" s="3" t="inlineStr">
        <is>
          <t>Laptops</t>
        </is>
      </c>
      <c r="B428" s="3" t="inlineStr">
        <is>
          <t>21XG001EUK</t>
        </is>
      </c>
      <c r="C428" s="3" t="inlineStr">
        <is>
          <t>Lenovo</t>
        </is>
      </c>
      <c r="D428" s="3" t="inlineStr">
        <is>
          <t>TP P16S G5A R7 450 32/1T W11P</t>
        </is>
      </c>
      <c r="E428" s="11" t="n">
        <v>2310</v>
      </c>
      <c r="F428" s="12" t="n">
        <v>1925</v>
      </c>
    </row>
    <row r="429">
      <c r="A429" s="3" t="inlineStr">
        <is>
          <t>Laptops</t>
        </is>
      </c>
      <c r="B429" s="3" t="inlineStr">
        <is>
          <t>21XG0024UK</t>
        </is>
      </c>
      <c r="C429" s="3" t="inlineStr">
        <is>
          <t>Lenovo</t>
        </is>
      </c>
      <c r="D429" s="3" t="inlineStr">
        <is>
          <t>TP P16S G5A R9 470 32/1T W11P</t>
        </is>
      </c>
      <c r="E429" s="11" t="n">
        <v>3208</v>
      </c>
      <c r="F429" s="12" t="n">
        <v>2673.33</v>
      </c>
    </row>
    <row r="430">
      <c r="A430" s="3" t="inlineStr">
        <is>
          <t>Laptops</t>
        </is>
      </c>
      <c r="B430" s="3" t="inlineStr">
        <is>
          <t>21XG0029UK</t>
        </is>
      </c>
      <c r="C430" s="3" t="inlineStr">
        <is>
          <t>Lenovo</t>
        </is>
      </c>
      <c r="D430" s="3" t="inlineStr">
        <is>
          <t>TP P16S G5A R9 470 64/1T W11P</t>
        </is>
      </c>
      <c r="E430" s="11" t="n">
        <v>3337</v>
      </c>
      <c r="F430" s="12" t="n">
        <v>2780.83</v>
      </c>
    </row>
    <row r="431">
      <c r="A431" s="3" t="inlineStr">
        <is>
          <t>Laptops</t>
        </is>
      </c>
      <c r="B431" s="3" t="inlineStr">
        <is>
          <t>21QJ005XUK</t>
        </is>
      </c>
      <c r="C431" s="3" t="inlineStr">
        <is>
          <t>Lenovo</t>
        </is>
      </c>
      <c r="D431" s="3" t="inlineStr">
        <is>
          <t>TP T14 G6 R7 350 16/512G W11P</t>
        </is>
      </c>
      <c r="E431" s="11" t="n">
        <v>1669</v>
      </c>
      <c r="F431" s="12" t="n">
        <v>1390.83</v>
      </c>
    </row>
    <row r="432">
      <c r="A432" s="3" t="inlineStr">
        <is>
          <t>Laptops</t>
        </is>
      </c>
      <c r="B432" s="3" t="inlineStr">
        <is>
          <t>21V5002HUK</t>
        </is>
      </c>
      <c r="C432" s="3" t="inlineStr">
        <is>
          <t>Lenovo</t>
        </is>
      </c>
      <c r="D432" s="3" t="inlineStr">
        <is>
          <t>TP T16G GEN 3 U7 265HX 128 1T 11P</t>
        </is>
      </c>
      <c r="E432" s="11" t="n">
        <v>6352</v>
      </c>
      <c r="F432" s="12" t="n">
        <v>5293.33</v>
      </c>
    </row>
    <row r="433">
      <c r="A433" s="3" t="inlineStr">
        <is>
          <t>Laptops</t>
        </is>
      </c>
      <c r="B433" s="3" t="inlineStr">
        <is>
          <t>21TD0023UK</t>
        </is>
      </c>
      <c r="C433" s="3" t="inlineStr">
        <is>
          <t>Lenovo</t>
        </is>
      </c>
      <c r="D433" s="3" t="inlineStr">
        <is>
          <t>TP T1G G8 U7 255H 32G 1T 11P</t>
        </is>
      </c>
      <c r="E433" s="11" t="n">
        <v>3529</v>
      </c>
      <c r="F433" s="12" t="n">
        <v>2940.83</v>
      </c>
    </row>
    <row r="434">
      <c r="A434" s="3" t="inlineStr">
        <is>
          <t>Laptops</t>
        </is>
      </c>
      <c r="B434" s="3" t="inlineStr">
        <is>
          <t>21XG002CUK</t>
        </is>
      </c>
      <c r="C434" s="3" t="inlineStr">
        <is>
          <t>Lenovo</t>
        </is>
      </c>
      <c r="D434" s="3" t="inlineStr">
        <is>
          <t>TP TB305XU 4G64G AND</t>
        </is>
      </c>
      <c r="E434" s="11" t="n">
        <v>4363</v>
      </c>
      <c r="F434" s="12" t="n">
        <v>3635.83</v>
      </c>
    </row>
    <row r="435">
      <c r="A435" s="3" t="inlineStr">
        <is>
          <t>Laptops</t>
        </is>
      </c>
      <c r="B435" s="3" t="inlineStr">
        <is>
          <t>21RK003YUK</t>
        </is>
      </c>
      <c r="C435" s="3" t="inlineStr">
        <is>
          <t>Lenovo</t>
        </is>
      </c>
      <c r="D435" s="3" t="inlineStr">
        <is>
          <t>TP X13 G6 U5 225U 16/512G W11P</t>
        </is>
      </c>
      <c r="E435" s="11" t="n">
        <v>1797</v>
      </c>
      <c r="F435" s="12" t="n">
        <v>1497.5</v>
      </c>
    </row>
    <row r="436">
      <c r="A436" s="3" t="inlineStr">
        <is>
          <t>Laptops</t>
        </is>
      </c>
      <c r="B436" s="3" t="inlineStr">
        <is>
          <t>21RK005HUK</t>
        </is>
      </c>
      <c r="C436" s="3" t="inlineStr">
        <is>
          <t>Lenovo</t>
        </is>
      </c>
      <c r="D436" s="3" t="inlineStr">
        <is>
          <t>TP X13 G6 U7 255U 16/512G W11P</t>
        </is>
      </c>
      <c r="E436" s="11" t="n">
        <v>2054</v>
      </c>
      <c r="F436" s="12" t="n">
        <v>1711.67</v>
      </c>
    </row>
    <row r="437">
      <c r="A437" s="3" t="inlineStr">
        <is>
          <t>Laptops</t>
        </is>
      </c>
      <c r="B437" s="3" t="inlineStr">
        <is>
          <t>30KN002AUK</t>
        </is>
      </c>
      <c r="C437" s="3" t="inlineStr">
        <is>
          <t>Lenovo</t>
        </is>
      </c>
      <c r="D437" s="3" t="inlineStr">
        <is>
          <t>TS P4 R9P 9965X3D 64G 1T 11P *S*</t>
        </is>
      </c>
      <c r="E437" s="11" t="n">
        <v>4107</v>
      </c>
      <c r="F437" s="12" t="n">
        <v>3422.5</v>
      </c>
    </row>
    <row r="438">
      <c r="A438" s="3" t="inlineStr">
        <is>
          <t>Laptops</t>
        </is>
      </c>
      <c r="B438" s="3" t="inlineStr">
        <is>
          <t>ZAHM0004GB</t>
        </is>
      </c>
      <c r="C438" s="3" t="inlineStr">
        <is>
          <t>Lenovo</t>
        </is>
      </c>
      <c r="D438" s="3" t="inlineStr">
        <is>
          <t>TT X11 G1 SNAP 7S 8/128 LTE ANDROID</t>
        </is>
      </c>
      <c r="E438" s="11" t="n">
        <v>604</v>
      </c>
      <c r="F438" s="12" t="n">
        <v>503.33</v>
      </c>
    </row>
    <row r="439">
      <c r="A439" s="3" t="inlineStr">
        <is>
          <t>Laptops</t>
        </is>
      </c>
      <c r="B439" s="3" t="inlineStr">
        <is>
          <t>ZAHL0016GB</t>
        </is>
      </c>
      <c r="C439" s="3" t="inlineStr">
        <is>
          <t>Lenovo</t>
        </is>
      </c>
      <c r="D439" s="3" t="inlineStr">
        <is>
          <t>TT X11 G1 SNAP 7S 8/128 WIFI ANDROID</t>
        </is>
      </c>
      <c r="E439" s="11" t="n">
        <v>565</v>
      </c>
      <c r="F439" s="12" t="n">
        <v>470.83</v>
      </c>
    </row>
    <row r="440">
      <c r="A440" s="3" t="inlineStr">
        <is>
          <t>Laptops</t>
        </is>
      </c>
      <c r="B440" s="3" t="inlineStr">
        <is>
          <t>ZAHM0045GB</t>
        </is>
      </c>
      <c r="C440" s="3" t="inlineStr">
        <is>
          <t>Lenovo</t>
        </is>
      </c>
      <c r="D440" s="3" t="inlineStr">
        <is>
          <t>TT X11 G1 SNAP 7S 8/256 WIFI ANDROID</t>
        </is>
      </c>
      <c r="E440" s="11" t="n">
        <v>616</v>
      </c>
      <c r="F440" s="12" t="n">
        <v>513.33</v>
      </c>
    </row>
    <row r="441">
      <c r="A441" s="3" t="inlineStr">
        <is>
          <t>Laptops</t>
        </is>
      </c>
      <c r="B441" s="3" t="inlineStr">
        <is>
          <t>4XD1J77351</t>
        </is>
      </c>
      <c r="C441" s="3" t="inlineStr">
        <is>
          <t>Lenovo</t>
        </is>
      </c>
      <c r="D441" s="3" t="inlineStr">
        <is>
          <t>USB-C WIRED IN-EAR HEADPHONES</t>
        </is>
      </c>
      <c r="E441" s="11" t="n">
        <v>16</v>
      </c>
      <c r="F441" s="12" t="n">
        <v>13.33</v>
      </c>
    </row>
    <row r="442">
      <c r="A442" s="3" t="inlineStr">
        <is>
          <t>Laptops</t>
        </is>
      </c>
      <c r="B442" s="3" t="inlineStr">
        <is>
          <t>83GW00HWUK</t>
        </is>
      </c>
      <c r="C442" s="3" t="inlineStr">
        <is>
          <t>Lenovo</t>
        </is>
      </c>
      <c r="D442" s="3" t="inlineStr">
        <is>
          <t>V15 G5 I5-13420H 8/256 W11P</t>
        </is>
      </c>
      <c r="E442" s="11" t="n">
        <v>770</v>
      </c>
      <c r="F442" s="12" t="n">
        <v>641.67</v>
      </c>
    </row>
    <row r="443">
      <c r="A443" s="3" t="inlineStr">
        <is>
          <t>Laptops</t>
        </is>
      </c>
      <c r="B443" s="3" t="inlineStr">
        <is>
          <t>EP2-68717</t>
        </is>
      </c>
      <c r="C443" s="3" t="inlineStr">
        <is>
          <t>Microsoft</t>
        </is>
      </c>
      <c r="D443" s="3" t="inlineStr">
        <is>
          <t>LPTP 13 CU5/16/256 PLAT W11P</t>
        </is>
      </c>
      <c r="E443" s="11" t="n">
        <v>1555</v>
      </c>
      <c r="F443" s="12" t="n">
        <v>1295.83</v>
      </c>
    </row>
    <row r="444">
      <c r="A444" s="3" t="inlineStr">
        <is>
          <t>Laptops</t>
        </is>
      </c>
      <c r="B444" s="3" t="inlineStr">
        <is>
          <t>EP2-72565</t>
        </is>
      </c>
      <c r="C444" s="3" t="inlineStr">
        <is>
          <t>Microsoft</t>
        </is>
      </c>
      <c r="D444" s="3" t="inlineStr">
        <is>
          <t>LPTP 13 CU5/24/512 PLAT W11P</t>
        </is>
      </c>
      <c r="E444" s="11" t="n">
        <v>1992</v>
      </c>
      <c r="F444" s="12" t="n">
        <v>1660</v>
      </c>
    </row>
    <row r="445">
      <c r="A445" s="3" t="inlineStr">
        <is>
          <t>Laptops</t>
        </is>
      </c>
      <c r="B445" s="3" t="inlineStr">
        <is>
          <t>EP2-31214</t>
        </is>
      </c>
      <c r="C445" s="3" t="inlineStr">
        <is>
          <t>Microsoft</t>
        </is>
      </c>
      <c r="D445" s="3" t="inlineStr">
        <is>
          <t>LPTP 13 SDP/16/256 PLAT W11P</t>
        </is>
      </c>
      <c r="E445" s="11" t="n">
        <v>1220</v>
      </c>
      <c r="F445" s="12" t="n">
        <v>1016.67</v>
      </c>
    </row>
    <row r="446">
      <c r="A446" s="3" t="inlineStr">
        <is>
          <t>Laptops</t>
        </is>
      </c>
      <c r="B446" s="3" t="inlineStr">
        <is>
          <t>EP2-31268</t>
        </is>
      </c>
      <c r="C446" s="3" t="inlineStr">
        <is>
          <t>Microsoft</t>
        </is>
      </c>
      <c r="D446" s="3" t="inlineStr">
        <is>
          <t>LPTP 13 SDP/16/512 PLAT W11P</t>
        </is>
      </c>
      <c r="E446" s="11" t="n">
        <v>1316</v>
      </c>
      <c r="F446" s="12" t="n">
        <v>1096.67</v>
      </c>
    </row>
    <row r="447">
      <c r="A447" s="3" t="inlineStr">
        <is>
          <t>Laptops</t>
        </is>
      </c>
      <c r="B447" s="3" t="inlineStr">
        <is>
          <t>EP2-31348</t>
        </is>
      </c>
      <c r="C447" s="3" t="inlineStr">
        <is>
          <t>Microsoft</t>
        </is>
      </c>
      <c r="D447" s="3" t="inlineStr">
        <is>
          <t>LPTP 13 SDP/24/1TB PLAT W11P</t>
        </is>
      </c>
      <c r="E447" s="11" t="n">
        <v>1826</v>
      </c>
      <c r="F447" s="12" t="n">
        <v>1521.67</v>
      </c>
    </row>
    <row r="448">
      <c r="A448" s="3" t="inlineStr">
        <is>
          <t>Laptops</t>
        </is>
      </c>
      <c r="B448" s="3" t="inlineStr">
        <is>
          <t>EP2-77126</t>
        </is>
      </c>
      <c r="C448" s="3" t="inlineStr">
        <is>
          <t>Microsoft</t>
        </is>
      </c>
      <c r="D448" s="3" t="inlineStr">
        <is>
          <t>LPTP 13 X2/16/256 PLAT W11P</t>
        </is>
      </c>
      <c r="E448" s="11" t="n">
        <v>1422</v>
      </c>
      <c r="F448" s="12" t="n">
        <v>1185</v>
      </c>
    </row>
    <row r="449">
      <c r="A449" s="3" t="inlineStr">
        <is>
          <t>Laptops</t>
        </is>
      </c>
      <c r="B449" s="3" t="inlineStr">
        <is>
          <t>EP2-77153</t>
        </is>
      </c>
      <c r="C449" s="3" t="inlineStr">
        <is>
          <t>Microsoft</t>
        </is>
      </c>
      <c r="D449" s="3" t="inlineStr">
        <is>
          <t>LPTP 13 X2/16/512 PLAT W11P</t>
        </is>
      </c>
      <c r="E449" s="11" t="n">
        <v>1518</v>
      </c>
      <c r="F449" s="12" t="n">
        <v>1265</v>
      </c>
    </row>
    <row r="450">
      <c r="A450" s="3" t="inlineStr">
        <is>
          <t>Laptops</t>
        </is>
      </c>
      <c r="B450" s="3" t="inlineStr">
        <is>
          <t>EP2-77208</t>
        </is>
      </c>
      <c r="C450" s="3" t="inlineStr">
        <is>
          <t>Microsoft</t>
        </is>
      </c>
      <c r="D450" s="3" t="inlineStr">
        <is>
          <t>LPTP 13 X2/24/512 PLAT W11P</t>
        </is>
      </c>
      <c r="E450" s="11" t="n">
        <v>1778</v>
      </c>
      <c r="F450" s="12" t="n">
        <v>1481.67</v>
      </c>
    </row>
    <row r="451">
      <c r="A451" s="3" t="inlineStr">
        <is>
          <t>Laptops</t>
        </is>
      </c>
      <c r="B451" s="3" t="inlineStr">
        <is>
          <t>EP2-47598</t>
        </is>
      </c>
      <c r="C451" s="3" t="inlineStr">
        <is>
          <t>Microsoft</t>
        </is>
      </c>
      <c r="D451" s="3" t="inlineStr">
        <is>
          <t>LPTP 8 13 CU5/16/256 EMEA BLK W11P</t>
        </is>
      </c>
      <c r="E451" s="11" t="n">
        <v>2064</v>
      </c>
      <c r="F451" s="12" t="n">
        <v>1720</v>
      </c>
    </row>
    <row r="452">
      <c r="A452" s="3" t="inlineStr">
        <is>
          <t>Laptops</t>
        </is>
      </c>
      <c r="B452" s="3" t="inlineStr">
        <is>
          <t>EP2-47694</t>
        </is>
      </c>
      <c r="C452" s="3" t="inlineStr">
        <is>
          <t>Microsoft</t>
        </is>
      </c>
      <c r="D452" s="3" t="inlineStr">
        <is>
          <t>LPTP 8 13 CU5/32/256 BLK W11P</t>
        </is>
      </c>
      <c r="E452" s="11" t="n">
        <v>2750</v>
      </c>
      <c r="F452" s="12" t="n">
        <v>2291.67</v>
      </c>
    </row>
    <row r="453">
      <c r="A453" s="3" t="inlineStr">
        <is>
          <t>Laptops</t>
        </is>
      </c>
      <c r="B453" s="3" t="inlineStr">
        <is>
          <t>EP2-47744</t>
        </is>
      </c>
      <c r="C453" s="3" t="inlineStr">
        <is>
          <t>Microsoft</t>
        </is>
      </c>
      <c r="D453" s="3" t="inlineStr">
        <is>
          <t>LPTP 8 13 CU5/32/512 BLK W11P</t>
        </is>
      </c>
      <c r="E453" s="11" t="n">
        <v>2993</v>
      </c>
      <c r="F453" s="12" t="n">
        <v>2494.17</v>
      </c>
    </row>
    <row r="454">
      <c r="A454" s="3" t="inlineStr">
        <is>
          <t>Laptops</t>
        </is>
      </c>
      <c r="B454" s="3" t="inlineStr">
        <is>
          <t>EP2-47819</t>
        </is>
      </c>
      <c r="C454" s="3" t="inlineStr">
        <is>
          <t>Microsoft</t>
        </is>
      </c>
      <c r="D454" s="3" t="inlineStr">
        <is>
          <t>LPTP 8 13 CU7/16/256 PLAT W11P</t>
        </is>
      </c>
      <c r="E454" s="11" t="n">
        <v>2452</v>
      </c>
      <c r="F454" s="12" t="n">
        <v>2043.33</v>
      </c>
    </row>
    <row r="455">
      <c r="A455" s="3" t="inlineStr">
        <is>
          <t>Laptops</t>
        </is>
      </c>
      <c r="B455" s="3" t="inlineStr">
        <is>
          <t>EP2-59141</t>
        </is>
      </c>
      <c r="C455" s="3" t="inlineStr">
        <is>
          <t>Microsoft</t>
        </is>
      </c>
      <c r="D455" s="3" t="inlineStr">
        <is>
          <t>LPTP 8 13 M10/32/256 PLAT W11P</t>
        </is>
      </c>
      <c r="E455" s="11" t="n">
        <v>2278</v>
      </c>
      <c r="F455" s="12" t="n">
        <v>1898.33</v>
      </c>
    </row>
    <row r="456">
      <c r="A456" s="3" t="inlineStr">
        <is>
          <t>Laptops</t>
        </is>
      </c>
      <c r="B456" s="3" t="inlineStr">
        <is>
          <t>EP2-60023</t>
        </is>
      </c>
      <c r="C456" s="3" t="inlineStr">
        <is>
          <t>Microsoft</t>
        </is>
      </c>
      <c r="D456" s="3" t="inlineStr">
        <is>
          <t>LPTP 8 13 M12/64/1TB BLK W11P</t>
        </is>
      </c>
      <c r="E456" s="11" t="n">
        <v>3335</v>
      </c>
      <c r="F456" s="12" t="n">
        <v>2779.17</v>
      </c>
    </row>
    <row r="457">
      <c r="A457" s="3" t="inlineStr">
        <is>
          <t>Laptops</t>
        </is>
      </c>
      <c r="B457" s="3" t="inlineStr">
        <is>
          <t>EP2-50069</t>
        </is>
      </c>
      <c r="C457" s="3" t="inlineStr">
        <is>
          <t>Microsoft</t>
        </is>
      </c>
      <c r="D457" s="3" t="inlineStr">
        <is>
          <t>LPTP 8 13 PCSR CU7/32/512 PLAT W11P</t>
        </is>
      </c>
      <c r="E457" s="11" t="n">
        <v>3592</v>
      </c>
      <c r="F457" s="12" t="n">
        <v>2993.33</v>
      </c>
    </row>
    <row r="458">
      <c r="A458" s="3" t="inlineStr">
        <is>
          <t>Laptops</t>
        </is>
      </c>
      <c r="B458" s="3" t="inlineStr">
        <is>
          <t>EP2-50088</t>
        </is>
      </c>
      <c r="C458" s="3" t="inlineStr">
        <is>
          <t>Microsoft</t>
        </is>
      </c>
      <c r="D458" s="3" t="inlineStr">
        <is>
          <t>LPTP 8 13 PSCR CU7/16/256 BLK W11P</t>
        </is>
      </c>
      <c r="E458" s="11" t="n">
        <v>2737</v>
      </c>
      <c r="F458" s="12" t="n">
        <v>2280.83</v>
      </c>
    </row>
    <row r="459">
      <c r="A459" s="3" t="inlineStr">
        <is>
          <t>Laptops</t>
        </is>
      </c>
      <c r="B459" s="3" t="inlineStr">
        <is>
          <t>EP2-60217</t>
        </is>
      </c>
      <c r="C459" s="3" t="inlineStr">
        <is>
          <t>Microsoft</t>
        </is>
      </c>
      <c r="D459" s="3" t="inlineStr">
        <is>
          <t>LPTP 8 15 M12/16/512 PLAT W11P</t>
        </is>
      </c>
      <c r="E459" s="11" t="n">
        <v>1832</v>
      </c>
      <c r="F459" s="12" t="n">
        <v>1526.67</v>
      </c>
    </row>
    <row r="460">
      <c r="A460" s="3" t="inlineStr">
        <is>
          <t>Laptops</t>
        </is>
      </c>
      <c r="B460" s="3" t="inlineStr">
        <is>
          <t>EP2-60789</t>
        </is>
      </c>
      <c r="C460" s="3" t="inlineStr">
        <is>
          <t>Microsoft</t>
        </is>
      </c>
      <c r="D460" s="3" t="inlineStr">
        <is>
          <t>LPTP 8 15 M12/64/1TB BLK W11P</t>
        </is>
      </c>
      <c r="E460" s="11" t="n">
        <v>3523</v>
      </c>
      <c r="F460" s="12" t="n">
        <v>2935.83</v>
      </c>
    </row>
    <row r="461">
      <c r="A461" s="3" t="inlineStr">
        <is>
          <t>Laptops</t>
        </is>
      </c>
      <c r="B461" s="3" t="inlineStr">
        <is>
          <t>EP2-56959</t>
        </is>
      </c>
      <c r="C461" s="3" t="inlineStr">
        <is>
          <t>Microsoft</t>
        </is>
      </c>
      <c r="D461" s="3" t="inlineStr">
        <is>
          <t>LPTP ULTRA S2/24/512 PLAT W11P</t>
        </is>
      </c>
      <c r="E461" s="11" t="n">
        <v>2779</v>
      </c>
      <c r="F461" s="12" t="n">
        <v>2315.83</v>
      </c>
    </row>
    <row r="462">
      <c r="A462" s="3" t="inlineStr">
        <is>
          <t>Laptops</t>
        </is>
      </c>
      <c r="B462" s="3" t="inlineStr">
        <is>
          <t>EP2-56986</t>
        </is>
      </c>
      <c r="C462" s="3" t="inlineStr">
        <is>
          <t>Microsoft</t>
        </is>
      </c>
      <c r="D462" s="3" t="inlineStr">
        <is>
          <t>LPTP ULTRA S2/32/1TB PLAT W11P</t>
        </is>
      </c>
      <c r="E462" s="11" t="n">
        <v>3363</v>
      </c>
      <c r="F462" s="12" t="n">
        <v>2802.5</v>
      </c>
    </row>
    <row r="463">
      <c r="A463" s="3" t="inlineStr">
        <is>
          <t>Laptops</t>
        </is>
      </c>
      <c r="B463" s="3" t="inlineStr">
        <is>
          <t>ZXY-00004</t>
        </is>
      </c>
      <c r="C463" s="3" t="inlineStr">
        <is>
          <t>Microsoft</t>
        </is>
      </c>
      <c r="D463" s="3" t="inlineStr">
        <is>
          <t>LPTP7 13 ELI 16/1TB PLAT W11P</t>
        </is>
      </c>
      <c r="E463" s="11" t="n">
        <v>1508</v>
      </c>
      <c r="F463" s="12" t="n">
        <v>1256.67</v>
      </c>
    </row>
    <row r="464">
      <c r="A464" s="3" t="inlineStr">
        <is>
          <t>Laptops</t>
        </is>
      </c>
      <c r="B464" s="3" t="inlineStr">
        <is>
          <t>EP2-37383</t>
        </is>
      </c>
      <c r="C464" s="3" t="inlineStr">
        <is>
          <t>Microsoft</t>
        </is>
      </c>
      <c r="D464" s="3" t="inlineStr">
        <is>
          <t>LPTP7 15 ELI/64/1 BLACK W11P</t>
        </is>
      </c>
      <c r="E464" s="11" t="n">
        <v>2493</v>
      </c>
      <c r="F464" s="12" t="n">
        <v>2077.5</v>
      </c>
    </row>
    <row r="465">
      <c r="A465" s="3" t="inlineStr">
        <is>
          <t>Laptops</t>
        </is>
      </c>
      <c r="B465" s="3" t="inlineStr">
        <is>
          <t>EP2-22147</t>
        </is>
      </c>
      <c r="C465" s="3" t="inlineStr">
        <is>
          <t>Microsoft</t>
        </is>
      </c>
      <c r="D465" s="3" t="inlineStr">
        <is>
          <t>LPTP7 INT 13 CU5 16/256GB/ BLK W11</t>
        </is>
      </c>
      <c r="E465" s="11" t="n">
        <v>1701</v>
      </c>
      <c r="F465" s="12" t="n">
        <v>1417.5</v>
      </c>
    </row>
    <row r="466">
      <c r="A466" s="3" t="inlineStr">
        <is>
          <t>Laptops</t>
        </is>
      </c>
      <c r="B466" s="3" t="inlineStr">
        <is>
          <t>EP2-20933</t>
        </is>
      </c>
      <c r="C466" s="3" t="inlineStr">
        <is>
          <t>Microsoft</t>
        </is>
      </c>
      <c r="D466" s="3" t="inlineStr">
        <is>
          <t>LPTP7 INT 13 CU5/16/256GB/PLAT W11</t>
        </is>
      </c>
      <c r="E466" s="11" t="n">
        <v>1701</v>
      </c>
      <c r="F466" s="12" t="n">
        <v>1417.5</v>
      </c>
    </row>
    <row r="467">
      <c r="A467" s="3" t="inlineStr">
        <is>
          <t>Laptops</t>
        </is>
      </c>
      <c r="B467" s="3" t="inlineStr">
        <is>
          <t>EP2-22626</t>
        </is>
      </c>
      <c r="C467" s="3" t="inlineStr">
        <is>
          <t>Microsoft</t>
        </is>
      </c>
      <c r="D467" s="3" t="inlineStr">
        <is>
          <t>LPTP7 INT 15 CU5 16/256GB/ BLK W11</t>
        </is>
      </c>
      <c r="E467" s="11" t="n">
        <v>1895</v>
      </c>
      <c r="F467" s="12" t="n">
        <v>1579.17</v>
      </c>
    </row>
    <row r="468">
      <c r="A468" s="3" t="inlineStr">
        <is>
          <t>Laptops</t>
        </is>
      </c>
      <c r="B468" s="3" t="inlineStr">
        <is>
          <t>S002CHB310011UK</t>
        </is>
      </c>
      <c r="C468" s="3" t="inlineStr">
        <is>
          <t>Miscellaneous</t>
        </is>
      </c>
      <c r="D468" s="3" t="inlineStr">
        <is>
          <t>DFE DELL CHRBK 3100 CN4000 11IN</t>
        </is>
      </c>
      <c r="E468" s="11" t="n">
        <v>3</v>
      </c>
      <c r="F468" s="12" t="n">
        <v>2.5</v>
      </c>
    </row>
    <row r="469">
      <c r="A469" s="3" t="inlineStr">
        <is>
          <t>Laptops</t>
        </is>
      </c>
      <c r="B469" s="3" t="inlineStr">
        <is>
          <t>9S7-14S111-468</t>
        </is>
      </c>
      <c r="C469" s="3" t="inlineStr">
        <is>
          <t>MSI</t>
        </is>
      </c>
      <c r="D469" s="3" t="inlineStr">
        <is>
          <t>MODERN 14 C7 150U 16GB 512GB</t>
        </is>
      </c>
      <c r="E469" s="11" t="n">
        <v>680</v>
      </c>
      <c r="F469" s="12" t="n">
        <v>566.67</v>
      </c>
    </row>
    <row r="470">
      <c r="A470" s="3" t="inlineStr">
        <is>
          <t>Laptops</t>
        </is>
      </c>
      <c r="B470" s="3" t="inlineStr">
        <is>
          <t>9S7-1T4111-016</t>
        </is>
      </c>
      <c r="C470" s="3" t="inlineStr">
        <is>
          <t>MSI</t>
        </is>
      </c>
      <c r="D470" s="3" t="inlineStr">
        <is>
          <t>MSI CLAW A1M-016UK U7 155U 16GB 1TB</t>
        </is>
      </c>
      <c r="E470" s="11" t="n">
        <v>802</v>
      </c>
      <c r="F470" s="12" t="n">
        <v>668.33</v>
      </c>
    </row>
    <row r="471">
      <c r="A471" s="3" t="inlineStr">
        <is>
          <t>Laptops</t>
        </is>
      </c>
      <c r="B471" s="3" t="inlineStr">
        <is>
          <t>9S7-265122-073</t>
        </is>
      </c>
      <c r="C471" s="3" t="inlineStr">
        <is>
          <t>MSI</t>
        </is>
      </c>
      <c r="D471" s="3" t="inlineStr">
        <is>
          <t>RAIDER 16 U7 251HX 16GB 1TB 5070TI</t>
        </is>
      </c>
      <c r="E471" s="11" t="n">
        <v>2259</v>
      </c>
      <c r="F471" s="12" t="n">
        <v>1882.5</v>
      </c>
    </row>
    <row r="472">
      <c r="A472" s="3" t="inlineStr">
        <is>
          <t>Laptops</t>
        </is>
      </c>
      <c r="B472" s="3" t="inlineStr">
        <is>
          <t>XE550XGA-KC1UK</t>
        </is>
      </c>
      <c r="C472" s="3" t="inlineStr">
        <is>
          <t>Samsung</t>
        </is>
      </c>
      <c r="D472" s="3" t="inlineStr">
        <is>
          <t>CHROMEBOOK PLUS WIFI 15 I3 8GB 256GB</t>
        </is>
      </c>
      <c r="E472" s="11" t="n">
        <v>791</v>
      </c>
      <c r="F472" s="12" t="n">
        <v>659.17</v>
      </c>
    </row>
    <row r="473">
      <c r="A473" s="3" t="inlineStr">
        <is>
          <t>Desktop PCs &amp; All-in-Ones</t>
        </is>
      </c>
      <c r="B473" s="3" t="inlineStr">
        <is>
          <t>DT.Z50EK.007</t>
        </is>
      </c>
      <c r="C473" s="3" t="inlineStr">
        <is>
          <t>ACER</t>
        </is>
      </c>
      <c r="D473" s="3" t="inlineStr">
        <is>
          <t>ACER CHROMEBOX CXI5 I5 8/256 CHR</t>
        </is>
      </c>
      <c r="E473" s="11" t="n">
        <v>850</v>
      </c>
      <c r="F473" s="12" t="n">
        <v>708.33</v>
      </c>
    </row>
    <row r="474">
      <c r="A474" s="3" t="inlineStr">
        <is>
          <t>Desktop PCs &amp; All-in-Ones</t>
        </is>
      </c>
      <c r="B474" s="3" t="inlineStr">
        <is>
          <t>DT.Z51EK.007</t>
        </is>
      </c>
      <c r="C474" s="3" t="inlineStr">
        <is>
          <t>ACER</t>
        </is>
      </c>
      <c r="D474" s="3" t="inlineStr">
        <is>
          <t>ACER CHROMEBOX CXI6 I3 8/256 CHR</t>
        </is>
      </c>
      <c r="E474" s="11" t="n">
        <v>718</v>
      </c>
      <c r="F474" s="12" t="n">
        <v>598.33</v>
      </c>
    </row>
    <row r="475">
      <c r="A475" s="3" t="inlineStr">
        <is>
          <t>Desktop PCs &amp; All-in-Ones</t>
        </is>
      </c>
      <c r="B475" s="3" t="inlineStr">
        <is>
          <t>DT.R7LEK.001</t>
        </is>
      </c>
      <c r="C475" s="3" t="inlineStr">
        <is>
          <t>ACER</t>
        </is>
      </c>
      <c r="D475" s="3" t="inlineStr">
        <is>
          <t>ACER VVN4735GT U5-225 8/512 W11P</t>
        </is>
      </c>
      <c r="E475" s="11" t="n">
        <v>827</v>
      </c>
      <c r="F475" s="12" t="n">
        <v>689.17</v>
      </c>
    </row>
    <row r="476">
      <c r="A476" s="3" t="inlineStr">
        <is>
          <t>Desktop PCs &amp; All-in-Ones</t>
        </is>
      </c>
      <c r="B476" s="3" t="inlineStr">
        <is>
          <t>DT.R5YEK.006</t>
        </is>
      </c>
      <c r="C476" s="3" t="inlineStr">
        <is>
          <t>ACER</t>
        </is>
      </c>
      <c r="D476" s="3" t="inlineStr">
        <is>
          <t>ACER VX2722G  I5-14400 16/512 W11P</t>
        </is>
      </c>
      <c r="E476" s="11" t="n">
        <v>822</v>
      </c>
      <c r="F476" s="12" t="n">
        <v>685</v>
      </c>
    </row>
    <row r="477">
      <c r="A477" s="3" t="inlineStr">
        <is>
          <t>Desktop PCs &amp; All-in-Ones</t>
        </is>
      </c>
      <c r="B477" s="3" t="inlineStr">
        <is>
          <t>DT.R6WEK.009</t>
        </is>
      </c>
      <c r="C477" s="3" t="inlineStr">
        <is>
          <t>ACER</t>
        </is>
      </c>
      <c r="D477" s="3" t="inlineStr">
        <is>
          <t>ACER VX2735G U5-225 16/512 W11P</t>
        </is>
      </c>
      <c r="E477" s="11" t="n">
        <v>924</v>
      </c>
      <c r="F477" s="12" t="n">
        <v>770</v>
      </c>
    </row>
    <row r="478">
      <c r="A478" s="3" t="inlineStr">
        <is>
          <t>Desktop PCs &amp; All-in-Ones</t>
        </is>
      </c>
      <c r="B478" s="3" t="inlineStr">
        <is>
          <t>DT.R6WEK.008</t>
        </is>
      </c>
      <c r="C478" s="3" t="inlineStr">
        <is>
          <t>ACER</t>
        </is>
      </c>
      <c r="D478" s="3" t="inlineStr">
        <is>
          <t>ACER VX2735G U5-225 8/512 W11P</t>
        </is>
      </c>
      <c r="E478" s="11" t="n">
        <v>789</v>
      </c>
      <c r="F478" s="12" t="n">
        <v>657.5</v>
      </c>
    </row>
    <row r="479">
      <c r="A479" s="3" t="inlineStr">
        <is>
          <t>Desktop PCs &amp; All-in-Ones</t>
        </is>
      </c>
      <c r="B479" s="3" t="inlineStr">
        <is>
          <t>DT.R6WEK.00A</t>
        </is>
      </c>
      <c r="C479" s="3" t="inlineStr">
        <is>
          <t>ACER</t>
        </is>
      </c>
      <c r="D479" s="3" t="inlineStr">
        <is>
          <t>ACER VX2735G U7-265 16/512 W11P</t>
        </is>
      </c>
      <c r="E479" s="11" t="n">
        <v>1107</v>
      </c>
      <c r="F479" s="12" t="n">
        <v>922.5</v>
      </c>
    </row>
    <row r="480">
      <c r="A480" s="3" t="inlineStr">
        <is>
          <t>Desktop PCs &amp; All-in-Ones</t>
        </is>
      </c>
      <c r="B480" s="3" t="inlineStr">
        <is>
          <t>DQ.R7AEK.002</t>
        </is>
      </c>
      <c r="C480" s="3" t="inlineStr">
        <is>
          <t>ACER</t>
        </is>
      </c>
      <c r="D480" s="3" t="inlineStr">
        <is>
          <t>ACER VZ2415G 23 U5-120U 16/512 W11P</t>
        </is>
      </c>
      <c r="E480" s="11" t="n">
        <v>987</v>
      </c>
      <c r="F480" s="12" t="n">
        <v>822.5</v>
      </c>
    </row>
    <row r="481">
      <c r="A481" s="3" t="inlineStr">
        <is>
          <t>Desktop PCs &amp; All-in-Ones</t>
        </is>
      </c>
      <c r="B481" s="3" t="inlineStr">
        <is>
          <t>DQ.R7AEK.001</t>
        </is>
      </c>
      <c r="C481" s="3" t="inlineStr">
        <is>
          <t>ACER</t>
        </is>
      </c>
      <c r="D481" s="3" t="inlineStr">
        <is>
          <t>ACER VZ2415G 23 U5-120U 8/512 W11P</t>
        </is>
      </c>
      <c r="E481" s="11" t="n">
        <v>842</v>
      </c>
      <c r="F481" s="12" t="n">
        <v>701.67</v>
      </c>
    </row>
    <row r="482">
      <c r="A482" s="3" t="inlineStr">
        <is>
          <t>Desktop PCs &amp; All-in-Ones</t>
        </is>
      </c>
      <c r="B482" s="3" t="inlineStr">
        <is>
          <t>DQ.BQQEK365PBUN</t>
        </is>
      </c>
      <c r="C482" s="3" t="inlineStr">
        <is>
          <t>ACER</t>
        </is>
      </c>
      <c r="D482" s="3" t="inlineStr">
        <is>
          <t>AIO  C27-B R7 16GB 1TB BLACK365PBUN</t>
        </is>
      </c>
      <c r="E482" s="11" t="n">
        <v>980</v>
      </c>
      <c r="F482" s="12" t="n">
        <v>816.67</v>
      </c>
    </row>
    <row r="483">
      <c r="A483" s="3" t="inlineStr">
        <is>
          <t>Desktop PCs &amp; All-in-Ones</t>
        </is>
      </c>
      <c r="B483" s="3" t="inlineStr">
        <is>
          <t>DQ.BNREK365PBUN</t>
        </is>
      </c>
      <c r="C483" s="3" t="inlineStr">
        <is>
          <t>ACER</t>
        </is>
      </c>
      <c r="D483" s="3" t="inlineStr">
        <is>
          <t>C27-1E13U7UNH I7 8GB 1TB W11 365PBUN</t>
        </is>
      </c>
      <c r="E483" s="11" t="n">
        <v>1339</v>
      </c>
      <c r="F483" s="12" t="n">
        <v>1115.83</v>
      </c>
    </row>
    <row r="484">
      <c r="A484" s="3" t="inlineStr">
        <is>
          <t>Desktop PCs &amp; All-in-Ones</t>
        </is>
      </c>
      <c r="B484" s="3" t="inlineStr">
        <is>
          <t>DQ.BNREK.004</t>
        </is>
      </c>
      <c r="C484" s="3" t="inlineStr">
        <is>
          <t>ACER</t>
        </is>
      </c>
      <c r="D484" s="3" t="inlineStr">
        <is>
          <t>C27-1E13U7UNH I7-1355U 8GB 1TB W11</t>
        </is>
      </c>
      <c r="E484" s="11" t="n">
        <v>1264</v>
      </c>
      <c r="F484" s="12" t="n">
        <v>1053.33</v>
      </c>
    </row>
    <row r="485">
      <c r="A485" s="3" t="inlineStr">
        <is>
          <t>Desktop PCs &amp; All-in-Ones</t>
        </is>
      </c>
      <c r="B485" s="3" t="inlineStr">
        <is>
          <t>DQ.BRPEK.003</t>
        </is>
      </c>
      <c r="C485" s="3" t="inlineStr">
        <is>
          <t>ACER</t>
        </is>
      </c>
      <c r="D485" s="3" t="inlineStr">
        <is>
          <t>C27-A C5-120U 8GB 1TB W11 WHITE</t>
        </is>
      </c>
      <c r="E485" s="11" t="n">
        <v>1070</v>
      </c>
      <c r="F485" s="12" t="n">
        <v>891.67</v>
      </c>
    </row>
    <row r="486">
      <c r="A486" s="3" t="inlineStr">
        <is>
          <t>Desktop PCs &amp; All-in-Ones</t>
        </is>
      </c>
      <c r="B486" s="3" t="inlineStr">
        <is>
          <t>DQ.BQQEK.001</t>
        </is>
      </c>
      <c r="C486" s="3" t="inlineStr">
        <is>
          <t>ACER</t>
        </is>
      </c>
      <c r="D486" s="3" t="inlineStr">
        <is>
          <t>C27-B R7-350 16GB 1TB SSD BLACK</t>
        </is>
      </c>
      <c r="E486" s="11" t="n">
        <v>1604</v>
      </c>
      <c r="F486" s="12" t="n">
        <v>1336.67</v>
      </c>
    </row>
    <row r="487">
      <c r="A487" s="3" t="inlineStr">
        <is>
          <t>Desktop PCs &amp; All-in-Ones</t>
        </is>
      </c>
      <c r="B487" s="3" t="inlineStr">
        <is>
          <t>DG.E5VEK.005</t>
        </is>
      </c>
      <c r="C487" s="3" t="inlineStr">
        <is>
          <t>ACER</t>
        </is>
      </c>
      <c r="D487" s="3" t="inlineStr">
        <is>
          <t>N20-101 C5-120U 16GB 512GB 5060 W11</t>
        </is>
      </c>
      <c r="E487" s="11" t="n">
        <v>1556</v>
      </c>
      <c r="F487" s="12" t="n">
        <v>1296.67</v>
      </c>
    </row>
    <row r="488">
      <c r="A488" s="3" t="inlineStr">
        <is>
          <t>Desktop PCs &amp; All-in-Ones</t>
        </is>
      </c>
      <c r="B488" s="3" t="inlineStr">
        <is>
          <t>DG.E4UEK.007</t>
        </is>
      </c>
      <c r="C488" s="3" t="inlineStr">
        <is>
          <t>ACER</t>
        </is>
      </c>
      <c r="D488" s="3" t="inlineStr">
        <is>
          <t>PO3-665_H610 I7-14700F 16G 512G 5070</t>
        </is>
      </c>
      <c r="E488" s="11" t="n">
        <v>2430</v>
      </c>
      <c r="F488" s="12" t="n">
        <v>2025</v>
      </c>
    </row>
    <row r="489">
      <c r="A489" s="3" t="inlineStr">
        <is>
          <t>Desktop PCs &amp; All-in-Ones</t>
        </is>
      </c>
      <c r="B489" s="3" t="inlineStr">
        <is>
          <t>DQ.BSBEK.001</t>
        </is>
      </c>
      <c r="C489" s="3" t="inlineStr">
        <is>
          <t>ACER</t>
        </is>
      </c>
      <c r="D489" s="3" t="inlineStr">
        <is>
          <t>S24-B U5 226V 16GB 512GB SSD WHITE</t>
        </is>
      </c>
      <c r="E489" s="11" t="n">
        <v>1021</v>
      </c>
      <c r="F489" s="12" t="n">
        <v>850.83</v>
      </c>
    </row>
    <row r="490">
      <c r="A490" s="3" t="inlineStr">
        <is>
          <t>Desktop PCs &amp; All-in-Ones</t>
        </is>
      </c>
      <c r="B490" s="3" t="inlineStr">
        <is>
          <t>DT.BVCEK.002</t>
        </is>
      </c>
      <c r="C490" s="3" t="inlineStr">
        <is>
          <t>ACER</t>
        </is>
      </c>
      <c r="D490" s="3" t="inlineStr">
        <is>
          <t>TC-102 C5-210H 8GB 512GB W11 WHITE</t>
        </is>
      </c>
      <c r="E490" s="11" t="n">
        <v>807</v>
      </c>
      <c r="F490" s="12" t="n">
        <v>672.5</v>
      </c>
    </row>
    <row r="491">
      <c r="A491" s="3" t="inlineStr">
        <is>
          <t>Desktop PCs &amp; All-in-Ones</t>
        </is>
      </c>
      <c r="B491" s="3" t="inlineStr">
        <is>
          <t>DT.BT4EK.005</t>
        </is>
      </c>
      <c r="C491" s="3" t="inlineStr">
        <is>
          <t>ACER</t>
        </is>
      </c>
      <c r="D491" s="3" t="inlineStr">
        <is>
          <t>TC-102 I7-14700 8GB 512GB W11 WHITE</t>
        </is>
      </c>
      <c r="E491" s="11" t="n">
        <v>924</v>
      </c>
      <c r="F491" s="12" t="n">
        <v>770</v>
      </c>
    </row>
    <row r="492">
      <c r="A492" s="3" t="inlineStr">
        <is>
          <t>Desktop PCs &amp; All-in-Ones</t>
        </is>
      </c>
      <c r="B492" s="3" t="inlineStr">
        <is>
          <t>DT.BU0EK.001</t>
        </is>
      </c>
      <c r="C492" s="3" t="inlineStr">
        <is>
          <t>ACER</t>
        </is>
      </c>
      <c r="D492" s="3" t="inlineStr">
        <is>
          <t>TC102 R5 340  16GB 512GB SSD</t>
        </is>
      </c>
      <c r="E492" s="11" t="n">
        <v>1118</v>
      </c>
      <c r="F492" s="12" t="n">
        <v>931.67</v>
      </c>
    </row>
    <row r="493">
      <c r="A493" s="3" t="inlineStr">
        <is>
          <t>Desktop PCs &amp; All-in-Ones</t>
        </is>
      </c>
      <c r="B493" s="3" t="inlineStr">
        <is>
          <t>DQ.R2REK.001</t>
        </is>
      </c>
      <c r="C493" s="3" t="inlineStr">
        <is>
          <t>ACER</t>
        </is>
      </c>
      <c r="D493" s="3" t="inlineStr">
        <is>
          <t>VZ2524G U5-125U 8GB/512GB W11P 24</t>
        </is>
      </c>
      <c r="E493" s="11" t="n">
        <v>736</v>
      </c>
      <c r="F493" s="12" t="n">
        <v>613.33</v>
      </c>
    </row>
    <row r="494">
      <c r="A494" s="3" t="inlineStr">
        <is>
          <t>Desktop PCs &amp; All-in-Ones</t>
        </is>
      </c>
      <c r="B494" s="3" t="inlineStr">
        <is>
          <t>DT.J2XEK.001</t>
        </is>
      </c>
      <c r="C494" s="3" t="inlineStr">
        <is>
          <t>ACER</t>
        </is>
      </c>
      <c r="D494" s="3" t="inlineStr">
        <is>
          <t>XC102 BLACK R5 3500U 8GB 512GB SSD</t>
        </is>
      </c>
      <c r="E494" s="11" t="n">
        <v>584</v>
      </c>
      <c r="F494" s="12" t="n">
        <v>486.67</v>
      </c>
    </row>
    <row r="495">
      <c r="A495" s="3" t="inlineStr">
        <is>
          <t>Desktop PCs &amp; All-in-Ones</t>
        </is>
      </c>
      <c r="B495" s="3" t="inlineStr">
        <is>
          <t>MWV53B/A</t>
        </is>
      </c>
      <c r="C495" s="3" t="inlineStr">
        <is>
          <t>Apple</t>
        </is>
      </c>
      <c r="D495" s="3" t="inlineStr">
        <is>
          <t>IMAC 24 M4 PNK/10C/10C/16GB/512</t>
        </is>
      </c>
      <c r="E495" s="11" t="n">
        <v>1836</v>
      </c>
      <c r="F495" s="12" t="n">
        <v>1530</v>
      </c>
    </row>
    <row r="496">
      <c r="A496" s="3" t="inlineStr">
        <is>
          <t>Desktop PCs &amp; All-in-Ones</t>
        </is>
      </c>
      <c r="B496" s="3" t="inlineStr">
        <is>
          <t>MWV53MFBUN</t>
        </is>
      </c>
      <c r="C496" s="3" t="inlineStr">
        <is>
          <t>Apple</t>
        </is>
      </c>
      <c r="D496" s="3" t="inlineStr">
        <is>
          <t>IMAC 24 PNK M3 10/10C 16/512GB+M365F</t>
        </is>
      </c>
      <c r="E496" s="11" t="n">
        <v>1924</v>
      </c>
      <c r="F496" s="12" t="n">
        <v>1603.33</v>
      </c>
    </row>
    <row r="497">
      <c r="A497" s="3" t="inlineStr">
        <is>
          <t>Desktop PCs &amp; All-in-Ones</t>
        </is>
      </c>
      <c r="B497" s="3" t="inlineStr">
        <is>
          <t>MD3H4MFBUN</t>
        </is>
      </c>
      <c r="C497" s="3" t="inlineStr">
        <is>
          <t>Apple</t>
        </is>
      </c>
      <c r="D497" s="3" t="inlineStr">
        <is>
          <t>IMAC 24 SIL M4 10/10C 16/256GB+M365F</t>
        </is>
      </c>
      <c r="E497" s="11" t="n">
        <v>1924</v>
      </c>
      <c r="F497" s="12" t="n">
        <v>1603.33</v>
      </c>
    </row>
    <row r="498">
      <c r="A498" s="3" t="inlineStr">
        <is>
          <t>Desktop PCs &amp; All-in-Ones</t>
        </is>
      </c>
      <c r="B498" s="3" t="inlineStr">
        <is>
          <t>MD3H4B/A</t>
        </is>
      </c>
      <c r="C498" s="3" t="inlineStr">
        <is>
          <t>Apple</t>
        </is>
      </c>
      <c r="D498" s="3" t="inlineStr">
        <is>
          <t>IMAC24 M4 SLV/10C/10C/16GB/256GB/NT</t>
        </is>
      </c>
      <c r="E498" s="11" t="n">
        <v>1836</v>
      </c>
      <c r="F498" s="12" t="n">
        <v>1530</v>
      </c>
    </row>
    <row r="499">
      <c r="A499" s="3" t="inlineStr">
        <is>
          <t>Desktop PCs &amp; All-in-Ones</t>
        </is>
      </c>
      <c r="B499" s="3" t="inlineStr">
        <is>
          <t>MHQN4B/A</t>
        </is>
      </c>
      <c r="C499" s="3" t="inlineStr">
        <is>
          <t>Apple</t>
        </is>
      </c>
      <c r="D499" s="3" t="inlineStr">
        <is>
          <t>MAC MINI M5 PRO 15C/16C 24GB/512GB</t>
        </is>
      </c>
      <c r="E499" s="11" t="n">
        <v>1643</v>
      </c>
      <c r="F499" s="12" t="n">
        <v>1369.17</v>
      </c>
    </row>
    <row r="500">
      <c r="A500" s="3" t="inlineStr">
        <is>
          <t>Desktop PCs &amp; All-in-Ones</t>
        </is>
      </c>
      <c r="B500" s="3" t="inlineStr">
        <is>
          <t>MHQK4B/A</t>
        </is>
      </c>
      <c r="C500" s="3" t="inlineStr">
        <is>
          <t>Apple</t>
        </is>
      </c>
      <c r="D500" s="3" t="inlineStr">
        <is>
          <t>MAC MINI M6 12C/12C 16GB/256GB</t>
        </is>
      </c>
      <c r="E500" s="11" t="n">
        <v>869</v>
      </c>
      <c r="F500" s="12" t="n">
        <v>724.17</v>
      </c>
    </row>
    <row r="501">
      <c r="A501" s="3" t="inlineStr">
        <is>
          <t>Desktop PCs &amp; All-in-Ones</t>
        </is>
      </c>
      <c r="B501" s="3" t="inlineStr">
        <is>
          <t>MHQM4B/A</t>
        </is>
      </c>
      <c r="C501" s="3" t="inlineStr">
        <is>
          <t>Apple</t>
        </is>
      </c>
      <c r="D501" s="3" t="inlineStr">
        <is>
          <t>MAC MINI M6 12C/12C 24GB/512GB</t>
        </is>
      </c>
      <c r="E501" s="11" t="n">
        <v>1256</v>
      </c>
      <c r="F501" s="12" t="n">
        <v>1046.67</v>
      </c>
    </row>
    <row r="502">
      <c r="A502" s="3" t="inlineStr">
        <is>
          <t>Desktop PCs &amp; All-in-Ones</t>
        </is>
      </c>
      <c r="B502" s="3" t="inlineStr">
        <is>
          <t>MHL64B/A</t>
        </is>
      </c>
      <c r="C502" s="3" t="inlineStr">
        <is>
          <t>Apple</t>
        </is>
      </c>
      <c r="D502" s="3" t="inlineStr">
        <is>
          <t>MAC STUDIO M5 MAX 18C/32C 36GB/512GB</t>
        </is>
      </c>
      <c r="E502" s="11" t="n">
        <v>2416</v>
      </c>
      <c r="F502" s="12" t="n">
        <v>2013.33</v>
      </c>
    </row>
    <row r="503">
      <c r="A503" s="3" t="inlineStr">
        <is>
          <t>Desktop PCs &amp; All-in-Ones</t>
        </is>
      </c>
      <c r="B503" s="3" t="inlineStr">
        <is>
          <t>90BXG5501-A10GA</t>
        </is>
      </c>
      <c r="C503" s="3" t="inlineStr">
        <is>
          <t>Asrock</t>
        </is>
      </c>
      <c r="D503" s="3" t="inlineStr">
        <is>
          <t>ASROCK DESKMINI B860</t>
        </is>
      </c>
      <c r="E503" s="11" t="n">
        <v>173</v>
      </c>
      <c r="F503" s="12" t="n">
        <v>144.17</v>
      </c>
    </row>
    <row r="504">
      <c r="A504" s="3" t="inlineStr">
        <is>
          <t>Desktop PCs &amp; All-in-Ones</t>
        </is>
      </c>
      <c r="B504" s="3" t="inlineStr">
        <is>
          <t>90BXG3R01A10GAW</t>
        </is>
      </c>
      <c r="C504" s="3" t="inlineStr">
        <is>
          <t>Asrock</t>
        </is>
      </c>
      <c r="D504" s="3" t="inlineStr">
        <is>
          <t>ASROCK DESKMINI H470</t>
        </is>
      </c>
      <c r="E504" s="11" t="n">
        <v>149</v>
      </c>
      <c r="F504" s="12" t="n">
        <v>124.17</v>
      </c>
    </row>
    <row r="505">
      <c r="A505" s="3" t="inlineStr">
        <is>
          <t>Desktop PCs &amp; All-in-Ones</t>
        </is>
      </c>
      <c r="B505" s="3" t="inlineStr">
        <is>
          <t>VM670E054WMPBUN</t>
        </is>
      </c>
      <c r="C505" s="3" t="inlineStr">
        <is>
          <t>ASUS</t>
        </is>
      </c>
      <c r="D505" s="3" t="inlineStr">
        <is>
          <t>AIO 27 AI R7 16GB 512GB  WH M365PBUN</t>
        </is>
      </c>
      <c r="E505" s="11" t="n">
        <v>1000</v>
      </c>
      <c r="F505" s="12" t="n">
        <v>833.33</v>
      </c>
    </row>
    <row r="506">
      <c r="A506" s="3" t="inlineStr">
        <is>
          <t>Desktop PCs &amp; All-in-Ones</t>
        </is>
      </c>
      <c r="B506" s="3" t="inlineStr">
        <is>
          <t>VM670KA-WPE054W</t>
        </is>
      </c>
      <c r="C506" s="3" t="inlineStr">
        <is>
          <t>ASUS</t>
        </is>
      </c>
      <c r="D506" s="3" t="inlineStr">
        <is>
          <t>AIO 27 AI R7-350 16GB 512GB W11 WHT</t>
        </is>
      </c>
      <c r="E506" s="11" t="n">
        <v>923</v>
      </c>
      <c r="F506" s="12" t="n">
        <v>769.17</v>
      </c>
    </row>
    <row r="507">
      <c r="A507" s="3" t="inlineStr">
        <is>
          <t>Desktop PCs &amp; All-in-Ones</t>
        </is>
      </c>
      <c r="B507" s="3" t="inlineStr">
        <is>
          <t>B700SFES052250X</t>
        </is>
      </c>
      <c r="C507" s="3" t="inlineStr">
        <is>
          <t>ASUS</t>
        </is>
      </c>
      <c r="D507" s="3" t="inlineStr">
        <is>
          <t>ASUS B700 U5225 16/512G 11P EDU</t>
        </is>
      </c>
      <c r="E507" s="11" t="n">
        <v>802</v>
      </c>
      <c r="F507" s="12" t="n">
        <v>668.33</v>
      </c>
    </row>
    <row r="508">
      <c r="A508" s="3" t="inlineStr">
        <is>
          <t>Desktop PCs &amp; All-in-Ones</t>
        </is>
      </c>
      <c r="B508" s="3" t="inlineStr">
        <is>
          <t>P500SV05210H006</t>
        </is>
      </c>
      <c r="C508" s="3" t="inlineStr">
        <is>
          <t>ASUS</t>
        </is>
      </c>
      <c r="D508" s="3" t="inlineStr">
        <is>
          <t>ASUS P500 SFF I5-210H 16/512G W11P</t>
        </is>
      </c>
      <c r="E508" s="11" t="n">
        <v>778</v>
      </c>
      <c r="F508" s="12" t="n">
        <v>648.33</v>
      </c>
    </row>
    <row r="509">
      <c r="A509" s="3" t="inlineStr">
        <is>
          <t>Desktop PCs &amp; All-in-Ones</t>
        </is>
      </c>
      <c r="B509" s="3" t="inlineStr">
        <is>
          <t>PM700SKR5330012</t>
        </is>
      </c>
      <c r="C509" s="3" t="inlineStr">
        <is>
          <t>ASUS</t>
        </is>
      </c>
      <c r="D509" s="3" t="inlineStr">
        <is>
          <t>ASUS PM700 R5-330 16/512 W11P</t>
        </is>
      </c>
      <c r="E509" s="11" t="n">
        <v>778</v>
      </c>
      <c r="F509" s="12" t="n">
        <v>648.33</v>
      </c>
    </row>
    <row r="510">
      <c r="A510" s="3" t="inlineStr">
        <is>
          <t>Desktop PCs &amp; All-in-Ones</t>
        </is>
      </c>
      <c r="B510" s="3" t="inlineStr">
        <is>
          <t>PM700MG0R543001</t>
        </is>
      </c>
      <c r="C510" s="3" t="inlineStr">
        <is>
          <t>ASUS</t>
        </is>
      </c>
      <c r="D510" s="3" t="inlineStr">
        <is>
          <t>ASUS PM700 R5430 16G/512G W11P</t>
        </is>
      </c>
      <c r="E510" s="11" t="n">
        <v>802</v>
      </c>
      <c r="F510" s="12" t="n">
        <v>668.33</v>
      </c>
    </row>
    <row r="511">
      <c r="A511" s="3" t="inlineStr">
        <is>
          <t>Desktop PCs &amp; All-in-Ones</t>
        </is>
      </c>
      <c r="B511" s="3" t="inlineStr">
        <is>
          <t>B700SFES0052250</t>
        </is>
      </c>
      <c r="C511" s="3" t="inlineStr">
        <is>
          <t>ASUS</t>
        </is>
      </c>
      <c r="D511" s="3" t="inlineStr">
        <is>
          <t>ASUS SFF B700 U5225 16G/512G W11P</t>
        </is>
      </c>
      <c r="E511" s="11" t="n">
        <v>856</v>
      </c>
      <c r="F511" s="12" t="n">
        <v>713.33</v>
      </c>
    </row>
    <row r="512">
      <c r="A512" s="3" t="inlineStr">
        <is>
          <t>Desktop PCs &amp; All-in-Ones</t>
        </is>
      </c>
      <c r="B512" s="3" t="inlineStr">
        <is>
          <t>P500SV07240H027</t>
        </is>
      </c>
      <c r="C512" s="3" t="inlineStr">
        <is>
          <t>ASUS</t>
        </is>
      </c>
      <c r="D512" s="3" t="inlineStr">
        <is>
          <t>ASUS SFF P500 I7240H 16G/512G W11P</t>
        </is>
      </c>
      <c r="E512" s="11" t="n">
        <v>856</v>
      </c>
      <c r="F512" s="12" t="n">
        <v>713.33</v>
      </c>
    </row>
    <row r="513">
      <c r="A513" s="3" t="inlineStr">
        <is>
          <t>Desktop PCs &amp; All-in-Ones</t>
        </is>
      </c>
      <c r="B513" s="3" t="inlineStr">
        <is>
          <t>JP46N</t>
        </is>
      </c>
      <c r="C513" s="3" t="inlineStr">
        <is>
          <t>DELL</t>
        </is>
      </c>
      <c r="D513" s="3" t="inlineStr">
        <is>
          <t>DELL FCM2250 U7-265 16G/1TB W11P</t>
        </is>
      </c>
      <c r="E513" s="11" t="n">
        <v>2496</v>
      </c>
      <c r="F513" s="12" t="n">
        <v>2080</v>
      </c>
    </row>
    <row r="514">
      <c r="A514" s="3" t="inlineStr">
        <is>
          <t>Desktop PCs &amp; All-in-Ones</t>
        </is>
      </c>
      <c r="B514" s="3" t="inlineStr">
        <is>
          <t>D83J5</t>
        </is>
      </c>
      <c r="C514" s="3" t="inlineStr">
        <is>
          <t>DELL</t>
        </is>
      </c>
      <c r="D514" s="3" t="inlineStr">
        <is>
          <t>DELL FCM2250 U7-265 16G/512G W11P</t>
        </is>
      </c>
      <c r="E514" s="11" t="n">
        <v>1974</v>
      </c>
      <c r="F514" s="12" t="n">
        <v>1645</v>
      </c>
    </row>
    <row r="515">
      <c r="A515" s="3" t="inlineStr">
        <is>
          <t>Desktop PCs &amp; All-in-Ones</t>
        </is>
      </c>
      <c r="B515" s="3" t="inlineStr">
        <is>
          <t>G69HK</t>
        </is>
      </c>
      <c r="C515" s="3" t="inlineStr">
        <is>
          <t>DELL</t>
        </is>
      </c>
      <c r="D515" s="3" t="inlineStr">
        <is>
          <t>DELL FCM2250 U7-265 32G/1TB W11P</t>
        </is>
      </c>
      <c r="E515" s="11" t="n">
        <v>3078</v>
      </c>
      <c r="F515" s="12" t="n">
        <v>2565</v>
      </c>
    </row>
    <row r="516">
      <c r="A516" s="3" t="inlineStr">
        <is>
          <t>Desktop PCs &amp; All-in-Ones</t>
        </is>
      </c>
      <c r="B516" s="3" t="inlineStr">
        <is>
          <t>C3JKF</t>
        </is>
      </c>
      <c r="C516" s="3" t="inlineStr">
        <is>
          <t>DELL</t>
        </is>
      </c>
      <c r="D516" s="3" t="inlineStr">
        <is>
          <t>DELL FCS1250 U7-265 16G/512G W11P</t>
        </is>
      </c>
      <c r="E516" s="11" t="n">
        <v>1894</v>
      </c>
      <c r="F516" s="12" t="n">
        <v>1578.33</v>
      </c>
    </row>
    <row r="517">
      <c r="A517" s="3" t="inlineStr">
        <is>
          <t>Desktop PCs &amp; All-in-Ones</t>
        </is>
      </c>
      <c r="B517" s="3" t="inlineStr">
        <is>
          <t>0RR2N</t>
        </is>
      </c>
      <c r="C517" s="3" t="inlineStr">
        <is>
          <t>DELL</t>
        </is>
      </c>
      <c r="D517" s="3" t="inlineStr">
        <is>
          <t>DELL FCS1250 U7-265 32G/1TB W11P</t>
        </is>
      </c>
      <c r="E517" s="11" t="n">
        <v>3085</v>
      </c>
      <c r="F517" s="12" t="n">
        <v>2570.83</v>
      </c>
    </row>
    <row r="518">
      <c r="A518" s="3" t="inlineStr">
        <is>
          <t>Desktop PCs &amp; All-in-Ones</t>
        </is>
      </c>
      <c r="B518" s="3" t="inlineStr">
        <is>
          <t>20XWG</t>
        </is>
      </c>
      <c r="C518" s="3" t="inlineStr">
        <is>
          <t>DELL</t>
        </is>
      </c>
      <c r="D518" s="3" t="inlineStr">
        <is>
          <t>DELL FCS1250 U7265 32/1TB W11P</t>
        </is>
      </c>
      <c r="E518" s="11" t="n">
        <v>2722</v>
      </c>
      <c r="F518" s="12" t="n">
        <v>2268.33</v>
      </c>
    </row>
    <row r="519">
      <c r="A519" s="3" t="inlineStr">
        <is>
          <t>Desktop PCs &amp; All-in-Ones</t>
        </is>
      </c>
      <c r="B519" s="3" t="inlineStr">
        <is>
          <t>6DCC2</t>
        </is>
      </c>
      <c r="C519" s="3" t="inlineStr">
        <is>
          <t>DELL</t>
        </is>
      </c>
      <c r="D519" s="3" t="inlineStr">
        <is>
          <t>DELL FCT2250 U7-265 16G/512G W11P</t>
        </is>
      </c>
      <c r="E519" s="11" t="n">
        <v>1779</v>
      </c>
      <c r="F519" s="12" t="n">
        <v>1482.5</v>
      </c>
    </row>
    <row r="520">
      <c r="A520" s="3" t="inlineStr">
        <is>
          <t>Desktop PCs &amp; All-in-Ones</t>
        </is>
      </c>
      <c r="B520" s="3" t="inlineStr">
        <is>
          <t>J9JX5</t>
        </is>
      </c>
      <c r="C520" s="3" t="inlineStr">
        <is>
          <t>DELL</t>
        </is>
      </c>
      <c r="D520" s="3" t="inlineStr">
        <is>
          <t>DELL FCT2250 U7-265 32G/1TB W11P</t>
        </is>
      </c>
      <c r="E520" s="11" t="n">
        <v>3128</v>
      </c>
      <c r="F520" s="12" t="n">
        <v>2606.67</v>
      </c>
    </row>
    <row r="521">
      <c r="A521" s="3" t="inlineStr">
        <is>
          <t>Desktop PCs &amp; All-in-Ones</t>
        </is>
      </c>
      <c r="B521" s="3" t="inlineStr">
        <is>
          <t>7W1J7</t>
        </is>
      </c>
      <c r="C521" s="3" t="inlineStr">
        <is>
          <t>DELL</t>
        </is>
      </c>
      <c r="D521" s="3" t="inlineStr">
        <is>
          <t>DELL FCT2250 U7-265 32GB/1TB W11P</t>
        </is>
      </c>
      <c r="E521" s="11" t="n">
        <v>3665</v>
      </c>
      <c r="F521" s="12" t="n">
        <v>3054.17</v>
      </c>
    </row>
    <row r="522">
      <c r="A522" s="3" t="inlineStr">
        <is>
          <t>Desktop PCs &amp; All-in-Ones</t>
        </is>
      </c>
      <c r="B522" s="3" t="inlineStr">
        <is>
          <t>006MD</t>
        </is>
      </c>
      <c r="C522" s="3" t="inlineStr">
        <is>
          <t>DELL</t>
        </is>
      </c>
      <c r="D522" s="3" t="inlineStr">
        <is>
          <t>DELL FCT2250 U7-265K 32GB/1TB W11P</t>
        </is>
      </c>
      <c r="E522" s="11" t="n">
        <v>3054</v>
      </c>
      <c r="F522" s="12" t="n">
        <v>2545</v>
      </c>
    </row>
    <row r="523">
      <c r="A523" s="3" t="inlineStr">
        <is>
          <t>Desktop PCs &amp; All-in-Ones</t>
        </is>
      </c>
      <c r="B523" s="3" t="inlineStr">
        <is>
          <t>KHP46</t>
        </is>
      </c>
      <c r="C523" s="3" t="inlineStr">
        <is>
          <t>DELL</t>
        </is>
      </c>
      <c r="D523" s="3" t="inlineStr">
        <is>
          <t>DELL FCT2250 U9-285 32G/1TB W11P</t>
        </is>
      </c>
      <c r="E523" s="11" t="n">
        <v>3234</v>
      </c>
      <c r="F523" s="12" t="n">
        <v>2695</v>
      </c>
    </row>
    <row r="524">
      <c r="A524" s="3" t="inlineStr">
        <is>
          <t>Desktop PCs &amp; All-in-Ones</t>
        </is>
      </c>
      <c r="B524" s="3" t="inlineStr">
        <is>
          <t>FPT01</t>
        </is>
      </c>
      <c r="C524" s="3" t="inlineStr">
        <is>
          <t>DELL</t>
        </is>
      </c>
      <c r="D524" s="3" t="inlineStr">
        <is>
          <t>DELL FCT2250 U9-285K 64G/1TB W11P</t>
        </is>
      </c>
      <c r="E524" s="11" t="n">
        <v>3797</v>
      </c>
      <c r="F524" s="12" t="n">
        <v>3164.17</v>
      </c>
    </row>
    <row r="525">
      <c r="A525" s="3" t="inlineStr">
        <is>
          <t>Desktop PCs &amp; All-in-Ones</t>
        </is>
      </c>
      <c r="B525" s="3" t="inlineStr">
        <is>
          <t>3400013560028L2</t>
        </is>
      </c>
      <c r="C525" s="3" t="inlineStr">
        <is>
          <t>DELL</t>
        </is>
      </c>
      <c r="D525" s="3" t="inlineStr">
        <is>
          <t>DELL OAIO7420 I514500T 8G/256G TOS</t>
        </is>
      </c>
      <c r="E525" s="11" t="n">
        <v>658</v>
      </c>
      <c r="F525" s="12" t="n">
        <v>548.33</v>
      </c>
    </row>
    <row r="526">
      <c r="A526" s="3" t="inlineStr">
        <is>
          <t>Desktop PCs &amp; All-in-Ones</t>
        </is>
      </c>
      <c r="B526" s="3" t="inlineStr">
        <is>
          <t>R26W7</t>
        </is>
      </c>
      <c r="C526" s="3" t="inlineStr">
        <is>
          <t>DELL</t>
        </is>
      </c>
      <c r="D526" s="3" t="inlineStr">
        <is>
          <t>DELL PC14255 R5230 16/512G W11P</t>
        </is>
      </c>
      <c r="E526" s="11" t="n">
        <v>1247</v>
      </c>
      <c r="F526" s="12" t="n">
        <v>1039.17</v>
      </c>
    </row>
    <row r="527">
      <c r="A527" s="3" t="inlineStr">
        <is>
          <t>Desktop PCs &amp; All-in-Ones</t>
        </is>
      </c>
      <c r="B527" s="3" t="inlineStr">
        <is>
          <t>F09CV</t>
        </is>
      </c>
      <c r="C527" s="3" t="inlineStr">
        <is>
          <t>DELL</t>
        </is>
      </c>
      <c r="D527" s="3" t="inlineStr">
        <is>
          <t>DELL PC16250 U5225U 16G/512G W11PNPC</t>
        </is>
      </c>
      <c r="E527" s="11" t="n">
        <v>1437</v>
      </c>
      <c r="F527" s="12" t="n">
        <v>1197.5</v>
      </c>
    </row>
    <row r="528">
      <c r="A528" s="3" t="inlineStr">
        <is>
          <t>Desktop PCs &amp; All-in-Ones</t>
        </is>
      </c>
      <c r="B528" s="3" t="inlineStr">
        <is>
          <t>FVGRR</t>
        </is>
      </c>
      <c r="C528" s="3" t="inlineStr">
        <is>
          <t>DELL</t>
        </is>
      </c>
      <c r="D528" s="3" t="inlineStr">
        <is>
          <t>DELL PC16255 R5P230 16G/512G W11PNPC</t>
        </is>
      </c>
      <c r="E528" s="11" t="n">
        <v>1241</v>
      </c>
      <c r="F528" s="12" t="n">
        <v>1034.17</v>
      </c>
    </row>
    <row r="529">
      <c r="A529" s="3" t="inlineStr">
        <is>
          <t>Desktop PCs &amp; All-in-Ones</t>
        </is>
      </c>
      <c r="B529" s="3" t="inlineStr">
        <is>
          <t>0X7KW</t>
        </is>
      </c>
      <c r="C529" s="3" t="inlineStr">
        <is>
          <t>DELL</t>
        </is>
      </c>
      <c r="D529" s="3" t="inlineStr">
        <is>
          <t>DELL PW7T1260 U7265 16/1TB W11P</t>
        </is>
      </c>
      <c r="E529" s="11" t="n">
        <v>1604</v>
      </c>
      <c r="F529" s="12" t="n">
        <v>1336.67</v>
      </c>
    </row>
    <row r="530">
      <c r="A530" s="3" t="inlineStr">
        <is>
          <t>Desktop PCs &amp; All-in-Ones</t>
        </is>
      </c>
      <c r="B530" s="3" t="inlineStr">
        <is>
          <t>M2HYW</t>
        </is>
      </c>
      <c r="C530" s="3" t="inlineStr">
        <is>
          <t>DELL</t>
        </is>
      </c>
      <c r="D530" s="3" t="inlineStr">
        <is>
          <t>DELL QC24250 U7-265 16G/512GB W11P</t>
        </is>
      </c>
      <c r="E530" s="11" t="n">
        <v>1439</v>
      </c>
      <c r="F530" s="12" t="n">
        <v>1199.17</v>
      </c>
    </row>
    <row r="531">
      <c r="A531" s="3" t="inlineStr">
        <is>
          <t>Desktop PCs &amp; All-in-Ones</t>
        </is>
      </c>
      <c r="B531" s="3" t="inlineStr">
        <is>
          <t>RY02T</t>
        </is>
      </c>
      <c r="C531" s="3" t="inlineStr">
        <is>
          <t>DELL</t>
        </is>
      </c>
      <c r="D531" s="3" t="inlineStr">
        <is>
          <t>DELL QC24251 U5-235T 16G/512GB W11P</t>
        </is>
      </c>
      <c r="E531" s="11" t="n">
        <v>1209</v>
      </c>
      <c r="F531" s="12" t="n">
        <v>1007.5</v>
      </c>
    </row>
    <row r="532">
      <c r="A532" s="3" t="inlineStr">
        <is>
          <t>Desktop PCs &amp; All-in-Ones</t>
        </is>
      </c>
      <c r="B532" s="3" t="inlineStr">
        <is>
          <t>RCDRH</t>
        </is>
      </c>
      <c r="C532" s="3" t="inlineStr">
        <is>
          <t>DELL</t>
        </is>
      </c>
      <c r="D532" s="3" t="inlineStr">
        <is>
          <t>DELL QCM1250 I314100T 8G/512GB W11P</t>
        </is>
      </c>
      <c r="E532" s="11" t="n">
        <v>771</v>
      </c>
      <c r="F532" s="12" t="n">
        <v>642.5</v>
      </c>
    </row>
    <row r="533">
      <c r="A533" s="3" t="inlineStr">
        <is>
          <t>Desktop PCs &amp; All-in-Ones</t>
        </is>
      </c>
      <c r="B533" s="3" t="inlineStr">
        <is>
          <t>7YMHK</t>
        </is>
      </c>
      <c r="C533" s="3" t="inlineStr">
        <is>
          <t>DELL</t>
        </is>
      </c>
      <c r="D533" s="3" t="inlineStr">
        <is>
          <t>DELL QCM1250 U5-235T 16G/512GB W11P</t>
        </is>
      </c>
      <c r="E533" s="11" t="n">
        <v>1021</v>
      </c>
      <c r="F533" s="12" t="n">
        <v>850.83</v>
      </c>
    </row>
    <row r="534">
      <c r="A534" s="3" t="inlineStr">
        <is>
          <t>Desktop PCs &amp; All-in-Ones</t>
        </is>
      </c>
      <c r="B534" s="3" t="inlineStr">
        <is>
          <t>F0CM3</t>
        </is>
      </c>
      <c r="C534" s="3" t="inlineStr">
        <is>
          <t>DELL</t>
        </is>
      </c>
      <c r="D534" s="3" t="inlineStr">
        <is>
          <t>DELL QCM1250 U5-235T 8GB/512GB W11P</t>
        </is>
      </c>
      <c r="E534" s="11" t="n">
        <v>759</v>
      </c>
      <c r="F534" s="12" t="n">
        <v>632.5</v>
      </c>
    </row>
    <row r="535">
      <c r="A535" s="3" t="inlineStr">
        <is>
          <t>Desktop PCs &amp; All-in-Ones</t>
        </is>
      </c>
      <c r="B535" s="3" t="inlineStr">
        <is>
          <t>RV6CG</t>
        </is>
      </c>
      <c r="C535" s="3" t="inlineStr">
        <is>
          <t>DELL</t>
        </is>
      </c>
      <c r="D535" s="3" t="inlineStr">
        <is>
          <t>DELL QCM1250 U7-265T 16G/512GB W11P</t>
        </is>
      </c>
      <c r="E535" s="11" t="n">
        <v>1162</v>
      </c>
      <c r="F535" s="12" t="n">
        <v>968.33</v>
      </c>
    </row>
    <row r="536">
      <c r="A536" s="3" t="inlineStr">
        <is>
          <t>Desktop PCs &amp; All-in-Ones</t>
        </is>
      </c>
      <c r="B536" s="3" t="inlineStr">
        <is>
          <t>90DKK</t>
        </is>
      </c>
      <c r="C536" s="3" t="inlineStr">
        <is>
          <t>DELL</t>
        </is>
      </c>
      <c r="D536" s="3" t="inlineStr">
        <is>
          <t>DELL QCS1250 U5-235 16G/512GB W11P</t>
        </is>
      </c>
      <c r="E536" s="11" t="n">
        <v>1021</v>
      </c>
      <c r="F536" s="12" t="n">
        <v>850.83</v>
      </c>
    </row>
    <row r="537">
      <c r="A537" s="3" t="inlineStr">
        <is>
          <t>Desktop PCs &amp; All-in-Ones</t>
        </is>
      </c>
      <c r="B537" s="3" t="inlineStr">
        <is>
          <t>DJTPY</t>
        </is>
      </c>
      <c r="C537" s="3" t="inlineStr">
        <is>
          <t>DELL</t>
        </is>
      </c>
      <c r="D537" s="3" t="inlineStr">
        <is>
          <t>DELL QCS1250 U7265 16G/512GB W11P</t>
        </is>
      </c>
      <c r="E537" s="11" t="n">
        <v>1160</v>
      </c>
      <c r="F537" s="12" t="n">
        <v>966.67</v>
      </c>
    </row>
    <row r="538">
      <c r="A538" s="3" t="inlineStr">
        <is>
          <t>Desktop PCs &amp; All-in-Ones</t>
        </is>
      </c>
      <c r="B538" s="3" t="inlineStr">
        <is>
          <t>WT78X</t>
        </is>
      </c>
      <c r="C538" s="3" t="inlineStr">
        <is>
          <t>DELL</t>
        </is>
      </c>
      <c r="D538" s="3" t="inlineStr">
        <is>
          <t>DELL QCT1250 U5-235 16G/512GB W11P</t>
        </is>
      </c>
      <c r="E538" s="11" t="n">
        <v>1066</v>
      </c>
      <c r="F538" s="12" t="n">
        <v>888.33</v>
      </c>
    </row>
    <row r="539">
      <c r="A539" s="3" t="inlineStr">
        <is>
          <t>Desktop PCs &amp; All-in-Ones</t>
        </is>
      </c>
      <c r="B539" s="3" t="inlineStr">
        <is>
          <t>VTW6W</t>
        </is>
      </c>
      <c r="C539" s="3" t="inlineStr">
        <is>
          <t>DELL</t>
        </is>
      </c>
      <c r="D539" s="3" t="inlineStr">
        <is>
          <t>DELL QVS1260 I3-14100 8G/512GB W11P</t>
        </is>
      </c>
      <c r="E539" s="11" t="n">
        <v>614</v>
      </c>
      <c r="F539" s="12" t="n">
        <v>511.67</v>
      </c>
    </row>
    <row r="540">
      <c r="A540" s="3" t="inlineStr">
        <is>
          <t>Desktop PCs &amp; All-in-Ones</t>
        </is>
      </c>
      <c r="B540" s="3" t="inlineStr">
        <is>
          <t>68F0D</t>
        </is>
      </c>
      <c r="C540" s="3" t="inlineStr">
        <is>
          <t>DELL</t>
        </is>
      </c>
      <c r="D540" s="3" t="inlineStr">
        <is>
          <t>DELL QVS1260 U5-225 8G/512GB W11PRO</t>
        </is>
      </c>
      <c r="E540" s="11" t="n">
        <v>741</v>
      </c>
      <c r="F540" s="12" t="n">
        <v>617.5</v>
      </c>
    </row>
    <row r="541">
      <c r="A541" s="3" t="inlineStr">
        <is>
          <t>Desktop PCs &amp; All-in-Ones</t>
        </is>
      </c>
      <c r="B541" s="3" t="inlineStr">
        <is>
          <t>N10P6</t>
        </is>
      </c>
      <c r="C541" s="3" t="inlineStr">
        <is>
          <t>DELL</t>
        </is>
      </c>
      <c r="D541" s="3" t="inlineStr">
        <is>
          <t>DELL QVS1260 U5225 16G/512G W11P</t>
        </is>
      </c>
      <c r="E541" s="11" t="n">
        <v>968</v>
      </c>
      <c r="F541" s="12" t="n">
        <v>806.67</v>
      </c>
    </row>
    <row r="542">
      <c r="A542" s="3" t="inlineStr">
        <is>
          <t>Desktop PCs &amp; All-in-Ones</t>
        </is>
      </c>
      <c r="B542" s="3" t="inlineStr">
        <is>
          <t>T1HG7</t>
        </is>
      </c>
      <c r="C542" s="3" t="inlineStr">
        <is>
          <t>DELL</t>
        </is>
      </c>
      <c r="D542" s="3" t="inlineStr">
        <is>
          <t>DELLPC14250 U5225U 16G/512G W11PNPC</t>
        </is>
      </c>
      <c r="E542" s="11" t="n">
        <v>1420</v>
      </c>
      <c r="F542" s="12" t="n">
        <v>1183.33</v>
      </c>
    </row>
    <row r="543">
      <c r="A543" s="3" t="inlineStr">
        <is>
          <t>Desktop PCs &amp; All-in-Ones</t>
        </is>
      </c>
      <c r="B543" s="3" t="inlineStr">
        <is>
          <t>TNJK5</t>
        </is>
      </c>
      <c r="C543" s="3" t="inlineStr">
        <is>
          <t>DELL</t>
        </is>
      </c>
      <c r="D543" s="3" t="inlineStr">
        <is>
          <t>DELLPC14250 U5225U 8G/512GB W11PNPC</t>
        </is>
      </c>
      <c r="E543" s="11" t="n">
        <v>1114</v>
      </c>
      <c r="F543" s="12" t="n">
        <v>928.33</v>
      </c>
    </row>
    <row r="544">
      <c r="A544" s="3" t="inlineStr">
        <is>
          <t>Desktop PCs &amp; All-in-Ones</t>
        </is>
      </c>
      <c r="B544" s="3" t="inlineStr">
        <is>
          <t>PGR3D</t>
        </is>
      </c>
      <c r="C544" s="3" t="inlineStr">
        <is>
          <t>DELL</t>
        </is>
      </c>
      <c r="D544" s="3" t="inlineStr">
        <is>
          <t>DELLPC16250 U5225U 8G/512G W11P NPC</t>
        </is>
      </c>
      <c r="E544" s="11" t="n">
        <v>1113</v>
      </c>
      <c r="F544" s="12" t="n">
        <v>927.5</v>
      </c>
    </row>
    <row r="545">
      <c r="A545" s="3" t="inlineStr">
        <is>
          <t>Desktop PCs &amp; All-in-Ones</t>
        </is>
      </c>
      <c r="B545" s="3" t="inlineStr">
        <is>
          <t>BM5L3EA#ABU</t>
        </is>
      </c>
      <c r="C545" s="3" t="inlineStr">
        <is>
          <t>Hewlett Packard Incorporated</t>
        </is>
      </c>
      <c r="D545" s="3" t="inlineStr">
        <is>
          <t>24-CR0002NA R7 7730U 8GB 512GB  WHT</t>
        </is>
      </c>
      <c r="E545" s="11" t="n">
        <v>833</v>
      </c>
      <c r="F545" s="12" t="n">
        <v>694.17</v>
      </c>
    </row>
    <row r="546">
      <c r="A546" s="3" t="inlineStr">
        <is>
          <t>Desktop PCs &amp; All-in-Ones</t>
        </is>
      </c>
      <c r="B546" s="3" t="inlineStr">
        <is>
          <t>BM5L4EA#ABU</t>
        </is>
      </c>
      <c r="C546" s="3" t="inlineStr">
        <is>
          <t>Hewlett Packard Incorporated</t>
        </is>
      </c>
      <c r="D546" s="3" t="inlineStr">
        <is>
          <t>24-CR0003NA R5 7520U 8GB 512GB  WHT</t>
        </is>
      </c>
      <c r="E546" s="11" t="n">
        <v>708</v>
      </c>
      <c r="F546" s="12" t="n">
        <v>590</v>
      </c>
    </row>
    <row r="547">
      <c r="A547" s="3" t="inlineStr">
        <is>
          <t>Desktop PCs &amp; All-in-Ones</t>
        </is>
      </c>
      <c r="B547" s="3" t="inlineStr">
        <is>
          <t>BM5L7EA#ABU</t>
        </is>
      </c>
      <c r="C547" s="3" t="inlineStr">
        <is>
          <t>Hewlett Packard Incorporated</t>
        </is>
      </c>
      <c r="D547" s="3" t="inlineStr">
        <is>
          <t>24-CR0063NA I3 N300 8GB 256GB  WHT</t>
        </is>
      </c>
      <c r="E547" s="11" t="n">
        <v>573</v>
      </c>
      <c r="F547" s="12" t="n">
        <v>477.5</v>
      </c>
    </row>
    <row r="548">
      <c r="A548" s="3" t="inlineStr">
        <is>
          <t>Desktop PCs &amp; All-in-Ones</t>
        </is>
      </c>
      <c r="B548" s="3" t="inlineStr">
        <is>
          <t>DS0A9EA#ABU</t>
        </is>
      </c>
      <c r="C548" s="3" t="inlineStr">
        <is>
          <t>Hewlett Packard Incorporated</t>
        </is>
      </c>
      <c r="D548" s="3" t="inlineStr">
        <is>
          <t>24-CU0030NA C5 120U 8GB 256GB W11H</t>
        </is>
      </c>
      <c r="E548" s="11" t="n">
        <v>989</v>
      </c>
      <c r="F548" s="12" t="n">
        <v>824.17</v>
      </c>
    </row>
    <row r="549">
      <c r="A549" s="3" t="inlineStr">
        <is>
          <t>Desktop PCs &amp; All-in-Ones</t>
        </is>
      </c>
      <c r="B549" s="3" t="inlineStr">
        <is>
          <t>DS0B3EA#ABU</t>
        </is>
      </c>
      <c r="C549" s="3" t="inlineStr">
        <is>
          <t>Hewlett Packard Incorporated</t>
        </is>
      </c>
      <c r="D549" s="3" t="inlineStr">
        <is>
          <t>24-CW0011NA R7 445 16GB  256GB W11H</t>
        </is>
      </c>
      <c r="E549" s="11" t="n">
        <v>1353</v>
      </c>
      <c r="F549" s="12" t="n">
        <v>1127.5</v>
      </c>
    </row>
    <row r="550">
      <c r="A550" s="3" t="inlineStr">
        <is>
          <t>Desktop PCs &amp; All-in-Ones</t>
        </is>
      </c>
      <c r="B550" s="3" t="inlineStr">
        <is>
          <t>D4EF4EA#ABU</t>
        </is>
      </c>
      <c r="C550" s="3" t="inlineStr">
        <is>
          <t>Hewlett Packard Incorporated</t>
        </is>
      </c>
      <c r="D550" s="3" t="inlineStr">
        <is>
          <t>27-CW0004NA R7AI 445 16GB 1TB W11H</t>
        </is>
      </c>
      <c r="E550" s="11" t="n">
        <v>1488</v>
      </c>
      <c r="F550" s="12" t="n">
        <v>1240</v>
      </c>
    </row>
    <row r="551">
      <c r="A551" s="3" t="inlineStr">
        <is>
          <t>Desktop PCs &amp; All-in-Ones</t>
        </is>
      </c>
      <c r="B551" s="3" t="inlineStr">
        <is>
          <t>DS0B4EA#ABU</t>
        </is>
      </c>
      <c r="C551" s="3" t="inlineStr">
        <is>
          <t>Hewlett Packard Incorporated</t>
        </is>
      </c>
      <c r="D551" s="3" t="inlineStr">
        <is>
          <t>27-CX0006NA U5 325 24GB 1TB W11H</t>
        </is>
      </c>
      <c r="E551" s="11" t="n">
        <v>2008</v>
      </c>
      <c r="F551" s="12" t="n">
        <v>1673.33</v>
      </c>
    </row>
    <row r="552">
      <c r="A552" s="3" t="inlineStr">
        <is>
          <t>Desktop PCs &amp; All-in-Ones</t>
        </is>
      </c>
      <c r="B552" s="3" t="inlineStr">
        <is>
          <t>884D8EA#ABU</t>
        </is>
      </c>
      <c r="C552" s="3" t="inlineStr">
        <is>
          <t>Hewlett Packard Incorporated</t>
        </is>
      </c>
      <c r="D552" s="3" t="inlineStr">
        <is>
          <t>HP 240G10 AIONT I5-1335U 16/512 W11P</t>
        </is>
      </c>
      <c r="E552" s="11" t="n">
        <v>996</v>
      </c>
      <c r="F552" s="12" t="n">
        <v>830</v>
      </c>
    </row>
    <row r="553">
      <c r="A553" s="3" t="inlineStr">
        <is>
          <t>Desktop PCs &amp; All-in-Ones</t>
        </is>
      </c>
      <c r="B553" s="3" t="inlineStr">
        <is>
          <t>997S0ET#ABU</t>
        </is>
      </c>
      <c r="C553" s="3" t="inlineStr">
        <is>
          <t>Hewlett Packard Incorporated</t>
        </is>
      </c>
      <c r="D553" s="3" t="inlineStr">
        <is>
          <t>HP 400G9 DM I5-14500T 16/512 W11P</t>
        </is>
      </c>
      <c r="E553" s="11" t="n">
        <v>1697</v>
      </c>
      <c r="F553" s="12" t="n">
        <v>1414.17</v>
      </c>
    </row>
    <row r="554">
      <c r="A554" s="3" t="inlineStr">
        <is>
          <t>Desktop PCs &amp; All-in-Ones</t>
        </is>
      </c>
      <c r="B554" s="3" t="inlineStr">
        <is>
          <t>DF4F3ET#ABU</t>
        </is>
      </c>
      <c r="C554" s="3" t="inlineStr">
        <is>
          <t>Hewlett Packard Incorporated</t>
        </is>
      </c>
      <c r="D554" s="3" t="inlineStr">
        <is>
          <t>HP 400G9 DM I5-14500T 8/256 W11P STF</t>
        </is>
      </c>
      <c r="E554" s="11" t="n">
        <v>1073</v>
      </c>
      <c r="F554" s="12" t="n">
        <v>894.17</v>
      </c>
    </row>
    <row r="555">
      <c r="A555" s="3" t="inlineStr">
        <is>
          <t>Desktop PCs &amp; All-in-Ones</t>
        </is>
      </c>
      <c r="B555" s="3" t="inlineStr">
        <is>
          <t>628X9ET#ABU</t>
        </is>
      </c>
      <c r="C555" s="3" t="inlineStr">
        <is>
          <t>Hewlett Packard Incorporated</t>
        </is>
      </c>
      <c r="D555" s="3" t="inlineStr">
        <is>
          <t>HP 400G9 TWR I5-13500 8/256 W11P</t>
        </is>
      </c>
      <c r="E555" s="11" t="n">
        <v>997</v>
      </c>
      <c r="F555" s="12" t="n">
        <v>830.83</v>
      </c>
    </row>
    <row r="556">
      <c r="A556" s="3" t="inlineStr">
        <is>
          <t>Desktop PCs &amp; All-in-Ones</t>
        </is>
      </c>
      <c r="B556" s="3" t="inlineStr">
        <is>
          <t>D66SBEA#ABU</t>
        </is>
      </c>
      <c r="C556" s="3" t="inlineStr">
        <is>
          <t>Hewlett Packard Incorporated</t>
        </is>
      </c>
      <c r="D556" s="3" t="inlineStr">
        <is>
          <t>HP 870G9 AIONT I7-14700 16/1TB W11P</t>
        </is>
      </c>
      <c r="E556" s="11" t="n">
        <v>3382</v>
      </c>
      <c r="F556" s="12" t="n">
        <v>2818.33</v>
      </c>
    </row>
    <row r="557">
      <c r="A557" s="3" t="inlineStr">
        <is>
          <t>Desktop PCs &amp; All-in-Ones</t>
        </is>
      </c>
      <c r="B557" s="3" t="inlineStr">
        <is>
          <t>D63ZYET#ABU</t>
        </is>
      </c>
      <c r="C557" s="3" t="inlineStr">
        <is>
          <t>Hewlett Packard Incorporated</t>
        </is>
      </c>
      <c r="D557" s="3" t="inlineStr">
        <is>
          <t>HP 870G9 AIOT I7-14700 16/1TB W11P</t>
        </is>
      </c>
      <c r="E557" s="11" t="n">
        <v>3777</v>
      </c>
      <c r="F557" s="12" t="n">
        <v>3147.5</v>
      </c>
    </row>
    <row r="558">
      <c r="A558" s="3" t="inlineStr">
        <is>
          <t>Desktop PCs &amp; All-in-Ones</t>
        </is>
      </c>
      <c r="B558" s="3" t="inlineStr">
        <is>
          <t>D76G4ET#ABU</t>
        </is>
      </c>
      <c r="C558" s="3" t="inlineStr">
        <is>
          <t>Hewlett Packard Incorporated</t>
        </is>
      </c>
      <c r="D558" s="3" t="inlineStr">
        <is>
          <t>HP EBOARD G1A R5-P340 24/512 W11P</t>
        </is>
      </c>
      <c r="E558" s="11" t="n">
        <v>2814</v>
      </c>
      <c r="F558" s="12" t="n">
        <v>2345</v>
      </c>
    </row>
    <row r="559">
      <c r="A559" s="3" t="inlineStr">
        <is>
          <t>Desktop PCs &amp; All-in-Ones</t>
        </is>
      </c>
      <c r="B559" s="3" t="inlineStr">
        <is>
          <t>D76G8ET#ABU</t>
        </is>
      </c>
      <c r="C559" s="3" t="inlineStr">
        <is>
          <t>Hewlett Packard Incorporated</t>
        </is>
      </c>
      <c r="D559" s="3" t="inlineStr">
        <is>
          <t>HP EBOARD G1A R7-P350 32/1TB W11P</t>
        </is>
      </c>
      <c r="E559" s="11" t="n">
        <v>3544</v>
      </c>
      <c r="F559" s="12" t="n">
        <v>2953.33</v>
      </c>
    </row>
    <row r="560">
      <c r="A560" s="3" t="inlineStr">
        <is>
          <t>Desktop PCs &amp; All-in-Ones</t>
        </is>
      </c>
      <c r="B560" s="3" t="inlineStr">
        <is>
          <t>DJ5P0ET#ABU</t>
        </is>
      </c>
      <c r="C560" s="3" t="inlineStr">
        <is>
          <t>Hewlett Packard Incorporated</t>
        </is>
      </c>
      <c r="D560" s="3" t="inlineStr">
        <is>
          <t>HP EBX FL G2I 14 U7-366H 32/512 W11P</t>
        </is>
      </c>
      <c r="E560" s="11" t="n">
        <v>5019</v>
      </c>
      <c r="F560" s="12" t="n">
        <v>4182.5</v>
      </c>
    </row>
    <row r="561">
      <c r="A561" s="3" t="inlineStr">
        <is>
          <t>Desktop PCs &amp; All-in-Ones</t>
        </is>
      </c>
      <c r="B561" s="3" t="inlineStr">
        <is>
          <t>CK7Q7ET#ABU</t>
        </is>
      </c>
      <c r="C561" s="3" t="inlineStr">
        <is>
          <t>Hewlett Packard Incorporated</t>
        </is>
      </c>
      <c r="D561" s="3" t="inlineStr">
        <is>
          <t>HP EBX G1I 14 AI U7-258V 32/1TB W11P</t>
        </is>
      </c>
      <c r="E561" s="11" t="n">
        <v>3326</v>
      </c>
      <c r="F561" s="12" t="n">
        <v>2771.67</v>
      </c>
    </row>
    <row r="562">
      <c r="A562" s="3" t="inlineStr">
        <is>
          <t>Desktop PCs &amp; All-in-Ones</t>
        </is>
      </c>
      <c r="B562" s="3" t="inlineStr">
        <is>
          <t>DE7T7ET#ABU</t>
        </is>
      </c>
      <c r="C562" s="3" t="inlineStr">
        <is>
          <t>Hewlett Packard Incorporated</t>
        </is>
      </c>
      <c r="D562" s="3" t="inlineStr">
        <is>
          <t>HP EBX G2A 14 AI RA7P450 32/512 W11P</t>
        </is>
      </c>
      <c r="E562" s="11" t="n">
        <v>3063</v>
      </c>
      <c r="F562" s="12" t="n">
        <v>2552.5</v>
      </c>
    </row>
    <row r="563">
      <c r="A563" s="3" t="inlineStr">
        <is>
          <t>Desktop PCs &amp; All-in-Ones</t>
        </is>
      </c>
      <c r="B563" s="3" t="inlineStr">
        <is>
          <t>DE7T2ET#ABU</t>
        </is>
      </c>
      <c r="C563" s="3" t="inlineStr">
        <is>
          <t>Hewlett Packard Incorporated</t>
        </is>
      </c>
      <c r="D563" s="3" t="inlineStr">
        <is>
          <t>HP EBX G2I 14 AI U5-325 32/512 W11P</t>
        </is>
      </c>
      <c r="E563" s="11" t="n">
        <v>4325</v>
      </c>
      <c r="F563" s="12" t="n">
        <v>3604.17</v>
      </c>
    </row>
    <row r="564">
      <c r="A564" s="3" t="inlineStr">
        <is>
          <t>Desktop PCs &amp; All-in-Ones</t>
        </is>
      </c>
      <c r="B564" s="3" t="inlineStr">
        <is>
          <t>DE7T3ET#ABU</t>
        </is>
      </c>
      <c r="C564" s="3" t="inlineStr">
        <is>
          <t>Hewlett Packard Incorporated</t>
        </is>
      </c>
      <c r="D564" s="3" t="inlineStr">
        <is>
          <t>HP EBX G2I 14 AI U7-356H 32/512 W11P</t>
        </is>
      </c>
      <c r="E564" s="11" t="n">
        <v>4635</v>
      </c>
      <c r="F564" s="12" t="n">
        <v>3862.5</v>
      </c>
    </row>
    <row r="565">
      <c r="A565" s="3" t="inlineStr">
        <is>
          <t>Desktop PCs &amp; All-in-Ones</t>
        </is>
      </c>
      <c r="B565" s="3" t="inlineStr">
        <is>
          <t>DV0G7ET#ABU</t>
        </is>
      </c>
      <c r="C565" s="3" t="inlineStr">
        <is>
          <t>Hewlett Packard Incorporated</t>
        </is>
      </c>
      <c r="D565" s="3" t="inlineStr">
        <is>
          <t>HP EBX G2Q 14 X2E8410 32/512 W11P</t>
        </is>
      </c>
      <c r="E565" s="11" t="n">
        <v>3134</v>
      </c>
      <c r="F565" s="12" t="n">
        <v>2611.67</v>
      </c>
    </row>
    <row r="566">
      <c r="A566" s="3" t="inlineStr">
        <is>
          <t>Desktop PCs &amp; All-in-Ones</t>
        </is>
      </c>
      <c r="B566" s="3" t="inlineStr">
        <is>
          <t>DG3Q2ET#ABU</t>
        </is>
      </c>
      <c r="C566" s="3" t="inlineStr">
        <is>
          <t>Hewlett Packard Incorporated</t>
        </is>
      </c>
      <c r="D566" s="3" t="inlineStr">
        <is>
          <t>HP EBXFL G2I 14 U7-356H 32/512 W11P</t>
        </is>
      </c>
      <c r="E566" s="11" t="n">
        <v>4983</v>
      </c>
      <c r="F566" s="12" t="n">
        <v>4152.5</v>
      </c>
    </row>
    <row r="567">
      <c r="A567" s="3" t="inlineStr">
        <is>
          <t>Desktop PCs &amp; All-in-Ones</t>
        </is>
      </c>
      <c r="B567" s="3" t="inlineStr">
        <is>
          <t>998X6ET#ABU</t>
        </is>
      </c>
      <c r="C567" s="3" t="inlineStr">
        <is>
          <t>Hewlett Packard Incorporated</t>
        </is>
      </c>
      <c r="D567" s="3" t="inlineStr">
        <is>
          <t>HP ED8 MINI G1A R5-220 8/256 W11P</t>
        </is>
      </c>
      <c r="E567" s="11" t="n">
        <v>1116</v>
      </c>
      <c r="F567" s="12" t="n">
        <v>930</v>
      </c>
    </row>
    <row r="568">
      <c r="A568" s="3" t="inlineStr">
        <is>
          <t>Desktop PCs &amp; All-in-Ones</t>
        </is>
      </c>
      <c r="B568" s="3" t="inlineStr">
        <is>
          <t>998T0ET#ABU</t>
        </is>
      </c>
      <c r="C568" s="3" t="inlineStr">
        <is>
          <t>Hewlett Packard Incorporated</t>
        </is>
      </c>
      <c r="D568" s="3" t="inlineStr">
        <is>
          <t>HP ED8 MINI G1I U5-235T 16/512 W11P</t>
        </is>
      </c>
      <c r="E568" s="11" t="n">
        <v>1826</v>
      </c>
      <c r="F568" s="12" t="n">
        <v>1521.67</v>
      </c>
    </row>
    <row r="569">
      <c r="A569" s="3" t="inlineStr">
        <is>
          <t>Desktop PCs &amp; All-in-Ones</t>
        </is>
      </c>
      <c r="B569" s="3" t="inlineStr">
        <is>
          <t>998S9ET#ABU</t>
        </is>
      </c>
      <c r="C569" s="3" t="inlineStr">
        <is>
          <t>Hewlett Packard Incorporated</t>
        </is>
      </c>
      <c r="D569" s="3" t="inlineStr">
        <is>
          <t>HP ED8 MINI G1I U7-265T 16/512 W11P</t>
        </is>
      </c>
      <c r="E569" s="11" t="n">
        <v>1993</v>
      </c>
      <c r="F569" s="12" t="n">
        <v>1660.83</v>
      </c>
    </row>
    <row r="570">
      <c r="A570" s="3" t="inlineStr">
        <is>
          <t>Desktop PCs &amp; All-in-Ones</t>
        </is>
      </c>
      <c r="B570" s="3" t="inlineStr">
        <is>
          <t>E5GU8EA#ABU</t>
        </is>
      </c>
      <c r="C570" s="3" t="inlineStr">
        <is>
          <t>Hewlett Packard Incorporated</t>
        </is>
      </c>
      <c r="D570" s="3" t="inlineStr">
        <is>
          <t>HP ELITE T655 R2314 8/32 THINPRO</t>
        </is>
      </c>
      <c r="E570" s="11" t="n">
        <v>1338</v>
      </c>
      <c r="F570" s="12" t="n">
        <v>1115</v>
      </c>
    </row>
    <row r="571">
      <c r="A571" s="3" t="inlineStr">
        <is>
          <t>Desktop PCs &amp; All-in-Ones</t>
        </is>
      </c>
      <c r="B571" s="3" t="inlineStr">
        <is>
          <t>E5GU9EA#ABU</t>
        </is>
      </c>
      <c r="C571" s="3" t="inlineStr">
        <is>
          <t>Hewlett Packard Incorporated</t>
        </is>
      </c>
      <c r="D571" s="3" t="inlineStr">
        <is>
          <t>HP ELITE T655 R2314 8/64G W11P</t>
        </is>
      </c>
      <c r="E571" s="11" t="n">
        <v>1464</v>
      </c>
      <c r="F571" s="12" t="n">
        <v>1220</v>
      </c>
    </row>
    <row r="572">
      <c r="A572" s="3" t="inlineStr">
        <is>
          <t>Desktop PCs &amp; All-in-Ones</t>
        </is>
      </c>
      <c r="B572" s="3" t="inlineStr">
        <is>
          <t>E5GV0EA#ABU</t>
        </is>
      </c>
      <c r="C572" s="3" t="inlineStr">
        <is>
          <t>Hewlett Packard Incorporated</t>
        </is>
      </c>
      <c r="D572" s="3" t="inlineStr">
        <is>
          <t>HP ELITE T660 U300E 16/64G W11P</t>
        </is>
      </c>
      <c r="E572" s="11" t="n">
        <v>2097</v>
      </c>
      <c r="F572" s="12" t="n">
        <v>1747.5</v>
      </c>
    </row>
    <row r="573">
      <c r="A573" s="3" t="inlineStr">
        <is>
          <t>Desktop PCs &amp; All-in-Ones</t>
        </is>
      </c>
      <c r="B573" s="3" t="inlineStr">
        <is>
          <t>E5GV2EA#ABU</t>
        </is>
      </c>
      <c r="C573" s="3" t="inlineStr">
        <is>
          <t>Hewlett Packard Incorporated</t>
        </is>
      </c>
      <c r="D573" s="3" t="inlineStr">
        <is>
          <t>HP ELITE T755 RV2546 16/256 W11IOT</t>
        </is>
      </c>
      <c r="E573" s="11" t="n">
        <v>2500</v>
      </c>
      <c r="F573" s="12" t="n">
        <v>2083.33</v>
      </c>
    </row>
    <row r="574">
      <c r="A574" s="3" t="inlineStr">
        <is>
          <t>Desktop PCs &amp; All-in-Ones</t>
        </is>
      </c>
      <c r="B574" s="3" t="inlineStr">
        <is>
          <t>E6EQ9ET#ABU</t>
        </is>
      </c>
      <c r="C574" s="3" t="inlineStr">
        <is>
          <t>Hewlett Packard Incorporated</t>
        </is>
      </c>
      <c r="D574" s="3" t="inlineStr">
        <is>
          <t>HP ES8 AIO G1I U7-265 16/512 W11P</t>
        </is>
      </c>
      <c r="E574" s="11" t="n">
        <v>2583</v>
      </c>
      <c r="F574" s="12" t="n">
        <v>2152.5</v>
      </c>
    </row>
    <row r="575">
      <c r="A575" s="3" t="inlineStr">
        <is>
          <t>Desktop PCs &amp; All-in-Ones</t>
        </is>
      </c>
      <c r="B575" s="3" t="inlineStr">
        <is>
          <t>CK4P5ET#ABU</t>
        </is>
      </c>
      <c r="C575" s="3" t="inlineStr">
        <is>
          <t>Hewlett Packard Incorporated</t>
        </is>
      </c>
      <c r="D575" s="3" t="inlineStr">
        <is>
          <t>HP ES8 AIONT G1I U5-235 16/512 W11P</t>
        </is>
      </c>
      <c r="E575" s="11" t="n">
        <v>2498</v>
      </c>
      <c r="F575" s="12" t="n">
        <v>2081.67</v>
      </c>
    </row>
    <row r="576">
      <c r="A576" s="3" t="inlineStr">
        <is>
          <t>Desktop PCs &amp; All-in-Ones</t>
        </is>
      </c>
      <c r="B576" s="3" t="inlineStr">
        <is>
          <t>CK4P9ET#ABU</t>
        </is>
      </c>
      <c r="C576" s="3" t="inlineStr">
        <is>
          <t>Hewlett Packard Incorporated</t>
        </is>
      </c>
      <c r="D576" s="3" t="inlineStr">
        <is>
          <t>HP ES8 AIONT G1I U7-265 24/512 W11P</t>
        </is>
      </c>
      <c r="E576" s="11" t="n">
        <v>2839</v>
      </c>
      <c r="F576" s="12" t="n">
        <v>2365.83</v>
      </c>
    </row>
    <row r="577">
      <c r="A577" s="3" t="inlineStr">
        <is>
          <t>Desktop PCs &amp; All-in-Ones</t>
        </is>
      </c>
      <c r="B577" s="3" t="inlineStr">
        <is>
          <t>CK4P2ET#ABU</t>
        </is>
      </c>
      <c r="C577" s="3" t="inlineStr">
        <is>
          <t>Hewlett Packard Incorporated</t>
        </is>
      </c>
      <c r="D577" s="3" t="inlineStr">
        <is>
          <t>HP ES8 AIOT G1I U5-235 16/512 W11P</t>
        </is>
      </c>
      <c r="E577" s="11" t="n">
        <v>2510</v>
      </c>
      <c r="F577" s="12" t="n">
        <v>2091.67</v>
      </c>
    </row>
    <row r="578">
      <c r="A578" s="3" t="inlineStr">
        <is>
          <t>Desktop PCs &amp; All-in-Ones</t>
        </is>
      </c>
      <c r="B578" s="3" t="inlineStr">
        <is>
          <t>D2TH4ET#ABU</t>
        </is>
      </c>
      <c r="C578" s="3" t="inlineStr">
        <is>
          <t>Hewlett Packard Incorporated</t>
        </is>
      </c>
      <c r="D578" s="3" t="inlineStr">
        <is>
          <t>HP PD2 SFF G1I I5-14400 8/256 W11P</t>
        </is>
      </c>
      <c r="E578" s="11" t="n">
        <v>1024</v>
      </c>
      <c r="F578" s="12" t="n">
        <v>853.33</v>
      </c>
    </row>
    <row r="579">
      <c r="A579" s="3" t="inlineStr">
        <is>
          <t>Desktop PCs &amp; All-in-Ones</t>
        </is>
      </c>
      <c r="B579" s="3" t="inlineStr">
        <is>
          <t>B6YW7ET#ABU</t>
        </is>
      </c>
      <c r="C579" s="3" t="inlineStr">
        <is>
          <t>Hewlett Packard Incorporated</t>
        </is>
      </c>
      <c r="D579" s="3" t="inlineStr">
        <is>
          <t>HP PD2 SFF G1IE I5-14400 16/512 W11P</t>
        </is>
      </c>
      <c r="E579" s="11" t="n">
        <v>1673</v>
      </c>
      <c r="F579" s="12" t="n">
        <v>1394.17</v>
      </c>
    </row>
    <row r="580">
      <c r="A580" s="3" t="inlineStr">
        <is>
          <t>Desktop PCs &amp; All-in-Ones</t>
        </is>
      </c>
      <c r="B580" s="3" t="inlineStr">
        <is>
          <t>BY7A9ET#ABU</t>
        </is>
      </c>
      <c r="C580" s="3" t="inlineStr">
        <is>
          <t>Hewlett Packard Incorporated</t>
        </is>
      </c>
      <c r="D580" s="3" t="inlineStr">
        <is>
          <t>HP PD2 TWR G1A R5-8500G 8/256 W11P</t>
        </is>
      </c>
      <c r="E580" s="11" t="n">
        <v>890</v>
      </c>
      <c r="F580" s="12" t="n">
        <v>741.67</v>
      </c>
    </row>
    <row r="581">
      <c r="A581" s="3" t="inlineStr">
        <is>
          <t>Desktop PCs &amp; All-in-Ones</t>
        </is>
      </c>
      <c r="B581" s="3" t="inlineStr">
        <is>
          <t>BY6Y1ET#ABU</t>
        </is>
      </c>
      <c r="C581" s="3" t="inlineStr">
        <is>
          <t>Hewlett Packard Incorporated</t>
        </is>
      </c>
      <c r="D581" s="3" t="inlineStr">
        <is>
          <t>HP PD4 MINI G1I U5-235T 16/512 W11P</t>
        </is>
      </c>
      <c r="E581" s="11" t="n">
        <v>1715</v>
      </c>
      <c r="F581" s="12" t="n">
        <v>1429.17</v>
      </c>
    </row>
    <row r="582">
      <c r="A582" s="3" t="inlineStr">
        <is>
          <t>Desktop PCs &amp; All-in-Ones</t>
        </is>
      </c>
      <c r="B582" s="3" t="inlineStr">
        <is>
          <t>BY6Y2ET#ABU</t>
        </is>
      </c>
      <c r="C582" s="3" t="inlineStr">
        <is>
          <t>Hewlett Packard Incorporated</t>
        </is>
      </c>
      <c r="D582" s="3" t="inlineStr">
        <is>
          <t>HP PD4 MINI G1I U7-265T 16/512 W11P</t>
        </is>
      </c>
      <c r="E582" s="11" t="n">
        <v>1876</v>
      </c>
      <c r="F582" s="12" t="n">
        <v>1563.33</v>
      </c>
    </row>
    <row r="583">
      <c r="A583" s="3" t="inlineStr">
        <is>
          <t>Desktop PCs &amp; All-in-Ones</t>
        </is>
      </c>
      <c r="B583" s="3" t="inlineStr">
        <is>
          <t>D44DZET#ABU</t>
        </is>
      </c>
      <c r="C583" s="3" t="inlineStr">
        <is>
          <t>Hewlett Packard Incorporated</t>
        </is>
      </c>
      <c r="D583" s="3" t="inlineStr">
        <is>
          <t>HP PD4 MINI G1I U7-265T 24/512 W11P</t>
        </is>
      </c>
      <c r="E583" s="11" t="n">
        <v>2093</v>
      </c>
      <c r="F583" s="12" t="n">
        <v>1744.17</v>
      </c>
    </row>
    <row r="584">
      <c r="A584" s="3" t="inlineStr">
        <is>
          <t>Desktop PCs &amp; All-in-Ones</t>
        </is>
      </c>
      <c r="B584" s="3" t="inlineStr">
        <is>
          <t>DZ4N1ET#ABU</t>
        </is>
      </c>
      <c r="C584" s="3" t="inlineStr">
        <is>
          <t>Hewlett Packard Incorporated</t>
        </is>
      </c>
      <c r="D584" s="3" t="inlineStr">
        <is>
          <t>HP PD4 SFF G1I U5-235 16/512 W11P</t>
        </is>
      </c>
      <c r="E584" s="11" t="n">
        <v>1750</v>
      </c>
      <c r="F584" s="12" t="n">
        <v>1458.33</v>
      </c>
    </row>
    <row r="585">
      <c r="A585" s="3" t="inlineStr">
        <is>
          <t>Desktop PCs &amp; All-in-Ones</t>
        </is>
      </c>
      <c r="B585" s="3" t="inlineStr">
        <is>
          <t>D43U3ET#ABU</t>
        </is>
      </c>
      <c r="C585" s="3" t="inlineStr">
        <is>
          <t>Hewlett Packard Incorporated</t>
        </is>
      </c>
      <c r="D585" s="3" t="inlineStr">
        <is>
          <t>HP PD4 SFF G1I U5-235 24/512 W11P</t>
        </is>
      </c>
      <c r="E585" s="11" t="n">
        <v>1984</v>
      </c>
      <c r="F585" s="12" t="n">
        <v>1653.33</v>
      </c>
    </row>
    <row r="586">
      <c r="A586" s="3" t="inlineStr">
        <is>
          <t>Desktop PCs &amp; All-in-Ones</t>
        </is>
      </c>
      <c r="B586" s="3" t="inlineStr">
        <is>
          <t>CJ2Z4ES#ABU</t>
        </is>
      </c>
      <c r="C586" s="3" t="inlineStr">
        <is>
          <t>Hewlett Packard Incorporated</t>
        </is>
      </c>
      <c r="D586" s="3" t="inlineStr">
        <is>
          <t>HP PD4 SFF G1I U5-235 8/256 W11P STF</t>
        </is>
      </c>
      <c r="E586" s="11" t="n">
        <v>774</v>
      </c>
      <c r="F586" s="12" t="n">
        <v>645</v>
      </c>
    </row>
    <row r="587">
      <c r="A587" s="3" t="inlineStr">
        <is>
          <t>Desktop PCs &amp; All-in-Ones</t>
        </is>
      </c>
      <c r="B587" s="3" t="inlineStr">
        <is>
          <t>9H7T9ET#ABU</t>
        </is>
      </c>
      <c r="C587" s="3" t="inlineStr">
        <is>
          <t>Hewlett Packard Incorporated</t>
        </is>
      </c>
      <c r="D587" s="3" t="inlineStr">
        <is>
          <t>HP PD4 SFF G1I U7-265 16/512 W11P</t>
        </is>
      </c>
      <c r="E587" s="11" t="n">
        <v>1893</v>
      </c>
      <c r="F587" s="12" t="n">
        <v>1577.5</v>
      </c>
    </row>
    <row r="588">
      <c r="A588" s="3" t="inlineStr">
        <is>
          <t>Desktop PCs &amp; All-in-Ones</t>
        </is>
      </c>
      <c r="B588" s="3" t="inlineStr">
        <is>
          <t>D44DYET#ABU</t>
        </is>
      </c>
      <c r="C588" s="3" t="inlineStr">
        <is>
          <t>Hewlett Packard Incorporated</t>
        </is>
      </c>
      <c r="D588" s="3" t="inlineStr">
        <is>
          <t>HP PD4 SFF G1I U7-265 24/512 W11P</t>
        </is>
      </c>
      <c r="E588" s="11" t="n">
        <v>2138</v>
      </c>
      <c r="F588" s="12" t="n">
        <v>1781.67</v>
      </c>
    </row>
    <row r="589">
      <c r="A589" s="3" t="inlineStr">
        <is>
          <t>Desktop PCs &amp; All-in-Ones</t>
        </is>
      </c>
      <c r="B589" s="3" t="inlineStr">
        <is>
          <t>AC9R0ES#ABU</t>
        </is>
      </c>
      <c r="C589" s="3" t="inlineStr">
        <is>
          <t>Hewlett Packard Incorporated</t>
        </is>
      </c>
      <c r="D589" s="3" t="inlineStr">
        <is>
          <t>HP PD4 SFFG1I U5-235 16/512 W11P STF</t>
        </is>
      </c>
      <c r="E589" s="11" t="n">
        <v>726</v>
      </c>
      <c r="F589" s="12" t="n">
        <v>605</v>
      </c>
    </row>
    <row r="590">
      <c r="A590" s="3" t="inlineStr">
        <is>
          <t>Desktop PCs &amp; All-in-Ones</t>
        </is>
      </c>
      <c r="B590" s="3" t="inlineStr">
        <is>
          <t>E5GV3EA#ABU</t>
        </is>
      </c>
      <c r="C590" s="3" t="inlineStr">
        <is>
          <t>Hewlett Packard Incorporated</t>
        </is>
      </c>
      <c r="D590" s="3" t="inlineStr">
        <is>
          <t>HP PD5 G1I N97 8/32 THINOS</t>
        </is>
      </c>
      <c r="E590" s="11" t="n">
        <v>1391</v>
      </c>
      <c r="F590" s="12" t="n">
        <v>1159.17</v>
      </c>
    </row>
    <row r="591">
      <c r="A591" s="3" t="inlineStr">
        <is>
          <t>Desktop PCs &amp; All-in-Ones</t>
        </is>
      </c>
      <c r="B591" s="3" t="inlineStr">
        <is>
          <t>E5GV4EA#ABU</t>
        </is>
      </c>
      <c r="C591" s="3" t="inlineStr">
        <is>
          <t>Hewlett Packard Incorporated</t>
        </is>
      </c>
      <c r="D591" s="3" t="inlineStr">
        <is>
          <t>HP PD5 G1I N97 8/64 W11P</t>
        </is>
      </c>
      <c r="E591" s="11" t="n">
        <v>1518</v>
      </c>
      <c r="F591" s="12" t="n">
        <v>1265</v>
      </c>
    </row>
    <row r="592">
      <c r="A592" s="3" t="inlineStr">
        <is>
          <t>Desktop PCs &amp; All-in-Ones</t>
        </is>
      </c>
      <c r="B592" s="3" t="inlineStr">
        <is>
          <t>56P78AA</t>
        </is>
      </c>
      <c r="C592" s="3" t="inlineStr">
        <is>
          <t>Hewlett Packard Incorporated</t>
        </is>
      </c>
      <c r="D592" s="3" t="inlineStr">
        <is>
          <t>HP PROONE G9 VSA WPSH</t>
        </is>
      </c>
      <c r="E592" s="11" t="n">
        <v>59</v>
      </c>
      <c r="F592" s="12" t="n">
        <v>49.17</v>
      </c>
    </row>
    <row r="593">
      <c r="A593" s="3" t="inlineStr">
        <is>
          <t>Desktop PCs &amp; All-in-Ones</t>
        </is>
      </c>
      <c r="B593" s="3" t="inlineStr">
        <is>
          <t>BY7C0ET#ABU</t>
        </is>
      </c>
      <c r="C593" s="3" t="inlineStr">
        <is>
          <t>Hewlett Packard Incorporated</t>
        </is>
      </c>
      <c r="D593" s="3" t="inlineStr">
        <is>
          <t>HP PS4 AIONT G1I U5-235T 16/512 W11P</t>
        </is>
      </c>
      <c r="E593" s="11" t="n">
        <v>1781</v>
      </c>
      <c r="F593" s="12" t="n">
        <v>1484.17</v>
      </c>
    </row>
    <row r="594">
      <c r="A594" s="3" t="inlineStr">
        <is>
          <t>Desktop PCs &amp; All-in-Ones</t>
        </is>
      </c>
      <c r="B594" s="3" t="inlineStr">
        <is>
          <t>D43U5ET#ABU</t>
        </is>
      </c>
      <c r="C594" s="3" t="inlineStr">
        <is>
          <t>Hewlett Packard Incorporated</t>
        </is>
      </c>
      <c r="D594" s="3" t="inlineStr">
        <is>
          <t>HP PS4 AIONT G1I U5-235T 24/512 W11P</t>
        </is>
      </c>
      <c r="E594" s="11" t="n">
        <v>2171</v>
      </c>
      <c r="F594" s="12" t="n">
        <v>1809.17</v>
      </c>
    </row>
    <row r="595">
      <c r="A595" s="3" t="inlineStr">
        <is>
          <t>Desktop PCs &amp; All-in-Ones</t>
        </is>
      </c>
      <c r="B595" s="3" t="inlineStr">
        <is>
          <t>BY6X0ET#ABU</t>
        </is>
      </c>
      <c r="C595" s="3" t="inlineStr">
        <is>
          <t>Hewlett Packard Incorporated</t>
        </is>
      </c>
      <c r="D595" s="3" t="inlineStr">
        <is>
          <t>HP PS4 AIOT G1I U5-235T 16/512 W11P</t>
        </is>
      </c>
      <c r="E595" s="11" t="n">
        <v>1951</v>
      </c>
      <c r="F595" s="12" t="n">
        <v>1625.83</v>
      </c>
    </row>
    <row r="596">
      <c r="A596" s="3" t="inlineStr">
        <is>
          <t>Desktop PCs &amp; All-in-Ones</t>
        </is>
      </c>
      <c r="B596" s="3" t="inlineStr">
        <is>
          <t>E87JKET#ABU</t>
        </is>
      </c>
      <c r="C596" s="3" t="inlineStr">
        <is>
          <t>Hewlett Packard Incorporated</t>
        </is>
      </c>
      <c r="D596" s="3" t="inlineStr">
        <is>
          <t>HP Z1 G1I U7-265 32/512 W11P</t>
        </is>
      </c>
      <c r="E596" s="11" t="n">
        <v>2656</v>
      </c>
      <c r="F596" s="12" t="n">
        <v>2213.33</v>
      </c>
    </row>
    <row r="597">
      <c r="A597" s="3" t="inlineStr">
        <is>
          <t>Desktop PCs &amp; All-in-Ones</t>
        </is>
      </c>
      <c r="B597" s="3" t="inlineStr">
        <is>
          <t>E87JJET#ABU</t>
        </is>
      </c>
      <c r="C597" s="3" t="inlineStr">
        <is>
          <t>Hewlett Packard Incorporated</t>
        </is>
      </c>
      <c r="D597" s="3" t="inlineStr">
        <is>
          <t>HP Z1 G1I U7-265 32/512 W11P</t>
        </is>
      </c>
      <c r="E597" s="11" t="n">
        <v>2376</v>
      </c>
      <c r="F597" s="12" t="n">
        <v>1980</v>
      </c>
    </row>
    <row r="598">
      <c r="A598" s="3" t="inlineStr">
        <is>
          <t>Desktop PCs &amp; All-in-Ones</t>
        </is>
      </c>
      <c r="B598" s="3" t="inlineStr">
        <is>
          <t>E87JLET#ABU</t>
        </is>
      </c>
      <c r="C598" s="3" t="inlineStr">
        <is>
          <t>Hewlett Packard Incorporated</t>
        </is>
      </c>
      <c r="D598" s="3" t="inlineStr">
        <is>
          <t>HP Z1 G1I U9-285 64/1TB W11P</t>
        </is>
      </c>
      <c r="E598" s="11" t="n">
        <v>4439</v>
      </c>
      <c r="F598" s="12" t="n">
        <v>3699.17</v>
      </c>
    </row>
    <row r="599">
      <c r="A599" s="3" t="inlineStr">
        <is>
          <t>Desktop PCs &amp; All-in-Ones</t>
        </is>
      </c>
      <c r="B599" s="3" t="inlineStr">
        <is>
          <t>B76RLET#ABU</t>
        </is>
      </c>
      <c r="C599" s="3" t="inlineStr">
        <is>
          <t>Hewlett Packard Incorporated</t>
        </is>
      </c>
      <c r="D599" s="3" t="inlineStr">
        <is>
          <t>HP Z1 TWR G1I U9-285 32/1TB W11P</t>
        </is>
      </c>
      <c r="E599" s="11" t="n">
        <v>4451</v>
      </c>
      <c r="F599" s="12" t="n">
        <v>3709.17</v>
      </c>
    </row>
    <row r="600">
      <c r="A600" s="3" t="inlineStr">
        <is>
          <t>Desktop PCs &amp; All-in-Ones</t>
        </is>
      </c>
      <c r="B600" s="3" t="inlineStr">
        <is>
          <t>A40PTET#ABU</t>
        </is>
      </c>
      <c r="C600" s="3" t="inlineStr">
        <is>
          <t>Hewlett Packard Incorporated</t>
        </is>
      </c>
      <c r="D600" s="3" t="inlineStr">
        <is>
          <t>HP Z2 MINI G1A RAIMP380 32/1TB W11P</t>
        </is>
      </c>
      <c r="E600" s="11" t="n">
        <v>4714</v>
      </c>
      <c r="F600" s="12" t="n">
        <v>3928.33</v>
      </c>
    </row>
    <row r="601">
      <c r="A601" s="3" t="inlineStr">
        <is>
          <t>Desktop PCs &amp; All-in-Ones</t>
        </is>
      </c>
      <c r="B601" s="3" t="inlineStr">
        <is>
          <t>A40PVET#ABU</t>
        </is>
      </c>
      <c r="C601" s="3" t="inlineStr">
        <is>
          <t>Hewlett Packard Incorporated</t>
        </is>
      </c>
      <c r="D601" s="3" t="inlineStr">
        <is>
          <t>HP Z2 MINI G1A RAIMP385 32/1TB W11P</t>
        </is>
      </c>
      <c r="E601" s="11" t="n">
        <v>2528</v>
      </c>
      <c r="F601" s="12" t="n">
        <v>2106.67</v>
      </c>
    </row>
    <row r="602">
      <c r="A602" s="3" t="inlineStr">
        <is>
          <t>Desktop PCs &amp; All-in-Ones</t>
        </is>
      </c>
      <c r="B602" s="3" t="inlineStr">
        <is>
          <t>A40PWET#ABU</t>
        </is>
      </c>
      <c r="C602" s="3" t="inlineStr">
        <is>
          <t>Hewlett Packard Incorporated</t>
        </is>
      </c>
      <c r="D602" s="3" t="inlineStr">
        <is>
          <t>HP Z2 MINI G1A RAIMP385 64/1TB W11P</t>
        </is>
      </c>
      <c r="E602" s="11" t="n">
        <v>6358</v>
      </c>
      <c r="F602" s="12" t="n">
        <v>5298.33</v>
      </c>
    </row>
    <row r="603">
      <c r="A603" s="3" t="inlineStr">
        <is>
          <t>Desktop PCs &amp; All-in-Ones</t>
        </is>
      </c>
      <c r="B603" s="3" t="inlineStr">
        <is>
          <t>A40Q1ET#ABU</t>
        </is>
      </c>
      <c r="C603" s="3" t="inlineStr">
        <is>
          <t>Hewlett Packard Incorporated</t>
        </is>
      </c>
      <c r="D603" s="3" t="inlineStr">
        <is>
          <t>HP Z2 MINI G1A RAIMP395 128/1TB W11P</t>
        </is>
      </c>
      <c r="E603" s="11" t="n">
        <v>9318</v>
      </c>
      <c r="F603" s="12" t="n">
        <v>7765</v>
      </c>
    </row>
    <row r="604">
      <c r="A604" s="3" t="inlineStr">
        <is>
          <t>Desktop PCs &amp; All-in-Ones</t>
        </is>
      </c>
      <c r="B604" s="3" t="inlineStr">
        <is>
          <t>A40PZET#ABU</t>
        </is>
      </c>
      <c r="C604" s="3" t="inlineStr">
        <is>
          <t>Hewlett Packard Incorporated</t>
        </is>
      </c>
      <c r="D604" s="3" t="inlineStr">
        <is>
          <t>HP Z2 MINI G1A RAIMP395 64/1TB W11P</t>
        </is>
      </c>
      <c r="E604" s="11" t="n">
        <v>6851</v>
      </c>
      <c r="F604" s="12" t="n">
        <v>5709.17</v>
      </c>
    </row>
    <row r="605">
      <c r="A605" s="3" t="inlineStr">
        <is>
          <t>Desktop PCs &amp; All-in-Ones</t>
        </is>
      </c>
      <c r="B605" s="3" t="inlineStr">
        <is>
          <t>B76RBET#ABU</t>
        </is>
      </c>
      <c r="C605" s="3" t="inlineStr">
        <is>
          <t>Hewlett Packard Incorporated</t>
        </is>
      </c>
      <c r="D605" s="3" t="inlineStr">
        <is>
          <t>HP Z2 MINI G1I U7-265 32/1TB W11P</t>
        </is>
      </c>
      <c r="E605" s="11" t="n">
        <v>4440</v>
      </c>
      <c r="F605" s="12" t="n">
        <v>3700</v>
      </c>
    </row>
    <row r="606">
      <c r="A606" s="3" t="inlineStr">
        <is>
          <t>Desktop PCs &amp; All-in-Ones</t>
        </is>
      </c>
      <c r="B606" s="3" t="inlineStr">
        <is>
          <t>B76RCET#ABU</t>
        </is>
      </c>
      <c r="C606" s="3" t="inlineStr">
        <is>
          <t>Hewlett Packard Incorporated</t>
        </is>
      </c>
      <c r="D606" s="3" t="inlineStr">
        <is>
          <t>HP Z2 MINI G1I U7-265 32/1TB W11P</t>
        </is>
      </c>
      <c r="E606" s="11" t="n">
        <v>4933</v>
      </c>
      <c r="F606" s="12" t="n">
        <v>4110.83</v>
      </c>
    </row>
    <row r="607">
      <c r="A607" s="3" t="inlineStr">
        <is>
          <t>Desktop PCs &amp; All-in-Ones</t>
        </is>
      </c>
      <c r="B607" s="3" t="inlineStr">
        <is>
          <t>DQ6F3ET#ABU</t>
        </is>
      </c>
      <c r="C607" s="3" t="inlineStr">
        <is>
          <t>Hewlett Packard Incorporated</t>
        </is>
      </c>
      <c r="D607" s="3" t="inlineStr">
        <is>
          <t>HP Z2 MINI G1I U7-265 32/1TB W11P</t>
        </is>
      </c>
      <c r="E607" s="11" t="n">
        <v>7016</v>
      </c>
      <c r="F607" s="12" t="n">
        <v>5846.67</v>
      </c>
    </row>
    <row r="608">
      <c r="A608" s="3" t="inlineStr">
        <is>
          <t>Desktop PCs &amp; All-in-Ones</t>
        </is>
      </c>
      <c r="B608" s="3" t="inlineStr">
        <is>
          <t>E87F1ET#ABU</t>
        </is>
      </c>
      <c r="C608" s="3" t="inlineStr">
        <is>
          <t>Hewlett Packard Incorporated</t>
        </is>
      </c>
      <c r="D608" s="3" t="inlineStr">
        <is>
          <t>HP Z2 MINI G1I U7-265 32/512 W11P</t>
        </is>
      </c>
      <c r="E608" s="11" t="n">
        <v>2477</v>
      </c>
      <c r="F608" s="12" t="n">
        <v>2064.17</v>
      </c>
    </row>
    <row r="609">
      <c r="A609" s="3" t="inlineStr">
        <is>
          <t>Desktop PCs &amp; All-in-Ones</t>
        </is>
      </c>
      <c r="B609" s="3" t="inlineStr">
        <is>
          <t>DQ6F9ET#ABU</t>
        </is>
      </c>
      <c r="C609" s="3" t="inlineStr">
        <is>
          <t>Hewlett Packard Incorporated</t>
        </is>
      </c>
      <c r="D609" s="3" t="inlineStr">
        <is>
          <t>HP Z2 MINI G1I U9-285 32/1TB W11P</t>
        </is>
      </c>
      <c r="E609" s="11" t="n">
        <v>4768</v>
      </c>
      <c r="F609" s="12" t="n">
        <v>3973.33</v>
      </c>
    </row>
    <row r="610">
      <c r="A610" s="3" t="inlineStr">
        <is>
          <t>Desktop PCs &amp; All-in-Ones</t>
        </is>
      </c>
      <c r="B610" s="3" t="inlineStr">
        <is>
          <t>DQ6G2ET#ABU</t>
        </is>
      </c>
      <c r="C610" s="3" t="inlineStr">
        <is>
          <t>Hewlett Packard Incorporated</t>
        </is>
      </c>
      <c r="D610" s="3" t="inlineStr">
        <is>
          <t>HP Z2 MINI G1I U9-285 64/1TB W11P</t>
        </is>
      </c>
      <c r="E610" s="11" t="n">
        <v>5802</v>
      </c>
      <c r="F610" s="12" t="n">
        <v>4835</v>
      </c>
    </row>
    <row r="611">
      <c r="A611" s="3" t="inlineStr">
        <is>
          <t>Desktop PCs &amp; All-in-Ones</t>
        </is>
      </c>
      <c r="B611" s="3" t="inlineStr">
        <is>
          <t>DQ6G5ET#ABU</t>
        </is>
      </c>
      <c r="C611" s="3" t="inlineStr">
        <is>
          <t>Hewlett Packard Incorporated</t>
        </is>
      </c>
      <c r="D611" s="3" t="inlineStr">
        <is>
          <t>HP Z2 MINI G1I U9-285K 64/1TB W11P</t>
        </is>
      </c>
      <c r="E611" s="11" t="n">
        <v>7417</v>
      </c>
      <c r="F611" s="12" t="n">
        <v>6180.83</v>
      </c>
    </row>
    <row r="612">
      <c r="A612" s="3" t="inlineStr">
        <is>
          <t>Desktop PCs &amp; All-in-Ones</t>
        </is>
      </c>
      <c r="B612" s="3" t="inlineStr">
        <is>
          <t>DQ6D5ET#ABU</t>
        </is>
      </c>
      <c r="C612" s="3" t="inlineStr">
        <is>
          <t>Hewlett Packard Incorporated</t>
        </is>
      </c>
      <c r="D612" s="3" t="inlineStr">
        <is>
          <t>HP Z2 SFF G1I U7-265 32/1TB W11P</t>
        </is>
      </c>
      <c r="E612" s="11" t="n">
        <v>6358</v>
      </c>
      <c r="F612" s="12" t="n">
        <v>5298.33</v>
      </c>
    </row>
    <row r="613">
      <c r="A613" s="3" t="inlineStr">
        <is>
          <t>Desktop PCs &amp; All-in-Ones</t>
        </is>
      </c>
      <c r="B613" s="3" t="inlineStr">
        <is>
          <t>B76QZET#ABU</t>
        </is>
      </c>
      <c r="C613" s="3" t="inlineStr">
        <is>
          <t>Hewlett Packard Incorporated</t>
        </is>
      </c>
      <c r="D613" s="3" t="inlineStr">
        <is>
          <t>HP Z2 SFF G1I U7-265 32/1TB W11P</t>
        </is>
      </c>
      <c r="E613" s="11" t="n">
        <v>4692</v>
      </c>
      <c r="F613" s="12" t="n">
        <v>3910</v>
      </c>
    </row>
    <row r="614">
      <c r="A614" s="3" t="inlineStr">
        <is>
          <t>Desktop PCs &amp; All-in-Ones</t>
        </is>
      </c>
      <c r="B614" s="3" t="inlineStr">
        <is>
          <t>B76QXET#ABU</t>
        </is>
      </c>
      <c r="C614" s="3" t="inlineStr">
        <is>
          <t>Hewlett Packard Incorporated</t>
        </is>
      </c>
      <c r="D614" s="3" t="inlineStr">
        <is>
          <t>HP Z2 SFF G1I U7-265 32/1TB W11P</t>
        </is>
      </c>
      <c r="E614" s="11" t="n">
        <v>3947</v>
      </c>
      <c r="F614" s="12" t="n">
        <v>3289.17</v>
      </c>
    </row>
    <row r="615">
      <c r="A615" s="3" t="inlineStr">
        <is>
          <t>Desktop PCs &amp; All-in-Ones</t>
        </is>
      </c>
      <c r="B615" s="3" t="inlineStr">
        <is>
          <t>E87E6ET#ABU</t>
        </is>
      </c>
      <c r="C615" s="3" t="inlineStr">
        <is>
          <t>Hewlett Packard Incorporated</t>
        </is>
      </c>
      <c r="D615" s="3" t="inlineStr">
        <is>
          <t>HP Z2 SFF G1I U7-265 32/512 W11P</t>
        </is>
      </c>
      <c r="E615" s="11" t="n">
        <v>2341</v>
      </c>
      <c r="F615" s="12" t="n">
        <v>1950.83</v>
      </c>
    </row>
    <row r="616">
      <c r="A616" s="3" t="inlineStr">
        <is>
          <t>Desktop PCs &amp; All-in-Ones</t>
        </is>
      </c>
      <c r="B616" s="3" t="inlineStr">
        <is>
          <t>E87E9ET#ABU</t>
        </is>
      </c>
      <c r="C616" s="3" t="inlineStr">
        <is>
          <t>Hewlett Packard Incorporated</t>
        </is>
      </c>
      <c r="D616" s="3" t="inlineStr">
        <is>
          <t>HP Z2 SFF G1I U7-265 32/512 W11P</t>
        </is>
      </c>
      <c r="E616" s="11" t="n">
        <v>2621</v>
      </c>
      <c r="F616" s="12" t="n">
        <v>2184.17</v>
      </c>
    </row>
    <row r="617">
      <c r="A617" s="3" t="inlineStr">
        <is>
          <t>Desktop PCs &amp; All-in-Ones</t>
        </is>
      </c>
      <c r="B617" s="3" t="inlineStr">
        <is>
          <t>DQ6D7ET#ABU</t>
        </is>
      </c>
      <c r="C617" s="3" t="inlineStr">
        <is>
          <t>Hewlett Packard Incorporated</t>
        </is>
      </c>
      <c r="D617" s="3" t="inlineStr">
        <is>
          <t>HP Z2 SFF G1I U7-265K 48/1TB W11P</t>
        </is>
      </c>
      <c r="E617" s="11" t="n">
        <v>7235</v>
      </c>
      <c r="F617" s="12" t="n">
        <v>6029.17</v>
      </c>
    </row>
    <row r="618">
      <c r="A618" s="3" t="inlineStr">
        <is>
          <t>Desktop PCs &amp; All-in-Ones</t>
        </is>
      </c>
      <c r="B618" s="3" t="inlineStr">
        <is>
          <t>E87E8ET#ABU</t>
        </is>
      </c>
      <c r="C618" s="3" t="inlineStr">
        <is>
          <t>Hewlett Packard Incorporated</t>
        </is>
      </c>
      <c r="D618" s="3" t="inlineStr">
        <is>
          <t>HP Z2 SFF G1I U9-285 64/1TB W11P</t>
        </is>
      </c>
      <c r="E618" s="11" t="n">
        <v>4324</v>
      </c>
      <c r="F618" s="12" t="n">
        <v>3603.33</v>
      </c>
    </row>
    <row r="619">
      <c r="A619" s="3" t="inlineStr">
        <is>
          <t>Desktop PCs &amp; All-in-Ones</t>
        </is>
      </c>
      <c r="B619" s="3" t="inlineStr">
        <is>
          <t>B76RRET#ABU</t>
        </is>
      </c>
      <c r="C619" s="3" t="inlineStr">
        <is>
          <t>Hewlett Packard Incorporated</t>
        </is>
      </c>
      <c r="D619" s="3" t="inlineStr">
        <is>
          <t>HP Z2 TWR G1I U7-265 32/1TB W11P</t>
        </is>
      </c>
      <c r="E619" s="11" t="n">
        <v>4385</v>
      </c>
      <c r="F619" s="12" t="n">
        <v>3654.17</v>
      </c>
    </row>
    <row r="620">
      <c r="A620" s="3" t="inlineStr">
        <is>
          <t>Desktop PCs &amp; All-in-Ones</t>
        </is>
      </c>
      <c r="B620" s="3" t="inlineStr">
        <is>
          <t>B76RSET#ABU</t>
        </is>
      </c>
      <c r="C620" s="3" t="inlineStr">
        <is>
          <t>Hewlett Packard Incorporated</t>
        </is>
      </c>
      <c r="D620" s="3" t="inlineStr">
        <is>
          <t>HP Z2 TWR G1I U7-265 32/1TB W11P</t>
        </is>
      </c>
      <c r="E620" s="11" t="n">
        <v>4845</v>
      </c>
      <c r="F620" s="12" t="n">
        <v>4037.5</v>
      </c>
    </row>
    <row r="621">
      <c r="A621" s="3" t="inlineStr">
        <is>
          <t>Desktop PCs &amp; All-in-Ones</t>
        </is>
      </c>
      <c r="B621" s="3" t="inlineStr">
        <is>
          <t>E88GLET#ABU</t>
        </is>
      </c>
      <c r="C621" s="3" t="inlineStr">
        <is>
          <t>Hewlett Packard Incorporated</t>
        </is>
      </c>
      <c r="D621" s="3" t="inlineStr">
        <is>
          <t>HP Z2 TWR G1I U7-265 32/512 W11P</t>
        </is>
      </c>
      <c r="E621" s="11" t="n">
        <v>2784</v>
      </c>
      <c r="F621" s="12" t="n">
        <v>2320</v>
      </c>
    </row>
    <row r="622">
      <c r="A622" s="3" t="inlineStr">
        <is>
          <t>Desktop PCs &amp; All-in-Ones</t>
        </is>
      </c>
      <c r="B622" s="3" t="inlineStr">
        <is>
          <t>E88GKET#ABU</t>
        </is>
      </c>
      <c r="C622" s="3" t="inlineStr">
        <is>
          <t>Hewlett Packard Incorporated</t>
        </is>
      </c>
      <c r="D622" s="3" t="inlineStr">
        <is>
          <t>HP Z2 TWR G1I U7-265 32/512 W11P</t>
        </is>
      </c>
      <c r="E622" s="11" t="n">
        <v>2503</v>
      </c>
      <c r="F622" s="12" t="n">
        <v>2085.83</v>
      </c>
    </row>
    <row r="623">
      <c r="A623" s="3" t="inlineStr">
        <is>
          <t>Desktop PCs &amp; All-in-Ones</t>
        </is>
      </c>
      <c r="B623" s="3" t="inlineStr">
        <is>
          <t>DQ6E5ET#ABU</t>
        </is>
      </c>
      <c r="C623" s="3" t="inlineStr">
        <is>
          <t>Hewlett Packard Incorporated</t>
        </is>
      </c>
      <c r="D623" s="3" t="inlineStr">
        <is>
          <t>HP Z2 TWR G1I U7-270K+ 32/1TB W11P</t>
        </is>
      </c>
      <c r="E623" s="11" t="n">
        <v>7290</v>
      </c>
      <c r="F623" s="12" t="n">
        <v>6075</v>
      </c>
    </row>
    <row r="624">
      <c r="A624" s="3" t="inlineStr">
        <is>
          <t>Desktop PCs &amp; All-in-Ones</t>
        </is>
      </c>
      <c r="B624" s="3" t="inlineStr">
        <is>
          <t>DQ6E8ET#ABU</t>
        </is>
      </c>
      <c r="C624" s="3" t="inlineStr">
        <is>
          <t>Hewlett Packard Incorporated</t>
        </is>
      </c>
      <c r="D624" s="3" t="inlineStr">
        <is>
          <t>HP Z2 TWR G1I U7-270K+ 48/1TB W11P</t>
        </is>
      </c>
      <c r="E624" s="11" t="n">
        <v>8002</v>
      </c>
      <c r="F624" s="12" t="n">
        <v>6668.33</v>
      </c>
    </row>
    <row r="625">
      <c r="A625" s="3" t="inlineStr">
        <is>
          <t>Desktop PCs &amp; All-in-Ones</t>
        </is>
      </c>
      <c r="B625" s="3" t="inlineStr">
        <is>
          <t>E88GMET#ABU</t>
        </is>
      </c>
      <c r="C625" s="3" t="inlineStr">
        <is>
          <t>Hewlett Packard Incorporated</t>
        </is>
      </c>
      <c r="D625" s="3" t="inlineStr">
        <is>
          <t>HP Z2 TWR G1I U9-285 64/1TB W11P</t>
        </is>
      </c>
      <c r="E625" s="11" t="n">
        <v>5059</v>
      </c>
      <c r="F625" s="12" t="n">
        <v>4215.83</v>
      </c>
    </row>
    <row r="626">
      <c r="A626" s="3" t="inlineStr">
        <is>
          <t>Desktop PCs &amp; All-in-Ones</t>
        </is>
      </c>
      <c r="B626" s="3" t="inlineStr">
        <is>
          <t>DQ6G8ET#ABU</t>
        </is>
      </c>
      <c r="C626" s="3" t="inlineStr">
        <is>
          <t>Hewlett Packard Incorporated</t>
        </is>
      </c>
      <c r="D626" s="3" t="inlineStr">
        <is>
          <t>HP Z2 TWR G1I U9-285K 32/1TB W11P</t>
        </is>
      </c>
      <c r="E626" s="11" t="n">
        <v>7673</v>
      </c>
      <c r="F626" s="12" t="n">
        <v>6394.17</v>
      </c>
    </row>
    <row r="627">
      <c r="A627" s="3" t="inlineStr">
        <is>
          <t>Desktop PCs &amp; All-in-Ones</t>
        </is>
      </c>
      <c r="B627" s="3" t="inlineStr">
        <is>
          <t>DQ6H3ET#ABU</t>
        </is>
      </c>
      <c r="C627" s="3" t="inlineStr">
        <is>
          <t>Hewlett Packard Incorporated</t>
        </is>
      </c>
      <c r="D627" s="3" t="inlineStr">
        <is>
          <t>HP Z2 TWR G1I U9-285K 64/1TB W11P</t>
        </is>
      </c>
      <c r="E627" s="11" t="n">
        <v>11236</v>
      </c>
      <c r="F627" s="12" t="n">
        <v>9363.33</v>
      </c>
    </row>
    <row r="628">
      <c r="A628" s="3" t="inlineStr">
        <is>
          <t>Desktop PCs &amp; All-in-Ones</t>
        </is>
      </c>
      <c r="B628" s="3" t="inlineStr">
        <is>
          <t>E88GNET#ABU</t>
        </is>
      </c>
      <c r="C628" s="3" t="inlineStr">
        <is>
          <t>Hewlett Packard Incorporated</t>
        </is>
      </c>
      <c r="D628" s="3" t="inlineStr">
        <is>
          <t>HP Z4 G6I X634 64/1TB W11P</t>
        </is>
      </c>
      <c r="E628" s="11" t="n">
        <v>6959</v>
      </c>
      <c r="F628" s="12" t="n">
        <v>5799.17</v>
      </c>
    </row>
    <row r="629">
      <c r="A629" s="3" t="inlineStr">
        <is>
          <t>Desktop PCs &amp; All-in-Ones</t>
        </is>
      </c>
      <c r="B629" s="3" t="inlineStr">
        <is>
          <t>BQ0F2EA#ABU</t>
        </is>
      </c>
      <c r="C629" s="3" t="inlineStr">
        <is>
          <t>Hewlett Packard Incorporated</t>
        </is>
      </c>
      <c r="D629" s="3" t="inlineStr">
        <is>
          <t>M02-0005NA R5 8500G8GB 1TB W11 GREY</t>
        </is>
      </c>
      <c r="E629" s="11" t="n">
        <v>708</v>
      </c>
      <c r="F629" s="12" t="n">
        <v>590</v>
      </c>
    </row>
    <row r="630">
      <c r="A630" s="3" t="inlineStr">
        <is>
          <t>Desktop PCs &amp; All-in-Ones</t>
        </is>
      </c>
      <c r="B630" s="3" t="inlineStr">
        <is>
          <t>A1ZB6AW#ABU</t>
        </is>
      </c>
      <c r="C630" s="3" t="inlineStr">
        <is>
          <t>Hp Poly</t>
        </is>
      </c>
      <c r="D630" s="3" t="inlineStr">
        <is>
          <t>HP MINI MTR I713700T 16G/256G W11IOT</t>
        </is>
      </c>
      <c r="E630" s="11" t="n">
        <v>2352</v>
      </c>
      <c r="F630" s="12" t="n">
        <v>1960</v>
      </c>
    </row>
    <row r="631">
      <c r="A631" s="3" t="inlineStr">
        <is>
          <t>Desktop PCs &amp; All-in-Ones</t>
        </is>
      </c>
      <c r="B631" s="3" t="inlineStr">
        <is>
          <t>F0HR00B8UK</t>
        </is>
      </c>
      <c r="C631" s="3" t="inlineStr">
        <is>
          <t>Lenovo</t>
        </is>
      </c>
      <c r="D631" s="3" t="inlineStr">
        <is>
          <t>IC AIO R5-7533HS 16/512GB W11H</t>
        </is>
      </c>
      <c r="E631" s="11" t="n">
        <v>942</v>
      </c>
      <c r="F631" s="12" t="n">
        <v>785</v>
      </c>
    </row>
    <row r="632">
      <c r="A632" s="3" t="inlineStr">
        <is>
          <t>Desktop PCs &amp; All-in-Ones</t>
        </is>
      </c>
      <c r="B632" s="3" t="inlineStr">
        <is>
          <t>F0JN000BUK</t>
        </is>
      </c>
      <c r="C632" s="3" t="inlineStr">
        <is>
          <t>Lenovo</t>
        </is>
      </c>
      <c r="D632" s="3" t="inlineStr">
        <is>
          <t>LEN AIO A100 23.8 I3 8GB 512GB W11</t>
        </is>
      </c>
      <c r="E632" s="11" t="n">
        <v>560</v>
      </c>
      <c r="F632" s="12" t="n">
        <v>466.67</v>
      </c>
    </row>
    <row r="633">
      <c r="A633" s="3" t="inlineStr">
        <is>
          <t>Desktop PCs &amp; All-in-Ones</t>
        </is>
      </c>
      <c r="B633" s="3" t="inlineStr">
        <is>
          <t>12YK000XUK</t>
        </is>
      </c>
      <c r="C633" s="3" t="inlineStr">
        <is>
          <t>Lenovo</t>
        </is>
      </c>
      <c r="D633" s="3" t="inlineStr">
        <is>
          <t>LNV M70S G6 U5225 16/512G W11P*S*</t>
        </is>
      </c>
      <c r="E633" s="11" t="n">
        <v>1098</v>
      </c>
      <c r="F633" s="12" t="n">
        <v>915</v>
      </c>
    </row>
    <row r="634">
      <c r="A634" s="3" t="inlineStr">
        <is>
          <t>Desktop PCs &amp; All-in-Ones</t>
        </is>
      </c>
      <c r="B634" s="3" t="inlineStr">
        <is>
          <t>12TA0003UK</t>
        </is>
      </c>
      <c r="C634" s="3" t="inlineStr">
        <is>
          <t>Lenovo</t>
        </is>
      </c>
      <c r="D634" s="3" t="inlineStr">
        <is>
          <t>LNV M75S G5 R58500G 16/512G W11P*S*</t>
        </is>
      </c>
      <c r="E634" s="11" t="n">
        <v>1059</v>
      </c>
      <c r="F634" s="12" t="n">
        <v>882.5</v>
      </c>
    </row>
    <row r="635">
      <c r="A635" s="3" t="inlineStr">
        <is>
          <t>Desktop PCs &amp; All-in-Ones</t>
        </is>
      </c>
      <c r="B635" s="3" t="inlineStr">
        <is>
          <t>13QH0021UK</t>
        </is>
      </c>
      <c r="C635" s="3" t="inlineStr">
        <is>
          <t>Lenovo</t>
        </is>
      </c>
      <c r="D635" s="3" t="inlineStr">
        <is>
          <t>LNV N50A 24 G6 U7256V 16/512G 11P*S*</t>
        </is>
      </c>
      <c r="E635" s="11" t="n">
        <v>1123</v>
      </c>
      <c r="F635" s="12" t="n">
        <v>935.83</v>
      </c>
    </row>
    <row r="636">
      <c r="A636" s="3" t="inlineStr">
        <is>
          <t>Desktop PCs &amp; All-in-Ones</t>
        </is>
      </c>
      <c r="B636" s="3" t="inlineStr">
        <is>
          <t>13GN0050UK</t>
        </is>
      </c>
      <c r="C636" s="3" t="inlineStr">
        <is>
          <t>Lenovo</t>
        </is>
      </c>
      <c r="D636" s="3" t="inlineStr">
        <is>
          <t>LNV TC NEO55Q G6 R5220 16/512G W11P</t>
        </is>
      </c>
      <c r="E636" s="11" t="n">
        <v>931</v>
      </c>
      <c r="F636" s="12" t="n">
        <v>775.83</v>
      </c>
    </row>
    <row r="637">
      <c r="A637" s="3" t="inlineStr">
        <is>
          <t>Desktop PCs &amp; All-in-Ones</t>
        </is>
      </c>
      <c r="B637" s="3" t="inlineStr">
        <is>
          <t>13HA0026UK</t>
        </is>
      </c>
      <c r="C637" s="3" t="inlineStr">
        <is>
          <t>Lenovo</t>
        </is>
      </c>
      <c r="D637" s="3" t="inlineStr">
        <is>
          <t>M70Q G6 U5225 16/512GB W11P</t>
        </is>
      </c>
      <c r="E637" s="11" t="n">
        <v>1123</v>
      </c>
      <c r="F637" s="12" t="n">
        <v>935.83</v>
      </c>
    </row>
    <row r="638">
      <c r="A638" s="3" t="inlineStr">
        <is>
          <t>Desktop PCs &amp; All-in-Ones</t>
        </is>
      </c>
      <c r="B638" s="3" t="inlineStr">
        <is>
          <t>12TT000LUK</t>
        </is>
      </c>
      <c r="C638" s="3" t="inlineStr">
        <is>
          <t>Lenovo</t>
        </is>
      </c>
      <c r="D638" s="3" t="inlineStr">
        <is>
          <t>M90Q G5 I7-14700 16/512 W11P</t>
        </is>
      </c>
      <c r="E638" s="11" t="n">
        <v>1155</v>
      </c>
      <c r="F638" s="12" t="n">
        <v>962.5</v>
      </c>
    </row>
    <row r="639">
      <c r="A639" s="3" t="inlineStr">
        <is>
          <t>Desktop PCs &amp; All-in-Ones</t>
        </is>
      </c>
      <c r="B639" s="3" t="inlineStr">
        <is>
          <t>12TH002KUK</t>
        </is>
      </c>
      <c r="C639" s="3" t="inlineStr">
        <is>
          <t>Lenovo</t>
        </is>
      </c>
      <c r="D639" s="3" t="inlineStr">
        <is>
          <t>M90Q G5 I7-14700 16/512 W11P</t>
        </is>
      </c>
      <c r="E639" s="11" t="n">
        <v>1001</v>
      </c>
      <c r="F639" s="12" t="n">
        <v>834.17</v>
      </c>
    </row>
    <row r="640">
      <c r="A640" s="3" t="inlineStr">
        <is>
          <t>Desktop PCs &amp; All-in-Ones</t>
        </is>
      </c>
      <c r="B640" s="3" t="inlineStr">
        <is>
          <t>12SB007TUK</t>
        </is>
      </c>
      <c r="C640" s="3" t="inlineStr">
        <is>
          <t>Lenovo</t>
        </is>
      </c>
      <c r="D640" s="3" t="inlineStr">
        <is>
          <t>NEO 50A 27 G5 I5-210H 16/512 W11P</t>
        </is>
      </c>
      <c r="E640" s="11" t="n">
        <v>1014</v>
      </c>
      <c r="F640" s="12" t="n">
        <v>845</v>
      </c>
    </row>
    <row r="641">
      <c r="A641" s="3" t="inlineStr">
        <is>
          <t>Desktop PCs &amp; All-in-Ones</t>
        </is>
      </c>
      <c r="B641" s="3" t="inlineStr">
        <is>
          <t>12U8009JUK</t>
        </is>
      </c>
      <c r="C641" s="3" t="inlineStr">
        <is>
          <t>Lenovo</t>
        </is>
      </c>
      <c r="D641" s="3" t="inlineStr">
        <is>
          <t>TC M70S G5 I7-14700 16/512 W11P</t>
        </is>
      </c>
      <c r="E641" s="11" t="n">
        <v>1123</v>
      </c>
      <c r="F641" s="12" t="n">
        <v>935.83</v>
      </c>
    </row>
    <row r="642">
      <c r="A642" s="3" t="inlineStr">
        <is>
          <t>Desktop PCs &amp; All-in-Ones</t>
        </is>
      </c>
      <c r="B642" s="3" t="inlineStr">
        <is>
          <t>13G0003JUK</t>
        </is>
      </c>
      <c r="C642" s="3" t="inlineStr">
        <is>
          <t>Lenovo</t>
        </is>
      </c>
      <c r="D642" s="3" t="inlineStr">
        <is>
          <t>TC NEO 55S G6 R5 220 8G 256 11P</t>
        </is>
      </c>
      <c r="E642" s="11" t="n">
        <v>693</v>
      </c>
      <c r="F642" s="12" t="n">
        <v>577.5</v>
      </c>
    </row>
    <row r="643">
      <c r="A643" s="3" t="inlineStr">
        <is>
          <t>Desktop PCs &amp; All-in-Ones</t>
        </is>
      </c>
      <c r="B643" s="3" t="inlineStr">
        <is>
          <t>64BCMAT4UK</t>
        </is>
      </c>
      <c r="C643" s="3" t="inlineStr">
        <is>
          <t>Lenovo</t>
        </is>
      </c>
      <c r="D643" s="3" t="inlineStr">
        <is>
          <t>THINKVISION E27-40 27 INCH MONITOR</t>
        </is>
      </c>
      <c r="E643" s="11" t="n">
        <v>154</v>
      </c>
      <c r="F643" s="12" t="n">
        <v>128.33</v>
      </c>
    </row>
    <row r="644">
      <c r="A644" s="3" t="inlineStr">
        <is>
          <t>Desktop PCs &amp; All-in-Ones</t>
        </is>
      </c>
      <c r="B644" s="3" t="inlineStr">
        <is>
          <t>30JQ009VUK</t>
        </is>
      </c>
      <c r="C644" s="3" t="inlineStr">
        <is>
          <t>Lenovo</t>
        </is>
      </c>
      <c r="D644" s="3" t="inlineStr">
        <is>
          <t>TS P2 TWR G2 U7 265 32G 1T 11P</t>
        </is>
      </c>
      <c r="E644" s="11" t="n">
        <v>2753</v>
      </c>
      <c r="F644" s="12" t="n">
        <v>2294.17</v>
      </c>
    </row>
    <row r="645">
      <c r="A645" s="3" t="inlineStr">
        <is>
          <t>Desktop PCs &amp; All-in-Ones</t>
        </is>
      </c>
      <c r="B645" s="3" t="inlineStr">
        <is>
          <t>30JQ009WUK</t>
        </is>
      </c>
      <c r="C645" s="3" t="inlineStr">
        <is>
          <t>Lenovo</t>
        </is>
      </c>
      <c r="D645" s="3" t="inlineStr">
        <is>
          <t>TS P2 TWR G2 U7 265 32G 1T 11P</t>
        </is>
      </c>
      <c r="E645" s="11" t="n">
        <v>2329</v>
      </c>
      <c r="F645" s="12" t="n">
        <v>1940.83</v>
      </c>
    </row>
    <row r="646">
      <c r="A646" s="3" t="inlineStr">
        <is>
          <t>Desktop PCs &amp; All-in-Ones</t>
        </is>
      </c>
      <c r="B646" s="3" t="inlineStr">
        <is>
          <t>30JQ009YUK</t>
        </is>
      </c>
      <c r="C646" s="3" t="inlineStr">
        <is>
          <t>Lenovo</t>
        </is>
      </c>
      <c r="D646" s="3" t="inlineStr">
        <is>
          <t>TS P2 TWR G2 U7 265K 32G 1T 11P</t>
        </is>
      </c>
      <c r="E646" s="11" t="n">
        <v>3388</v>
      </c>
      <c r="F646" s="12" t="n">
        <v>2823.33</v>
      </c>
    </row>
    <row r="647">
      <c r="A647" s="3" t="inlineStr">
        <is>
          <t>Desktop PCs &amp; All-in-Ones</t>
        </is>
      </c>
      <c r="B647" s="3" t="inlineStr">
        <is>
          <t>30K5006FUK</t>
        </is>
      </c>
      <c r="C647" s="3" t="inlineStr">
        <is>
          <t>Lenovo</t>
        </is>
      </c>
      <c r="D647" s="3" t="inlineStr">
        <is>
          <t>TS P3 G2 U7 265 16G 512 W11P</t>
        </is>
      </c>
      <c r="E647" s="11" t="n">
        <v>1874</v>
      </c>
      <c r="F647" s="12" t="n">
        <v>1561.67</v>
      </c>
    </row>
    <row r="648">
      <c r="A648" s="3" t="inlineStr">
        <is>
          <t>Desktop PCs &amp; All-in-Ones</t>
        </is>
      </c>
      <c r="B648" s="3" t="inlineStr">
        <is>
          <t>30K5006DUK</t>
        </is>
      </c>
      <c r="C648" s="3" t="inlineStr">
        <is>
          <t>Lenovo</t>
        </is>
      </c>
      <c r="D648" s="3" t="inlineStr">
        <is>
          <t>TS P3 G2 U7 265 32G 1T 11P</t>
        </is>
      </c>
      <c r="E648" s="11" t="n">
        <v>2259</v>
      </c>
      <c r="F648" s="12" t="n">
        <v>1882.5</v>
      </c>
    </row>
    <row r="649">
      <c r="A649" s="3" t="inlineStr">
        <is>
          <t>Desktop PCs &amp; All-in-Ones</t>
        </is>
      </c>
      <c r="B649" s="3" t="inlineStr">
        <is>
          <t>30K5006CUK</t>
        </is>
      </c>
      <c r="C649" s="3" t="inlineStr">
        <is>
          <t>Lenovo</t>
        </is>
      </c>
      <c r="D649" s="3" t="inlineStr">
        <is>
          <t>TS P3 G2 U7 265 32G 1T 11P</t>
        </is>
      </c>
      <c r="E649" s="11" t="n">
        <v>2541</v>
      </c>
      <c r="F649" s="12" t="n">
        <v>2117.5</v>
      </c>
    </row>
    <row r="650">
      <c r="A650" s="3" t="inlineStr">
        <is>
          <t>Desktop PCs &amp; All-in-Ones</t>
        </is>
      </c>
      <c r="B650" s="3" t="inlineStr">
        <is>
          <t>30HT00AJUK</t>
        </is>
      </c>
      <c r="C650" s="3" t="inlineStr">
        <is>
          <t>Lenovo</t>
        </is>
      </c>
      <c r="D650" s="3" t="inlineStr">
        <is>
          <t>TS P3 TWR G2 U7 265 16G 512 W11P *S*</t>
        </is>
      </c>
      <c r="E650" s="11" t="n">
        <v>1765</v>
      </c>
      <c r="F650" s="12" t="n">
        <v>1470.83</v>
      </c>
    </row>
    <row r="651">
      <c r="A651" s="3" t="inlineStr">
        <is>
          <t>Desktop PCs &amp; All-in-Ones</t>
        </is>
      </c>
      <c r="B651" s="3" t="inlineStr">
        <is>
          <t>30J5006VUK</t>
        </is>
      </c>
      <c r="C651" s="3" t="inlineStr">
        <is>
          <t>Lenovo</t>
        </is>
      </c>
      <c r="D651" s="3" t="inlineStr">
        <is>
          <t>TS P3 USFF G2 U7 265 16G 512 W11P</t>
        </is>
      </c>
      <c r="E651" s="11" t="n">
        <v>1720</v>
      </c>
      <c r="F651" s="12" t="n">
        <v>1433.33</v>
      </c>
    </row>
    <row r="652">
      <c r="A652" s="3" t="inlineStr">
        <is>
          <t>Desktop PCs &amp; All-in-Ones</t>
        </is>
      </c>
      <c r="B652" s="3" t="inlineStr">
        <is>
          <t>30J50076UK</t>
        </is>
      </c>
      <c r="C652" s="3" t="inlineStr">
        <is>
          <t>Lenovo</t>
        </is>
      </c>
      <c r="D652" s="3" t="inlineStr">
        <is>
          <t>TS P3 USFF G2 U7 265 32G 1T W11P</t>
        </is>
      </c>
      <c r="E652" s="11" t="n">
        <v>3176</v>
      </c>
      <c r="F652" s="12" t="n">
        <v>2646.67</v>
      </c>
    </row>
    <row r="653">
      <c r="A653" s="3" t="inlineStr">
        <is>
          <t>Desktop PCs &amp; All-in-Ones</t>
        </is>
      </c>
      <c r="B653" s="3" t="inlineStr">
        <is>
          <t>30J5007AUK</t>
        </is>
      </c>
      <c r="C653" s="3" t="inlineStr">
        <is>
          <t>Lenovo</t>
        </is>
      </c>
      <c r="D653" s="3" t="inlineStr">
        <is>
          <t>TS P3 USFF G2 U7 265 32G 1T W11P</t>
        </is>
      </c>
      <c r="E653" s="11" t="n">
        <v>2682</v>
      </c>
      <c r="F653" s="12" t="n">
        <v>2235</v>
      </c>
    </row>
    <row r="654">
      <c r="A654" s="3" t="inlineStr">
        <is>
          <t>Desktop PCs &amp; All-in-Ones</t>
        </is>
      </c>
      <c r="B654" s="3" t="inlineStr">
        <is>
          <t>30J50077UK</t>
        </is>
      </c>
      <c r="C654" s="3" t="inlineStr">
        <is>
          <t>Lenovo</t>
        </is>
      </c>
      <c r="D654" s="3" t="inlineStr">
        <is>
          <t>TS P3 USFF G2 U9 285 32G 1T 11P</t>
        </is>
      </c>
      <c r="E654" s="11" t="n">
        <v>3106</v>
      </c>
      <c r="F654" s="12" t="n">
        <v>2588.33</v>
      </c>
    </row>
    <row r="655">
      <c r="A655" s="3" t="inlineStr">
        <is>
          <t>Desktop PCs &amp; All-in-Ones</t>
        </is>
      </c>
      <c r="B655" s="3" t="inlineStr">
        <is>
          <t>30J50078UK</t>
        </is>
      </c>
      <c r="C655" s="3" t="inlineStr">
        <is>
          <t>Lenovo</t>
        </is>
      </c>
      <c r="D655" s="3" t="inlineStr">
        <is>
          <t>TS P3 USFF G2 U9 285 32G 1T 11P</t>
        </is>
      </c>
      <c r="E655" s="11" t="n">
        <v>3529</v>
      </c>
      <c r="F655" s="12" t="n">
        <v>2940.83</v>
      </c>
    </row>
    <row r="656">
      <c r="A656" s="3" t="inlineStr">
        <is>
          <t>Desktop PCs &amp; All-in-Ones</t>
        </is>
      </c>
      <c r="B656" s="3" t="inlineStr">
        <is>
          <t>30HT006MUK</t>
        </is>
      </c>
      <c r="C656" s="3" t="inlineStr">
        <is>
          <t>Lenovo</t>
        </is>
      </c>
      <c r="D656" s="3" t="inlineStr">
        <is>
          <t>TS P3TWR G2 U9 285 32/1T W11P</t>
        </is>
      </c>
      <c r="E656" s="11" t="n">
        <v>2695</v>
      </c>
      <c r="F656" s="12" t="n">
        <v>2245.83</v>
      </c>
    </row>
    <row r="657">
      <c r="A657" s="3" t="inlineStr">
        <is>
          <t>Desktop PCs &amp; All-in-Ones</t>
        </is>
      </c>
      <c r="B657" s="3" t="inlineStr">
        <is>
          <t>EP2-29793</t>
        </is>
      </c>
      <c r="C657" s="3" t="inlineStr">
        <is>
          <t>Microsoft</t>
        </is>
      </c>
      <c r="D657" s="3" t="inlineStr">
        <is>
          <t>W365 LINK N250/8/64 CM EN/FR/DE BLK</t>
        </is>
      </c>
      <c r="E657" s="11" t="n">
        <v>347</v>
      </c>
      <c r="F657" s="12" t="n">
        <v>289.17</v>
      </c>
    </row>
    <row r="658">
      <c r="A658" s="3" t="inlineStr">
        <is>
          <t>Desktop PCs &amp; All-in-Ones</t>
        </is>
      </c>
      <c r="B658" s="3" t="inlineStr">
        <is>
          <t>4711377028370</t>
        </is>
      </c>
      <c r="C658" s="3" t="inlineStr">
        <is>
          <t>MSI</t>
        </is>
      </c>
      <c r="D658" s="3" t="inlineStr">
        <is>
          <t>CUBI 5 12M I7 1255U BB</t>
        </is>
      </c>
      <c r="E658" s="11" t="n">
        <v>432</v>
      </c>
      <c r="F658" s="12" t="n">
        <v>360</v>
      </c>
    </row>
    <row r="659">
      <c r="A659" s="3" t="inlineStr">
        <is>
          <t>Desktop PCs &amp; All-in-Ones</t>
        </is>
      </c>
      <c r="B659" s="3" t="inlineStr">
        <is>
          <t>4711377385855</t>
        </is>
      </c>
      <c r="C659" s="3" t="inlineStr">
        <is>
          <t>MSI</t>
        </is>
      </c>
      <c r="D659" s="3" t="inlineStr">
        <is>
          <t>CUBI NUC 1M I5 120U 16GB 512GB W11P</t>
        </is>
      </c>
      <c r="E659" s="11" t="n">
        <v>780</v>
      </c>
      <c r="F659" s="12" t="n">
        <v>650</v>
      </c>
    </row>
    <row r="660">
      <c r="A660" s="3" t="inlineStr">
        <is>
          <t>Desktop PCs &amp; All-in-Ones</t>
        </is>
      </c>
      <c r="B660" s="3" t="inlineStr">
        <is>
          <t>4711377229128</t>
        </is>
      </c>
      <c r="C660" s="3" t="inlineStr">
        <is>
          <t>MSI</t>
        </is>
      </c>
      <c r="D660" s="3" t="inlineStr">
        <is>
          <t>CUBI NUC 1M I7 150U BB</t>
        </is>
      </c>
      <c r="E660" s="11" t="n">
        <v>442</v>
      </c>
      <c r="F660" s="12" t="n">
        <v>368.33</v>
      </c>
    </row>
    <row r="661">
      <c r="A661" s="3" t="inlineStr">
        <is>
          <t>Desktop PCs &amp; All-in-Ones</t>
        </is>
      </c>
      <c r="B661" s="3" t="inlineStr">
        <is>
          <t>4711377357975</t>
        </is>
      </c>
      <c r="C661" s="3" t="inlineStr">
        <is>
          <t>MSI</t>
        </is>
      </c>
      <c r="D661" s="3" t="inlineStr">
        <is>
          <t>CUBI NUC AI 1UMG I5 125H BB</t>
        </is>
      </c>
      <c r="E661" s="11" t="n">
        <v>376</v>
      </c>
      <c r="F661" s="12" t="n">
        <v>313.33</v>
      </c>
    </row>
    <row r="662">
      <c r="A662" s="3" t="inlineStr">
        <is>
          <t>Desktop PCs &amp; All-in-Ones</t>
        </is>
      </c>
      <c r="B662" s="3" t="inlineStr">
        <is>
          <t>4711377357968</t>
        </is>
      </c>
      <c r="C662" s="3" t="inlineStr">
        <is>
          <t>MSI</t>
        </is>
      </c>
      <c r="D662" s="3" t="inlineStr">
        <is>
          <t>CUBI NUC AI 1UMG I7 155H BB</t>
        </is>
      </c>
      <c r="E662" s="11" t="n">
        <v>498</v>
      </c>
      <c r="F662" s="12" t="n">
        <v>415</v>
      </c>
    </row>
    <row r="663">
      <c r="A663" s="3" t="inlineStr">
        <is>
          <t>Desktop PCs &amp; All-in-Ones</t>
        </is>
      </c>
      <c r="B663" s="3" t="inlineStr">
        <is>
          <t>4711377371070</t>
        </is>
      </c>
      <c r="C663" s="3" t="inlineStr">
        <is>
          <t>MSI</t>
        </is>
      </c>
      <c r="D663" s="3" t="inlineStr">
        <is>
          <t>CUBI Z AI 8M R9 8945HS BB</t>
        </is>
      </c>
      <c r="E663" s="11" t="n">
        <v>470</v>
      </c>
      <c r="F663" s="12" t="n">
        <v>391.67</v>
      </c>
    </row>
    <row r="664">
      <c r="A664" s="3" t="inlineStr">
        <is>
          <t>Tablets</t>
        </is>
      </c>
      <c r="B664" s="3" t="inlineStr">
        <is>
          <t>NT.D85EK.001</t>
        </is>
      </c>
      <c r="C664" s="3" t="inlineStr">
        <is>
          <t>ACER</t>
        </is>
      </c>
      <c r="D664" s="3" t="inlineStr">
        <is>
          <t>ACER CBT 311 D723N MTK 520 4/64 CRM</t>
        </is>
      </c>
      <c r="E664" s="11" t="n">
        <v>318</v>
      </c>
      <c r="F664" s="12" t="n">
        <v>265</v>
      </c>
    </row>
    <row r="665">
      <c r="A665" s="3" t="inlineStr">
        <is>
          <t>Tablets</t>
        </is>
      </c>
      <c r="B665" s="3" t="inlineStr">
        <is>
          <t>NT.D85EK.002</t>
        </is>
      </c>
      <c r="C665" s="3" t="inlineStr">
        <is>
          <t>ACER</t>
        </is>
      </c>
      <c r="D665" s="3" t="inlineStr">
        <is>
          <t>ACER CBT MDK-520 4/64 TCH CHR</t>
        </is>
      </c>
      <c r="E665" s="11" t="n">
        <v>318</v>
      </c>
      <c r="F665" s="12" t="n">
        <v>265</v>
      </c>
    </row>
    <row r="666">
      <c r="A666" s="3" t="inlineStr">
        <is>
          <t>Tablets</t>
        </is>
      </c>
      <c r="B666" s="3" t="inlineStr">
        <is>
          <t>NT.D7JEK.004</t>
        </is>
      </c>
      <c r="C666" s="3" t="inlineStr">
        <is>
          <t>ACER</t>
        </is>
      </c>
      <c r="D666" s="3" t="inlineStr">
        <is>
          <t>ACER CBT MDK-520 8/128 TCH CHR</t>
        </is>
      </c>
      <c r="E666" s="11" t="n">
        <v>370</v>
      </c>
      <c r="F666" s="12" t="n">
        <v>308.33</v>
      </c>
    </row>
    <row r="667">
      <c r="A667" s="3" t="inlineStr">
        <is>
          <t>Tablets</t>
        </is>
      </c>
      <c r="B667" s="3" t="inlineStr">
        <is>
          <t>T807D1-2CLCA112</t>
        </is>
      </c>
      <c r="C667" s="3" t="inlineStr">
        <is>
          <t>Alcatel</t>
        </is>
      </c>
      <c r="D667" s="3" t="inlineStr">
        <is>
          <t>TCL NXTPAPER 70 PRO - (256G) BLUE</t>
        </is>
      </c>
      <c r="E667" s="11" t="n">
        <v>257</v>
      </c>
      <c r="F667" s="12" t="n">
        <v>214.17</v>
      </c>
    </row>
    <row r="668">
      <c r="A668" s="3" t="inlineStr">
        <is>
          <t>Tablets</t>
        </is>
      </c>
      <c r="B668" s="3" t="inlineStr">
        <is>
          <t>T807D-2CLCA112</t>
        </is>
      </c>
      <c r="C668" s="3" t="inlineStr">
        <is>
          <t>Alcatel</t>
        </is>
      </c>
      <c r="D668" s="3" t="inlineStr">
        <is>
          <t>TCL NXTPAPER 70 PRO 512G  STELLAR BL</t>
        </is>
      </c>
      <c r="E668" s="11" t="n">
        <v>284</v>
      </c>
      <c r="F668" s="12" t="n">
        <v>236.67</v>
      </c>
    </row>
    <row r="669">
      <c r="A669" s="3" t="inlineStr">
        <is>
          <t>Tablets</t>
        </is>
      </c>
      <c r="B669" s="3" t="inlineStr">
        <is>
          <t>MD7G4KN/A</t>
        </is>
      </c>
      <c r="C669" s="3" t="inlineStr">
        <is>
          <t>Apple</t>
        </is>
      </c>
      <c r="D669" s="3" t="inlineStr">
        <is>
          <t>IPAD 11TH GEN WF &amp; CL 128GB BLU</t>
        </is>
      </c>
      <c r="E669" s="11" t="n">
        <v>582</v>
      </c>
      <c r="F669" s="12" t="n">
        <v>485</v>
      </c>
    </row>
    <row r="670">
      <c r="A670" s="3" t="inlineStr">
        <is>
          <t>Tablets</t>
        </is>
      </c>
      <c r="B670" s="3" t="inlineStr">
        <is>
          <t>MD4A4KN/A</t>
        </is>
      </c>
      <c r="C670" s="3" t="inlineStr">
        <is>
          <t>Apple</t>
        </is>
      </c>
      <c r="D670" s="3" t="inlineStr">
        <is>
          <t>IPAD 11TH GEN WIFI 128GB BLU</t>
        </is>
      </c>
      <c r="E670" s="11" t="n">
        <v>431</v>
      </c>
      <c r="F670" s="12" t="n">
        <v>359.17</v>
      </c>
    </row>
    <row r="671">
      <c r="A671" s="3" t="inlineStr">
        <is>
          <t>Tablets</t>
        </is>
      </c>
      <c r="B671" s="3" t="inlineStr">
        <is>
          <t>MD4E4KN/A</t>
        </is>
      </c>
      <c r="C671" s="3" t="inlineStr">
        <is>
          <t>Apple</t>
        </is>
      </c>
      <c r="D671" s="3" t="inlineStr">
        <is>
          <t>IPAD 11TH GEN WIFI 128GB PNK</t>
        </is>
      </c>
      <c r="E671" s="11" t="n">
        <v>431</v>
      </c>
      <c r="F671" s="12" t="n">
        <v>359.17</v>
      </c>
    </row>
    <row r="672">
      <c r="A672" s="3" t="inlineStr">
        <is>
          <t>Tablets</t>
        </is>
      </c>
      <c r="B672" s="3" t="inlineStr">
        <is>
          <t>MD3Y4KN/A</t>
        </is>
      </c>
      <c r="C672" s="3" t="inlineStr">
        <is>
          <t>Apple</t>
        </is>
      </c>
      <c r="D672" s="3" t="inlineStr">
        <is>
          <t>IPAD 11TH GEN WIFI 128GB SLV</t>
        </is>
      </c>
      <c r="E672" s="11" t="n">
        <v>431</v>
      </c>
      <c r="F672" s="12" t="n">
        <v>359.17</v>
      </c>
    </row>
    <row r="673">
      <c r="A673" s="3" t="inlineStr">
        <is>
          <t>Tablets</t>
        </is>
      </c>
      <c r="B673" s="3" t="inlineStr">
        <is>
          <t>MD4P4KN/A</t>
        </is>
      </c>
      <c r="C673" s="3" t="inlineStr">
        <is>
          <t>Apple</t>
        </is>
      </c>
      <c r="D673" s="3" t="inlineStr">
        <is>
          <t>IPAD 11TH GEN WIFI 256GB PNK</t>
        </is>
      </c>
      <c r="E673" s="11" t="n">
        <v>532</v>
      </c>
      <c r="F673" s="12" t="n">
        <v>443.33</v>
      </c>
    </row>
    <row r="674">
      <c r="A674" s="3" t="inlineStr">
        <is>
          <t>Tablets</t>
        </is>
      </c>
      <c r="B674" s="3" t="inlineStr">
        <is>
          <t>MD4G4KN/A</t>
        </is>
      </c>
      <c r="C674" s="3" t="inlineStr">
        <is>
          <t>Apple</t>
        </is>
      </c>
      <c r="D674" s="3" t="inlineStr">
        <is>
          <t>IPAD 11TH GEN WIFI 256GB SLV</t>
        </is>
      </c>
      <c r="E674" s="11" t="n">
        <v>532</v>
      </c>
      <c r="F674" s="12" t="n">
        <v>443.33</v>
      </c>
    </row>
    <row r="675">
      <c r="A675" s="3" t="inlineStr">
        <is>
          <t>Tablets</t>
        </is>
      </c>
      <c r="B675" s="3" t="inlineStr">
        <is>
          <t>MV2J3NF/A</t>
        </is>
      </c>
      <c r="C675" s="3" t="inlineStr">
        <is>
          <t>Apple</t>
        </is>
      </c>
      <c r="D675" s="3" t="inlineStr">
        <is>
          <t>IPAD AIR M2 13 WIFI 512GB SPG</t>
        </is>
      </c>
      <c r="E675" s="11" t="n">
        <v>1054</v>
      </c>
      <c r="F675" s="12" t="n">
        <v>878.33</v>
      </c>
    </row>
    <row r="676">
      <c r="A676" s="3" t="inlineStr">
        <is>
          <t>Tablets</t>
        </is>
      </c>
      <c r="B676" s="3" t="inlineStr">
        <is>
          <t>MH784KN/A</t>
        </is>
      </c>
      <c r="C676" s="3" t="inlineStr">
        <is>
          <t>Apple</t>
        </is>
      </c>
      <c r="D676" s="3" t="inlineStr">
        <is>
          <t>IPAD AIR M4 11 WF &amp; CL 128GB SPG</t>
        </is>
      </c>
      <c r="E676" s="11" t="n">
        <v>903</v>
      </c>
      <c r="F676" s="12" t="n">
        <v>752.5</v>
      </c>
    </row>
    <row r="677">
      <c r="A677" s="3" t="inlineStr">
        <is>
          <t>Tablets</t>
        </is>
      </c>
      <c r="B677" s="3" t="inlineStr">
        <is>
          <t>MH7A4KN/A</t>
        </is>
      </c>
      <c r="C677" s="3" t="inlineStr">
        <is>
          <t>Apple</t>
        </is>
      </c>
      <c r="D677" s="3" t="inlineStr">
        <is>
          <t>IPAD AIR M4 11 WF &amp; CL 128GB STL</t>
        </is>
      </c>
      <c r="E677" s="11" t="n">
        <v>903</v>
      </c>
      <c r="F677" s="12" t="n">
        <v>752.5</v>
      </c>
    </row>
    <row r="678">
      <c r="A678" s="3" t="inlineStr">
        <is>
          <t>Tablets</t>
        </is>
      </c>
      <c r="B678" s="3" t="inlineStr">
        <is>
          <t>MH314KN/A</t>
        </is>
      </c>
      <c r="C678" s="3" t="inlineStr">
        <is>
          <t>Apple</t>
        </is>
      </c>
      <c r="D678" s="3" t="inlineStr">
        <is>
          <t>IPAD AIR M4 11 WIFI 128GB BLU</t>
        </is>
      </c>
      <c r="E678" s="11" t="n">
        <v>753</v>
      </c>
      <c r="F678" s="12" t="n">
        <v>627.5</v>
      </c>
    </row>
    <row r="679">
      <c r="A679" s="3" t="inlineStr">
        <is>
          <t>Tablets</t>
        </is>
      </c>
      <c r="B679" s="3" t="inlineStr">
        <is>
          <t>MH304KN/A</t>
        </is>
      </c>
      <c r="C679" s="3" t="inlineStr">
        <is>
          <t>Apple</t>
        </is>
      </c>
      <c r="D679" s="3" t="inlineStr">
        <is>
          <t>IPAD AIR M4 11 WIFI 128GB SPG</t>
        </is>
      </c>
      <c r="E679" s="11" t="n">
        <v>753</v>
      </c>
      <c r="F679" s="12" t="n">
        <v>627.5</v>
      </c>
    </row>
    <row r="680">
      <c r="A680" s="3" t="inlineStr">
        <is>
          <t>Tablets</t>
        </is>
      </c>
      <c r="B680" s="3" t="inlineStr">
        <is>
          <t>MH334KN/A</t>
        </is>
      </c>
      <c r="C680" s="3" t="inlineStr">
        <is>
          <t>Apple</t>
        </is>
      </c>
      <c r="D680" s="3" t="inlineStr">
        <is>
          <t>IPAD AIR M4 11 WIFI 128GB STL</t>
        </is>
      </c>
      <c r="E680" s="11" t="n">
        <v>753</v>
      </c>
      <c r="F680" s="12" t="n">
        <v>627.5</v>
      </c>
    </row>
    <row r="681">
      <c r="A681" s="3" t="inlineStr">
        <is>
          <t>Tablets</t>
        </is>
      </c>
      <c r="B681" s="3" t="inlineStr">
        <is>
          <t>MH364KN/A</t>
        </is>
      </c>
      <c r="C681" s="3" t="inlineStr">
        <is>
          <t>Apple</t>
        </is>
      </c>
      <c r="D681" s="3" t="inlineStr">
        <is>
          <t>IPAD AIR M4 11 WIFI 256GB BLU</t>
        </is>
      </c>
      <c r="E681" s="11" t="n">
        <v>853</v>
      </c>
      <c r="F681" s="12" t="n">
        <v>710.83</v>
      </c>
    </row>
    <row r="682">
      <c r="A682" s="3" t="inlineStr">
        <is>
          <t>Tablets</t>
        </is>
      </c>
      <c r="B682" s="3" t="inlineStr">
        <is>
          <t>MH394KN/A</t>
        </is>
      </c>
      <c r="C682" s="3" t="inlineStr">
        <is>
          <t>Apple</t>
        </is>
      </c>
      <c r="D682" s="3" t="inlineStr">
        <is>
          <t>IPAD AIR M4 11 WIFI 256GB PUR</t>
        </is>
      </c>
      <c r="E682" s="11" t="n">
        <v>853</v>
      </c>
      <c r="F682" s="12" t="n">
        <v>710.83</v>
      </c>
    </row>
    <row r="683">
      <c r="A683" s="3" t="inlineStr">
        <is>
          <t>Tablets</t>
        </is>
      </c>
      <c r="B683" s="3" t="inlineStr">
        <is>
          <t>MH374KN/A</t>
        </is>
      </c>
      <c r="C683" s="3" t="inlineStr">
        <is>
          <t>Apple</t>
        </is>
      </c>
      <c r="D683" s="3" t="inlineStr">
        <is>
          <t>IPAD AIR M4 11 WIFI 256GB STL</t>
        </is>
      </c>
      <c r="E683" s="11" t="n">
        <v>853</v>
      </c>
      <c r="F683" s="12" t="n">
        <v>710.83</v>
      </c>
    </row>
    <row r="684">
      <c r="A684" s="3" t="inlineStr">
        <is>
          <t>Tablets</t>
        </is>
      </c>
      <c r="B684" s="3" t="inlineStr">
        <is>
          <t>MH5P4KN/A</t>
        </is>
      </c>
      <c r="C684" s="3" t="inlineStr">
        <is>
          <t>Apple</t>
        </is>
      </c>
      <c r="D684" s="3" t="inlineStr">
        <is>
          <t>IPAD AIR M4 13 WIFI 128GB BLU</t>
        </is>
      </c>
      <c r="E684" s="11" t="n">
        <v>954</v>
      </c>
      <c r="F684" s="12" t="n">
        <v>795</v>
      </c>
    </row>
    <row r="685">
      <c r="A685" s="3" t="inlineStr">
        <is>
          <t>Tablets</t>
        </is>
      </c>
      <c r="B685" s="3" t="inlineStr">
        <is>
          <t>MH5V4KN/A</t>
        </is>
      </c>
      <c r="C685" s="3" t="inlineStr">
        <is>
          <t>Apple</t>
        </is>
      </c>
      <c r="D685" s="3" t="inlineStr">
        <is>
          <t>IPAD AIR M4 13 WIFI 256GB BLU</t>
        </is>
      </c>
      <c r="E685" s="11" t="n">
        <v>1054</v>
      </c>
      <c r="F685" s="12" t="n">
        <v>878.33</v>
      </c>
    </row>
    <row r="686">
      <c r="A686" s="3" t="inlineStr">
        <is>
          <t>Tablets</t>
        </is>
      </c>
      <c r="B686" s="3" t="inlineStr">
        <is>
          <t>MH5U4KN/A</t>
        </is>
      </c>
      <c r="C686" s="3" t="inlineStr">
        <is>
          <t>Apple</t>
        </is>
      </c>
      <c r="D686" s="3" t="inlineStr">
        <is>
          <t>IPAD AIR M4 13 WIFI 256GB SPG</t>
        </is>
      </c>
      <c r="E686" s="11" t="n">
        <v>1054</v>
      </c>
      <c r="F686" s="12" t="n">
        <v>878.33</v>
      </c>
    </row>
    <row r="687">
      <c r="A687" s="3" t="inlineStr">
        <is>
          <t>Tablets</t>
        </is>
      </c>
      <c r="B687" s="3" t="inlineStr">
        <is>
          <t>MH5W4KN/A</t>
        </is>
      </c>
      <c r="C687" s="3" t="inlineStr">
        <is>
          <t>Apple</t>
        </is>
      </c>
      <c r="D687" s="3" t="inlineStr">
        <is>
          <t>IPAD AIR M4 13 WIFI 256GB STL</t>
        </is>
      </c>
      <c r="E687" s="11" t="n">
        <v>1054</v>
      </c>
      <c r="F687" s="12" t="n">
        <v>878.33</v>
      </c>
    </row>
    <row r="688">
      <c r="A688" s="3" t="inlineStr">
        <is>
          <t>Tablets</t>
        </is>
      </c>
      <c r="B688" s="3" t="inlineStr">
        <is>
          <t>MDWK4KN/A</t>
        </is>
      </c>
      <c r="C688" s="3" t="inlineStr">
        <is>
          <t>Apple</t>
        </is>
      </c>
      <c r="D688" s="3" t="inlineStr">
        <is>
          <t>IPAD PRO 11 M5 WIFI 256GB S BLACK</t>
        </is>
      </c>
      <c r="E688" s="11" t="n">
        <v>1205</v>
      </c>
      <c r="F688" s="12" t="n">
        <v>1004.17</v>
      </c>
    </row>
    <row r="689">
      <c r="A689" s="3" t="inlineStr">
        <is>
          <t>Tablets</t>
        </is>
      </c>
      <c r="B689" s="3" t="inlineStr">
        <is>
          <t>MDWL4KN/A</t>
        </is>
      </c>
      <c r="C689" s="3" t="inlineStr">
        <is>
          <t>Apple</t>
        </is>
      </c>
      <c r="D689" s="3" t="inlineStr">
        <is>
          <t>IPAD PRO 11 M5 WIFI 256GB SILVER</t>
        </is>
      </c>
      <c r="E689" s="11" t="n">
        <v>1205</v>
      </c>
      <c r="F689" s="12" t="n">
        <v>1004.17</v>
      </c>
    </row>
    <row r="690">
      <c r="A690" s="3" t="inlineStr">
        <is>
          <t>Tablets</t>
        </is>
      </c>
      <c r="B690" s="3" t="inlineStr">
        <is>
          <t>MDWM4KN/A</t>
        </is>
      </c>
      <c r="C690" s="3" t="inlineStr">
        <is>
          <t>Apple</t>
        </is>
      </c>
      <c r="D690" s="3" t="inlineStr">
        <is>
          <t>IPAD PRO 11 M5 WIFI 512GB S BLACK</t>
        </is>
      </c>
      <c r="E690" s="11" t="n">
        <v>1406</v>
      </c>
      <c r="F690" s="12" t="n">
        <v>1171.67</v>
      </c>
    </row>
    <row r="691">
      <c r="A691" s="3" t="inlineStr">
        <is>
          <t>Tablets</t>
        </is>
      </c>
      <c r="B691" s="3" t="inlineStr">
        <is>
          <t>MDYJ4KN/A</t>
        </is>
      </c>
      <c r="C691" s="3" t="inlineStr">
        <is>
          <t>Apple</t>
        </is>
      </c>
      <c r="D691" s="3" t="inlineStr">
        <is>
          <t>IPAD PRO 13 M5 WIFI 256GB S BLACK</t>
        </is>
      </c>
      <c r="E691" s="11" t="n">
        <v>1506</v>
      </c>
      <c r="F691" s="12" t="n">
        <v>1255</v>
      </c>
    </row>
    <row r="692">
      <c r="A692" s="3" t="inlineStr">
        <is>
          <t>Tablets</t>
        </is>
      </c>
      <c r="B692" s="3" t="inlineStr">
        <is>
          <t>MDYK4KN/A</t>
        </is>
      </c>
      <c r="C692" s="3" t="inlineStr">
        <is>
          <t>Apple</t>
        </is>
      </c>
      <c r="D692" s="3" t="inlineStr">
        <is>
          <t>IPAD PRO 13 M5 WIFI 256GB SILVER</t>
        </is>
      </c>
      <c r="E692" s="11" t="n">
        <v>1506</v>
      </c>
      <c r="F692" s="12" t="n">
        <v>1255</v>
      </c>
    </row>
    <row r="693">
      <c r="A693" s="3" t="inlineStr">
        <is>
          <t>Tablets</t>
        </is>
      </c>
      <c r="B693" s="3" t="inlineStr">
        <is>
          <t>MDYL4KN/A</t>
        </is>
      </c>
      <c r="C693" s="3" t="inlineStr">
        <is>
          <t>Apple</t>
        </is>
      </c>
      <c r="D693" s="3" t="inlineStr">
        <is>
          <t>IPAD PRO 13 M5 WIFI 512GB S BLACK</t>
        </is>
      </c>
      <c r="E693" s="11" t="n">
        <v>1707</v>
      </c>
      <c r="F693" s="12" t="n">
        <v>1422.5</v>
      </c>
    </row>
    <row r="694">
      <c r="A694" s="3" t="inlineStr">
        <is>
          <t>Tablets</t>
        </is>
      </c>
      <c r="B694" s="3" t="inlineStr">
        <is>
          <t>MDYM4KN/A</t>
        </is>
      </c>
      <c r="C694" s="3" t="inlineStr">
        <is>
          <t>Apple</t>
        </is>
      </c>
      <c r="D694" s="3" t="inlineStr">
        <is>
          <t>IPAD PRO 13 M5 WIFI 512GB SILVER</t>
        </is>
      </c>
      <c r="E694" s="11" t="n">
        <v>1707</v>
      </c>
      <c r="F694" s="12" t="n">
        <v>1422.5</v>
      </c>
    </row>
    <row r="695">
      <c r="A695" s="3" t="inlineStr">
        <is>
          <t>Tablets</t>
        </is>
      </c>
      <c r="B695" s="3" t="inlineStr">
        <is>
          <t>5504AJMC</t>
        </is>
      </c>
      <c r="C695" s="3" t="inlineStr">
        <is>
          <t>Honor</t>
        </is>
      </c>
      <c r="D695" s="3" t="inlineStr">
        <is>
          <t>HONOR PAD X7 128GB</t>
        </is>
      </c>
      <c r="E695" s="11" t="n">
        <v>123</v>
      </c>
      <c r="F695" s="12" t="n">
        <v>102.5</v>
      </c>
    </row>
    <row r="696">
      <c r="A696" s="3" t="inlineStr">
        <is>
          <t>Tablets</t>
        </is>
      </c>
      <c r="B696" s="3" t="inlineStr">
        <is>
          <t>5301ARMU</t>
        </is>
      </c>
      <c r="C696" s="3" t="inlineStr">
        <is>
          <t>Honor</t>
        </is>
      </c>
      <c r="D696" s="3" t="inlineStr">
        <is>
          <t>HONOR PAD X8B 4GB+128GB SPACE GREY</t>
        </is>
      </c>
      <c r="E696" s="11" t="n">
        <v>180</v>
      </c>
      <c r="F696" s="12" t="n">
        <v>150</v>
      </c>
    </row>
    <row r="697">
      <c r="A697" s="3" t="inlineStr">
        <is>
          <t>Tablets</t>
        </is>
      </c>
      <c r="B697" s="3" t="inlineStr">
        <is>
          <t>ZAFS0092GB</t>
        </is>
      </c>
      <c r="C697" s="3" t="inlineStr">
        <is>
          <t>Lenovo</t>
        </is>
      </c>
      <c r="D697" s="3" t="inlineStr">
        <is>
          <t>K11 G2 MD6300 8/128 WIFI ANDROID</t>
        </is>
      </c>
      <c r="E697" s="11" t="n">
        <v>296</v>
      </c>
      <c r="F697" s="12" t="n">
        <v>246.67</v>
      </c>
    </row>
    <row r="698">
      <c r="A698" s="3" t="inlineStr">
        <is>
          <t>Tablets</t>
        </is>
      </c>
      <c r="B698" s="3" t="inlineStr">
        <is>
          <t>ZAFN0060GB</t>
        </is>
      </c>
      <c r="C698" s="3" t="inlineStr">
        <is>
          <t>Lenovo</t>
        </is>
      </c>
      <c r="D698" s="3" t="inlineStr">
        <is>
          <t>K11 G2 MD6300 8/256 LTE 5G ANDROID</t>
        </is>
      </c>
      <c r="E698" s="11" t="n">
        <v>353</v>
      </c>
      <c r="F698" s="12" t="n">
        <v>294.17</v>
      </c>
    </row>
    <row r="699">
      <c r="A699" s="3" t="inlineStr">
        <is>
          <t>Tablets</t>
        </is>
      </c>
      <c r="B699" s="3" t="inlineStr">
        <is>
          <t>ZAFN0101GB</t>
        </is>
      </c>
      <c r="C699" s="3" t="inlineStr">
        <is>
          <t>Lenovo</t>
        </is>
      </c>
      <c r="D699" s="3" t="inlineStr">
        <is>
          <t>TAB K11 G2 TB336ZU 8G 128 GB CML</t>
        </is>
      </c>
      <c r="E699" s="11" t="n">
        <v>308</v>
      </c>
      <c r="F699" s="12" t="n">
        <v>256.67</v>
      </c>
    </row>
    <row r="700">
      <c r="A700" s="3" t="inlineStr">
        <is>
          <t>Tablets</t>
        </is>
      </c>
      <c r="B700" s="3" t="inlineStr">
        <is>
          <t>ZAF30092GB</t>
        </is>
      </c>
      <c r="C700" s="3" t="inlineStr">
        <is>
          <t>Lenovo</t>
        </is>
      </c>
      <c r="D700" s="3" t="inlineStr">
        <is>
          <t>TB TB336ZU 8G128G AND</t>
        </is>
      </c>
      <c r="E700" s="11" t="n">
        <v>180</v>
      </c>
      <c r="F700" s="12" t="n">
        <v>150</v>
      </c>
    </row>
    <row r="701">
      <c r="A701" s="3" t="inlineStr">
        <is>
          <t>Tablets</t>
        </is>
      </c>
      <c r="B701" s="3" t="inlineStr">
        <is>
          <t>EP2-75813</t>
        </is>
      </c>
      <c r="C701" s="3" t="inlineStr">
        <is>
          <t>Microsoft</t>
        </is>
      </c>
      <c r="D701" s="3" t="inlineStr">
        <is>
          <t>PRO 12 X2/16/256 PLAT W11P</t>
        </is>
      </c>
      <c r="E701" s="11" t="n">
        <v>1374</v>
      </c>
      <c r="F701" s="12" t="n">
        <v>1145</v>
      </c>
    </row>
    <row r="702">
      <c r="A702" s="3" t="inlineStr">
        <is>
          <t>Tablets</t>
        </is>
      </c>
      <c r="B702" s="3" t="inlineStr">
        <is>
          <t>EP2-74759</t>
        </is>
      </c>
      <c r="C702" s="3" t="inlineStr">
        <is>
          <t>Microsoft</t>
        </is>
      </c>
      <c r="D702" s="3" t="inlineStr">
        <is>
          <t>PRO 12 X2/16/512 PLAT W11P</t>
        </is>
      </c>
      <c r="E702" s="11" t="n">
        <v>1470</v>
      </c>
      <c r="F702" s="12" t="n">
        <v>1225</v>
      </c>
    </row>
    <row r="703">
      <c r="A703" s="3" t="inlineStr">
        <is>
          <t>Tablets</t>
        </is>
      </c>
      <c r="B703" s="3" t="inlineStr">
        <is>
          <t>EP2-76053</t>
        </is>
      </c>
      <c r="C703" s="3" t="inlineStr">
        <is>
          <t>Microsoft</t>
        </is>
      </c>
      <c r="D703" s="3" t="inlineStr">
        <is>
          <t>PRO 12 X2/24/512 PLAT W11P</t>
        </is>
      </c>
      <c r="E703" s="11" t="n">
        <v>1730</v>
      </c>
      <c r="F703" s="12" t="n">
        <v>1441.67</v>
      </c>
    </row>
    <row r="704">
      <c r="A704" s="3" t="inlineStr">
        <is>
          <t>Tablets</t>
        </is>
      </c>
      <c r="B704" s="3" t="inlineStr">
        <is>
          <t>EP2-54475</t>
        </is>
      </c>
      <c r="C704" s="3" t="inlineStr">
        <is>
          <t>Microsoft</t>
        </is>
      </c>
      <c r="D704" s="3" t="inlineStr">
        <is>
          <t>PRO 13 5G U5/16/256 PLAT W11P</t>
        </is>
      </c>
      <c r="E704" s="11" t="n">
        <v>2410</v>
      </c>
      <c r="F704" s="12" t="n">
        <v>2008.33</v>
      </c>
    </row>
    <row r="705">
      <c r="A705" s="3" t="inlineStr">
        <is>
          <t>Tablets</t>
        </is>
      </c>
      <c r="B705" s="3" t="inlineStr">
        <is>
          <t>EP2-48809</t>
        </is>
      </c>
      <c r="C705" s="3" t="inlineStr">
        <is>
          <t>Microsoft</t>
        </is>
      </c>
      <c r="D705" s="3" t="inlineStr">
        <is>
          <t>PRO 13 CU5/16/256 BLK W11P</t>
        </is>
      </c>
      <c r="E705" s="11" t="n">
        <v>2118</v>
      </c>
      <c r="F705" s="12" t="n">
        <v>1765</v>
      </c>
    </row>
    <row r="706">
      <c r="A706" s="3" t="inlineStr">
        <is>
          <t>Tablets</t>
        </is>
      </c>
      <c r="B706" s="3" t="inlineStr">
        <is>
          <t>EP2-48855</t>
        </is>
      </c>
      <c r="C706" s="3" t="inlineStr">
        <is>
          <t>Microsoft</t>
        </is>
      </c>
      <c r="D706" s="3" t="inlineStr">
        <is>
          <t>PRO 13 CU5/16/512 BLK W11P</t>
        </is>
      </c>
      <c r="E706" s="11" t="n">
        <v>2264</v>
      </c>
      <c r="F706" s="12" t="n">
        <v>1886.67</v>
      </c>
    </row>
    <row r="707">
      <c r="A707" s="3" t="inlineStr">
        <is>
          <t>Tablets</t>
        </is>
      </c>
      <c r="B707" s="3" t="inlineStr">
        <is>
          <t>EP2-55269</t>
        </is>
      </c>
      <c r="C707" s="3" t="inlineStr">
        <is>
          <t>Microsoft</t>
        </is>
      </c>
      <c r="D707" s="3" t="inlineStr">
        <is>
          <t>PRO 13 CU7/32/256 PLAT W11P</t>
        </is>
      </c>
      <c r="E707" s="11" t="n">
        <v>3164</v>
      </c>
      <c r="F707" s="12" t="n">
        <v>2636.67</v>
      </c>
    </row>
    <row r="708">
      <c r="A708" s="3" t="inlineStr">
        <is>
          <t>Tablets</t>
        </is>
      </c>
      <c r="B708" s="3" t="inlineStr">
        <is>
          <t>EP2-54698</t>
        </is>
      </c>
      <c r="C708" s="3" t="inlineStr">
        <is>
          <t>Microsoft</t>
        </is>
      </c>
      <c r="D708" s="3" t="inlineStr">
        <is>
          <t>PRO 13 CU7/32/512 PLAT W11P</t>
        </is>
      </c>
      <c r="E708" s="11" t="n">
        <v>3402</v>
      </c>
      <c r="F708" s="12" t="n">
        <v>2835</v>
      </c>
    </row>
    <row r="709">
      <c r="A709" s="3" t="inlineStr">
        <is>
          <t>Tablets</t>
        </is>
      </c>
      <c r="B709" s="3" t="inlineStr">
        <is>
          <t>EP2-55172</t>
        </is>
      </c>
      <c r="C709" s="3" t="inlineStr">
        <is>
          <t>Microsoft</t>
        </is>
      </c>
      <c r="D709" s="3" t="inlineStr">
        <is>
          <t>PRO 13 CU7/64/512 PLAT W11P</t>
        </is>
      </c>
      <c r="E709" s="11" t="n">
        <v>4352</v>
      </c>
      <c r="F709" s="12" t="n">
        <v>3626.67</v>
      </c>
    </row>
    <row r="710">
      <c r="A710" s="3" t="inlineStr">
        <is>
          <t>Tablets</t>
        </is>
      </c>
      <c r="B710" s="3" t="inlineStr">
        <is>
          <t>EP2-61478</t>
        </is>
      </c>
      <c r="C710" s="3" t="inlineStr">
        <is>
          <t>Microsoft</t>
        </is>
      </c>
      <c r="D710" s="3" t="inlineStr">
        <is>
          <t>PRO 13 M10/16/256 PLAT W11P</t>
        </is>
      </c>
      <c r="E710" s="11" t="n">
        <v>1682</v>
      </c>
      <c r="F710" s="12" t="n">
        <v>1401.67</v>
      </c>
    </row>
    <row r="711">
      <c r="A711" s="3" t="inlineStr">
        <is>
          <t>Tablets</t>
        </is>
      </c>
      <c r="B711" s="3" t="inlineStr">
        <is>
          <t>EP2-61526</t>
        </is>
      </c>
      <c r="C711" s="3" t="inlineStr">
        <is>
          <t>Microsoft</t>
        </is>
      </c>
      <c r="D711" s="3" t="inlineStr">
        <is>
          <t>PRO 13 M10/16/512 PLAT W11P</t>
        </is>
      </c>
      <c r="E711" s="11" t="n">
        <v>1730</v>
      </c>
      <c r="F711" s="12" t="n">
        <v>1441.67</v>
      </c>
    </row>
    <row r="712">
      <c r="A712" s="3" t="inlineStr">
        <is>
          <t>Tablets</t>
        </is>
      </c>
      <c r="B712" s="3" t="inlineStr">
        <is>
          <t>EP2-61590</t>
        </is>
      </c>
      <c r="C712" s="3" t="inlineStr">
        <is>
          <t>Microsoft</t>
        </is>
      </c>
      <c r="D712" s="3" t="inlineStr">
        <is>
          <t>PRO 13 M10/32/512 PLAT W11P</t>
        </is>
      </c>
      <c r="E712" s="11" t="n">
        <v>2364</v>
      </c>
      <c r="F712" s="12" t="n">
        <v>1970</v>
      </c>
    </row>
    <row r="713">
      <c r="A713" s="3" t="inlineStr">
        <is>
          <t>Tablets</t>
        </is>
      </c>
      <c r="B713" s="3" t="inlineStr">
        <is>
          <t>EP2-61757</t>
        </is>
      </c>
      <c r="C713" s="3" t="inlineStr">
        <is>
          <t>Microsoft</t>
        </is>
      </c>
      <c r="D713" s="3" t="inlineStr">
        <is>
          <t>PRO 13 M12/32/512 OLED PLAT W11P</t>
        </is>
      </c>
      <c r="E713" s="11" t="n">
        <v>2443</v>
      </c>
      <c r="F713" s="12" t="n">
        <v>2035.83</v>
      </c>
    </row>
    <row r="714">
      <c r="A714" s="3" t="inlineStr">
        <is>
          <t>Tablets</t>
        </is>
      </c>
      <c r="B714" s="3" t="inlineStr">
        <is>
          <t>EP2-14798</t>
        </is>
      </c>
      <c r="C714" s="3" t="inlineStr">
        <is>
          <t>Microsoft</t>
        </is>
      </c>
      <c r="D714" s="3" t="inlineStr">
        <is>
          <t>PRO10 5G I7/16/256 PLAT W11P</t>
        </is>
      </c>
      <c r="E714" s="11" t="n">
        <v>2067</v>
      </c>
      <c r="F714" s="12" t="n">
        <v>1722.5</v>
      </c>
    </row>
    <row r="715">
      <c r="A715" s="3" t="inlineStr">
        <is>
          <t>Tablets</t>
        </is>
      </c>
      <c r="B715" s="3" t="inlineStr">
        <is>
          <t>EP2-20093</t>
        </is>
      </c>
      <c r="C715" s="3" t="inlineStr">
        <is>
          <t>Microsoft</t>
        </is>
      </c>
      <c r="D715" s="3" t="inlineStr">
        <is>
          <t>PRO11 INT CU5/16/256GB BLK W11P</t>
        </is>
      </c>
      <c r="E715" s="11" t="n">
        <v>1701</v>
      </c>
      <c r="F715" s="12" t="n">
        <v>1417.5</v>
      </c>
    </row>
    <row r="716">
      <c r="A716" s="3" t="inlineStr">
        <is>
          <t>Tablets</t>
        </is>
      </c>
      <c r="B716" s="3" t="inlineStr">
        <is>
          <t>EP2-20144</t>
        </is>
      </c>
      <c r="C716" s="3" t="inlineStr">
        <is>
          <t>Microsoft</t>
        </is>
      </c>
      <c r="D716" s="3" t="inlineStr">
        <is>
          <t>PRO11 INT CU5/16/512GB PLAT W11P</t>
        </is>
      </c>
      <c r="E716" s="11" t="n">
        <v>1895</v>
      </c>
      <c r="F716" s="12" t="n">
        <v>1579.17</v>
      </c>
    </row>
    <row r="717">
      <c r="A717" s="3" t="inlineStr">
        <is>
          <t>Tablets</t>
        </is>
      </c>
      <c r="B717" s="3" t="inlineStr">
        <is>
          <t>EP2-20212</t>
        </is>
      </c>
      <c r="C717" s="3" t="inlineStr">
        <is>
          <t>Microsoft</t>
        </is>
      </c>
      <c r="D717" s="3" t="inlineStr">
        <is>
          <t>PRO11 INT CU7/16/256GB PLAT W11P</t>
        </is>
      </c>
      <c r="E717" s="11" t="n">
        <v>1948</v>
      </c>
      <c r="F717" s="12" t="n">
        <v>1623.33</v>
      </c>
    </row>
    <row r="718">
      <c r="A718" s="3" t="inlineStr">
        <is>
          <t>Tablets</t>
        </is>
      </c>
      <c r="B718" s="3" t="inlineStr">
        <is>
          <t>EP2-20246</t>
        </is>
      </c>
      <c r="C718" s="3" t="inlineStr">
        <is>
          <t>Microsoft</t>
        </is>
      </c>
      <c r="D718" s="3" t="inlineStr">
        <is>
          <t>PRO11 INT CU7/16/512GB PLAT W11P</t>
        </is>
      </c>
      <c r="E718" s="11" t="n">
        <v>2138</v>
      </c>
      <c r="F718" s="12" t="n">
        <v>1781.67</v>
      </c>
    </row>
    <row r="719">
      <c r="A719" s="3" t="inlineStr">
        <is>
          <t>Tablets</t>
        </is>
      </c>
      <c r="B719" s="3" t="inlineStr">
        <is>
          <t>SM-X306BZGAEEA</t>
        </is>
      </c>
      <c r="C719" s="3" t="inlineStr">
        <is>
          <t>Samsung</t>
        </is>
      </c>
      <c r="D719" s="3" t="inlineStr">
        <is>
          <t>GALAXY TAB ACTIVE 5</t>
        </is>
      </c>
      <c r="E719" s="11" t="n">
        <v>564</v>
      </c>
      <c r="F719" s="12" t="n">
        <v>470</v>
      </c>
    </row>
    <row r="720">
      <c r="A720" s="3" t="inlineStr">
        <is>
          <t>Tablets</t>
        </is>
      </c>
      <c r="B720" s="3" t="inlineStr">
        <is>
          <t>SM-X135FZAEEUB</t>
        </is>
      </c>
      <c r="C720" s="3" t="inlineStr">
        <is>
          <t>Samsung</t>
        </is>
      </c>
      <c r="D720" s="3" t="inlineStr">
        <is>
          <t>GXY TAB A11 LTE 128GB GRAY</t>
        </is>
      </c>
      <c r="E720" s="11" t="n">
        <v>297</v>
      </c>
      <c r="F720" s="12" t="n">
        <v>247.5</v>
      </c>
    </row>
    <row r="721">
      <c r="A721" s="3" t="inlineStr">
        <is>
          <t>Tablets</t>
        </is>
      </c>
      <c r="B721" s="3" t="inlineStr">
        <is>
          <t>SM-X135FZAAEUB</t>
        </is>
      </c>
      <c r="C721" s="3" t="inlineStr">
        <is>
          <t>Samsung</t>
        </is>
      </c>
      <c r="D721" s="3" t="inlineStr">
        <is>
          <t>GXY TAB A11 LTE 64GB GRAY</t>
        </is>
      </c>
      <c r="E721" s="11" t="n">
        <v>225</v>
      </c>
      <c r="F721" s="12" t="n">
        <v>187.5</v>
      </c>
    </row>
    <row r="722">
      <c r="A722" s="3" t="inlineStr">
        <is>
          <t>Tablets</t>
        </is>
      </c>
      <c r="B722" s="3" t="inlineStr">
        <is>
          <t>SM-X135FZSAEUB</t>
        </is>
      </c>
      <c r="C722" s="3" t="inlineStr">
        <is>
          <t>Samsung</t>
        </is>
      </c>
      <c r="D722" s="3" t="inlineStr">
        <is>
          <t>GXY TAB A11 LTE 64GB SILVER</t>
        </is>
      </c>
      <c r="E722" s="11" t="n">
        <v>225</v>
      </c>
      <c r="F722" s="12" t="n">
        <v>187.5</v>
      </c>
    </row>
    <row r="723">
      <c r="A723" s="3" t="inlineStr">
        <is>
          <t>Tablets</t>
        </is>
      </c>
      <c r="B723" s="3" t="inlineStr">
        <is>
          <t>SM-X130NZAAEUB</t>
        </is>
      </c>
      <c r="C723" s="3" t="inlineStr">
        <is>
          <t>Samsung</t>
        </is>
      </c>
      <c r="D723" s="3" t="inlineStr">
        <is>
          <t>GXY TAB A11 WIFI 64GB GRAY</t>
        </is>
      </c>
      <c r="E723" s="11" t="n">
        <v>174</v>
      </c>
      <c r="F723" s="12" t="n">
        <v>145</v>
      </c>
    </row>
    <row r="724">
      <c r="A724" s="3" t="inlineStr">
        <is>
          <t>Tablets</t>
        </is>
      </c>
      <c r="B724" s="3" t="inlineStr">
        <is>
          <t>SM-X236BZAREUB</t>
        </is>
      </c>
      <c r="C724" s="3" t="inlineStr">
        <is>
          <t>Samsung</t>
        </is>
      </c>
      <c r="D724" s="3" t="inlineStr">
        <is>
          <t>GXY TAB A11+ 5G 128GB GRAY 6GB</t>
        </is>
      </c>
      <c r="E724" s="11" t="n">
        <v>348</v>
      </c>
      <c r="F724" s="12" t="n">
        <v>290</v>
      </c>
    </row>
    <row r="725">
      <c r="A725" s="3" t="inlineStr">
        <is>
          <t>Tablets</t>
        </is>
      </c>
      <c r="B725" s="3" t="inlineStr">
        <is>
          <t>SM-X236BZSPEUB</t>
        </is>
      </c>
      <c r="C725" s="3" t="inlineStr">
        <is>
          <t>Samsung</t>
        </is>
      </c>
      <c r="D725" s="3" t="inlineStr">
        <is>
          <t>GXY TAB A11+ 5G 256GB SILVER</t>
        </is>
      </c>
      <c r="E725" s="11" t="n">
        <v>420</v>
      </c>
      <c r="F725" s="12" t="n">
        <v>350</v>
      </c>
    </row>
    <row r="726">
      <c r="A726" s="3" t="inlineStr">
        <is>
          <t>Tablets</t>
        </is>
      </c>
      <c r="B726" s="3" t="inlineStr">
        <is>
          <t>SM-X230NZAREUB</t>
        </is>
      </c>
      <c r="C726" s="3" t="inlineStr">
        <is>
          <t>Samsung</t>
        </is>
      </c>
      <c r="D726" s="3" t="inlineStr">
        <is>
          <t>GXY TAB A11+ WIFI 128GB GRAY</t>
        </is>
      </c>
      <c r="E726" s="11" t="n">
        <v>297</v>
      </c>
      <c r="F726" s="12" t="n">
        <v>247.5</v>
      </c>
    </row>
    <row r="727">
      <c r="A727" s="3" t="inlineStr">
        <is>
          <t>Tablets</t>
        </is>
      </c>
      <c r="B727" s="3" t="inlineStr">
        <is>
          <t>SM-X400NZAPEUB</t>
        </is>
      </c>
      <c r="C727" s="3" t="inlineStr">
        <is>
          <t>Samsung</t>
        </is>
      </c>
      <c r="D727" s="3" t="inlineStr">
        <is>
          <t>GXY TAB S10 LITE WIFI 256 GREY</t>
        </is>
      </c>
      <c r="E727" s="11" t="n">
        <v>472</v>
      </c>
      <c r="F727" s="12" t="n">
        <v>393.33</v>
      </c>
    </row>
    <row r="728">
      <c r="A728" s="3" t="inlineStr">
        <is>
          <t>Tablets</t>
        </is>
      </c>
      <c r="B728" s="3" t="inlineStr">
        <is>
          <t>SM-X400NZSPEUB</t>
        </is>
      </c>
      <c r="C728" s="3" t="inlineStr">
        <is>
          <t>Samsung</t>
        </is>
      </c>
      <c r="D728" s="3" t="inlineStr">
        <is>
          <t>GXY TAB S10 LITE WIFI 256GB SILVER</t>
        </is>
      </c>
      <c r="E728" s="11" t="n">
        <v>472</v>
      </c>
      <c r="F728" s="12" t="n">
        <v>393.33</v>
      </c>
    </row>
    <row r="729">
      <c r="A729" s="3" t="inlineStr">
        <is>
          <t>Tablets</t>
        </is>
      </c>
      <c r="B729" s="3" t="inlineStr">
        <is>
          <t>SM-X356BZGEEEB</t>
        </is>
      </c>
      <c r="C729" s="3" t="inlineStr">
        <is>
          <t>Samsung</t>
        </is>
      </c>
      <c r="D729" s="3" t="inlineStr">
        <is>
          <t>SAMSUNG GALAXY TAB ACTIVE5 PRO 5G</t>
        </is>
      </c>
      <c r="E729" s="11" t="n">
        <v>903</v>
      </c>
      <c r="F729" s="12" t="n">
        <v>752.5</v>
      </c>
    </row>
    <row r="730">
      <c r="A730" s="3" t="inlineStr">
        <is>
          <t>Tablets</t>
        </is>
      </c>
      <c r="B730" s="3" t="inlineStr">
        <is>
          <t>PLATSAMACTIVPRO</t>
        </is>
      </c>
      <c r="C730" s="3" t="inlineStr">
        <is>
          <t>Samsung</t>
        </is>
      </c>
      <c r="D730" s="3" t="inlineStr">
        <is>
          <t>TAB ACTIVE PRO PLAT LOAN</t>
        </is>
      </c>
      <c r="E730" s="11" t="n">
        <v>386</v>
      </c>
      <c r="F730" s="12" t="n">
        <v>321.67</v>
      </c>
    </row>
    <row r="731">
      <c r="A731" s="3" t="inlineStr">
        <is>
          <t>Tablets</t>
        </is>
      </c>
      <c r="B731" s="3" t="inlineStr">
        <is>
          <t>THZ912GL</t>
        </is>
      </c>
      <c r="C731" s="3" t="inlineStr">
        <is>
          <t>Targus</t>
        </is>
      </c>
      <c r="D731" s="3" t="inlineStr">
        <is>
          <t>CLICK-IN CS IPAD MINI6 BLACK</t>
        </is>
      </c>
      <c r="E731" s="11" t="n">
        <v>27</v>
      </c>
      <c r="F731" s="12" t="n">
        <v>22.5</v>
      </c>
    </row>
    <row r="732">
      <c r="A732" s="3" t="inlineStr">
        <is>
          <t>Tablets</t>
        </is>
      </c>
      <c r="B732" s="3" t="inlineStr">
        <is>
          <t>THZ934GL</t>
        </is>
      </c>
      <c r="C732" s="3" t="inlineStr">
        <is>
          <t>Targus</t>
        </is>
      </c>
      <c r="D732" s="3" t="inlineStr">
        <is>
          <t>PRO-TEK IPAD 2022 BLACK</t>
        </is>
      </c>
      <c r="E732" s="11" t="n">
        <v>40</v>
      </c>
      <c r="F732" s="12" t="n">
        <v>33.33</v>
      </c>
    </row>
    <row r="733">
      <c r="A733" s="3" t="inlineStr">
        <is>
          <t>Tablets</t>
        </is>
      </c>
      <c r="B733" s="3" t="inlineStr">
        <is>
          <t>THZ935GL</t>
        </is>
      </c>
      <c r="C733" s="3" t="inlineStr">
        <is>
          <t>Targus</t>
        </is>
      </c>
      <c r="D733" s="3" t="inlineStr">
        <is>
          <t>VERSAVU SLIM IPAD 2022 BLACK</t>
        </is>
      </c>
      <c r="E733" s="11" t="n">
        <v>49</v>
      </c>
      <c r="F733" s="12" t="n">
        <v>40.83</v>
      </c>
    </row>
    <row r="734">
      <c r="A734" s="3" t="inlineStr">
        <is>
          <t>Tablets</t>
        </is>
      </c>
      <c r="B734" s="3" t="inlineStr">
        <is>
          <t>THZ93502GL</t>
        </is>
      </c>
      <c r="C734" s="3" t="inlineStr">
        <is>
          <t>Targus</t>
        </is>
      </c>
      <c r="D734" s="3" t="inlineStr">
        <is>
          <t>VERSAVU SLIM IPAD 2022 BLUE</t>
        </is>
      </c>
      <c r="E734" s="11" t="n">
        <v>49</v>
      </c>
      <c r="F734" s="12" t="n">
        <v>40.83</v>
      </c>
    </row>
    <row r="735">
      <c r="A735" s="3" t="inlineStr">
        <is>
          <t>Tablets</t>
        </is>
      </c>
      <c r="B735" s="3" t="inlineStr">
        <is>
          <t>THZ983GL</t>
        </is>
      </c>
      <c r="C735" s="3" t="inlineStr">
        <is>
          <t>Targus</t>
        </is>
      </c>
      <c r="D735" s="3" t="inlineStr">
        <is>
          <t>VERSAVU SLIM IPAD PRO 13INCH</t>
        </is>
      </c>
      <c r="E735" s="11" t="n">
        <v>45</v>
      </c>
      <c r="F735" s="12" t="n">
        <v>37.5</v>
      </c>
    </row>
    <row r="736">
      <c r="A736" s="3" t="inlineStr">
        <is>
          <t>Tablets</t>
        </is>
      </c>
      <c r="B736" s="3" t="inlineStr">
        <is>
          <t>9491G2CLCGB116</t>
        </is>
      </c>
      <c r="C736" s="3" t="inlineStr">
        <is>
          <t>TCL</t>
        </is>
      </c>
      <c r="D736" s="3" t="inlineStr">
        <is>
          <t>NXTPAP 14 GREY INC TPEN CASE</t>
        </is>
      </c>
      <c r="E736" s="11" t="n">
        <v>356</v>
      </c>
      <c r="F736" s="12" t="n">
        <v>296.67</v>
      </c>
    </row>
    <row r="737">
      <c r="A737" s="3" t="inlineStr">
        <is>
          <t>Tablets</t>
        </is>
      </c>
      <c r="B737" s="3" t="inlineStr">
        <is>
          <t>9566X-2BLCA111</t>
        </is>
      </c>
      <c r="C737" s="3" t="inlineStr">
        <is>
          <t>TCL</t>
        </is>
      </c>
      <c r="D737" s="3" t="inlineStr">
        <is>
          <t>TCL NOTE A1 NXTPAPER GRAY</t>
        </is>
      </c>
      <c r="E737" s="11" t="n">
        <v>479</v>
      </c>
      <c r="F737" s="12" t="n">
        <v>399.17</v>
      </c>
    </row>
    <row r="738">
      <c r="A738" s="3" t="inlineStr">
        <is>
          <t>Tablets</t>
        </is>
      </c>
      <c r="B738" s="3" t="inlineStr">
        <is>
          <t>9469X2-2CLCGB11</t>
        </is>
      </c>
      <c r="C738" s="3" t="inlineStr">
        <is>
          <t>TCL</t>
        </is>
      </c>
      <c r="D738" s="3" t="inlineStr">
        <is>
          <t>TCL NXTPAPER 11 PLUS GREY</t>
        </is>
      </c>
      <c r="E738" s="11" t="n">
        <v>230</v>
      </c>
      <c r="F738" s="12" t="n">
        <v>191.67</v>
      </c>
    </row>
    <row r="739">
      <c r="A739" s="3" t="inlineStr">
        <is>
          <t>Tablets</t>
        </is>
      </c>
      <c r="B739" s="3" t="inlineStr">
        <is>
          <t>8188G1-2ALCGB21</t>
        </is>
      </c>
      <c r="C739" s="3" t="inlineStr">
        <is>
          <t>TCL</t>
        </is>
      </c>
      <c r="D739" s="3" t="inlineStr">
        <is>
          <t>TCL TAB 8 GEN 2</t>
        </is>
      </c>
      <c r="E739" s="11" t="n">
        <v>124</v>
      </c>
      <c r="F739" s="12" t="n">
        <v>103.33</v>
      </c>
    </row>
    <row r="740">
      <c r="A740" s="3" t="inlineStr">
        <is>
          <t>Tablets</t>
        </is>
      </c>
      <c r="B740" s="3" t="inlineStr">
        <is>
          <t>9445X1-2ALCA11</t>
        </is>
      </c>
      <c r="C740" s="3" t="inlineStr">
        <is>
          <t>TCL</t>
        </is>
      </c>
      <c r="D740" s="3" t="inlineStr">
        <is>
          <t>TCL TAB A1 PLUS SPACE BLUE</t>
        </is>
      </c>
      <c r="E740" s="11" t="n">
        <v>235</v>
      </c>
      <c r="F740" s="12" t="n">
        <v>195.83</v>
      </c>
    </row>
    <row r="741">
      <c r="A741" s="3" t="inlineStr">
        <is>
          <t>Mobile Phones</t>
        </is>
      </c>
      <c r="B741" s="3" t="inlineStr">
        <is>
          <t>T312D1-3ALCA112</t>
        </is>
      </c>
      <c r="C741" s="3" t="inlineStr">
        <is>
          <t>Alcatel</t>
        </is>
      </c>
      <c r="D741" s="3" t="inlineStr">
        <is>
          <t>4042S (W CHARGING CRADLE) NEW</t>
        </is>
      </c>
      <c r="E741" s="11" t="n">
        <v>35</v>
      </c>
      <c r="F741" s="12" t="n">
        <v>29.17</v>
      </c>
    </row>
    <row r="742">
      <c r="A742" s="3" t="inlineStr">
        <is>
          <t>Mobile Phones</t>
        </is>
      </c>
      <c r="B742" s="3" t="inlineStr">
        <is>
          <t>T301P-3BLCA112</t>
        </is>
      </c>
      <c r="C742" s="3" t="inlineStr">
        <is>
          <t>Alcatel</t>
        </is>
      </c>
      <c r="D742" s="3" t="inlineStr">
        <is>
          <t>TCL 4021 BLACK DEVICE</t>
        </is>
      </c>
      <c r="E742" s="11" t="n">
        <v>18</v>
      </c>
      <c r="F742" s="12" t="n">
        <v>15</v>
      </c>
    </row>
    <row r="743">
      <c r="A743" s="3" t="inlineStr">
        <is>
          <t>Mobile Phones</t>
        </is>
      </c>
      <c r="B743" s="3" t="inlineStr">
        <is>
          <t>ARMQAG2B/A</t>
        </is>
      </c>
      <c r="C743" s="3" t="inlineStr">
        <is>
          <t>Apple</t>
        </is>
      </c>
      <c r="D743" s="3" t="inlineStr">
        <is>
          <t>APPLE IPHONE X 256GB SILVER</t>
        </is>
      </c>
      <c r="E743" s="11" t="n">
        <v>1031</v>
      </c>
      <c r="F743" s="12" t="n">
        <v>859.17</v>
      </c>
    </row>
    <row r="744">
      <c r="A744" s="3" t="inlineStr">
        <is>
          <t>Mobile Phones</t>
        </is>
      </c>
      <c r="B744" s="3" t="inlineStr">
        <is>
          <t>ARMHGP3B/A</t>
        </is>
      </c>
      <c r="C744" s="3" t="inlineStr">
        <is>
          <t>Apple</t>
        </is>
      </c>
      <c r="D744" s="3" t="inlineStr">
        <is>
          <t>AR IPHONE SE 64G BLACK</t>
        </is>
      </c>
      <c r="E744" s="11" t="n">
        <v>459</v>
      </c>
      <c r="F744" s="12" t="n">
        <v>382.5</v>
      </c>
    </row>
    <row r="745">
      <c r="A745" s="3" t="inlineStr">
        <is>
          <t>Mobile Phones</t>
        </is>
      </c>
      <c r="B745" s="3" t="inlineStr">
        <is>
          <t>ARMH7L3B/A</t>
        </is>
      </c>
      <c r="C745" s="3" t="inlineStr">
        <is>
          <t>Apple</t>
        </is>
      </c>
      <c r="D745" s="3" t="inlineStr">
        <is>
          <t>AR IPHONE XR 128GB BLACK</t>
        </is>
      </c>
      <c r="E745" s="11" t="n">
        <v>631</v>
      </c>
      <c r="F745" s="12" t="n">
        <v>525.83</v>
      </c>
    </row>
    <row r="746">
      <c r="A746" s="3" t="inlineStr">
        <is>
          <t>Mobile Phones</t>
        </is>
      </c>
      <c r="B746" s="3" t="inlineStr">
        <is>
          <t>ECEEMULTI4GCUPG</t>
        </is>
      </c>
      <c r="C746" s="3" t="inlineStr">
        <is>
          <t>Apple</t>
        </is>
      </c>
      <c r="D746" s="3" t="inlineStr">
        <is>
          <t>EE CORPORATE MULTI UPGRADE SIM</t>
        </is>
      </c>
      <c r="E746" s="11" t="n">
        <v>7</v>
      </c>
      <c r="F746" s="12" t="n">
        <v>5.83</v>
      </c>
    </row>
    <row r="747">
      <c r="A747" s="3" t="inlineStr">
        <is>
          <t>Mobile Phones</t>
        </is>
      </c>
      <c r="B747" s="3" t="inlineStr">
        <is>
          <t>MYEA3QN/A</t>
        </is>
      </c>
      <c r="C747" s="3" t="inlineStr">
        <is>
          <t>Apple</t>
        </is>
      </c>
      <c r="D747" s="3" t="inlineStr">
        <is>
          <t>IPHONE 16 128GB PINK</t>
        </is>
      </c>
      <c r="E747" s="11" t="n">
        <v>838</v>
      </c>
      <c r="F747" s="12" t="n">
        <v>698.33</v>
      </c>
    </row>
    <row r="748">
      <c r="A748" s="3" t="inlineStr">
        <is>
          <t>Mobile Phones</t>
        </is>
      </c>
      <c r="B748" s="3" t="inlineStr">
        <is>
          <t>MYED3QN/A</t>
        </is>
      </c>
      <c r="C748" s="3" t="inlineStr">
        <is>
          <t>Apple</t>
        </is>
      </c>
      <c r="D748" s="3" t="inlineStr">
        <is>
          <t>IPHONE 16 128GB TEAL</t>
        </is>
      </c>
      <c r="E748" s="11" t="n">
        <v>838</v>
      </c>
      <c r="F748" s="12" t="n">
        <v>698.33</v>
      </c>
    </row>
    <row r="749">
      <c r="A749" s="3" t="inlineStr">
        <is>
          <t>Mobile Phones</t>
        </is>
      </c>
      <c r="B749" s="3" t="inlineStr">
        <is>
          <t>MYEC3QN/A</t>
        </is>
      </c>
      <c r="C749" s="3" t="inlineStr">
        <is>
          <t>Apple</t>
        </is>
      </c>
      <c r="D749" s="3" t="inlineStr">
        <is>
          <t>IPHONE 16 128GB UMARINE</t>
        </is>
      </c>
      <c r="E749" s="11" t="n">
        <v>838</v>
      </c>
      <c r="F749" s="12" t="n">
        <v>698.33</v>
      </c>
    </row>
    <row r="750">
      <c r="A750" s="3" t="inlineStr">
        <is>
          <t>Mobile Phones</t>
        </is>
      </c>
      <c r="B750" s="3" t="inlineStr">
        <is>
          <t>MYE93QN/A</t>
        </is>
      </c>
      <c r="C750" s="3" t="inlineStr">
        <is>
          <t>Apple</t>
        </is>
      </c>
      <c r="D750" s="3" t="inlineStr">
        <is>
          <t>IPHONE 16 128GB WHITE</t>
        </is>
      </c>
      <c r="E750" s="11" t="n">
        <v>838</v>
      </c>
      <c r="F750" s="12" t="n">
        <v>698.33</v>
      </c>
    </row>
    <row r="751">
      <c r="A751" s="3" t="inlineStr">
        <is>
          <t>Mobile Phones</t>
        </is>
      </c>
      <c r="B751" s="3" t="inlineStr">
        <is>
          <t>MG6N4QN/A</t>
        </is>
      </c>
      <c r="C751" s="3" t="inlineStr">
        <is>
          <t>Apple</t>
        </is>
      </c>
      <c r="D751" s="3" t="inlineStr">
        <is>
          <t>IPHONE 17 256GB SAGE</t>
        </is>
      </c>
      <c r="E751" s="11" t="n">
        <v>942</v>
      </c>
      <c r="F751" s="12" t="n">
        <v>785</v>
      </c>
    </row>
    <row r="752">
      <c r="A752" s="3" t="inlineStr">
        <is>
          <t>Mobile Phones</t>
        </is>
      </c>
      <c r="B752" s="3" t="inlineStr">
        <is>
          <t>MG6P4QN/A</t>
        </is>
      </c>
      <c r="C752" s="3" t="inlineStr">
        <is>
          <t>Apple</t>
        </is>
      </c>
      <c r="D752" s="3" t="inlineStr">
        <is>
          <t>IPHONE 17 512GB BLACK</t>
        </is>
      </c>
      <c r="E752" s="11" t="n">
        <v>1152</v>
      </c>
      <c r="F752" s="12" t="n">
        <v>960</v>
      </c>
    </row>
    <row r="753">
      <c r="A753" s="3" t="inlineStr">
        <is>
          <t>Mobile Phones</t>
        </is>
      </c>
      <c r="B753" s="3" t="inlineStr">
        <is>
          <t>MG6U4QN/A</t>
        </is>
      </c>
      <c r="C753" s="3" t="inlineStr">
        <is>
          <t>Apple</t>
        </is>
      </c>
      <c r="D753" s="3" t="inlineStr">
        <is>
          <t>IPHONE 17 512GB LAVENDER</t>
        </is>
      </c>
      <c r="E753" s="11" t="n">
        <v>1152</v>
      </c>
      <c r="F753" s="12" t="n">
        <v>960</v>
      </c>
    </row>
    <row r="754">
      <c r="A754" s="3" t="inlineStr">
        <is>
          <t>Mobile Phones</t>
        </is>
      </c>
      <c r="B754" s="3" t="inlineStr">
        <is>
          <t>MG6V4QN/A</t>
        </is>
      </c>
      <c r="C754" s="3" t="inlineStr">
        <is>
          <t>Apple</t>
        </is>
      </c>
      <c r="D754" s="3" t="inlineStr">
        <is>
          <t>IPHONE 17 512GB SAGE</t>
        </is>
      </c>
      <c r="E754" s="11" t="n">
        <v>1152</v>
      </c>
      <c r="F754" s="12" t="n">
        <v>960</v>
      </c>
    </row>
    <row r="755">
      <c r="A755" s="3" t="inlineStr">
        <is>
          <t>Mobile Phones</t>
        </is>
      </c>
      <c r="B755" s="3" t="inlineStr">
        <is>
          <t>MG6Q4QN/A</t>
        </is>
      </c>
      <c r="C755" s="3" t="inlineStr">
        <is>
          <t>Apple</t>
        </is>
      </c>
      <c r="D755" s="3" t="inlineStr">
        <is>
          <t>IPHONE 17 512GB WHITE</t>
        </is>
      </c>
      <c r="E755" s="11" t="n">
        <v>1152</v>
      </c>
      <c r="F755" s="12" t="n">
        <v>960</v>
      </c>
    </row>
    <row r="756">
      <c r="A756" s="3" t="inlineStr">
        <is>
          <t>Mobile Phones</t>
        </is>
      </c>
      <c r="B756" s="3" t="inlineStr">
        <is>
          <t>MG8Q4QN/A</t>
        </is>
      </c>
      <c r="C756" s="3" t="inlineStr">
        <is>
          <t>Apple</t>
        </is>
      </c>
      <c r="D756" s="3" t="inlineStr">
        <is>
          <t>IPHONE 17 PRO 1TB  ORANGE</t>
        </is>
      </c>
      <c r="E756" s="11" t="n">
        <v>1469</v>
      </c>
      <c r="F756" s="12" t="n">
        <v>1224.17</v>
      </c>
    </row>
    <row r="757">
      <c r="A757" s="3" t="inlineStr">
        <is>
          <t>Mobile Phones</t>
        </is>
      </c>
      <c r="B757" s="3" t="inlineStr">
        <is>
          <t>MG8M4QN/A</t>
        </is>
      </c>
      <c r="C757" s="3" t="inlineStr">
        <is>
          <t>Apple</t>
        </is>
      </c>
      <c r="D757" s="3" t="inlineStr">
        <is>
          <t>IPHONE 17 PRO 512GB  ORANGE</t>
        </is>
      </c>
      <c r="E757" s="11" t="n">
        <v>1259</v>
      </c>
      <c r="F757" s="12" t="n">
        <v>1049.17</v>
      </c>
    </row>
    <row r="758">
      <c r="A758" s="3" t="inlineStr">
        <is>
          <t>Mobile Phones</t>
        </is>
      </c>
      <c r="B758" s="3" t="inlineStr">
        <is>
          <t>MFYN4QN/A</t>
        </is>
      </c>
      <c r="C758" s="3" t="inlineStr">
        <is>
          <t>Apple</t>
        </is>
      </c>
      <c r="D758" s="3" t="inlineStr">
        <is>
          <t>IPHONE 17 PRO MAX 256GB ORANGE</t>
        </is>
      </c>
      <c r="E758" s="11" t="n">
        <v>1154</v>
      </c>
      <c r="F758" s="12" t="n">
        <v>961.67</v>
      </c>
    </row>
    <row r="759">
      <c r="A759" s="3" t="inlineStr">
        <is>
          <t>Mobile Phones</t>
        </is>
      </c>
      <c r="B759" s="3" t="inlineStr">
        <is>
          <t>MHRY4QN/A</t>
        </is>
      </c>
      <c r="C759" s="3" t="inlineStr">
        <is>
          <t>Apple</t>
        </is>
      </c>
      <c r="D759" s="3" t="inlineStr">
        <is>
          <t>IPHONE 17E 512GB BLACK</t>
        </is>
      </c>
      <c r="E759" s="11" t="n">
        <v>942</v>
      </c>
      <c r="F759" s="12" t="n">
        <v>785</v>
      </c>
    </row>
    <row r="760">
      <c r="A760" s="3" t="inlineStr">
        <is>
          <t>Mobile Phones</t>
        </is>
      </c>
      <c r="B760" s="3" t="inlineStr">
        <is>
          <t>MHU34QN/A</t>
        </is>
      </c>
      <c r="C760" s="3" t="inlineStr">
        <is>
          <t>Apple</t>
        </is>
      </c>
      <c r="D760" s="3" t="inlineStr">
        <is>
          <t>IPHONE 17E 512GB SOFT PINK</t>
        </is>
      </c>
      <c r="E760" s="11" t="n">
        <v>942</v>
      </c>
      <c r="F760" s="12" t="n">
        <v>785</v>
      </c>
    </row>
    <row r="761">
      <c r="A761" s="3" t="inlineStr">
        <is>
          <t>Mobile Phones</t>
        </is>
      </c>
      <c r="B761" s="3" t="inlineStr">
        <is>
          <t>MG304QN/A</t>
        </is>
      </c>
      <c r="C761" s="3" t="inlineStr">
        <is>
          <t>Apple</t>
        </is>
      </c>
      <c r="D761" s="3" t="inlineStr">
        <is>
          <t>IPHONE AIR 1TB SKY BLUE</t>
        </is>
      </c>
      <c r="E761" s="11" t="n">
        <v>1473</v>
      </c>
      <c r="F761" s="12" t="n">
        <v>1227.5</v>
      </c>
    </row>
    <row r="762">
      <c r="A762" s="3" t="inlineStr">
        <is>
          <t>Mobile Phones</t>
        </is>
      </c>
      <c r="B762" s="3" t="inlineStr">
        <is>
          <t>MG2N4QN/A</t>
        </is>
      </c>
      <c r="C762" s="3" t="inlineStr">
        <is>
          <t>Apple</t>
        </is>
      </c>
      <c r="D762" s="3" t="inlineStr">
        <is>
          <t>IPHONE AIR 256GB LIGHT GOLD</t>
        </is>
      </c>
      <c r="E762" s="11" t="n">
        <v>845</v>
      </c>
      <c r="F762" s="12" t="n">
        <v>704.17</v>
      </c>
    </row>
    <row r="763">
      <c r="A763" s="3" t="inlineStr">
        <is>
          <t>Mobile Phones</t>
        </is>
      </c>
      <c r="B763" s="3" t="inlineStr">
        <is>
          <t>MG2L4QN/A</t>
        </is>
      </c>
      <c r="C763" s="3" t="inlineStr">
        <is>
          <t>Apple</t>
        </is>
      </c>
      <c r="D763" s="3" t="inlineStr">
        <is>
          <t>IPHONE AIR 256GB SPACE BLACK</t>
        </is>
      </c>
      <c r="E763" s="11" t="n">
        <v>845</v>
      </c>
      <c r="F763" s="12" t="n">
        <v>704.17</v>
      </c>
    </row>
    <row r="764">
      <c r="A764" s="3" t="inlineStr">
        <is>
          <t>Mobile Phones</t>
        </is>
      </c>
      <c r="B764" s="3" t="inlineStr">
        <is>
          <t>MG2T4QN/A</t>
        </is>
      </c>
      <c r="C764" s="3" t="inlineStr">
        <is>
          <t>Apple</t>
        </is>
      </c>
      <c r="D764" s="3" t="inlineStr">
        <is>
          <t>IPHONE AIR 512GB CLOUD WHITE</t>
        </is>
      </c>
      <c r="E764" s="11" t="n">
        <v>1054</v>
      </c>
      <c r="F764" s="12" t="n">
        <v>878.33</v>
      </c>
    </row>
    <row r="765">
      <c r="A765" s="3" t="inlineStr">
        <is>
          <t>Mobile Phones</t>
        </is>
      </c>
      <c r="B765" s="3" t="inlineStr">
        <is>
          <t>MG2Q4QN/A</t>
        </is>
      </c>
      <c r="C765" s="3" t="inlineStr">
        <is>
          <t>Apple</t>
        </is>
      </c>
      <c r="D765" s="3" t="inlineStr">
        <is>
          <t>IPHONE AIR 512GB SPACE BLACK</t>
        </is>
      </c>
      <c r="E765" s="11" t="n">
        <v>1054</v>
      </c>
      <c r="F765" s="12" t="n">
        <v>878.33</v>
      </c>
    </row>
    <row r="766">
      <c r="A766" s="3" t="inlineStr">
        <is>
          <t>Mobile Phones</t>
        </is>
      </c>
      <c r="B766" s="3" t="inlineStr">
        <is>
          <t>AR-A137FZKVEUB</t>
        </is>
      </c>
      <c r="C766" s="3" t="inlineStr">
        <is>
          <t>Dataselect</t>
        </is>
      </c>
      <c r="D766" s="3" t="inlineStr">
        <is>
          <t>A13 BLACK 64GB</t>
        </is>
      </c>
      <c r="E766" s="11" t="n">
        <v>194</v>
      </c>
      <c r="F766" s="12" t="n">
        <v>161.67</v>
      </c>
    </row>
    <row r="767">
      <c r="A767" s="3" t="inlineStr">
        <is>
          <t>Mobile Phones</t>
        </is>
      </c>
      <c r="B767" s="3" t="inlineStr">
        <is>
          <t>AR-A165FZKBEUB</t>
        </is>
      </c>
      <c r="C767" s="3" t="inlineStr">
        <is>
          <t>Dataselect</t>
        </is>
      </c>
      <c r="D767" s="3" t="inlineStr">
        <is>
          <t>AR A16 4G BLACK 128GB</t>
        </is>
      </c>
      <c r="E767" s="11" t="n">
        <v>183</v>
      </c>
      <c r="F767" s="12" t="n">
        <v>152.5</v>
      </c>
    </row>
    <row r="768">
      <c r="A768" s="3" t="inlineStr">
        <is>
          <t>Mobile Phones</t>
        </is>
      </c>
      <c r="B768" s="3" t="inlineStr">
        <is>
          <t>AR-A166BZKDEUB</t>
        </is>
      </c>
      <c r="C768" s="3" t="inlineStr">
        <is>
          <t>Dataselect</t>
        </is>
      </c>
      <c r="D768" s="3" t="inlineStr">
        <is>
          <t>AR A16 5G BLACK 128GB</t>
        </is>
      </c>
      <c r="E768" s="11" t="n">
        <v>215</v>
      </c>
      <c r="F768" s="12" t="n">
        <v>179.17</v>
      </c>
    </row>
    <row r="769">
      <c r="A769" s="3" t="inlineStr">
        <is>
          <t>Mobile Phones</t>
        </is>
      </c>
      <c r="B769" s="3" t="inlineStr">
        <is>
          <t>AR-A336BZWGEUB</t>
        </is>
      </c>
      <c r="C769" s="3" t="inlineStr">
        <is>
          <t>Dataselect</t>
        </is>
      </c>
      <c r="D769" s="3" t="inlineStr">
        <is>
          <t>AR A33 5G WHITE 128GB</t>
        </is>
      </c>
      <c r="E769" s="11" t="n">
        <v>356</v>
      </c>
      <c r="F769" s="12" t="n">
        <v>296.67</v>
      </c>
    </row>
    <row r="770">
      <c r="A770" s="3" t="inlineStr">
        <is>
          <t>Mobile Phones</t>
        </is>
      </c>
      <c r="B770" s="3" t="inlineStr">
        <is>
          <t>AR-A536BZONEUB</t>
        </is>
      </c>
      <c r="C770" s="3" t="inlineStr">
        <is>
          <t>Dataselect</t>
        </is>
      </c>
      <c r="D770" s="3" t="inlineStr">
        <is>
          <t>AR A53 AWESOME PEACH 128GB</t>
        </is>
      </c>
      <c r="E770" s="11" t="n">
        <v>431</v>
      </c>
      <c r="F770" s="12" t="n">
        <v>359.17</v>
      </c>
    </row>
    <row r="771">
      <c r="A771" s="3" t="inlineStr">
        <is>
          <t>Mobile Phones</t>
        </is>
      </c>
      <c r="B771" s="3" t="inlineStr">
        <is>
          <t>AR-A256BZKDEUB</t>
        </is>
      </c>
      <c r="C771" s="3" t="inlineStr">
        <is>
          <t>Dataselect</t>
        </is>
      </c>
      <c r="D771" s="3" t="inlineStr">
        <is>
          <t>AR GALAXY A25 5G BLACK</t>
        </is>
      </c>
      <c r="E771" s="11" t="n">
        <v>269</v>
      </c>
      <c r="F771" s="12" t="n">
        <v>224.17</v>
      </c>
    </row>
    <row r="772">
      <c r="A772" s="3" t="inlineStr">
        <is>
          <t>Mobile Phones</t>
        </is>
      </c>
      <c r="B772" s="3" t="inlineStr">
        <is>
          <t>AR-F711BZGBEUA</t>
        </is>
      </c>
      <c r="C772" s="3" t="inlineStr">
        <is>
          <t>Dataselect</t>
        </is>
      </c>
      <c r="D772" s="3" t="inlineStr">
        <is>
          <t>AR GXY Z FLIP3 5G GREEN 128G</t>
        </is>
      </c>
      <c r="E772" s="11" t="n">
        <v>971</v>
      </c>
      <c r="F772" s="12" t="n">
        <v>809.17</v>
      </c>
    </row>
    <row r="773">
      <c r="A773" s="3" t="inlineStr">
        <is>
          <t>Mobile Phones</t>
        </is>
      </c>
      <c r="B773" s="3" t="inlineStr">
        <is>
          <t>AR-MQ083ZD/A</t>
        </is>
      </c>
      <c r="C773" s="3" t="inlineStr">
        <is>
          <t>Dataselect</t>
        </is>
      </c>
      <c r="D773" s="3" t="inlineStr">
        <is>
          <t>AR IPH 14 PRO 128GB GOLD</t>
        </is>
      </c>
      <c r="E773" s="11" t="n">
        <v>1033</v>
      </c>
      <c r="F773" s="12" t="n">
        <v>860.83</v>
      </c>
    </row>
    <row r="774">
      <c r="A774" s="3" t="inlineStr">
        <is>
          <t>Mobile Phones</t>
        </is>
      </c>
      <c r="B774" s="3" t="inlineStr">
        <is>
          <t>AR-MU0Y3ZD/A</t>
        </is>
      </c>
      <c r="C774" s="3" t="inlineStr">
        <is>
          <t>Dataselect</t>
        </is>
      </c>
      <c r="D774" s="3" t="inlineStr">
        <is>
          <t>AR IPH 15 PLUS 128GB BLACK</t>
        </is>
      </c>
      <c r="E774" s="11" t="n">
        <v>1033</v>
      </c>
      <c r="F774" s="12" t="n">
        <v>860.83</v>
      </c>
    </row>
    <row r="775">
      <c r="A775" s="3" t="inlineStr">
        <is>
          <t>Mobile Phones</t>
        </is>
      </c>
      <c r="B775" s="3" t="inlineStr">
        <is>
          <t>AR-MLPF3B/A</t>
        </is>
      </c>
      <c r="C775" s="3" t="inlineStr">
        <is>
          <t>Dataselect</t>
        </is>
      </c>
      <c r="D775" s="3" t="inlineStr">
        <is>
          <t>AR IPHONE 13 128GB MIDNIGHT</t>
        </is>
      </c>
      <c r="E775" s="11" t="n">
        <v>784</v>
      </c>
      <c r="F775" s="12" t="n">
        <v>653.33</v>
      </c>
    </row>
    <row r="776">
      <c r="A776" s="3" t="inlineStr">
        <is>
          <t>Mobile Phones</t>
        </is>
      </c>
      <c r="B776" s="3" t="inlineStr">
        <is>
          <t>AR-MTP03ZD/A</t>
        </is>
      </c>
      <c r="C776" s="3" t="inlineStr">
        <is>
          <t>Dataselect</t>
        </is>
      </c>
      <c r="D776" s="3" t="inlineStr">
        <is>
          <t>AR IPHONE 15 128GB BLACK</t>
        </is>
      </c>
      <c r="E776" s="11" t="n">
        <v>780</v>
      </c>
      <c r="F776" s="12" t="n">
        <v>650</v>
      </c>
    </row>
    <row r="777">
      <c r="A777" s="3" t="inlineStr">
        <is>
          <t>Mobile Phones</t>
        </is>
      </c>
      <c r="B777" s="3" t="inlineStr">
        <is>
          <t>AR-MTP13ZD/A</t>
        </is>
      </c>
      <c r="C777" s="3" t="inlineStr">
        <is>
          <t>Dataselect</t>
        </is>
      </c>
      <c r="D777" s="3" t="inlineStr">
        <is>
          <t>AR IPHONE 15 128GB PINK</t>
        </is>
      </c>
      <c r="E777" s="11" t="n">
        <v>780</v>
      </c>
      <c r="F777" s="12" t="n">
        <v>650</v>
      </c>
    </row>
    <row r="778">
      <c r="A778" s="3" t="inlineStr">
        <is>
          <t>Mobile Phones</t>
        </is>
      </c>
      <c r="B778" s="3" t="inlineStr">
        <is>
          <t>AR-MYE73QN/A</t>
        </is>
      </c>
      <c r="C778" s="3" t="inlineStr">
        <is>
          <t>Dataselect</t>
        </is>
      </c>
      <c r="D778" s="3" t="inlineStr">
        <is>
          <t>AR IPHONE 16 128GB BLACK</t>
        </is>
      </c>
      <c r="E778" s="11" t="n">
        <v>918</v>
      </c>
      <c r="F778" s="12" t="n">
        <v>765</v>
      </c>
    </row>
    <row r="779">
      <c r="A779" s="3" t="inlineStr">
        <is>
          <t>Mobile Phones</t>
        </is>
      </c>
      <c r="B779" s="3" t="inlineStr">
        <is>
          <t>AR-MYEA3QN/A</t>
        </is>
      </c>
      <c r="C779" s="3" t="inlineStr">
        <is>
          <t>Dataselect</t>
        </is>
      </c>
      <c r="D779" s="3" t="inlineStr">
        <is>
          <t>AR IPHONE 16 128GB PINK</t>
        </is>
      </c>
      <c r="E779" s="11" t="n">
        <v>892</v>
      </c>
      <c r="F779" s="12" t="n">
        <v>743.33</v>
      </c>
    </row>
    <row r="780">
      <c r="A780" s="3" t="inlineStr">
        <is>
          <t>Mobile Phones</t>
        </is>
      </c>
      <c r="B780" s="3" t="inlineStr">
        <is>
          <t>AR-MYEC3QN/A</t>
        </is>
      </c>
      <c r="C780" s="3" t="inlineStr">
        <is>
          <t>Dataselect</t>
        </is>
      </c>
      <c r="D780" s="3" t="inlineStr">
        <is>
          <t>AR IPHONE 16 128GB UMARINE</t>
        </is>
      </c>
      <c r="E780" s="11" t="n">
        <v>803</v>
      </c>
      <c r="F780" s="12" t="n">
        <v>669.17</v>
      </c>
    </row>
    <row r="781">
      <c r="A781" s="3" t="inlineStr">
        <is>
          <t>Mobile Phones</t>
        </is>
      </c>
      <c r="B781" s="3" t="inlineStr">
        <is>
          <t>AR-MXVU3QN/A</t>
        </is>
      </c>
      <c r="C781" s="3" t="inlineStr">
        <is>
          <t>Dataselect</t>
        </is>
      </c>
      <c r="D781" s="3" t="inlineStr">
        <is>
          <t>AR IPHONE 16 PLUS 128GB BLACK</t>
        </is>
      </c>
      <c r="E781" s="11" t="n">
        <v>1033</v>
      </c>
      <c r="F781" s="12" t="n">
        <v>860.83</v>
      </c>
    </row>
    <row r="782">
      <c r="A782" s="3" t="inlineStr">
        <is>
          <t>Mobile Phones</t>
        </is>
      </c>
      <c r="B782" s="3" t="inlineStr">
        <is>
          <t>AR-057GZKUEUB</t>
        </is>
      </c>
      <c r="C782" s="3" t="inlineStr">
        <is>
          <t>Dataselect</t>
        </is>
      </c>
      <c r="D782" s="3" t="inlineStr">
        <is>
          <t>GALAXY A05S BLACK</t>
        </is>
      </c>
      <c r="E782" s="11" t="n">
        <v>140</v>
      </c>
      <c r="F782" s="12" t="n">
        <v>116.67</v>
      </c>
    </row>
    <row r="783">
      <c r="A783" s="3" t="inlineStr">
        <is>
          <t>Mobile Phones</t>
        </is>
      </c>
      <c r="B783" s="3" t="inlineStr">
        <is>
          <t>AR-135FZKVEUB</t>
        </is>
      </c>
      <c r="C783" s="3" t="inlineStr">
        <is>
          <t>Dataselect</t>
        </is>
      </c>
      <c r="D783" s="3" t="inlineStr">
        <is>
          <t>GALAXY A13 BLACK</t>
        </is>
      </c>
      <c r="E783" s="11" t="n">
        <v>194</v>
      </c>
      <c r="F783" s="12" t="n">
        <v>161.67</v>
      </c>
    </row>
    <row r="784">
      <c r="A784" s="3" t="inlineStr">
        <is>
          <t>Mobile Phones</t>
        </is>
      </c>
      <c r="B784" s="3" t="inlineStr">
        <is>
          <t>AR-155FZKDEUB</t>
        </is>
      </c>
      <c r="C784" s="3" t="inlineStr">
        <is>
          <t>Dataselect</t>
        </is>
      </c>
      <c r="D784" s="3" t="inlineStr">
        <is>
          <t>GALAXY A15 4G BLACK</t>
        </is>
      </c>
      <c r="E784" s="11" t="n">
        <v>183</v>
      </c>
      <c r="F784" s="12" t="n">
        <v>152.5</v>
      </c>
    </row>
    <row r="785">
      <c r="A785" s="3" t="inlineStr">
        <is>
          <t>Mobile Phones</t>
        </is>
      </c>
      <c r="B785" s="3" t="inlineStr">
        <is>
          <t>8881</t>
        </is>
      </c>
      <c r="C785" s="3" t="inlineStr">
        <is>
          <t>DORO</t>
        </is>
      </c>
      <c r="D785" s="3" t="inlineStr">
        <is>
          <t>DORO AURORA A10 BONE. NO CRADLE</t>
        </is>
      </c>
      <c r="E785" s="11" t="n">
        <v>204</v>
      </c>
      <c r="F785" s="12" t="n">
        <v>170</v>
      </c>
    </row>
    <row r="786">
      <c r="A786" s="3" t="inlineStr">
        <is>
          <t>Mobile Phones</t>
        </is>
      </c>
      <c r="B786" s="3" t="inlineStr">
        <is>
          <t>8885</t>
        </is>
      </c>
      <c r="C786" s="3" t="inlineStr">
        <is>
          <t>DORO</t>
        </is>
      </c>
      <c r="D786" s="3" t="inlineStr">
        <is>
          <t>DORO AURORA A10 GRAPHITE. NO CRADLE</t>
        </is>
      </c>
      <c r="E786" s="11" t="n">
        <v>204</v>
      </c>
      <c r="F786" s="12" t="n">
        <v>170</v>
      </c>
    </row>
    <row r="787">
      <c r="A787" s="3" t="inlineStr">
        <is>
          <t>Mobile Phones</t>
        </is>
      </c>
      <c r="B787" s="3" t="inlineStr">
        <is>
          <t>8532-1</t>
        </is>
      </c>
      <c r="C787" s="3" t="inlineStr">
        <is>
          <t>DORO</t>
        </is>
      </c>
      <c r="D787" s="3" t="inlineStr">
        <is>
          <t>DORO HEMMA CHIME</t>
        </is>
      </c>
      <c r="E787" s="11" t="n">
        <v>21</v>
      </c>
      <c r="F787" s="12" t="n">
        <v>17.5</v>
      </c>
    </row>
    <row r="788">
      <c r="A788" s="3" t="inlineStr">
        <is>
          <t>Mobile Phones</t>
        </is>
      </c>
      <c r="B788" s="3" t="inlineStr">
        <is>
          <t>8531-1</t>
        </is>
      </c>
      <c r="C788" s="3" t="inlineStr">
        <is>
          <t>DORO</t>
        </is>
      </c>
      <c r="D788" s="3" t="inlineStr">
        <is>
          <t>DORO HEMMA DOORBELL</t>
        </is>
      </c>
      <c r="E788" s="11" t="n">
        <v>153</v>
      </c>
      <c r="F788" s="12" t="n">
        <v>127.5</v>
      </c>
    </row>
    <row r="789">
      <c r="A789" s="3" t="inlineStr">
        <is>
          <t>Mobile Phones</t>
        </is>
      </c>
      <c r="B789" s="3" t="inlineStr">
        <is>
          <t>8747</t>
        </is>
      </c>
      <c r="C789" s="3" t="inlineStr">
        <is>
          <t>DORO</t>
        </is>
      </c>
      <c r="D789" s="3" t="inlineStr">
        <is>
          <t>DORO LEVA 30 GREY WHITE</t>
        </is>
      </c>
      <c r="E789" s="11" t="n">
        <v>107</v>
      </c>
      <c r="F789" s="12" t="n">
        <v>89.17</v>
      </c>
    </row>
    <row r="790">
      <c r="A790" s="3" t="inlineStr">
        <is>
          <t>Mobile Phones</t>
        </is>
      </c>
      <c r="B790" s="3" t="inlineStr">
        <is>
          <t>8988</t>
        </is>
      </c>
      <c r="C790" s="3" t="inlineStr">
        <is>
          <t>DORO</t>
        </is>
      </c>
      <c r="D790" s="3" t="inlineStr">
        <is>
          <t>DORO LEVA E10 BLACK</t>
        </is>
      </c>
      <c r="E790" s="11" t="n">
        <v>65</v>
      </c>
      <c r="F790" s="12" t="n">
        <v>54.17</v>
      </c>
    </row>
    <row r="791">
      <c r="A791" s="3" t="inlineStr">
        <is>
          <t>Mobile Phones</t>
        </is>
      </c>
      <c r="B791" s="3" t="inlineStr">
        <is>
          <t>8993</t>
        </is>
      </c>
      <c r="C791" s="3" t="inlineStr">
        <is>
          <t>DORO</t>
        </is>
      </c>
      <c r="D791" s="3" t="inlineStr">
        <is>
          <t>DORO LEVA E30 BLACK / WHITE</t>
        </is>
      </c>
      <c r="E791" s="11" t="n">
        <v>88</v>
      </c>
      <c r="F791" s="12" t="n">
        <v>73.33</v>
      </c>
    </row>
    <row r="792">
      <c r="A792" s="3" t="inlineStr">
        <is>
          <t>Mobile Phones</t>
        </is>
      </c>
      <c r="B792" s="3" t="inlineStr">
        <is>
          <t>D100019</t>
        </is>
      </c>
      <c r="C792" s="3" t="inlineStr">
        <is>
          <t>DORO</t>
        </is>
      </c>
      <c r="D792" s="3" t="inlineStr">
        <is>
          <t>XGO3 BLACK SIM FREE</t>
        </is>
      </c>
      <c r="E792" s="11" t="n">
        <v>151</v>
      </c>
      <c r="F792" s="12" t="n">
        <v>125.83</v>
      </c>
    </row>
    <row r="793">
      <c r="A793" s="3" t="inlineStr">
        <is>
          <t>Mobile Phones</t>
        </is>
      </c>
      <c r="B793" s="3" t="inlineStr">
        <is>
          <t>D100275</t>
        </is>
      </c>
      <c r="C793" s="3" t="inlineStr">
        <is>
          <t>DORO</t>
        </is>
      </c>
      <c r="D793" s="3" t="inlineStr">
        <is>
          <t>XPLORAONE SIM MFREE</t>
        </is>
      </c>
      <c r="E793" s="11" t="n">
        <v>162</v>
      </c>
      <c r="F793" s="12" t="n">
        <v>135</v>
      </c>
    </row>
    <row r="794">
      <c r="A794" s="3" t="inlineStr">
        <is>
          <t>Mobile Phones</t>
        </is>
      </c>
      <c r="B794" s="3" t="inlineStr">
        <is>
          <t>ASDASIM</t>
        </is>
      </c>
      <c r="C794" s="3" t="inlineStr">
        <is>
          <t>DSL</t>
        </is>
      </c>
      <c r="D794" s="3" t="inlineStr">
        <is>
          <t>ASDA STORE SIMS</t>
        </is>
      </c>
      <c r="E794" s="11" t="n">
        <v>3</v>
      </c>
      <c r="F794" s="12" t="n">
        <v>2.5</v>
      </c>
    </row>
    <row r="795">
      <c r="A795" s="3" t="inlineStr">
        <is>
          <t>Mobile Phones</t>
        </is>
      </c>
      <c r="B795" s="3" t="inlineStr">
        <is>
          <t>SSGA00748-UK</t>
        </is>
      </c>
      <c r="C795" s="3" t="inlineStr">
        <is>
          <t>Google</t>
        </is>
      </c>
      <c r="D795" s="3" t="inlineStr">
        <is>
          <t>GOOGLE PIXEL 3A CLEARLY WHITE</t>
        </is>
      </c>
      <c r="E795" s="11" t="n">
        <v>417</v>
      </c>
      <c r="F795" s="12" t="n">
        <v>347.5</v>
      </c>
    </row>
    <row r="796">
      <c r="A796" s="3" t="inlineStr">
        <is>
          <t>Mobile Phones</t>
        </is>
      </c>
      <c r="B796" s="3" t="inlineStr">
        <is>
          <t>5109BWXP</t>
        </is>
      </c>
      <c r="C796" s="3" t="inlineStr">
        <is>
          <t>Honor</t>
        </is>
      </c>
      <c r="D796" s="3" t="inlineStr">
        <is>
          <t>HONOR 400 SMART 4GB+128GB BLACK</t>
        </is>
      </c>
      <c r="E796" s="11" t="n">
        <v>159</v>
      </c>
      <c r="F796" s="12" t="n">
        <v>132.5</v>
      </c>
    </row>
    <row r="797">
      <c r="A797" s="3" t="inlineStr">
        <is>
          <t>Mobile Phones</t>
        </is>
      </c>
      <c r="B797" s="3" t="inlineStr">
        <is>
          <t>5109BWXV</t>
        </is>
      </c>
      <c r="C797" s="3" t="inlineStr">
        <is>
          <t>Honor</t>
        </is>
      </c>
      <c r="D797" s="3" t="inlineStr">
        <is>
          <t>HONOR 400 SMART 4GB+256GB BLACK</t>
        </is>
      </c>
      <c r="E797" s="11" t="n">
        <v>187</v>
      </c>
      <c r="F797" s="12" t="n">
        <v>155.83</v>
      </c>
    </row>
    <row r="798">
      <c r="A798" s="3" t="inlineStr">
        <is>
          <t>Mobile Phones</t>
        </is>
      </c>
      <c r="B798" s="3" t="inlineStr">
        <is>
          <t>5109CEHC</t>
        </is>
      </c>
      <c r="C798" s="3" t="inlineStr">
        <is>
          <t>Honor</t>
        </is>
      </c>
      <c r="D798" s="3" t="inlineStr">
        <is>
          <t>HONOR 600 LITE 8GB 256GB GREEN</t>
        </is>
      </c>
      <c r="E798" s="11" t="n">
        <v>346</v>
      </c>
      <c r="F798" s="12" t="n">
        <v>288.33</v>
      </c>
    </row>
    <row r="799">
      <c r="A799" s="3" t="inlineStr">
        <is>
          <t>Mobile Phones</t>
        </is>
      </c>
      <c r="B799" s="3" t="inlineStr">
        <is>
          <t>5160ABXD</t>
        </is>
      </c>
      <c r="C799" s="3" t="inlineStr">
        <is>
          <t>Honor</t>
        </is>
      </c>
      <c r="D799" s="3" t="inlineStr">
        <is>
          <t>HONOR 600 LITE BLACK DUMMY</t>
        </is>
      </c>
      <c r="E799" s="11" t="n">
        <v>3</v>
      </c>
      <c r="F799" s="12" t="n">
        <v>2.5</v>
      </c>
    </row>
    <row r="800">
      <c r="A800" s="3" t="inlineStr">
        <is>
          <t>Mobile Phones</t>
        </is>
      </c>
      <c r="B800" s="3" t="inlineStr">
        <is>
          <t>5160ACAR</t>
        </is>
      </c>
      <c r="C800" s="3" t="inlineStr">
        <is>
          <t>Honor</t>
        </is>
      </c>
      <c r="D800" s="3" t="inlineStr">
        <is>
          <t>HONOR 600 PRO BLACK DUMMY</t>
        </is>
      </c>
      <c r="E800" s="11" t="n">
        <v>3</v>
      </c>
      <c r="F800" s="12" t="n">
        <v>2.5</v>
      </c>
    </row>
    <row r="801">
      <c r="A801" s="3" t="inlineStr">
        <is>
          <t>Mobile Phones</t>
        </is>
      </c>
      <c r="B801" s="3" t="inlineStr">
        <is>
          <t>5109CMDP</t>
        </is>
      </c>
      <c r="C801" s="3" t="inlineStr">
        <is>
          <t>Honor</t>
        </is>
      </c>
      <c r="D801" s="3" t="inlineStr">
        <is>
          <t>HONOR 600 SMART 5G 128GB BLACK</t>
        </is>
      </c>
      <c r="E801" s="11" t="n">
        <v>234</v>
      </c>
      <c r="F801" s="12" t="n">
        <v>195</v>
      </c>
    </row>
    <row r="802">
      <c r="A802" s="3" t="inlineStr">
        <is>
          <t>Mobile Phones</t>
        </is>
      </c>
      <c r="B802" s="3" t="inlineStr">
        <is>
          <t>JCBTPE50</t>
        </is>
      </c>
      <c r="C802" s="3" t="inlineStr">
        <is>
          <t>JCB</t>
        </is>
      </c>
      <c r="D802" s="3" t="inlineStr">
        <is>
          <t>JCB TOUGHPHONE E50</t>
        </is>
      </c>
      <c r="E802" s="11" t="n">
        <v>376</v>
      </c>
      <c r="F802" s="12" t="n">
        <v>313.33</v>
      </c>
    </row>
    <row r="803">
      <c r="A803" s="3" t="inlineStr">
        <is>
          <t>Mobile Phones</t>
        </is>
      </c>
      <c r="B803" s="3" t="inlineStr">
        <is>
          <t>ARSAMA10BLK</t>
        </is>
      </c>
      <c r="C803" s="3" t="inlineStr">
        <is>
          <t>LYCA</t>
        </is>
      </c>
      <c r="D803" s="3" t="inlineStr">
        <is>
          <t>SAMSUNG A10 BLACK AR</t>
        </is>
      </c>
      <c r="E803" s="11" t="n">
        <v>3</v>
      </c>
      <c r="F803" s="12" t="n">
        <v>2.5</v>
      </c>
    </row>
    <row r="804">
      <c r="A804" s="3" t="inlineStr">
        <is>
          <t>Mobile Phones</t>
        </is>
      </c>
      <c r="B804" s="3" t="inlineStr">
        <is>
          <t>STGP7128OBSA</t>
        </is>
      </c>
      <c r="C804" s="3" t="inlineStr">
        <is>
          <t>Mobile Reborn</t>
        </is>
      </c>
      <c r="D804" s="3" t="inlineStr">
        <is>
          <t>MR GOOGLE PIXEL 7 128GB OBSIDIAN</t>
        </is>
      </c>
      <c r="E804" s="11" t="n">
        <v>270</v>
      </c>
      <c r="F804" s="12" t="n">
        <v>225</v>
      </c>
    </row>
    <row r="805">
      <c r="A805" s="3" t="inlineStr">
        <is>
          <t>Mobile Phones</t>
        </is>
      </c>
      <c r="B805" s="3" t="inlineStr">
        <is>
          <t>STIP14128STRA</t>
        </is>
      </c>
      <c r="C805" s="3" t="inlineStr">
        <is>
          <t>Mobile Reborn</t>
        </is>
      </c>
      <c r="D805" s="3" t="inlineStr">
        <is>
          <t>MR IPHONE 14 128GB STARLIGHT</t>
        </is>
      </c>
      <c r="E805" s="11" t="n">
        <v>399</v>
      </c>
      <c r="F805" s="12" t="n">
        <v>332.5</v>
      </c>
    </row>
    <row r="806">
      <c r="A806" s="3" t="inlineStr">
        <is>
          <t>Mobile Phones</t>
        </is>
      </c>
      <c r="B806" s="3" t="inlineStr">
        <is>
          <t>PBAB0000GB</t>
        </is>
      </c>
      <c r="C806" s="3" t="inlineStr">
        <is>
          <t>Motorola</t>
        </is>
      </c>
      <c r="D806" s="3" t="inlineStr">
        <is>
          <t>MOTO EDGE 70 SIGNUTURE</t>
        </is>
      </c>
      <c r="E806" s="11" t="n">
        <v>856</v>
      </c>
      <c r="F806" s="12" t="n">
        <v>713.33</v>
      </c>
    </row>
    <row r="807">
      <c r="A807" s="3" t="inlineStr">
        <is>
          <t>Mobile Phones</t>
        </is>
      </c>
      <c r="B807" s="3" t="inlineStr">
        <is>
          <t>PBCE0000GB</t>
        </is>
      </c>
      <c r="C807" s="3" t="inlineStr">
        <is>
          <t>Motorola</t>
        </is>
      </c>
      <c r="D807" s="3" t="inlineStr">
        <is>
          <t>MOTO G37 IMPENETRABLE</t>
        </is>
      </c>
      <c r="E807" s="11" t="n">
        <v>191</v>
      </c>
      <c r="F807" s="12" t="n">
        <v>159.17</v>
      </c>
    </row>
    <row r="808">
      <c r="A808" s="3" t="inlineStr">
        <is>
          <t>Mobile Phones</t>
        </is>
      </c>
      <c r="B808" s="3" t="inlineStr">
        <is>
          <t>PBCE0001GB</t>
        </is>
      </c>
      <c r="C808" s="3" t="inlineStr">
        <is>
          <t>Motorola</t>
        </is>
      </c>
      <c r="D808" s="3" t="inlineStr">
        <is>
          <t>MOTO G37 NAUTICAL BLUE</t>
        </is>
      </c>
      <c r="E808" s="11" t="n">
        <v>191</v>
      </c>
      <c r="F808" s="12" t="n">
        <v>159.17</v>
      </c>
    </row>
    <row r="809">
      <c r="A809" s="3" t="inlineStr">
        <is>
          <t>Mobile Phones</t>
        </is>
      </c>
      <c r="B809" s="3" t="inlineStr">
        <is>
          <t>PB3Y0021GB</t>
        </is>
      </c>
      <c r="C809" s="3" t="inlineStr">
        <is>
          <t>Motorola</t>
        </is>
      </c>
      <c r="D809" s="3" t="inlineStr">
        <is>
          <t>MOTO G75 5G GREY 8+128 BD</t>
        </is>
      </c>
      <c r="E809" s="11" t="n">
        <v>334</v>
      </c>
      <c r="F809" s="12" t="n">
        <v>278.33</v>
      </c>
    </row>
    <row r="810">
      <c r="A810" s="3" t="inlineStr">
        <is>
          <t>Mobile Phones</t>
        </is>
      </c>
      <c r="B810" s="3" t="inlineStr">
        <is>
          <t>PBBS0001GB</t>
        </is>
      </c>
      <c r="C810" s="3" t="inlineStr">
        <is>
          <t>Motorola</t>
        </is>
      </c>
      <c r="D810" s="3" t="inlineStr">
        <is>
          <t>MOTO G87 BLUE ATOLL</t>
        </is>
      </c>
      <c r="E810" s="11" t="n">
        <v>334</v>
      </c>
      <c r="F810" s="12" t="n">
        <v>278.33</v>
      </c>
    </row>
    <row r="811">
      <c r="A811" s="3" t="inlineStr">
        <is>
          <t>Mobile Phones</t>
        </is>
      </c>
      <c r="B811" s="3" t="inlineStr">
        <is>
          <t>PBAX0000GB</t>
        </is>
      </c>
      <c r="C811" s="3" t="inlineStr">
        <is>
          <t>Motorola</t>
        </is>
      </c>
      <c r="D811" s="3" t="inlineStr">
        <is>
          <t>MOTO RAZR70 FOLD BLACKEND BLUE</t>
        </is>
      </c>
      <c r="E811" s="11" t="n">
        <v>1709</v>
      </c>
      <c r="F811" s="12" t="n">
        <v>1424.17</v>
      </c>
    </row>
    <row r="812">
      <c r="A812" s="3" t="inlineStr">
        <is>
          <t>Mobile Phones</t>
        </is>
      </c>
      <c r="B812" s="3" t="inlineStr">
        <is>
          <t>PBAX0005GB</t>
        </is>
      </c>
      <c r="C812" s="3" t="inlineStr">
        <is>
          <t>Motorola</t>
        </is>
      </c>
      <c r="D812" s="3" t="inlineStr">
        <is>
          <t>MOTO RAZR70 FOLD LILY WHITE</t>
        </is>
      </c>
      <c r="E812" s="11" t="n">
        <v>1709</v>
      </c>
      <c r="F812" s="12" t="n">
        <v>1424.17</v>
      </c>
    </row>
    <row r="813">
      <c r="A813" s="3" t="inlineStr">
        <is>
          <t>Mobile Phones</t>
        </is>
      </c>
      <c r="B813" s="3" t="inlineStr">
        <is>
          <t>PBB20012GB</t>
        </is>
      </c>
      <c r="C813" s="3" t="inlineStr">
        <is>
          <t>Motorola</t>
        </is>
      </c>
      <c r="D813" s="3" t="inlineStr">
        <is>
          <t>MOTO RAZR70 ULTRA COCO</t>
        </is>
      </c>
      <c r="E813" s="11" t="n">
        <v>1139</v>
      </c>
      <c r="F813" s="12" t="n">
        <v>949.17</v>
      </c>
    </row>
    <row r="814">
      <c r="A814" s="3" t="inlineStr">
        <is>
          <t>Mobile Phones</t>
        </is>
      </c>
      <c r="B814" s="3" t="inlineStr">
        <is>
          <t>PBB20000GB</t>
        </is>
      </c>
      <c r="C814" s="3" t="inlineStr">
        <is>
          <t>Motorola</t>
        </is>
      </c>
      <c r="D814" s="3" t="inlineStr">
        <is>
          <t>MOTO RAZR70 ULTRA ORIENT BLUE</t>
        </is>
      </c>
      <c r="E814" s="11" t="n">
        <v>1139</v>
      </c>
      <c r="F814" s="12" t="n">
        <v>949.17</v>
      </c>
    </row>
    <row r="815">
      <c r="A815" s="3" t="inlineStr">
        <is>
          <t>Mobile Phones</t>
        </is>
      </c>
      <c r="B815" s="3" t="inlineStr">
        <is>
          <t>PBA50034GB</t>
        </is>
      </c>
      <c r="C815" s="3" t="inlineStr">
        <is>
          <t>Motorola</t>
        </is>
      </c>
      <c r="D815" s="3" t="inlineStr">
        <is>
          <t>MOTOROLA EDGE 70 BRONZE GREEN</t>
        </is>
      </c>
      <c r="E815" s="11" t="n">
        <v>666</v>
      </c>
      <c r="F815" s="12" t="n">
        <v>555</v>
      </c>
    </row>
    <row r="816">
      <c r="A816" s="3" t="inlineStr">
        <is>
          <t>Mobile Phones</t>
        </is>
      </c>
      <c r="B816" s="3" t="inlineStr">
        <is>
          <t>PBA50000GB</t>
        </is>
      </c>
      <c r="C816" s="3" t="inlineStr">
        <is>
          <t>Motorola</t>
        </is>
      </c>
      <c r="D816" s="3" t="inlineStr">
        <is>
          <t>MOTOROLA EDGE 70 GREY</t>
        </is>
      </c>
      <c r="E816" s="11" t="n">
        <v>666</v>
      </c>
      <c r="F816" s="12" t="n">
        <v>555</v>
      </c>
    </row>
    <row r="817">
      <c r="A817" s="3" t="inlineStr">
        <is>
          <t>Mobile Phones</t>
        </is>
      </c>
      <c r="B817" s="3" t="inlineStr">
        <is>
          <t>AR-750E9DE1CN0</t>
        </is>
      </c>
      <c r="C817" s="3" t="inlineStr">
        <is>
          <t>Nokia</t>
        </is>
      </c>
      <c r="D817" s="3" t="inlineStr">
        <is>
          <t>AR STOCK NOKIA XR20 5G GREY</t>
        </is>
      </c>
      <c r="E817" s="11" t="n">
        <v>220</v>
      </c>
      <c r="F817" s="12" t="n">
        <v>183.33</v>
      </c>
    </row>
    <row r="818">
      <c r="A818" s="3" t="inlineStr">
        <is>
          <t>Mobile Phones</t>
        </is>
      </c>
      <c r="B818" s="3" t="inlineStr">
        <is>
          <t>A10400319</t>
        </is>
      </c>
      <c r="C818" s="3" t="inlineStr">
        <is>
          <t>Nothing Tech</t>
        </is>
      </c>
      <c r="D818" s="3" t="inlineStr">
        <is>
          <t>NOTHING PHONE (4A) PRO 12+256GB BLAC</t>
        </is>
      </c>
      <c r="E818" s="11" t="n">
        <v>514</v>
      </c>
      <c r="F818" s="12" t="n">
        <v>428.33</v>
      </c>
    </row>
    <row r="819">
      <c r="A819" s="3" t="inlineStr">
        <is>
          <t>Mobile Phones</t>
        </is>
      </c>
      <c r="B819" s="3" t="inlineStr">
        <is>
          <t>A10400342</t>
        </is>
      </c>
      <c r="C819" s="3" t="inlineStr">
        <is>
          <t>Nothing Tech</t>
        </is>
      </c>
      <c r="D819" s="3" t="inlineStr">
        <is>
          <t>NOTHING PHONE (4A) PRO 12+256GB PINK</t>
        </is>
      </c>
      <c r="E819" s="11" t="n">
        <v>514</v>
      </c>
      <c r="F819" s="12" t="n">
        <v>428.33</v>
      </c>
    </row>
    <row r="820">
      <c r="A820" s="3" t="inlineStr">
        <is>
          <t>Mobile Phones</t>
        </is>
      </c>
      <c r="B820" s="3" t="inlineStr">
        <is>
          <t>A10400333</t>
        </is>
      </c>
      <c r="C820" s="3" t="inlineStr">
        <is>
          <t>Nothing Tech</t>
        </is>
      </c>
      <c r="D820" s="3" t="inlineStr">
        <is>
          <t>NOTHING PHONE (4A) PRO 8+128GB BLACK</t>
        </is>
      </c>
      <c r="E820" s="11" t="n">
        <v>461</v>
      </c>
      <c r="F820" s="12" t="n">
        <v>384.17</v>
      </c>
    </row>
    <row r="821">
      <c r="A821" s="3" t="inlineStr">
        <is>
          <t>Mobile Phones</t>
        </is>
      </c>
      <c r="B821" s="3" t="inlineStr">
        <is>
          <t>A10400276</t>
        </is>
      </c>
      <c r="C821" s="3" t="inlineStr">
        <is>
          <t>Nothing Tech</t>
        </is>
      </c>
      <c r="D821" s="3" t="inlineStr">
        <is>
          <t>NOTHING PHONE 4A 12 256GB BLACK</t>
        </is>
      </c>
      <c r="E821" s="11" t="n">
        <v>398</v>
      </c>
      <c r="F821" s="12" t="n">
        <v>331.67</v>
      </c>
    </row>
    <row r="822">
      <c r="A822" s="3" t="inlineStr">
        <is>
          <t>Mobile Phones</t>
        </is>
      </c>
      <c r="B822" s="3" t="inlineStr">
        <is>
          <t>A10400281</t>
        </is>
      </c>
      <c r="C822" s="3" t="inlineStr">
        <is>
          <t>Nothing Tech</t>
        </is>
      </c>
      <c r="D822" s="3" t="inlineStr">
        <is>
          <t>NOTHING PHONE 4A 12 256GB BLUE</t>
        </is>
      </c>
      <c r="E822" s="11" t="n">
        <v>398</v>
      </c>
      <c r="F822" s="12" t="n">
        <v>331.67</v>
      </c>
    </row>
    <row r="823">
      <c r="A823" s="3" t="inlineStr">
        <is>
          <t>Mobile Phones</t>
        </is>
      </c>
      <c r="B823" s="3" t="inlineStr">
        <is>
          <t>A10400280</t>
        </is>
      </c>
      <c r="C823" s="3" t="inlineStr">
        <is>
          <t>Nothing Tech</t>
        </is>
      </c>
      <c r="D823" s="3" t="inlineStr">
        <is>
          <t>NOTHING PHONE 4A 12 256GB PINK</t>
        </is>
      </c>
      <c r="E823" s="11" t="n">
        <v>398</v>
      </c>
      <c r="F823" s="12" t="n">
        <v>331.67</v>
      </c>
    </row>
    <row r="824">
      <c r="A824" s="3" t="inlineStr">
        <is>
          <t>Mobile Phones</t>
        </is>
      </c>
      <c r="B824" s="3" t="inlineStr">
        <is>
          <t>A10400279</t>
        </is>
      </c>
      <c r="C824" s="3" t="inlineStr">
        <is>
          <t>Nothing Tech</t>
        </is>
      </c>
      <c r="D824" s="3" t="inlineStr">
        <is>
          <t>NOTHING PHONE 4A 12 256GB WHITE</t>
        </is>
      </c>
      <c r="E824" s="11" t="n">
        <v>398</v>
      </c>
      <c r="F824" s="12" t="n">
        <v>331.67</v>
      </c>
    </row>
    <row r="825">
      <c r="A825" s="3" t="inlineStr">
        <is>
          <t>Mobile Phones</t>
        </is>
      </c>
      <c r="B825" s="3" t="inlineStr">
        <is>
          <t>A10400332</t>
        </is>
      </c>
      <c r="C825" s="3" t="inlineStr">
        <is>
          <t>Nothing Tech</t>
        </is>
      </c>
      <c r="D825" s="3" t="inlineStr">
        <is>
          <t>NOTHING PHONE 4A LDU PINK</t>
        </is>
      </c>
      <c r="E825" s="11" t="n">
        <v>3</v>
      </c>
      <c r="F825" s="12" t="n">
        <v>2.5</v>
      </c>
    </row>
    <row r="826">
      <c r="A826" s="3" t="inlineStr">
        <is>
          <t>Mobile Phones</t>
        </is>
      </c>
      <c r="B826" s="3" t="inlineStr">
        <is>
          <t>A10400320</t>
        </is>
      </c>
      <c r="C826" s="3" t="inlineStr">
        <is>
          <t>Nothing Tech</t>
        </is>
      </c>
      <c r="D826" s="3" t="inlineStr">
        <is>
          <t>NOTHING PHONE 4A PRO 12+256GB SILVER</t>
        </is>
      </c>
      <c r="E826" s="11" t="n">
        <v>514</v>
      </c>
      <c r="F826" s="12" t="n">
        <v>428.33</v>
      </c>
    </row>
    <row r="827">
      <c r="A827" s="3" t="inlineStr">
        <is>
          <t>Mobile Phones</t>
        </is>
      </c>
      <c r="B827" s="3" t="inlineStr">
        <is>
          <t>C60300046</t>
        </is>
      </c>
      <c r="C827" s="3" t="inlineStr">
        <is>
          <t>Nothing Tech</t>
        </is>
      </c>
      <c r="D827" s="3" t="inlineStr">
        <is>
          <t>NOTHING PHONE 4A PRO DUMMY PINK</t>
        </is>
      </c>
      <c r="E827" s="11" t="n">
        <v>3</v>
      </c>
      <c r="F827" s="12" t="n">
        <v>2.5</v>
      </c>
    </row>
    <row r="828">
      <c r="A828" s="3" t="inlineStr">
        <is>
          <t>Mobile Phones</t>
        </is>
      </c>
      <c r="B828" s="3" t="inlineStr">
        <is>
          <t>A10400335</t>
        </is>
      </c>
      <c r="C828" s="3" t="inlineStr">
        <is>
          <t>Nothing Tech</t>
        </is>
      </c>
      <c r="D828" s="3" t="inlineStr">
        <is>
          <t>NOTHING PHONE 4A) PRO 8+128GB SILVER</t>
        </is>
      </c>
      <c r="E828" s="11" t="n">
        <v>461</v>
      </c>
      <c r="F828" s="12" t="n">
        <v>384.17</v>
      </c>
    </row>
    <row r="829">
      <c r="A829" s="3" t="inlineStr">
        <is>
          <t>Mobile Phones</t>
        </is>
      </c>
      <c r="B829" s="3" t="inlineStr">
        <is>
          <t>SM-A176BZKAEUB</t>
        </is>
      </c>
      <c r="C829" s="3" t="inlineStr">
        <is>
          <t>Samsung</t>
        </is>
      </c>
      <c r="D829" s="3" t="inlineStr">
        <is>
          <t>A17 5G BLACK 128GB</t>
        </is>
      </c>
      <c r="E829" s="11" t="n">
        <v>269</v>
      </c>
      <c r="F829" s="12" t="n">
        <v>224.17</v>
      </c>
    </row>
    <row r="830">
      <c r="A830" s="3" t="inlineStr">
        <is>
          <t>Mobile Phones</t>
        </is>
      </c>
      <c r="B830" s="3" t="inlineStr">
        <is>
          <t>SM-A376BZABEUB</t>
        </is>
      </c>
      <c r="C830" s="3" t="inlineStr">
        <is>
          <t>Samsung</t>
        </is>
      </c>
      <c r="D830" s="3" t="inlineStr">
        <is>
          <t>A37 AWESOME CHARCOAL 128GB 6GB 5G</t>
        </is>
      </c>
      <c r="E830" s="11" t="n">
        <v>435</v>
      </c>
      <c r="F830" s="12" t="n">
        <v>362.5</v>
      </c>
    </row>
    <row r="831">
      <c r="A831" s="3" t="inlineStr">
        <is>
          <t>Mobile Phones</t>
        </is>
      </c>
      <c r="B831" s="3" t="inlineStr">
        <is>
          <t>SM-A566BZKAEEB</t>
        </is>
      </c>
      <c r="C831" s="3" t="inlineStr">
        <is>
          <t>Samsung</t>
        </is>
      </c>
      <c r="D831" s="3" t="inlineStr">
        <is>
          <t>A56 128GB BLACK ENTERPRISE EDITION</t>
        </is>
      </c>
      <c r="E831" s="11" t="n">
        <v>466</v>
      </c>
      <c r="F831" s="12" t="n">
        <v>388.33</v>
      </c>
    </row>
    <row r="832">
      <c r="A832" s="3" t="inlineStr">
        <is>
          <t>Mobile Phones</t>
        </is>
      </c>
      <c r="B832" s="3" t="inlineStr">
        <is>
          <t>SM-A576BLBDEUB</t>
        </is>
      </c>
      <c r="C832" s="3" t="inlineStr">
        <is>
          <t>Samsung</t>
        </is>
      </c>
      <c r="D832" s="3" t="inlineStr">
        <is>
          <t>A57 AWESOME ICYBLUE 256GB 8GB 5G</t>
        </is>
      </c>
      <c r="E832" s="11" t="n">
        <v>621</v>
      </c>
      <c r="F832" s="12" t="n">
        <v>517.5</v>
      </c>
    </row>
    <row r="833">
      <c r="A833" s="3" t="inlineStr">
        <is>
          <t>Mobile Phones</t>
        </is>
      </c>
      <c r="B833" s="3" t="inlineStr">
        <is>
          <t>SM-A576BDBDEUB</t>
        </is>
      </c>
      <c r="C833" s="3" t="inlineStr">
        <is>
          <t>Samsung</t>
        </is>
      </c>
      <c r="D833" s="3" t="inlineStr">
        <is>
          <t>A57 AWESOME NAVY 256GB 8GB 5G</t>
        </is>
      </c>
      <c r="E833" s="11" t="n">
        <v>621</v>
      </c>
      <c r="F833" s="12" t="n">
        <v>517.5</v>
      </c>
    </row>
    <row r="834">
      <c r="A834" s="3" t="inlineStr">
        <is>
          <t>Mobile Phones</t>
        </is>
      </c>
      <c r="B834" s="3" t="inlineStr">
        <is>
          <t>ARSAMA02SBLK</t>
        </is>
      </c>
      <c r="C834" s="3" t="inlineStr">
        <is>
          <t>Samsung</t>
        </is>
      </c>
      <c r="D834" s="3" t="inlineStr">
        <is>
          <t>AR SAMSUNG A02S BLACK</t>
        </is>
      </c>
      <c r="E834" s="11" t="n">
        <v>151</v>
      </c>
      <c r="F834" s="12" t="n">
        <v>125.83</v>
      </c>
    </row>
    <row r="835">
      <c r="A835" s="3" t="inlineStr">
        <is>
          <t>Mobile Phones</t>
        </is>
      </c>
      <c r="B835" s="3" t="inlineStr">
        <is>
          <t>ARNOTE205G</t>
        </is>
      </c>
      <c r="C835" s="3" t="inlineStr">
        <is>
          <t>Samsung</t>
        </is>
      </c>
      <c r="D835" s="3" t="inlineStr">
        <is>
          <t>AR SAMSUNG NOTE 20 5G</t>
        </is>
      </c>
      <c r="E835" s="11" t="n">
        <v>1025</v>
      </c>
      <c r="F835" s="12" t="n">
        <v>854.17</v>
      </c>
    </row>
    <row r="836">
      <c r="A836" s="3" t="inlineStr">
        <is>
          <t>Mobile Phones</t>
        </is>
      </c>
      <c r="B836" s="3" t="inlineStr">
        <is>
          <t>AR-908BZWDEUB</t>
        </is>
      </c>
      <c r="C836" s="3" t="inlineStr">
        <is>
          <t>Samsung</t>
        </is>
      </c>
      <c r="D836" s="3" t="inlineStr">
        <is>
          <t>AR-SAMSUNG GALAXY S22 ULTRA WHITE 12</t>
        </is>
      </c>
      <c r="E836" s="11" t="n">
        <v>1267</v>
      </c>
      <c r="F836" s="12" t="n">
        <v>1055.83</v>
      </c>
    </row>
    <row r="837">
      <c r="A837" s="3" t="inlineStr">
        <is>
          <t>Mobile Phones</t>
        </is>
      </c>
      <c r="B837" s="3" t="inlineStr">
        <is>
          <t>AR-996BZKDEUA</t>
        </is>
      </c>
      <c r="C837" s="3" t="inlineStr">
        <is>
          <t>Samsung</t>
        </is>
      </c>
      <c r="D837" s="3" t="inlineStr">
        <is>
          <t>AR-SAMSUNG S21+ PHANTOM BLACK 128GB</t>
        </is>
      </c>
      <c r="E837" s="11" t="n">
        <v>1047</v>
      </c>
      <c r="F837" s="12" t="n">
        <v>872.5</v>
      </c>
    </row>
    <row r="838">
      <c r="A838" s="3" t="inlineStr">
        <is>
          <t>Mobile Phones</t>
        </is>
      </c>
      <c r="B838" s="3" t="inlineStr">
        <is>
          <t>SM-F776BLIHEUB</t>
        </is>
      </c>
      <c r="C838" s="3" t="inlineStr">
        <is>
          <t>Samsung</t>
        </is>
      </c>
      <c r="D838" s="3" t="inlineStr">
        <is>
          <t>FLIP8 PINK 512GB 12GB</t>
        </is>
      </c>
      <c r="E838" s="11" t="n">
        <v>1367</v>
      </c>
      <c r="F838" s="12" t="n">
        <v>1139.17</v>
      </c>
    </row>
    <row r="839">
      <c r="A839" s="3" t="inlineStr">
        <is>
          <t>Mobile Phones</t>
        </is>
      </c>
      <c r="B839" s="3" t="inlineStr">
        <is>
          <t>SM-A276BZKBEEB</t>
        </is>
      </c>
      <c r="C839" s="3" t="inlineStr">
        <is>
          <t>Samsung</t>
        </is>
      </c>
      <c r="D839" s="3" t="inlineStr">
        <is>
          <t>GALAXY A27 5G BLACK 128GB ENTERPRISE</t>
        </is>
      </c>
      <c r="E839" s="11" t="n">
        <v>341</v>
      </c>
      <c r="F839" s="12" t="n">
        <v>284.17</v>
      </c>
    </row>
    <row r="840">
      <c r="A840" s="3" t="inlineStr">
        <is>
          <t>Mobile Phones</t>
        </is>
      </c>
      <c r="B840" s="3" t="inlineStr">
        <is>
          <t>SM-A376BZABEEB</t>
        </is>
      </c>
      <c r="C840" s="3" t="inlineStr">
        <is>
          <t>Samsung</t>
        </is>
      </c>
      <c r="D840" s="3" t="inlineStr">
        <is>
          <t>GALAXY A37 ENTERPRISE EDITION 128GB</t>
        </is>
      </c>
      <c r="E840" s="11" t="n">
        <v>435</v>
      </c>
      <c r="F840" s="12" t="n">
        <v>362.5</v>
      </c>
    </row>
    <row r="841">
      <c r="A841" s="3" t="inlineStr">
        <is>
          <t>Mobile Phones</t>
        </is>
      </c>
      <c r="B841" s="3" t="inlineStr">
        <is>
          <t>SM-A576BZABEEB</t>
        </is>
      </c>
      <c r="C841" s="3" t="inlineStr">
        <is>
          <t>Samsung</t>
        </is>
      </c>
      <c r="D841" s="3" t="inlineStr">
        <is>
          <t>GALAXY A57 ENTERPRISE EDITION 128GB</t>
        </is>
      </c>
      <c r="E841" s="11" t="n">
        <v>538</v>
      </c>
      <c r="F841" s="12" t="n">
        <v>448.33</v>
      </c>
    </row>
    <row r="842">
      <c r="A842" s="3" t="inlineStr">
        <is>
          <t>Mobile Phones</t>
        </is>
      </c>
      <c r="B842" s="3" t="inlineStr">
        <is>
          <t>SM-F971BZKBEEB</t>
        </is>
      </c>
      <c r="C842" s="3" t="inlineStr">
        <is>
          <t>Samsung</t>
        </is>
      </c>
      <c r="D842" s="3" t="inlineStr">
        <is>
          <t>GALAXY FOLD8 GRAPHITE 256GB ENT ED</t>
        </is>
      </c>
      <c r="E842" s="11" t="n">
        <v>1761</v>
      </c>
      <c r="F842" s="12" t="n">
        <v>1467.5</v>
      </c>
    </row>
    <row r="843">
      <c r="A843" s="3" t="inlineStr">
        <is>
          <t>Mobile Phones</t>
        </is>
      </c>
      <c r="B843" s="3" t="inlineStr">
        <is>
          <t>SM-S942BZKGEUB</t>
        </is>
      </c>
      <c r="C843" s="3" t="inlineStr">
        <is>
          <t>Samsung</t>
        </is>
      </c>
      <c r="D843" s="3" t="inlineStr">
        <is>
          <t>GALAXY S26 BLACK 256GB</t>
        </is>
      </c>
      <c r="E843" s="11" t="n">
        <v>994</v>
      </c>
      <c r="F843" s="12" t="n">
        <v>828.33</v>
      </c>
    </row>
    <row r="844">
      <c r="A844" s="3" t="inlineStr">
        <is>
          <t>Mobile Phones</t>
        </is>
      </c>
      <c r="B844" s="3" t="inlineStr">
        <is>
          <t>SM-S942BZKHEUB</t>
        </is>
      </c>
      <c r="C844" s="3" t="inlineStr">
        <is>
          <t>Samsung</t>
        </is>
      </c>
      <c r="D844" s="3" t="inlineStr">
        <is>
          <t>GALAXY S26 BLACK 512GB</t>
        </is>
      </c>
      <c r="E844" s="11" t="n">
        <v>1170</v>
      </c>
      <c r="F844" s="12" t="n">
        <v>975</v>
      </c>
    </row>
    <row r="845">
      <c r="A845" s="3" t="inlineStr">
        <is>
          <t>Mobile Phones</t>
        </is>
      </c>
      <c r="B845" s="3" t="inlineStr">
        <is>
          <t>SM-S942BZVGEUB</t>
        </is>
      </c>
      <c r="C845" s="3" t="inlineStr">
        <is>
          <t>Samsung</t>
        </is>
      </c>
      <c r="D845" s="3" t="inlineStr">
        <is>
          <t>GALAXY S26 COBALT VIOLET 256GB</t>
        </is>
      </c>
      <c r="E845" s="11" t="n">
        <v>994</v>
      </c>
      <c r="F845" s="12" t="n">
        <v>828.33</v>
      </c>
    </row>
    <row r="846">
      <c r="A846" s="3" t="inlineStr">
        <is>
          <t>Mobile Phones</t>
        </is>
      </c>
      <c r="B846" s="3" t="inlineStr">
        <is>
          <t>SM-S948BZVDEUB</t>
        </is>
      </c>
      <c r="C846" s="3" t="inlineStr">
        <is>
          <t>Samsung</t>
        </is>
      </c>
      <c r="D846" s="3" t="inlineStr">
        <is>
          <t>GALAXY S26 ULTRA COBALT VIOLET 256GB</t>
        </is>
      </c>
      <c r="E846" s="11" t="n">
        <v>1408</v>
      </c>
      <c r="F846" s="12" t="n">
        <v>1173.33</v>
      </c>
    </row>
    <row r="847">
      <c r="A847" s="3" t="inlineStr">
        <is>
          <t>Mobile Phones</t>
        </is>
      </c>
      <c r="B847" s="3" t="inlineStr">
        <is>
          <t>SM-S931BZSDEEB</t>
        </is>
      </c>
      <c r="C847" s="3" t="inlineStr">
        <is>
          <t>Samsung</t>
        </is>
      </c>
      <c r="D847" s="3" t="inlineStr">
        <is>
          <t>S25 SILVER SHADOW 128GB ENTERPRISE E</t>
        </is>
      </c>
      <c r="E847" s="11" t="n">
        <v>832</v>
      </c>
      <c r="F847" s="12" t="n">
        <v>693.33</v>
      </c>
    </row>
    <row r="848">
      <c r="A848" s="3" t="inlineStr">
        <is>
          <t>Mobile Phones</t>
        </is>
      </c>
      <c r="B848" s="3" t="inlineStr">
        <is>
          <t>SM-S741BZVDEUB</t>
        </is>
      </c>
      <c r="C848" s="3" t="inlineStr">
        <is>
          <t>Samsung</t>
        </is>
      </c>
      <c r="D848" s="3" t="inlineStr">
        <is>
          <t>S26 FE BLUEBERRY 128GB</t>
        </is>
      </c>
      <c r="E848" s="11" t="n">
        <v>725</v>
      </c>
      <c r="F848" s="12" t="n">
        <v>604.17</v>
      </c>
    </row>
    <row r="849">
      <c r="A849" s="3" t="inlineStr">
        <is>
          <t>Mobile Phones</t>
        </is>
      </c>
      <c r="B849" s="3" t="inlineStr">
        <is>
          <t>SM-S741BZKGEUB</t>
        </is>
      </c>
      <c r="C849" s="3" t="inlineStr">
        <is>
          <t>Samsung</t>
        </is>
      </c>
      <c r="D849" s="3" t="inlineStr">
        <is>
          <t>S26 FE GRAPHITE 256GB</t>
        </is>
      </c>
      <c r="E849" s="11" t="n">
        <v>828</v>
      </c>
      <c r="F849" s="12" t="n">
        <v>690</v>
      </c>
    </row>
    <row r="850">
      <c r="A850" s="3" t="inlineStr">
        <is>
          <t>Mobile Phones</t>
        </is>
      </c>
      <c r="B850" s="3" t="inlineStr">
        <is>
          <t>SM-A176BZKAEEB</t>
        </is>
      </c>
      <c r="C850" s="3" t="inlineStr">
        <is>
          <t>Samsung</t>
        </is>
      </c>
      <c r="D850" s="3" t="inlineStr">
        <is>
          <t>SAMSUNG GALAXY A17 5G EE BLACK 128G</t>
        </is>
      </c>
      <c r="E850" s="11" t="n">
        <v>269</v>
      </c>
      <c r="F850" s="12" t="n">
        <v>224.17</v>
      </c>
    </row>
    <row r="851">
      <c r="A851" s="3" t="inlineStr">
        <is>
          <t>Mobile Phones</t>
        </is>
      </c>
      <c r="B851" s="3" t="inlineStr">
        <is>
          <t>ARNOTE10</t>
        </is>
      </c>
      <c r="C851" s="3" t="inlineStr">
        <is>
          <t>Samsung</t>
        </is>
      </c>
      <c r="D851" s="3" t="inlineStr">
        <is>
          <t>SAMSUNG NOTE 10 BLK</t>
        </is>
      </c>
      <c r="E851" s="11" t="n">
        <v>939</v>
      </c>
      <c r="F851" s="12" t="n">
        <v>782.5</v>
      </c>
    </row>
    <row r="852">
      <c r="A852" s="3" t="inlineStr">
        <is>
          <t>Mobile Phones</t>
        </is>
      </c>
      <c r="B852" s="3" t="inlineStr">
        <is>
          <t>T522A-2CLCA112</t>
        </is>
      </c>
      <c r="C852" s="3" t="inlineStr">
        <is>
          <t>TCL</t>
        </is>
      </c>
      <c r="D852" s="3" t="inlineStr">
        <is>
          <t>TCL K70 4G - (4+128GB) BLACK</t>
        </is>
      </c>
      <c r="E852" s="11" t="n">
        <v>129</v>
      </c>
      <c r="F852" s="12" t="n">
        <v>107.5</v>
      </c>
    </row>
    <row r="853">
      <c r="A853" s="3" t="inlineStr">
        <is>
          <t>Mobile Phones</t>
        </is>
      </c>
      <c r="B853" s="3" t="inlineStr">
        <is>
          <t>T522A-2ALCA112</t>
        </is>
      </c>
      <c r="C853" s="3" t="inlineStr">
        <is>
          <t>TCL</t>
        </is>
      </c>
      <c r="D853" s="3" t="inlineStr">
        <is>
          <t>TCL K70 4G 4 128GB STARDUST BLUE</t>
        </is>
      </c>
      <c r="E853" s="11" t="n">
        <v>129</v>
      </c>
      <c r="F853" s="12" t="n">
        <v>107.5</v>
      </c>
    </row>
    <row r="854">
      <c r="A854" s="3" t="inlineStr">
        <is>
          <t>Mobile Phones</t>
        </is>
      </c>
      <c r="B854" s="3" t="inlineStr">
        <is>
          <t>T522E-2ALCA112</t>
        </is>
      </c>
      <c r="C854" s="3" t="inlineStr">
        <is>
          <t>TCL</t>
        </is>
      </c>
      <c r="D854" s="3" t="inlineStr">
        <is>
          <t>TCL K70 POWER 4G - (8+256GB)</t>
        </is>
      </c>
      <c r="E854" s="11" t="n">
        <v>160</v>
      </c>
      <c r="F854" s="12" t="n">
        <v>133.33</v>
      </c>
    </row>
    <row r="855">
      <c r="A855" s="3" t="inlineStr">
        <is>
          <t>Mobile Phones</t>
        </is>
      </c>
      <c r="B855" s="3" t="inlineStr">
        <is>
          <t>T522E1-2ALCA112</t>
        </is>
      </c>
      <c r="C855" s="3" t="inlineStr">
        <is>
          <t>TCL</t>
        </is>
      </c>
      <c r="D855" s="3" t="inlineStr">
        <is>
          <t>TCL K70 POWER 4G 4 256GB SPACE G</t>
        </is>
      </c>
      <c r="E855" s="11" t="n">
        <v>142</v>
      </c>
      <c r="F855" s="12" t="n">
        <v>118.33</v>
      </c>
    </row>
    <row r="856">
      <c r="A856" s="3" t="inlineStr">
        <is>
          <t>Mobile Phones</t>
        </is>
      </c>
      <c r="B856" s="3" t="inlineStr">
        <is>
          <t>91881</t>
        </is>
      </c>
      <c r="C856" s="3" t="inlineStr">
        <is>
          <t>Vodafone</t>
        </is>
      </c>
      <c r="D856" s="3" t="inlineStr">
        <is>
          <t>VODA GEMINI TRIPLE SIM</t>
        </is>
      </c>
      <c r="E856" s="11" t="n">
        <v>4</v>
      </c>
      <c r="F856" s="12" t="n">
        <v>3.33</v>
      </c>
    </row>
    <row r="857">
      <c r="A857" s="3" t="inlineStr">
        <is>
          <t>Mobile Phones</t>
        </is>
      </c>
      <c r="B857" s="3" t="inlineStr">
        <is>
          <t>98179</t>
        </is>
      </c>
      <c r="C857" s="3" t="inlineStr">
        <is>
          <t>Vodafone</t>
        </is>
      </c>
      <c r="D857" s="3" t="inlineStr">
        <is>
          <t>VOXI YOUTH SIM</t>
        </is>
      </c>
      <c r="E857" s="11" t="n">
        <v>3</v>
      </c>
      <c r="F857" s="12" t="n">
        <v>2.5</v>
      </c>
    </row>
    <row r="858">
      <c r="A858" s="3" t="inlineStr">
        <is>
          <t>Processors</t>
        </is>
      </c>
      <c r="B858" s="3" t="inlineStr">
        <is>
          <t>YD3200C5FHBOX</t>
        </is>
      </c>
      <c r="C858" s="3" t="inlineStr">
        <is>
          <t>AMD</t>
        </is>
      </c>
      <c r="D858" s="3" t="inlineStr">
        <is>
          <t>3200G RYZEN 3 BOX</t>
        </is>
      </c>
      <c r="E858" s="11" t="n">
        <v>55</v>
      </c>
      <c r="F858" s="12" t="n">
        <v>45.83</v>
      </c>
    </row>
    <row r="859">
      <c r="A859" s="3" t="inlineStr">
        <is>
          <t>Processors</t>
        </is>
      </c>
      <c r="B859" s="3" t="inlineStr">
        <is>
          <t>100-100000644MK</t>
        </is>
      </c>
      <c r="C859" s="3" t="inlineStr">
        <is>
          <t>AMD</t>
        </is>
      </c>
      <c r="D859" s="3" t="inlineStr">
        <is>
          <t>4500 RYZEN 5 TRAY WITH COOLER</t>
        </is>
      </c>
      <c r="E859" s="11" t="n">
        <v>118</v>
      </c>
      <c r="F859" s="12" t="n">
        <v>98.33</v>
      </c>
    </row>
    <row r="860">
      <c r="A860" s="3" t="inlineStr">
        <is>
          <t>Processors</t>
        </is>
      </c>
      <c r="B860" s="3" t="inlineStr">
        <is>
          <t>100-100000926WF</t>
        </is>
      </c>
      <c r="C860" s="3" t="inlineStr">
        <is>
          <t>AMD</t>
        </is>
      </c>
      <c r="D860" s="3" t="inlineStr">
        <is>
          <t>5700X RYZEN 7 BOX WITHOUT FAN</t>
        </is>
      </c>
      <c r="E860" s="11" t="n">
        <v>268</v>
      </c>
      <c r="F860" s="12" t="n">
        <v>223.33</v>
      </c>
    </row>
    <row r="861">
      <c r="A861" s="3" t="inlineStr">
        <is>
          <t>Processors</t>
        </is>
      </c>
      <c r="B861" s="3" t="inlineStr">
        <is>
          <t>100-100000651PF</t>
        </is>
      </c>
      <c r="C861" s="3" t="inlineStr">
        <is>
          <t>AMD</t>
        </is>
      </c>
      <c r="D861" s="3" t="inlineStr">
        <is>
          <t>5800X3D RYZEN 7 BOX WITHOUT FAN</t>
        </is>
      </c>
      <c r="E861" s="11" t="n">
        <v>326</v>
      </c>
      <c r="F861" s="12" t="n">
        <v>271.67</v>
      </c>
    </row>
    <row r="862">
      <c r="A862" s="3" t="inlineStr">
        <is>
          <t>Processors</t>
        </is>
      </c>
      <c r="B862" s="3" t="inlineStr">
        <is>
          <t>100-100000445WF</t>
        </is>
      </c>
      <c r="C862" s="3" t="inlineStr">
        <is>
          <t>AMD</t>
        </is>
      </c>
      <c r="D862" s="3" t="inlineStr">
        <is>
          <t>5975WX RYZEN THREADRIPPER PRO BOX</t>
        </is>
      </c>
      <c r="E862" s="11" t="n">
        <v>3015</v>
      </c>
      <c r="F862" s="12" t="n">
        <v>2512.5</v>
      </c>
    </row>
    <row r="863">
      <c r="A863" s="3" t="inlineStr">
        <is>
          <t>Processors</t>
        </is>
      </c>
      <c r="B863" s="3" t="inlineStr">
        <is>
          <t>100-000000445</t>
        </is>
      </c>
      <c r="C863" s="3" t="inlineStr">
        <is>
          <t>AMD</t>
        </is>
      </c>
      <c r="D863" s="3" t="inlineStr">
        <is>
          <t>5975WX RYZEN THREADRIPPER PRO TRAY</t>
        </is>
      </c>
      <c r="E863" s="11" t="n">
        <v>3015</v>
      </c>
      <c r="F863" s="12" t="n">
        <v>2512.5</v>
      </c>
    </row>
    <row r="864">
      <c r="A864" s="3" t="inlineStr">
        <is>
          <t>Processors</t>
        </is>
      </c>
      <c r="B864" s="3" t="inlineStr">
        <is>
          <t>100-100001900BX</t>
        </is>
      </c>
      <c r="C864" s="3" t="inlineStr">
        <is>
          <t>AMD</t>
        </is>
      </c>
      <c r="D864" s="3" t="inlineStr">
        <is>
          <t>7400 RYZEN 5BOX</t>
        </is>
      </c>
      <c r="E864" s="11" t="n">
        <v>128</v>
      </c>
      <c r="F864" s="12" t="n">
        <v>106.67</v>
      </c>
    </row>
    <row r="865">
      <c r="A865" s="3" t="inlineStr">
        <is>
          <t>Processors</t>
        </is>
      </c>
      <c r="B865" s="3" t="inlineStr">
        <is>
          <t>100-000001900</t>
        </is>
      </c>
      <c r="C865" s="3" t="inlineStr">
        <is>
          <t>AMD</t>
        </is>
      </c>
      <c r="D865" s="3" t="inlineStr">
        <is>
          <t>7400 RYZEN 5TRAY</t>
        </is>
      </c>
      <c r="E865" s="11" t="n">
        <v>128</v>
      </c>
      <c r="F865" s="12" t="n">
        <v>106.67</v>
      </c>
    </row>
    <row r="866">
      <c r="A866" s="3" t="inlineStr">
        <is>
          <t>Processors</t>
        </is>
      </c>
      <c r="B866" s="3" t="inlineStr">
        <is>
          <t>100-100001900MK</t>
        </is>
      </c>
      <c r="C866" s="3" t="inlineStr">
        <is>
          <t>AMD</t>
        </is>
      </c>
      <c r="D866" s="3" t="inlineStr">
        <is>
          <t>7400 RYZEN 5TRAY WITH COOLER</t>
        </is>
      </c>
      <c r="E866" s="11" t="n">
        <v>128</v>
      </c>
      <c r="F866" s="12" t="n">
        <v>106.67</v>
      </c>
    </row>
    <row r="867">
      <c r="A867" s="3" t="inlineStr">
        <is>
          <t>Processors</t>
        </is>
      </c>
      <c r="B867" s="3" t="inlineStr">
        <is>
          <t>100-000000597</t>
        </is>
      </c>
      <c r="C867" s="3" t="inlineStr">
        <is>
          <t>AMD</t>
        </is>
      </c>
      <c r="D867" s="3" t="inlineStr">
        <is>
          <t>7500F RYZEN 5 TRAY</t>
        </is>
      </c>
      <c r="E867" s="11" t="n">
        <v>168</v>
      </c>
      <c r="F867" s="12" t="n">
        <v>140</v>
      </c>
    </row>
    <row r="868">
      <c r="A868" s="3" t="inlineStr">
        <is>
          <t>Processors</t>
        </is>
      </c>
      <c r="B868" s="3" t="inlineStr">
        <is>
          <t>100-100000597MK</t>
        </is>
      </c>
      <c r="C868" s="3" t="inlineStr">
        <is>
          <t>AMD</t>
        </is>
      </c>
      <c r="D868" s="3" t="inlineStr">
        <is>
          <t>7500F RYZEN 5 TRAY WITH COOLER</t>
        </is>
      </c>
      <c r="E868" s="11" t="n">
        <v>168</v>
      </c>
      <c r="F868" s="12" t="n">
        <v>140</v>
      </c>
    </row>
    <row r="869">
      <c r="A869" s="3" t="inlineStr">
        <is>
          <t>Processors</t>
        </is>
      </c>
      <c r="B869" s="3" t="inlineStr">
        <is>
          <t>100-100001904WF</t>
        </is>
      </c>
      <c r="C869" s="3" t="inlineStr">
        <is>
          <t>AMD</t>
        </is>
      </c>
      <c r="D869" s="3" t="inlineStr">
        <is>
          <t>7500X3D RYZEN 5BOX WITHOUT FAN</t>
        </is>
      </c>
      <c r="E869" s="11" t="n">
        <v>247</v>
      </c>
      <c r="F869" s="12" t="n">
        <v>205.83</v>
      </c>
    </row>
    <row r="870">
      <c r="A870" s="3" t="inlineStr">
        <is>
          <t>Processors</t>
        </is>
      </c>
      <c r="B870" s="3" t="inlineStr">
        <is>
          <t>100-100000592SK</t>
        </is>
      </c>
      <c r="C870" s="3" t="inlineStr">
        <is>
          <t>AMD</t>
        </is>
      </c>
      <c r="D870" s="3" t="inlineStr">
        <is>
          <t>7700 RYZEN 7 TRAY WITH COOLER</t>
        </is>
      </c>
      <c r="E870" s="11" t="n">
        <v>310</v>
      </c>
      <c r="F870" s="12" t="n">
        <v>258.33</v>
      </c>
    </row>
    <row r="871">
      <c r="A871" s="3" t="inlineStr">
        <is>
          <t>Processors</t>
        </is>
      </c>
      <c r="B871" s="3" t="inlineStr">
        <is>
          <t>100-100002235WF</t>
        </is>
      </c>
      <c r="C871" s="3" t="inlineStr">
        <is>
          <t>AMD</t>
        </is>
      </c>
      <c r="D871" s="3" t="inlineStr">
        <is>
          <t>7700X3D RYZEN 7 BOX WITHOUT FAN</t>
        </is>
      </c>
      <c r="E871" s="11" t="n">
        <v>306</v>
      </c>
      <c r="F871" s="12" t="n">
        <v>255</v>
      </c>
    </row>
    <row r="872">
      <c r="A872" s="3" t="inlineStr">
        <is>
          <t>Processors</t>
        </is>
      </c>
      <c r="B872" s="3" t="inlineStr">
        <is>
          <t>100-000002235</t>
        </is>
      </c>
      <c r="C872" s="3" t="inlineStr">
        <is>
          <t>AMD</t>
        </is>
      </c>
      <c r="D872" s="3" t="inlineStr">
        <is>
          <t>7700X3D RYZEN 7 TRAY</t>
        </is>
      </c>
      <c r="E872" s="11" t="n">
        <v>306</v>
      </c>
      <c r="F872" s="12" t="n">
        <v>255</v>
      </c>
    </row>
    <row r="873">
      <c r="A873" s="3" t="inlineStr">
        <is>
          <t>Processors</t>
        </is>
      </c>
      <c r="B873" s="3" t="inlineStr">
        <is>
          <t>100-100000910WF</t>
        </is>
      </c>
      <c r="C873" s="3" t="inlineStr">
        <is>
          <t>AMD</t>
        </is>
      </c>
      <c r="D873" s="3" t="inlineStr">
        <is>
          <t>7800X3D RYZEN 7 BOX WITHOUT FAN</t>
        </is>
      </c>
      <c r="E873" s="11" t="n">
        <v>418</v>
      </c>
      <c r="F873" s="12" t="n">
        <v>348.33</v>
      </c>
    </row>
    <row r="874">
      <c r="A874" s="3" t="inlineStr">
        <is>
          <t>Processors</t>
        </is>
      </c>
      <c r="B874" s="3" t="inlineStr">
        <is>
          <t>100-000000910</t>
        </is>
      </c>
      <c r="C874" s="3" t="inlineStr">
        <is>
          <t>AMD</t>
        </is>
      </c>
      <c r="D874" s="3" t="inlineStr">
        <is>
          <t>7800X3D RYZEN 7 TRAY</t>
        </is>
      </c>
      <c r="E874" s="11" t="n">
        <v>418</v>
      </c>
      <c r="F874" s="12" t="n">
        <v>348.33</v>
      </c>
    </row>
    <row r="875">
      <c r="A875" s="3" t="inlineStr">
        <is>
          <t>Processors</t>
        </is>
      </c>
      <c r="B875" s="3" t="inlineStr">
        <is>
          <t>100-000000590</t>
        </is>
      </c>
      <c r="C875" s="3" t="inlineStr">
        <is>
          <t>AMD</t>
        </is>
      </c>
      <c r="D875" s="3" t="inlineStr">
        <is>
          <t>7900 RYZEN 9 TRAY</t>
        </is>
      </c>
      <c r="E875" s="11" t="n">
        <v>404</v>
      </c>
      <c r="F875" s="12" t="n">
        <v>336.67</v>
      </c>
    </row>
    <row r="876">
      <c r="A876" s="3" t="inlineStr">
        <is>
          <t>Processors</t>
        </is>
      </c>
      <c r="B876" s="3" t="inlineStr">
        <is>
          <t>100-100000590MK</t>
        </is>
      </c>
      <c r="C876" s="3" t="inlineStr">
        <is>
          <t>AMD</t>
        </is>
      </c>
      <c r="D876" s="3" t="inlineStr">
        <is>
          <t>7900 RYZEN 9 TRAY WITH COOLER</t>
        </is>
      </c>
      <c r="E876" s="11" t="n">
        <v>404</v>
      </c>
      <c r="F876" s="12" t="n">
        <v>336.67</v>
      </c>
    </row>
    <row r="877">
      <c r="A877" s="3" t="inlineStr">
        <is>
          <t>Processors</t>
        </is>
      </c>
      <c r="B877" s="3" t="inlineStr">
        <is>
          <t>100-100001352WF</t>
        </is>
      </c>
      <c r="C877" s="3" t="inlineStr">
        <is>
          <t>AMD</t>
        </is>
      </c>
      <c r="D877" s="3" t="inlineStr">
        <is>
          <t>7960X RYZEN THREADRIPPER BOX</t>
        </is>
      </c>
      <c r="E877" s="11" t="n">
        <v>1384</v>
      </c>
      <c r="F877" s="12" t="n">
        <v>1153.33</v>
      </c>
    </row>
    <row r="878">
      <c r="A878" s="3" t="inlineStr">
        <is>
          <t>Processors</t>
        </is>
      </c>
      <c r="B878" s="3" t="inlineStr">
        <is>
          <t>100-000001352</t>
        </is>
      </c>
      <c r="C878" s="3" t="inlineStr">
        <is>
          <t>AMD</t>
        </is>
      </c>
      <c r="D878" s="3" t="inlineStr">
        <is>
          <t>7960X RYZEN THREADRIPPER TRAY</t>
        </is>
      </c>
      <c r="E878" s="11" t="n">
        <v>1384</v>
      </c>
      <c r="F878" s="12" t="n">
        <v>1153.33</v>
      </c>
    </row>
    <row r="879">
      <c r="A879" s="3" t="inlineStr">
        <is>
          <t>Processors</t>
        </is>
      </c>
      <c r="B879" s="3" t="inlineStr">
        <is>
          <t>100-100001351WF</t>
        </is>
      </c>
      <c r="C879" s="3" t="inlineStr">
        <is>
          <t>AMD</t>
        </is>
      </c>
      <c r="D879" s="3" t="inlineStr">
        <is>
          <t>7970X RYZEN THREADRIPPER BOX</t>
        </is>
      </c>
      <c r="E879" s="11" t="n">
        <v>2323</v>
      </c>
      <c r="F879" s="12" t="n">
        <v>1935.83</v>
      </c>
    </row>
    <row r="880">
      <c r="A880" s="3" t="inlineStr">
        <is>
          <t>Processors</t>
        </is>
      </c>
      <c r="B880" s="3" t="inlineStr">
        <is>
          <t>100-000001351</t>
        </is>
      </c>
      <c r="C880" s="3" t="inlineStr">
        <is>
          <t>AMD</t>
        </is>
      </c>
      <c r="D880" s="3" t="inlineStr">
        <is>
          <t>7970X RYZEN THREADRIPPER TRAY</t>
        </is>
      </c>
      <c r="E880" s="11" t="n">
        <v>2323</v>
      </c>
      <c r="F880" s="12" t="n">
        <v>1935.83</v>
      </c>
    </row>
    <row r="881">
      <c r="A881" s="3" t="inlineStr">
        <is>
          <t>Processors</t>
        </is>
      </c>
      <c r="B881" s="3" t="inlineStr">
        <is>
          <t>100-000000453</t>
        </is>
      </c>
      <c r="C881" s="3" t="inlineStr">
        <is>
          <t>AMD</t>
        </is>
      </c>
      <c r="D881" s="3" t="inlineStr">
        <is>
          <t>7975WX RYZEN THREADRIPPER PRO TRAY</t>
        </is>
      </c>
      <c r="E881" s="11" t="n">
        <v>3608</v>
      </c>
      <c r="F881" s="12" t="n">
        <v>3006.67</v>
      </c>
    </row>
    <row r="882">
      <c r="A882" s="3" t="inlineStr">
        <is>
          <t>Processors</t>
        </is>
      </c>
      <c r="B882" s="3" t="inlineStr">
        <is>
          <t>100-100001591BX</t>
        </is>
      </c>
      <c r="C882" s="3" t="inlineStr">
        <is>
          <t>AMD</t>
        </is>
      </c>
      <c r="D882" s="3" t="inlineStr">
        <is>
          <t>8400F RYZEN 5 BOX</t>
        </is>
      </c>
      <c r="E882" s="11" t="n">
        <v>158</v>
      </c>
      <c r="F882" s="12" t="n">
        <v>131.67</v>
      </c>
    </row>
    <row r="883">
      <c r="A883" s="3" t="inlineStr">
        <is>
          <t>Processors</t>
        </is>
      </c>
      <c r="B883" s="3" t="inlineStr">
        <is>
          <t>100-000001591</t>
        </is>
      </c>
      <c r="C883" s="3" t="inlineStr">
        <is>
          <t>AMD</t>
        </is>
      </c>
      <c r="D883" s="3" t="inlineStr">
        <is>
          <t>8400F RYZEN 5 TRAY</t>
        </is>
      </c>
      <c r="E883" s="11" t="n">
        <v>133</v>
      </c>
      <c r="F883" s="12" t="n">
        <v>110.83</v>
      </c>
    </row>
    <row r="884">
      <c r="A884" s="3" t="inlineStr">
        <is>
          <t>Processors</t>
        </is>
      </c>
      <c r="B884" s="3" t="inlineStr">
        <is>
          <t>100-100000931BX</t>
        </is>
      </c>
      <c r="C884" s="3" t="inlineStr">
        <is>
          <t>AMD</t>
        </is>
      </c>
      <c r="D884" s="3" t="inlineStr">
        <is>
          <t>8500G RYZEN 5 BOX</t>
        </is>
      </c>
      <c r="E884" s="11" t="n">
        <v>165</v>
      </c>
      <c r="F884" s="12" t="n">
        <v>137.5</v>
      </c>
    </row>
    <row r="885">
      <c r="A885" s="3" t="inlineStr">
        <is>
          <t>Processors</t>
        </is>
      </c>
      <c r="B885" s="3" t="inlineStr">
        <is>
          <t>100-000000931</t>
        </is>
      </c>
      <c r="C885" s="3" t="inlineStr">
        <is>
          <t>AMD</t>
        </is>
      </c>
      <c r="D885" s="3" t="inlineStr">
        <is>
          <t>8500G RYZEN 5 TRAY</t>
        </is>
      </c>
      <c r="E885" s="11" t="n">
        <v>165</v>
      </c>
      <c r="F885" s="12" t="n">
        <v>137.5</v>
      </c>
    </row>
    <row r="886">
      <c r="A886" s="3" t="inlineStr">
        <is>
          <t>Processors</t>
        </is>
      </c>
      <c r="B886" s="3" t="inlineStr">
        <is>
          <t>100-100001237BX</t>
        </is>
      </c>
      <c r="C886" s="3" t="inlineStr">
        <is>
          <t>AMD</t>
        </is>
      </c>
      <c r="D886" s="3" t="inlineStr">
        <is>
          <t>8600G RYZEN 5 BOX</t>
        </is>
      </c>
      <c r="E886" s="11" t="n">
        <v>211</v>
      </c>
      <c r="F886" s="12" t="n">
        <v>175.83</v>
      </c>
    </row>
    <row r="887">
      <c r="A887" s="3" t="inlineStr">
        <is>
          <t>Processors</t>
        </is>
      </c>
      <c r="B887" s="3" t="inlineStr">
        <is>
          <t>100-100001236SB</t>
        </is>
      </c>
      <c r="C887" s="3" t="inlineStr">
        <is>
          <t>AMD</t>
        </is>
      </c>
      <c r="D887" s="3" t="inlineStr">
        <is>
          <t>8700G RYZEN 7 BOX</t>
        </is>
      </c>
      <c r="E887" s="11" t="n">
        <v>303</v>
      </c>
      <c r="F887" s="12" t="n">
        <v>252.5</v>
      </c>
    </row>
    <row r="888">
      <c r="A888" s="3" t="inlineStr">
        <is>
          <t>Processors</t>
        </is>
      </c>
      <c r="B888" s="3" t="inlineStr">
        <is>
          <t>100-100001236MK</t>
        </is>
      </c>
      <c r="C888" s="3" t="inlineStr">
        <is>
          <t>AMD</t>
        </is>
      </c>
      <c r="D888" s="3" t="inlineStr">
        <is>
          <t>8700G RYZEN 7 TRAY WITH COOLER</t>
        </is>
      </c>
      <c r="E888" s="11" t="n">
        <v>303</v>
      </c>
      <c r="F888" s="12" t="n">
        <v>252.5</v>
      </c>
    </row>
    <row r="889">
      <c r="A889" s="3" t="inlineStr">
        <is>
          <t>Processors</t>
        </is>
      </c>
      <c r="B889" s="3" t="inlineStr">
        <is>
          <t>100-000001406</t>
        </is>
      </c>
      <c r="C889" s="3" t="inlineStr">
        <is>
          <t>AMD</t>
        </is>
      </c>
      <c r="D889" s="3" t="inlineStr">
        <is>
          <t>9500F RYZEN 5TRAY</t>
        </is>
      </c>
      <c r="E889" s="11" t="n">
        <v>182</v>
      </c>
      <c r="F889" s="12" t="n">
        <v>151.67</v>
      </c>
    </row>
    <row r="890">
      <c r="A890" s="3" t="inlineStr">
        <is>
          <t>Processors</t>
        </is>
      </c>
      <c r="B890" s="3" t="inlineStr">
        <is>
          <t>100-100000718BX</t>
        </is>
      </c>
      <c r="C890" s="3" t="inlineStr">
        <is>
          <t>AMD</t>
        </is>
      </c>
      <c r="D890" s="3" t="inlineStr">
        <is>
          <t>9600 RYZEN 5 BOX</t>
        </is>
      </c>
      <c r="E890" s="11" t="n">
        <v>207</v>
      </c>
      <c r="F890" s="12" t="n">
        <v>172.5</v>
      </c>
    </row>
    <row r="891">
      <c r="A891" s="3" t="inlineStr">
        <is>
          <t>Processors</t>
        </is>
      </c>
      <c r="B891" s="3" t="inlineStr">
        <is>
          <t>100-100001405WF</t>
        </is>
      </c>
      <c r="C891" s="3" t="inlineStr">
        <is>
          <t>AMD</t>
        </is>
      </c>
      <c r="D891" s="3" t="inlineStr">
        <is>
          <t>9600X RYZEN 5 BOX WITHOUT FAN</t>
        </is>
      </c>
      <c r="E891" s="11" t="n">
        <v>258</v>
      </c>
      <c r="F891" s="12" t="n">
        <v>215</v>
      </c>
    </row>
    <row r="892">
      <c r="A892" s="3" t="inlineStr">
        <is>
          <t>Processors</t>
        </is>
      </c>
      <c r="B892" s="3" t="inlineStr">
        <is>
          <t>100-100001404WF</t>
        </is>
      </c>
      <c r="C892" s="3" t="inlineStr">
        <is>
          <t>AMD</t>
        </is>
      </c>
      <c r="D892" s="3" t="inlineStr">
        <is>
          <t>9700X RYZEN 7 BOX WITHOUT FAN</t>
        </is>
      </c>
      <c r="E892" s="11" t="n">
        <v>332</v>
      </c>
      <c r="F892" s="12" t="n">
        <v>276.67</v>
      </c>
    </row>
    <row r="893">
      <c r="A893" s="3" t="inlineStr">
        <is>
          <t>Processors</t>
        </is>
      </c>
      <c r="B893" s="3" t="inlineStr">
        <is>
          <t>100-000001404</t>
        </is>
      </c>
      <c r="C893" s="3" t="inlineStr">
        <is>
          <t>AMD</t>
        </is>
      </c>
      <c r="D893" s="3" t="inlineStr">
        <is>
          <t>9700X RYZEN 7 TRAY</t>
        </is>
      </c>
      <c r="E893" s="11" t="n">
        <v>332</v>
      </c>
      <c r="F893" s="12" t="n">
        <v>276.67</v>
      </c>
    </row>
    <row r="894">
      <c r="A894" s="3" t="inlineStr">
        <is>
          <t>Processors</t>
        </is>
      </c>
      <c r="B894" s="3" t="inlineStr">
        <is>
          <t>100-100001084WF</t>
        </is>
      </c>
      <c r="C894" s="3" t="inlineStr">
        <is>
          <t>AMD</t>
        </is>
      </c>
      <c r="D894" s="3" t="inlineStr">
        <is>
          <t>9800X3D RYZEN 7 BOX WITHOUT FAN</t>
        </is>
      </c>
      <c r="E894" s="11" t="n">
        <v>444</v>
      </c>
      <c r="F894" s="12" t="n">
        <v>370</v>
      </c>
    </row>
    <row r="895">
      <c r="A895" s="3" t="inlineStr">
        <is>
          <t>Processors</t>
        </is>
      </c>
      <c r="B895" s="3" t="inlineStr">
        <is>
          <t>100-100000662WF</t>
        </is>
      </c>
      <c r="C895" s="3" t="inlineStr">
        <is>
          <t>AMD</t>
        </is>
      </c>
      <c r="D895" s="3" t="inlineStr">
        <is>
          <t>9900X RYZEN 9 BOX WITHOUT FAN</t>
        </is>
      </c>
      <c r="E895" s="11" t="n">
        <v>415</v>
      </c>
      <c r="F895" s="12" t="n">
        <v>345.83</v>
      </c>
    </row>
    <row r="896">
      <c r="A896" s="3" t="inlineStr">
        <is>
          <t>Processors</t>
        </is>
      </c>
      <c r="B896" s="3" t="inlineStr">
        <is>
          <t>100-100001368WF</t>
        </is>
      </c>
      <c r="C896" s="3" t="inlineStr">
        <is>
          <t>AMD</t>
        </is>
      </c>
      <c r="D896" s="3" t="inlineStr">
        <is>
          <t>9900X3D RYZEN 9 BOX WITHOUT FAN</t>
        </is>
      </c>
      <c r="E896" s="11" t="n">
        <v>557</v>
      </c>
      <c r="F896" s="12" t="n">
        <v>464.17</v>
      </c>
    </row>
    <row r="897">
      <c r="A897" s="3" t="inlineStr">
        <is>
          <t>Processors</t>
        </is>
      </c>
      <c r="B897" s="3" t="inlineStr">
        <is>
          <t>100-100001277WF</t>
        </is>
      </c>
      <c r="C897" s="3" t="inlineStr">
        <is>
          <t>AMD</t>
        </is>
      </c>
      <c r="D897" s="3" t="inlineStr">
        <is>
          <t>9950X RYZEN 9 BOX WITHOUT FAN</t>
        </is>
      </c>
      <c r="E897" s="11" t="n">
        <v>593</v>
      </c>
      <c r="F897" s="12" t="n">
        <v>494.17</v>
      </c>
    </row>
    <row r="898">
      <c r="A898" s="3" t="inlineStr">
        <is>
          <t>Processors</t>
        </is>
      </c>
      <c r="B898" s="3" t="inlineStr">
        <is>
          <t>100-000001277</t>
        </is>
      </c>
      <c r="C898" s="3" t="inlineStr">
        <is>
          <t>AMD</t>
        </is>
      </c>
      <c r="D898" s="3" t="inlineStr">
        <is>
          <t>9950X RYZEN 9 TRAY</t>
        </is>
      </c>
      <c r="E898" s="11" t="n">
        <v>593</v>
      </c>
      <c r="F898" s="12" t="n">
        <v>494.17</v>
      </c>
    </row>
    <row r="899">
      <c r="A899" s="3" t="inlineStr">
        <is>
          <t>Processors</t>
        </is>
      </c>
      <c r="B899" s="3" t="inlineStr">
        <is>
          <t>100-100000719WF</t>
        </is>
      </c>
      <c r="C899" s="3" t="inlineStr">
        <is>
          <t>AMD</t>
        </is>
      </c>
      <c r="D899" s="3" t="inlineStr">
        <is>
          <t>9950X3D RYZEN 9 BOX WITHOUT FAN</t>
        </is>
      </c>
      <c r="E899" s="11" t="n">
        <v>650</v>
      </c>
      <c r="F899" s="12" t="n">
        <v>541.67</v>
      </c>
    </row>
    <row r="900">
      <c r="A900" s="3" t="inlineStr">
        <is>
          <t>Processors</t>
        </is>
      </c>
      <c r="B900" s="3" t="inlineStr">
        <is>
          <t>100-000000719</t>
        </is>
      </c>
      <c r="C900" s="3" t="inlineStr">
        <is>
          <t>AMD</t>
        </is>
      </c>
      <c r="D900" s="3" t="inlineStr">
        <is>
          <t>9950X3D RYZEN 9 TRAY</t>
        </is>
      </c>
      <c r="E900" s="11" t="n">
        <v>650</v>
      </c>
      <c r="F900" s="12" t="n">
        <v>541.67</v>
      </c>
    </row>
    <row r="901">
      <c r="A901" s="3" t="inlineStr">
        <is>
          <t>Processors</t>
        </is>
      </c>
      <c r="B901" s="3" t="inlineStr">
        <is>
          <t>100-100000725WF</t>
        </is>
      </c>
      <c r="C901" s="3" t="inlineStr">
        <is>
          <t>AMD</t>
        </is>
      </c>
      <c r="D901" s="3" t="inlineStr">
        <is>
          <t>9955WX RYZEN THREADRIPPER PRO BOX</t>
        </is>
      </c>
      <c r="E901" s="11" t="n">
        <v>1512</v>
      </c>
      <c r="F901" s="12" t="n">
        <v>1260</v>
      </c>
    </row>
    <row r="902">
      <c r="A902" s="3" t="inlineStr">
        <is>
          <t>Processors</t>
        </is>
      </c>
      <c r="B902" s="3" t="inlineStr">
        <is>
          <t>100-000000725</t>
        </is>
      </c>
      <c r="C902" s="3" t="inlineStr">
        <is>
          <t>AMD</t>
        </is>
      </c>
      <c r="D902" s="3" t="inlineStr">
        <is>
          <t>9955WX RYZEN THREADRIPPER PRO TRAY</t>
        </is>
      </c>
      <c r="E902" s="11" t="n">
        <v>1512</v>
      </c>
      <c r="F902" s="12" t="n">
        <v>1260</v>
      </c>
    </row>
    <row r="903">
      <c r="A903" s="3" t="inlineStr">
        <is>
          <t>Processors</t>
        </is>
      </c>
      <c r="B903" s="3" t="inlineStr">
        <is>
          <t>100-100001595WF</t>
        </is>
      </c>
      <c r="C903" s="3" t="inlineStr">
        <is>
          <t>AMD</t>
        </is>
      </c>
      <c r="D903" s="3" t="inlineStr">
        <is>
          <t>9960X RYZEN THREADRIPPER BOX</t>
        </is>
      </c>
      <c r="E903" s="11" t="n">
        <v>1384</v>
      </c>
      <c r="F903" s="12" t="n">
        <v>1153.33</v>
      </c>
    </row>
    <row r="904">
      <c r="A904" s="3" t="inlineStr">
        <is>
          <t>Processors</t>
        </is>
      </c>
      <c r="B904" s="3" t="inlineStr">
        <is>
          <t>100-100000724WF</t>
        </is>
      </c>
      <c r="C904" s="3" t="inlineStr">
        <is>
          <t>AMD</t>
        </is>
      </c>
      <c r="D904" s="3" t="inlineStr">
        <is>
          <t>9965WX RYZEN THREADRIPPER PRO BOX</t>
        </is>
      </c>
      <c r="E904" s="11" t="n">
        <v>2669</v>
      </c>
      <c r="F904" s="12" t="n">
        <v>2224.17</v>
      </c>
    </row>
    <row r="905">
      <c r="A905" s="3" t="inlineStr">
        <is>
          <t>Processors</t>
        </is>
      </c>
      <c r="B905" s="3" t="inlineStr">
        <is>
          <t>100-000000724</t>
        </is>
      </c>
      <c r="C905" s="3" t="inlineStr">
        <is>
          <t>AMD</t>
        </is>
      </c>
      <c r="D905" s="3" t="inlineStr">
        <is>
          <t>9965WX RYZEN THREADRIPPER PRO TRAY</t>
        </is>
      </c>
      <c r="E905" s="11" t="n">
        <v>2669</v>
      </c>
      <c r="F905" s="12" t="n">
        <v>2224.17</v>
      </c>
    </row>
    <row r="906">
      <c r="A906" s="3" t="inlineStr">
        <is>
          <t>Processors</t>
        </is>
      </c>
      <c r="B906" s="3" t="inlineStr">
        <is>
          <t>100-000001594</t>
        </is>
      </c>
      <c r="C906" s="3" t="inlineStr">
        <is>
          <t>AMD</t>
        </is>
      </c>
      <c r="D906" s="3" t="inlineStr">
        <is>
          <t>9970X RYZEN THREADRIPPER TRAY</t>
        </is>
      </c>
      <c r="E906" s="11" t="n">
        <v>2323</v>
      </c>
      <c r="F906" s="12" t="n">
        <v>1935.83</v>
      </c>
    </row>
    <row r="907">
      <c r="A907" s="3" t="inlineStr">
        <is>
          <t>Processors</t>
        </is>
      </c>
      <c r="B907" s="3" t="inlineStr">
        <is>
          <t>100-100000723WF</t>
        </is>
      </c>
      <c r="C907" s="3" t="inlineStr">
        <is>
          <t>AMD</t>
        </is>
      </c>
      <c r="D907" s="3" t="inlineStr">
        <is>
          <t>9975WX RYZEN THREADRIPPER PRO BOX</t>
        </is>
      </c>
      <c r="E907" s="11" t="n">
        <v>3806</v>
      </c>
      <c r="F907" s="12" t="n">
        <v>3171.67</v>
      </c>
    </row>
    <row r="908">
      <c r="A908" s="3" t="inlineStr">
        <is>
          <t>Processors</t>
        </is>
      </c>
      <c r="B908" s="3" t="inlineStr">
        <is>
          <t>100-000001593</t>
        </is>
      </c>
      <c r="C908" s="3" t="inlineStr">
        <is>
          <t>AMD</t>
        </is>
      </c>
      <c r="D908" s="3" t="inlineStr">
        <is>
          <t>9980X RYZEN THREADRIPPER TRAY</t>
        </is>
      </c>
      <c r="E908" s="11" t="n">
        <v>4647</v>
      </c>
      <c r="F908" s="12" t="n">
        <v>3872.5</v>
      </c>
    </row>
    <row r="909">
      <c r="A909" s="3" t="inlineStr">
        <is>
          <t>Processors</t>
        </is>
      </c>
      <c r="B909" s="3" t="inlineStr">
        <is>
          <t>100-100001361WF</t>
        </is>
      </c>
      <c r="C909" s="3" t="inlineStr">
        <is>
          <t>AMD</t>
        </is>
      </c>
      <c r="D909" s="3" t="inlineStr">
        <is>
          <t>9995WX RYZEN THREADRIPPER PRO BOX</t>
        </is>
      </c>
      <c r="E909" s="11" t="n">
        <v>10876</v>
      </c>
      <c r="F909" s="12" t="n">
        <v>9063.33</v>
      </c>
    </row>
    <row r="910">
      <c r="A910" s="3" t="inlineStr">
        <is>
          <t>Processors</t>
        </is>
      </c>
      <c r="B910" s="3" t="inlineStr">
        <is>
          <t>100-000001361</t>
        </is>
      </c>
      <c r="C910" s="3" t="inlineStr">
        <is>
          <t>AMD</t>
        </is>
      </c>
      <c r="D910" s="3" t="inlineStr">
        <is>
          <t>9995WX RYZEN THREADRIPPER PRO TRAY</t>
        </is>
      </c>
      <c r="E910" s="11" t="n">
        <v>10876</v>
      </c>
      <c r="F910" s="12" t="n">
        <v>9063.33</v>
      </c>
    </row>
    <row r="911">
      <c r="A911" s="3" t="inlineStr">
        <is>
          <t>Processors</t>
        </is>
      </c>
      <c r="B911" s="3" t="inlineStr">
        <is>
          <t>100-100000905BX</t>
        </is>
      </c>
      <c r="C911" s="3" t="inlineStr">
        <is>
          <t>AMD</t>
        </is>
      </c>
      <c r="D911" s="3" t="inlineStr">
        <is>
          <t>RYZEN 5 5500F BOX</t>
        </is>
      </c>
      <c r="E911" s="11" t="n">
        <v>89</v>
      </c>
      <c r="F911" s="12" t="n">
        <v>74.17</v>
      </c>
    </row>
    <row r="912">
      <c r="A912" s="3" t="inlineStr">
        <is>
          <t>Processors</t>
        </is>
      </c>
      <c r="B912" s="3" t="inlineStr">
        <is>
          <t>100-000000905</t>
        </is>
      </c>
      <c r="C912" s="3" t="inlineStr">
        <is>
          <t>AMD</t>
        </is>
      </c>
      <c r="D912" s="3" t="inlineStr">
        <is>
          <t>RYZEN 5 5500F TRAY</t>
        </is>
      </c>
      <c r="E912" s="11" t="n">
        <v>89</v>
      </c>
      <c r="F912" s="12" t="n">
        <v>74.17</v>
      </c>
    </row>
    <row r="913">
      <c r="A913" s="3" t="inlineStr">
        <is>
          <t>Processors</t>
        </is>
      </c>
      <c r="B913" s="3" t="inlineStr">
        <is>
          <t>100-100000905MK</t>
        </is>
      </c>
      <c r="C913" s="3" t="inlineStr">
        <is>
          <t>AMD</t>
        </is>
      </c>
      <c r="D913" s="3" t="inlineStr">
        <is>
          <t>RYZEN 5 5500F TRAY WITH COOLER</t>
        </is>
      </c>
      <c r="E913" s="11" t="n">
        <v>89</v>
      </c>
      <c r="F913" s="12" t="n">
        <v>74.17</v>
      </c>
    </row>
    <row r="914">
      <c r="A914" s="3" t="inlineStr">
        <is>
          <t>Processors</t>
        </is>
      </c>
      <c r="B914" s="3" t="inlineStr">
        <is>
          <t>100-000001970</t>
        </is>
      </c>
      <c r="C914" s="3" t="inlineStr">
        <is>
          <t>AMD</t>
        </is>
      </c>
      <c r="D914" s="3" t="inlineStr">
        <is>
          <t>RYZEN 5 PRO 9655 TRAY</t>
        </is>
      </c>
      <c r="E914" s="11" t="n">
        <v>323</v>
      </c>
      <c r="F914" s="12" t="n">
        <v>269.17</v>
      </c>
    </row>
    <row r="915">
      <c r="A915" s="3" t="inlineStr">
        <is>
          <t>Processors</t>
        </is>
      </c>
      <c r="B915" s="3" t="inlineStr">
        <is>
          <t>100-100001973WF</t>
        </is>
      </c>
      <c r="C915" s="3" t="inlineStr">
        <is>
          <t>AMD</t>
        </is>
      </c>
      <c r="D915" s="3" t="inlineStr">
        <is>
          <t>RYZEN 7 9850X3D BOX WITHOUT FAN</t>
        </is>
      </c>
      <c r="E915" s="11" t="n">
        <v>464</v>
      </c>
      <c r="F915" s="12" t="n">
        <v>386.67</v>
      </c>
    </row>
    <row r="916">
      <c r="A916" s="3" t="inlineStr">
        <is>
          <t>Processors</t>
        </is>
      </c>
      <c r="B916" s="3" t="inlineStr">
        <is>
          <t>100-000001969</t>
        </is>
      </c>
      <c r="C916" s="3" t="inlineStr">
        <is>
          <t>AMD</t>
        </is>
      </c>
      <c r="D916" s="3" t="inlineStr">
        <is>
          <t>RYZEN 7 PRO 9755 TRAY</t>
        </is>
      </c>
      <c r="E916" s="11" t="n">
        <v>420</v>
      </c>
      <c r="F916" s="12" t="n">
        <v>350</v>
      </c>
    </row>
    <row r="917">
      <c r="A917" s="3" t="inlineStr">
        <is>
          <t>Processors</t>
        </is>
      </c>
      <c r="B917" s="3" t="inlineStr">
        <is>
          <t>100-100001978WF</t>
        </is>
      </c>
      <c r="C917" s="3" t="inlineStr">
        <is>
          <t>AMD</t>
        </is>
      </c>
      <c r="D917" s="3" t="inlineStr">
        <is>
          <t>RYZEN 9 9950X3D2 BOX WITHOUT FAN</t>
        </is>
      </c>
      <c r="E917" s="11" t="n">
        <v>851</v>
      </c>
      <c r="F917" s="12" t="n">
        <v>709.17</v>
      </c>
    </row>
    <row r="918">
      <c r="A918" s="3" t="inlineStr">
        <is>
          <t>Processors</t>
        </is>
      </c>
      <c r="B918" s="3" t="inlineStr">
        <is>
          <t>99DC0W</t>
        </is>
      </c>
      <c r="C918" s="3" t="inlineStr">
        <is>
          <t>Intel</t>
        </is>
      </c>
      <c r="D918" s="3" t="inlineStr">
        <is>
          <t>BOXED ULTRA 5 CPU 250K + FCLGA18W</t>
        </is>
      </c>
      <c r="E918" s="11" t="n">
        <v>222</v>
      </c>
      <c r="F918" s="12" t="n">
        <v>185</v>
      </c>
    </row>
    <row r="919">
      <c r="A919" s="3" t="inlineStr">
        <is>
          <t>Processors</t>
        </is>
      </c>
      <c r="B919" s="3" t="inlineStr">
        <is>
          <t>99DC0X</t>
        </is>
      </c>
      <c r="C919" s="3" t="inlineStr">
        <is>
          <t>Intel</t>
        </is>
      </c>
      <c r="D919" s="3" t="inlineStr">
        <is>
          <t>BXD CORE ULTRA5 CPU 250KF + FCLGA18W</t>
        </is>
      </c>
      <c r="E919" s="11" t="n">
        <v>204</v>
      </c>
      <c r="F919" s="12" t="n">
        <v>170</v>
      </c>
    </row>
    <row r="920">
      <c r="A920" s="3" t="inlineStr">
        <is>
          <t>Processors</t>
        </is>
      </c>
      <c r="B920" s="3" t="inlineStr">
        <is>
          <t>99CC87</t>
        </is>
      </c>
      <c r="C920" s="3" t="inlineStr">
        <is>
          <t>Intel</t>
        </is>
      </c>
      <c r="D920" s="3" t="inlineStr">
        <is>
          <t>CORE I3 CPU 14100 FC-LGA16A TRAY</t>
        </is>
      </c>
      <c r="E920" s="11" t="n">
        <v>127</v>
      </c>
      <c r="F920" s="12" t="n">
        <v>105.83</v>
      </c>
    </row>
    <row r="921">
      <c r="A921" s="3" t="inlineStr">
        <is>
          <t>Processors</t>
        </is>
      </c>
      <c r="B921" s="3" t="inlineStr">
        <is>
          <t>99CC88</t>
        </is>
      </c>
      <c r="C921" s="3" t="inlineStr">
        <is>
          <t>Intel</t>
        </is>
      </c>
      <c r="D921" s="3" t="inlineStr">
        <is>
          <t>CORE I3 CPU 14100F FC-LGA16A TRAY</t>
        </is>
      </c>
      <c r="E921" s="11" t="n">
        <v>101</v>
      </c>
      <c r="F921" s="12" t="n">
        <v>84.17</v>
      </c>
    </row>
    <row r="922">
      <c r="A922" s="3" t="inlineStr">
        <is>
          <t>Processors</t>
        </is>
      </c>
      <c r="B922" s="3" t="inlineStr">
        <is>
          <t>99CFF9</t>
        </is>
      </c>
      <c r="C922" s="3" t="inlineStr">
        <is>
          <t>Intel</t>
        </is>
      </c>
      <c r="D922" s="3" t="inlineStr">
        <is>
          <t>CORE I5 CPU 14400 FC-LGA16A TRAY</t>
        </is>
      </c>
      <c r="E922" s="11" t="n">
        <v>210</v>
      </c>
      <c r="F922" s="12" t="n">
        <v>175</v>
      </c>
    </row>
    <row r="923">
      <c r="A923" s="3" t="inlineStr">
        <is>
          <t>Processors</t>
        </is>
      </c>
      <c r="B923" s="3" t="inlineStr">
        <is>
          <t>99CFFA</t>
        </is>
      </c>
      <c r="C923" s="3" t="inlineStr">
        <is>
          <t>Intel</t>
        </is>
      </c>
      <c r="D923" s="3" t="inlineStr">
        <is>
          <t>CORE I5 CPU 14400F FC-LGA16A TRAY</t>
        </is>
      </c>
      <c r="E923" s="11" t="n">
        <v>185</v>
      </c>
      <c r="F923" s="12" t="n">
        <v>154.17</v>
      </c>
    </row>
    <row r="924">
      <c r="A924" s="3" t="inlineStr">
        <is>
          <t>Processors</t>
        </is>
      </c>
      <c r="B924" s="3" t="inlineStr">
        <is>
          <t>99CFF5</t>
        </is>
      </c>
      <c r="C924" s="3" t="inlineStr">
        <is>
          <t>Intel</t>
        </is>
      </c>
      <c r="D924" s="3" t="inlineStr">
        <is>
          <t>CORE I5 CPU 14600KF FC-LGA16A TRAY</t>
        </is>
      </c>
      <c r="E924" s="11" t="n">
        <v>267</v>
      </c>
      <c r="F924" s="12" t="n">
        <v>222.5</v>
      </c>
    </row>
    <row r="925">
      <c r="A925" s="3" t="inlineStr">
        <is>
          <t>Processors</t>
        </is>
      </c>
      <c r="B925" s="3" t="inlineStr">
        <is>
          <t>99APCR</t>
        </is>
      </c>
      <c r="C925" s="3" t="inlineStr">
        <is>
          <t>Intel</t>
        </is>
      </c>
      <c r="D925" s="3" t="inlineStr">
        <is>
          <t>CORE I5-12400 CPU FC-LGA16A TRAY</t>
        </is>
      </c>
      <c r="E925" s="11" t="n">
        <v>200</v>
      </c>
      <c r="F925" s="12" t="n">
        <v>166.67</v>
      </c>
    </row>
    <row r="926">
      <c r="A926" s="3" t="inlineStr">
        <is>
          <t>Processors</t>
        </is>
      </c>
      <c r="B926" s="3" t="inlineStr">
        <is>
          <t>99AMX3</t>
        </is>
      </c>
      <c r="C926" s="3" t="inlineStr">
        <is>
          <t>Intel</t>
        </is>
      </c>
      <c r="D926" s="3" t="inlineStr">
        <is>
          <t>CORE I5-12400F CPU FC-LGA16A TRAY</t>
        </is>
      </c>
      <c r="E926" s="11" t="n">
        <v>173</v>
      </c>
      <c r="F926" s="12" t="n">
        <v>144.17</v>
      </c>
    </row>
    <row r="927">
      <c r="A927" s="3" t="inlineStr">
        <is>
          <t>Processors</t>
        </is>
      </c>
      <c r="B927" s="3" t="inlineStr">
        <is>
          <t>99CFF1</t>
        </is>
      </c>
      <c r="C927" s="3" t="inlineStr">
        <is>
          <t>Intel</t>
        </is>
      </c>
      <c r="D927" s="3" t="inlineStr">
        <is>
          <t>CORE I7 CPU 14700KF FC-LGA16A TRAY</t>
        </is>
      </c>
      <c r="E927" s="11" t="n">
        <v>363</v>
      </c>
      <c r="F927" s="12" t="n">
        <v>302.5</v>
      </c>
    </row>
    <row r="928">
      <c r="A928" s="3" t="inlineStr">
        <is>
          <t>Processors</t>
        </is>
      </c>
      <c r="B928" s="3" t="inlineStr">
        <is>
          <t>99AMVR</t>
        </is>
      </c>
      <c r="C928" s="3" t="inlineStr">
        <is>
          <t>Intel</t>
        </is>
      </c>
      <c r="D928" s="3" t="inlineStr">
        <is>
          <t>CORE I7-12700 CPU FC-LGA16A TRAY</t>
        </is>
      </c>
      <c r="E928" s="11" t="n">
        <v>355</v>
      </c>
      <c r="F928" s="12" t="n">
        <v>295.83</v>
      </c>
    </row>
    <row r="929">
      <c r="A929" s="3" t="inlineStr">
        <is>
          <t>Processors</t>
        </is>
      </c>
      <c r="B929" s="3" t="inlineStr">
        <is>
          <t>99CFFD</t>
        </is>
      </c>
      <c r="C929" s="3" t="inlineStr">
        <is>
          <t>Intel</t>
        </is>
      </c>
      <c r="D929" s="3" t="inlineStr">
        <is>
          <t>CORE I9 CPU 14900KF FC-LGA16A TRAY</t>
        </is>
      </c>
      <c r="E929" s="11" t="n">
        <v>519</v>
      </c>
      <c r="F929" s="12" t="n">
        <v>432.5</v>
      </c>
    </row>
    <row r="930">
      <c r="A930" s="3" t="inlineStr">
        <is>
          <t>Processors</t>
        </is>
      </c>
      <c r="B930" s="3" t="inlineStr">
        <is>
          <t>99CNKD</t>
        </is>
      </c>
      <c r="C930" s="3" t="inlineStr">
        <is>
          <t>Intel</t>
        </is>
      </c>
      <c r="D930" s="3" t="inlineStr">
        <is>
          <t>CORE ULTRA 5 CPU 225 FCLGA18W TRAY</t>
        </is>
      </c>
      <c r="E930" s="11" t="n">
        <v>162</v>
      </c>
      <c r="F930" s="12" t="n">
        <v>135</v>
      </c>
    </row>
    <row r="931">
      <c r="A931" s="3" t="inlineStr">
        <is>
          <t>Processors</t>
        </is>
      </c>
      <c r="B931" s="3" t="inlineStr">
        <is>
          <t>99CMTF</t>
        </is>
      </c>
      <c r="C931" s="3" t="inlineStr">
        <is>
          <t>Intel</t>
        </is>
      </c>
      <c r="D931" s="3" t="inlineStr">
        <is>
          <t>CORE ULTRA 5 CPU 225 FCLGA18W TRAY</t>
        </is>
      </c>
      <c r="E931" s="11" t="n">
        <v>162</v>
      </c>
      <c r="F931" s="12" t="n">
        <v>135</v>
      </c>
    </row>
    <row r="932">
      <c r="A932" s="3" t="inlineStr">
        <is>
          <t>Processors</t>
        </is>
      </c>
      <c r="B932" s="3" t="inlineStr">
        <is>
          <t>99DAGP</t>
        </is>
      </c>
      <c r="C932" s="3" t="inlineStr">
        <is>
          <t>Intel</t>
        </is>
      </c>
      <c r="D932" s="3" t="inlineStr">
        <is>
          <t>CORE ULTRA 5 CPU 250K + TRAY</t>
        </is>
      </c>
      <c r="E932" s="11" t="n">
        <v>210</v>
      </c>
      <c r="F932" s="12" t="n">
        <v>175</v>
      </c>
    </row>
    <row r="933">
      <c r="A933" s="3" t="inlineStr">
        <is>
          <t>Processors</t>
        </is>
      </c>
      <c r="B933" s="3" t="inlineStr">
        <is>
          <t>99DAGT</t>
        </is>
      </c>
      <c r="C933" s="3" t="inlineStr">
        <is>
          <t>Intel</t>
        </is>
      </c>
      <c r="D933" s="3" t="inlineStr">
        <is>
          <t>CORE ULTRA5 CPU250KF + FCLGA18W TRAY</t>
        </is>
      </c>
      <c r="E933" s="11" t="n">
        <v>193</v>
      </c>
      <c r="F933" s="12" t="n">
        <v>160.83</v>
      </c>
    </row>
    <row r="934">
      <c r="A934" s="3" t="inlineStr">
        <is>
          <t>Processors</t>
        </is>
      </c>
      <c r="B934" s="3" t="inlineStr">
        <is>
          <t>99DAGW</t>
        </is>
      </c>
      <c r="C934" s="3" t="inlineStr">
        <is>
          <t>Intel</t>
        </is>
      </c>
      <c r="D934" s="3" t="inlineStr">
        <is>
          <t>INTEL 270K PLUS ULTRA 7 TRAY</t>
        </is>
      </c>
      <c r="E934" s="11" t="n">
        <v>310</v>
      </c>
      <c r="F934" s="12" t="n">
        <v>258.33</v>
      </c>
    </row>
    <row r="935">
      <c r="A935" s="3" t="inlineStr">
        <is>
          <t>Processors</t>
        </is>
      </c>
      <c r="B935" s="3" t="inlineStr">
        <is>
          <t>99DC0Z</t>
        </is>
      </c>
      <c r="C935" s="3" t="inlineStr">
        <is>
          <t>Intel</t>
        </is>
      </c>
      <c r="D935" s="3" t="inlineStr">
        <is>
          <t>INTEL BOXED 270K PLUS ULTRA 7</t>
        </is>
      </c>
      <c r="E935" s="11" t="n">
        <v>321</v>
      </c>
      <c r="F935" s="12" t="n">
        <v>267.5</v>
      </c>
    </row>
    <row r="936">
      <c r="A936" s="3" t="inlineStr">
        <is>
          <t>Processors</t>
        </is>
      </c>
      <c r="B936" s="3" t="inlineStr">
        <is>
          <t>99ARGP</t>
        </is>
      </c>
      <c r="C936" s="3" t="inlineStr">
        <is>
          <t>Intel</t>
        </is>
      </c>
      <c r="D936" s="3" t="inlineStr">
        <is>
          <t>INTEL CORE I5-12400F 18MB CACHE</t>
        </is>
      </c>
      <c r="E936" s="11" t="n">
        <v>183</v>
      </c>
      <c r="F936" s="12" t="n">
        <v>152.5</v>
      </c>
    </row>
    <row r="937">
      <c r="A937" s="3" t="inlineStr">
        <is>
          <t>Processors</t>
        </is>
      </c>
      <c r="B937" s="3" t="inlineStr">
        <is>
          <t>99CFXX</t>
        </is>
      </c>
      <c r="C937" s="3" t="inlineStr">
        <is>
          <t>Intel</t>
        </is>
      </c>
      <c r="D937" s="3" t="inlineStr">
        <is>
          <t>INTEL CORE I7-14700KF CPU</t>
        </is>
      </c>
      <c r="E937" s="11" t="n">
        <v>373</v>
      </c>
      <c r="F937" s="12" t="n">
        <v>310.83</v>
      </c>
    </row>
    <row r="938">
      <c r="A938" s="3" t="inlineStr">
        <is>
          <t>Processors</t>
        </is>
      </c>
      <c r="B938" s="3" t="inlineStr">
        <is>
          <t>99AMV4</t>
        </is>
      </c>
      <c r="C938" s="3" t="inlineStr">
        <is>
          <t>Intel</t>
        </is>
      </c>
      <c r="D938" s="3" t="inlineStr">
        <is>
          <t>INTEL CORE I9-12900KF CPU TRAY</t>
        </is>
      </c>
      <c r="E938" s="11" t="n">
        <v>536</v>
      </c>
      <c r="F938" s="12" t="n">
        <v>446.67</v>
      </c>
    </row>
    <row r="939">
      <c r="A939" s="3" t="inlineStr">
        <is>
          <t>Processors</t>
        </is>
      </c>
      <c r="B939" s="3" t="inlineStr">
        <is>
          <t>99CFXV</t>
        </is>
      </c>
      <c r="C939" s="3" t="inlineStr">
        <is>
          <t>Intel</t>
        </is>
      </c>
      <c r="D939" s="3" t="inlineStr">
        <is>
          <t>INTEL CORE I9-14900K CPU</t>
        </is>
      </c>
      <c r="E939" s="11" t="n">
        <v>555</v>
      </c>
      <c r="F939" s="12" t="n">
        <v>462.5</v>
      </c>
    </row>
    <row r="940">
      <c r="A940" s="3" t="inlineStr">
        <is>
          <t>Processors</t>
        </is>
      </c>
      <c r="B940" s="3" t="inlineStr">
        <is>
          <t>99CFZ1</t>
        </is>
      </c>
      <c r="C940" s="3" t="inlineStr">
        <is>
          <t>Intel</t>
        </is>
      </c>
      <c r="D940" s="3" t="inlineStr">
        <is>
          <t>INTEL CORE I9-14900KF CPU</t>
        </is>
      </c>
      <c r="E940" s="11" t="n">
        <v>529</v>
      </c>
      <c r="F940" s="12" t="n">
        <v>440.83</v>
      </c>
    </row>
    <row r="941">
      <c r="A941" s="3" t="inlineStr">
        <is>
          <t>Processors</t>
        </is>
      </c>
      <c r="B941" s="3" t="inlineStr">
        <is>
          <t>BX80701G6405</t>
        </is>
      </c>
      <c r="C941" s="3" t="inlineStr">
        <is>
          <t>Intel</t>
        </is>
      </c>
      <c r="D941" s="3" t="inlineStr">
        <is>
          <t>INTEL PENTIUM GOLD G6405 CPU</t>
        </is>
      </c>
      <c r="E941" s="11" t="n">
        <v>69</v>
      </c>
      <c r="F941" s="12" t="n">
        <v>57.5</v>
      </c>
    </row>
    <row r="942">
      <c r="A942" s="3" t="inlineStr">
        <is>
          <t>Motherboards</t>
        </is>
      </c>
      <c r="B942" s="3" t="inlineStr">
        <is>
          <t>A520M-HDV</t>
        </is>
      </c>
      <c r="C942" s="3" t="inlineStr">
        <is>
          <t>Asrock</t>
        </is>
      </c>
      <c r="D942" s="3" t="inlineStr">
        <is>
          <t>A520M-HDV</t>
        </is>
      </c>
      <c r="E942" s="11" t="n">
        <v>49</v>
      </c>
      <c r="F942" s="12" t="n">
        <v>40.83</v>
      </c>
    </row>
    <row r="943">
      <c r="A943" s="3" t="inlineStr">
        <is>
          <t>Motherboards</t>
        </is>
      </c>
      <c r="B943" s="3" t="inlineStr">
        <is>
          <t>A520M-HVS</t>
        </is>
      </c>
      <c r="C943" s="3" t="inlineStr">
        <is>
          <t>Asrock</t>
        </is>
      </c>
      <c r="D943" s="3" t="inlineStr">
        <is>
          <t>A520M-HVS</t>
        </is>
      </c>
      <c r="E943" s="11" t="n">
        <v>43</v>
      </c>
      <c r="F943" s="12" t="n">
        <v>35.83</v>
      </c>
    </row>
    <row r="944">
      <c r="A944" s="3" t="inlineStr">
        <is>
          <t>Motherboards</t>
        </is>
      </c>
      <c r="B944" s="3" t="inlineStr">
        <is>
          <t>A520M-ITXAC</t>
        </is>
      </c>
      <c r="C944" s="3" t="inlineStr">
        <is>
          <t>Asrock</t>
        </is>
      </c>
      <c r="D944" s="3" t="inlineStr">
        <is>
          <t>A520M-ITX/AC</t>
        </is>
      </c>
      <c r="E944" s="11" t="n">
        <v>87</v>
      </c>
      <c r="F944" s="12" t="n">
        <v>72.5</v>
      </c>
    </row>
    <row r="945">
      <c r="A945" s="3" t="inlineStr">
        <is>
          <t>Motherboards</t>
        </is>
      </c>
      <c r="B945" s="3" t="inlineStr">
        <is>
          <t>A620AMPRORS</t>
        </is>
      </c>
      <c r="C945" s="3" t="inlineStr">
        <is>
          <t>Asrock</t>
        </is>
      </c>
      <c r="D945" s="3" t="inlineStr">
        <is>
          <t>A620AM PRO RS</t>
        </is>
      </c>
      <c r="E945" s="11" t="n">
        <v>86</v>
      </c>
      <c r="F945" s="12" t="n">
        <v>71.67</v>
      </c>
    </row>
    <row r="946">
      <c r="A946" s="3" t="inlineStr">
        <is>
          <t>Motherboards</t>
        </is>
      </c>
      <c r="B946" s="3" t="inlineStr">
        <is>
          <t>A620AMPRORSWIFI</t>
        </is>
      </c>
      <c r="C946" s="3" t="inlineStr">
        <is>
          <t>Asrock</t>
        </is>
      </c>
      <c r="D946" s="3" t="inlineStr">
        <is>
          <t>A620AM PRO RS WIFI</t>
        </is>
      </c>
      <c r="E946" s="11" t="n">
        <v>97</v>
      </c>
      <c r="F946" s="12" t="n">
        <v>80.83</v>
      </c>
    </row>
    <row r="947">
      <c r="A947" s="3" t="inlineStr">
        <is>
          <t>Motherboards</t>
        </is>
      </c>
      <c r="B947" s="3" t="inlineStr">
        <is>
          <t>A620AMPRO-A</t>
        </is>
      </c>
      <c r="C947" s="3" t="inlineStr">
        <is>
          <t>Asrock</t>
        </is>
      </c>
      <c r="D947" s="3" t="inlineStr">
        <is>
          <t>A620AM PRO-A</t>
        </is>
      </c>
      <c r="E947" s="11" t="n">
        <v>83</v>
      </c>
      <c r="F947" s="12" t="n">
        <v>69.17</v>
      </c>
    </row>
    <row r="948">
      <c r="A948" s="3" t="inlineStr">
        <is>
          <t>Motherboards</t>
        </is>
      </c>
      <c r="B948" s="3" t="inlineStr">
        <is>
          <t>A620AM-X</t>
        </is>
      </c>
      <c r="C948" s="3" t="inlineStr">
        <is>
          <t>Asrock</t>
        </is>
      </c>
      <c r="D948" s="3" t="inlineStr">
        <is>
          <t>A620AM-X</t>
        </is>
      </c>
      <c r="E948" s="11" t="n">
        <v>78</v>
      </c>
      <c r="F948" s="12" t="n">
        <v>65</v>
      </c>
    </row>
    <row r="949">
      <c r="A949" s="3" t="inlineStr">
        <is>
          <t>Motherboards</t>
        </is>
      </c>
      <c r="B949" s="3" t="inlineStr">
        <is>
          <t>B760PRORS</t>
        </is>
      </c>
      <c r="C949" s="3" t="inlineStr">
        <is>
          <t>Asrock</t>
        </is>
      </c>
      <c r="D949" s="3" t="inlineStr">
        <is>
          <t>B760 PRO RS</t>
        </is>
      </c>
      <c r="E949" s="11" t="n">
        <v>104</v>
      </c>
      <c r="F949" s="12" t="n">
        <v>86.67</v>
      </c>
    </row>
    <row r="950">
      <c r="A950" s="3" t="inlineStr">
        <is>
          <t>Motherboards</t>
        </is>
      </c>
      <c r="B950" s="3" t="inlineStr">
        <is>
          <t>B760ILIGTNINGWI</t>
        </is>
      </c>
      <c r="C950" s="3" t="inlineStr">
        <is>
          <t>Asrock</t>
        </is>
      </c>
      <c r="D950" s="3" t="inlineStr">
        <is>
          <t>B760I LIGHTNING WIFI</t>
        </is>
      </c>
      <c r="E950" s="11" t="n">
        <v>157</v>
      </c>
      <c r="F950" s="12" t="n">
        <v>130.83</v>
      </c>
    </row>
    <row r="951">
      <c r="A951" s="3" t="inlineStr">
        <is>
          <t>Motherboards</t>
        </is>
      </c>
      <c r="B951" s="3" t="inlineStr">
        <is>
          <t>B760MPRORS</t>
        </is>
      </c>
      <c r="C951" s="3" t="inlineStr">
        <is>
          <t>Asrock</t>
        </is>
      </c>
      <c r="D951" s="3" t="inlineStr">
        <is>
          <t>B760M PRO RS</t>
        </is>
      </c>
      <c r="E951" s="11" t="n">
        <v>106</v>
      </c>
      <c r="F951" s="12" t="n">
        <v>88.33</v>
      </c>
    </row>
    <row r="952">
      <c r="A952" s="3" t="inlineStr">
        <is>
          <t>Motherboards</t>
        </is>
      </c>
      <c r="B952" s="3" t="inlineStr">
        <is>
          <t>B760MSTLLNDWIFI</t>
        </is>
      </c>
      <c r="C952" s="3" t="inlineStr">
        <is>
          <t>Asrock</t>
        </is>
      </c>
      <c r="D952" s="3" t="inlineStr">
        <is>
          <t>B760M STEEL LEGEND WIFI</t>
        </is>
      </c>
      <c r="E952" s="11" t="n">
        <v>134</v>
      </c>
      <c r="F952" s="12" t="n">
        <v>111.67</v>
      </c>
    </row>
    <row r="953">
      <c r="A953" s="3" t="inlineStr">
        <is>
          <t>Motherboards</t>
        </is>
      </c>
      <c r="B953" s="3" t="inlineStr">
        <is>
          <t>B760M-XGEN5</t>
        </is>
      </c>
      <c r="C953" s="3" t="inlineStr">
        <is>
          <t>Asrock</t>
        </is>
      </c>
      <c r="D953" s="3" t="inlineStr">
        <is>
          <t>B760M-X GEN5</t>
        </is>
      </c>
      <c r="E953" s="11" t="n">
        <v>82</v>
      </c>
      <c r="F953" s="12" t="n">
        <v>68.33</v>
      </c>
    </row>
    <row r="954">
      <c r="A954" s="3" t="inlineStr">
        <is>
          <t>Motherboards</t>
        </is>
      </c>
      <c r="B954" s="3" t="inlineStr">
        <is>
          <t>B850PRORS</t>
        </is>
      </c>
      <c r="C954" s="3" t="inlineStr">
        <is>
          <t>Asrock</t>
        </is>
      </c>
      <c r="D954" s="3" t="inlineStr">
        <is>
          <t>B850 PRO RS</t>
        </is>
      </c>
      <c r="E954" s="11" t="n">
        <v>131</v>
      </c>
      <c r="F954" s="12" t="n">
        <v>109.17</v>
      </c>
    </row>
    <row r="955">
      <c r="A955" s="3" t="inlineStr">
        <is>
          <t>Motherboards</t>
        </is>
      </c>
      <c r="B955" s="3" t="inlineStr">
        <is>
          <t>B850PRO-AWIFI</t>
        </is>
      </c>
      <c r="C955" s="3" t="inlineStr">
        <is>
          <t>Asrock</t>
        </is>
      </c>
      <c r="D955" s="3" t="inlineStr">
        <is>
          <t>B850 PRO-A WIFI</t>
        </is>
      </c>
      <c r="E955" s="11" t="n">
        <v>136</v>
      </c>
      <c r="F955" s="12" t="n">
        <v>113.33</v>
      </c>
    </row>
    <row r="956">
      <c r="A956" s="3" t="inlineStr">
        <is>
          <t>Motherboards</t>
        </is>
      </c>
      <c r="B956" s="3" t="inlineStr">
        <is>
          <t>B850RIPTIDEWIFI</t>
        </is>
      </c>
      <c r="C956" s="3" t="inlineStr">
        <is>
          <t>Asrock</t>
        </is>
      </c>
      <c r="D956" s="3" t="inlineStr">
        <is>
          <t>B850 RIPTIDE WIFI</t>
        </is>
      </c>
      <c r="E956" s="11" t="n">
        <v>184</v>
      </c>
      <c r="F956" s="12" t="n">
        <v>153.33</v>
      </c>
    </row>
    <row r="957">
      <c r="A957" s="3" t="inlineStr">
        <is>
          <t>Motherboards</t>
        </is>
      </c>
      <c r="B957" s="3" t="inlineStr">
        <is>
          <t>B850STLLNDWIFI</t>
        </is>
      </c>
      <c r="C957" s="3" t="inlineStr">
        <is>
          <t>Asrock</t>
        </is>
      </c>
      <c r="D957" s="3" t="inlineStr">
        <is>
          <t>B850 STEEL LEGEND WIFI</t>
        </is>
      </c>
      <c r="E957" s="11" t="n">
        <v>174</v>
      </c>
      <c r="F957" s="12" t="n">
        <v>145</v>
      </c>
    </row>
    <row r="958">
      <c r="A958" s="3" t="inlineStr">
        <is>
          <t>Motherboards</t>
        </is>
      </c>
      <c r="B958" s="3" t="inlineStr">
        <is>
          <t>B85ILIHTNINWIFI</t>
        </is>
      </c>
      <c r="C958" s="3" t="inlineStr">
        <is>
          <t>Asrock</t>
        </is>
      </c>
      <c r="D958" s="3" t="inlineStr">
        <is>
          <t>B850I LIGHTNING WIFI</t>
        </is>
      </c>
      <c r="E958" s="11" t="n">
        <v>179</v>
      </c>
      <c r="F958" s="12" t="n">
        <v>149.17</v>
      </c>
    </row>
    <row r="959">
      <c r="A959" s="3" t="inlineStr">
        <is>
          <t>Motherboards</t>
        </is>
      </c>
      <c r="B959" s="3" t="inlineStr">
        <is>
          <t>B850MCHWIFIWHT</t>
        </is>
      </c>
      <c r="C959" s="3" t="inlineStr">
        <is>
          <t>Asrock</t>
        </is>
      </c>
      <c r="D959" s="3" t="inlineStr">
        <is>
          <t>B850M CHALLENGER WIFI WHITE</t>
        </is>
      </c>
      <c r="E959" s="11" t="n">
        <v>136</v>
      </c>
      <c r="F959" s="12" t="n">
        <v>113.33</v>
      </c>
    </row>
    <row r="960">
      <c r="A960" s="3" t="inlineStr">
        <is>
          <t>Motherboards</t>
        </is>
      </c>
      <c r="B960" s="3" t="inlineStr">
        <is>
          <t>B850MPRORS</t>
        </is>
      </c>
      <c r="C960" s="3" t="inlineStr">
        <is>
          <t>Asrock</t>
        </is>
      </c>
      <c r="D960" s="3" t="inlineStr">
        <is>
          <t>B850M PRO RS</t>
        </is>
      </c>
      <c r="E960" s="11" t="n">
        <v>111</v>
      </c>
      <c r="F960" s="12" t="n">
        <v>92.5</v>
      </c>
    </row>
    <row r="961">
      <c r="A961" s="3" t="inlineStr">
        <is>
          <t>Motherboards</t>
        </is>
      </c>
      <c r="B961" s="3" t="inlineStr">
        <is>
          <t>B850MPRO-A</t>
        </is>
      </c>
      <c r="C961" s="3" t="inlineStr">
        <is>
          <t>Asrock</t>
        </is>
      </c>
      <c r="D961" s="3" t="inlineStr">
        <is>
          <t>B850M PRO-A</t>
        </is>
      </c>
      <c r="E961" s="11" t="n">
        <v>102</v>
      </c>
      <c r="F961" s="12" t="n">
        <v>85</v>
      </c>
    </row>
    <row r="962">
      <c r="A962" s="3" t="inlineStr">
        <is>
          <t>Motherboards</t>
        </is>
      </c>
      <c r="B962" s="3" t="inlineStr">
        <is>
          <t>B85MRIPTIDEWIFI</t>
        </is>
      </c>
      <c r="C962" s="3" t="inlineStr">
        <is>
          <t>Asrock</t>
        </is>
      </c>
      <c r="D962" s="3" t="inlineStr">
        <is>
          <t>B850M RIPTIDE WIFI</t>
        </is>
      </c>
      <c r="E962" s="11" t="n">
        <v>147</v>
      </c>
      <c r="F962" s="12" t="n">
        <v>122.5</v>
      </c>
    </row>
    <row r="963">
      <c r="A963" s="3" t="inlineStr">
        <is>
          <t>Motherboards</t>
        </is>
      </c>
      <c r="B963" s="3" t="inlineStr">
        <is>
          <t>B850MSTLLNDWIFI</t>
        </is>
      </c>
      <c r="C963" s="3" t="inlineStr">
        <is>
          <t>Asrock</t>
        </is>
      </c>
      <c r="D963" s="3" t="inlineStr">
        <is>
          <t>B850M STEEL LEGEND WIFI</t>
        </is>
      </c>
      <c r="E963" s="11" t="n">
        <v>141</v>
      </c>
      <c r="F963" s="12" t="n">
        <v>117.5</v>
      </c>
    </row>
    <row r="964">
      <c r="A964" s="3" t="inlineStr">
        <is>
          <t>Motherboards</t>
        </is>
      </c>
      <c r="B964" s="3" t="inlineStr">
        <is>
          <t>B860PRORS</t>
        </is>
      </c>
      <c r="C964" s="3" t="inlineStr">
        <is>
          <t>Asrock</t>
        </is>
      </c>
      <c r="D964" s="3" t="inlineStr">
        <is>
          <t>B860 PRO RS</t>
        </is>
      </c>
      <c r="E964" s="11" t="n">
        <v>125</v>
      </c>
      <c r="F964" s="12" t="n">
        <v>104.17</v>
      </c>
    </row>
    <row r="965">
      <c r="A965" s="3" t="inlineStr">
        <is>
          <t>Motherboards</t>
        </is>
      </c>
      <c r="B965" s="3" t="inlineStr">
        <is>
          <t>B860PRO-A</t>
        </is>
      </c>
      <c r="C965" s="3" t="inlineStr">
        <is>
          <t>Asrock</t>
        </is>
      </c>
      <c r="D965" s="3" t="inlineStr">
        <is>
          <t>B860 PRO-A</t>
        </is>
      </c>
      <c r="E965" s="11" t="n">
        <v>110</v>
      </c>
      <c r="F965" s="12" t="n">
        <v>91.67</v>
      </c>
    </row>
    <row r="966">
      <c r="A966" s="3" t="inlineStr">
        <is>
          <t>Motherboards</t>
        </is>
      </c>
      <c r="B966" s="3" t="inlineStr">
        <is>
          <t>B860IWIFI</t>
        </is>
      </c>
      <c r="C966" s="3" t="inlineStr">
        <is>
          <t>Asrock</t>
        </is>
      </c>
      <c r="D966" s="3" t="inlineStr">
        <is>
          <t>B860I WIFI</t>
        </is>
      </c>
      <c r="E966" s="11" t="n">
        <v>131</v>
      </c>
      <c r="F966" s="12" t="n">
        <v>109.17</v>
      </c>
    </row>
    <row r="967">
      <c r="A967" s="3" t="inlineStr">
        <is>
          <t>Motherboards</t>
        </is>
      </c>
      <c r="B967" s="3" t="inlineStr">
        <is>
          <t>B86MLIHTNINWIFI</t>
        </is>
      </c>
      <c r="C967" s="3" t="inlineStr">
        <is>
          <t>Asrock</t>
        </is>
      </c>
      <c r="D967" s="3" t="inlineStr">
        <is>
          <t>B860M LIGHTNING WIFI</t>
        </is>
      </c>
      <c r="E967" s="11" t="n">
        <v>161</v>
      </c>
      <c r="F967" s="12" t="n">
        <v>134.17</v>
      </c>
    </row>
    <row r="968">
      <c r="A968" s="3" t="inlineStr">
        <is>
          <t>Motherboards</t>
        </is>
      </c>
      <c r="B968" s="3" t="inlineStr">
        <is>
          <t>B86MLIVMIXRWIFI</t>
        </is>
      </c>
      <c r="C968" s="3" t="inlineStr">
        <is>
          <t>Asrock</t>
        </is>
      </c>
      <c r="D968" s="3" t="inlineStr">
        <is>
          <t>B860M LIVEMIXER WIFI</t>
        </is>
      </c>
      <c r="E968" s="11" t="n">
        <v>152</v>
      </c>
      <c r="F968" s="12" t="n">
        <v>126.67</v>
      </c>
    </row>
    <row r="969">
      <c r="A969" s="3" t="inlineStr">
        <is>
          <t>Motherboards</t>
        </is>
      </c>
      <c r="B969" s="3" t="inlineStr">
        <is>
          <t>B860MPRO-A</t>
        </is>
      </c>
      <c r="C969" s="3" t="inlineStr">
        <is>
          <t>Asrock</t>
        </is>
      </c>
      <c r="D969" s="3" t="inlineStr">
        <is>
          <t>B860M PRO-A</t>
        </is>
      </c>
      <c r="E969" s="11" t="n">
        <v>103</v>
      </c>
      <c r="F969" s="12" t="n">
        <v>85.83</v>
      </c>
    </row>
    <row r="970">
      <c r="A970" s="3" t="inlineStr">
        <is>
          <t>Motherboards</t>
        </is>
      </c>
      <c r="B970" s="3" t="inlineStr">
        <is>
          <t>B860MROCKWI</t>
        </is>
      </c>
      <c r="C970" s="3" t="inlineStr">
        <is>
          <t>Asrock</t>
        </is>
      </c>
      <c r="D970" s="3" t="inlineStr">
        <is>
          <t>B860M ROCK WIFI</t>
        </is>
      </c>
      <c r="E970" s="11" t="n">
        <v>121</v>
      </c>
      <c r="F970" s="12" t="n">
        <v>100.83</v>
      </c>
    </row>
    <row r="971">
      <c r="A971" s="3" t="inlineStr">
        <is>
          <t>Motherboards</t>
        </is>
      </c>
      <c r="B971" s="3" t="inlineStr">
        <is>
          <t>H610M-H2M2D5</t>
        </is>
      </c>
      <c r="C971" s="3" t="inlineStr">
        <is>
          <t>Asrock</t>
        </is>
      </c>
      <c r="D971" s="3" t="inlineStr">
        <is>
          <t>H610M-H2/M.2 D5</t>
        </is>
      </c>
      <c r="E971" s="11" t="n">
        <v>56</v>
      </c>
      <c r="F971" s="12" t="n">
        <v>46.67</v>
      </c>
    </row>
    <row r="972">
      <c r="A972" s="3" t="inlineStr">
        <is>
          <t>Motherboards</t>
        </is>
      </c>
      <c r="B972" s="3" t="inlineStr">
        <is>
          <t>H610MHDVM2D5</t>
        </is>
      </c>
      <c r="C972" s="3" t="inlineStr">
        <is>
          <t>Asrock</t>
        </is>
      </c>
      <c r="D972" s="3" t="inlineStr">
        <is>
          <t>H610M-HDV/M.2+ D5</t>
        </is>
      </c>
      <c r="E972" s="11" t="n">
        <v>57</v>
      </c>
      <c r="F972" s="12" t="n">
        <v>47.5</v>
      </c>
    </row>
    <row r="973">
      <c r="A973" s="3" t="inlineStr">
        <is>
          <t>Motherboards</t>
        </is>
      </c>
      <c r="B973" s="3" t="inlineStr">
        <is>
          <t>TPM-SPI</t>
        </is>
      </c>
      <c r="C973" s="3" t="inlineStr">
        <is>
          <t>Asrock</t>
        </is>
      </c>
      <c r="D973" s="3" t="inlineStr">
        <is>
          <t>TPM-SPI</t>
        </is>
      </c>
      <c r="E973" s="11" t="n">
        <v>10</v>
      </c>
      <c r="F973" s="12" t="n">
        <v>8.33</v>
      </c>
    </row>
    <row r="974">
      <c r="A974" s="3" t="inlineStr">
        <is>
          <t>Motherboards</t>
        </is>
      </c>
      <c r="B974" s="3" t="inlineStr">
        <is>
          <t>TRX50WS</t>
        </is>
      </c>
      <c r="C974" s="3" t="inlineStr">
        <is>
          <t>Asrock</t>
        </is>
      </c>
      <c r="D974" s="3" t="inlineStr">
        <is>
          <t>TRX50 WS</t>
        </is>
      </c>
      <c r="E974" s="11" t="n">
        <v>533</v>
      </c>
      <c r="F974" s="12" t="n">
        <v>444.17</v>
      </c>
    </row>
    <row r="975">
      <c r="A975" s="3" t="inlineStr">
        <is>
          <t>Motherboards</t>
        </is>
      </c>
      <c r="B975" s="3" t="inlineStr">
        <is>
          <t>WRX90WSEVO</t>
        </is>
      </c>
      <c r="C975" s="3" t="inlineStr">
        <is>
          <t>Asrock</t>
        </is>
      </c>
      <c r="D975" s="3" t="inlineStr">
        <is>
          <t>WRX90 WS EVO</t>
        </is>
      </c>
      <c r="E975" s="11" t="n">
        <v>810</v>
      </c>
      <c r="F975" s="12" t="n">
        <v>675</v>
      </c>
    </row>
    <row r="976">
      <c r="A976" s="3" t="inlineStr">
        <is>
          <t>Motherboards</t>
        </is>
      </c>
      <c r="B976" s="3" t="inlineStr">
        <is>
          <t>X870NOVAWIFI</t>
        </is>
      </c>
      <c r="C976" s="3" t="inlineStr">
        <is>
          <t>Asrock</t>
        </is>
      </c>
      <c r="D976" s="3" t="inlineStr">
        <is>
          <t>X870 NOVA WIFI</t>
        </is>
      </c>
      <c r="E976" s="11" t="n">
        <v>259</v>
      </c>
      <c r="F976" s="12" t="n">
        <v>215.83</v>
      </c>
    </row>
    <row r="977">
      <c r="A977" s="3" t="inlineStr">
        <is>
          <t>Motherboards</t>
        </is>
      </c>
      <c r="B977" s="3" t="inlineStr">
        <is>
          <t>X870PRORSWIFI</t>
        </is>
      </c>
      <c r="C977" s="3" t="inlineStr">
        <is>
          <t>Asrock</t>
        </is>
      </c>
      <c r="D977" s="3" t="inlineStr">
        <is>
          <t>X870 PRO RS WIFI</t>
        </is>
      </c>
      <c r="E977" s="11" t="n">
        <v>189</v>
      </c>
      <c r="F977" s="12" t="n">
        <v>157.5</v>
      </c>
    </row>
    <row r="978">
      <c r="A978" s="3" t="inlineStr">
        <is>
          <t>Motherboards</t>
        </is>
      </c>
      <c r="B978" s="3" t="inlineStr">
        <is>
          <t>X870STLLNDWIFI</t>
        </is>
      </c>
      <c r="C978" s="3" t="inlineStr">
        <is>
          <t>Asrock</t>
        </is>
      </c>
      <c r="D978" s="3" t="inlineStr">
        <is>
          <t>X870 STEEL LEGEND WIFI</t>
        </is>
      </c>
      <c r="E978" s="11" t="n">
        <v>222</v>
      </c>
      <c r="F978" s="12" t="n">
        <v>185</v>
      </c>
    </row>
    <row r="979">
      <c r="A979" s="3" t="inlineStr">
        <is>
          <t>Motherboards</t>
        </is>
      </c>
      <c r="B979" s="3" t="inlineStr">
        <is>
          <t>X870ENOVAWIFI</t>
        </is>
      </c>
      <c r="C979" s="3" t="inlineStr">
        <is>
          <t>Asrock</t>
        </is>
      </c>
      <c r="D979" s="3" t="inlineStr">
        <is>
          <t>X870E NOVA WIFI</t>
        </is>
      </c>
      <c r="E979" s="11" t="n">
        <v>299</v>
      </c>
      <c r="F979" s="12" t="n">
        <v>249.17</v>
      </c>
    </row>
    <row r="980">
      <c r="A980" s="3" t="inlineStr">
        <is>
          <t>Motherboards</t>
        </is>
      </c>
      <c r="B980" s="3" t="inlineStr">
        <is>
          <t>Z890LIHTNINWIFI</t>
        </is>
      </c>
      <c r="C980" s="3" t="inlineStr">
        <is>
          <t>Asrock</t>
        </is>
      </c>
      <c r="D980" s="3" t="inlineStr">
        <is>
          <t>Z890 LIGHTNING WIFI</t>
        </is>
      </c>
      <c r="E980" s="11" t="n">
        <v>235</v>
      </c>
      <c r="F980" s="12" t="n">
        <v>195.83</v>
      </c>
    </row>
    <row r="981">
      <c r="A981" s="3" t="inlineStr">
        <is>
          <t>Motherboards</t>
        </is>
      </c>
      <c r="B981" s="3" t="inlineStr">
        <is>
          <t>Z890NOVAWIFI</t>
        </is>
      </c>
      <c r="C981" s="3" t="inlineStr">
        <is>
          <t>Asrock</t>
        </is>
      </c>
      <c r="D981" s="3" t="inlineStr">
        <is>
          <t>Z890 NOVA WIFI</t>
        </is>
      </c>
      <c r="E981" s="11" t="n">
        <v>309</v>
      </c>
      <c r="F981" s="12" t="n">
        <v>257.5</v>
      </c>
    </row>
    <row r="982">
      <c r="A982" s="3" t="inlineStr">
        <is>
          <t>Motherboards</t>
        </is>
      </c>
      <c r="B982" s="3" t="inlineStr">
        <is>
          <t>Z890PRORSWIWHT</t>
        </is>
      </c>
      <c r="C982" s="3" t="inlineStr">
        <is>
          <t>Asrock</t>
        </is>
      </c>
      <c r="D982" s="3" t="inlineStr">
        <is>
          <t>Z890 PRO RS WIFI WHITE</t>
        </is>
      </c>
      <c r="E982" s="11" t="n">
        <v>200</v>
      </c>
      <c r="F982" s="12" t="n">
        <v>166.67</v>
      </c>
    </row>
    <row r="983">
      <c r="A983" s="3" t="inlineStr">
        <is>
          <t>Motherboards</t>
        </is>
      </c>
      <c r="B983" s="3" t="inlineStr">
        <is>
          <t>Z890INOVAWIFI</t>
        </is>
      </c>
      <c r="C983" s="3" t="inlineStr">
        <is>
          <t>Asrock</t>
        </is>
      </c>
      <c r="D983" s="3" t="inlineStr">
        <is>
          <t>Z890I NOVA WIFI</t>
        </is>
      </c>
      <c r="E983" s="11" t="n">
        <v>242</v>
      </c>
      <c r="F983" s="12" t="n">
        <v>201.67</v>
      </c>
    </row>
    <row r="984">
      <c r="A984" s="3" t="inlineStr">
        <is>
          <t>Motherboards</t>
        </is>
      </c>
      <c r="B984" s="3" t="inlineStr">
        <is>
          <t>90MC0AH0-MVUBY1</t>
        </is>
      </c>
      <c r="C984" s="3" t="inlineStr">
        <is>
          <t>ASUS</t>
        </is>
      </c>
      <c r="D984" s="3" t="inlineStr">
        <is>
          <t>ASUS IPMI EXPANSION CARD</t>
        </is>
      </c>
      <c r="E984" s="11" t="n">
        <v>87</v>
      </c>
      <c r="F984" s="12" t="n">
        <v>72.5</v>
      </c>
    </row>
    <row r="985">
      <c r="A985" s="3" t="inlineStr">
        <is>
          <t>Motherboards</t>
        </is>
      </c>
      <c r="B985" s="3" t="inlineStr">
        <is>
          <t>90MB1LD0-M0EAY0</t>
        </is>
      </c>
      <c r="C985" s="3" t="inlineStr">
        <is>
          <t>ASUS</t>
        </is>
      </c>
      <c r="D985" s="3" t="inlineStr">
        <is>
          <t>B650E MAX GAMING WIFI</t>
        </is>
      </c>
      <c r="E985" s="11" t="n">
        <v>170</v>
      </c>
      <c r="F985" s="12" t="n">
        <v>141.67</v>
      </c>
    </row>
    <row r="986">
      <c r="A986" s="3" t="inlineStr">
        <is>
          <t>Motherboards</t>
        </is>
      </c>
      <c r="B986" s="3" t="inlineStr">
        <is>
          <t>90MB17H0-M0EAYC</t>
        </is>
      </c>
      <c r="C986" s="3" t="inlineStr">
        <is>
          <t>ASUS</t>
        </is>
      </c>
      <c r="D986" s="3" t="inlineStr">
        <is>
          <t>PRIME A520M-A II/CSM</t>
        </is>
      </c>
      <c r="E986" s="11" t="n">
        <v>58</v>
      </c>
      <c r="F986" s="12" t="n">
        <v>48.33</v>
      </c>
    </row>
    <row r="987">
      <c r="A987" s="3" t="inlineStr">
        <is>
          <t>Motherboards</t>
        </is>
      </c>
      <c r="B987" s="3" t="inlineStr">
        <is>
          <t>90MB1GX0-M0EAY0</t>
        </is>
      </c>
      <c r="C987" s="3" t="inlineStr">
        <is>
          <t>ASUS</t>
        </is>
      </c>
      <c r="D987" s="3" t="inlineStr">
        <is>
          <t>PRIME A620AM-K</t>
        </is>
      </c>
      <c r="E987" s="11" t="n">
        <v>74</v>
      </c>
      <c r="F987" s="12" t="n">
        <v>61.67</v>
      </c>
    </row>
    <row r="988">
      <c r="A988" s="3" t="inlineStr">
        <is>
          <t>Motherboards</t>
        </is>
      </c>
      <c r="B988" s="3" t="inlineStr">
        <is>
          <t>90MB1F10-M0EAYC</t>
        </is>
      </c>
      <c r="C988" s="3" t="inlineStr">
        <is>
          <t>ASUS</t>
        </is>
      </c>
      <c r="D988" s="3" t="inlineStr">
        <is>
          <t>PRIME A620M-A-CSM</t>
        </is>
      </c>
      <c r="E988" s="11" t="n">
        <v>98</v>
      </c>
      <c r="F988" s="12" t="n">
        <v>81.67</v>
      </c>
    </row>
    <row r="989">
      <c r="A989" s="3" t="inlineStr">
        <is>
          <t>Motherboards</t>
        </is>
      </c>
      <c r="B989" s="3" t="inlineStr">
        <is>
          <t>90MB1F50-M0EAYC</t>
        </is>
      </c>
      <c r="C989" s="3" t="inlineStr">
        <is>
          <t>ASUS</t>
        </is>
      </c>
      <c r="D989" s="3" t="inlineStr">
        <is>
          <t>PRIME A620M-E-CSM</t>
        </is>
      </c>
      <c r="E989" s="11" t="n">
        <v>96</v>
      </c>
      <c r="F989" s="12" t="n">
        <v>80</v>
      </c>
    </row>
    <row r="990">
      <c r="A990" s="3" t="inlineStr">
        <is>
          <t>Motherboards</t>
        </is>
      </c>
      <c r="B990" s="3" t="inlineStr">
        <is>
          <t>90MB1F40-M0EAY0</t>
        </is>
      </c>
      <c r="C990" s="3" t="inlineStr">
        <is>
          <t>ASUS</t>
        </is>
      </c>
      <c r="D990" s="3" t="inlineStr">
        <is>
          <t>PRIME A620M-K</t>
        </is>
      </c>
      <c r="E990" s="11" t="n">
        <v>80</v>
      </c>
      <c r="F990" s="12" t="n">
        <v>66.67</v>
      </c>
    </row>
    <row r="991">
      <c r="A991" s="3" t="inlineStr">
        <is>
          <t>Motherboards</t>
        </is>
      </c>
      <c r="B991" s="3" t="inlineStr">
        <is>
          <t>90MB14U0-M0EAY0</t>
        </is>
      </c>
      <c r="C991" s="3" t="inlineStr">
        <is>
          <t>ASUS</t>
        </is>
      </c>
      <c r="D991" s="3" t="inlineStr">
        <is>
          <t>PRIME B550-PLUS</t>
        </is>
      </c>
      <c r="E991" s="11" t="n">
        <v>123</v>
      </c>
      <c r="F991" s="12" t="n">
        <v>102.5</v>
      </c>
    </row>
    <row r="992">
      <c r="A992" s="3" t="inlineStr">
        <is>
          <t>Motherboards</t>
        </is>
      </c>
      <c r="B992" s="3" t="inlineStr">
        <is>
          <t>90MB1EH0-M0EAYC</t>
        </is>
      </c>
      <c r="C992" s="3" t="inlineStr">
        <is>
          <t>ASUS</t>
        </is>
      </c>
      <c r="D992" s="3" t="inlineStr">
        <is>
          <t>PRIME B650M-A II-CSM</t>
        </is>
      </c>
      <c r="E992" s="11" t="n">
        <v>157</v>
      </c>
      <c r="F992" s="12" t="n">
        <v>130.83</v>
      </c>
    </row>
    <row r="993">
      <c r="A993" s="3" t="inlineStr">
        <is>
          <t>Motherboards</t>
        </is>
      </c>
      <c r="B993" s="3" t="inlineStr">
        <is>
          <t>90MB1EF0-M1EAY0</t>
        </is>
      </c>
      <c r="C993" s="3" t="inlineStr">
        <is>
          <t>ASUS</t>
        </is>
      </c>
      <c r="D993" s="3" t="inlineStr">
        <is>
          <t>PRIME B760-PLUS</t>
        </is>
      </c>
      <c r="E993" s="11" t="n">
        <v>126</v>
      </c>
      <c r="F993" s="12" t="n">
        <v>105</v>
      </c>
    </row>
    <row r="994">
      <c r="A994" s="3" t="inlineStr">
        <is>
          <t>Motherboards</t>
        </is>
      </c>
      <c r="B994" s="3" t="inlineStr">
        <is>
          <t>90MB1CW0-M1EAY0</t>
        </is>
      </c>
      <c r="C994" s="3" t="inlineStr">
        <is>
          <t>ASUS</t>
        </is>
      </c>
      <c r="D994" s="3" t="inlineStr">
        <is>
          <t>PRIME B760-PLUS D4</t>
        </is>
      </c>
      <c r="E994" s="11" t="n">
        <v>122</v>
      </c>
      <c r="F994" s="12" t="n">
        <v>101.67</v>
      </c>
    </row>
    <row r="995">
      <c r="A995" s="3" t="inlineStr">
        <is>
          <t>Motherboards</t>
        </is>
      </c>
      <c r="B995" s="3" t="inlineStr">
        <is>
          <t>90MB1EL0-M1EAY0</t>
        </is>
      </c>
      <c r="C995" s="3" t="inlineStr">
        <is>
          <t>ASUS</t>
        </is>
      </c>
      <c r="D995" s="3" t="inlineStr">
        <is>
          <t>PRIME B760M-A WIFI</t>
        </is>
      </c>
      <c r="E995" s="11" t="n">
        <v>136</v>
      </c>
      <c r="F995" s="12" t="n">
        <v>113.33</v>
      </c>
    </row>
    <row r="996">
      <c r="A996" s="3" t="inlineStr">
        <is>
          <t>Motherboards</t>
        </is>
      </c>
      <c r="B996" s="3" t="inlineStr">
        <is>
          <t>90MB1CX0-M1EAY0</t>
        </is>
      </c>
      <c r="C996" s="3" t="inlineStr">
        <is>
          <t>ASUS</t>
        </is>
      </c>
      <c r="D996" s="3" t="inlineStr">
        <is>
          <t>PRIME B760M-A WIFI D4</t>
        </is>
      </c>
      <c r="E996" s="11" t="n">
        <v>131</v>
      </c>
      <c r="F996" s="12" t="n">
        <v>109.17</v>
      </c>
    </row>
    <row r="997">
      <c r="A997" s="3" t="inlineStr">
        <is>
          <t>Motherboards</t>
        </is>
      </c>
      <c r="B997" s="3" t="inlineStr">
        <is>
          <t>90MB1NF0-M0EAY0</t>
        </is>
      </c>
      <c r="C997" s="3" t="inlineStr">
        <is>
          <t>ASUS</t>
        </is>
      </c>
      <c r="D997" s="3" t="inlineStr">
        <is>
          <t>PRIME B760M-A WIFI II</t>
        </is>
      </c>
      <c r="E997" s="11" t="n">
        <v>138</v>
      </c>
      <c r="F997" s="12" t="n">
        <v>115</v>
      </c>
    </row>
    <row r="998">
      <c r="A998" s="3" t="inlineStr">
        <is>
          <t>Motherboards</t>
        </is>
      </c>
      <c r="B998" s="3" t="inlineStr">
        <is>
          <t>90MB1FI0-M1EAY0</t>
        </is>
      </c>
      <c r="C998" s="3" t="inlineStr">
        <is>
          <t>ASUS</t>
        </is>
      </c>
      <c r="D998" s="3" t="inlineStr">
        <is>
          <t>PRIME B760M-K</t>
        </is>
      </c>
      <c r="E998" s="11" t="n">
        <v>88</v>
      </c>
      <c r="F998" s="12" t="n">
        <v>73.33</v>
      </c>
    </row>
    <row r="999">
      <c r="A999" s="3" t="inlineStr">
        <is>
          <t>Motherboards</t>
        </is>
      </c>
      <c r="B999" s="3" t="inlineStr">
        <is>
          <t>90MB1IZ0-M0EAY0</t>
        </is>
      </c>
      <c r="C999" s="3" t="inlineStr">
        <is>
          <t>ASUS</t>
        </is>
      </c>
      <c r="D999" s="3" t="inlineStr">
        <is>
          <t>PRIME B840-PLUS WIFI</t>
        </is>
      </c>
      <c r="E999" s="11" t="n">
        <v>154</v>
      </c>
      <c r="F999" s="12" t="n">
        <v>128.33</v>
      </c>
    </row>
    <row r="1000">
      <c r="A1000" s="3" t="inlineStr">
        <is>
          <t>Motherboards</t>
        </is>
      </c>
      <c r="B1000" s="3" t="inlineStr">
        <is>
          <t>90MB1PK0-M0EAY0</t>
        </is>
      </c>
      <c r="C1000" s="3" t="inlineStr">
        <is>
          <t>ASUS</t>
        </is>
      </c>
      <c r="D1000" s="3" t="inlineStr">
        <is>
          <t>PRIME B840M-K</t>
        </is>
      </c>
      <c r="E1000" s="11" t="n">
        <v>98</v>
      </c>
      <c r="F1000" s="12" t="n">
        <v>81.67</v>
      </c>
    </row>
    <row r="1001">
      <c r="A1001" s="3" t="inlineStr">
        <is>
          <t>Motherboards</t>
        </is>
      </c>
      <c r="B1001" s="3" t="inlineStr">
        <is>
          <t>90MB1PT0-M0EAY0</t>
        </is>
      </c>
      <c r="C1001" s="3" t="inlineStr">
        <is>
          <t>ASUS</t>
        </is>
      </c>
      <c r="D1001" s="3" t="inlineStr">
        <is>
          <t>PRIME B840M-R</t>
        </is>
      </c>
      <c r="E1001" s="11" t="n">
        <v>87</v>
      </c>
      <c r="F1001" s="12" t="n">
        <v>72.5</v>
      </c>
    </row>
    <row r="1002">
      <c r="A1002" s="3" t="inlineStr">
        <is>
          <t>Motherboards</t>
        </is>
      </c>
      <c r="B1002" s="3" t="inlineStr">
        <is>
          <t>90MB1LC0-M0EAYC</t>
        </is>
      </c>
      <c r="C1002" s="3" t="inlineStr">
        <is>
          <t>ASUS</t>
        </is>
      </c>
      <c r="D1002" s="3" t="inlineStr">
        <is>
          <t>PRIME B850-PLUS-CSM</t>
        </is>
      </c>
      <c r="E1002" s="11" t="n">
        <v>161</v>
      </c>
      <c r="F1002" s="12" t="n">
        <v>134.17</v>
      </c>
    </row>
    <row r="1003">
      <c r="A1003" s="3" t="inlineStr">
        <is>
          <t>Motherboards</t>
        </is>
      </c>
      <c r="B1003" s="3" t="inlineStr">
        <is>
          <t>90MB1LQ0-M0EAYC</t>
        </is>
      </c>
      <c r="C1003" s="3" t="inlineStr">
        <is>
          <t>ASUS</t>
        </is>
      </c>
      <c r="D1003" s="3" t="inlineStr">
        <is>
          <t>PRIME B850M-A-CSM</t>
        </is>
      </c>
      <c r="E1003" s="11" t="n">
        <v>146</v>
      </c>
      <c r="F1003" s="12" t="n">
        <v>121.67</v>
      </c>
    </row>
    <row r="1004">
      <c r="A1004" s="3" t="inlineStr">
        <is>
          <t>Motherboards</t>
        </is>
      </c>
      <c r="B1004" s="3" t="inlineStr">
        <is>
          <t>90MB1N80-M0EAY0</t>
        </is>
      </c>
      <c r="C1004" s="3" t="inlineStr">
        <is>
          <t>ASUS</t>
        </is>
      </c>
      <c r="D1004" s="3" t="inlineStr">
        <is>
          <t>PRIME B850M-F WIFI</t>
        </is>
      </c>
      <c r="E1004" s="11" t="n">
        <v>108</v>
      </c>
      <c r="F1004" s="12" t="n">
        <v>90</v>
      </c>
    </row>
    <row r="1005">
      <c r="A1005" s="3" t="inlineStr">
        <is>
          <t>Motherboards</t>
        </is>
      </c>
      <c r="B1005" s="3" t="inlineStr">
        <is>
          <t>90MB1K50-M0EAY0</t>
        </is>
      </c>
      <c r="C1005" s="3" t="inlineStr">
        <is>
          <t>ASUS</t>
        </is>
      </c>
      <c r="D1005" s="3" t="inlineStr">
        <is>
          <t>PRIME B860-PLUS WIFI</t>
        </is>
      </c>
      <c r="E1005" s="11" t="n">
        <v>159</v>
      </c>
      <c r="F1005" s="12" t="n">
        <v>132.5</v>
      </c>
    </row>
    <row r="1006">
      <c r="A1006" s="3" t="inlineStr">
        <is>
          <t>Motherboards</t>
        </is>
      </c>
      <c r="B1006" s="3" t="inlineStr">
        <is>
          <t>90MB1KA0-M0EAYC</t>
        </is>
      </c>
      <c r="C1006" s="3" t="inlineStr">
        <is>
          <t>ASUS</t>
        </is>
      </c>
      <c r="D1006" s="3" t="inlineStr">
        <is>
          <t>PRIME B860-PLUS-CSM</t>
        </is>
      </c>
      <c r="E1006" s="11" t="n">
        <v>134</v>
      </c>
      <c r="F1006" s="12" t="n">
        <v>111.67</v>
      </c>
    </row>
    <row r="1007">
      <c r="A1007" s="3" t="inlineStr">
        <is>
          <t>Motherboards</t>
        </is>
      </c>
      <c r="B1007" s="3" t="inlineStr">
        <is>
          <t>90MB1JY0-M0EAY0</t>
        </is>
      </c>
      <c r="C1007" s="3" t="inlineStr">
        <is>
          <t>ASUS</t>
        </is>
      </c>
      <c r="D1007" s="3" t="inlineStr">
        <is>
          <t>PRIME B860M-A WIFI</t>
        </is>
      </c>
      <c r="E1007" s="11" t="n">
        <v>154</v>
      </c>
      <c r="F1007" s="12" t="n">
        <v>128.33</v>
      </c>
    </row>
    <row r="1008">
      <c r="A1008" s="3" t="inlineStr">
        <is>
          <t>Motherboards</t>
        </is>
      </c>
      <c r="B1008" s="3" t="inlineStr">
        <is>
          <t>90MB1K00-M0EAYC</t>
        </is>
      </c>
      <c r="C1008" s="3" t="inlineStr">
        <is>
          <t>ASUS</t>
        </is>
      </c>
      <c r="D1008" s="3" t="inlineStr">
        <is>
          <t>PRIME B860M-A-CSM</t>
        </is>
      </c>
      <c r="E1008" s="11" t="n">
        <v>132</v>
      </c>
      <c r="F1008" s="12" t="n">
        <v>110</v>
      </c>
    </row>
    <row r="1009">
      <c r="A1009" s="3" t="inlineStr">
        <is>
          <t>Motherboards</t>
        </is>
      </c>
      <c r="B1009" s="3" t="inlineStr">
        <is>
          <t>90MB1JT0-M0EAY0</t>
        </is>
      </c>
      <c r="C1009" s="3" t="inlineStr">
        <is>
          <t>ASUS</t>
        </is>
      </c>
      <c r="D1009" s="3" t="inlineStr">
        <is>
          <t>PRIME B860M-K</t>
        </is>
      </c>
      <c r="E1009" s="11" t="n">
        <v>121</v>
      </c>
      <c r="F1009" s="12" t="n">
        <v>100.83</v>
      </c>
    </row>
    <row r="1010">
      <c r="A1010" s="3" t="inlineStr">
        <is>
          <t>Motherboards</t>
        </is>
      </c>
      <c r="B1010" s="3" t="inlineStr">
        <is>
          <t>90MB1B20-M0EAYC</t>
        </is>
      </c>
      <c r="C1010" s="3" t="inlineStr">
        <is>
          <t>ASUS</t>
        </is>
      </c>
      <c r="D1010" s="3" t="inlineStr">
        <is>
          <t>PRIME H610I-PLUS D4-CSM</t>
        </is>
      </c>
      <c r="E1010" s="11" t="n">
        <v>100</v>
      </c>
      <c r="F1010" s="12" t="n">
        <v>83.33</v>
      </c>
    </row>
    <row r="1011">
      <c r="A1011" s="3" t="inlineStr">
        <is>
          <t>Motherboards</t>
        </is>
      </c>
      <c r="B1011" s="3" t="inlineStr">
        <is>
          <t>90MB1G20-M0EAYC</t>
        </is>
      </c>
      <c r="C1011" s="3" t="inlineStr">
        <is>
          <t>ASUS</t>
        </is>
      </c>
      <c r="D1011" s="3" t="inlineStr">
        <is>
          <t>PRIME H610M-A-CSM</t>
        </is>
      </c>
      <c r="E1011" s="11" t="n">
        <v>82</v>
      </c>
      <c r="F1011" s="12" t="n">
        <v>68.33</v>
      </c>
    </row>
    <row r="1012">
      <c r="A1012" s="3" t="inlineStr">
        <is>
          <t>Motherboards</t>
        </is>
      </c>
      <c r="B1012" s="3" t="inlineStr">
        <is>
          <t>90MB19N0-M1EAYC</t>
        </is>
      </c>
      <c r="C1012" s="3" t="inlineStr">
        <is>
          <t>ASUS</t>
        </is>
      </c>
      <c r="D1012" s="3" t="inlineStr">
        <is>
          <t>PRIME H610M-E D4-CSM</t>
        </is>
      </c>
      <c r="E1012" s="11" t="n">
        <v>74</v>
      </c>
      <c r="F1012" s="12" t="n">
        <v>61.67</v>
      </c>
    </row>
    <row r="1013">
      <c r="A1013" s="3" t="inlineStr">
        <is>
          <t>Motherboards</t>
        </is>
      </c>
      <c r="B1013" s="3" t="inlineStr">
        <is>
          <t>90MB1GA0-M0EAY0</t>
        </is>
      </c>
      <c r="C1013" s="3" t="inlineStr">
        <is>
          <t>ASUS</t>
        </is>
      </c>
      <c r="D1013" s="3" t="inlineStr">
        <is>
          <t>PRIME H610M-K</t>
        </is>
      </c>
      <c r="E1013" s="11" t="n">
        <v>78</v>
      </c>
      <c r="F1013" s="12" t="n">
        <v>65</v>
      </c>
    </row>
    <row r="1014">
      <c r="A1014" s="3" t="inlineStr">
        <is>
          <t>Motherboards</t>
        </is>
      </c>
      <c r="B1014" s="3" t="inlineStr">
        <is>
          <t>90MB1A10-M0EAY0</t>
        </is>
      </c>
      <c r="C1014" s="3" t="inlineStr">
        <is>
          <t>ASUS</t>
        </is>
      </c>
      <c r="D1014" s="3" t="inlineStr">
        <is>
          <t>PRIME H610M-K D4</t>
        </is>
      </c>
      <c r="E1014" s="11" t="n">
        <v>66</v>
      </c>
      <c r="F1014" s="12" t="n">
        <v>55</v>
      </c>
    </row>
    <row r="1015">
      <c r="A1015" s="3" t="inlineStr">
        <is>
          <t>Motherboards</t>
        </is>
      </c>
      <c r="B1015" s="3" t="inlineStr">
        <is>
          <t>90MB1GL0-M0ECY0</t>
        </is>
      </c>
      <c r="C1015" s="3" t="inlineStr">
        <is>
          <t>ASUS</t>
        </is>
      </c>
      <c r="D1015" s="3" t="inlineStr">
        <is>
          <t>PRIME H610M-R-SI</t>
        </is>
      </c>
      <c r="E1015" s="11" t="n">
        <v>61</v>
      </c>
      <c r="F1015" s="12" t="n">
        <v>50.83</v>
      </c>
    </row>
    <row r="1016">
      <c r="A1016" s="3" t="inlineStr">
        <is>
          <t>Motherboards</t>
        </is>
      </c>
      <c r="B1016" s="3" t="inlineStr">
        <is>
          <t>90MB1KJ0-M0EAY0</t>
        </is>
      </c>
      <c r="C1016" s="3" t="inlineStr">
        <is>
          <t>ASUS</t>
        </is>
      </c>
      <c r="D1016" s="3" t="inlineStr">
        <is>
          <t>PRIME H810M-A WIFI</t>
        </is>
      </c>
      <c r="E1016" s="11" t="n">
        <v>101</v>
      </c>
      <c r="F1016" s="12" t="n">
        <v>84.17</v>
      </c>
    </row>
    <row r="1017">
      <c r="A1017" s="3" t="inlineStr">
        <is>
          <t>Motherboards</t>
        </is>
      </c>
      <c r="B1017" s="3" t="inlineStr">
        <is>
          <t>90MB1KK0-M0EAYC</t>
        </is>
      </c>
      <c r="C1017" s="3" t="inlineStr">
        <is>
          <t>ASUS</t>
        </is>
      </c>
      <c r="D1017" s="3" t="inlineStr">
        <is>
          <t>PRIME H810M-A-CSM</t>
        </is>
      </c>
      <c r="E1017" s="11" t="n">
        <v>83</v>
      </c>
      <c r="F1017" s="12" t="n">
        <v>69.17</v>
      </c>
    </row>
    <row r="1018">
      <c r="A1018" s="3" t="inlineStr">
        <is>
          <t>Motherboards</t>
        </is>
      </c>
      <c r="B1018" s="3" t="inlineStr">
        <is>
          <t>90MB1N10-M0EAY0</t>
        </is>
      </c>
      <c r="C1018" s="3" t="inlineStr">
        <is>
          <t>ASUS</t>
        </is>
      </c>
      <c r="D1018" s="3" t="inlineStr">
        <is>
          <t>PRIME H810M-K</t>
        </is>
      </c>
      <c r="E1018" s="11" t="n">
        <v>87</v>
      </c>
      <c r="F1018" s="12" t="n">
        <v>72.5</v>
      </c>
    </row>
    <row r="1019">
      <c r="A1019" s="3" t="inlineStr">
        <is>
          <t>Motherboards</t>
        </is>
      </c>
      <c r="B1019" s="3" t="inlineStr">
        <is>
          <t>90MB1IT0-M0EAY0</t>
        </is>
      </c>
      <c r="C1019" s="3" t="inlineStr">
        <is>
          <t>ASUS</t>
        </is>
      </c>
      <c r="D1019" s="3" t="inlineStr">
        <is>
          <t>PRIME X870-P</t>
        </is>
      </c>
      <c r="E1019" s="11" t="n">
        <v>215</v>
      </c>
      <c r="F1019" s="12" t="n">
        <v>179.17</v>
      </c>
    </row>
    <row r="1020">
      <c r="A1020" s="3" t="inlineStr">
        <is>
          <t>Motherboards</t>
        </is>
      </c>
      <c r="B1020" s="3" t="inlineStr">
        <is>
          <t>90MB1IS0-M0EAY0</t>
        </is>
      </c>
      <c r="C1020" s="3" t="inlineStr">
        <is>
          <t>ASUS</t>
        </is>
      </c>
      <c r="D1020" s="3" t="inlineStr">
        <is>
          <t>PRIME X870-P WIFI</t>
        </is>
      </c>
      <c r="E1020" s="11" t="n">
        <v>225</v>
      </c>
      <c r="F1020" s="12" t="n">
        <v>187.5</v>
      </c>
    </row>
    <row r="1021">
      <c r="A1021" s="3" t="inlineStr">
        <is>
          <t>Motherboards</t>
        </is>
      </c>
      <c r="B1021" s="3" t="inlineStr">
        <is>
          <t>90MB1CK0-M1EAY0</t>
        </is>
      </c>
      <c r="C1021" s="3" t="inlineStr">
        <is>
          <t>ASUS</t>
        </is>
      </c>
      <c r="D1021" s="3" t="inlineStr">
        <is>
          <t>PRIME Z790-P</t>
        </is>
      </c>
      <c r="E1021" s="11" t="n">
        <v>190</v>
      </c>
      <c r="F1021" s="12" t="n">
        <v>158.33</v>
      </c>
    </row>
    <row r="1022">
      <c r="A1022" s="3" t="inlineStr">
        <is>
          <t>Motherboards</t>
        </is>
      </c>
      <c r="B1022" s="3" t="inlineStr">
        <is>
          <t>90MB1CJ0-M1EAY0</t>
        </is>
      </c>
      <c r="C1022" s="3" t="inlineStr">
        <is>
          <t>ASUS</t>
        </is>
      </c>
      <c r="D1022" s="3" t="inlineStr">
        <is>
          <t>PRIME Z790-P WIFI</t>
        </is>
      </c>
      <c r="E1022" s="11" t="n">
        <v>181</v>
      </c>
      <c r="F1022" s="12" t="n">
        <v>150.83</v>
      </c>
    </row>
    <row r="1023">
      <c r="A1023" s="3" t="inlineStr">
        <is>
          <t>Motherboards</t>
        </is>
      </c>
      <c r="B1023" s="3" t="inlineStr">
        <is>
          <t>90MB1L5M-M0EAYC</t>
        </is>
      </c>
      <c r="C1023" s="3" t="inlineStr">
        <is>
          <t>ASUS</t>
        </is>
      </c>
      <c r="D1023" s="3" t="inlineStr">
        <is>
          <t>PRO A620AT-CSM</t>
        </is>
      </c>
      <c r="E1023" s="11" t="n">
        <v>97</v>
      </c>
      <c r="F1023" s="12" t="n">
        <v>80.83</v>
      </c>
    </row>
    <row r="1024">
      <c r="A1024" s="3" t="inlineStr">
        <is>
          <t>Motherboards</t>
        </is>
      </c>
      <c r="B1024" s="3" t="inlineStr">
        <is>
          <t>90MB1F80-M0EAYC</t>
        </is>
      </c>
      <c r="C1024" s="3" t="inlineStr">
        <is>
          <t>ASUS</t>
        </is>
      </c>
      <c r="D1024" s="3" t="inlineStr">
        <is>
          <t>PRO A620M-C-CSM</t>
        </is>
      </c>
      <c r="E1024" s="11" t="n">
        <v>103</v>
      </c>
      <c r="F1024" s="12" t="n">
        <v>85.83</v>
      </c>
    </row>
    <row r="1025">
      <c r="A1025" s="3" t="inlineStr">
        <is>
          <t>Motherboards</t>
        </is>
      </c>
      <c r="B1025" s="3" t="inlineStr">
        <is>
          <t>90MB1DX0-M1EAYC</t>
        </is>
      </c>
      <c r="C1025" s="3" t="inlineStr">
        <is>
          <t>ASUS</t>
        </is>
      </c>
      <c r="D1025" s="3" t="inlineStr">
        <is>
          <t>PRO B760M-C-CSM</t>
        </is>
      </c>
      <c r="E1025" s="11" t="n">
        <v>125</v>
      </c>
      <c r="F1025" s="12" t="n">
        <v>104.17</v>
      </c>
    </row>
    <row r="1026">
      <c r="A1026" s="3" t="inlineStr">
        <is>
          <t>Motherboards</t>
        </is>
      </c>
      <c r="B1026" s="3" t="inlineStr">
        <is>
          <t>90MB1AM0-M0EAYC</t>
        </is>
      </c>
      <c r="C1026" s="3" t="inlineStr">
        <is>
          <t>ASUS</t>
        </is>
      </c>
      <c r="D1026" s="3" t="inlineStr">
        <is>
          <t>PRO H610T D4-CSM</t>
        </is>
      </c>
      <c r="E1026" s="11" t="n">
        <v>98</v>
      </c>
      <c r="F1026" s="12" t="n">
        <v>81.67</v>
      </c>
    </row>
    <row r="1027">
      <c r="A1027" s="3" t="inlineStr">
        <is>
          <t>Motherboards</t>
        </is>
      </c>
      <c r="B1027" s="3" t="inlineStr">
        <is>
          <t>90MB1G60-M0EAYC</t>
        </is>
      </c>
      <c r="C1027" s="3" t="inlineStr">
        <is>
          <t>ASUS</t>
        </is>
      </c>
      <c r="D1027" s="3" t="inlineStr">
        <is>
          <t>PRO H610T-CSM</t>
        </is>
      </c>
      <c r="E1027" s="11" t="n">
        <v>83</v>
      </c>
      <c r="F1027" s="12" t="n">
        <v>69.17</v>
      </c>
    </row>
    <row r="1028">
      <c r="A1028" s="3" t="inlineStr">
        <is>
          <t>Motherboards</t>
        </is>
      </c>
      <c r="B1028" s="3" t="inlineStr">
        <is>
          <t>90MB1KHP-M0EAYC</t>
        </is>
      </c>
      <c r="C1028" s="3" t="inlineStr">
        <is>
          <t>ASUS</t>
        </is>
      </c>
      <c r="D1028" s="3" t="inlineStr">
        <is>
          <t>PRO H810M-C-CSM</t>
        </is>
      </c>
      <c r="E1028" s="11" t="n">
        <v>98</v>
      </c>
      <c r="F1028" s="12" t="n">
        <v>81.67</v>
      </c>
    </row>
    <row r="1029">
      <c r="A1029" s="3" t="inlineStr">
        <is>
          <t>Motherboards</t>
        </is>
      </c>
      <c r="B1029" s="3" t="inlineStr">
        <is>
          <t>90MB1LGM-M0EAYC</t>
        </is>
      </c>
      <c r="C1029" s="3" t="inlineStr">
        <is>
          <t>ASUS</t>
        </is>
      </c>
      <c r="D1029" s="3" t="inlineStr">
        <is>
          <t>PRO H810T-CSM</t>
        </is>
      </c>
      <c r="E1029" s="11" t="n">
        <v>82</v>
      </c>
      <c r="F1029" s="12" t="n">
        <v>68.33</v>
      </c>
    </row>
    <row r="1030">
      <c r="A1030" s="3" t="inlineStr">
        <is>
          <t>Motherboards</t>
        </is>
      </c>
      <c r="B1030" s="3" t="inlineStr">
        <is>
          <t>90MB1MPP-M0EAYC</t>
        </is>
      </c>
      <c r="C1030" s="3" t="inlineStr">
        <is>
          <t>ASUS</t>
        </is>
      </c>
      <c r="D1030" s="3" t="inlineStr">
        <is>
          <t>PRO Q870I-C-CSM</t>
        </is>
      </c>
      <c r="E1030" s="11" t="n">
        <v>184</v>
      </c>
      <c r="F1030" s="12" t="n">
        <v>153.33</v>
      </c>
    </row>
    <row r="1031">
      <c r="A1031" s="3" t="inlineStr">
        <is>
          <t>Motherboards</t>
        </is>
      </c>
      <c r="B1031" s="3" t="inlineStr">
        <is>
          <t>90MB1KEP-M0EAYC</t>
        </is>
      </c>
      <c r="C1031" s="3" t="inlineStr">
        <is>
          <t>ASUS</t>
        </is>
      </c>
      <c r="D1031" s="3" t="inlineStr">
        <is>
          <t>PRO Q870M-C-CSM</t>
        </is>
      </c>
      <c r="E1031" s="11" t="n">
        <v>193</v>
      </c>
      <c r="F1031" s="12" t="n">
        <v>160.83</v>
      </c>
    </row>
    <row r="1032">
      <c r="A1032" s="3" t="inlineStr">
        <is>
          <t>Motherboards</t>
        </is>
      </c>
      <c r="B1032" s="3" t="inlineStr">
        <is>
          <t>90MB1MN0-M0EAY0</t>
        </is>
      </c>
      <c r="C1032" s="3" t="inlineStr">
        <is>
          <t>ASUS</t>
        </is>
      </c>
      <c r="D1032" s="3" t="inlineStr">
        <is>
          <t>PRO WS B850M-ACE SE</t>
        </is>
      </c>
      <c r="E1032" s="11" t="n">
        <v>352</v>
      </c>
      <c r="F1032" s="12" t="n">
        <v>293.33</v>
      </c>
    </row>
    <row r="1033">
      <c r="A1033" s="3" t="inlineStr">
        <is>
          <t>Motherboards</t>
        </is>
      </c>
      <c r="B1033" s="3" t="inlineStr">
        <is>
          <t>90MB1LE0-M0EAY0</t>
        </is>
      </c>
      <c r="C1033" s="3" t="inlineStr">
        <is>
          <t>ASUS</t>
        </is>
      </c>
      <c r="D1033" s="3" t="inlineStr">
        <is>
          <t>PRO WS TRX50-SAGE WIFI A</t>
        </is>
      </c>
      <c r="E1033" s="11" t="n">
        <v>761</v>
      </c>
      <c r="F1033" s="12" t="n">
        <v>634.17</v>
      </c>
    </row>
    <row r="1034">
      <c r="A1034" s="3" t="inlineStr">
        <is>
          <t>Motherboards</t>
        </is>
      </c>
      <c r="B1034" s="3" t="inlineStr">
        <is>
          <t>90MB1DZ0-M0EAY0</t>
        </is>
      </c>
      <c r="C1034" s="3" t="inlineStr">
        <is>
          <t>ASUS</t>
        </is>
      </c>
      <c r="D1034" s="3" t="inlineStr">
        <is>
          <t>PRO WS W680-ACE</t>
        </is>
      </c>
      <c r="E1034" s="11" t="n">
        <v>454</v>
      </c>
      <c r="F1034" s="12" t="n">
        <v>378.33</v>
      </c>
    </row>
    <row r="1035">
      <c r="A1035" s="3" t="inlineStr">
        <is>
          <t>Motherboards</t>
        </is>
      </c>
      <c r="B1035" s="3" t="inlineStr">
        <is>
          <t>90MB1C70-M0EAY0</t>
        </is>
      </c>
      <c r="C1035" s="3" t="inlineStr">
        <is>
          <t>ASUS</t>
        </is>
      </c>
      <c r="D1035" s="3" t="inlineStr">
        <is>
          <t>PRO WS W790-ACE</t>
        </is>
      </c>
      <c r="E1035" s="11" t="n">
        <v>795</v>
      </c>
      <c r="F1035" s="12" t="n">
        <v>662.5</v>
      </c>
    </row>
    <row r="1036">
      <c r="A1036" s="3" t="inlineStr">
        <is>
          <t>Motherboards</t>
        </is>
      </c>
      <c r="B1036" s="3" t="inlineStr">
        <is>
          <t>90MB1C20-M0EAY0</t>
        </is>
      </c>
      <c r="C1036" s="3" t="inlineStr">
        <is>
          <t>ASUS</t>
        </is>
      </c>
      <c r="D1036" s="3" t="inlineStr">
        <is>
          <t>PRO WS W790E-SAGE SE</t>
        </is>
      </c>
      <c r="E1036" s="11" t="n">
        <v>1135</v>
      </c>
      <c r="F1036" s="12" t="n">
        <v>945.83</v>
      </c>
    </row>
    <row r="1037">
      <c r="A1037" s="3" t="inlineStr">
        <is>
          <t>Motherboards</t>
        </is>
      </c>
      <c r="B1037" s="3" t="inlineStr">
        <is>
          <t>90MB1JC0-M0EAY0</t>
        </is>
      </c>
      <c r="C1037" s="3" t="inlineStr">
        <is>
          <t>ASUS</t>
        </is>
      </c>
      <c r="D1037" s="3" t="inlineStr">
        <is>
          <t>PRO WS Z890-ACE SE</t>
        </is>
      </c>
      <c r="E1037" s="11" t="n">
        <v>495</v>
      </c>
      <c r="F1037" s="12" t="n">
        <v>412.5</v>
      </c>
    </row>
    <row r="1038">
      <c r="A1038" s="3" t="inlineStr">
        <is>
          <t>Motherboards</t>
        </is>
      </c>
      <c r="B1038" s="3" t="inlineStr">
        <is>
          <t>90MB1PP0-M0EAY0</t>
        </is>
      </c>
      <c r="C1038" s="3" t="inlineStr">
        <is>
          <t>ASUS</t>
        </is>
      </c>
      <c r="D1038" s="3" t="inlineStr">
        <is>
          <t>ROG CROSSHAIR 2006</t>
        </is>
      </c>
      <c r="E1038" s="11" t="n">
        <v>614</v>
      </c>
      <c r="F1038" s="12" t="n">
        <v>511.67</v>
      </c>
    </row>
    <row r="1039">
      <c r="A1039" s="3" t="inlineStr">
        <is>
          <t>Motherboards</t>
        </is>
      </c>
      <c r="B1039" s="3" t="inlineStr">
        <is>
          <t>90MB1KR0-M0EAY0</t>
        </is>
      </c>
      <c r="C1039" s="3" t="inlineStr">
        <is>
          <t>ASUS</t>
        </is>
      </c>
      <c r="D1039" s="3" t="inlineStr">
        <is>
          <t>ROG CROSSHAIR X870E APEX</t>
        </is>
      </c>
      <c r="E1039" s="11" t="n">
        <v>563</v>
      </c>
      <c r="F1039" s="12" t="n">
        <v>469.17</v>
      </c>
    </row>
    <row r="1040">
      <c r="A1040" s="3" t="inlineStr">
        <is>
          <t>Motherboards</t>
        </is>
      </c>
      <c r="B1040" s="3" t="inlineStr">
        <is>
          <t>90MB1NT0-M0EAY0</t>
        </is>
      </c>
      <c r="C1040" s="3" t="inlineStr">
        <is>
          <t>ASUS</t>
        </is>
      </c>
      <c r="D1040" s="3" t="inlineStr">
        <is>
          <t>ROG CROSSHAIR X870E DARK HERO</t>
        </is>
      </c>
      <c r="E1040" s="11" t="n">
        <v>619</v>
      </c>
      <c r="F1040" s="12" t="n">
        <v>515.83</v>
      </c>
    </row>
    <row r="1041">
      <c r="A1041" s="3" t="inlineStr">
        <is>
          <t>Motherboards</t>
        </is>
      </c>
      <c r="B1041" s="3" t="inlineStr">
        <is>
          <t>90MB1LB0-M0EAY0</t>
        </is>
      </c>
      <c r="C1041" s="3" t="inlineStr">
        <is>
          <t>ASUS</t>
        </is>
      </c>
      <c r="D1041" s="3" t="inlineStr">
        <is>
          <t>ROG CROSSHAIR X870E EXTREME</t>
        </is>
      </c>
      <c r="E1041" s="11" t="n">
        <v>870</v>
      </c>
      <c r="F1041" s="12" t="n">
        <v>725</v>
      </c>
    </row>
    <row r="1042">
      <c r="A1042" s="3" t="inlineStr">
        <is>
          <t>Motherboards</t>
        </is>
      </c>
      <c r="B1042" s="3" t="inlineStr">
        <is>
          <t>90MB1IE0-M0EAY0</t>
        </is>
      </c>
      <c r="C1042" s="3" t="inlineStr">
        <is>
          <t>ASUS</t>
        </is>
      </c>
      <c r="D1042" s="3" t="inlineStr">
        <is>
          <t>ROG CROSSHAIR X870E HERO</t>
        </is>
      </c>
      <c r="E1042" s="11" t="n">
        <v>588</v>
      </c>
      <c r="F1042" s="12" t="n">
        <v>490</v>
      </c>
    </row>
    <row r="1043">
      <c r="A1043" s="3" t="inlineStr">
        <is>
          <t>Motherboards</t>
        </is>
      </c>
      <c r="B1043" s="3" t="inlineStr">
        <is>
          <t>90MB1IP0-M0EAY0</t>
        </is>
      </c>
      <c r="C1043" s="3" t="inlineStr">
        <is>
          <t>ASUS</t>
        </is>
      </c>
      <c r="D1043" s="3" t="inlineStr">
        <is>
          <t>ROG MAXIMUS Z890 APEX</t>
        </is>
      </c>
      <c r="E1043" s="11" t="n">
        <v>389</v>
      </c>
      <c r="F1043" s="12" t="n">
        <v>324.17</v>
      </c>
    </row>
    <row r="1044">
      <c r="A1044" s="3" t="inlineStr">
        <is>
          <t>Motherboards</t>
        </is>
      </c>
      <c r="B1044" s="3" t="inlineStr">
        <is>
          <t>90MB1ID0-M0EAY0</t>
        </is>
      </c>
      <c r="C1044" s="3" t="inlineStr">
        <is>
          <t>ASUS</t>
        </is>
      </c>
      <c r="D1044" s="3" t="inlineStr">
        <is>
          <t>ROG MAXIMUS Z890 HERO</t>
        </is>
      </c>
      <c r="E1044" s="11" t="n">
        <v>371</v>
      </c>
      <c r="F1044" s="12" t="n">
        <v>309.17</v>
      </c>
    </row>
    <row r="1045">
      <c r="A1045" s="3" t="inlineStr">
        <is>
          <t>Motherboards</t>
        </is>
      </c>
      <c r="B1045" s="3" t="inlineStr">
        <is>
          <t>90MB1KG0-M0EAY0</t>
        </is>
      </c>
      <c r="C1045" s="3" t="inlineStr">
        <is>
          <t>ASUS</t>
        </is>
      </c>
      <c r="D1045" s="3" t="inlineStr">
        <is>
          <t>ROG MAXIMUS Z890 HERO BTF</t>
        </is>
      </c>
      <c r="E1045" s="11" t="n">
        <v>594</v>
      </c>
      <c r="F1045" s="12" t="n">
        <v>495</v>
      </c>
    </row>
    <row r="1046">
      <c r="A1046" s="3" t="inlineStr">
        <is>
          <t>Motherboards</t>
        </is>
      </c>
      <c r="B1046" s="3" t="inlineStr">
        <is>
          <t>90MB14S0-M0EAY0</t>
        </is>
      </c>
      <c r="C1046" s="3" t="inlineStr">
        <is>
          <t>ASUS</t>
        </is>
      </c>
      <c r="D1046" s="3" t="inlineStr">
        <is>
          <t>ROG STRIX B550-F GAMING</t>
        </is>
      </c>
      <c r="E1046" s="11" t="n">
        <v>154</v>
      </c>
      <c r="F1046" s="12" t="n">
        <v>128.33</v>
      </c>
    </row>
    <row r="1047">
      <c r="A1047" s="3" t="inlineStr">
        <is>
          <t>Motherboards</t>
        </is>
      </c>
      <c r="B1047" s="3" t="inlineStr">
        <is>
          <t>90MB1BB0-M0EAY0</t>
        </is>
      </c>
      <c r="C1047" s="3" t="inlineStr">
        <is>
          <t>ASUS</t>
        </is>
      </c>
      <c r="D1047" s="3" t="inlineStr">
        <is>
          <t>ROG STRIX B650E-E GAMING WIFI</t>
        </is>
      </c>
      <c r="E1047" s="11" t="n">
        <v>217</v>
      </c>
      <c r="F1047" s="12" t="n">
        <v>180.83</v>
      </c>
    </row>
    <row r="1048">
      <c r="A1048" s="3" t="inlineStr">
        <is>
          <t>Motherboards</t>
        </is>
      </c>
      <c r="B1048" s="3" t="inlineStr">
        <is>
          <t>90MB1BI0-M0EAY0</t>
        </is>
      </c>
      <c r="C1048" s="3" t="inlineStr">
        <is>
          <t>ASUS</t>
        </is>
      </c>
      <c r="D1048" s="3" t="inlineStr">
        <is>
          <t>ROG STRIX B650E-I GAMING WIFI</t>
        </is>
      </c>
      <c r="E1048" s="11" t="n">
        <v>206</v>
      </c>
      <c r="F1048" s="12" t="n">
        <v>171.67</v>
      </c>
    </row>
    <row r="1049">
      <c r="A1049" s="3" t="inlineStr">
        <is>
          <t>Motherboards</t>
        </is>
      </c>
      <c r="B1049" s="3" t="inlineStr">
        <is>
          <t>90MB1EP0-M1EAY0</t>
        </is>
      </c>
      <c r="C1049" s="3" t="inlineStr">
        <is>
          <t>ASUS</t>
        </is>
      </c>
      <c r="D1049" s="3" t="inlineStr">
        <is>
          <t>ROG STRIX B760-A GAMING WIFI</t>
        </is>
      </c>
      <c r="E1049" s="11" t="n">
        <v>202</v>
      </c>
      <c r="F1049" s="12" t="n">
        <v>168.33</v>
      </c>
    </row>
    <row r="1050">
      <c r="A1050" s="3" t="inlineStr">
        <is>
          <t>Motherboards</t>
        </is>
      </c>
      <c r="B1050" s="3" t="inlineStr">
        <is>
          <t>90MB1CT0-M1EAY0</t>
        </is>
      </c>
      <c r="C1050" s="3" t="inlineStr">
        <is>
          <t>ASUS</t>
        </is>
      </c>
      <c r="D1050" s="3" t="inlineStr">
        <is>
          <t>ROG STRIX B760-F GAMING WIFI</t>
        </is>
      </c>
      <c r="E1050" s="11" t="n">
        <v>82</v>
      </c>
      <c r="F1050" s="12" t="n">
        <v>68.33</v>
      </c>
    </row>
    <row r="1051">
      <c r="A1051" s="3" t="inlineStr">
        <is>
          <t>Motherboards</t>
        </is>
      </c>
      <c r="B1051" s="3" t="inlineStr">
        <is>
          <t>90MB1EQ0-M1EAY0</t>
        </is>
      </c>
      <c r="C1051" s="3" t="inlineStr">
        <is>
          <t>ASUS</t>
        </is>
      </c>
      <c r="D1051" s="3" t="inlineStr">
        <is>
          <t>ROG STRIX B760-G GAMING WIFI</t>
        </is>
      </c>
      <c r="E1051" s="11" t="n">
        <v>191</v>
      </c>
      <c r="F1051" s="12" t="n">
        <v>159.17</v>
      </c>
    </row>
    <row r="1052">
      <c r="A1052" s="3" t="inlineStr">
        <is>
          <t>Motherboards</t>
        </is>
      </c>
      <c r="B1052" s="3" t="inlineStr">
        <is>
          <t>90MB1J50-M0EAY0</t>
        </is>
      </c>
      <c r="C1052" s="3" t="inlineStr">
        <is>
          <t>ASUS</t>
        </is>
      </c>
      <c r="D1052" s="3" t="inlineStr">
        <is>
          <t>ROG STRIX B850-A GAMING WIFI</t>
        </is>
      </c>
      <c r="E1052" s="11" t="n">
        <v>236</v>
      </c>
      <c r="F1052" s="12" t="n">
        <v>196.67</v>
      </c>
    </row>
    <row r="1053">
      <c r="A1053" s="3" t="inlineStr">
        <is>
          <t>Motherboards</t>
        </is>
      </c>
      <c r="B1053" s="3" t="inlineStr">
        <is>
          <t>90MB1P10-M0EAY0</t>
        </is>
      </c>
      <c r="C1053" s="3" t="inlineStr">
        <is>
          <t>ASUS</t>
        </is>
      </c>
      <c r="D1053" s="3" t="inlineStr">
        <is>
          <t>ROG STRIX B850-A GAMING WIFI7 NEO</t>
        </is>
      </c>
      <c r="E1053" s="11" t="n">
        <v>246</v>
      </c>
      <c r="F1053" s="12" t="n">
        <v>205</v>
      </c>
    </row>
    <row r="1054">
      <c r="A1054" s="3" t="inlineStr">
        <is>
          <t>Motherboards</t>
        </is>
      </c>
      <c r="B1054" s="3" t="inlineStr">
        <is>
          <t>90MB1J60-M0EAY0</t>
        </is>
      </c>
      <c r="C1054" s="3" t="inlineStr">
        <is>
          <t>ASUS</t>
        </is>
      </c>
      <c r="D1054" s="3" t="inlineStr">
        <is>
          <t>ROG STRIX B850-E GAMING WIFI</t>
        </is>
      </c>
      <c r="E1054" s="11" t="n">
        <v>307</v>
      </c>
      <c r="F1054" s="12" t="n">
        <v>255.83</v>
      </c>
    </row>
    <row r="1055">
      <c r="A1055" s="3" t="inlineStr">
        <is>
          <t>Motherboards</t>
        </is>
      </c>
      <c r="B1055" s="3" t="inlineStr">
        <is>
          <t>90MB1NX0-M0EAY0</t>
        </is>
      </c>
      <c r="C1055" s="3" t="inlineStr">
        <is>
          <t>ASUS</t>
        </is>
      </c>
      <c r="D1055" s="3" t="inlineStr">
        <is>
          <t>ROG STRIX B850-F GAMING WIFI7 NEO</t>
        </is>
      </c>
      <c r="E1055" s="11" t="n">
        <v>261</v>
      </c>
      <c r="F1055" s="12" t="n">
        <v>217.5</v>
      </c>
    </row>
    <row r="1056">
      <c r="A1056" s="3" t="inlineStr">
        <is>
          <t>Motherboards</t>
        </is>
      </c>
      <c r="B1056" s="3" t="inlineStr">
        <is>
          <t>90MB1M30-M0EAY0</t>
        </is>
      </c>
      <c r="C1056" s="3" t="inlineStr">
        <is>
          <t>ASUS</t>
        </is>
      </c>
      <c r="D1056" s="3" t="inlineStr">
        <is>
          <t>ROG STRIX B850-G GAMING WIFI</t>
        </is>
      </c>
      <c r="E1056" s="11" t="n">
        <v>215</v>
      </c>
      <c r="F1056" s="12" t="n">
        <v>179.17</v>
      </c>
    </row>
    <row r="1057">
      <c r="A1057" s="3" t="inlineStr">
        <is>
          <t>Motherboards</t>
        </is>
      </c>
      <c r="B1057" s="3" t="inlineStr">
        <is>
          <t>90MB1K30-M0EAY0</t>
        </is>
      </c>
      <c r="C1057" s="3" t="inlineStr">
        <is>
          <t>ASUS</t>
        </is>
      </c>
      <c r="D1057" s="3" t="inlineStr">
        <is>
          <t>ROG STRIX B850-I GAMING WIFI</t>
        </is>
      </c>
      <c r="E1057" s="11" t="n">
        <v>266</v>
      </c>
      <c r="F1057" s="12" t="n">
        <v>221.67</v>
      </c>
    </row>
    <row r="1058">
      <c r="A1058" s="3" t="inlineStr">
        <is>
          <t>Motherboards</t>
        </is>
      </c>
      <c r="B1058" s="3" t="inlineStr">
        <is>
          <t>90MB1JB0-M0EAY0</t>
        </is>
      </c>
      <c r="C1058" s="3" t="inlineStr">
        <is>
          <t>ASUS</t>
        </is>
      </c>
      <c r="D1058" s="3" t="inlineStr">
        <is>
          <t>ROG STRIX B860-I GAMING WIFI</t>
        </is>
      </c>
      <c r="E1058" s="11" t="n">
        <v>195</v>
      </c>
      <c r="F1058" s="12" t="n">
        <v>162.5</v>
      </c>
    </row>
    <row r="1059">
      <c r="A1059" s="3" t="inlineStr">
        <is>
          <t>Motherboards</t>
        </is>
      </c>
      <c r="B1059" s="3" t="inlineStr">
        <is>
          <t>90MB1IF0-M0EAY0</t>
        </is>
      </c>
      <c r="C1059" s="3" t="inlineStr">
        <is>
          <t>ASUS</t>
        </is>
      </c>
      <c r="D1059" s="3" t="inlineStr">
        <is>
          <t>ROG STRIX X870-A GAMING WIFI</t>
        </is>
      </c>
      <c r="E1059" s="11" t="n">
        <v>358</v>
      </c>
      <c r="F1059" s="12" t="n">
        <v>298.33</v>
      </c>
    </row>
    <row r="1060">
      <c r="A1060" s="3" t="inlineStr">
        <is>
          <t>Motherboards</t>
        </is>
      </c>
      <c r="B1060" s="3" t="inlineStr">
        <is>
          <t>90MB1IW0-M0EAY0</t>
        </is>
      </c>
      <c r="C1060" s="3" t="inlineStr">
        <is>
          <t>ASUS</t>
        </is>
      </c>
      <c r="D1060" s="3" t="inlineStr">
        <is>
          <t>ROG STRIX X870-I GAMING WIFI</t>
        </is>
      </c>
      <c r="E1060" s="11" t="n">
        <v>389</v>
      </c>
      <c r="F1060" s="12" t="n">
        <v>324.17</v>
      </c>
    </row>
    <row r="1061">
      <c r="A1061" s="3" t="inlineStr">
        <is>
          <t>Motherboards</t>
        </is>
      </c>
      <c r="B1061" s="3" t="inlineStr">
        <is>
          <t>90MB1P30-M0EAY0</t>
        </is>
      </c>
      <c r="C1061" s="3" t="inlineStr">
        <is>
          <t>ASUS</t>
        </is>
      </c>
      <c r="D1061" s="3" t="inlineStr">
        <is>
          <t>ROG STRIX X870E-A GAMING NEO</t>
        </is>
      </c>
      <c r="E1061" s="11" t="n">
        <v>348</v>
      </c>
      <c r="F1061" s="12" t="n">
        <v>290</v>
      </c>
    </row>
    <row r="1062">
      <c r="A1062" s="3" t="inlineStr">
        <is>
          <t>Motherboards</t>
        </is>
      </c>
      <c r="B1062" s="3" t="inlineStr">
        <is>
          <t>90MB1P20-M0EAY0</t>
        </is>
      </c>
      <c r="C1062" s="3" t="inlineStr">
        <is>
          <t>ASUS</t>
        </is>
      </c>
      <c r="D1062" s="3" t="inlineStr">
        <is>
          <t>ROG STRIX X870E-E GAMING NEO</t>
        </is>
      </c>
      <c r="E1062" s="11" t="n">
        <v>473</v>
      </c>
      <c r="F1062" s="12" t="n">
        <v>394.17</v>
      </c>
    </row>
    <row r="1063">
      <c r="A1063" s="3" t="inlineStr">
        <is>
          <t>Motherboards</t>
        </is>
      </c>
      <c r="B1063" s="3" t="inlineStr">
        <is>
          <t>90MB1IB0-M0EAY0</t>
        </is>
      </c>
      <c r="C1063" s="3" t="inlineStr">
        <is>
          <t>ASUS</t>
        </is>
      </c>
      <c r="D1063" s="3" t="inlineStr">
        <is>
          <t>ROG STRIX X870E-E GAMING WIFI</t>
        </is>
      </c>
      <c r="E1063" s="11" t="n">
        <v>473</v>
      </c>
      <c r="F1063" s="12" t="n">
        <v>394.17</v>
      </c>
    </row>
    <row r="1064">
      <c r="A1064" s="3" t="inlineStr">
        <is>
          <t>Motherboards</t>
        </is>
      </c>
      <c r="B1064" s="3" t="inlineStr">
        <is>
          <t>90MB1I90-M0EAY0</t>
        </is>
      </c>
      <c r="C1064" s="3" t="inlineStr">
        <is>
          <t>ASUS</t>
        </is>
      </c>
      <c r="D1064" s="3" t="inlineStr">
        <is>
          <t>ROG STRIX Z890-A GAMING WIFI</t>
        </is>
      </c>
      <c r="E1064" s="11" t="n">
        <v>253</v>
      </c>
      <c r="F1064" s="12" t="n">
        <v>210.83</v>
      </c>
    </row>
    <row r="1065">
      <c r="A1065" s="3" t="inlineStr">
        <is>
          <t>Motherboards</t>
        </is>
      </c>
      <c r="B1065" s="3" t="inlineStr">
        <is>
          <t>90MB1IM0-M0EAY0</t>
        </is>
      </c>
      <c r="C1065" s="3" t="inlineStr">
        <is>
          <t>ASUS</t>
        </is>
      </c>
      <c r="D1065" s="3" t="inlineStr">
        <is>
          <t>ROG STRIX Z890-E GAMING WIFI</t>
        </is>
      </c>
      <c r="E1065" s="11" t="n">
        <v>322</v>
      </c>
      <c r="F1065" s="12" t="n">
        <v>268.33</v>
      </c>
    </row>
    <row r="1066">
      <c r="A1066" s="3" t="inlineStr">
        <is>
          <t>Motherboards</t>
        </is>
      </c>
      <c r="B1066" s="3" t="inlineStr">
        <is>
          <t>90MB1I40-M0EAY0</t>
        </is>
      </c>
      <c r="C1066" s="3" t="inlineStr">
        <is>
          <t>ASUS</t>
        </is>
      </c>
      <c r="D1066" s="3" t="inlineStr">
        <is>
          <t>ROG STRIX Z890-F GAMING WIFI</t>
        </is>
      </c>
      <c r="E1066" s="11" t="n">
        <v>269</v>
      </c>
      <c r="F1066" s="12" t="n">
        <v>224.17</v>
      </c>
    </row>
    <row r="1067">
      <c r="A1067" s="3" t="inlineStr">
        <is>
          <t>Motherboards</t>
        </is>
      </c>
      <c r="B1067" s="3" t="inlineStr">
        <is>
          <t>90MC0E50-M0EAY0</t>
        </is>
      </c>
      <c r="C1067" s="3" t="inlineStr">
        <is>
          <t>ASUS</t>
        </is>
      </c>
      <c r="D1067" s="3" t="inlineStr">
        <is>
          <t>THUNDERBOLT EX5</t>
        </is>
      </c>
      <c r="E1067" s="11" t="n">
        <v>113</v>
      </c>
      <c r="F1067" s="12" t="n">
        <v>94.17</v>
      </c>
    </row>
    <row r="1068">
      <c r="A1068" s="3" t="inlineStr">
        <is>
          <t>Motherboards</t>
        </is>
      </c>
      <c r="B1068" s="3" t="inlineStr">
        <is>
          <t>90MC09P0-M0EAY0</t>
        </is>
      </c>
      <c r="C1068" s="3" t="inlineStr">
        <is>
          <t>ASUS</t>
        </is>
      </c>
      <c r="D1068" s="3" t="inlineStr">
        <is>
          <t>THUNDERBOLTEX 4 2TB4 USB4 TYPE C ADD</t>
        </is>
      </c>
      <c r="E1068" s="11" t="n">
        <v>82</v>
      </c>
      <c r="F1068" s="12" t="n">
        <v>68.33</v>
      </c>
    </row>
    <row r="1069">
      <c r="A1069" s="3" t="inlineStr">
        <is>
          <t>Motherboards</t>
        </is>
      </c>
      <c r="B1069" s="3" t="inlineStr">
        <is>
          <t>90MB17G0-M0EAY0</t>
        </is>
      </c>
      <c r="C1069" s="3" t="inlineStr">
        <is>
          <t>ASUS</t>
        </is>
      </c>
      <c r="D1069" s="3" t="inlineStr">
        <is>
          <t>TUF GAMING A520M-PLUS II</t>
        </is>
      </c>
      <c r="E1069" s="11" t="n">
        <v>72</v>
      </c>
      <c r="F1069" s="12" t="n">
        <v>60</v>
      </c>
    </row>
    <row r="1070">
      <c r="A1070" s="3" t="inlineStr">
        <is>
          <t>Motherboards</t>
        </is>
      </c>
      <c r="B1070" s="3" t="inlineStr">
        <is>
          <t>90MB1FR0-M0EAY0</t>
        </is>
      </c>
      <c r="C1070" s="3" t="inlineStr">
        <is>
          <t>ASUS</t>
        </is>
      </c>
      <c r="D1070" s="3" t="inlineStr">
        <is>
          <t>TUF GAMING A620-PRO WIFI</t>
        </is>
      </c>
      <c r="E1070" s="11" t="n">
        <v>118</v>
      </c>
      <c r="F1070" s="12" t="n">
        <v>98.33</v>
      </c>
    </row>
    <row r="1071">
      <c r="A1071" s="3" t="inlineStr">
        <is>
          <t>Motherboards</t>
        </is>
      </c>
      <c r="B1071" s="3" t="inlineStr">
        <is>
          <t>90MB1MZ0-M0EAY0</t>
        </is>
      </c>
      <c r="C1071" s="3" t="inlineStr">
        <is>
          <t>ASUS</t>
        </is>
      </c>
      <c r="D1071" s="3" t="inlineStr">
        <is>
          <t>TUF GAMING A620AM-PLUS WIFI</t>
        </is>
      </c>
      <c r="E1071" s="11" t="n">
        <v>112</v>
      </c>
      <c r="F1071" s="12" t="n">
        <v>93.33</v>
      </c>
    </row>
    <row r="1072">
      <c r="A1072" s="3" t="inlineStr">
        <is>
          <t>Motherboards</t>
        </is>
      </c>
      <c r="B1072" s="3" t="inlineStr">
        <is>
          <t>90MB1EZ0-M0EAY0</t>
        </is>
      </c>
      <c r="C1072" s="3" t="inlineStr">
        <is>
          <t>ASUS</t>
        </is>
      </c>
      <c r="D1072" s="3" t="inlineStr">
        <is>
          <t>TUF GAMING A620M-PLUS</t>
        </is>
      </c>
      <c r="E1072" s="11" t="n">
        <v>98</v>
      </c>
      <c r="F1072" s="12" t="n">
        <v>81.67</v>
      </c>
    </row>
    <row r="1073">
      <c r="A1073" s="3" t="inlineStr">
        <is>
          <t>Motherboards</t>
        </is>
      </c>
      <c r="B1073" s="3" t="inlineStr">
        <is>
          <t>90MB1F00-M0EAY0</t>
        </is>
      </c>
      <c r="C1073" s="3" t="inlineStr">
        <is>
          <t>ASUS</t>
        </is>
      </c>
      <c r="D1073" s="3" t="inlineStr">
        <is>
          <t>TUF GAMING A620M-PLUS WIFI</t>
        </is>
      </c>
      <c r="E1073" s="11" t="n">
        <v>107</v>
      </c>
      <c r="F1073" s="12" t="n">
        <v>89.17</v>
      </c>
    </row>
    <row r="1074">
      <c r="A1074" s="3" t="inlineStr">
        <is>
          <t>Motherboards</t>
        </is>
      </c>
      <c r="B1074" s="3" t="inlineStr">
        <is>
          <t>90MB1LT0-M0EAY0</t>
        </is>
      </c>
      <c r="C1074" s="3" t="inlineStr">
        <is>
          <t>ASUS</t>
        </is>
      </c>
      <c r="D1074" s="3" t="inlineStr">
        <is>
          <t>TUF GAMING B650E-E WIFI</t>
        </is>
      </c>
      <c r="E1074" s="11" t="n">
        <v>139</v>
      </c>
      <c r="F1074" s="12" t="n">
        <v>115.83</v>
      </c>
    </row>
    <row r="1075">
      <c r="A1075" s="3" t="inlineStr">
        <is>
          <t>Motherboards</t>
        </is>
      </c>
      <c r="B1075" s="3" t="inlineStr">
        <is>
          <t>90MB1M20-M0EAY0</t>
        </is>
      </c>
      <c r="C1075" s="3" t="inlineStr">
        <is>
          <t>ASUS</t>
        </is>
      </c>
      <c r="D1075" s="3" t="inlineStr">
        <is>
          <t>TUF GAMING B650E-PLUS WIFI</t>
        </is>
      </c>
      <c r="E1075" s="11" t="n">
        <v>150</v>
      </c>
      <c r="F1075" s="12" t="n">
        <v>125</v>
      </c>
    </row>
    <row r="1076">
      <c r="A1076" s="3" t="inlineStr">
        <is>
          <t>Motherboards</t>
        </is>
      </c>
      <c r="B1076" s="3" t="inlineStr">
        <is>
          <t>90MB1ER0-M1EAY0</t>
        </is>
      </c>
      <c r="C1076" s="3" t="inlineStr">
        <is>
          <t>ASUS</t>
        </is>
      </c>
      <c r="D1076" s="3" t="inlineStr">
        <is>
          <t>TUF GAMING B760-PLUS WIFI</t>
        </is>
      </c>
      <c r="E1076" s="11" t="n">
        <v>164</v>
      </c>
      <c r="F1076" s="12" t="n">
        <v>136.67</v>
      </c>
    </row>
    <row r="1077">
      <c r="A1077" s="3" t="inlineStr">
        <is>
          <t>Motherboards</t>
        </is>
      </c>
      <c r="B1077" s="3" t="inlineStr">
        <is>
          <t>90MB1ER0M1EAY0</t>
        </is>
      </c>
      <c r="C1077" s="3" t="inlineStr">
        <is>
          <t>ASUS</t>
        </is>
      </c>
      <c r="D1077" s="3" t="inlineStr">
        <is>
          <t>TUF GAMING B760-PLUS WIFI - 5YR</t>
        </is>
      </c>
      <c r="E1077" s="11" t="n">
        <v>140</v>
      </c>
      <c r="F1077" s="12" t="n">
        <v>116.67</v>
      </c>
    </row>
    <row r="1078">
      <c r="A1078" s="3" t="inlineStr">
        <is>
          <t>Motherboards</t>
        </is>
      </c>
      <c r="B1078" s="3" t="inlineStr">
        <is>
          <t>90MB1HE0-M0EAY0</t>
        </is>
      </c>
      <c r="C1078" s="3" t="inlineStr">
        <is>
          <t>ASUS</t>
        </is>
      </c>
      <c r="D1078" s="3" t="inlineStr">
        <is>
          <t>TUF GAMING B760M-PLUS WIFI II</t>
        </is>
      </c>
      <c r="E1078" s="11" t="n">
        <v>159</v>
      </c>
      <c r="F1078" s="12" t="n">
        <v>132.5</v>
      </c>
    </row>
    <row r="1079">
      <c r="A1079" s="3" t="inlineStr">
        <is>
          <t>Motherboards</t>
        </is>
      </c>
      <c r="B1079" s="3" t="inlineStr">
        <is>
          <t>90MB1J30-M0EAY0</t>
        </is>
      </c>
      <c r="C1079" s="3" t="inlineStr">
        <is>
          <t>ASUS</t>
        </is>
      </c>
      <c r="D1079" s="3" t="inlineStr">
        <is>
          <t>TUF GAMING B850-PLUS WIFI</t>
        </is>
      </c>
      <c r="E1079" s="11" t="n">
        <v>215</v>
      </c>
      <c r="F1079" s="12" t="n">
        <v>179.17</v>
      </c>
    </row>
    <row r="1080">
      <c r="A1080" s="3" t="inlineStr">
        <is>
          <t>Motherboards</t>
        </is>
      </c>
      <c r="B1080" s="3" t="inlineStr">
        <is>
          <t>90MB1PI0-M0EAY0</t>
        </is>
      </c>
      <c r="C1080" s="3" t="inlineStr">
        <is>
          <t>ASUS</t>
        </is>
      </c>
      <c r="D1080" s="3" t="inlineStr">
        <is>
          <t>TUF GAMING B850I WIFI NEO</t>
        </is>
      </c>
      <c r="E1080" s="11" t="n">
        <v>169</v>
      </c>
      <c r="F1080" s="12" t="n">
        <v>140.83</v>
      </c>
    </row>
    <row r="1081">
      <c r="A1081" s="3" t="inlineStr">
        <is>
          <t>Motherboards</t>
        </is>
      </c>
      <c r="B1081" s="3" t="inlineStr">
        <is>
          <t>90MB1MU0-M0EAY0</t>
        </is>
      </c>
      <c r="C1081" s="3" t="inlineStr">
        <is>
          <t>ASUS</t>
        </is>
      </c>
      <c r="D1081" s="3" t="inlineStr">
        <is>
          <t>TUF GAMING B850M-PLUS WIFI7</t>
        </is>
      </c>
      <c r="E1081" s="11" t="n">
        <v>205</v>
      </c>
      <c r="F1081" s="12" t="n">
        <v>170.83</v>
      </c>
    </row>
    <row r="1082">
      <c r="A1082" s="3" t="inlineStr">
        <is>
          <t>Motherboards</t>
        </is>
      </c>
      <c r="B1082" s="3" t="inlineStr">
        <is>
          <t>90MB1JL0-M0EAY0</t>
        </is>
      </c>
      <c r="C1082" s="3" t="inlineStr">
        <is>
          <t>ASUS</t>
        </is>
      </c>
      <c r="D1082" s="3" t="inlineStr">
        <is>
          <t>TUF GAMING B860-PLUS WIFI</t>
        </is>
      </c>
      <c r="E1082" s="11" t="n">
        <v>190</v>
      </c>
      <c r="F1082" s="12" t="n">
        <v>158.33</v>
      </c>
    </row>
    <row r="1083">
      <c r="A1083" s="3" t="inlineStr">
        <is>
          <t>Motherboards</t>
        </is>
      </c>
      <c r="B1083" s="3" t="inlineStr">
        <is>
          <t>90MB1JW0-M0EAY0</t>
        </is>
      </c>
      <c r="C1083" s="3" t="inlineStr">
        <is>
          <t>ASUS</t>
        </is>
      </c>
      <c r="D1083" s="3" t="inlineStr">
        <is>
          <t>TUF GAMING B860M-PLUS</t>
        </is>
      </c>
      <c r="E1083" s="11" t="n">
        <v>174</v>
      </c>
      <c r="F1083" s="12" t="n">
        <v>145</v>
      </c>
    </row>
    <row r="1084">
      <c r="A1084" s="3" t="inlineStr">
        <is>
          <t>Motherboards</t>
        </is>
      </c>
      <c r="B1084" s="3" t="inlineStr">
        <is>
          <t>90MB1JV0-M0EAY0</t>
        </is>
      </c>
      <c r="C1084" s="3" t="inlineStr">
        <is>
          <t>ASUS</t>
        </is>
      </c>
      <c r="D1084" s="3" t="inlineStr">
        <is>
          <t>TUF GAMING B860M-PLUS WIFI</t>
        </is>
      </c>
      <c r="E1084" s="11" t="n">
        <v>185</v>
      </c>
      <c r="F1084" s="12" t="n">
        <v>154.17</v>
      </c>
    </row>
    <row r="1085">
      <c r="A1085" s="3" t="inlineStr">
        <is>
          <t>Motherboards</t>
        </is>
      </c>
      <c r="B1085" s="3" t="inlineStr">
        <is>
          <t>90MB1NY0-M0EAY0</t>
        </is>
      </c>
      <c r="C1085" s="3" t="inlineStr">
        <is>
          <t>ASUS</t>
        </is>
      </c>
      <c r="D1085" s="3" t="inlineStr">
        <is>
          <t>TUF GAMING X870-PRO WIFI7 W NEO</t>
        </is>
      </c>
      <c r="E1085" s="11" t="n">
        <v>312</v>
      </c>
      <c r="F1085" s="12" t="n">
        <v>260</v>
      </c>
    </row>
    <row r="1086">
      <c r="A1086" s="3" t="inlineStr">
        <is>
          <t>Motherboards</t>
        </is>
      </c>
      <c r="B1086" s="3" t="inlineStr">
        <is>
          <t>90MB1M70-M0EAY0</t>
        </is>
      </c>
      <c r="C1086" s="3" t="inlineStr">
        <is>
          <t>ASUS</t>
        </is>
      </c>
      <c r="D1086" s="3" t="inlineStr">
        <is>
          <t>TUF GAMING X870E-PLUS WIFI7</t>
        </is>
      </c>
      <c r="E1086" s="11" t="n">
        <v>323</v>
      </c>
      <c r="F1086" s="12" t="n">
        <v>269.17</v>
      </c>
    </row>
    <row r="1087">
      <c r="A1087" s="3" t="inlineStr">
        <is>
          <t>Motherboards</t>
        </is>
      </c>
      <c r="B1087" s="3" t="inlineStr">
        <is>
          <t>90MB1D80-M1EAY0</t>
        </is>
      </c>
      <c r="C1087" s="3" t="inlineStr">
        <is>
          <t>ASUS</t>
        </is>
      </c>
      <c r="D1087" s="3" t="inlineStr">
        <is>
          <t>TUF GAMING Z790-PLUS WIFI</t>
        </is>
      </c>
      <c r="E1087" s="11" t="n">
        <v>205</v>
      </c>
      <c r="F1087" s="12" t="n">
        <v>170.83</v>
      </c>
    </row>
    <row r="1088">
      <c r="A1088" s="3" t="inlineStr">
        <is>
          <t>Motherboards</t>
        </is>
      </c>
      <c r="B1088" s="3" t="inlineStr">
        <is>
          <t>90MB1IQ0-M0EAY0</t>
        </is>
      </c>
      <c r="C1088" s="3" t="inlineStr">
        <is>
          <t>ASUS</t>
        </is>
      </c>
      <c r="D1088" s="3" t="inlineStr">
        <is>
          <t>TUF GAMING Z890-PLUS WIFI</t>
        </is>
      </c>
      <c r="E1088" s="11" t="n">
        <v>225</v>
      </c>
      <c r="F1088" s="12" t="n">
        <v>187.5</v>
      </c>
    </row>
    <row r="1089">
      <c r="A1089" s="3" t="inlineStr">
        <is>
          <t>Motherboards</t>
        </is>
      </c>
      <c r="B1089" s="3" t="inlineStr">
        <is>
          <t>90MB1LY0-M0EAY0</t>
        </is>
      </c>
      <c r="C1089" s="3" t="inlineStr">
        <is>
          <t>ASUS</t>
        </is>
      </c>
      <c r="D1089" s="3" t="inlineStr">
        <is>
          <t>X870 MAX GAMING WIFI7</t>
        </is>
      </c>
      <c r="E1089" s="11" t="n">
        <v>246</v>
      </c>
      <c r="F1089" s="12" t="n">
        <v>205</v>
      </c>
    </row>
    <row r="1090">
      <c r="A1090" s="3" t="inlineStr">
        <is>
          <t>Motherboards</t>
        </is>
      </c>
      <c r="B1090" s="3" t="inlineStr">
        <is>
          <t>4719072755492</t>
        </is>
      </c>
      <c r="C1090" s="3" t="inlineStr">
        <is>
          <t>MSI</t>
        </is>
      </c>
      <c r="D1090" s="3" t="inlineStr">
        <is>
          <t>A520M PRO</t>
        </is>
      </c>
      <c r="E1090" s="11" t="n">
        <v>69</v>
      </c>
      <c r="F1090" s="12" t="n">
        <v>57.5</v>
      </c>
    </row>
    <row r="1091">
      <c r="A1091" s="3" t="inlineStr">
        <is>
          <t>Motherboards</t>
        </is>
      </c>
      <c r="B1091" s="3" t="inlineStr">
        <is>
          <t>4719072749927</t>
        </is>
      </c>
      <c r="C1091" s="3" t="inlineStr">
        <is>
          <t>MSI</t>
        </is>
      </c>
      <c r="D1091" s="3" t="inlineStr">
        <is>
          <t>A520M-A PRO</t>
        </is>
      </c>
      <c r="E1091" s="11" t="n">
        <v>61</v>
      </c>
      <c r="F1091" s="12" t="n">
        <v>50.83</v>
      </c>
    </row>
    <row r="1092">
      <c r="A1092" s="3" t="inlineStr">
        <is>
          <t>Motherboards</t>
        </is>
      </c>
      <c r="B1092" s="3" t="inlineStr">
        <is>
          <t>4719072733667</t>
        </is>
      </c>
      <c r="C1092" s="3" t="inlineStr">
        <is>
          <t>MSI</t>
        </is>
      </c>
      <c r="D1092" s="3" t="inlineStr">
        <is>
          <t>B550-A PRO</t>
        </is>
      </c>
      <c r="E1092" s="11" t="n">
        <v>108</v>
      </c>
      <c r="F1092" s="12" t="n">
        <v>90</v>
      </c>
    </row>
    <row r="1093">
      <c r="A1093" s="3" t="inlineStr">
        <is>
          <t>Motherboards</t>
        </is>
      </c>
      <c r="B1093" s="3" t="inlineStr">
        <is>
          <t>4711377086561</t>
        </is>
      </c>
      <c r="C1093" s="3" t="inlineStr">
        <is>
          <t>MSI</t>
        </is>
      </c>
      <c r="D1093" s="3" t="inlineStr">
        <is>
          <t>B760 GAMING PLUS WIFI</t>
        </is>
      </c>
      <c r="E1093" s="11" t="n">
        <v>131</v>
      </c>
      <c r="F1093" s="12" t="n">
        <v>109.17</v>
      </c>
    </row>
    <row r="1094">
      <c r="A1094" s="3" t="inlineStr">
        <is>
          <t>Motherboards</t>
        </is>
      </c>
      <c r="B1094" s="3" t="inlineStr">
        <is>
          <t>4711377365284</t>
        </is>
      </c>
      <c r="C1094" s="3" t="inlineStr">
        <is>
          <t>MSI</t>
        </is>
      </c>
      <c r="D1094" s="3" t="inlineStr">
        <is>
          <t>B850 GAMING PLUS WIFI PZ</t>
        </is>
      </c>
      <c r="E1094" s="11" t="n">
        <v>220</v>
      </c>
      <c r="F1094" s="12" t="n">
        <v>183.33</v>
      </c>
    </row>
    <row r="1095">
      <c r="A1095" s="3" t="inlineStr">
        <is>
          <t>Motherboards</t>
        </is>
      </c>
      <c r="B1095" s="3" t="inlineStr">
        <is>
          <t>4711377289764</t>
        </is>
      </c>
      <c r="C1095" s="3" t="inlineStr">
        <is>
          <t>MSI</t>
        </is>
      </c>
      <c r="D1095" s="3" t="inlineStr">
        <is>
          <t>B860 GAMING PLUS WIFI</t>
        </is>
      </c>
      <c r="E1095" s="11" t="n">
        <v>162</v>
      </c>
      <c r="F1095" s="12" t="n">
        <v>135</v>
      </c>
    </row>
    <row r="1096">
      <c r="A1096" s="3" t="inlineStr">
        <is>
          <t>Motherboards</t>
        </is>
      </c>
      <c r="B1096" s="3" t="inlineStr">
        <is>
          <t>4711377286558</t>
        </is>
      </c>
      <c r="C1096" s="3" t="inlineStr">
        <is>
          <t>MSI</t>
        </is>
      </c>
      <c r="D1096" s="3" t="inlineStr">
        <is>
          <t>B860M GAMING PLUS WIFI</t>
        </is>
      </c>
      <c r="E1096" s="11" t="n">
        <v>152</v>
      </c>
      <c r="F1096" s="12" t="n">
        <v>126.67</v>
      </c>
    </row>
    <row r="1097">
      <c r="A1097" s="3" t="inlineStr">
        <is>
          <t>Motherboards</t>
        </is>
      </c>
      <c r="B1097" s="3" t="inlineStr">
        <is>
          <t>4719072870485</t>
        </is>
      </c>
      <c r="C1097" s="3" t="inlineStr">
        <is>
          <t>MSI</t>
        </is>
      </c>
      <c r="D1097" s="3" t="inlineStr">
        <is>
          <t>MAG A550BN</t>
        </is>
      </c>
      <c r="E1097" s="11" t="n">
        <v>41</v>
      </c>
      <c r="F1097" s="12" t="n">
        <v>34.17</v>
      </c>
    </row>
    <row r="1098">
      <c r="A1098" s="3" t="inlineStr">
        <is>
          <t>Motherboards</t>
        </is>
      </c>
      <c r="B1098" s="3" t="inlineStr">
        <is>
          <t>4719072870478</t>
        </is>
      </c>
      <c r="C1098" s="3" t="inlineStr">
        <is>
          <t>MSI</t>
        </is>
      </c>
      <c r="D1098" s="3" t="inlineStr">
        <is>
          <t>MAG A650BN</t>
        </is>
      </c>
      <c r="E1098" s="11" t="n">
        <v>48</v>
      </c>
      <c r="F1098" s="12" t="n">
        <v>40</v>
      </c>
    </row>
    <row r="1099">
      <c r="A1099" s="3" t="inlineStr">
        <is>
          <t>Motherboards</t>
        </is>
      </c>
      <c r="B1099" s="3" t="inlineStr">
        <is>
          <t>4711377087261</t>
        </is>
      </c>
      <c r="C1099" s="3" t="inlineStr">
        <is>
          <t>MSI</t>
        </is>
      </c>
      <c r="D1099" s="3" t="inlineStr">
        <is>
          <t>MAG A750GL PCIE5</t>
        </is>
      </c>
      <c r="E1099" s="11" t="n">
        <v>94</v>
      </c>
      <c r="F1099" s="12" t="n">
        <v>78.33</v>
      </c>
    </row>
    <row r="1100">
      <c r="A1100" s="3" t="inlineStr">
        <is>
          <t>Motherboards</t>
        </is>
      </c>
      <c r="B1100" s="3" t="inlineStr">
        <is>
          <t>4711377087254</t>
        </is>
      </c>
      <c r="C1100" s="3" t="inlineStr">
        <is>
          <t>MSI</t>
        </is>
      </c>
      <c r="D1100" s="3" t="inlineStr">
        <is>
          <t>MAG A850GL PCIE5</t>
        </is>
      </c>
      <c r="E1100" s="11" t="n">
        <v>113</v>
      </c>
      <c r="F1100" s="12" t="n">
        <v>94.17</v>
      </c>
    </row>
    <row r="1101">
      <c r="A1101" s="3" t="inlineStr">
        <is>
          <t>Motherboards</t>
        </is>
      </c>
      <c r="B1101" s="3" t="inlineStr">
        <is>
          <t>4711377115407</t>
        </is>
      </c>
      <c r="C1101" s="3" t="inlineStr">
        <is>
          <t>MSI</t>
        </is>
      </c>
      <c r="D1101" s="3" t="inlineStr">
        <is>
          <t>MAG A850GL PCIE5 WHITE</t>
        </is>
      </c>
      <c r="E1101" s="11" t="n">
        <v>123</v>
      </c>
      <c r="F1101" s="12" t="n">
        <v>102.5</v>
      </c>
    </row>
    <row r="1102">
      <c r="A1102" s="3" t="inlineStr">
        <is>
          <t>Motherboards</t>
        </is>
      </c>
      <c r="B1102" s="3" t="inlineStr">
        <is>
          <t>4711377410465</t>
        </is>
      </c>
      <c r="C1102" s="3" t="inlineStr">
        <is>
          <t>MSI</t>
        </is>
      </c>
      <c r="D1102" s="3" t="inlineStr">
        <is>
          <t>MAG B850 GAMING PLUS MAX WIFI</t>
        </is>
      </c>
      <c r="E1102" s="11" t="n">
        <v>183</v>
      </c>
      <c r="F1102" s="12" t="n">
        <v>152.5</v>
      </c>
    </row>
    <row r="1103">
      <c r="A1103" s="3" t="inlineStr">
        <is>
          <t>Motherboards</t>
        </is>
      </c>
      <c r="B1103" s="3" t="inlineStr">
        <is>
          <t>4711377402859</t>
        </is>
      </c>
      <c r="C1103" s="3" t="inlineStr">
        <is>
          <t>MSI</t>
        </is>
      </c>
      <c r="D1103" s="3" t="inlineStr">
        <is>
          <t>MAG B850 TOMAHAWK WIFI</t>
        </is>
      </c>
      <c r="E1103" s="11" t="n">
        <v>235</v>
      </c>
      <c r="F1103" s="12" t="n">
        <v>195.83</v>
      </c>
    </row>
    <row r="1104">
      <c r="A1104" s="3" t="inlineStr">
        <is>
          <t>Motherboards</t>
        </is>
      </c>
      <c r="B1104" s="3" t="inlineStr">
        <is>
          <t>4711377321150</t>
        </is>
      </c>
      <c r="C1104" s="3" t="inlineStr">
        <is>
          <t>MSI</t>
        </is>
      </c>
      <c r="D1104" s="3" t="inlineStr">
        <is>
          <t>MAG B850M MORTAR WIFI</t>
        </is>
      </c>
      <c r="E1104" s="11" t="n">
        <v>183</v>
      </c>
      <c r="F1104" s="12" t="n">
        <v>152.5</v>
      </c>
    </row>
    <row r="1105">
      <c r="A1105" s="3" t="inlineStr">
        <is>
          <t>Motherboards</t>
        </is>
      </c>
      <c r="B1105" s="3" t="inlineStr">
        <is>
          <t>4711377407199</t>
        </is>
      </c>
      <c r="C1105" s="3" t="inlineStr">
        <is>
          <t>MSI</t>
        </is>
      </c>
      <c r="D1105" s="3" t="inlineStr">
        <is>
          <t>MAG X870E GAMING MAX WIFI</t>
        </is>
      </c>
      <c r="E1105" s="11" t="n">
        <v>215</v>
      </c>
      <c r="F1105" s="12" t="n">
        <v>179.17</v>
      </c>
    </row>
    <row r="1106">
      <c r="A1106" s="3" t="inlineStr">
        <is>
          <t>Motherboards</t>
        </is>
      </c>
      <c r="B1106" s="3" t="inlineStr">
        <is>
          <t>4711377406727</t>
        </is>
      </c>
      <c r="C1106" s="3" t="inlineStr">
        <is>
          <t>MSI</t>
        </is>
      </c>
      <c r="D1106" s="3" t="inlineStr">
        <is>
          <t>MAG X870E GAMING PLUS MAX WIFI</t>
        </is>
      </c>
      <c r="E1106" s="11" t="n">
        <v>256</v>
      </c>
      <c r="F1106" s="12" t="n">
        <v>213.33</v>
      </c>
    </row>
    <row r="1107">
      <c r="A1107" s="3" t="inlineStr">
        <is>
          <t>Motherboards</t>
        </is>
      </c>
      <c r="B1107" s="3" t="inlineStr">
        <is>
          <t>4711377409063</t>
        </is>
      </c>
      <c r="C1107" s="3" t="inlineStr">
        <is>
          <t>MSI</t>
        </is>
      </c>
      <c r="D1107" s="3" t="inlineStr">
        <is>
          <t>MAG X870E TOMAHAWK MAX WIFI</t>
        </is>
      </c>
      <c r="E1107" s="11" t="n">
        <v>340</v>
      </c>
      <c r="F1107" s="12" t="n">
        <v>283.33</v>
      </c>
    </row>
    <row r="1108">
      <c r="A1108" s="3" t="inlineStr">
        <is>
          <t>Motherboards</t>
        </is>
      </c>
      <c r="B1108" s="3" t="inlineStr">
        <is>
          <t>4711377391283</t>
        </is>
      </c>
      <c r="C1108" s="3" t="inlineStr">
        <is>
          <t>MSI</t>
        </is>
      </c>
      <c r="D1108" s="3" t="inlineStr">
        <is>
          <t>MAG X870E TOMAHAWK MAX WIFI PZ</t>
        </is>
      </c>
      <c r="E1108" s="11" t="n">
        <v>329</v>
      </c>
      <c r="F1108" s="12" t="n">
        <v>274.17</v>
      </c>
    </row>
    <row r="1109">
      <c r="A1109" s="3" t="inlineStr">
        <is>
          <t>Motherboards</t>
        </is>
      </c>
      <c r="B1109" s="3" t="inlineStr">
        <is>
          <t>4711377291927</t>
        </is>
      </c>
      <c r="C1109" s="3" t="inlineStr">
        <is>
          <t>MSI</t>
        </is>
      </c>
      <c r="D1109" s="3" t="inlineStr">
        <is>
          <t>MAG X870E TOMAHAWK WIFI</t>
        </is>
      </c>
      <c r="E1109" s="11" t="n">
        <v>314</v>
      </c>
      <c r="F1109" s="12" t="n">
        <v>261.67</v>
      </c>
    </row>
    <row r="1110">
      <c r="A1110" s="3" t="inlineStr">
        <is>
          <t>Motherboards</t>
        </is>
      </c>
      <c r="B1110" s="3" t="inlineStr">
        <is>
          <t>4711377025492</t>
        </is>
      </c>
      <c r="C1110" s="3" t="inlineStr">
        <is>
          <t>MSI</t>
        </is>
      </c>
      <c r="D1110" s="3" t="inlineStr">
        <is>
          <t>MAG Z790 TOMAHAWK WIFI</t>
        </is>
      </c>
      <c r="E1110" s="11" t="n">
        <v>194</v>
      </c>
      <c r="F1110" s="12" t="n">
        <v>161.67</v>
      </c>
    </row>
    <row r="1111">
      <c r="A1111" s="3" t="inlineStr">
        <is>
          <t>Motherboards</t>
        </is>
      </c>
      <c r="B1111" s="3" t="inlineStr">
        <is>
          <t>4711377030434</t>
        </is>
      </c>
      <c r="C1111" s="3" t="inlineStr">
        <is>
          <t>MSI</t>
        </is>
      </c>
      <c r="D1111" s="3" t="inlineStr">
        <is>
          <t>MPG A1000G PCIE5</t>
        </is>
      </c>
      <c r="E1111" s="11" t="n">
        <v>132</v>
      </c>
      <c r="F1111" s="12" t="n">
        <v>110</v>
      </c>
    </row>
    <row r="1112">
      <c r="A1112" s="3" t="inlineStr">
        <is>
          <t>Motherboards</t>
        </is>
      </c>
      <c r="B1112" s="3" t="inlineStr">
        <is>
          <t>4719072731885</t>
        </is>
      </c>
      <c r="C1112" s="3" t="inlineStr">
        <is>
          <t>MSI</t>
        </is>
      </c>
      <c r="D1112" s="3" t="inlineStr">
        <is>
          <t>MPG B550 GAMING PLUS</t>
        </is>
      </c>
      <c r="E1112" s="11" t="n">
        <v>105</v>
      </c>
      <c r="F1112" s="12" t="n">
        <v>87.5</v>
      </c>
    </row>
    <row r="1113">
      <c r="A1113" s="3" t="inlineStr">
        <is>
          <t>Motherboards</t>
        </is>
      </c>
      <c r="B1113" s="3" t="inlineStr">
        <is>
          <t>4711377290616</t>
        </is>
      </c>
      <c r="C1113" s="3" t="inlineStr">
        <is>
          <t>MSI</t>
        </is>
      </c>
      <c r="D1113" s="3" t="inlineStr">
        <is>
          <t>MPG B850 EDGE TI WIFI</t>
        </is>
      </c>
      <c r="E1113" s="11" t="n">
        <v>194</v>
      </c>
      <c r="F1113" s="12" t="n">
        <v>161.67</v>
      </c>
    </row>
    <row r="1114">
      <c r="A1114" s="3" t="inlineStr">
        <is>
          <t>Motherboards</t>
        </is>
      </c>
      <c r="B1114" s="3" t="inlineStr">
        <is>
          <t>4711377253536</t>
        </is>
      </c>
      <c r="C1114" s="3" t="inlineStr">
        <is>
          <t>MSI</t>
        </is>
      </c>
      <c r="D1114" s="3" t="inlineStr">
        <is>
          <t>MPG X870E CARBON WIFI</t>
        </is>
      </c>
      <c r="E1114" s="11" t="n">
        <v>449</v>
      </c>
      <c r="F1114" s="12" t="n">
        <v>374.17</v>
      </c>
    </row>
    <row r="1115">
      <c r="A1115" s="3" t="inlineStr">
        <is>
          <t>Motherboards</t>
        </is>
      </c>
      <c r="B1115" s="3" t="inlineStr">
        <is>
          <t>4711377401463</t>
        </is>
      </c>
      <c r="C1115" s="3" t="inlineStr">
        <is>
          <t>MSI</t>
        </is>
      </c>
      <c r="D1115" s="3" t="inlineStr">
        <is>
          <t>MPG X870I EDGE TI EVO WIFI</t>
        </is>
      </c>
      <c r="E1115" s="11" t="n">
        <v>418</v>
      </c>
      <c r="F1115" s="12" t="n">
        <v>348.33</v>
      </c>
    </row>
    <row r="1116">
      <c r="A1116" s="3" t="inlineStr">
        <is>
          <t>Motherboards</t>
        </is>
      </c>
      <c r="B1116" s="3" t="inlineStr">
        <is>
          <t>4711377260794</t>
        </is>
      </c>
      <c r="C1116" s="3" t="inlineStr">
        <is>
          <t>MSI</t>
        </is>
      </c>
      <c r="D1116" s="3" t="inlineStr">
        <is>
          <t>MPG Z890 CARBON WIFI</t>
        </is>
      </c>
      <c r="E1116" s="11" t="n">
        <v>324</v>
      </c>
      <c r="F1116" s="12" t="n">
        <v>270</v>
      </c>
    </row>
    <row r="1117">
      <c r="A1117" s="3" t="inlineStr">
        <is>
          <t>Motherboards</t>
        </is>
      </c>
      <c r="B1117" s="3" t="inlineStr">
        <is>
          <t>4711377397216</t>
        </is>
      </c>
      <c r="C1117" s="3" t="inlineStr">
        <is>
          <t>MSI</t>
        </is>
      </c>
      <c r="D1117" s="3" t="inlineStr">
        <is>
          <t>PRO A620AM-B EVO</t>
        </is>
      </c>
      <c r="E1117" s="11" t="n">
        <v>70</v>
      </c>
      <c r="F1117" s="12" t="n">
        <v>58.33</v>
      </c>
    </row>
    <row r="1118">
      <c r="A1118" s="3" t="inlineStr">
        <is>
          <t>Motherboards</t>
        </is>
      </c>
      <c r="B1118" s="3" t="inlineStr">
        <is>
          <t>4711377417501</t>
        </is>
      </c>
      <c r="C1118" s="3" t="inlineStr">
        <is>
          <t>MSI</t>
        </is>
      </c>
      <c r="D1118" s="3" t="inlineStr">
        <is>
          <t>PRO A620AM-G EVO WIFI</t>
        </is>
      </c>
      <c r="E1118" s="11" t="n">
        <v>100</v>
      </c>
      <c r="F1118" s="12" t="n">
        <v>83.33</v>
      </c>
    </row>
    <row r="1119">
      <c r="A1119" s="3" t="inlineStr">
        <is>
          <t>Motherboards</t>
        </is>
      </c>
      <c r="B1119" s="3" t="inlineStr">
        <is>
          <t>4711377453547</t>
        </is>
      </c>
      <c r="C1119" s="3" t="inlineStr">
        <is>
          <t>MSI</t>
        </is>
      </c>
      <c r="D1119" s="3" t="inlineStr">
        <is>
          <t>PRO B550M-P</t>
        </is>
      </c>
      <c r="E1119" s="11" t="n">
        <v>88</v>
      </c>
      <c r="F1119" s="12" t="n">
        <v>73.33</v>
      </c>
    </row>
    <row r="1120">
      <c r="A1120" s="3" t="inlineStr">
        <is>
          <t>Motherboards</t>
        </is>
      </c>
      <c r="B1120" s="3" t="inlineStr">
        <is>
          <t>4711377453530</t>
        </is>
      </c>
      <c r="C1120" s="3" t="inlineStr">
        <is>
          <t>MSI</t>
        </is>
      </c>
      <c r="D1120" s="3" t="inlineStr">
        <is>
          <t>PRO B550M-P WIFI6E</t>
        </is>
      </c>
      <c r="E1120" s="11" t="n">
        <v>99</v>
      </c>
      <c r="F1120" s="12" t="n">
        <v>82.5</v>
      </c>
    </row>
    <row r="1121">
      <c r="A1121" s="3" t="inlineStr">
        <is>
          <t>Motherboards</t>
        </is>
      </c>
      <c r="B1121" s="3" t="inlineStr">
        <is>
          <t>4711377028363</t>
        </is>
      </c>
      <c r="C1121" s="3" t="inlineStr">
        <is>
          <t>MSI</t>
        </is>
      </c>
      <c r="D1121" s="3" t="inlineStr">
        <is>
          <t>PRO B760-P WIFI DDR4</t>
        </is>
      </c>
      <c r="E1121" s="11" t="n">
        <v>152</v>
      </c>
      <c r="F1121" s="12" t="n">
        <v>126.67</v>
      </c>
    </row>
    <row r="1122">
      <c r="A1122" s="3" t="inlineStr">
        <is>
          <t>Motherboards</t>
        </is>
      </c>
      <c r="B1122" s="3" t="inlineStr">
        <is>
          <t>4711377086578</t>
        </is>
      </c>
      <c r="C1122" s="3" t="inlineStr">
        <is>
          <t>MSI</t>
        </is>
      </c>
      <c r="D1122" s="3" t="inlineStr">
        <is>
          <t>PRO B760M-P</t>
        </is>
      </c>
      <c r="E1122" s="11" t="n">
        <v>100</v>
      </c>
      <c r="F1122" s="12" t="n">
        <v>83.33</v>
      </c>
    </row>
    <row r="1123">
      <c r="A1123" s="3" t="inlineStr">
        <is>
          <t>Motherboards</t>
        </is>
      </c>
      <c r="B1123" s="3" t="inlineStr">
        <is>
          <t>4711377030991</t>
        </is>
      </c>
      <c r="C1123" s="3" t="inlineStr">
        <is>
          <t>MSI</t>
        </is>
      </c>
      <c r="D1123" s="3" t="inlineStr">
        <is>
          <t>PRO B760M-P DDR4</t>
        </is>
      </c>
      <c r="E1123" s="11" t="n">
        <v>91</v>
      </c>
      <c r="F1123" s="12" t="n">
        <v>75.83</v>
      </c>
    </row>
    <row r="1124">
      <c r="A1124" s="3" t="inlineStr">
        <is>
          <t>Motherboards</t>
        </is>
      </c>
      <c r="B1124" s="3" t="inlineStr">
        <is>
          <t>4711377404167</t>
        </is>
      </c>
      <c r="C1124" s="3" t="inlineStr">
        <is>
          <t>MSI</t>
        </is>
      </c>
      <c r="D1124" s="3" t="inlineStr">
        <is>
          <t>PRO B840-S EVO WIFI6E</t>
        </is>
      </c>
      <c r="E1124" s="11" t="n">
        <v>136</v>
      </c>
      <c r="F1124" s="12" t="n">
        <v>113.33</v>
      </c>
    </row>
    <row r="1125">
      <c r="A1125" s="3" t="inlineStr">
        <is>
          <t>Motherboards</t>
        </is>
      </c>
      <c r="B1125" s="3" t="inlineStr">
        <is>
          <t>4711377360166</t>
        </is>
      </c>
      <c r="C1125" s="3" t="inlineStr">
        <is>
          <t>MSI</t>
        </is>
      </c>
      <c r="D1125" s="3" t="inlineStr">
        <is>
          <t>PRO B840M-B</t>
        </is>
      </c>
      <c r="E1125" s="11" t="n">
        <v>100</v>
      </c>
      <c r="F1125" s="12" t="n">
        <v>83.33</v>
      </c>
    </row>
    <row r="1126">
      <c r="A1126" s="3" t="inlineStr">
        <is>
          <t>Motherboards</t>
        </is>
      </c>
      <c r="B1126" s="3" t="inlineStr">
        <is>
          <t>4711377361804</t>
        </is>
      </c>
      <c r="C1126" s="3" t="inlineStr">
        <is>
          <t>MSI</t>
        </is>
      </c>
      <c r="D1126" s="3" t="inlineStr">
        <is>
          <t>PRO B840M-P WIFI6E</t>
        </is>
      </c>
      <c r="E1126" s="11" t="n">
        <v>131</v>
      </c>
      <c r="F1126" s="12" t="n">
        <v>109.17</v>
      </c>
    </row>
    <row r="1127">
      <c r="A1127" s="3" t="inlineStr">
        <is>
          <t>Motherboards</t>
        </is>
      </c>
      <c r="B1127" s="3" t="inlineStr">
        <is>
          <t>4711377422765</t>
        </is>
      </c>
      <c r="C1127" s="3" t="inlineStr">
        <is>
          <t>MSI</t>
        </is>
      </c>
      <c r="D1127" s="3" t="inlineStr">
        <is>
          <t>PRO B850-S EVO WIFI</t>
        </is>
      </c>
      <c r="E1127" s="11" t="n">
        <v>162</v>
      </c>
      <c r="F1127" s="12" t="n">
        <v>135</v>
      </c>
    </row>
    <row r="1128">
      <c r="A1128" s="3" t="inlineStr">
        <is>
          <t>Motherboards</t>
        </is>
      </c>
      <c r="B1128" s="3" t="inlineStr">
        <is>
          <t>4711377350181</t>
        </is>
      </c>
      <c r="C1128" s="3" t="inlineStr">
        <is>
          <t>MSI</t>
        </is>
      </c>
      <c r="D1128" s="3" t="inlineStr">
        <is>
          <t>PRO B850M-P WIFI</t>
        </is>
      </c>
      <c r="E1128" s="11" t="n">
        <v>152</v>
      </c>
      <c r="F1128" s="12" t="n">
        <v>126.67</v>
      </c>
    </row>
    <row r="1129">
      <c r="A1129" s="3" t="inlineStr">
        <is>
          <t>Motherboards</t>
        </is>
      </c>
      <c r="B1129" s="3" t="inlineStr">
        <is>
          <t>4711377286572</t>
        </is>
      </c>
      <c r="C1129" s="3" t="inlineStr">
        <is>
          <t>MSI</t>
        </is>
      </c>
      <c r="D1129" s="3" t="inlineStr">
        <is>
          <t>PRO B860-P WIFI</t>
        </is>
      </c>
      <c r="E1129" s="11" t="n">
        <v>152</v>
      </c>
      <c r="F1129" s="12" t="n">
        <v>126.67</v>
      </c>
    </row>
    <row r="1130">
      <c r="A1130" s="3" t="inlineStr">
        <is>
          <t>Motherboards</t>
        </is>
      </c>
      <c r="B1130" s="3" t="inlineStr">
        <is>
          <t>4711377432696</t>
        </is>
      </c>
      <c r="C1130" s="3" t="inlineStr">
        <is>
          <t>MSI</t>
        </is>
      </c>
      <c r="D1130" s="3" t="inlineStr">
        <is>
          <t>PRO B860M-P WIFI6E</t>
        </is>
      </c>
      <c r="E1130" s="11" t="n">
        <v>131</v>
      </c>
      <c r="F1130" s="12" t="n">
        <v>109.17</v>
      </c>
    </row>
    <row r="1131">
      <c r="A1131" s="3" t="inlineStr">
        <is>
          <t>Motherboards</t>
        </is>
      </c>
      <c r="B1131" s="3" t="inlineStr">
        <is>
          <t>4711377125147</t>
        </is>
      </c>
      <c r="C1131" s="3" t="inlineStr">
        <is>
          <t>MSI</t>
        </is>
      </c>
      <c r="D1131" s="3" t="inlineStr">
        <is>
          <t>PRO H610M-E</t>
        </is>
      </c>
      <c r="E1131" s="11" t="n">
        <v>76</v>
      </c>
      <c r="F1131" s="12" t="n">
        <v>63.33</v>
      </c>
    </row>
    <row r="1132">
      <c r="A1132" s="3" t="inlineStr">
        <is>
          <t>Motherboards</t>
        </is>
      </c>
      <c r="B1132" s="3" t="inlineStr">
        <is>
          <t>4711377002660</t>
        </is>
      </c>
      <c r="C1132" s="3" t="inlineStr">
        <is>
          <t>MSI</t>
        </is>
      </c>
      <c r="D1132" s="3" t="inlineStr">
        <is>
          <t>PRO H610M-E DDR4</t>
        </is>
      </c>
      <c r="E1132" s="11" t="n">
        <v>60</v>
      </c>
      <c r="F1132" s="12" t="n">
        <v>50</v>
      </c>
    </row>
    <row r="1133">
      <c r="A1133" s="3" t="inlineStr">
        <is>
          <t>Motherboards</t>
        </is>
      </c>
      <c r="B1133" s="3" t="inlineStr">
        <is>
          <t>4711377424028</t>
        </is>
      </c>
      <c r="C1133" s="3" t="inlineStr">
        <is>
          <t>MSI</t>
        </is>
      </c>
      <c r="D1133" s="3" t="inlineStr">
        <is>
          <t>PRO H810M-E</t>
        </is>
      </c>
      <c r="E1133" s="11" t="n">
        <v>79</v>
      </c>
      <c r="F1133" s="12" t="n">
        <v>65.83</v>
      </c>
    </row>
    <row r="1134">
      <c r="A1134" s="3" t="inlineStr">
        <is>
          <t>Motherboards</t>
        </is>
      </c>
      <c r="B1134" s="3" t="inlineStr">
        <is>
          <t>4711377259729</t>
        </is>
      </c>
      <c r="C1134" s="3" t="inlineStr">
        <is>
          <t>MSI</t>
        </is>
      </c>
      <c r="D1134" s="3" t="inlineStr">
        <is>
          <t>PRO Z890-A WIFI</t>
        </is>
      </c>
      <c r="E1134" s="11" t="n">
        <v>194</v>
      </c>
      <c r="F1134" s="12" t="n">
        <v>161.67</v>
      </c>
    </row>
    <row r="1135">
      <c r="A1135" s="3" t="inlineStr">
        <is>
          <t>Motherboards</t>
        </is>
      </c>
      <c r="B1135" s="3" t="inlineStr">
        <is>
          <t>4711377429627</t>
        </is>
      </c>
      <c r="C1135" s="3" t="inlineStr">
        <is>
          <t>MSI</t>
        </is>
      </c>
      <c r="D1135" s="3" t="inlineStr">
        <is>
          <t>PRO Z890-P WIFI6E</t>
        </is>
      </c>
      <c r="E1135" s="11" t="n">
        <v>220</v>
      </c>
      <c r="F1135" s="12" t="n">
        <v>183.33</v>
      </c>
    </row>
    <row r="1136">
      <c r="A1136" s="3" t="inlineStr">
        <is>
          <t>Motherboards</t>
        </is>
      </c>
      <c r="B1136" s="3" t="inlineStr">
        <is>
          <t>4711377427425</t>
        </is>
      </c>
      <c r="C1136" s="3" t="inlineStr">
        <is>
          <t>MSI</t>
        </is>
      </c>
      <c r="D1136" s="3" t="inlineStr">
        <is>
          <t>PRO Z890-S WIFI6E</t>
        </is>
      </c>
      <c r="E1136" s="11" t="n">
        <v>209</v>
      </c>
      <c r="F1136" s="12" t="n">
        <v>174.17</v>
      </c>
    </row>
    <row r="1137">
      <c r="A1137" s="3" t="inlineStr">
        <is>
          <t>Motherboards</t>
        </is>
      </c>
      <c r="B1137" s="3" t="inlineStr">
        <is>
          <t>4711377431118</t>
        </is>
      </c>
      <c r="C1137" s="3" t="inlineStr">
        <is>
          <t>MSI</t>
        </is>
      </c>
      <c r="D1137" s="3" t="inlineStr">
        <is>
          <t>Z890 GAMING PLUS WIFI6E</t>
        </is>
      </c>
      <c r="E1137" s="11" t="n">
        <v>235</v>
      </c>
      <c r="F1137" s="12" t="n">
        <v>195.83</v>
      </c>
    </row>
    <row r="1138">
      <c r="A1138" s="3" t="inlineStr">
        <is>
          <t>Motherboards</t>
        </is>
      </c>
      <c r="B1138" s="3" t="inlineStr">
        <is>
          <t>4711377291545</t>
        </is>
      </c>
      <c r="C1138" s="3" t="inlineStr">
        <is>
          <t>MSI</t>
        </is>
      </c>
      <c r="D1138" s="3" t="inlineStr">
        <is>
          <t>Z890 GAMING WIFI</t>
        </is>
      </c>
      <c r="E1138" s="11" t="n">
        <v>209</v>
      </c>
      <c r="F1138" s="12" t="n">
        <v>174.17</v>
      </c>
    </row>
    <row r="1139">
      <c r="A1139" s="3" t="inlineStr">
        <is>
          <t>Memory RAM</t>
        </is>
      </c>
      <c r="B1139" s="3" t="inlineStr">
        <is>
          <t>D4U320016G22SGN</t>
        </is>
      </c>
      <c r="C1139" s="3" t="inlineStr">
        <is>
          <t>Adata</t>
        </is>
      </c>
      <c r="D1139" s="3" t="inlineStr">
        <is>
          <t>16GB 3200 PC4-25600 DDR4 CL22 288PIN</t>
        </is>
      </c>
      <c r="E1139" s="11" t="n">
        <v>129</v>
      </c>
      <c r="F1139" s="12" t="n">
        <v>107.5</v>
      </c>
    </row>
    <row r="1140">
      <c r="A1140" s="3" t="inlineStr">
        <is>
          <t>Memory RAM</t>
        </is>
      </c>
      <c r="B1140" s="3" t="inlineStr">
        <is>
          <t>D4SO16G32AD22</t>
        </is>
      </c>
      <c r="C1140" s="3" t="inlineStr">
        <is>
          <t>Adata</t>
        </is>
      </c>
      <c r="D1140" s="3" t="inlineStr">
        <is>
          <t>16GB DDR4 3200MHZ SODIMM</t>
        </is>
      </c>
      <c r="E1140" s="11" t="n">
        <v>129</v>
      </c>
      <c r="F1140" s="12" t="n">
        <v>107.5</v>
      </c>
    </row>
    <row r="1141">
      <c r="A1141" s="3" t="inlineStr">
        <is>
          <t>Memory RAM</t>
        </is>
      </c>
      <c r="B1141" s="3" t="inlineStr">
        <is>
          <t>AX5U48C416SLABK</t>
        </is>
      </c>
      <c r="C1141" s="3" t="inlineStr">
        <is>
          <t>Adata</t>
        </is>
      </c>
      <c r="D1141" s="3" t="inlineStr">
        <is>
          <t>16GB LANCER BLADE DDR5 4800 CL40</t>
        </is>
      </c>
      <c r="E1141" s="11" t="n">
        <v>189</v>
      </c>
      <c r="F1141" s="12" t="n">
        <v>157.5</v>
      </c>
    </row>
    <row r="1142">
      <c r="A1142" s="3" t="inlineStr">
        <is>
          <t>Memory RAM</t>
        </is>
      </c>
      <c r="B1142" s="3" t="inlineStr">
        <is>
          <t>AD5U560032G-S</t>
        </is>
      </c>
      <c r="C1142" s="3" t="inlineStr">
        <is>
          <t>Adata</t>
        </is>
      </c>
      <c r="D1142" s="3" t="inlineStr">
        <is>
          <t>32GB DDR5 5600MHZ U-DIMM</t>
        </is>
      </c>
      <c r="E1142" s="11" t="n">
        <v>528</v>
      </c>
      <c r="F1142" s="12" t="n">
        <v>440</v>
      </c>
    </row>
    <row r="1143">
      <c r="A1143" s="3" t="inlineStr">
        <is>
          <t>Memory RAM</t>
        </is>
      </c>
      <c r="B1143" s="3" t="inlineStr">
        <is>
          <t>AD4S32008G22SGN</t>
        </is>
      </c>
      <c r="C1143" s="3" t="inlineStr">
        <is>
          <t>Adata</t>
        </is>
      </c>
      <c r="D1143" s="3" t="inlineStr">
        <is>
          <t>8GB 3200MHZPC4-25600 DDR4 CL22</t>
        </is>
      </c>
      <c r="E1143" s="11" t="n">
        <v>66</v>
      </c>
      <c r="F1143" s="12" t="n">
        <v>55</v>
      </c>
    </row>
    <row r="1144">
      <c r="A1144" s="3" t="inlineStr">
        <is>
          <t>Memory RAM</t>
        </is>
      </c>
      <c r="B1144" s="3" t="inlineStr">
        <is>
          <t>AD5U48008G-S</t>
        </is>
      </c>
      <c r="C1144" s="3" t="inlineStr">
        <is>
          <t>Adata</t>
        </is>
      </c>
      <c r="D1144" s="3" t="inlineStr">
        <is>
          <t>8GB DDR5 4800 U-DIMM</t>
        </is>
      </c>
      <c r="E1144" s="11" t="n">
        <v>133</v>
      </c>
      <c r="F1144" s="12" t="n">
        <v>110.83</v>
      </c>
    </row>
    <row r="1145">
      <c r="A1145" s="3" t="inlineStr">
        <is>
          <t>Memory RAM</t>
        </is>
      </c>
      <c r="B1145" s="3" t="inlineStr">
        <is>
          <t>AD4U32003222SN</t>
        </is>
      </c>
      <c r="C1145" s="3" t="inlineStr">
        <is>
          <t>Adata</t>
        </is>
      </c>
      <c r="D1145" s="3" t="inlineStr">
        <is>
          <t>ADATA PREMIER 32GB DDR4 3200</t>
        </is>
      </c>
      <c r="E1145" s="11" t="n">
        <v>256</v>
      </c>
      <c r="F1145" s="12" t="n">
        <v>213.33</v>
      </c>
    </row>
    <row r="1146">
      <c r="A1146" s="3" t="inlineStr">
        <is>
          <t>Memory RAM</t>
        </is>
      </c>
      <c r="B1146" s="3" t="inlineStr">
        <is>
          <t>AD4U32008G22SGN</t>
        </is>
      </c>
      <c r="C1146" s="3" t="inlineStr">
        <is>
          <t>Adata</t>
        </is>
      </c>
      <c r="D1146" s="3" t="inlineStr">
        <is>
          <t>ADATA PREMIER 8GB DDR4 3200</t>
        </is>
      </c>
      <c r="E1146" s="11" t="n">
        <v>66</v>
      </c>
      <c r="F1146" s="12" t="n">
        <v>55</v>
      </c>
    </row>
    <row r="1147">
      <c r="A1147" s="3" t="inlineStr">
        <is>
          <t>Memory RAM</t>
        </is>
      </c>
      <c r="B1147" s="3" t="inlineStr">
        <is>
          <t>16G16ASBKD35</t>
        </is>
      </c>
      <c r="C1147" s="3" t="inlineStr">
        <is>
          <t>Adata</t>
        </is>
      </c>
      <c r="D1147" s="3" t="inlineStr">
        <is>
          <t>ADATA XPG GAMMIX D35 16GB DDR4 3200</t>
        </is>
      </c>
      <c r="E1147" s="11" t="n">
        <v>132</v>
      </c>
      <c r="F1147" s="12" t="n">
        <v>110</v>
      </c>
    </row>
    <row r="1148">
      <c r="A1148" s="3" t="inlineStr">
        <is>
          <t>Memory RAM</t>
        </is>
      </c>
      <c r="B1148" s="3" t="inlineStr">
        <is>
          <t>AX4U36818IBKD35</t>
        </is>
      </c>
      <c r="C1148" s="3" t="inlineStr">
        <is>
          <t>Adata</t>
        </is>
      </c>
      <c r="D1148" s="3" t="inlineStr">
        <is>
          <t>ADATA XPG GAMMIX D35 8GB DDR4 3600</t>
        </is>
      </c>
      <c r="E1148" s="11" t="n">
        <v>76</v>
      </c>
      <c r="F1148" s="12" t="n">
        <v>63.33</v>
      </c>
    </row>
    <row r="1149">
      <c r="A1149" s="3" t="inlineStr">
        <is>
          <t>Memory RAM</t>
        </is>
      </c>
      <c r="B1149" s="3" t="inlineStr">
        <is>
          <t>AD5U480016G-S</t>
        </is>
      </c>
      <c r="C1149" s="3" t="inlineStr">
        <is>
          <t>Adata</t>
        </is>
      </c>
      <c r="D1149" s="3" t="inlineStr">
        <is>
          <t>PREMIER 16GB DDR5 4800MHZ</t>
        </is>
      </c>
      <c r="E1149" s="11" t="n">
        <v>233</v>
      </c>
      <c r="F1149" s="12" t="n">
        <v>194.17</v>
      </c>
    </row>
    <row r="1150">
      <c r="A1150" s="3" t="inlineStr">
        <is>
          <t>Memory RAM</t>
        </is>
      </c>
      <c r="B1150" s="3" t="inlineStr">
        <is>
          <t>AD5U560016G-S</t>
        </is>
      </c>
      <c r="C1150" s="3" t="inlineStr">
        <is>
          <t>Adata</t>
        </is>
      </c>
      <c r="D1150" s="3" t="inlineStr">
        <is>
          <t>PREMIER 16GB DDR5 5600MHZ</t>
        </is>
      </c>
      <c r="E1150" s="11" t="n">
        <v>267</v>
      </c>
      <c r="F1150" s="12" t="n">
        <v>222.5</v>
      </c>
    </row>
    <row r="1151">
      <c r="A1151" s="3" t="inlineStr">
        <is>
          <t>Memory RAM</t>
        </is>
      </c>
      <c r="B1151" s="3" t="inlineStr">
        <is>
          <t>AD5S480032G-S</t>
        </is>
      </c>
      <c r="C1151" s="3" t="inlineStr">
        <is>
          <t>Adata</t>
        </is>
      </c>
      <c r="D1151" s="3" t="inlineStr">
        <is>
          <t>PREMIER 32GB DDR5 4800 SODIMM</t>
        </is>
      </c>
      <c r="E1151" s="11" t="n">
        <v>490</v>
      </c>
      <c r="F1151" s="12" t="n">
        <v>408.33</v>
      </c>
    </row>
    <row r="1152">
      <c r="A1152" s="3" t="inlineStr">
        <is>
          <t>Memory RAM</t>
        </is>
      </c>
      <c r="B1152" s="3" t="inlineStr">
        <is>
          <t>AD5U480032G-S</t>
        </is>
      </c>
      <c r="C1152" s="3" t="inlineStr">
        <is>
          <t>Adata</t>
        </is>
      </c>
      <c r="D1152" s="3" t="inlineStr">
        <is>
          <t>PREMIER 32GB DDR5 4800MHZ</t>
        </is>
      </c>
      <c r="E1152" s="11" t="n">
        <v>490</v>
      </c>
      <c r="F1152" s="12" t="n">
        <v>408.33</v>
      </c>
    </row>
    <row r="1153">
      <c r="A1153" s="3" t="inlineStr">
        <is>
          <t>Memory RAM</t>
        </is>
      </c>
      <c r="B1153" s="3" t="inlineStr">
        <is>
          <t>AD4S32008G22DTG</t>
        </is>
      </c>
      <c r="C1153" s="3" t="inlineStr">
        <is>
          <t>Adata</t>
        </is>
      </c>
      <c r="D1153" s="3" t="inlineStr">
        <is>
          <t>SO-DIMM DDR4-3200 8GB DUAL-KIT</t>
        </is>
      </c>
      <c r="E1153" s="11" t="n">
        <v>119</v>
      </c>
      <c r="F1153" s="12" t="n">
        <v>99.17</v>
      </c>
    </row>
    <row r="1154">
      <c r="A1154" s="3" t="inlineStr">
        <is>
          <t>Memory RAM</t>
        </is>
      </c>
      <c r="B1154" s="3" t="inlineStr">
        <is>
          <t>8G18IDTBKD35</t>
        </is>
      </c>
      <c r="C1154" s="3" t="inlineStr">
        <is>
          <t>Adata</t>
        </is>
      </c>
      <c r="D1154" s="3" t="inlineStr">
        <is>
          <t>XPG GAMMIX D35 16GB KIT DDR4 3600</t>
        </is>
      </c>
      <c r="E1154" s="11" t="n">
        <v>150</v>
      </c>
      <c r="F1154" s="12" t="n">
        <v>125</v>
      </c>
    </row>
    <row r="1155">
      <c r="A1155" s="3" t="inlineStr">
        <is>
          <t>Memory RAM</t>
        </is>
      </c>
      <c r="B1155" s="3" t="inlineStr">
        <is>
          <t>32G16ADTBKD35</t>
        </is>
      </c>
      <c r="C1155" s="3" t="inlineStr">
        <is>
          <t>Adata</t>
        </is>
      </c>
      <c r="D1155" s="3" t="inlineStr">
        <is>
          <t>XPG GAMMIX D35 64GB KIT DDR4 3200</t>
        </is>
      </c>
      <c r="E1155" s="11" t="n">
        <v>570</v>
      </c>
      <c r="F1155" s="12" t="n">
        <v>475</v>
      </c>
    </row>
    <row r="1156">
      <c r="A1156" s="3" t="inlineStr">
        <is>
          <t>Memory RAM</t>
        </is>
      </c>
      <c r="B1156" s="3" t="inlineStr">
        <is>
          <t>8G16ASBKD35</t>
        </is>
      </c>
      <c r="C1156" s="3" t="inlineStr">
        <is>
          <t>Adata</t>
        </is>
      </c>
      <c r="D1156" s="3" t="inlineStr">
        <is>
          <t>XPG GAMMIX D35 8GB DDR4 3200</t>
        </is>
      </c>
      <c r="E1156" s="11" t="n">
        <v>69</v>
      </c>
      <c r="F1156" s="12" t="n">
        <v>57.5</v>
      </c>
    </row>
    <row r="1157">
      <c r="A1157" s="3" t="inlineStr">
        <is>
          <t>Memory RAM</t>
        </is>
      </c>
      <c r="B1157" s="3" t="inlineStr">
        <is>
          <t>AX5U6C3016LARBK</t>
        </is>
      </c>
      <c r="C1157" s="3" t="inlineStr">
        <is>
          <t>Adata</t>
        </is>
      </c>
      <c r="D1157" s="3" t="inlineStr">
        <is>
          <t>XPG LANCE BLADE RGB 32GB KIT D5 6000</t>
        </is>
      </c>
      <c r="E1157" s="11" t="n">
        <v>591</v>
      </c>
      <c r="F1157" s="12" t="n">
        <v>492.5</v>
      </c>
    </row>
    <row r="1158">
      <c r="A1158" s="3" t="inlineStr">
        <is>
          <t>Memory RAM</t>
        </is>
      </c>
      <c r="B1158" s="3" t="inlineStr">
        <is>
          <t>AX5U6C332LABRBK</t>
        </is>
      </c>
      <c r="C1158" s="3" t="inlineStr">
        <is>
          <t>Adata</t>
        </is>
      </c>
      <c r="D1158" s="3" t="inlineStr">
        <is>
          <t>XPG LANCE BLADE RGB 64GB KIT D5 6000</t>
        </is>
      </c>
      <c r="E1158" s="11" t="n">
        <v>1168</v>
      </c>
      <c r="F1158" s="12" t="n">
        <v>973.33</v>
      </c>
    </row>
    <row r="1159">
      <c r="A1159" s="3" t="inlineStr">
        <is>
          <t>Memory RAM</t>
        </is>
      </c>
      <c r="B1159" s="3" t="inlineStr">
        <is>
          <t>AX5U6C316SLABBK</t>
        </is>
      </c>
      <c r="C1159" s="3" t="inlineStr">
        <is>
          <t>Adata</t>
        </is>
      </c>
      <c r="D1159" s="3" t="inlineStr">
        <is>
          <t>XPG LANCER 16GB DDR5 6000 U-DIMM</t>
        </is>
      </c>
      <c r="E1159" s="11" t="n">
        <v>294</v>
      </c>
      <c r="F1159" s="12" t="n">
        <v>245</v>
      </c>
    </row>
    <row r="1160">
      <c r="A1160" s="3" t="inlineStr">
        <is>
          <t>Memory RAM</t>
        </is>
      </c>
      <c r="B1160" s="3" t="inlineStr">
        <is>
          <t>AX5564616DTLABK</t>
        </is>
      </c>
      <c r="C1160" s="3" t="inlineStr">
        <is>
          <t>Adata</t>
        </is>
      </c>
      <c r="D1160" s="3" t="inlineStr">
        <is>
          <t>XPG LANCER BLADE 32GB KIT DDR5 5600</t>
        </is>
      </c>
      <c r="E1160" s="11" t="n">
        <v>512</v>
      </c>
      <c r="F1160" s="12" t="n">
        <v>426.67</v>
      </c>
    </row>
    <row r="1161">
      <c r="A1161" s="3" t="inlineStr">
        <is>
          <t>Memory RAM</t>
        </is>
      </c>
      <c r="B1161" s="3" t="inlineStr">
        <is>
          <t>8G16ADTBKD35G</t>
        </is>
      </c>
      <c r="C1161" s="3" t="inlineStr">
        <is>
          <t>Adata</t>
        </is>
      </c>
      <c r="D1161" s="3" t="inlineStr">
        <is>
          <t>XPG SPECTRIX D35G 16GB KIT DDR4 3200</t>
        </is>
      </c>
      <c r="E1161" s="11" t="n">
        <v>141</v>
      </c>
      <c r="F1161" s="12" t="n">
        <v>117.5</v>
      </c>
    </row>
    <row r="1162">
      <c r="A1162" s="3" t="inlineStr">
        <is>
          <t>Memory RAM</t>
        </is>
      </c>
      <c r="B1162" s="3" t="inlineStr">
        <is>
          <t>16G16ADTBKD35G</t>
        </is>
      </c>
      <c r="C1162" s="3" t="inlineStr">
        <is>
          <t>Adata</t>
        </is>
      </c>
      <c r="D1162" s="3" t="inlineStr">
        <is>
          <t>XPG SPECTRIX D35G 32GB KIT DDR4 3200</t>
        </is>
      </c>
      <c r="E1162" s="11" t="n">
        <v>267</v>
      </c>
      <c r="F1162" s="12" t="n">
        <v>222.5</v>
      </c>
    </row>
    <row r="1163">
      <c r="A1163" s="3" t="inlineStr">
        <is>
          <t>Memory RAM</t>
        </is>
      </c>
      <c r="B1163" s="3" t="inlineStr">
        <is>
          <t>32G16ADTBKD35G</t>
        </is>
      </c>
      <c r="C1163" s="3" t="inlineStr">
        <is>
          <t>Adata</t>
        </is>
      </c>
      <c r="D1163" s="3" t="inlineStr">
        <is>
          <t>XPGSPECTRIX D35G 64GB KIT DDR4 3200</t>
        </is>
      </c>
      <c r="E1163" s="11" t="n">
        <v>574</v>
      </c>
      <c r="F1163" s="12" t="n">
        <v>478.33</v>
      </c>
    </row>
    <row r="1164">
      <c r="A1164" s="3" t="inlineStr">
        <is>
          <t>Memory RAM</t>
        </is>
      </c>
      <c r="B1164" s="3" t="inlineStr">
        <is>
          <t>CMK32X5M2B60C30</t>
        </is>
      </c>
      <c r="C1164" s="3" t="inlineStr">
        <is>
          <t>Corsair</t>
        </is>
      </c>
      <c r="D1164" s="3" t="inlineStr">
        <is>
          <t>CORSAIR VENGEANCE 32GB KIT DDR5 6000</t>
        </is>
      </c>
      <c r="E1164" s="11" t="n">
        <v>589</v>
      </c>
      <c r="F1164" s="12" t="n">
        <v>490.83</v>
      </c>
    </row>
    <row r="1165">
      <c r="A1165" s="3" t="inlineStr">
        <is>
          <t>Memory RAM</t>
        </is>
      </c>
      <c r="B1165" s="3" t="inlineStr">
        <is>
          <t>CMK64X5M2B60Z30</t>
        </is>
      </c>
      <c r="C1165" s="3" t="inlineStr">
        <is>
          <t>Corsair</t>
        </is>
      </c>
      <c r="D1165" s="3" t="inlineStr">
        <is>
          <t>CORSAIR VENGEANCE 64GB KIT DDR5 6000</t>
        </is>
      </c>
      <c r="E1165" s="11" t="n">
        <v>1205</v>
      </c>
      <c r="F1165" s="12" t="n">
        <v>1004.17</v>
      </c>
    </row>
    <row r="1166">
      <c r="A1166" s="3" t="inlineStr">
        <is>
          <t>Memory RAM</t>
        </is>
      </c>
      <c r="B1166" s="3" t="inlineStr">
        <is>
          <t>CMK16X4M2E32C16</t>
        </is>
      </c>
      <c r="C1166" s="3" t="inlineStr">
        <is>
          <t>Corsair</t>
        </is>
      </c>
      <c r="D1166" s="3" t="inlineStr">
        <is>
          <t>CORSAIR VENGEANCE LPX 16GB  3200</t>
        </is>
      </c>
      <c r="E1166" s="11" t="n">
        <v>160</v>
      </c>
      <c r="F1166" s="12" t="n">
        <v>133.33</v>
      </c>
    </row>
    <row r="1167">
      <c r="A1167" s="3" t="inlineStr">
        <is>
          <t>Memory RAM</t>
        </is>
      </c>
      <c r="B1167" s="3" t="inlineStr">
        <is>
          <t>CMH64X5M2B60Z30</t>
        </is>
      </c>
      <c r="C1167" s="3" t="inlineStr">
        <is>
          <t>Corsair</t>
        </is>
      </c>
      <c r="D1167" s="3" t="inlineStr">
        <is>
          <t>CORSAIR VENGEANCE RGB 64GB  6000</t>
        </is>
      </c>
      <c r="E1167" s="11" t="n">
        <v>1212</v>
      </c>
      <c r="F1167" s="12" t="n">
        <v>1010</v>
      </c>
    </row>
    <row r="1168">
      <c r="A1168" s="3" t="inlineStr">
        <is>
          <t>Memory RAM</t>
        </is>
      </c>
      <c r="B1168" s="3" t="inlineStr">
        <is>
          <t>CMP32GX5M2B6Z30</t>
        </is>
      </c>
      <c r="C1168" s="3" t="inlineStr">
        <is>
          <t>Corsair</t>
        </is>
      </c>
      <c r="D1168" s="3" t="inlineStr">
        <is>
          <t>CSR DOM TITANIUM 32GB 2 X 16 DDR5</t>
        </is>
      </c>
      <c r="E1168" s="11" t="n">
        <v>637</v>
      </c>
      <c r="F1168" s="12" t="n">
        <v>530.83</v>
      </c>
    </row>
    <row r="1169">
      <c r="A1169" s="3" t="inlineStr">
        <is>
          <t>Memory RAM</t>
        </is>
      </c>
      <c r="B1169" s="3" t="inlineStr">
        <is>
          <t>CMP32GX5M2B6C30</t>
        </is>
      </c>
      <c r="C1169" s="3" t="inlineStr">
        <is>
          <t>Corsair</t>
        </is>
      </c>
      <c r="D1169" s="3" t="inlineStr">
        <is>
          <t>CSR DOM TITANIUM 32GB 2 X 16 DDR5</t>
        </is>
      </c>
      <c r="E1169" s="11" t="n">
        <v>637</v>
      </c>
      <c r="F1169" s="12" t="n">
        <v>530.83</v>
      </c>
    </row>
    <row r="1170">
      <c r="A1170" s="3" t="inlineStr">
        <is>
          <t>Memory RAM</t>
        </is>
      </c>
      <c r="B1170" s="3" t="inlineStr">
        <is>
          <t>CMP64GX5M2B6C30</t>
        </is>
      </c>
      <c r="C1170" s="3" t="inlineStr">
        <is>
          <t>Corsair</t>
        </is>
      </c>
      <c r="D1170" s="3" t="inlineStr">
        <is>
          <t>CSR DOM TITANIUM 64GB 2 X 32GB DDR5</t>
        </is>
      </c>
      <c r="E1170" s="11" t="n">
        <v>1264</v>
      </c>
      <c r="F1170" s="12" t="n">
        <v>1053.33</v>
      </c>
    </row>
    <row r="1171">
      <c r="A1171" s="3" t="inlineStr">
        <is>
          <t>Memory RAM</t>
        </is>
      </c>
      <c r="B1171" s="3" t="inlineStr">
        <is>
          <t>1XD85AA</t>
        </is>
      </c>
      <c r="C1171" s="3" t="inlineStr">
        <is>
          <t>Hewlett Packard Incorporated</t>
        </is>
      </c>
      <c r="D1171" s="3" t="inlineStr">
        <is>
          <t>HP 16GB DDR4-2666 ECC REG MEMORY</t>
        </is>
      </c>
      <c r="E1171" s="11" t="n">
        <v>442</v>
      </c>
      <c r="F1171" s="12" t="n">
        <v>368.33</v>
      </c>
    </row>
    <row r="1172">
      <c r="A1172" s="3" t="inlineStr">
        <is>
          <t>Memory RAM</t>
        </is>
      </c>
      <c r="B1172" s="3" t="inlineStr">
        <is>
          <t>1XD85AT</t>
        </is>
      </c>
      <c r="C1172" s="3" t="inlineStr">
        <is>
          <t>Hewlett Packard Incorporated</t>
        </is>
      </c>
      <c r="D1172" s="3" t="inlineStr">
        <is>
          <t>HP 16GB DDR4-2666 ECC REG RAM</t>
        </is>
      </c>
      <c r="E1172" s="11" t="n">
        <v>267</v>
      </c>
      <c r="F1172" s="12" t="n">
        <v>222.5</v>
      </c>
    </row>
    <row r="1173">
      <c r="A1173" s="3" t="inlineStr">
        <is>
          <t>Memory RAM</t>
        </is>
      </c>
      <c r="B1173" s="3" t="inlineStr">
        <is>
          <t>4VN05ET</t>
        </is>
      </c>
      <c r="C1173" s="3" t="inlineStr">
        <is>
          <t>Hewlett Packard Incorporated</t>
        </is>
      </c>
      <c r="D1173" s="3" t="inlineStr">
        <is>
          <t>HP 4GB DDR4-2666 MEMORY</t>
        </is>
      </c>
      <c r="E1173" s="11" t="n">
        <v>53</v>
      </c>
      <c r="F1173" s="12" t="n">
        <v>44.17</v>
      </c>
    </row>
    <row r="1174">
      <c r="A1174" s="3" t="inlineStr">
        <is>
          <t>Memory RAM</t>
        </is>
      </c>
      <c r="B1174" s="3" t="inlineStr">
        <is>
          <t>13L78AT</t>
        </is>
      </c>
      <c r="C1174" s="3" t="inlineStr">
        <is>
          <t>Hewlett Packard Incorporated</t>
        </is>
      </c>
      <c r="D1174" s="3" t="inlineStr">
        <is>
          <t>HP 4GB DDR4-3200 UDIMM</t>
        </is>
      </c>
      <c r="E1174" s="11" t="n">
        <v>77</v>
      </c>
      <c r="F1174" s="12" t="n">
        <v>64.17</v>
      </c>
    </row>
    <row r="1175">
      <c r="A1175" s="3" t="inlineStr">
        <is>
          <t>Memory RAM</t>
        </is>
      </c>
      <c r="B1175" s="3" t="inlineStr">
        <is>
          <t>KF556C40BBK4128</t>
        </is>
      </c>
      <c r="C1175" s="3" t="inlineStr">
        <is>
          <t>Kingston</t>
        </is>
      </c>
      <c r="D1175" s="3" t="inlineStr">
        <is>
          <t>128GB DDR5 5600MTS CL40 KIT BLACK</t>
        </is>
      </c>
      <c r="E1175" s="11" t="n">
        <v>2242</v>
      </c>
      <c r="F1175" s="12" t="n">
        <v>1868.33</v>
      </c>
    </row>
    <row r="1176">
      <c r="A1176" s="3" t="inlineStr">
        <is>
          <t>Memory RAM</t>
        </is>
      </c>
      <c r="B1176" s="3" t="inlineStr">
        <is>
          <t>KF432C16BBK2/16</t>
        </is>
      </c>
      <c r="C1176" s="3" t="inlineStr">
        <is>
          <t>Kingston</t>
        </is>
      </c>
      <c r="D1176" s="3" t="inlineStr">
        <is>
          <t>16GB 2X8 DDR4 3200MHZ PC425600 CL16</t>
        </is>
      </c>
      <c r="E1176" s="11" t="n">
        <v>203</v>
      </c>
      <c r="F1176" s="12" t="n">
        <v>169.17</v>
      </c>
    </row>
    <row r="1177">
      <c r="A1177" s="3" t="inlineStr">
        <is>
          <t>Memory RAM</t>
        </is>
      </c>
      <c r="B1177" s="3" t="inlineStr">
        <is>
          <t>KVR56S46BS8-16</t>
        </is>
      </c>
      <c r="C1177" s="3" t="inlineStr">
        <is>
          <t>Kingston</t>
        </is>
      </c>
      <c r="D1177" s="3" t="inlineStr">
        <is>
          <t>16GB 5600 DDR5 NON-ECC CL46 SODIMM</t>
        </is>
      </c>
      <c r="E1177" s="11" t="n">
        <v>311</v>
      </c>
      <c r="F1177" s="12" t="n">
        <v>259.17</v>
      </c>
    </row>
    <row r="1178">
      <c r="A1178" s="3" t="inlineStr">
        <is>
          <t>Memory RAM</t>
        </is>
      </c>
      <c r="B1178" s="3" t="inlineStr">
        <is>
          <t>KSM56E46BS816MH</t>
        </is>
      </c>
      <c r="C1178" s="3" t="inlineStr">
        <is>
          <t>Kingston</t>
        </is>
      </c>
      <c r="D1178" s="3" t="inlineStr">
        <is>
          <t>16GB 5600MT/S DDR5 ECC DIMM 1RX8</t>
        </is>
      </c>
      <c r="E1178" s="11" t="n">
        <v>539</v>
      </c>
      <c r="F1178" s="12" t="n">
        <v>449.17</v>
      </c>
    </row>
    <row r="1179">
      <c r="A1179" s="3" t="inlineStr">
        <is>
          <t>Memory RAM</t>
        </is>
      </c>
      <c r="B1179" s="3" t="inlineStr">
        <is>
          <t>KVR32N22S8/16</t>
        </is>
      </c>
      <c r="C1179" s="3" t="inlineStr">
        <is>
          <t>Kingston</t>
        </is>
      </c>
      <c r="D1179" s="3" t="inlineStr">
        <is>
          <t>16GB DDR4 3200MHZ PC425600 CL22</t>
        </is>
      </c>
      <c r="E1179" s="11" t="n">
        <v>234</v>
      </c>
      <c r="F1179" s="12" t="n">
        <v>195</v>
      </c>
    </row>
    <row r="1180">
      <c r="A1180" s="3" t="inlineStr">
        <is>
          <t>Memory RAM</t>
        </is>
      </c>
      <c r="B1180" s="3" t="inlineStr">
        <is>
          <t>KVR32S22S8/16</t>
        </is>
      </c>
      <c r="C1180" s="3" t="inlineStr">
        <is>
          <t>Kingston</t>
        </is>
      </c>
      <c r="D1180" s="3" t="inlineStr">
        <is>
          <t>16GB DDR4 3200MHZ PC425600 CL22</t>
        </is>
      </c>
      <c r="E1180" s="11" t="n">
        <v>234</v>
      </c>
      <c r="F1180" s="12" t="n">
        <v>195</v>
      </c>
    </row>
    <row r="1181">
      <c r="A1181" s="3" t="inlineStr">
        <is>
          <t>Memory RAM</t>
        </is>
      </c>
      <c r="B1181" s="3" t="inlineStr">
        <is>
          <t>KCP432SD8/16</t>
        </is>
      </c>
      <c r="C1181" s="3" t="inlineStr">
        <is>
          <t>Kingston</t>
        </is>
      </c>
      <c r="D1181" s="3" t="inlineStr">
        <is>
          <t>16GB DDR4 3200MT/S NON-ECC UNBUFFER</t>
        </is>
      </c>
      <c r="E1181" s="11" t="n">
        <v>188</v>
      </c>
      <c r="F1181" s="12" t="n">
        <v>156.67</v>
      </c>
    </row>
    <row r="1182">
      <c r="A1182" s="3" t="inlineStr">
        <is>
          <t>Memory RAM</t>
        </is>
      </c>
      <c r="B1182" s="3" t="inlineStr">
        <is>
          <t>KF432C16BB1/16</t>
        </is>
      </c>
      <c r="C1182" s="3" t="inlineStr">
        <is>
          <t>Kingston</t>
        </is>
      </c>
      <c r="D1182" s="3" t="inlineStr">
        <is>
          <t>16GB DDR4 3200MTS CL16 DIMM BLACK</t>
        </is>
      </c>
      <c r="E1182" s="11" t="n">
        <v>189</v>
      </c>
      <c r="F1182" s="12" t="n">
        <v>157.5</v>
      </c>
    </row>
    <row r="1183">
      <c r="A1183" s="3" t="inlineStr">
        <is>
          <t>Memory RAM</t>
        </is>
      </c>
      <c r="B1183" s="3" t="inlineStr">
        <is>
          <t>432C16BB2AK216</t>
        </is>
      </c>
      <c r="C1183" s="3" t="inlineStr">
        <is>
          <t>Kingston</t>
        </is>
      </c>
      <c r="D1183" s="3" t="inlineStr">
        <is>
          <t>16GB DDR4 3200MTS CL16 KIT RGB</t>
        </is>
      </c>
      <c r="E1183" s="11" t="n">
        <v>216</v>
      </c>
      <c r="F1183" s="12" t="n">
        <v>180</v>
      </c>
    </row>
    <row r="1184">
      <c r="A1184" s="3" t="inlineStr">
        <is>
          <t>Memory RAM</t>
        </is>
      </c>
      <c r="B1184" s="3" t="inlineStr">
        <is>
          <t>KF432S20IB/16</t>
        </is>
      </c>
      <c r="C1184" s="3" t="inlineStr">
        <is>
          <t>Kingston</t>
        </is>
      </c>
      <c r="D1184" s="3" t="inlineStr">
        <is>
          <t>16GB DDR4 3200MTS CL20 SODIMM</t>
        </is>
      </c>
      <c r="E1184" s="11" t="n">
        <v>234</v>
      </c>
      <c r="F1184" s="12" t="n">
        <v>195</v>
      </c>
    </row>
    <row r="1185">
      <c r="A1185" s="3" t="inlineStr">
        <is>
          <t>Memory RAM</t>
        </is>
      </c>
      <c r="B1185" s="3" t="inlineStr">
        <is>
          <t>KVR32N22D8/16</t>
        </is>
      </c>
      <c r="C1185" s="3" t="inlineStr">
        <is>
          <t>Kingston</t>
        </is>
      </c>
      <c r="D1185" s="3" t="inlineStr">
        <is>
          <t>16GB DDR4 3200MTS CL22 DIMM</t>
        </is>
      </c>
      <c r="E1185" s="11" t="n">
        <v>188</v>
      </c>
      <c r="F1185" s="12" t="n">
        <v>156.67</v>
      </c>
    </row>
    <row r="1186">
      <c r="A1186" s="3" t="inlineStr">
        <is>
          <t>Memory RAM</t>
        </is>
      </c>
      <c r="B1186" s="3" t="inlineStr">
        <is>
          <t>KVR32S22D8/16</t>
        </is>
      </c>
      <c r="C1186" s="3" t="inlineStr">
        <is>
          <t>Kingston</t>
        </is>
      </c>
      <c r="D1186" s="3" t="inlineStr">
        <is>
          <t>16GB DDR4 3200MTS CL22 SODIMM</t>
        </is>
      </c>
      <c r="E1186" s="11" t="n">
        <v>188</v>
      </c>
      <c r="F1186" s="12" t="n">
        <v>156.67</v>
      </c>
    </row>
    <row r="1187">
      <c r="A1187" s="3" t="inlineStr">
        <is>
          <t>Memory RAM</t>
        </is>
      </c>
      <c r="B1187" s="3" t="inlineStr">
        <is>
          <t>KCP432ND8/16</t>
        </is>
      </c>
      <c r="C1187" s="3" t="inlineStr">
        <is>
          <t>Kingston</t>
        </is>
      </c>
      <c r="D1187" s="3" t="inlineStr">
        <is>
          <t>16GB DDR4 3200MTS NON-ECC UNBUFFERED</t>
        </is>
      </c>
      <c r="E1187" s="11" t="n">
        <v>188</v>
      </c>
      <c r="F1187" s="12" t="n">
        <v>156.67</v>
      </c>
    </row>
    <row r="1188">
      <c r="A1188" s="3" t="inlineStr">
        <is>
          <t>Memory RAM</t>
        </is>
      </c>
      <c r="B1188" s="3" t="inlineStr">
        <is>
          <t>KF548S38IBK2-16</t>
        </is>
      </c>
      <c r="C1188" s="3" t="inlineStr">
        <is>
          <t>Kingston</t>
        </is>
      </c>
      <c r="D1188" s="3" t="inlineStr">
        <is>
          <t>16GB DDR5 4800MTS CL38 KIT SODIMM PN</t>
        </is>
      </c>
      <c r="E1188" s="11" t="n">
        <v>305</v>
      </c>
      <c r="F1188" s="12" t="n">
        <v>254.17</v>
      </c>
    </row>
    <row r="1189">
      <c r="A1189" s="3" t="inlineStr">
        <is>
          <t>Memory RAM</t>
        </is>
      </c>
      <c r="B1189" s="3" t="inlineStr">
        <is>
          <t>KF552C40BB-16</t>
        </is>
      </c>
      <c r="C1189" s="3" t="inlineStr">
        <is>
          <t>Kingston</t>
        </is>
      </c>
      <c r="D1189" s="3" t="inlineStr">
        <is>
          <t>16GB DDR5 5200MHZ PC538400 CL40 1.2V</t>
        </is>
      </c>
      <c r="E1189" s="11" t="n">
        <v>284</v>
      </c>
      <c r="F1189" s="12" t="n">
        <v>236.67</v>
      </c>
    </row>
    <row r="1190">
      <c r="A1190" s="3" t="inlineStr">
        <is>
          <t>Memory RAM</t>
        </is>
      </c>
      <c r="B1190" s="3" t="inlineStr">
        <is>
          <t>KF552C40BBK2-16</t>
        </is>
      </c>
      <c r="C1190" s="3" t="inlineStr">
        <is>
          <t>Kingston</t>
        </is>
      </c>
      <c r="D1190" s="3" t="inlineStr">
        <is>
          <t>16GB DDR5 5200MTS CL40 KIT BLACK XMP</t>
        </is>
      </c>
      <c r="E1190" s="11" t="n">
        <v>337</v>
      </c>
      <c r="F1190" s="12" t="n">
        <v>280.83</v>
      </c>
    </row>
    <row r="1191">
      <c r="A1191" s="3" t="inlineStr">
        <is>
          <t>Memory RAM</t>
        </is>
      </c>
      <c r="B1191" s="3" t="inlineStr">
        <is>
          <t>KCP556US8-16</t>
        </is>
      </c>
      <c r="C1191" s="3" t="inlineStr">
        <is>
          <t>Kingston</t>
        </is>
      </c>
      <c r="D1191" s="3" t="inlineStr">
        <is>
          <t>16GB DDR5 5600MT NON-ECC UNBUFFERED</t>
        </is>
      </c>
      <c r="E1191" s="11" t="n">
        <v>311</v>
      </c>
      <c r="F1191" s="12" t="n">
        <v>259.17</v>
      </c>
    </row>
    <row r="1192">
      <c r="A1192" s="3" t="inlineStr">
        <is>
          <t>Memory RAM</t>
        </is>
      </c>
      <c r="B1192" s="3" t="inlineStr">
        <is>
          <t>KTH-PL556S8-16G</t>
        </is>
      </c>
      <c r="C1192" s="3" t="inlineStr">
        <is>
          <t>Kingston</t>
        </is>
      </c>
      <c r="D1192" s="3" t="inlineStr">
        <is>
          <t>16GB DDR5 5600MT/S ECC REG 1RX8</t>
        </is>
      </c>
      <c r="E1192" s="11" t="n">
        <v>548</v>
      </c>
      <c r="F1192" s="12" t="n">
        <v>456.67</v>
      </c>
    </row>
    <row r="1193">
      <c r="A1193" s="3" t="inlineStr">
        <is>
          <t>Memory RAM</t>
        </is>
      </c>
      <c r="B1193" s="3" t="inlineStr">
        <is>
          <t>KF556C36BBEK216</t>
        </is>
      </c>
      <c r="C1193" s="3" t="inlineStr">
        <is>
          <t>Kingston</t>
        </is>
      </c>
      <c r="D1193" s="3" t="inlineStr">
        <is>
          <t>16GB DDR5 5600MTS CL36 KIT BLACK</t>
        </is>
      </c>
      <c r="E1193" s="11" t="n">
        <v>337</v>
      </c>
      <c r="F1193" s="12" t="n">
        <v>280.83</v>
      </c>
    </row>
    <row r="1194">
      <c r="A1194" s="3" t="inlineStr">
        <is>
          <t>Memory RAM</t>
        </is>
      </c>
      <c r="B1194" s="3" t="inlineStr">
        <is>
          <t>KF556C40BBK2-16</t>
        </is>
      </c>
      <c r="C1194" s="3" t="inlineStr">
        <is>
          <t>Kingston</t>
        </is>
      </c>
      <c r="D1194" s="3" t="inlineStr">
        <is>
          <t>16GB DDR5 5600MTS CL40 KIT BLACK XMP</t>
        </is>
      </c>
      <c r="E1194" s="11" t="n">
        <v>337</v>
      </c>
      <c r="F1194" s="12" t="n">
        <v>280.83</v>
      </c>
    </row>
    <row r="1195">
      <c r="A1195" s="3" t="inlineStr">
        <is>
          <t>Memory RAM</t>
        </is>
      </c>
      <c r="B1195" s="3" t="inlineStr">
        <is>
          <t>KF556C40BBAK216</t>
        </is>
      </c>
      <c r="C1195" s="3" t="inlineStr">
        <is>
          <t>Kingston</t>
        </is>
      </c>
      <c r="D1195" s="3" t="inlineStr">
        <is>
          <t>16GB DDR5 5600MTS CL40 KIT RGB</t>
        </is>
      </c>
      <c r="E1195" s="11" t="n">
        <v>347</v>
      </c>
      <c r="F1195" s="12" t="n">
        <v>289.17</v>
      </c>
    </row>
    <row r="1196">
      <c r="A1196" s="3" t="inlineStr">
        <is>
          <t>Memory RAM</t>
        </is>
      </c>
      <c r="B1196" s="3" t="inlineStr">
        <is>
          <t>KF556S40IB-16</t>
        </is>
      </c>
      <c r="C1196" s="3" t="inlineStr">
        <is>
          <t>Kingston</t>
        </is>
      </c>
      <c r="D1196" s="3" t="inlineStr">
        <is>
          <t>16GB DDR5 5600MTS CL40 SODIMM PNP</t>
        </is>
      </c>
      <c r="E1196" s="11" t="n">
        <v>334</v>
      </c>
      <c r="F1196" s="12" t="n">
        <v>278.33</v>
      </c>
    </row>
    <row r="1197">
      <c r="A1197" s="3" t="inlineStr">
        <is>
          <t>Memory RAM</t>
        </is>
      </c>
      <c r="B1197" s="3" t="inlineStr">
        <is>
          <t>KVR56U46BS8-16</t>
        </is>
      </c>
      <c r="C1197" s="3" t="inlineStr">
        <is>
          <t>Kingston</t>
        </is>
      </c>
      <c r="D1197" s="3" t="inlineStr">
        <is>
          <t>16GB DDR5 5600MTS CL46 DIMM</t>
        </is>
      </c>
      <c r="E1197" s="11" t="n">
        <v>311</v>
      </c>
      <c r="F1197" s="12" t="n">
        <v>259.17</v>
      </c>
    </row>
    <row r="1198">
      <c r="A1198" s="3" t="inlineStr">
        <is>
          <t>Memory RAM</t>
        </is>
      </c>
      <c r="B1198" s="3" t="inlineStr">
        <is>
          <t>KTH-PL556E-16G</t>
        </is>
      </c>
      <c r="C1198" s="3" t="inlineStr">
        <is>
          <t>Kingston</t>
        </is>
      </c>
      <c r="D1198" s="3" t="inlineStr">
        <is>
          <t>16GB DDR5 5600MTS ECC UNBUFFERED DIM</t>
        </is>
      </c>
      <c r="E1198" s="11" t="n">
        <v>539</v>
      </c>
      <c r="F1198" s="12" t="n">
        <v>449.17</v>
      </c>
    </row>
    <row r="1199">
      <c r="A1199" s="3" t="inlineStr">
        <is>
          <t>Memory RAM</t>
        </is>
      </c>
      <c r="B1199" s="3" t="inlineStr">
        <is>
          <t>KVR64A52BS8-16</t>
        </is>
      </c>
      <c r="C1199" s="3" t="inlineStr">
        <is>
          <t>Kingston</t>
        </is>
      </c>
      <c r="D1199" s="3" t="inlineStr">
        <is>
          <t>16GB DDR5 6400MTS CL52 DIMM</t>
        </is>
      </c>
      <c r="E1199" s="11" t="n">
        <v>287</v>
      </c>
      <c r="F1199" s="12" t="n">
        <v>239.17</v>
      </c>
    </row>
    <row r="1200">
      <c r="A1200" s="3" t="inlineStr">
        <is>
          <t>Memory RAM</t>
        </is>
      </c>
      <c r="B1200" s="3" t="inlineStr">
        <is>
          <t>KF432C16BBK2/32</t>
        </is>
      </c>
      <c r="C1200" s="3" t="inlineStr">
        <is>
          <t>Kingston</t>
        </is>
      </c>
      <c r="D1200" s="3" t="inlineStr">
        <is>
          <t>32GB 2X16GB DDR4 3200MHZ CL16</t>
        </is>
      </c>
      <c r="E1200" s="11" t="n">
        <v>470</v>
      </c>
      <c r="F1200" s="12" t="n">
        <v>391.67</v>
      </c>
    </row>
    <row r="1201">
      <c r="A1201" s="3" t="inlineStr">
        <is>
          <t>Memory RAM</t>
        </is>
      </c>
      <c r="B1201" s="3" t="inlineStr">
        <is>
          <t>KVR56U46BS8-32</t>
        </is>
      </c>
      <c r="C1201" s="3" t="inlineStr">
        <is>
          <t>Kingston</t>
        </is>
      </c>
      <c r="D1201" s="3" t="inlineStr">
        <is>
          <t>32GB 5600MTS DDR5 NON-ECC CL46 DIMM</t>
        </is>
      </c>
      <c r="E1201" s="11" t="n">
        <v>513</v>
      </c>
      <c r="F1201" s="12" t="n">
        <v>427.5</v>
      </c>
    </row>
    <row r="1202">
      <c r="A1202" s="3" t="inlineStr">
        <is>
          <t>Memory RAM</t>
        </is>
      </c>
      <c r="B1202" s="3" t="inlineStr">
        <is>
          <t>KF432C16BB/32</t>
        </is>
      </c>
      <c r="C1202" s="3" t="inlineStr">
        <is>
          <t>Kingston</t>
        </is>
      </c>
      <c r="D1202" s="3" t="inlineStr">
        <is>
          <t>32GB DDR4 3200MHZ PC425600 CL16</t>
        </is>
      </c>
      <c r="E1202" s="11" t="n">
        <v>466</v>
      </c>
      <c r="F1202" s="12" t="n">
        <v>388.33</v>
      </c>
    </row>
    <row r="1203">
      <c r="A1203" s="3" t="inlineStr">
        <is>
          <t>Memory RAM</t>
        </is>
      </c>
      <c r="B1203" s="3" t="inlineStr">
        <is>
          <t>KVR32N22D8/32</t>
        </is>
      </c>
      <c r="C1203" s="3" t="inlineStr">
        <is>
          <t>Kingston</t>
        </is>
      </c>
      <c r="D1203" s="3" t="inlineStr">
        <is>
          <t>32GB DDR4 3200MHZ PC425600 CL22</t>
        </is>
      </c>
      <c r="E1203" s="11" t="n">
        <v>280</v>
      </c>
      <c r="F1203" s="12" t="n">
        <v>233.33</v>
      </c>
    </row>
    <row r="1204">
      <c r="A1204" s="3" t="inlineStr">
        <is>
          <t>Memory RAM</t>
        </is>
      </c>
      <c r="B1204" s="3" t="inlineStr">
        <is>
          <t>KVR32S22D8/32</t>
        </is>
      </c>
      <c r="C1204" s="3" t="inlineStr">
        <is>
          <t>Kingston</t>
        </is>
      </c>
      <c r="D1204" s="3" t="inlineStr">
        <is>
          <t>32GB DDR4 3200MHZ PC425600 CL22</t>
        </is>
      </c>
      <c r="E1204" s="11" t="n">
        <v>465</v>
      </c>
      <c r="F1204" s="12" t="n">
        <v>387.5</v>
      </c>
    </row>
    <row r="1205">
      <c r="A1205" s="3" t="inlineStr">
        <is>
          <t>Memory RAM</t>
        </is>
      </c>
      <c r="B1205" s="3" t="inlineStr">
        <is>
          <t>KF432C16BB1K232</t>
        </is>
      </c>
      <c r="C1205" s="3" t="inlineStr">
        <is>
          <t>Kingston</t>
        </is>
      </c>
      <c r="D1205" s="3" t="inlineStr">
        <is>
          <t>32GB DDR4 3200MTS CL16 KIT BLACK</t>
        </is>
      </c>
      <c r="E1205" s="11" t="n">
        <v>378</v>
      </c>
      <c r="F1205" s="12" t="n">
        <v>315</v>
      </c>
    </row>
    <row r="1206">
      <c r="A1206" s="3" t="inlineStr">
        <is>
          <t>Memory RAM</t>
        </is>
      </c>
      <c r="B1206" s="3" t="inlineStr">
        <is>
          <t>432C16BB12AK232</t>
        </is>
      </c>
      <c r="C1206" s="3" t="inlineStr">
        <is>
          <t>Kingston</t>
        </is>
      </c>
      <c r="D1206" s="3" t="inlineStr">
        <is>
          <t>32GB DDR4 3200MTS CL16 KIT RGB</t>
        </is>
      </c>
      <c r="E1206" s="11" t="n">
        <v>389</v>
      </c>
      <c r="F1206" s="12" t="n">
        <v>324.17</v>
      </c>
    </row>
    <row r="1207">
      <c r="A1207" s="3" t="inlineStr">
        <is>
          <t>Memory RAM</t>
        </is>
      </c>
      <c r="B1207" s="3" t="inlineStr">
        <is>
          <t>KCP432SD8/32</t>
        </is>
      </c>
      <c r="C1207" s="3" t="inlineStr">
        <is>
          <t>Kingston</t>
        </is>
      </c>
      <c r="D1207" s="3" t="inlineStr">
        <is>
          <t>32GB DDR4 3200MTS NON-ECC SODIMM</t>
        </is>
      </c>
      <c r="E1207" s="11" t="n">
        <v>465</v>
      </c>
      <c r="F1207" s="12" t="n">
        <v>387.5</v>
      </c>
    </row>
    <row r="1208">
      <c r="A1208" s="3" t="inlineStr">
        <is>
          <t>Memory RAM</t>
        </is>
      </c>
      <c r="B1208" s="3" t="inlineStr">
        <is>
          <t>KF556C36BBEK232</t>
        </is>
      </c>
      <c r="C1208" s="3" t="inlineStr">
        <is>
          <t>Kingston</t>
        </is>
      </c>
      <c r="D1208" s="3" t="inlineStr">
        <is>
          <t>32GB DDR5 5600MTS CL36 KIT BLACK</t>
        </is>
      </c>
      <c r="E1208" s="11" t="n">
        <v>624</v>
      </c>
      <c r="F1208" s="12" t="n">
        <v>520</v>
      </c>
    </row>
    <row r="1209">
      <c r="A1209" s="3" t="inlineStr">
        <is>
          <t>Memory RAM</t>
        </is>
      </c>
      <c r="B1209" s="3" t="inlineStr">
        <is>
          <t>556C36BBEAK232</t>
        </is>
      </c>
      <c r="C1209" s="3" t="inlineStr">
        <is>
          <t>Kingston</t>
        </is>
      </c>
      <c r="D1209" s="3" t="inlineStr">
        <is>
          <t>32GB DDR5 5600MTS CL36 KIT RGB</t>
        </is>
      </c>
      <c r="E1209" s="11" t="n">
        <v>633</v>
      </c>
      <c r="F1209" s="12" t="n">
        <v>527.5</v>
      </c>
    </row>
    <row r="1210">
      <c r="A1210" s="3" t="inlineStr">
        <is>
          <t>Memory RAM</t>
        </is>
      </c>
      <c r="B1210" s="3" t="inlineStr">
        <is>
          <t>556C36BWEAK232</t>
        </is>
      </c>
      <c r="C1210" s="3" t="inlineStr">
        <is>
          <t>Kingston</t>
        </is>
      </c>
      <c r="D1210" s="3" t="inlineStr">
        <is>
          <t>32GB DDR5 5600MTS CL36 WHITE RGB</t>
        </is>
      </c>
      <c r="E1210" s="11" t="n">
        <v>576</v>
      </c>
      <c r="F1210" s="12" t="n">
        <v>480</v>
      </c>
    </row>
    <row r="1211">
      <c r="A1211" s="3" t="inlineStr">
        <is>
          <t>Memory RAM</t>
        </is>
      </c>
      <c r="B1211" s="3" t="inlineStr">
        <is>
          <t>KF556C40BBK2-32</t>
        </is>
      </c>
      <c r="C1211" s="3" t="inlineStr">
        <is>
          <t>Kingston</t>
        </is>
      </c>
      <c r="D1211" s="3" t="inlineStr">
        <is>
          <t>32GB DDR5 5600MTS CL40 KIT BLACK XMP</t>
        </is>
      </c>
      <c r="E1211" s="11" t="n">
        <v>624</v>
      </c>
      <c r="F1211" s="12" t="n">
        <v>520</v>
      </c>
    </row>
    <row r="1212">
      <c r="A1212" s="3" t="inlineStr">
        <is>
          <t>Memory RAM</t>
        </is>
      </c>
      <c r="B1212" s="3" t="inlineStr">
        <is>
          <t>KF556S40IBK2-32</t>
        </is>
      </c>
      <c r="C1212" s="3" t="inlineStr">
        <is>
          <t>Kingston</t>
        </is>
      </c>
      <c r="D1212" s="3" t="inlineStr">
        <is>
          <t>32GB DDR5 5600MTS CL40 KIT SODIMM PN</t>
        </is>
      </c>
      <c r="E1212" s="11" t="n">
        <v>668</v>
      </c>
      <c r="F1212" s="12" t="n">
        <v>556.67</v>
      </c>
    </row>
    <row r="1213">
      <c r="A1213" s="3" t="inlineStr">
        <is>
          <t>Memory RAM</t>
        </is>
      </c>
      <c r="B1213" s="3" t="inlineStr">
        <is>
          <t>KF556S40IB-32</t>
        </is>
      </c>
      <c r="C1213" s="3" t="inlineStr">
        <is>
          <t>Kingston</t>
        </is>
      </c>
      <c r="D1213" s="3" t="inlineStr">
        <is>
          <t>32GB DDR5 5600MTS CL40 SODIMM PNP</t>
        </is>
      </c>
      <c r="E1213" s="11" t="n">
        <v>606</v>
      </c>
      <c r="F1213" s="12" t="n">
        <v>505</v>
      </c>
    </row>
    <row r="1214">
      <c r="A1214" s="3" t="inlineStr">
        <is>
          <t>Memory RAM</t>
        </is>
      </c>
      <c r="B1214" s="3" t="inlineStr">
        <is>
          <t>KCP556UD8-32</t>
        </is>
      </c>
      <c r="C1214" s="3" t="inlineStr">
        <is>
          <t>Kingston</t>
        </is>
      </c>
      <c r="D1214" s="3" t="inlineStr">
        <is>
          <t>32GB DDR5 5600MTS NECC MEMORY DIMM</t>
        </is>
      </c>
      <c r="E1214" s="11" t="n">
        <v>616</v>
      </c>
      <c r="F1214" s="12" t="n">
        <v>513.33</v>
      </c>
    </row>
    <row r="1215">
      <c r="A1215" s="3" t="inlineStr">
        <is>
          <t>Memory RAM</t>
        </is>
      </c>
      <c r="B1215" s="3" t="inlineStr">
        <is>
          <t>KF560C30BBEA-32</t>
        </is>
      </c>
      <c r="C1215" s="3" t="inlineStr">
        <is>
          <t>Kingston</t>
        </is>
      </c>
      <c r="D1215" s="3" t="inlineStr">
        <is>
          <t>32GB DDR5 6000MTS CL30 RGB EXPO</t>
        </is>
      </c>
      <c r="E1215" s="11" t="n">
        <v>714</v>
      </c>
      <c r="F1215" s="12" t="n">
        <v>595</v>
      </c>
    </row>
    <row r="1216">
      <c r="A1216" s="3" t="inlineStr">
        <is>
          <t>Memory RAM</t>
        </is>
      </c>
      <c r="B1216" s="3" t="inlineStr">
        <is>
          <t>KF560C30BWE-32</t>
        </is>
      </c>
      <c r="C1216" s="3" t="inlineStr">
        <is>
          <t>Kingston</t>
        </is>
      </c>
      <c r="D1216" s="3" t="inlineStr">
        <is>
          <t>32GB DDR5 6000MTS CL30 WHITE EXPO</t>
        </is>
      </c>
      <c r="E1216" s="11" t="n">
        <v>653</v>
      </c>
      <c r="F1216" s="12" t="n">
        <v>544.17</v>
      </c>
    </row>
    <row r="1217">
      <c r="A1217" s="3" t="inlineStr">
        <is>
          <t>Memory RAM</t>
        </is>
      </c>
      <c r="B1217" s="3" t="inlineStr">
        <is>
          <t>KF564C32RSK2-32</t>
        </is>
      </c>
      <c r="C1217" s="3" t="inlineStr">
        <is>
          <t>Kingston</t>
        </is>
      </c>
      <c r="D1217" s="3" t="inlineStr">
        <is>
          <t>32GB DDR5 6400MTS CL32 KIT SILVER XM</t>
        </is>
      </c>
      <c r="E1217" s="11" t="n">
        <v>671</v>
      </c>
      <c r="F1217" s="12" t="n">
        <v>559.17</v>
      </c>
    </row>
    <row r="1218">
      <c r="A1218" s="3" t="inlineStr">
        <is>
          <t>Memory RAM</t>
        </is>
      </c>
      <c r="B1218" s="3" t="inlineStr">
        <is>
          <t>KF564C32RWA-32</t>
        </is>
      </c>
      <c r="C1218" s="3" t="inlineStr">
        <is>
          <t>Kingston</t>
        </is>
      </c>
      <c r="D1218" s="3" t="inlineStr">
        <is>
          <t>32GB DDR5 6400MTS CL32 RGB WHITE XMP</t>
        </is>
      </c>
      <c r="E1218" s="11" t="n">
        <v>479</v>
      </c>
      <c r="F1218" s="12" t="n">
        <v>399.17</v>
      </c>
    </row>
    <row r="1219">
      <c r="A1219" s="3" t="inlineStr">
        <is>
          <t>Memory RAM</t>
        </is>
      </c>
      <c r="B1219" s="3" t="inlineStr">
        <is>
          <t>KVR64A52BS8-32</t>
        </is>
      </c>
      <c r="C1219" s="3" t="inlineStr">
        <is>
          <t>Kingston</t>
        </is>
      </c>
      <c r="D1219" s="3" t="inlineStr">
        <is>
          <t>32GB DDR5 6400MTS CL52 DIMM</t>
        </is>
      </c>
      <c r="E1219" s="11" t="n">
        <v>455</v>
      </c>
      <c r="F1219" s="12" t="n">
        <v>379.17</v>
      </c>
    </row>
    <row r="1220">
      <c r="A1220" s="3" t="inlineStr">
        <is>
          <t>Memory RAM</t>
        </is>
      </c>
      <c r="B1220" s="3" t="inlineStr">
        <is>
          <t>KVR64A52BD8-32</t>
        </is>
      </c>
      <c r="C1220" s="3" t="inlineStr">
        <is>
          <t>Kingston</t>
        </is>
      </c>
      <c r="D1220" s="3" t="inlineStr">
        <is>
          <t>32GB DDR5 6400MTS CL52 DIMM</t>
        </is>
      </c>
      <c r="E1220" s="11" t="n">
        <v>455</v>
      </c>
      <c r="F1220" s="12" t="n">
        <v>379.17</v>
      </c>
    </row>
    <row r="1221">
      <c r="A1221" s="3" t="inlineStr">
        <is>
          <t>Memory RAM</t>
        </is>
      </c>
      <c r="B1221" s="3" t="inlineStr">
        <is>
          <t>KVR26N19S6/4</t>
        </is>
      </c>
      <c r="C1221" s="3" t="inlineStr">
        <is>
          <t>Kingston</t>
        </is>
      </c>
      <c r="D1221" s="3" t="inlineStr">
        <is>
          <t>4GB DDR4 2666MHZ PC421300 CL19</t>
        </is>
      </c>
      <c r="E1221" s="11" t="n">
        <v>40</v>
      </c>
      <c r="F1221" s="12" t="n">
        <v>33.33</v>
      </c>
    </row>
    <row r="1222">
      <c r="A1222" s="3" t="inlineStr">
        <is>
          <t>Memory RAM</t>
        </is>
      </c>
      <c r="B1222" s="3" t="inlineStr">
        <is>
          <t>KF432C16BBK2/64</t>
        </is>
      </c>
      <c r="C1222" s="3" t="inlineStr">
        <is>
          <t>Kingston</t>
        </is>
      </c>
      <c r="D1222" s="3" t="inlineStr">
        <is>
          <t>64GB 2X32GB DDR4 3200MHZ CL16</t>
        </is>
      </c>
      <c r="E1222" s="11" t="n">
        <v>932</v>
      </c>
      <c r="F1222" s="12" t="n">
        <v>776.67</v>
      </c>
    </row>
    <row r="1223">
      <c r="A1223" s="3" t="inlineStr">
        <is>
          <t>Memory RAM</t>
        </is>
      </c>
      <c r="B1223" s="3" t="inlineStr">
        <is>
          <t>KF432S20IBK2/64</t>
        </is>
      </c>
      <c r="C1223" s="3" t="inlineStr">
        <is>
          <t>Kingston</t>
        </is>
      </c>
      <c r="D1223" s="3" t="inlineStr">
        <is>
          <t>64GB DDR4 3200MTS CL20 KIT SODIMM</t>
        </is>
      </c>
      <c r="E1223" s="11" t="n">
        <v>930</v>
      </c>
      <c r="F1223" s="12" t="n">
        <v>775</v>
      </c>
    </row>
    <row r="1224">
      <c r="A1224" s="3" t="inlineStr">
        <is>
          <t>Memory RAM</t>
        </is>
      </c>
      <c r="B1224" s="3" t="inlineStr">
        <is>
          <t>556C36BWEAK264</t>
        </is>
      </c>
      <c r="C1224" s="3" t="inlineStr">
        <is>
          <t>Kingston</t>
        </is>
      </c>
      <c r="D1224" s="3" t="inlineStr">
        <is>
          <t>64GB DDR5 5600MTS CL36 KIT WHITE RGB</t>
        </is>
      </c>
      <c r="E1224" s="11" t="n">
        <v>1130</v>
      </c>
      <c r="F1224" s="12" t="n">
        <v>941.67</v>
      </c>
    </row>
    <row r="1225">
      <c r="A1225" s="3" t="inlineStr">
        <is>
          <t>Memory RAM</t>
        </is>
      </c>
      <c r="B1225" s="3" t="inlineStr">
        <is>
          <t>564C32BBEAK264</t>
        </is>
      </c>
      <c r="C1225" s="3" t="inlineStr">
        <is>
          <t>Kingston</t>
        </is>
      </c>
      <c r="D1225" s="3" t="inlineStr">
        <is>
          <t>64GB DDR5 6400MTS CL32 KIT RGB</t>
        </is>
      </c>
      <c r="E1225" s="11" t="n">
        <v>1333</v>
      </c>
      <c r="F1225" s="12" t="n">
        <v>1110.83</v>
      </c>
    </row>
    <row r="1226">
      <c r="A1226" s="3" t="inlineStr">
        <is>
          <t>Memory RAM</t>
        </is>
      </c>
      <c r="B1226" s="3" t="inlineStr">
        <is>
          <t>KVR32S22S8/8</t>
        </is>
      </c>
      <c r="C1226" s="3" t="inlineStr">
        <is>
          <t>Kingston</t>
        </is>
      </c>
      <c r="D1226" s="3" t="inlineStr">
        <is>
          <t>8GB 3200MT/S DDR4 NON-ECC CL22 SODIM</t>
        </is>
      </c>
      <c r="E1226" s="11" t="n">
        <v>101</v>
      </c>
      <c r="F1226" s="12" t="n">
        <v>84.17</v>
      </c>
    </row>
    <row r="1227">
      <c r="A1227" s="3" t="inlineStr">
        <is>
          <t>Memory RAM</t>
        </is>
      </c>
      <c r="B1227" s="3" t="inlineStr">
        <is>
          <t>KVR56S46BS6-8</t>
        </is>
      </c>
      <c r="C1227" s="3" t="inlineStr">
        <is>
          <t>Kingston</t>
        </is>
      </c>
      <c r="D1227" s="3" t="inlineStr">
        <is>
          <t>8GB 5600MTS DDR5 NON-ECC SODIMM</t>
        </is>
      </c>
      <c r="E1227" s="11" t="n">
        <v>153</v>
      </c>
      <c r="F1227" s="12" t="n">
        <v>127.5</v>
      </c>
    </row>
    <row r="1228">
      <c r="A1228" s="3" t="inlineStr">
        <is>
          <t>Memory RAM</t>
        </is>
      </c>
      <c r="B1228" s="3" t="inlineStr">
        <is>
          <t>KF432C16BB/8</t>
        </is>
      </c>
      <c r="C1228" s="3" t="inlineStr">
        <is>
          <t>Kingston</t>
        </is>
      </c>
      <c r="D1228" s="3" t="inlineStr">
        <is>
          <t>8GB DDR4 3200MHZ PC425600 CL16</t>
        </is>
      </c>
      <c r="E1228" s="11" t="n">
        <v>102</v>
      </c>
      <c r="F1228" s="12" t="n">
        <v>85</v>
      </c>
    </row>
    <row r="1229">
      <c r="A1229" s="3" t="inlineStr">
        <is>
          <t>Memory RAM</t>
        </is>
      </c>
      <c r="B1229" s="3" t="inlineStr">
        <is>
          <t>KVR32N22S8/8</t>
        </is>
      </c>
      <c r="C1229" s="3" t="inlineStr">
        <is>
          <t>Kingston</t>
        </is>
      </c>
      <c r="D1229" s="3" t="inlineStr">
        <is>
          <t>8GB DDR4 3200MHZ PC425600 CL22</t>
        </is>
      </c>
      <c r="E1229" s="11" t="n">
        <v>101</v>
      </c>
      <c r="F1229" s="12" t="n">
        <v>84.17</v>
      </c>
    </row>
    <row r="1230">
      <c r="A1230" s="3" t="inlineStr">
        <is>
          <t>Memory RAM</t>
        </is>
      </c>
      <c r="B1230" s="3" t="inlineStr">
        <is>
          <t>KCP432SS8/8</t>
        </is>
      </c>
      <c r="C1230" s="3" t="inlineStr">
        <is>
          <t>Kingston</t>
        </is>
      </c>
      <c r="D1230" s="3" t="inlineStr">
        <is>
          <t>8GB DDR4 3200MT/S NON-ECC UNBUFFERED</t>
        </is>
      </c>
      <c r="E1230" s="11" t="n">
        <v>101</v>
      </c>
      <c r="F1230" s="12" t="n">
        <v>84.17</v>
      </c>
    </row>
    <row r="1231">
      <c r="A1231" s="3" t="inlineStr">
        <is>
          <t>Memory RAM</t>
        </is>
      </c>
      <c r="B1231" s="3" t="inlineStr">
        <is>
          <t>KCP432NS8/8</t>
        </is>
      </c>
      <c r="C1231" s="3" t="inlineStr">
        <is>
          <t>Kingston</t>
        </is>
      </c>
      <c r="D1231" s="3" t="inlineStr">
        <is>
          <t>8GB DDR4 3200MTS NON-ECC UNBUFFERED</t>
        </is>
      </c>
      <c r="E1231" s="11" t="n">
        <v>101</v>
      </c>
      <c r="F1231" s="12" t="n">
        <v>84.17</v>
      </c>
    </row>
    <row r="1232">
      <c r="A1232" s="3" t="inlineStr">
        <is>
          <t>Memory RAM</t>
        </is>
      </c>
      <c r="B1232" s="3" t="inlineStr">
        <is>
          <t>KF548S38IB-8</t>
        </is>
      </c>
      <c r="C1232" s="3" t="inlineStr">
        <is>
          <t>Kingston</t>
        </is>
      </c>
      <c r="D1232" s="3" t="inlineStr">
        <is>
          <t>8GB DDR5 4800MTS CL38 SODIMM PNP</t>
        </is>
      </c>
      <c r="E1232" s="11" t="n">
        <v>168</v>
      </c>
      <c r="F1232" s="12" t="n">
        <v>140</v>
      </c>
    </row>
    <row r="1233">
      <c r="A1233" s="3" t="inlineStr">
        <is>
          <t>Memory RAM</t>
        </is>
      </c>
      <c r="B1233" s="3" t="inlineStr">
        <is>
          <t>KVR56U46BS6-8</t>
        </is>
      </c>
      <c r="C1233" s="3" t="inlineStr">
        <is>
          <t>Kingston</t>
        </is>
      </c>
      <c r="D1233" s="3" t="inlineStr">
        <is>
          <t>8GB DDR5 5600MTS CL46 DIMM</t>
        </is>
      </c>
      <c r="E1233" s="11" t="n">
        <v>153</v>
      </c>
      <c r="F1233" s="12" t="n">
        <v>127.5</v>
      </c>
    </row>
    <row r="1234">
      <c r="A1234" s="3" t="inlineStr">
        <is>
          <t>Memory RAM</t>
        </is>
      </c>
      <c r="B1234" s="3" t="inlineStr">
        <is>
          <t>KVR64A52BS6-8</t>
        </is>
      </c>
      <c r="C1234" s="3" t="inlineStr">
        <is>
          <t>Kingston</t>
        </is>
      </c>
      <c r="D1234" s="3" t="inlineStr">
        <is>
          <t>8GB DDR5 6400MTS CL52 DIMM</t>
        </is>
      </c>
      <c r="E1234" s="11" t="n">
        <v>142</v>
      </c>
      <c r="F1234" s="12" t="n">
        <v>118.33</v>
      </c>
    </row>
    <row r="1235">
      <c r="A1235" s="3" t="inlineStr">
        <is>
          <t>Memory RAM</t>
        </is>
      </c>
      <c r="B1235" s="3" t="inlineStr">
        <is>
          <t>KF556C40BB2-32</t>
        </is>
      </c>
      <c r="C1235" s="3" t="inlineStr">
        <is>
          <t>Kingston</t>
        </is>
      </c>
      <c r="D1235" s="3" t="inlineStr">
        <is>
          <t>FURY 32GB 5600MTS DR5 CL40 DIMM 1RX8</t>
        </is>
      </c>
      <c r="E1235" s="11" t="n">
        <v>580</v>
      </c>
      <c r="F1235" s="12" t="n">
        <v>483.33</v>
      </c>
    </row>
    <row r="1236">
      <c r="A1236" s="3" t="inlineStr">
        <is>
          <t>Memory RAM</t>
        </is>
      </c>
      <c r="B1236" s="3" t="inlineStr">
        <is>
          <t>KF432S20IBK2/32</t>
        </is>
      </c>
      <c r="C1236" s="3" t="inlineStr">
        <is>
          <t>Kingston</t>
        </is>
      </c>
      <c r="D1236" s="3" t="inlineStr">
        <is>
          <t>IMPACT 32GB 2X16 DDR4 3200MHZ CL20</t>
        </is>
      </c>
      <c r="E1236" s="11" t="n">
        <v>468</v>
      </c>
      <c r="F1236" s="12" t="n">
        <v>390</v>
      </c>
    </row>
    <row r="1237">
      <c r="A1237" s="3" t="inlineStr">
        <is>
          <t>Memory RAM</t>
        </is>
      </c>
      <c r="B1237" s="3" t="inlineStr">
        <is>
          <t>KF432S20IB/8</t>
        </is>
      </c>
      <c r="C1237" s="3" t="inlineStr">
        <is>
          <t>Kingston</t>
        </is>
      </c>
      <c r="D1237" s="3" t="inlineStr">
        <is>
          <t>IMPACT 8GB DDR4 3200MHZ PC42560 CL20</t>
        </is>
      </c>
      <c r="E1237" s="11" t="n">
        <v>101</v>
      </c>
      <c r="F1237" s="12" t="n">
        <v>84.17</v>
      </c>
    </row>
    <row r="1238">
      <c r="A1238" s="3" t="inlineStr">
        <is>
          <t>Memory RAM</t>
        </is>
      </c>
      <c r="B1238" s="3" t="inlineStr">
        <is>
          <t>KF552C40BB2A-32</t>
        </is>
      </c>
      <c r="C1238" s="3" t="inlineStr">
        <is>
          <t>Kingston</t>
        </is>
      </c>
      <c r="D1238" s="3" t="inlineStr">
        <is>
          <t>KINGSTON FURY BEAST RGB 32GB 5200</t>
        </is>
      </c>
      <c r="E1238" s="11" t="n">
        <v>519</v>
      </c>
      <c r="F1238" s="12" t="n">
        <v>432.5</v>
      </c>
    </row>
    <row r="1239">
      <c r="A1239" s="3" t="inlineStr">
        <is>
          <t>Memory RAM</t>
        </is>
      </c>
      <c r="B1239" s="3" t="inlineStr">
        <is>
          <t>KF556C36BBE2A32</t>
        </is>
      </c>
      <c r="C1239" s="3" t="inlineStr">
        <is>
          <t>Kingston</t>
        </is>
      </c>
      <c r="D1239" s="3" t="inlineStr">
        <is>
          <t>KINGSTON FURY BEAST RGB 32GB 5600</t>
        </is>
      </c>
      <c r="E1239" s="11" t="n">
        <v>519</v>
      </c>
      <c r="F1239" s="12" t="n">
        <v>432.5</v>
      </c>
    </row>
    <row r="1240">
      <c r="A1240" s="3" t="inlineStr">
        <is>
          <t>Memory RAM</t>
        </is>
      </c>
      <c r="B1240" s="3" t="inlineStr">
        <is>
          <t>KF560C36BBE2A32</t>
        </is>
      </c>
      <c r="C1240" s="3" t="inlineStr">
        <is>
          <t>Kingston</t>
        </is>
      </c>
      <c r="D1240" s="3" t="inlineStr">
        <is>
          <t>KINGSTON FURY BEAST RGB 32GB 6000</t>
        </is>
      </c>
      <c r="E1240" s="11" t="n">
        <v>565</v>
      </c>
      <c r="F1240" s="12" t="n">
        <v>470.83</v>
      </c>
    </row>
    <row r="1241">
      <c r="A1241" s="3" t="inlineStr">
        <is>
          <t>Memory RAM</t>
        </is>
      </c>
      <c r="B1241" s="3" t="inlineStr">
        <is>
          <t>4X71B67860</t>
        </is>
      </c>
      <c r="C1241" s="3" t="inlineStr">
        <is>
          <t>Lenovo</t>
        </is>
      </c>
      <c r="D1241" s="3" t="inlineStr">
        <is>
          <t>LENOVO 16GB DDR4 3200MHZ ECC RDIMM</t>
        </is>
      </c>
      <c r="E1241" s="11" t="n">
        <v>190</v>
      </c>
      <c r="F1241" s="12" t="n">
        <v>158.33</v>
      </c>
    </row>
    <row r="1242">
      <c r="A1242" s="3" t="inlineStr">
        <is>
          <t>Memory RAM</t>
        </is>
      </c>
      <c r="B1242" s="3" t="inlineStr">
        <is>
          <t>CTCCD532G56HC46</t>
        </is>
      </c>
      <c r="C1242" s="3" t="inlineStr">
        <is>
          <t>TEAM</t>
        </is>
      </c>
      <c r="D1242" s="3" t="inlineStr">
        <is>
          <t>CLASSIC DDR5 32GB KIT(2X16GB)5600MHZ</t>
        </is>
      </c>
      <c r="E1242" s="11" t="n">
        <v>616</v>
      </c>
      <c r="F1242" s="12" t="n">
        <v>513.33</v>
      </c>
    </row>
    <row r="1243">
      <c r="A1243" s="3" t="inlineStr">
        <is>
          <t>Memory RAM</t>
        </is>
      </c>
      <c r="B1243" s="3" t="inlineStr">
        <is>
          <t>CTCCD532G6HC48D</t>
        </is>
      </c>
      <c r="C1243" s="3" t="inlineStr">
        <is>
          <t>TEAM</t>
        </is>
      </c>
      <c r="D1243" s="3" t="inlineStr">
        <is>
          <t>CLASSIC DDR5 32GB KIT(2X16GB)6000MHZ</t>
        </is>
      </c>
      <c r="E1243" s="11" t="n">
        <v>546</v>
      </c>
      <c r="F1243" s="12" t="n">
        <v>455</v>
      </c>
    </row>
    <row r="1244">
      <c r="A1244" s="3" t="inlineStr">
        <is>
          <t>Memory RAM</t>
        </is>
      </c>
      <c r="B1244" s="3" t="inlineStr">
        <is>
          <t>TF4D416G3200HC1</t>
        </is>
      </c>
      <c r="C1244" s="3" t="inlineStr">
        <is>
          <t>TEAM</t>
        </is>
      </c>
      <c r="D1244" s="3" t="inlineStr">
        <is>
          <t>DELTA RGB DDR4 WHT 16GB(2X8GB) 3200</t>
        </is>
      </c>
      <c r="E1244" s="11" t="n">
        <v>159</v>
      </c>
      <c r="F1244" s="12" t="n">
        <v>132.5</v>
      </c>
    </row>
    <row r="1245">
      <c r="A1245" s="3" t="inlineStr">
        <is>
          <t>Memory RAM</t>
        </is>
      </c>
      <c r="B1245" s="3" t="inlineStr">
        <is>
          <t>FF4D532G6400HC3</t>
        </is>
      </c>
      <c r="C1245" s="3" t="inlineStr">
        <is>
          <t>TEAM</t>
        </is>
      </c>
      <c r="D1245" s="3" t="inlineStr">
        <is>
          <t>DELTA RGB DDR5 WHT 32GB(2X16GB) 6400</t>
        </is>
      </c>
      <c r="E1245" s="11" t="n">
        <v>605</v>
      </c>
      <c r="F1245" s="12" t="n">
        <v>504.17</v>
      </c>
    </row>
    <row r="1246">
      <c r="A1246" s="3" t="inlineStr">
        <is>
          <t>Memory RAM</t>
        </is>
      </c>
      <c r="B1246" s="3" t="inlineStr">
        <is>
          <t>TED48G3200C2201</t>
        </is>
      </c>
      <c r="C1246" s="3" t="inlineStr">
        <is>
          <t>TEAM</t>
        </is>
      </c>
      <c r="D1246" s="3" t="inlineStr">
        <is>
          <t>ELITE 8GB DDR4 3200MHZ DIMM</t>
        </is>
      </c>
      <c r="E1246" s="11" t="n">
        <v>57</v>
      </c>
      <c r="F1246" s="12" t="n">
        <v>47.5</v>
      </c>
    </row>
    <row r="1247">
      <c r="A1247" s="3" t="inlineStr">
        <is>
          <t>Memory RAM</t>
        </is>
      </c>
      <c r="B1247" s="3" t="inlineStr">
        <is>
          <t>CTCED5128G6HC40</t>
        </is>
      </c>
      <c r="C1247" s="3" t="inlineStr">
        <is>
          <t>TEAM</t>
        </is>
      </c>
      <c r="D1247" s="3" t="inlineStr">
        <is>
          <t>EXPERT DDR5 128GB KIT(2X64GB)6000MHZ</t>
        </is>
      </c>
      <c r="E1247" s="11" t="n">
        <v>2306</v>
      </c>
      <c r="F1247" s="12" t="n">
        <v>1921.67</v>
      </c>
    </row>
    <row r="1248">
      <c r="A1248" s="3" t="inlineStr">
        <is>
          <t>Memory RAM</t>
        </is>
      </c>
      <c r="B1248" s="3" t="inlineStr">
        <is>
          <t>CTCED53264HC32</t>
        </is>
      </c>
      <c r="C1248" s="3" t="inlineStr">
        <is>
          <t>TEAM</t>
        </is>
      </c>
      <c r="D1248" s="3" t="inlineStr">
        <is>
          <t>EXPERT DDR5 BLK 32GB(2X16GB) 6400</t>
        </is>
      </c>
      <c r="E1248" s="11" t="n">
        <v>572</v>
      </c>
      <c r="F1248" s="12" t="n">
        <v>476.67</v>
      </c>
    </row>
    <row r="1249">
      <c r="A1249" s="3" t="inlineStr">
        <is>
          <t>Memory RAM</t>
        </is>
      </c>
      <c r="B1249" s="3" t="inlineStr">
        <is>
          <t>CTCED53272HC34A</t>
        </is>
      </c>
      <c r="C1249" s="3" t="inlineStr">
        <is>
          <t>TEAM</t>
        </is>
      </c>
      <c r="D1249" s="3" t="inlineStr">
        <is>
          <t>EXPERT DDR5 BLK 32GB(2X16GB) 7200</t>
        </is>
      </c>
      <c r="E1249" s="11" t="n">
        <v>572</v>
      </c>
      <c r="F1249" s="12" t="n">
        <v>476.67</v>
      </c>
    </row>
    <row r="1250">
      <c r="A1250" s="3" t="inlineStr">
        <is>
          <t>Memory RAM</t>
        </is>
      </c>
      <c r="B1250" s="3" t="inlineStr">
        <is>
          <t>CTCED56464HC34B</t>
        </is>
      </c>
      <c r="C1250" s="3" t="inlineStr">
        <is>
          <t>TEAM</t>
        </is>
      </c>
      <c r="D1250" s="3" t="inlineStr">
        <is>
          <t>EXPERT DDR5 BLK 64GB(2X32GB) 6400</t>
        </is>
      </c>
      <c r="E1250" s="11" t="n">
        <v>1000</v>
      </c>
      <c r="F1250" s="12" t="n">
        <v>833.33</v>
      </c>
    </row>
    <row r="1251">
      <c r="A1251" s="3" t="inlineStr">
        <is>
          <t>Memory RAM</t>
        </is>
      </c>
      <c r="B1251" s="3" t="inlineStr">
        <is>
          <t>CTCWD53264HC32</t>
        </is>
      </c>
      <c r="C1251" s="3" t="inlineStr">
        <is>
          <t>TEAM</t>
        </is>
      </c>
      <c r="D1251" s="3" t="inlineStr">
        <is>
          <t>EXPERT DDR5 WHT 32GB(2X16GB) 6400</t>
        </is>
      </c>
      <c r="E1251" s="11" t="n">
        <v>572</v>
      </c>
      <c r="F1251" s="12" t="n">
        <v>476.67</v>
      </c>
    </row>
    <row r="1252">
      <c r="A1252" s="3" t="inlineStr">
        <is>
          <t>Memory RAM</t>
        </is>
      </c>
      <c r="B1252" s="3" t="inlineStr">
        <is>
          <t>CTCWD53272HC34A</t>
        </is>
      </c>
      <c r="C1252" s="3" t="inlineStr">
        <is>
          <t>TEAM</t>
        </is>
      </c>
      <c r="D1252" s="3" t="inlineStr">
        <is>
          <t>EXPERT DDR5 WHT 32GB(2X16GB) 7200</t>
        </is>
      </c>
      <c r="E1252" s="11" t="n">
        <v>572</v>
      </c>
      <c r="F1252" s="12" t="n">
        <v>476.67</v>
      </c>
    </row>
    <row r="1253">
      <c r="A1253" s="3" t="inlineStr">
        <is>
          <t>Memory RAM</t>
        </is>
      </c>
      <c r="B1253" s="3" t="inlineStr">
        <is>
          <t>CTCWD56464HC34B</t>
        </is>
      </c>
      <c r="C1253" s="3" t="inlineStr">
        <is>
          <t>TEAM</t>
        </is>
      </c>
      <c r="D1253" s="3" t="inlineStr">
        <is>
          <t>EXPERT DDR5 WHT 64GB(2X32GB) 6400</t>
        </is>
      </c>
      <c r="E1253" s="11" t="n">
        <v>1000</v>
      </c>
      <c r="F1253" s="12" t="n">
        <v>833.33</v>
      </c>
    </row>
    <row r="1254">
      <c r="A1254" s="3" t="inlineStr">
        <is>
          <t>Memory RAM</t>
        </is>
      </c>
      <c r="B1254" s="3" t="inlineStr">
        <is>
          <t>CTCED548G64C32A</t>
        </is>
      </c>
      <c r="C1254" s="3" t="inlineStr">
        <is>
          <t>TEAM</t>
        </is>
      </c>
      <c r="D1254" s="3" t="inlineStr">
        <is>
          <t>T-CREATE 6400 C32 24GBX2 (BLACK)</t>
        </is>
      </c>
      <c r="E1254" s="11" t="n">
        <v>638</v>
      </c>
      <c r="F1254" s="12" t="n">
        <v>531.67</v>
      </c>
    </row>
    <row r="1255">
      <c r="A1255" s="3" t="inlineStr">
        <is>
          <t>Memory RAM</t>
        </is>
      </c>
      <c r="B1255" s="3" t="inlineStr">
        <is>
          <t>CTCWD548G64C32A</t>
        </is>
      </c>
      <c r="C1255" s="3" t="inlineStr">
        <is>
          <t>TEAM</t>
        </is>
      </c>
      <c r="D1255" s="3" t="inlineStr">
        <is>
          <t>T-CREATE 6400 C32 24GBX2 (WHITE)</t>
        </is>
      </c>
      <c r="E1255" s="11" t="n">
        <v>638</v>
      </c>
      <c r="F1255" s="12" t="n">
        <v>531.67</v>
      </c>
    </row>
    <row r="1256">
      <c r="A1256" s="3" t="inlineStr">
        <is>
          <t>Memory RAM</t>
        </is>
      </c>
      <c r="B1256" s="3" t="inlineStr">
        <is>
          <t>CTCED532G6HC30D</t>
        </is>
      </c>
      <c r="C1256" s="3" t="inlineStr">
        <is>
          <t>TEAM</t>
        </is>
      </c>
      <c r="D1256" s="3" t="inlineStr">
        <is>
          <t>T-CREATE EXPERT DDR5 32GB(2X16GB) 6K</t>
        </is>
      </c>
      <c r="E1256" s="11" t="n">
        <v>541</v>
      </c>
      <c r="F1256" s="12" t="n">
        <v>450.83</v>
      </c>
    </row>
    <row r="1257">
      <c r="A1257" s="3" t="inlineStr">
        <is>
          <t>Memory RAM</t>
        </is>
      </c>
      <c r="B1257" s="3" t="inlineStr">
        <is>
          <t>CTCWD532G6HC30D</t>
        </is>
      </c>
      <c r="C1257" s="3" t="inlineStr">
        <is>
          <t>TEAM</t>
        </is>
      </c>
      <c r="D1257" s="3" t="inlineStr">
        <is>
          <t>T-CREATE EXPERT DDR5 32GB(2X16GB) WH</t>
        </is>
      </c>
      <c r="E1257" s="11" t="n">
        <v>547</v>
      </c>
      <c r="F1257" s="12" t="n">
        <v>455.83</v>
      </c>
    </row>
    <row r="1258">
      <c r="A1258" s="3" t="inlineStr">
        <is>
          <t>Memory RAM</t>
        </is>
      </c>
      <c r="B1258" s="3" t="inlineStr">
        <is>
          <t>FF3D564G6400HC3</t>
        </is>
      </c>
      <c r="C1258" s="3" t="inlineStr">
        <is>
          <t>TEAM</t>
        </is>
      </c>
      <c r="D1258" s="3" t="inlineStr">
        <is>
          <t>T-FORCE DELTA RGB 2X32GB 6400MHZ C30</t>
        </is>
      </c>
      <c r="E1258" s="11" t="n">
        <v>846</v>
      </c>
      <c r="F1258" s="12" t="n">
        <v>705</v>
      </c>
    </row>
    <row r="1259">
      <c r="A1259" s="3" t="inlineStr">
        <is>
          <t>Memory RAM</t>
        </is>
      </c>
      <c r="B1259" s="3" t="inlineStr">
        <is>
          <t>TF3D4323216FD1</t>
        </is>
      </c>
      <c r="C1259" s="3" t="inlineStr">
        <is>
          <t>TEAM</t>
        </is>
      </c>
      <c r="D1259" s="3" t="inlineStr">
        <is>
          <t>T-FORCE DELTA RGB 32GB (2X16GB) 3200</t>
        </is>
      </c>
      <c r="E1259" s="11" t="n">
        <v>264</v>
      </c>
      <c r="F1259" s="12" t="n">
        <v>220</v>
      </c>
    </row>
    <row r="1260">
      <c r="A1260" s="3" t="inlineStr">
        <is>
          <t>Memory RAM</t>
        </is>
      </c>
      <c r="B1260" s="3" t="inlineStr">
        <is>
          <t>TED4163200C2201</t>
        </is>
      </c>
      <c r="C1260" s="3" t="inlineStr">
        <is>
          <t>TEAM</t>
        </is>
      </c>
      <c r="D1260" s="3" t="inlineStr">
        <is>
          <t>TEAM ELITE 16GB DDR4 3200</t>
        </is>
      </c>
      <c r="E1260" s="11" t="n">
        <v>108</v>
      </c>
      <c r="F1260" s="12" t="n">
        <v>90</v>
      </c>
    </row>
    <row r="1261">
      <c r="A1261" s="3" t="inlineStr">
        <is>
          <t>Memory RAM</t>
        </is>
      </c>
      <c r="B1261" s="3" t="inlineStr">
        <is>
          <t>TED41632C22S01</t>
        </is>
      </c>
      <c r="C1261" s="3" t="inlineStr">
        <is>
          <t>TEAM</t>
        </is>
      </c>
      <c r="D1261" s="3" t="inlineStr">
        <is>
          <t>TEAM ELITE 16GB DDR4 3200</t>
        </is>
      </c>
      <c r="E1261" s="11" t="n">
        <v>111</v>
      </c>
      <c r="F1261" s="12" t="n">
        <v>92.5</v>
      </c>
    </row>
    <row r="1262">
      <c r="A1262" s="3" t="inlineStr">
        <is>
          <t>Memory RAM</t>
        </is>
      </c>
      <c r="B1262" s="3" t="inlineStr">
        <is>
          <t>TED51648C40DS01</t>
        </is>
      </c>
      <c r="C1262" s="3" t="inlineStr">
        <is>
          <t>TEAM</t>
        </is>
      </c>
      <c r="D1262" s="3" t="inlineStr">
        <is>
          <t>TEAM ELITE 16GB DDR5 4800</t>
        </is>
      </c>
      <c r="E1262" s="11" t="n">
        <v>243</v>
      </c>
      <c r="F1262" s="12" t="n">
        <v>202.5</v>
      </c>
    </row>
    <row r="1263">
      <c r="A1263" s="3" t="inlineStr">
        <is>
          <t>Memory RAM</t>
        </is>
      </c>
      <c r="B1263" s="3" t="inlineStr">
        <is>
          <t>TED53248C40DS01</t>
        </is>
      </c>
      <c r="C1263" s="3" t="inlineStr">
        <is>
          <t>TEAM</t>
        </is>
      </c>
      <c r="D1263" s="3" t="inlineStr">
        <is>
          <t>TEAM ELITE 32GB DDR5 4800</t>
        </is>
      </c>
      <c r="E1263" s="11" t="n">
        <v>475</v>
      </c>
      <c r="F1263" s="12" t="n">
        <v>395.83</v>
      </c>
    </row>
    <row r="1264">
      <c r="A1264" s="3" t="inlineStr">
        <is>
          <t>Memory RAM</t>
        </is>
      </c>
      <c r="B1264" s="3" t="inlineStr">
        <is>
          <t>TED5325600C4601</t>
        </is>
      </c>
      <c r="C1264" s="3" t="inlineStr">
        <is>
          <t>TEAM</t>
        </is>
      </c>
      <c r="D1264" s="3" t="inlineStr">
        <is>
          <t>TEAM ELITE 32GB DDR5 5600</t>
        </is>
      </c>
      <c r="E1264" s="11" t="n">
        <v>550</v>
      </c>
      <c r="F1264" s="12" t="n">
        <v>458.33</v>
      </c>
    </row>
    <row r="1265">
      <c r="A1265" s="3" t="inlineStr">
        <is>
          <t>Memory RAM</t>
        </is>
      </c>
      <c r="B1265" s="3" t="inlineStr">
        <is>
          <t>TED483200C22S01</t>
        </is>
      </c>
      <c r="C1265" s="3" t="inlineStr">
        <is>
          <t>TEAM</t>
        </is>
      </c>
      <c r="D1265" s="3" t="inlineStr">
        <is>
          <t>TEAM ELITE 8GB DDR4 3200</t>
        </is>
      </c>
      <c r="E1265" s="11" t="n">
        <v>56</v>
      </c>
      <c r="F1265" s="12" t="n">
        <v>46.67</v>
      </c>
    </row>
    <row r="1266">
      <c r="A1266" s="3" t="inlineStr">
        <is>
          <t>Memory RAM</t>
        </is>
      </c>
      <c r="B1266" s="3" t="inlineStr">
        <is>
          <t>TED516G5600C460</t>
        </is>
      </c>
      <c r="C1266" s="3" t="inlineStr">
        <is>
          <t>TEAM</t>
        </is>
      </c>
      <c r="D1266" s="3" t="inlineStr">
        <is>
          <t>TEAM ELITE DDR5 16GB 5600MHZ CL46</t>
        </is>
      </c>
      <c r="E1266" s="11" t="n">
        <v>276</v>
      </c>
      <c r="F1266" s="12" t="n">
        <v>230</v>
      </c>
    </row>
    <row r="1267">
      <c r="A1267" s="3" t="inlineStr">
        <is>
          <t>Memory RAM</t>
        </is>
      </c>
      <c r="B1267" s="3" t="inlineStr">
        <is>
          <t>TF3D4163216FD1</t>
        </is>
      </c>
      <c r="C1267" s="3" t="inlineStr">
        <is>
          <t>TEAM</t>
        </is>
      </c>
      <c r="D1267" s="3" t="inlineStr">
        <is>
          <t>TEAM T-FORCE DELTA RGB 16GB 3200</t>
        </is>
      </c>
      <c r="E1267" s="11" t="n">
        <v>159</v>
      </c>
      <c r="F1267" s="12" t="n">
        <v>132.5</v>
      </c>
    </row>
    <row r="1268">
      <c r="A1268" s="3" t="inlineStr">
        <is>
          <t>Memory RAM</t>
        </is>
      </c>
      <c r="B1268" s="3" t="inlineStr">
        <is>
          <t>FF3D5326HC3DC1</t>
        </is>
      </c>
      <c r="C1268" s="3" t="inlineStr">
        <is>
          <t>TEAM</t>
        </is>
      </c>
      <c r="D1268" s="3" t="inlineStr">
        <is>
          <t>TEAM T-FORCE DELTA RGB 32GB 6000</t>
        </is>
      </c>
      <c r="E1268" s="11" t="n">
        <v>594</v>
      </c>
      <c r="F1268" s="12" t="n">
        <v>495</v>
      </c>
    </row>
    <row r="1269">
      <c r="A1269" s="3" t="inlineStr">
        <is>
          <t>Memory RAM</t>
        </is>
      </c>
      <c r="B1269" s="3" t="inlineStr">
        <is>
          <t>FF3D5646C38ADC1</t>
        </is>
      </c>
      <c r="C1269" s="3" t="inlineStr">
        <is>
          <t>TEAM</t>
        </is>
      </c>
      <c r="D1269" s="3" t="inlineStr">
        <is>
          <t>TEAM T-FORCE DELTA RGB 64GB 6000</t>
        </is>
      </c>
      <c r="E1269" s="11" t="n">
        <v>1028</v>
      </c>
      <c r="F1269" s="12" t="n">
        <v>856.67</v>
      </c>
    </row>
    <row r="1270">
      <c r="A1270" s="3" t="inlineStr">
        <is>
          <t>Memory RAM</t>
        </is>
      </c>
      <c r="B1270" s="3" t="inlineStr">
        <is>
          <t>FLBD53264C4BDC1</t>
        </is>
      </c>
      <c r="C1270" s="3" t="inlineStr">
        <is>
          <t>TEAM</t>
        </is>
      </c>
      <c r="D1270" s="3" t="inlineStr">
        <is>
          <t>TEAM T-FORCE VULCAN 32GB 6400</t>
        </is>
      </c>
      <c r="E1270" s="11" t="n">
        <v>529</v>
      </c>
      <c r="F1270" s="12" t="n">
        <v>440.83</v>
      </c>
    </row>
    <row r="1271">
      <c r="A1271" s="3" t="inlineStr">
        <is>
          <t>Memory RAM</t>
        </is>
      </c>
      <c r="B1271" s="3" t="inlineStr">
        <is>
          <t>TLZD4323216FD1</t>
        </is>
      </c>
      <c r="C1271" s="3" t="inlineStr">
        <is>
          <t>TEAM</t>
        </is>
      </c>
      <c r="D1271" s="3" t="inlineStr">
        <is>
          <t>TEAM T-FORCE VULCAN Z 32GB 3200</t>
        </is>
      </c>
      <c r="E1271" s="11" t="n">
        <v>260</v>
      </c>
      <c r="F1271" s="12" t="n">
        <v>216.67</v>
      </c>
    </row>
    <row r="1272">
      <c r="A1272" s="3" t="inlineStr">
        <is>
          <t>Memory RAM</t>
        </is>
      </c>
      <c r="B1272" s="3" t="inlineStr">
        <is>
          <t>FFXD5328C38DDC1</t>
        </is>
      </c>
      <c r="C1272" s="3" t="inlineStr">
        <is>
          <t>TEAM</t>
        </is>
      </c>
      <c r="D1272" s="3" t="inlineStr">
        <is>
          <t>TEAM T-FORCE XTREEM 32GB 8000</t>
        </is>
      </c>
      <c r="E1272" s="11" t="n">
        <v>540</v>
      </c>
      <c r="F1272" s="12" t="n">
        <v>450</v>
      </c>
    </row>
    <row r="1273">
      <c r="A1273" s="3" t="inlineStr">
        <is>
          <t>Memory RAM</t>
        </is>
      </c>
      <c r="B1273" s="3" t="inlineStr">
        <is>
          <t>FF3D532G6400HC3</t>
        </is>
      </c>
      <c r="C1273" s="3" t="inlineStr">
        <is>
          <t>TEAM</t>
        </is>
      </c>
      <c r="D1273" s="3" t="inlineStr">
        <is>
          <t>TFORCE DELTA RGB 2X16GB 6400MHZ BK</t>
        </is>
      </c>
      <c r="E1273" s="11" t="n">
        <v>605</v>
      </c>
      <c r="F1273" s="12" t="n">
        <v>504.17</v>
      </c>
    </row>
    <row r="1274">
      <c r="A1274" s="3" t="inlineStr">
        <is>
          <t>Graphics Cards</t>
        </is>
      </c>
      <c r="B1274" s="3" t="inlineStr">
        <is>
          <t>90GA60ZZ00UBNF</t>
        </is>
      </c>
      <c r="C1274" s="3" t="inlineStr">
        <is>
          <t>Asrock</t>
        </is>
      </c>
      <c r="D1274" s="3" t="inlineStr">
        <is>
          <t>B60 CT 24G</t>
        </is>
      </c>
      <c r="E1274" s="11" t="n">
        <v>654</v>
      </c>
      <c r="F1274" s="12" t="n">
        <v>545</v>
      </c>
    </row>
    <row r="1275">
      <c r="A1275" s="3" t="inlineStr">
        <is>
          <t>Graphics Cards</t>
        </is>
      </c>
      <c r="B1275" s="3" t="inlineStr">
        <is>
          <t>90GA6MZZ00UANF</t>
        </is>
      </c>
      <c r="C1275" s="3" t="inlineStr">
        <is>
          <t>Asrock</t>
        </is>
      </c>
      <c r="D1275" s="3" t="inlineStr">
        <is>
          <t>B65 CT 32G</t>
        </is>
      </c>
      <c r="E1275" s="11" t="n">
        <v>1212</v>
      </c>
      <c r="F1275" s="12" t="n">
        <v>1010</v>
      </c>
    </row>
    <row r="1276">
      <c r="A1276" s="3" t="inlineStr">
        <is>
          <t>Graphics Cards</t>
        </is>
      </c>
      <c r="B1276" s="3" t="inlineStr">
        <is>
          <t>90GA6GZZ00UANF</t>
        </is>
      </c>
      <c r="C1276" s="3" t="inlineStr">
        <is>
          <t>Asrock</t>
        </is>
      </c>
      <c r="D1276" s="3" t="inlineStr">
        <is>
          <t>B70 CT 32G</t>
        </is>
      </c>
      <c r="E1276" s="11" t="n">
        <v>1317</v>
      </c>
      <c r="F1276" s="12" t="n">
        <v>1097.5</v>
      </c>
    </row>
    <row r="1277">
      <c r="A1277" s="3" t="inlineStr">
        <is>
          <t>Graphics Cards</t>
        </is>
      </c>
      <c r="B1277" s="3" t="inlineStr">
        <is>
          <t>90YV0MP2-M0NA00</t>
        </is>
      </c>
      <c r="C1277" s="3" t="inlineStr">
        <is>
          <t>ASUS</t>
        </is>
      </c>
      <c r="D1277" s="3" t="inlineStr">
        <is>
          <t>DUAL-RTX5060TI-O8G</t>
        </is>
      </c>
      <c r="E1277" s="11" t="n">
        <v>541</v>
      </c>
      <c r="F1277" s="12" t="n">
        <v>450.83</v>
      </c>
    </row>
    <row r="1278">
      <c r="A1278" s="3" t="inlineStr">
        <is>
          <t>Graphics Cards</t>
        </is>
      </c>
      <c r="B1278" s="3" t="inlineStr">
        <is>
          <t>90YV0AT0-M0NA00</t>
        </is>
      </c>
      <c r="C1278" s="3" t="inlineStr">
        <is>
          <t>ASUS</t>
        </is>
      </c>
      <c r="D1278" s="3" t="inlineStr">
        <is>
          <t>GT1030-SL-2G-BRK</t>
        </is>
      </c>
      <c r="E1278" s="11" t="n">
        <v>114</v>
      </c>
      <c r="F1278" s="12" t="n">
        <v>95</v>
      </c>
    </row>
    <row r="1279">
      <c r="A1279" s="3" t="inlineStr">
        <is>
          <t>Graphics Cards</t>
        </is>
      </c>
      <c r="B1279" s="3" t="inlineStr">
        <is>
          <t>90YV0ALA-M0NA00</t>
        </is>
      </c>
      <c r="C1279" s="3" t="inlineStr">
        <is>
          <t>ASUS</t>
        </is>
      </c>
      <c r="D1279" s="3" t="inlineStr">
        <is>
          <t>GT710-SL-2GD5-BRK-EVO</t>
        </is>
      </c>
      <c r="E1279" s="11" t="n">
        <v>67</v>
      </c>
      <c r="F1279" s="12" t="n">
        <v>55.83</v>
      </c>
    </row>
    <row r="1280">
      <c r="A1280" s="3" t="inlineStr">
        <is>
          <t>Graphics Cards</t>
        </is>
      </c>
      <c r="B1280" s="3" t="inlineStr">
        <is>
          <t>90YV0H20-M0NA00</t>
        </is>
      </c>
      <c r="C1280" s="3" t="inlineStr">
        <is>
          <t>ASUS</t>
        </is>
      </c>
      <c r="D1280" s="3" t="inlineStr">
        <is>
          <t>GT730-4H-SL-2GD5</t>
        </is>
      </c>
      <c r="E1280" s="11" t="n">
        <v>93</v>
      </c>
      <c r="F1280" s="12" t="n">
        <v>77.5</v>
      </c>
    </row>
    <row r="1281">
      <c r="A1281" s="3" t="inlineStr">
        <is>
          <t>Graphics Cards</t>
        </is>
      </c>
      <c r="B1281" s="3" t="inlineStr">
        <is>
          <t>90YV06N2-M0NA00</t>
        </is>
      </c>
      <c r="C1281" s="3" t="inlineStr">
        <is>
          <t>ASUS</t>
        </is>
      </c>
      <c r="D1281" s="3" t="inlineStr">
        <is>
          <t>GT730-SL-2GD5-BRK</t>
        </is>
      </c>
      <c r="E1281" s="11" t="n">
        <v>88</v>
      </c>
      <c r="F1281" s="12" t="n">
        <v>73.33</v>
      </c>
    </row>
    <row r="1282">
      <c r="A1282" s="3" t="inlineStr">
        <is>
          <t>Graphics Cards</t>
        </is>
      </c>
      <c r="B1282" s="3" t="inlineStr">
        <is>
          <t>90YV0PP0-M0NA00</t>
        </is>
      </c>
      <c r="C1282" s="3" t="inlineStr">
        <is>
          <t>ASUS</t>
        </is>
      </c>
      <c r="D1282" s="3" t="inlineStr">
        <is>
          <t>PRIME-RX9070GRE-O12G</t>
        </is>
      </c>
      <c r="E1282" s="11" t="n">
        <v>794</v>
      </c>
      <c r="F1282" s="12" t="n">
        <v>661.67</v>
      </c>
    </row>
    <row r="1283">
      <c r="A1283" s="3" t="inlineStr">
        <is>
          <t>Graphics Cards</t>
        </is>
      </c>
      <c r="B1283" s="3" t="inlineStr">
        <is>
          <t>8D6B8AA</t>
        </is>
      </c>
      <c r="C1283" s="3" t="inlineStr">
        <is>
          <t>Hewlett Packard Incorporated</t>
        </is>
      </c>
      <c r="D1283" s="3" t="inlineStr">
        <is>
          <t>HP NVIDIA RTX 2000 ADA 16GB 4MDP</t>
        </is>
      </c>
      <c r="E1283" s="11" t="n">
        <v>1499</v>
      </c>
      <c r="F1283" s="12" t="n">
        <v>1249.17</v>
      </c>
    </row>
    <row r="1284">
      <c r="A1284" s="3" t="inlineStr">
        <is>
          <t>Graphics Cards</t>
        </is>
      </c>
      <c r="B1284" s="3" t="inlineStr">
        <is>
          <t>4711377303927</t>
        </is>
      </c>
      <c r="C1284" s="3" t="inlineStr">
        <is>
          <t>MSI</t>
        </is>
      </c>
      <c r="D1284" s="3" t="inlineStr">
        <is>
          <t>MSI  RTX 5070 12G GAMING TRIO OC</t>
        </is>
      </c>
      <c r="E1284" s="11" t="n">
        <v>849</v>
      </c>
      <c r="F1284" s="12" t="n">
        <v>707.5</v>
      </c>
    </row>
    <row r="1285">
      <c r="A1285" s="3" t="inlineStr">
        <is>
          <t>Graphics Cards</t>
        </is>
      </c>
      <c r="B1285" s="3" t="inlineStr">
        <is>
          <t>4719072561420</t>
        </is>
      </c>
      <c r="C1285" s="3" t="inlineStr">
        <is>
          <t>MSI</t>
        </is>
      </c>
      <c r="D1285" s="3" t="inlineStr">
        <is>
          <t>MSI GT 1030 2GHD4 LP OC</t>
        </is>
      </c>
      <c r="E1285" s="11" t="n">
        <v>94</v>
      </c>
      <c r="F1285" s="12" t="n">
        <v>78.33</v>
      </c>
    </row>
    <row r="1286">
      <c r="A1286" s="3" t="inlineStr">
        <is>
          <t>Graphics Cards</t>
        </is>
      </c>
      <c r="B1286" s="3" t="inlineStr">
        <is>
          <t>4719072448233</t>
        </is>
      </c>
      <c r="C1286" s="3" t="inlineStr">
        <is>
          <t>MSI</t>
        </is>
      </c>
      <c r="D1286" s="3" t="inlineStr">
        <is>
          <t>MSI GT 710 2GD3H LP</t>
        </is>
      </c>
      <c r="E1286" s="11" t="n">
        <v>55</v>
      </c>
      <c r="F1286" s="12" t="n">
        <v>45.83</v>
      </c>
    </row>
    <row r="1287">
      <c r="A1287" s="3" t="inlineStr">
        <is>
          <t>Graphics Cards</t>
        </is>
      </c>
      <c r="B1287" s="3" t="inlineStr">
        <is>
          <t>NE7506TT19P1GB</t>
        </is>
      </c>
      <c r="C1287" s="3" t="inlineStr">
        <is>
          <t>Palit</t>
        </is>
      </c>
      <c r="D1287" s="3" t="inlineStr">
        <is>
          <t>PALIT RTX5060TI DUAL OC 8GB</t>
        </is>
      </c>
      <c r="E1287" s="11" t="n">
        <v>510</v>
      </c>
      <c r="F1287" s="12" t="n">
        <v>425</v>
      </c>
    </row>
    <row r="1288">
      <c r="A1288" s="3" t="inlineStr">
        <is>
          <t>Graphics Cards</t>
        </is>
      </c>
      <c r="B1288" s="3" t="inlineStr">
        <is>
          <t>4710562244625</t>
        </is>
      </c>
      <c r="C1288" s="3" t="inlineStr">
        <is>
          <t>Palit</t>
        </is>
      </c>
      <c r="D1288" s="3" t="inlineStr">
        <is>
          <t>RTX3050 STORMX 6GB GDDR6</t>
        </is>
      </c>
      <c r="E1288" s="11" t="n">
        <v>239</v>
      </c>
      <c r="F1288" s="12" t="n">
        <v>199.17</v>
      </c>
    </row>
    <row r="1289">
      <c r="A1289" s="3" t="inlineStr">
        <is>
          <t>Graphics Cards</t>
        </is>
      </c>
      <c r="B1289" s="3" t="inlineStr">
        <is>
          <t>4710562244618</t>
        </is>
      </c>
      <c r="C1289" s="3" t="inlineStr">
        <is>
          <t>Palit</t>
        </is>
      </c>
      <c r="D1289" s="3" t="inlineStr">
        <is>
          <t>RTX3050 STORMX OC 6GB GDDR6</t>
        </is>
      </c>
      <c r="E1289" s="11" t="n">
        <v>249</v>
      </c>
      <c r="F1289" s="12" t="n">
        <v>207.5</v>
      </c>
    </row>
    <row r="1290">
      <c r="A1290" s="3" t="inlineStr">
        <is>
          <t>Graphics Cards</t>
        </is>
      </c>
      <c r="B1290" s="3" t="inlineStr">
        <is>
          <t>4710560000000</t>
        </is>
      </c>
      <c r="C1290" s="3" t="inlineStr">
        <is>
          <t>Palit</t>
        </is>
      </c>
      <c r="D1290" s="3" t="inlineStr">
        <is>
          <t>RTX3060 INFINITY 2 OC 12GB GDDR6 192</t>
        </is>
      </c>
      <c r="E1290" s="11" t="n">
        <v>416</v>
      </c>
      <c r="F1290" s="12" t="n">
        <v>346.67</v>
      </c>
    </row>
    <row r="1291">
      <c r="A1291" s="3" t="inlineStr">
        <is>
          <t>SSD</t>
        </is>
      </c>
      <c r="B1291" s="3" t="inlineStr">
        <is>
          <t>ALEG-710-1TCS</t>
        </is>
      </c>
      <c r="C1291" s="3" t="inlineStr">
        <is>
          <t>Adata</t>
        </is>
      </c>
      <c r="D1291" s="3" t="inlineStr">
        <is>
          <t>1TB LEGEND 710 M.2 NVME GEN3 SSD</t>
        </is>
      </c>
      <c r="E1291" s="11" t="n">
        <v>140</v>
      </c>
      <c r="F1291" s="12" t="n">
        <v>116.67</v>
      </c>
    </row>
    <row r="1292">
      <c r="A1292" s="3" t="inlineStr">
        <is>
          <t>SSD</t>
        </is>
      </c>
      <c r="B1292" s="3" t="inlineStr">
        <is>
          <t>SMAR-980B-1TCS</t>
        </is>
      </c>
      <c r="C1292" s="3" t="inlineStr">
        <is>
          <t>Adata</t>
        </is>
      </c>
      <c r="D1292" s="3" t="inlineStr">
        <is>
          <t>1TB MARS 980 BLADE GEN5 SSD</t>
        </is>
      </c>
      <c r="E1292" s="11" t="n">
        <v>194</v>
      </c>
      <c r="F1292" s="12" t="n">
        <v>161.67</v>
      </c>
    </row>
    <row r="1293">
      <c r="A1293" s="3" t="inlineStr">
        <is>
          <t>SSD</t>
        </is>
      </c>
      <c r="B1293" s="3" t="inlineStr">
        <is>
          <t>ALEG-710-2TCS</t>
        </is>
      </c>
      <c r="C1293" s="3" t="inlineStr">
        <is>
          <t>Adata</t>
        </is>
      </c>
      <c r="D1293" s="3" t="inlineStr">
        <is>
          <t>2TB LEGEND 710 M.2 NVME GEN3 SSD</t>
        </is>
      </c>
      <c r="E1293" s="11" t="n">
        <v>286</v>
      </c>
      <c r="F1293" s="12" t="n">
        <v>238.33</v>
      </c>
    </row>
    <row r="1294">
      <c r="A1294" s="3" t="inlineStr">
        <is>
          <t>SSD</t>
        </is>
      </c>
      <c r="B1294" s="3" t="inlineStr">
        <is>
          <t>SLEG-860-500GCS</t>
        </is>
      </c>
      <c r="C1294" s="3" t="inlineStr">
        <is>
          <t>Adata</t>
        </is>
      </c>
      <c r="D1294" s="3" t="inlineStr">
        <is>
          <t>500GB LEGEND 860 M.2 NVME GEN4 SSD</t>
        </is>
      </c>
      <c r="E1294" s="11" t="n">
        <v>94</v>
      </c>
      <c r="F1294" s="12" t="n">
        <v>78.33</v>
      </c>
    </row>
    <row r="1295">
      <c r="A1295" s="3" t="inlineStr">
        <is>
          <t>SSD</t>
        </is>
      </c>
      <c r="B1295" s="3" t="inlineStr">
        <is>
          <t>ALEG-710-512GCS</t>
        </is>
      </c>
      <c r="C1295" s="3" t="inlineStr">
        <is>
          <t>Adata</t>
        </is>
      </c>
      <c r="D1295" s="3" t="inlineStr">
        <is>
          <t>512GB LEGEND 710 M.2 NVME GEN3 SSD</t>
        </is>
      </c>
      <c r="E1295" s="11" t="n">
        <v>90</v>
      </c>
      <c r="F1295" s="12" t="n">
        <v>75</v>
      </c>
    </row>
    <row r="1296">
      <c r="A1296" s="3" t="inlineStr">
        <is>
          <t>SSD</t>
        </is>
      </c>
      <c r="B1296" s="3" t="inlineStr">
        <is>
          <t>SLE86010CS</t>
        </is>
      </c>
      <c r="C1296" s="3" t="inlineStr">
        <is>
          <t>Adata</t>
        </is>
      </c>
      <c r="D1296" s="3" t="inlineStr">
        <is>
          <t>ADATA 1TB LEGEND 860 GEN4 SSD</t>
        </is>
      </c>
      <c r="E1296" s="11" t="n">
        <v>147</v>
      </c>
      <c r="F1296" s="12" t="n">
        <v>122.5</v>
      </c>
    </row>
    <row r="1297">
      <c r="A1297" s="3" t="inlineStr">
        <is>
          <t>SSD</t>
        </is>
      </c>
      <c r="B1297" s="3" t="inlineStr">
        <is>
          <t>SLEG-900-1TCS</t>
        </is>
      </c>
      <c r="C1297" s="3" t="inlineStr">
        <is>
          <t>Adata</t>
        </is>
      </c>
      <c r="D1297" s="3" t="inlineStr">
        <is>
          <t>ADATA 1TB LEGEND 900 GEN4 SSD</t>
        </is>
      </c>
      <c r="E1297" s="11" t="n">
        <v>163</v>
      </c>
      <c r="F1297" s="12" t="n">
        <v>135.83</v>
      </c>
    </row>
    <row r="1298">
      <c r="A1298" s="3" t="inlineStr">
        <is>
          <t>SSD</t>
        </is>
      </c>
      <c r="B1298" s="3" t="inlineStr">
        <is>
          <t>AGAMMIXS70B1TCS</t>
        </is>
      </c>
      <c r="C1298" s="3" t="inlineStr">
        <is>
          <t>Adata</t>
        </is>
      </c>
      <c r="D1298" s="3" t="inlineStr">
        <is>
          <t>ADATA 1TB XPG GAMMIX S70 BLADE SSD</t>
        </is>
      </c>
      <c r="E1298" s="11" t="n">
        <v>168</v>
      </c>
      <c r="F1298" s="12" t="n">
        <v>140</v>
      </c>
    </row>
    <row r="1299">
      <c r="A1299" s="3" t="inlineStr">
        <is>
          <t>SSD</t>
        </is>
      </c>
      <c r="B1299" s="3" t="inlineStr">
        <is>
          <t>AGAMMIXS70B2TCS</t>
        </is>
      </c>
      <c r="C1299" s="3" t="inlineStr">
        <is>
          <t>Adata</t>
        </is>
      </c>
      <c r="D1299" s="3" t="inlineStr">
        <is>
          <t>ADATA 2TB XPG GAMMIX S70 BLADE SSD</t>
        </is>
      </c>
      <c r="E1299" s="11" t="n">
        <v>309</v>
      </c>
      <c r="F1299" s="12" t="n">
        <v>257.5</v>
      </c>
    </row>
    <row r="1300">
      <c r="A1300" s="3" t="inlineStr">
        <is>
          <t>SSD</t>
        </is>
      </c>
      <c r="B1300" s="3" t="inlineStr">
        <is>
          <t>ASU630SS480GQR</t>
        </is>
      </c>
      <c r="C1300" s="3" t="inlineStr">
        <is>
          <t>Adata</t>
        </is>
      </c>
      <c r="D1300" s="3" t="inlineStr">
        <is>
          <t>ADATA 480GB ULTIMATE SU630 SSD</t>
        </is>
      </c>
      <c r="E1300" s="11" t="n">
        <v>61</v>
      </c>
      <c r="F1300" s="12" t="n">
        <v>50.83</v>
      </c>
    </row>
    <row r="1301">
      <c r="A1301" s="3" t="inlineStr">
        <is>
          <t>SSD</t>
        </is>
      </c>
      <c r="B1301" s="3" t="inlineStr">
        <is>
          <t>AGAMMIXS70B4TCS</t>
        </is>
      </c>
      <c r="C1301" s="3" t="inlineStr">
        <is>
          <t>Adata</t>
        </is>
      </c>
      <c r="D1301" s="3" t="inlineStr">
        <is>
          <t>ADATA 4TB XPG GAMMIX S70 BLADE SSD</t>
        </is>
      </c>
      <c r="E1301" s="11" t="n">
        <v>677</v>
      </c>
      <c r="F1301" s="12" t="n">
        <v>564.17</v>
      </c>
    </row>
    <row r="1302">
      <c r="A1302" s="3" t="inlineStr">
        <is>
          <t>SSD</t>
        </is>
      </c>
      <c r="B1302" s="3" t="inlineStr">
        <is>
          <t>SLEG-900-512GCS</t>
        </is>
      </c>
      <c r="C1302" s="3" t="inlineStr">
        <is>
          <t>Adata</t>
        </is>
      </c>
      <c r="D1302" s="3" t="inlineStr">
        <is>
          <t>ADATA 512GB LEGEND 900 GEN4 SSD</t>
        </is>
      </c>
      <c r="E1302" s="11" t="n">
        <v>96</v>
      </c>
      <c r="F1302" s="12" t="n">
        <v>80</v>
      </c>
    </row>
    <row r="1303">
      <c r="A1303" s="3" t="inlineStr">
        <is>
          <t>SSD</t>
        </is>
      </c>
      <c r="B1303" s="3" t="inlineStr">
        <is>
          <t>AGAMMIXS60512GC</t>
        </is>
      </c>
      <c r="C1303" s="3" t="inlineStr">
        <is>
          <t>Adata</t>
        </is>
      </c>
      <c r="D1303" s="3" t="inlineStr">
        <is>
          <t>ADATA 512GB XPG GAMMIX S60 SSD</t>
        </is>
      </c>
      <c r="E1303" s="11" t="n">
        <v>97</v>
      </c>
      <c r="F1303" s="12" t="n">
        <v>80.83</v>
      </c>
    </row>
    <row r="1304">
      <c r="A1304" s="3" t="inlineStr">
        <is>
          <t>SSD</t>
        </is>
      </c>
      <c r="B1304" s="3" t="inlineStr">
        <is>
          <t>ASU630SS960GQR</t>
        </is>
      </c>
      <c r="C1304" s="3" t="inlineStr">
        <is>
          <t>Adata</t>
        </is>
      </c>
      <c r="D1304" s="3" t="inlineStr">
        <is>
          <t>ADATA 960GB ULTIMATE SU630 SSD</t>
        </is>
      </c>
      <c r="E1304" s="11" t="n">
        <v>121</v>
      </c>
      <c r="F1304" s="12" t="n">
        <v>100.83</v>
      </c>
    </row>
    <row r="1305">
      <c r="A1305" s="3" t="inlineStr">
        <is>
          <t>SSD</t>
        </is>
      </c>
      <c r="B1305" s="3" t="inlineStr">
        <is>
          <t>SC61010CBKRD</t>
        </is>
      </c>
      <c r="C1305" s="3" t="inlineStr">
        <is>
          <t>Adata</t>
        </is>
      </c>
      <c r="D1305" s="3" t="inlineStr">
        <is>
          <t>ADATA SC610 1TB EXT. SSD</t>
        </is>
      </c>
      <c r="E1305" s="11" t="n">
        <v>146</v>
      </c>
      <c r="F1305" s="12" t="n">
        <v>121.67</v>
      </c>
    </row>
    <row r="1306">
      <c r="A1306" s="3" t="inlineStr">
        <is>
          <t>SSD</t>
        </is>
      </c>
      <c r="B1306" s="3" t="inlineStr">
        <is>
          <t>SC61020CBKRD</t>
        </is>
      </c>
      <c r="C1306" s="3" t="inlineStr">
        <is>
          <t>Adata</t>
        </is>
      </c>
      <c r="D1306" s="3" t="inlineStr">
        <is>
          <t>ADATA SC610 2TB EXT. SSD</t>
        </is>
      </c>
      <c r="E1306" s="11" t="n">
        <v>283</v>
      </c>
      <c r="F1306" s="12" t="n">
        <v>235.83</v>
      </c>
    </row>
    <row r="1307">
      <c r="A1307" s="3" t="inlineStr">
        <is>
          <t>SSD</t>
        </is>
      </c>
      <c r="B1307" s="3" t="inlineStr">
        <is>
          <t>SC6105CBKRD</t>
        </is>
      </c>
      <c r="C1307" s="3" t="inlineStr">
        <is>
          <t>Adata</t>
        </is>
      </c>
      <c r="D1307" s="3" t="inlineStr">
        <is>
          <t>ADATA SC610 500GB EXT. SSD</t>
        </is>
      </c>
      <c r="E1307" s="11" t="n">
        <v>77</v>
      </c>
      <c r="F1307" s="12" t="n">
        <v>64.17</v>
      </c>
    </row>
    <row r="1308">
      <c r="A1308" s="3" t="inlineStr">
        <is>
          <t>SSD</t>
        </is>
      </c>
      <c r="B1308" s="3" t="inlineStr">
        <is>
          <t>AELISE8801TCBU</t>
        </is>
      </c>
      <c r="C1308" s="3" t="inlineStr">
        <is>
          <t>Adata</t>
        </is>
      </c>
      <c r="D1308" s="3" t="inlineStr">
        <is>
          <t>ADATA SE880 1TB EXT. SSD</t>
        </is>
      </c>
      <c r="E1308" s="11" t="n">
        <v>145</v>
      </c>
      <c r="F1308" s="12" t="n">
        <v>120.83</v>
      </c>
    </row>
    <row r="1309">
      <c r="A1309" s="3" t="inlineStr">
        <is>
          <t>SSD</t>
        </is>
      </c>
      <c r="B1309" s="3" t="inlineStr">
        <is>
          <t>AELISE8802TCGY</t>
        </is>
      </c>
      <c r="C1309" s="3" t="inlineStr">
        <is>
          <t>Adata</t>
        </is>
      </c>
      <c r="D1309" s="3" t="inlineStr">
        <is>
          <t>ADATA SE880 2TB EXT. SSD</t>
        </is>
      </c>
      <c r="E1309" s="11" t="n">
        <v>289</v>
      </c>
      <c r="F1309" s="12" t="n">
        <v>240.83</v>
      </c>
    </row>
    <row r="1310">
      <c r="A1310" s="3" t="inlineStr">
        <is>
          <t>SSD</t>
        </is>
      </c>
      <c r="B1310" s="3" t="inlineStr">
        <is>
          <t>AELISE8802TCBU</t>
        </is>
      </c>
      <c r="C1310" s="3" t="inlineStr">
        <is>
          <t>Adata</t>
        </is>
      </c>
      <c r="D1310" s="3" t="inlineStr">
        <is>
          <t>ADATA SE880 2TB EXT. SSD</t>
        </is>
      </c>
      <c r="E1310" s="11" t="n">
        <v>289</v>
      </c>
      <c r="F1310" s="12" t="n">
        <v>240.83</v>
      </c>
    </row>
    <row r="1311">
      <c r="A1311" s="3" t="inlineStr">
        <is>
          <t>SSD</t>
        </is>
      </c>
      <c r="B1311" s="3" t="inlineStr">
        <is>
          <t>AELISE880500CBU</t>
        </is>
      </c>
      <c r="C1311" s="3" t="inlineStr">
        <is>
          <t>Adata</t>
        </is>
      </c>
      <c r="D1311" s="3" t="inlineStr">
        <is>
          <t>ADATA SE880 500GB EXT. SSD</t>
        </is>
      </c>
      <c r="E1311" s="11" t="n">
        <v>85</v>
      </c>
      <c r="F1311" s="12" t="n">
        <v>70.83</v>
      </c>
    </row>
    <row r="1312">
      <c r="A1312" s="3" t="inlineStr">
        <is>
          <t>SSD</t>
        </is>
      </c>
      <c r="B1312" s="3" t="inlineStr">
        <is>
          <t>AELISE880500CY</t>
        </is>
      </c>
      <c r="C1312" s="3" t="inlineStr">
        <is>
          <t>Adata</t>
        </is>
      </c>
      <c r="D1312" s="3" t="inlineStr">
        <is>
          <t>ADATA SE880 500GB EXT. SSD</t>
        </is>
      </c>
      <c r="E1312" s="11" t="n">
        <v>96</v>
      </c>
      <c r="F1312" s="12" t="n">
        <v>80</v>
      </c>
    </row>
    <row r="1313">
      <c r="A1313" s="3" t="inlineStr">
        <is>
          <t>SSD</t>
        </is>
      </c>
      <c r="B1313" s="3" t="inlineStr">
        <is>
          <t>ALEG-700-1TB</t>
        </is>
      </c>
      <c r="C1313" s="3" t="inlineStr">
        <is>
          <t>Adata</t>
        </is>
      </c>
      <c r="D1313" s="3" t="inlineStr">
        <is>
          <t>BULK 1TB LEGEND 700 M.2 NVME (NO HS)</t>
        </is>
      </c>
      <c r="E1313" s="11" t="n">
        <v>139</v>
      </c>
      <c r="F1313" s="12" t="n">
        <v>115.83</v>
      </c>
    </row>
    <row r="1314">
      <c r="A1314" s="3" t="inlineStr">
        <is>
          <t>SSD</t>
        </is>
      </c>
      <c r="B1314" s="3" t="inlineStr">
        <is>
          <t>AELISE8804TCBU</t>
        </is>
      </c>
      <c r="C1314" s="3" t="inlineStr">
        <is>
          <t>Adata</t>
        </is>
      </c>
      <c r="D1314" s="3" t="inlineStr">
        <is>
          <t>SE880 4TB EXT. SSD 2000/2000 BLUE</t>
        </is>
      </c>
      <c r="E1314" s="11" t="n">
        <v>591</v>
      </c>
      <c r="F1314" s="12" t="n">
        <v>492.5</v>
      </c>
    </row>
    <row r="1315">
      <c r="A1315" s="3" t="inlineStr">
        <is>
          <t>SSD</t>
        </is>
      </c>
      <c r="B1315" s="3" t="inlineStr">
        <is>
          <t>AELISE8804TCGY</t>
        </is>
      </c>
      <c r="C1315" s="3" t="inlineStr">
        <is>
          <t>Adata</t>
        </is>
      </c>
      <c r="D1315" s="3" t="inlineStr">
        <is>
          <t>SE880 4TB EXT. SSD 2000/2000 GREY</t>
        </is>
      </c>
      <c r="E1315" s="11" t="n">
        <v>591</v>
      </c>
      <c r="F1315" s="12" t="n">
        <v>492.5</v>
      </c>
    </row>
    <row r="1316">
      <c r="A1316" s="3" t="inlineStr">
        <is>
          <t>SSD</t>
        </is>
      </c>
      <c r="B1316" s="3" t="inlineStr">
        <is>
          <t>DA-71154</t>
        </is>
      </c>
      <c r="C1316" s="3" t="inlineStr">
        <is>
          <t>Digitus</t>
        </is>
      </c>
      <c r="D1316" s="3" t="inlineStr">
        <is>
          <t>USB M.2 HDESSD EXTSATA 6GB USB 3.1G2</t>
        </is>
      </c>
      <c r="E1316" s="11" t="n">
        <v>8</v>
      </c>
      <c r="F1316" s="12" t="n">
        <v>6.67</v>
      </c>
    </row>
    <row r="1317">
      <c r="A1317" s="3" t="inlineStr">
        <is>
          <t>SSD</t>
        </is>
      </c>
      <c r="B1317" s="3" t="inlineStr">
        <is>
          <t>201F8AA</t>
        </is>
      </c>
      <c r="C1317" s="3" t="inlineStr">
        <is>
          <t>HP</t>
        </is>
      </c>
      <c r="D1317" s="3" t="inlineStr">
        <is>
          <t>HPZ 2TB PCIE-4X4 TLC SSD</t>
        </is>
      </c>
      <c r="E1317" s="11" t="n">
        <v>4426</v>
      </c>
      <c r="F1317" s="12" t="n">
        <v>3688.33</v>
      </c>
    </row>
    <row r="1318">
      <c r="A1318" s="3" t="inlineStr">
        <is>
          <t>SSD</t>
        </is>
      </c>
      <c r="B1318" s="3" t="inlineStr">
        <is>
          <t>SKC600/1024G</t>
        </is>
      </c>
      <c r="C1318" s="3" t="inlineStr">
        <is>
          <t>Kingston</t>
        </is>
      </c>
      <c r="D1318" s="3" t="inlineStr">
        <is>
          <t>1TB 2.5 SATA3 RW 550520 MB 7MM</t>
        </is>
      </c>
      <c r="E1318" s="11" t="n">
        <v>257</v>
      </c>
      <c r="F1318" s="12" t="n">
        <v>214.17</v>
      </c>
    </row>
    <row r="1319">
      <c r="A1319" s="3" t="inlineStr">
        <is>
          <t>SSD</t>
        </is>
      </c>
      <c r="B1319" s="3" t="inlineStr">
        <is>
          <t>SNV3S/1000G</t>
        </is>
      </c>
      <c r="C1319" s="3" t="inlineStr">
        <is>
          <t>Kingston</t>
        </is>
      </c>
      <c r="D1319" s="3" t="inlineStr">
        <is>
          <t>1TB NV3 M.2 NVME GEN4 SSD</t>
        </is>
      </c>
      <c r="E1319" s="11" t="n">
        <v>165</v>
      </c>
      <c r="F1319" s="12" t="n">
        <v>137.5</v>
      </c>
    </row>
    <row r="1320">
      <c r="A1320" s="3" t="inlineStr">
        <is>
          <t>SSD</t>
        </is>
      </c>
      <c r="B1320" s="3" t="inlineStr">
        <is>
          <t>SKC600/256G</t>
        </is>
      </c>
      <c r="C1320" s="3" t="inlineStr">
        <is>
          <t>Kingston</t>
        </is>
      </c>
      <c r="D1320" s="3" t="inlineStr">
        <is>
          <t>256GB KC600 SSD 2.5 SATA3 RW MBS 7MM</t>
        </is>
      </c>
      <c r="E1320" s="11" t="n">
        <v>88</v>
      </c>
      <c r="F1320" s="12" t="n">
        <v>73.33</v>
      </c>
    </row>
    <row r="1321">
      <c r="A1321" s="3" t="inlineStr">
        <is>
          <t>SSD</t>
        </is>
      </c>
      <c r="B1321" s="3" t="inlineStr">
        <is>
          <t>SNV3S/4000G</t>
        </is>
      </c>
      <c r="C1321" s="3" t="inlineStr">
        <is>
          <t>Kingston</t>
        </is>
      </c>
      <c r="D1321" s="3" t="inlineStr">
        <is>
          <t>4TB NV2 M.2 NVME M.2 2280 PCIE4 MBS</t>
        </is>
      </c>
      <c r="E1321" s="11" t="n">
        <v>663</v>
      </c>
      <c r="F1321" s="12" t="n">
        <v>552.5</v>
      </c>
    </row>
    <row r="1322">
      <c r="A1322" s="3" t="inlineStr">
        <is>
          <t>SSD</t>
        </is>
      </c>
      <c r="B1322" s="3" t="inlineStr">
        <is>
          <t>SNV3S/500G</t>
        </is>
      </c>
      <c r="C1322" s="3" t="inlineStr">
        <is>
          <t>Kingston</t>
        </is>
      </c>
      <c r="D1322" s="3" t="inlineStr">
        <is>
          <t>500GB NV3 M.2 NVME GEN4 SSD</t>
        </is>
      </c>
      <c r="E1322" s="11" t="n">
        <v>105</v>
      </c>
      <c r="F1322" s="12" t="n">
        <v>87.5</v>
      </c>
    </row>
    <row r="1323">
      <c r="A1323" s="3" t="inlineStr">
        <is>
          <t>SSD</t>
        </is>
      </c>
      <c r="B1323" s="3" t="inlineStr">
        <is>
          <t>SA400S37/960G</t>
        </is>
      </c>
      <c r="C1323" s="3" t="inlineStr">
        <is>
          <t>Kingston</t>
        </is>
      </c>
      <c r="D1323" s="3" t="inlineStr">
        <is>
          <t>960GB A400 2.5 SATA3 RW MBS 7MM</t>
        </is>
      </c>
      <c r="E1323" s="11" t="n">
        <v>173</v>
      </c>
      <c r="F1323" s="12" t="n">
        <v>144.17</v>
      </c>
    </row>
    <row r="1324">
      <c r="A1324" s="3" t="inlineStr">
        <is>
          <t>SSD</t>
        </is>
      </c>
      <c r="B1324" s="3" t="inlineStr">
        <is>
          <t>SFYR2S1T0</t>
        </is>
      </c>
      <c r="C1324" s="3" t="inlineStr">
        <is>
          <t>Kingston</t>
        </is>
      </c>
      <c r="D1324" s="3" t="inlineStr">
        <is>
          <t>KINGSTON 1TB FURY RENEGADE G5 SSD</t>
        </is>
      </c>
      <c r="E1324" s="11" t="n">
        <v>408</v>
      </c>
      <c r="F1324" s="12" t="n">
        <v>340</v>
      </c>
    </row>
    <row r="1325">
      <c r="A1325" s="3" t="inlineStr">
        <is>
          <t>SSD</t>
        </is>
      </c>
      <c r="B1325" s="3" t="inlineStr">
        <is>
          <t>SNV3SM31T0</t>
        </is>
      </c>
      <c r="C1325" s="3" t="inlineStr">
        <is>
          <t>Kingston</t>
        </is>
      </c>
      <c r="D1325" s="3" t="inlineStr">
        <is>
          <t>KINGSTON 1TB NV3 M.2 GEN4 SSD</t>
        </is>
      </c>
      <c r="E1325" s="11" t="n">
        <v>218</v>
      </c>
      <c r="F1325" s="12" t="n">
        <v>181.67</v>
      </c>
    </row>
    <row r="1326">
      <c r="A1326" s="3" t="inlineStr">
        <is>
          <t>SSD</t>
        </is>
      </c>
      <c r="B1326" s="3" t="inlineStr">
        <is>
          <t>SFYR2S2T0</t>
        </is>
      </c>
      <c r="C1326" s="3" t="inlineStr">
        <is>
          <t>Kingston</t>
        </is>
      </c>
      <c r="D1326" s="3" t="inlineStr">
        <is>
          <t>KINGSTON 2TB FURY RENEGADE G5 SSD</t>
        </is>
      </c>
      <c r="E1326" s="11" t="n">
        <v>555</v>
      </c>
      <c r="F1326" s="12" t="n">
        <v>462.5</v>
      </c>
    </row>
    <row r="1327">
      <c r="A1327" s="3" t="inlineStr">
        <is>
          <t>SSD</t>
        </is>
      </c>
      <c r="B1327" s="3" t="inlineStr">
        <is>
          <t>SNV3SM32T0</t>
        </is>
      </c>
      <c r="C1327" s="3" t="inlineStr">
        <is>
          <t>Kingston</t>
        </is>
      </c>
      <c r="D1327" s="3" t="inlineStr">
        <is>
          <t>KINGSTON 2TB NV3 M.2 GEN4 SSD</t>
        </is>
      </c>
      <c r="E1327" s="11" t="n">
        <v>412</v>
      </c>
      <c r="F1327" s="12" t="n">
        <v>343.33</v>
      </c>
    </row>
    <row r="1328">
      <c r="A1328" s="3" t="inlineStr">
        <is>
          <t>SSD</t>
        </is>
      </c>
      <c r="B1328" s="3" t="inlineStr">
        <is>
          <t>SA400S37480G</t>
        </is>
      </c>
      <c r="C1328" s="3" t="inlineStr">
        <is>
          <t>Kingston</t>
        </is>
      </c>
      <c r="D1328" s="3" t="inlineStr">
        <is>
          <t>KINGSTON 480GB SSDNOW A400 SSD</t>
        </is>
      </c>
      <c r="E1328" s="11" t="n">
        <v>111</v>
      </c>
      <c r="F1328" s="12" t="n">
        <v>92.5</v>
      </c>
    </row>
    <row r="1329">
      <c r="A1329" s="3" t="inlineStr">
        <is>
          <t>SSD</t>
        </is>
      </c>
      <c r="B1329" s="3" t="inlineStr">
        <is>
          <t>SFYR2S4T0</t>
        </is>
      </c>
      <c r="C1329" s="3" t="inlineStr">
        <is>
          <t>Kingston</t>
        </is>
      </c>
      <c r="D1329" s="3" t="inlineStr">
        <is>
          <t>KINGSTON 4TB FURY RENEGADE G5 SSD</t>
        </is>
      </c>
      <c r="E1329" s="11" t="n">
        <v>1065</v>
      </c>
      <c r="F1329" s="12" t="n">
        <v>887.5</v>
      </c>
    </row>
    <row r="1330">
      <c r="A1330" s="3" t="inlineStr">
        <is>
          <t>SSD</t>
        </is>
      </c>
      <c r="B1330" s="3" t="inlineStr">
        <is>
          <t>SNV3SM3/500G</t>
        </is>
      </c>
      <c r="C1330" s="3" t="inlineStr">
        <is>
          <t>Kingston</t>
        </is>
      </c>
      <c r="D1330" s="3" t="inlineStr">
        <is>
          <t>KINGSTON 500GB NV3 M.2 NVME</t>
        </is>
      </c>
      <c r="E1330" s="11" t="n">
        <v>137</v>
      </c>
      <c r="F1330" s="12" t="n">
        <v>114.17</v>
      </c>
    </row>
    <row r="1331">
      <c r="A1331" s="3" t="inlineStr">
        <is>
          <t>SSD</t>
        </is>
      </c>
      <c r="B1331" s="3" t="inlineStr">
        <is>
          <t>SXS1000/1000G</t>
        </is>
      </c>
      <c r="C1331" s="3" t="inlineStr">
        <is>
          <t>Kingston</t>
        </is>
      </c>
      <c r="D1331" s="3" t="inlineStr">
        <is>
          <t>XS1000 1TB EXT SSD USB 3.2 TYPEA</t>
        </is>
      </c>
      <c r="E1331" s="11" t="n">
        <v>210</v>
      </c>
      <c r="F1331" s="12" t="n">
        <v>175</v>
      </c>
    </row>
    <row r="1332">
      <c r="A1332" s="3" t="inlineStr">
        <is>
          <t>SSD</t>
        </is>
      </c>
      <c r="B1332" s="3" t="inlineStr">
        <is>
          <t>SXS1000R/1000G</t>
        </is>
      </c>
      <c r="C1332" s="3" t="inlineStr">
        <is>
          <t>Kingston</t>
        </is>
      </c>
      <c r="D1332" s="3" t="inlineStr">
        <is>
          <t>XS1000 1TB EXTERNAL SSD USB 3.2 RED</t>
        </is>
      </c>
      <c r="E1332" s="11" t="n">
        <v>210</v>
      </c>
      <c r="F1332" s="12" t="n">
        <v>175</v>
      </c>
    </row>
    <row r="1333">
      <c r="A1333" s="3" t="inlineStr">
        <is>
          <t>SSD</t>
        </is>
      </c>
      <c r="B1333" s="3" t="inlineStr">
        <is>
          <t>SXS1000/2000G</t>
        </is>
      </c>
      <c r="C1333" s="3" t="inlineStr">
        <is>
          <t>Kingston</t>
        </is>
      </c>
      <c r="D1333" s="3" t="inlineStr">
        <is>
          <t>XS1000 2TB EXT SSD USB 3.2 TYPEA</t>
        </is>
      </c>
      <c r="E1333" s="11" t="n">
        <v>348</v>
      </c>
      <c r="F1333" s="12" t="n">
        <v>290</v>
      </c>
    </row>
    <row r="1334">
      <c r="A1334" s="3" t="inlineStr">
        <is>
          <t>SSD</t>
        </is>
      </c>
      <c r="B1334" s="3" t="inlineStr">
        <is>
          <t>SXS1000R/2000G</t>
        </is>
      </c>
      <c r="C1334" s="3" t="inlineStr">
        <is>
          <t>Kingston</t>
        </is>
      </c>
      <c r="D1334" s="3" t="inlineStr">
        <is>
          <t>XS1000 2TB EXTERNAL SSD USB 3.2 RED</t>
        </is>
      </c>
      <c r="E1334" s="11" t="n">
        <v>348</v>
      </c>
      <c r="F1334" s="12" t="n">
        <v>290</v>
      </c>
    </row>
    <row r="1335">
      <c r="A1335" s="3" t="inlineStr">
        <is>
          <t>SSD</t>
        </is>
      </c>
      <c r="B1335" s="3" t="inlineStr">
        <is>
          <t>SXS2000/2000G</t>
        </is>
      </c>
      <c r="C1335" s="3" t="inlineStr">
        <is>
          <t>Kingston</t>
        </is>
      </c>
      <c r="D1335" s="3" t="inlineStr">
        <is>
          <t>XS2000 2TB EXT SSD USBC 3.2 IP55</t>
        </is>
      </c>
      <c r="E1335" s="11" t="n">
        <v>449</v>
      </c>
      <c r="F1335" s="12" t="n">
        <v>374.17</v>
      </c>
    </row>
    <row r="1336">
      <c r="A1336" s="3" t="inlineStr">
        <is>
          <t>SSD</t>
        </is>
      </c>
      <c r="B1336" s="3" t="inlineStr">
        <is>
          <t>4XB1N36073</t>
        </is>
      </c>
      <c r="C1336" s="3" t="inlineStr">
        <is>
          <t>Lenovo</t>
        </is>
      </c>
      <c r="D1336" s="3" t="inlineStr">
        <is>
          <t>HDD_BO THINKPAD 1TB 2242 SSD GEN2</t>
        </is>
      </c>
      <c r="E1336" s="11" t="n">
        <v>450</v>
      </c>
      <c r="F1336" s="12" t="n">
        <v>375</v>
      </c>
    </row>
    <row r="1337">
      <c r="A1337" s="3" t="inlineStr">
        <is>
          <t>SSD</t>
        </is>
      </c>
      <c r="B1337" s="3" t="inlineStr">
        <is>
          <t>S78-440L0B0-P83</t>
        </is>
      </c>
      <c r="C1337" s="3" t="inlineStr">
        <is>
          <t>MSI</t>
        </is>
      </c>
      <c r="D1337" s="3" t="inlineStr">
        <is>
          <t>DATAMAG 20GBPS 1TB</t>
        </is>
      </c>
      <c r="E1337" s="11" t="n">
        <v>149</v>
      </c>
      <c r="F1337" s="12" t="n">
        <v>124.17</v>
      </c>
    </row>
    <row r="1338">
      <c r="A1338" s="3" t="inlineStr">
        <is>
          <t>SSD</t>
        </is>
      </c>
      <c r="B1338" s="3" t="inlineStr">
        <is>
          <t>M2HDDDPLICATRN1</t>
        </is>
      </c>
      <c r="C1338" s="3" t="inlineStr">
        <is>
          <t>Startech</t>
        </is>
      </c>
      <c r="D1338" s="3" t="inlineStr">
        <is>
          <t>M.2 NVME DUPLICATOR DOCK</t>
        </is>
      </c>
      <c r="E1338" s="11" t="n">
        <v>123</v>
      </c>
      <c r="F1338" s="12" t="n">
        <v>102.5</v>
      </c>
    </row>
    <row r="1339">
      <c r="A1339" s="3" t="inlineStr">
        <is>
          <t>SSD</t>
        </is>
      </c>
      <c r="B1339" s="3" t="inlineStr">
        <is>
          <t>T253X6001T0C101</t>
        </is>
      </c>
      <c r="C1339" s="3" t="inlineStr">
        <is>
          <t>TEAM</t>
        </is>
      </c>
      <c r="D1339" s="3" t="inlineStr">
        <is>
          <t>1TB CX SSD 2.5 SATA3</t>
        </is>
      </c>
      <c r="E1339" s="11" t="n">
        <v>107</v>
      </c>
      <c r="F1339" s="12" t="n">
        <v>89.17</v>
      </c>
    </row>
    <row r="1340">
      <c r="A1340" s="3" t="inlineStr">
        <is>
          <t>SSD</t>
        </is>
      </c>
      <c r="B1340" s="3" t="inlineStr">
        <is>
          <t>TM8FP6001T0C101</t>
        </is>
      </c>
      <c r="C1340" s="3" t="inlineStr">
        <is>
          <t>TEAM</t>
        </is>
      </c>
      <c r="D1340" s="3" t="inlineStr">
        <is>
          <t>1TB MP33 M.2 NVME GEN3 SSD</t>
        </is>
      </c>
      <c r="E1340" s="11" t="n">
        <v>164</v>
      </c>
      <c r="F1340" s="12" t="n">
        <v>136.67</v>
      </c>
    </row>
    <row r="1341">
      <c r="A1341" s="3" t="inlineStr">
        <is>
          <t>SSD</t>
        </is>
      </c>
      <c r="B1341" s="3" t="inlineStr">
        <is>
          <t>T253X6256G0C101</t>
        </is>
      </c>
      <c r="C1341" s="3" t="inlineStr">
        <is>
          <t>TEAM</t>
        </is>
      </c>
      <c r="D1341" s="3" t="inlineStr">
        <is>
          <t>256GB CX2 SSD 2.5 SATA3</t>
        </is>
      </c>
      <c r="E1341" s="11" t="n">
        <v>45</v>
      </c>
      <c r="F1341" s="12" t="n">
        <v>37.5</v>
      </c>
    </row>
    <row r="1342">
      <c r="A1342" s="3" t="inlineStr">
        <is>
          <t>SSD</t>
        </is>
      </c>
      <c r="B1342" s="3" t="inlineStr">
        <is>
          <t>TM8FP6256G0C101</t>
        </is>
      </c>
      <c r="C1342" s="3" t="inlineStr">
        <is>
          <t>TEAM</t>
        </is>
      </c>
      <c r="D1342" s="3" t="inlineStr">
        <is>
          <t>256GB MP33 M.2 NVME GEN3 SSD</t>
        </is>
      </c>
      <c r="E1342" s="11" t="n">
        <v>53</v>
      </c>
      <c r="F1342" s="12" t="n">
        <v>44.17</v>
      </c>
    </row>
    <row r="1343">
      <c r="A1343" s="3" t="inlineStr">
        <is>
          <t>SSD</t>
        </is>
      </c>
      <c r="B1343" s="3" t="inlineStr">
        <is>
          <t>TM8PS7256G0C101</t>
        </is>
      </c>
      <c r="C1343" s="3" t="inlineStr">
        <is>
          <t>TEAM</t>
        </is>
      </c>
      <c r="D1343" s="3" t="inlineStr">
        <is>
          <t>256GB MS30 M.2 SATA SSD</t>
        </is>
      </c>
      <c r="E1343" s="11" t="n">
        <v>53</v>
      </c>
      <c r="F1343" s="12" t="n">
        <v>44.17</v>
      </c>
    </row>
    <row r="1344">
      <c r="A1344" s="3" t="inlineStr">
        <is>
          <t>SSD</t>
        </is>
      </c>
      <c r="B1344" s="3" t="inlineStr">
        <is>
          <t>TM8FP6002T0C101</t>
        </is>
      </c>
      <c r="C1344" s="3" t="inlineStr">
        <is>
          <t>TEAM</t>
        </is>
      </c>
      <c r="D1344" s="3" t="inlineStr">
        <is>
          <t>2TB MP33 M.2 NVME GEN3 SSD</t>
        </is>
      </c>
      <c r="E1344" s="11" t="n">
        <v>240</v>
      </c>
      <c r="F1344" s="12" t="n">
        <v>200</v>
      </c>
    </row>
    <row r="1345">
      <c r="A1345" s="3" t="inlineStr">
        <is>
          <t>SSD</t>
        </is>
      </c>
      <c r="B1345" s="3" t="inlineStr">
        <is>
          <t>T253X7002T0C101</t>
        </is>
      </c>
      <c r="C1345" s="3" t="inlineStr">
        <is>
          <t>TEAM</t>
        </is>
      </c>
      <c r="D1345" s="3" t="inlineStr">
        <is>
          <t>2TB QX SSD 2.5 SATA3</t>
        </is>
      </c>
      <c r="E1345" s="11" t="n">
        <v>224</v>
      </c>
      <c r="F1345" s="12" t="n">
        <v>186.67</v>
      </c>
    </row>
    <row r="1346">
      <c r="A1346" s="3" t="inlineStr">
        <is>
          <t>SSD</t>
        </is>
      </c>
      <c r="B1346" s="3" t="inlineStr">
        <is>
          <t>TM8FFH004T0C128</t>
        </is>
      </c>
      <c r="C1346" s="3" t="inlineStr">
        <is>
          <t>TEAM</t>
        </is>
      </c>
      <c r="D1346" s="3" t="inlineStr">
        <is>
          <t>4TB T-FORCE M.2 G70 PRO + HEATSINK</t>
        </is>
      </c>
      <c r="E1346" s="11" t="n">
        <v>598</v>
      </c>
      <c r="F1346" s="12" t="n">
        <v>498.33</v>
      </c>
    </row>
    <row r="1347">
      <c r="A1347" s="3" t="inlineStr">
        <is>
          <t>SSD</t>
        </is>
      </c>
      <c r="B1347" s="3" t="inlineStr">
        <is>
          <t>TM8FPK500G0C101</t>
        </is>
      </c>
      <c r="C1347" s="3" t="inlineStr">
        <is>
          <t>TEAM</t>
        </is>
      </c>
      <c r="D1347" s="3" t="inlineStr">
        <is>
          <t>500GB MP44L M.2 NVME GEN4 SSD</t>
        </is>
      </c>
      <c r="E1347" s="11" t="n">
        <v>88</v>
      </c>
      <c r="F1347" s="12" t="n">
        <v>73.33</v>
      </c>
    </row>
    <row r="1348">
      <c r="A1348" s="3" t="inlineStr">
        <is>
          <t>SSD</t>
        </is>
      </c>
      <c r="B1348" s="3" t="inlineStr">
        <is>
          <t>TM8PS7512G0C101</t>
        </is>
      </c>
      <c r="C1348" s="3" t="inlineStr">
        <is>
          <t>TEAM</t>
        </is>
      </c>
      <c r="D1348" s="3" t="inlineStr">
        <is>
          <t>512GB MS30 M.2 SATA SSD</t>
        </is>
      </c>
      <c r="E1348" s="11" t="n">
        <v>90</v>
      </c>
      <c r="F1348" s="12" t="n">
        <v>75</v>
      </c>
    </row>
    <row r="1349">
      <c r="A1349" s="3" t="inlineStr">
        <is>
          <t>SSD</t>
        </is>
      </c>
      <c r="B1349" s="3" t="inlineStr">
        <is>
          <t>T253X7512G0C101</t>
        </is>
      </c>
      <c r="C1349" s="3" t="inlineStr">
        <is>
          <t>TEAM</t>
        </is>
      </c>
      <c r="D1349" s="3" t="inlineStr">
        <is>
          <t>512GB QX SSD 2.5 SATA3</t>
        </is>
      </c>
      <c r="E1349" s="11" t="n">
        <v>73</v>
      </c>
      <c r="F1349" s="12" t="n">
        <v>60.83</v>
      </c>
    </row>
    <row r="1350">
      <c r="A1350" s="3" t="inlineStr">
        <is>
          <t>SSD</t>
        </is>
      </c>
      <c r="B1350" s="3" t="inlineStr">
        <is>
          <t>TM8FFD001T0C101</t>
        </is>
      </c>
      <c r="C1350" s="3" t="inlineStr">
        <is>
          <t>TEAM</t>
        </is>
      </c>
      <c r="D1350" s="3" t="inlineStr">
        <is>
          <t>SSD 1TB MP44Q PCIE GEN4X4 NVME</t>
        </is>
      </c>
      <c r="E1350" s="11" t="n">
        <v>173</v>
      </c>
      <c r="F1350" s="12" t="n">
        <v>144.17</v>
      </c>
    </row>
    <row r="1351">
      <c r="A1351" s="3" t="inlineStr">
        <is>
          <t>SSD</t>
        </is>
      </c>
      <c r="B1351" s="3" t="inlineStr">
        <is>
          <t>TM8FFD002T0C101</t>
        </is>
      </c>
      <c r="C1351" s="3" t="inlineStr">
        <is>
          <t>TEAM</t>
        </is>
      </c>
      <c r="D1351" s="3" t="inlineStr">
        <is>
          <t>SSD 2TB MP44Q PCIE GEN4X4 NVME</t>
        </is>
      </c>
      <c r="E1351" s="11" t="n">
        <v>321</v>
      </c>
      <c r="F1351" s="12" t="n">
        <v>267.5</v>
      </c>
    </row>
    <row r="1352">
      <c r="A1352" s="3" t="inlineStr">
        <is>
          <t>SSD</t>
        </is>
      </c>
      <c r="B1352" s="3" t="inlineStr">
        <is>
          <t>TM8FFD004T0C101</t>
        </is>
      </c>
      <c r="C1352" s="3" t="inlineStr">
        <is>
          <t>TEAM</t>
        </is>
      </c>
      <c r="D1352" s="3" t="inlineStr">
        <is>
          <t>SSD 4TB MP44Q PCIE GEN4X4 NVME</t>
        </is>
      </c>
      <c r="E1352" s="11" t="n">
        <v>457</v>
      </c>
      <c r="F1352" s="12" t="n">
        <v>380.83</v>
      </c>
    </row>
    <row r="1353">
      <c r="A1353" s="3" t="inlineStr">
        <is>
          <t>SSD</t>
        </is>
      </c>
      <c r="B1353" s="3" t="inlineStr">
        <is>
          <t>TM8FGM001T0C101</t>
        </is>
      </c>
      <c r="C1353" s="3" t="inlineStr">
        <is>
          <t>TEAM</t>
        </is>
      </c>
      <c r="D1353" s="3" t="inlineStr">
        <is>
          <t>TEAM 1TB NV5000 M.2 PCIE 4.0 SSD</t>
        </is>
      </c>
      <c r="E1353" s="11" t="n">
        <v>181</v>
      </c>
      <c r="F1353" s="12" t="n">
        <v>150.83</v>
      </c>
    </row>
    <row r="1354">
      <c r="A1354" s="3" t="inlineStr">
        <is>
          <t>SSD</t>
        </is>
      </c>
      <c r="B1354" s="3" t="inlineStr">
        <is>
          <t>TM8FFE001T0C129</t>
        </is>
      </c>
      <c r="C1354" s="3" t="inlineStr">
        <is>
          <t>TEAM</t>
        </is>
      </c>
      <c r="D1354" s="3" t="inlineStr">
        <is>
          <t>TEAM 1TB T-FORCE G50 GEN4 SSD</t>
        </is>
      </c>
      <c r="E1354" s="11" t="n">
        <v>175</v>
      </c>
      <c r="F1354" s="12" t="n">
        <v>145.83</v>
      </c>
    </row>
    <row r="1355">
      <c r="A1355" s="3" t="inlineStr">
        <is>
          <t>SSD</t>
        </is>
      </c>
      <c r="B1355" s="3" t="inlineStr">
        <is>
          <t>TM8FFH001T0C129</t>
        </is>
      </c>
      <c r="C1355" s="3" t="inlineStr">
        <is>
          <t>TEAM</t>
        </is>
      </c>
      <c r="D1355" s="3" t="inlineStr">
        <is>
          <t>TEAM 1TB T-FORCE G70 PRO GEN4 SSD</t>
        </is>
      </c>
      <c r="E1355" s="11" t="n">
        <v>272</v>
      </c>
      <c r="F1355" s="12" t="n">
        <v>226.67</v>
      </c>
    </row>
    <row r="1356">
      <c r="A1356" s="3" t="inlineStr">
        <is>
          <t>SSD</t>
        </is>
      </c>
      <c r="B1356" s="3" t="inlineStr">
        <is>
          <t>TM8FGM002T0C101</t>
        </is>
      </c>
      <c r="C1356" s="3" t="inlineStr">
        <is>
          <t>TEAM</t>
        </is>
      </c>
      <c r="D1356" s="3" t="inlineStr">
        <is>
          <t>TEAM 2TB NV5000 M.2 PCIE 4.0 SSD</t>
        </is>
      </c>
      <c r="E1356" s="11" t="n">
        <v>294</v>
      </c>
      <c r="F1356" s="12" t="n">
        <v>245</v>
      </c>
    </row>
    <row r="1357">
      <c r="A1357" s="3" t="inlineStr">
        <is>
          <t>SSD</t>
        </is>
      </c>
      <c r="B1357" s="3" t="inlineStr">
        <is>
          <t>TM8FFE002T0C129</t>
        </is>
      </c>
      <c r="C1357" s="3" t="inlineStr">
        <is>
          <t>TEAM</t>
        </is>
      </c>
      <c r="D1357" s="3" t="inlineStr">
        <is>
          <t>TEAM 2TB T-FORCE G50 GEN4 SSD</t>
        </is>
      </c>
      <c r="E1357" s="11" t="n">
        <v>283</v>
      </c>
      <c r="F1357" s="12" t="n">
        <v>235.83</v>
      </c>
    </row>
    <row r="1358">
      <c r="A1358" s="3" t="inlineStr">
        <is>
          <t>SSD</t>
        </is>
      </c>
      <c r="B1358" s="3" t="inlineStr">
        <is>
          <t>TM8FFH002T0C129</t>
        </is>
      </c>
      <c r="C1358" s="3" t="inlineStr">
        <is>
          <t>TEAM</t>
        </is>
      </c>
      <c r="D1358" s="3" t="inlineStr">
        <is>
          <t>TEAM 2TB T-FORCE G70 PRO GEN4 SSD</t>
        </is>
      </c>
      <c r="E1358" s="11" t="n">
        <v>392</v>
      </c>
      <c r="F1358" s="12" t="n">
        <v>326.67</v>
      </c>
    </row>
    <row r="1359">
      <c r="A1359" s="3" t="inlineStr">
        <is>
          <t>SSD</t>
        </is>
      </c>
      <c r="B1359" s="3" t="inlineStr">
        <is>
          <t>TM8FFH004T0C129</t>
        </is>
      </c>
      <c r="C1359" s="3" t="inlineStr">
        <is>
          <t>TEAM</t>
        </is>
      </c>
      <c r="D1359" s="3" t="inlineStr">
        <is>
          <t>TEAM 4TB T-FORCE G70 PRO GEN4 SSD</t>
        </is>
      </c>
      <c r="E1359" s="11" t="n">
        <v>598</v>
      </c>
      <c r="F1359" s="12" t="n">
        <v>498.33</v>
      </c>
    </row>
    <row r="1360">
      <c r="A1360" s="3" t="inlineStr">
        <is>
          <t>SSD</t>
        </is>
      </c>
      <c r="B1360" s="3" t="inlineStr">
        <is>
          <t>TM8FGM500G0C101</t>
        </is>
      </c>
      <c r="C1360" s="3" t="inlineStr">
        <is>
          <t>TEAM</t>
        </is>
      </c>
      <c r="D1360" s="3" t="inlineStr">
        <is>
          <t>TEAM 500GB NV5000 M.2 PCIE 4.0 SSD</t>
        </is>
      </c>
      <c r="E1360" s="11" t="n">
        <v>88</v>
      </c>
      <c r="F1360" s="12" t="n">
        <v>73.33</v>
      </c>
    </row>
    <row r="1361">
      <c r="A1361" s="3" t="inlineStr">
        <is>
          <t>SSD</t>
        </is>
      </c>
      <c r="B1361" s="3" t="inlineStr">
        <is>
          <t>TM8FFE512G0C129</t>
        </is>
      </c>
      <c r="C1361" s="3" t="inlineStr">
        <is>
          <t>TEAM</t>
        </is>
      </c>
      <c r="D1361" s="3" t="inlineStr">
        <is>
          <t>TEAM 512GB T-FORCE G50 GEN4 SSD</t>
        </is>
      </c>
      <c r="E1361" s="11" t="n">
        <v>93</v>
      </c>
      <c r="F1361" s="12" t="n">
        <v>77.5</v>
      </c>
    </row>
    <row r="1362">
      <c r="A1362" s="3" t="inlineStr">
        <is>
          <t>Hard Drives &amp; NAS</t>
        </is>
      </c>
      <c r="B1362" s="3" t="inlineStr">
        <is>
          <t>AHD710P1TU31CBK</t>
        </is>
      </c>
      <c r="C1362" s="3" t="inlineStr">
        <is>
          <t>Adata</t>
        </is>
      </c>
      <c r="D1362" s="3" t="inlineStr">
        <is>
          <t>ADATA 1TB HD710 PRO EXT. HDD</t>
        </is>
      </c>
      <c r="E1362" s="11" t="n">
        <v>93</v>
      </c>
      <c r="F1362" s="12" t="n">
        <v>77.5</v>
      </c>
    </row>
    <row r="1363">
      <c r="A1363" s="3" t="inlineStr">
        <is>
          <t>Hard Drives &amp; NAS</t>
        </is>
      </c>
      <c r="B1363" s="3" t="inlineStr">
        <is>
          <t>AHD710P1TU31CBL</t>
        </is>
      </c>
      <c r="C1363" s="3" t="inlineStr">
        <is>
          <t>Adata</t>
        </is>
      </c>
      <c r="D1363" s="3" t="inlineStr">
        <is>
          <t>ADATA 1TB HD710 PRO EXT. HDD</t>
        </is>
      </c>
      <c r="E1363" s="11" t="n">
        <v>92</v>
      </c>
      <c r="F1363" s="12" t="n">
        <v>76.67</v>
      </c>
    </row>
    <row r="1364">
      <c r="A1364" s="3" t="inlineStr">
        <is>
          <t>Hard Drives &amp; NAS</t>
        </is>
      </c>
      <c r="B1364" s="3" t="inlineStr">
        <is>
          <t>AHD710P1TU31CYL</t>
        </is>
      </c>
      <c r="C1364" s="3" t="inlineStr">
        <is>
          <t>Adata</t>
        </is>
      </c>
      <c r="D1364" s="3" t="inlineStr">
        <is>
          <t>ADATA 1TB HD710 PRO EXT. HDD</t>
        </is>
      </c>
      <c r="E1364" s="11" t="n">
        <v>92</v>
      </c>
      <c r="F1364" s="12" t="n">
        <v>76.67</v>
      </c>
    </row>
    <row r="1365">
      <c r="A1365" s="3" t="inlineStr">
        <is>
          <t>Hard Drives &amp; NAS</t>
        </is>
      </c>
      <c r="B1365" s="3" t="inlineStr">
        <is>
          <t>AHV620S1TU31CBK</t>
        </is>
      </c>
      <c r="C1365" s="3" t="inlineStr">
        <is>
          <t>Adata</t>
        </is>
      </c>
      <c r="D1365" s="3" t="inlineStr">
        <is>
          <t>ADATA 1TB HV620S SLIM EXT. HDD</t>
        </is>
      </c>
      <c r="E1365" s="11" t="n">
        <v>87</v>
      </c>
      <c r="F1365" s="12" t="n">
        <v>72.5</v>
      </c>
    </row>
    <row r="1366">
      <c r="A1366" s="3" t="inlineStr">
        <is>
          <t>Hard Drives &amp; NAS</t>
        </is>
      </c>
      <c r="B1366" s="3" t="inlineStr">
        <is>
          <t>AHD710P2TU31CBL</t>
        </is>
      </c>
      <c r="C1366" s="3" t="inlineStr">
        <is>
          <t>Adata</t>
        </is>
      </c>
      <c r="D1366" s="3" t="inlineStr">
        <is>
          <t>ADATA 2TB HD710 PRO EXT. HDD</t>
        </is>
      </c>
      <c r="E1366" s="11" t="n">
        <v>109</v>
      </c>
      <c r="F1366" s="12" t="n">
        <v>90.83</v>
      </c>
    </row>
    <row r="1367">
      <c r="A1367" s="3" t="inlineStr">
        <is>
          <t>Hard Drives &amp; NAS</t>
        </is>
      </c>
      <c r="B1367" s="3" t="inlineStr">
        <is>
          <t>AHD710P2TU31CBK</t>
        </is>
      </c>
      <c r="C1367" s="3" t="inlineStr">
        <is>
          <t>Adata</t>
        </is>
      </c>
      <c r="D1367" s="3" t="inlineStr">
        <is>
          <t>ADATA 2TB HD710 PRO EXT. HDD</t>
        </is>
      </c>
      <c r="E1367" s="11" t="n">
        <v>112</v>
      </c>
      <c r="F1367" s="12" t="n">
        <v>93.33</v>
      </c>
    </row>
    <row r="1368">
      <c r="A1368" s="3" t="inlineStr">
        <is>
          <t>Hard Drives &amp; NAS</t>
        </is>
      </c>
      <c r="B1368" s="3" t="inlineStr">
        <is>
          <t>AHD710P2TU31CYL</t>
        </is>
      </c>
      <c r="C1368" s="3" t="inlineStr">
        <is>
          <t>Adata</t>
        </is>
      </c>
      <c r="D1368" s="3" t="inlineStr">
        <is>
          <t>ADATA 2TB HD710 PRO EXT. HDD</t>
        </is>
      </c>
      <c r="E1368" s="11" t="n">
        <v>117</v>
      </c>
      <c r="F1368" s="12" t="n">
        <v>97.5</v>
      </c>
    </row>
    <row r="1369">
      <c r="A1369" s="3" t="inlineStr">
        <is>
          <t>Hard Drives &amp; NAS</t>
        </is>
      </c>
      <c r="B1369" s="3" t="inlineStr">
        <is>
          <t>AHV620S2TU31CBK</t>
        </is>
      </c>
      <c r="C1369" s="3" t="inlineStr">
        <is>
          <t>Adata</t>
        </is>
      </c>
      <c r="D1369" s="3" t="inlineStr">
        <is>
          <t>ADATA 2TB HV620S SLIM EXT. HDD</t>
        </is>
      </c>
      <c r="E1369" s="11" t="n">
        <v>108</v>
      </c>
      <c r="F1369" s="12" t="n">
        <v>90</v>
      </c>
    </row>
    <row r="1370">
      <c r="A1370" s="3" t="inlineStr">
        <is>
          <t>Hard Drives &amp; NAS</t>
        </is>
      </c>
      <c r="B1370" s="3" t="inlineStr">
        <is>
          <t>AHV620S2TU31CWH</t>
        </is>
      </c>
      <c r="C1370" s="3" t="inlineStr">
        <is>
          <t>Adata</t>
        </is>
      </c>
      <c r="D1370" s="3" t="inlineStr">
        <is>
          <t>ADATA 2TB HV620S SLIM EXT. HDD</t>
        </is>
      </c>
      <c r="E1370" s="11" t="n">
        <v>110</v>
      </c>
      <c r="F1370" s="12" t="n">
        <v>91.67</v>
      </c>
    </row>
    <row r="1371">
      <c r="A1371" s="3" t="inlineStr">
        <is>
          <t>Hard Drives &amp; NAS</t>
        </is>
      </c>
      <c r="B1371" s="3" t="inlineStr">
        <is>
          <t>AHD710P4TU31CBK</t>
        </is>
      </c>
      <c r="C1371" s="3" t="inlineStr">
        <is>
          <t>Adata</t>
        </is>
      </c>
      <c r="D1371" s="3" t="inlineStr">
        <is>
          <t>EXT 25 HDD USB30 4TB BLACK</t>
        </is>
      </c>
      <c r="E1371" s="11" t="n">
        <v>227</v>
      </c>
      <c r="F1371" s="12" t="n">
        <v>189.17</v>
      </c>
    </row>
    <row r="1372">
      <c r="A1372" s="3" t="inlineStr">
        <is>
          <t>Hard Drives &amp; NAS</t>
        </is>
      </c>
      <c r="B1372" s="3" t="inlineStr">
        <is>
          <t>AHD710P5TU31CBK</t>
        </is>
      </c>
      <c r="C1372" s="3" t="inlineStr">
        <is>
          <t>Adata</t>
        </is>
      </c>
      <c r="D1372" s="3" t="inlineStr">
        <is>
          <t>HD710P 5TB EXT. HDD 2.5 BLACK</t>
        </is>
      </c>
      <c r="E1372" s="11" t="n">
        <v>231</v>
      </c>
      <c r="F1372" s="12" t="n">
        <v>192.5</v>
      </c>
    </row>
    <row r="1373">
      <c r="A1373" s="3" t="inlineStr">
        <is>
          <t>Hard Drives &amp; NAS</t>
        </is>
      </c>
      <c r="B1373" s="3" t="inlineStr">
        <is>
          <t>AHV3001TU31CBK</t>
        </is>
      </c>
      <c r="C1373" s="3" t="inlineStr">
        <is>
          <t>Adata</t>
        </is>
      </c>
      <c r="D1373" s="3" t="inlineStr">
        <is>
          <t>HV300 1TB EXT. HDD 2.5 BLACK</t>
        </is>
      </c>
      <c r="E1373" s="11" t="n">
        <v>88</v>
      </c>
      <c r="F1373" s="12" t="n">
        <v>73.33</v>
      </c>
    </row>
    <row r="1374">
      <c r="A1374" s="3" t="inlineStr">
        <is>
          <t>Hard Drives &amp; NAS</t>
        </is>
      </c>
      <c r="B1374" s="3" t="inlineStr">
        <is>
          <t>AHV3001TU31CBL</t>
        </is>
      </c>
      <c r="C1374" s="3" t="inlineStr">
        <is>
          <t>Adata</t>
        </is>
      </c>
      <c r="D1374" s="3" t="inlineStr">
        <is>
          <t>HV300 1TB EXT. HDD 2.5 BLUE</t>
        </is>
      </c>
      <c r="E1374" s="11" t="n">
        <v>89</v>
      </c>
      <c r="F1374" s="12" t="n">
        <v>74.17</v>
      </c>
    </row>
    <row r="1375">
      <c r="A1375" s="3" t="inlineStr">
        <is>
          <t>Hard Drives &amp; NAS</t>
        </is>
      </c>
      <c r="B1375" s="3" t="inlineStr">
        <is>
          <t>AHV3001TU31CRD</t>
        </is>
      </c>
      <c r="C1375" s="3" t="inlineStr">
        <is>
          <t>Adata</t>
        </is>
      </c>
      <c r="D1375" s="3" t="inlineStr">
        <is>
          <t>HV300 1TB EXT. HDD 2.5 RED</t>
        </is>
      </c>
      <c r="E1375" s="11" t="n">
        <v>89</v>
      </c>
      <c r="F1375" s="12" t="n">
        <v>74.17</v>
      </c>
    </row>
    <row r="1376">
      <c r="A1376" s="3" t="inlineStr">
        <is>
          <t>Hard Drives &amp; NAS</t>
        </is>
      </c>
      <c r="B1376" s="3" t="inlineStr">
        <is>
          <t>AHV3001TU31CWH</t>
        </is>
      </c>
      <c r="C1376" s="3" t="inlineStr">
        <is>
          <t>Adata</t>
        </is>
      </c>
      <c r="D1376" s="3" t="inlineStr">
        <is>
          <t>HV300 1TB EXT. HDD 2.5 WHITE</t>
        </is>
      </c>
      <c r="E1376" s="11" t="n">
        <v>89</v>
      </c>
      <c r="F1376" s="12" t="n">
        <v>74.17</v>
      </c>
    </row>
    <row r="1377">
      <c r="A1377" s="3" t="inlineStr">
        <is>
          <t>Hard Drives &amp; NAS</t>
        </is>
      </c>
      <c r="B1377" s="3" t="inlineStr">
        <is>
          <t>AHV3002TU31CBK</t>
        </is>
      </c>
      <c r="C1377" s="3" t="inlineStr">
        <is>
          <t>Adata</t>
        </is>
      </c>
      <c r="D1377" s="3" t="inlineStr">
        <is>
          <t>HV300 2TB EXT. HDD 2.5 BLACK</t>
        </is>
      </c>
      <c r="E1377" s="11" t="n">
        <v>113</v>
      </c>
      <c r="F1377" s="12" t="n">
        <v>94.17</v>
      </c>
    </row>
    <row r="1378">
      <c r="A1378" s="3" t="inlineStr">
        <is>
          <t>Hard Drives &amp; NAS</t>
        </is>
      </c>
      <c r="B1378" s="3" t="inlineStr">
        <is>
          <t>AHV3002TU31CBL</t>
        </is>
      </c>
      <c r="C1378" s="3" t="inlineStr">
        <is>
          <t>Adata</t>
        </is>
      </c>
      <c r="D1378" s="3" t="inlineStr">
        <is>
          <t>HV300 2TB EXT. HDD 2.5 BLUE</t>
        </is>
      </c>
      <c r="E1378" s="11" t="n">
        <v>110</v>
      </c>
      <c r="F1378" s="12" t="n">
        <v>91.67</v>
      </c>
    </row>
    <row r="1379">
      <c r="A1379" s="3" t="inlineStr">
        <is>
          <t>Hard Drives &amp; NAS</t>
        </is>
      </c>
      <c r="B1379" s="3" t="inlineStr">
        <is>
          <t>AHV3002TU31CRD</t>
        </is>
      </c>
      <c r="C1379" s="3" t="inlineStr">
        <is>
          <t>Adata</t>
        </is>
      </c>
      <c r="D1379" s="3" t="inlineStr">
        <is>
          <t>HV300 2TB EXT. HDD 2.5 RED</t>
        </is>
      </c>
      <c r="E1379" s="11" t="n">
        <v>105</v>
      </c>
      <c r="F1379" s="12" t="n">
        <v>87.5</v>
      </c>
    </row>
    <row r="1380">
      <c r="A1380" s="3" t="inlineStr">
        <is>
          <t>Hard Drives &amp; NAS</t>
        </is>
      </c>
      <c r="B1380" s="3" t="inlineStr">
        <is>
          <t>AHV3004TU31CBK</t>
        </is>
      </c>
      <c r="C1380" s="3" t="inlineStr">
        <is>
          <t>Adata</t>
        </is>
      </c>
      <c r="D1380" s="3" t="inlineStr">
        <is>
          <t>HV300 4TB EXT. HDD 2.5 BLACK</t>
        </is>
      </c>
      <c r="E1380" s="11" t="n">
        <v>223</v>
      </c>
      <c r="F1380" s="12" t="n">
        <v>185.83</v>
      </c>
    </row>
    <row r="1381">
      <c r="A1381" s="3" t="inlineStr">
        <is>
          <t>Hard Drives &amp; NAS</t>
        </is>
      </c>
      <c r="B1381" s="3" t="inlineStr">
        <is>
          <t>AHV620S1TU31CBL</t>
        </is>
      </c>
      <c r="C1381" s="3" t="inlineStr">
        <is>
          <t>Adata</t>
        </is>
      </c>
      <c r="D1381" s="3" t="inlineStr">
        <is>
          <t>HV620S 1TB EXT. HDD 2.5 BLUE</t>
        </is>
      </c>
      <c r="E1381" s="11" t="n">
        <v>87</v>
      </c>
      <c r="F1381" s="12" t="n">
        <v>72.5</v>
      </c>
    </row>
    <row r="1382">
      <c r="A1382" s="3" t="inlineStr">
        <is>
          <t>Hard Drives &amp; NAS</t>
        </is>
      </c>
      <c r="B1382" s="3" t="inlineStr">
        <is>
          <t>AHV620S2TU31CBL</t>
        </is>
      </c>
      <c r="C1382" s="3" t="inlineStr">
        <is>
          <t>Adata</t>
        </is>
      </c>
      <c r="D1382" s="3" t="inlineStr">
        <is>
          <t>HV620S 2TB EXT. HDD 2.5 BLUE</t>
        </is>
      </c>
      <c r="E1382" s="11" t="n">
        <v>110</v>
      </c>
      <c r="F1382" s="12" t="n">
        <v>91.67</v>
      </c>
    </row>
    <row r="1383">
      <c r="A1383" s="3" t="inlineStr">
        <is>
          <t>Hard Drives &amp; NAS</t>
        </is>
      </c>
      <c r="B1383" s="3" t="inlineStr">
        <is>
          <t>AHV620S4TU31CBK</t>
        </is>
      </c>
      <c r="C1383" s="3" t="inlineStr">
        <is>
          <t>Adata</t>
        </is>
      </c>
      <c r="D1383" s="3" t="inlineStr">
        <is>
          <t>HV620S 4TB EXT. HDD 2.5 BLACK</t>
        </is>
      </c>
      <c r="E1383" s="11" t="n">
        <v>223</v>
      </c>
      <c r="F1383" s="12" t="n">
        <v>185.83</v>
      </c>
    </row>
    <row r="1384">
      <c r="A1384" s="3" t="inlineStr">
        <is>
          <t>Hard Drives &amp; NAS</t>
        </is>
      </c>
      <c r="B1384" s="3" t="inlineStr">
        <is>
          <t>STHS10000800</t>
        </is>
      </c>
      <c r="C1384" s="3" t="inlineStr">
        <is>
          <t>Seagate</t>
        </is>
      </c>
      <c r="D1384" s="3" t="inlineStr">
        <is>
          <t>10TB 1BIG DOCK</t>
        </is>
      </c>
      <c r="E1384" s="11" t="n">
        <v>694</v>
      </c>
      <c r="F1384" s="12" t="n">
        <v>578.33</v>
      </c>
    </row>
    <row r="1385">
      <c r="A1385" s="3" t="inlineStr">
        <is>
          <t>Hard Drives &amp; NAS</t>
        </is>
      </c>
      <c r="B1385" s="3" t="inlineStr">
        <is>
          <t>ST10000NM019B</t>
        </is>
      </c>
      <c r="C1385" s="3" t="inlineStr">
        <is>
          <t>Seagate</t>
        </is>
      </c>
      <c r="D1385" s="3" t="inlineStr">
        <is>
          <t>10TB EXOS 7E10 10TB? 512E/4KN SATA</t>
        </is>
      </c>
      <c r="E1385" s="11" t="n">
        <v>425</v>
      </c>
      <c r="F1385" s="12" t="n">
        <v>354.17</v>
      </c>
    </row>
    <row r="1386">
      <c r="A1386" s="3" t="inlineStr">
        <is>
          <t>Hard Drives &amp; NAS</t>
        </is>
      </c>
      <c r="B1386" s="3" t="inlineStr">
        <is>
          <t>STHS16000800</t>
        </is>
      </c>
      <c r="C1386" s="3" t="inlineStr">
        <is>
          <t>Seagate</t>
        </is>
      </c>
      <c r="D1386" s="3" t="inlineStr">
        <is>
          <t>16TB 1BIG DOCK</t>
        </is>
      </c>
      <c r="E1386" s="11" t="n">
        <v>868</v>
      </c>
      <c r="F1386" s="12" t="n">
        <v>723.33</v>
      </c>
    </row>
    <row r="1387">
      <c r="A1387" s="3" t="inlineStr">
        <is>
          <t>Hard Drives &amp; NAS</t>
        </is>
      </c>
      <c r="B1387" s="3" t="inlineStr">
        <is>
          <t>STHJ16000800</t>
        </is>
      </c>
      <c r="C1387" s="3" t="inlineStr">
        <is>
          <t>Seagate</t>
        </is>
      </c>
      <c r="D1387" s="3" t="inlineStr">
        <is>
          <t>16TB 2BIG RAID</t>
        </is>
      </c>
      <c r="E1387" s="11" t="n">
        <v>933</v>
      </c>
      <c r="F1387" s="12" t="n">
        <v>777.5</v>
      </c>
    </row>
    <row r="1388">
      <c r="A1388" s="3" t="inlineStr">
        <is>
          <t>Hard Drives &amp; NAS</t>
        </is>
      </c>
      <c r="B1388" s="3" t="inlineStr">
        <is>
          <t>STLG16000400</t>
        </is>
      </c>
      <c r="C1388" s="3" t="inlineStr">
        <is>
          <t>Seagate</t>
        </is>
      </c>
      <c r="D1388" s="3" t="inlineStr">
        <is>
          <t>16TB 2BIG THUNDERBOLT 3</t>
        </is>
      </c>
      <c r="E1388" s="11" t="n">
        <v>976</v>
      </c>
      <c r="F1388" s="12" t="n">
        <v>813.33</v>
      </c>
    </row>
    <row r="1389">
      <c r="A1389" s="3" t="inlineStr">
        <is>
          <t>Hard Drives &amp; NAS</t>
        </is>
      </c>
      <c r="B1389" s="3" t="inlineStr">
        <is>
          <t>STHS30000800</t>
        </is>
      </c>
      <c r="C1389" s="3" t="inlineStr">
        <is>
          <t>Seagate</t>
        </is>
      </c>
      <c r="D1389" s="3" t="inlineStr">
        <is>
          <t>1BIG DOCK</t>
        </is>
      </c>
      <c r="E1389" s="11" t="n">
        <v>1486</v>
      </c>
      <c r="F1389" s="12" t="n">
        <v>1238.33</v>
      </c>
    </row>
    <row r="1390">
      <c r="A1390" s="3" t="inlineStr">
        <is>
          <t>Hard Drives &amp; NAS</t>
        </is>
      </c>
      <c r="B1390" s="3" t="inlineStr">
        <is>
          <t>STFR10008000</t>
        </is>
      </c>
      <c r="C1390" s="3" t="inlineStr">
        <is>
          <t>Seagate</t>
        </is>
      </c>
      <c r="D1390" s="3" t="inlineStr">
        <is>
          <t>1TB LACIE RUGGED USB-C</t>
        </is>
      </c>
      <c r="E1390" s="11" t="n">
        <v>127</v>
      </c>
      <c r="F1390" s="12" t="n">
        <v>105.83</v>
      </c>
    </row>
    <row r="1391">
      <c r="A1391" s="3" t="inlineStr">
        <is>
          <t>Hard Drives &amp; NAS</t>
        </is>
      </c>
      <c r="B1391" s="3" t="inlineStr">
        <is>
          <t>STLP1000400</t>
        </is>
      </c>
      <c r="C1391" s="3" t="inlineStr">
        <is>
          <t>Seagate</t>
        </is>
      </c>
      <c r="D1391" s="3" t="inlineStr">
        <is>
          <t>1TB MOBILE PORTABLE</t>
        </is>
      </c>
      <c r="E1391" s="11" t="n">
        <v>107</v>
      </c>
      <c r="F1391" s="12" t="n">
        <v>89.17</v>
      </c>
    </row>
    <row r="1392">
      <c r="A1392" s="3" t="inlineStr">
        <is>
          <t>Hard Drives &amp; NAS</t>
        </is>
      </c>
      <c r="B1392" s="3" t="inlineStr">
        <is>
          <t>STKY1000400</t>
        </is>
      </c>
      <c r="C1392" s="3" t="inlineStr">
        <is>
          <t>Seagate</t>
        </is>
      </c>
      <c r="D1392" s="3" t="inlineStr">
        <is>
          <t>1TB ONETOUCHPORTABLE WITH PP</t>
        </is>
      </c>
      <c r="E1392" s="11" t="n">
        <v>101</v>
      </c>
      <c r="F1392" s="12" t="n">
        <v>84.17</v>
      </c>
    </row>
    <row r="1393">
      <c r="A1393" s="3" t="inlineStr">
        <is>
          <t>Hard Drives &amp; NAS</t>
        </is>
      </c>
      <c r="B1393" s="3" t="inlineStr">
        <is>
          <t>STLG20000400</t>
        </is>
      </c>
      <c r="C1393" s="3" t="inlineStr">
        <is>
          <t>Seagate</t>
        </is>
      </c>
      <c r="D1393" s="3" t="inlineStr">
        <is>
          <t>20TB 2BIG THUNDERBOLT 3</t>
        </is>
      </c>
      <c r="E1393" s="11" t="n">
        <v>1229</v>
      </c>
      <c r="F1393" s="12" t="n">
        <v>1024.17</v>
      </c>
    </row>
    <row r="1394">
      <c r="A1394" s="3" t="inlineStr">
        <is>
          <t>Hard Drives &amp; NAS</t>
        </is>
      </c>
      <c r="B1394" s="3" t="inlineStr">
        <is>
          <t>ST20000DM001</t>
        </is>
      </c>
      <c r="C1394" s="3" t="inlineStr">
        <is>
          <t>Seagate</t>
        </is>
      </c>
      <c r="D1394" s="3" t="inlineStr">
        <is>
          <t>20TB BARRACUDA</t>
        </is>
      </c>
      <c r="E1394" s="11" t="n">
        <v>685</v>
      </c>
      <c r="F1394" s="12" t="n">
        <v>570.83</v>
      </c>
    </row>
    <row r="1395">
      <c r="A1395" s="3" t="inlineStr">
        <is>
          <t>Hard Drives &amp; NAS</t>
        </is>
      </c>
      <c r="B1395" s="3" t="inlineStr">
        <is>
          <t>ST20000NM007H</t>
        </is>
      </c>
      <c r="C1395" s="3" t="inlineStr">
        <is>
          <t>Seagate</t>
        </is>
      </c>
      <c r="D1395" s="3" t="inlineStr">
        <is>
          <t>20TB EXOS X24 HDD 512E/4KN SAS</t>
        </is>
      </c>
      <c r="E1395" s="11" t="n">
        <v>874</v>
      </c>
      <c r="F1395" s="12" t="n">
        <v>728.33</v>
      </c>
    </row>
    <row r="1396">
      <c r="A1396" s="3" t="inlineStr">
        <is>
          <t>Hard Drives &amp; NAS</t>
        </is>
      </c>
      <c r="B1396" s="3" t="inlineStr">
        <is>
          <t>STKP24000400</t>
        </is>
      </c>
      <c r="C1396" s="3" t="inlineStr">
        <is>
          <t>Seagate</t>
        </is>
      </c>
      <c r="D1396" s="3" t="inlineStr">
        <is>
          <t>24TB EXPANSION DESKTOP</t>
        </is>
      </c>
      <c r="E1396" s="11" t="n">
        <v>764</v>
      </c>
      <c r="F1396" s="12" t="n">
        <v>636.67</v>
      </c>
    </row>
    <row r="1397">
      <c r="A1397" s="3" t="inlineStr">
        <is>
          <t>Hard Drives &amp; NAS</t>
        </is>
      </c>
      <c r="B1397" s="3" t="inlineStr">
        <is>
          <t>ST28000NT000</t>
        </is>
      </c>
      <c r="C1397" s="3" t="inlineStr">
        <is>
          <t>Seagate</t>
        </is>
      </c>
      <c r="D1397" s="3" t="inlineStr">
        <is>
          <t>28TB IRONWOLF PRO</t>
        </is>
      </c>
      <c r="E1397" s="11" t="n">
        <v>1207</v>
      </c>
      <c r="F1397" s="12" t="n">
        <v>1005.83</v>
      </c>
    </row>
    <row r="1398">
      <c r="A1398" s="3" t="inlineStr">
        <is>
          <t>Hard Drives &amp; NAS</t>
        </is>
      </c>
      <c r="B1398" s="3" t="inlineStr">
        <is>
          <t>ST2000DM008</t>
        </is>
      </c>
      <c r="C1398" s="3" t="inlineStr">
        <is>
          <t>Seagate</t>
        </is>
      </c>
      <c r="D1398" s="3" t="inlineStr">
        <is>
          <t>2TB BARRACUDA LFF HDD</t>
        </is>
      </c>
      <c r="E1398" s="11" t="n">
        <v>136</v>
      </c>
      <c r="F1398" s="12" t="n">
        <v>113.33</v>
      </c>
    </row>
    <row r="1399">
      <c r="A1399" s="3" t="inlineStr">
        <is>
          <t>Hard Drives &amp; NAS</t>
        </is>
      </c>
      <c r="B1399" s="3" t="inlineStr">
        <is>
          <t>STFR20008000</t>
        </is>
      </c>
      <c r="C1399" s="3" t="inlineStr">
        <is>
          <t>Seagate</t>
        </is>
      </c>
      <c r="D1399" s="3" t="inlineStr">
        <is>
          <t>2TB LACIE RUGGED USB-C</t>
        </is>
      </c>
      <c r="E1399" s="11" t="n">
        <v>162</v>
      </c>
      <c r="F1399" s="12" t="n">
        <v>135</v>
      </c>
    </row>
    <row r="1400">
      <c r="A1400" s="3" t="inlineStr">
        <is>
          <t>Hard Drives &amp; NAS</t>
        </is>
      </c>
      <c r="B1400" s="3" t="inlineStr">
        <is>
          <t>STLR2000400</t>
        </is>
      </c>
      <c r="C1400" s="3" t="inlineStr">
        <is>
          <t>Seagate</t>
        </is>
      </c>
      <c r="D1400" s="3" t="inlineStr">
        <is>
          <t>2TB MOBILE DRIVE SECURE</t>
        </is>
      </c>
      <c r="E1400" s="11" t="n">
        <v>152</v>
      </c>
      <c r="F1400" s="12" t="n">
        <v>126.67</v>
      </c>
    </row>
    <row r="1401">
      <c r="A1401" s="3" t="inlineStr">
        <is>
          <t>Hard Drives &amp; NAS</t>
        </is>
      </c>
      <c r="B1401" s="3" t="inlineStr">
        <is>
          <t>STLP2000400</t>
        </is>
      </c>
      <c r="C1401" s="3" t="inlineStr">
        <is>
          <t>Seagate</t>
        </is>
      </c>
      <c r="D1401" s="3" t="inlineStr">
        <is>
          <t>2TB MOBILE PORTABLE</t>
        </is>
      </c>
      <c r="E1401" s="11" t="n">
        <v>139</v>
      </c>
      <c r="F1401" s="12" t="n">
        <v>115.83</v>
      </c>
    </row>
    <row r="1402">
      <c r="A1402" s="3" t="inlineStr">
        <is>
          <t>Hard Drives &amp; NAS</t>
        </is>
      </c>
      <c r="B1402" s="3" t="inlineStr">
        <is>
          <t>ST20000NT001</t>
        </is>
      </c>
      <c r="C1402" s="3" t="inlineStr">
        <is>
          <t>Seagate</t>
        </is>
      </c>
      <c r="D1402" s="3" t="inlineStr">
        <is>
          <t>3.5 20TB SATA3 PRO HDD 7200RPM 256MB</t>
        </is>
      </c>
      <c r="E1402" s="11" t="n">
        <v>782</v>
      </c>
      <c r="F1402" s="12" t="n">
        <v>651.67</v>
      </c>
    </row>
    <row r="1403">
      <c r="A1403" s="3" t="inlineStr">
        <is>
          <t>Hard Drives &amp; NAS</t>
        </is>
      </c>
      <c r="B1403" s="3" t="inlineStr">
        <is>
          <t>ST4000VN006</t>
        </is>
      </c>
      <c r="C1403" s="3" t="inlineStr">
        <is>
          <t>Seagate</t>
        </is>
      </c>
      <c r="D1403" s="3" t="inlineStr">
        <is>
          <t>3.5 4TB SATA3 NAS HDD 5400RPM 256MB</t>
        </is>
      </c>
      <c r="E1403" s="11" t="n">
        <v>193</v>
      </c>
      <c r="F1403" s="12" t="n">
        <v>160.83</v>
      </c>
    </row>
    <row r="1404">
      <c r="A1404" s="3" t="inlineStr">
        <is>
          <t>Hard Drives &amp; NAS</t>
        </is>
      </c>
      <c r="B1404" s="3" t="inlineStr">
        <is>
          <t>ST6000VN006</t>
        </is>
      </c>
      <c r="C1404" s="3" t="inlineStr">
        <is>
          <t>Seagate</t>
        </is>
      </c>
      <c r="D1404" s="3" t="inlineStr">
        <is>
          <t>3.5 6TB SATA3 NAS HDD 5400RPM 256MB</t>
        </is>
      </c>
      <c r="E1404" s="11" t="n">
        <v>274</v>
      </c>
      <c r="F1404" s="12" t="n">
        <v>228.33</v>
      </c>
    </row>
    <row r="1405">
      <c r="A1405" s="3" t="inlineStr">
        <is>
          <t>Hard Drives &amp; NAS</t>
        </is>
      </c>
      <c r="B1405" s="3" t="inlineStr">
        <is>
          <t>ST8000DM004</t>
        </is>
      </c>
      <c r="C1405" s="3" t="inlineStr">
        <is>
          <t>Seagate</t>
        </is>
      </c>
      <c r="D1405" s="3" t="inlineStr">
        <is>
          <t>3.5 8TB SATA3 HDD 5400RPM 256MB</t>
        </is>
      </c>
      <c r="E1405" s="11" t="n">
        <v>280</v>
      </c>
      <c r="F1405" s="12" t="n">
        <v>233.33</v>
      </c>
    </row>
    <row r="1406">
      <c r="A1406" s="3" t="inlineStr">
        <is>
          <t>Hard Drives &amp; NAS</t>
        </is>
      </c>
      <c r="B1406" s="3" t="inlineStr">
        <is>
          <t>ST8000NT001</t>
        </is>
      </c>
      <c r="C1406" s="3" t="inlineStr">
        <is>
          <t>Seagate</t>
        </is>
      </c>
      <c r="D1406" s="3" t="inlineStr">
        <is>
          <t>3.5 8TB SATA3 PRO HDD 7200RPM 256MB</t>
        </is>
      </c>
      <c r="E1406" s="11" t="n">
        <v>360</v>
      </c>
      <c r="F1406" s="12" t="n">
        <v>300</v>
      </c>
    </row>
    <row r="1407">
      <c r="A1407" s="3" t="inlineStr">
        <is>
          <t>Hard Drives &amp; NAS</t>
        </is>
      </c>
      <c r="B1407" s="3" t="inlineStr">
        <is>
          <t>STLG40000400</t>
        </is>
      </c>
      <c r="C1407" s="3" t="inlineStr">
        <is>
          <t>Seagate</t>
        </is>
      </c>
      <c r="D1407" s="3" t="inlineStr">
        <is>
          <t>40TB 2BIG THUNDERBOLT 3</t>
        </is>
      </c>
      <c r="E1407" s="11" t="n">
        <v>1932</v>
      </c>
      <c r="F1407" s="12" t="n">
        <v>1610</v>
      </c>
    </row>
    <row r="1408">
      <c r="A1408" s="3" t="inlineStr">
        <is>
          <t>Hard Drives &amp; NAS</t>
        </is>
      </c>
      <c r="B1408" s="3" t="inlineStr">
        <is>
          <t>STLG48000400</t>
        </is>
      </c>
      <c r="C1408" s="3" t="inlineStr">
        <is>
          <t>Seagate</t>
        </is>
      </c>
      <c r="D1408" s="3" t="inlineStr">
        <is>
          <t>48TB 2BIG DOCK</t>
        </is>
      </c>
      <c r="E1408" s="11" t="n">
        <v>1994</v>
      </c>
      <c r="F1408" s="12" t="n">
        <v>1661.67</v>
      </c>
    </row>
    <row r="1409">
      <c r="A1409" s="3" t="inlineStr">
        <is>
          <t>Hard Drives &amp; NAS</t>
        </is>
      </c>
      <c r="B1409" s="3" t="inlineStr">
        <is>
          <t>STLR4000400</t>
        </is>
      </c>
      <c r="C1409" s="3" t="inlineStr">
        <is>
          <t>Seagate</t>
        </is>
      </c>
      <c r="D1409" s="3" t="inlineStr">
        <is>
          <t>4TB MOBILE DRIVE SECURE</t>
        </is>
      </c>
      <c r="E1409" s="11" t="n">
        <v>205</v>
      </c>
      <c r="F1409" s="12" t="n">
        <v>170.83</v>
      </c>
    </row>
    <row r="1410">
      <c r="A1410" s="3" t="inlineStr">
        <is>
          <t>Hard Drives &amp; NAS</t>
        </is>
      </c>
      <c r="B1410" s="3" t="inlineStr">
        <is>
          <t>STLP4000400</t>
        </is>
      </c>
      <c r="C1410" s="3" t="inlineStr">
        <is>
          <t>Seagate</t>
        </is>
      </c>
      <c r="D1410" s="3" t="inlineStr">
        <is>
          <t>4TB MOBILE PORTABLE</t>
        </is>
      </c>
      <c r="E1410" s="11" t="n">
        <v>183</v>
      </c>
      <c r="F1410" s="12" t="n">
        <v>152.5</v>
      </c>
    </row>
    <row r="1411">
      <c r="A1411" s="3" t="inlineStr">
        <is>
          <t>Hard Drives &amp; NAS</t>
        </is>
      </c>
      <c r="B1411" s="3" t="inlineStr">
        <is>
          <t>STKZ4000400</t>
        </is>
      </c>
      <c r="C1411" s="3" t="inlineStr">
        <is>
          <t>Seagate</t>
        </is>
      </c>
      <c r="D1411" s="3" t="inlineStr">
        <is>
          <t>4TB ONETOUCHPORTABLE WITH PP</t>
        </is>
      </c>
      <c r="E1411" s="11" t="n">
        <v>178</v>
      </c>
      <c r="F1411" s="12" t="n">
        <v>148.33</v>
      </c>
    </row>
    <row r="1412">
      <c r="A1412" s="3" t="inlineStr">
        <is>
          <t>Hard Drives &amp; NAS</t>
        </is>
      </c>
      <c r="B1412" s="3" t="inlineStr">
        <is>
          <t>STKL5000400</t>
        </is>
      </c>
      <c r="C1412" s="3" t="inlineStr">
        <is>
          <t>Seagate</t>
        </is>
      </c>
      <c r="D1412" s="3" t="inlineStr">
        <is>
          <t>5TB FIRECUDA GAMING HDD</t>
        </is>
      </c>
      <c r="E1412" s="11" t="n">
        <v>202</v>
      </c>
      <c r="F1412" s="12" t="n">
        <v>168.33</v>
      </c>
    </row>
    <row r="1413">
      <c r="A1413" s="3" t="inlineStr">
        <is>
          <t>Hard Drives &amp; NAS</t>
        </is>
      </c>
      <c r="B1413" s="3" t="inlineStr">
        <is>
          <t>STLR5000400</t>
        </is>
      </c>
      <c r="C1413" s="3" t="inlineStr">
        <is>
          <t>Seagate</t>
        </is>
      </c>
      <c r="D1413" s="3" t="inlineStr">
        <is>
          <t>5TB MOBILE DRIVE USB 3.1-C GREY</t>
        </is>
      </c>
      <c r="E1413" s="11" t="n">
        <v>237</v>
      </c>
      <c r="F1413" s="12" t="n">
        <v>197.5</v>
      </c>
    </row>
    <row r="1414">
      <c r="A1414" s="3" t="inlineStr">
        <is>
          <t>Hard Drives &amp; NAS</t>
        </is>
      </c>
      <c r="B1414" s="3" t="inlineStr">
        <is>
          <t>STLP5000400</t>
        </is>
      </c>
      <c r="C1414" s="3" t="inlineStr">
        <is>
          <t>Seagate</t>
        </is>
      </c>
      <c r="D1414" s="3" t="inlineStr">
        <is>
          <t>5TB MOBILE PORTABLE</t>
        </is>
      </c>
      <c r="E1414" s="11" t="n">
        <v>213</v>
      </c>
      <c r="F1414" s="12" t="n">
        <v>177.5</v>
      </c>
    </row>
    <row r="1415">
      <c r="A1415" s="3" t="inlineStr">
        <is>
          <t>Hard Drives &amp; NAS</t>
        </is>
      </c>
      <c r="B1415" s="3" t="inlineStr">
        <is>
          <t>STNC128000400</t>
        </is>
      </c>
      <c r="C1415" s="3" t="inlineStr">
        <is>
          <t>Seagate</t>
        </is>
      </c>
      <c r="D1415" s="3" t="inlineStr">
        <is>
          <t>8BIG PRO5 128TB 3.5E THUNDERBOLT</t>
        </is>
      </c>
      <c r="E1415" s="11" t="n">
        <v>9263</v>
      </c>
      <c r="F1415" s="12" t="n">
        <v>7719.17</v>
      </c>
    </row>
    <row r="1416">
      <c r="A1416" s="3" t="inlineStr">
        <is>
          <t>Hard Drives &amp; NAS</t>
        </is>
      </c>
      <c r="B1416" s="3" t="inlineStr">
        <is>
          <t>STNC32000400</t>
        </is>
      </c>
      <c r="C1416" s="3" t="inlineStr">
        <is>
          <t>Seagate</t>
        </is>
      </c>
      <c r="D1416" s="3" t="inlineStr">
        <is>
          <t>8BIG PRO5 32TB 3.5E THUNDERBOLT</t>
        </is>
      </c>
      <c r="E1416" s="11" t="n">
        <v>6196</v>
      </c>
      <c r="F1416" s="12" t="n">
        <v>5163.33</v>
      </c>
    </row>
    <row r="1417">
      <c r="A1417" s="3" t="inlineStr">
        <is>
          <t>Hard Drives &amp; NAS</t>
        </is>
      </c>
      <c r="B1417" s="3" t="inlineStr">
        <is>
          <t>STHS8000800</t>
        </is>
      </c>
      <c r="C1417" s="3" t="inlineStr">
        <is>
          <t>Seagate</t>
        </is>
      </c>
      <c r="D1417" s="3" t="inlineStr">
        <is>
          <t>8TB 1BIG DOCK</t>
        </is>
      </c>
      <c r="E1417" s="11" t="n">
        <v>636</v>
      </c>
      <c r="F1417" s="12" t="n">
        <v>530</v>
      </c>
    </row>
    <row r="1418">
      <c r="A1418" s="3" t="inlineStr">
        <is>
          <t>Hard Drives &amp; NAS</t>
        </is>
      </c>
      <c r="B1418" s="3" t="inlineStr">
        <is>
          <t>STHJ8000800</t>
        </is>
      </c>
      <c r="C1418" s="3" t="inlineStr">
        <is>
          <t>Seagate</t>
        </is>
      </c>
      <c r="D1418" s="3" t="inlineStr">
        <is>
          <t>8TB 2BIG RAID</t>
        </is>
      </c>
      <c r="E1418" s="11" t="n">
        <v>564</v>
      </c>
      <c r="F1418" s="12" t="n">
        <v>470</v>
      </c>
    </row>
    <row r="1419">
      <c r="A1419" s="3" t="inlineStr">
        <is>
          <t>Hard Drives &amp; NAS</t>
        </is>
      </c>
      <c r="B1419" s="3" t="inlineStr">
        <is>
          <t>STHT8000800</t>
        </is>
      </c>
      <c r="C1419" s="3" t="inlineStr">
        <is>
          <t>Seagate</t>
        </is>
      </c>
      <c r="D1419" s="3" t="inlineStr">
        <is>
          <t>8TB RUGGED RAID SHUTTLE</t>
        </is>
      </c>
      <c r="E1419" s="11" t="n">
        <v>589</v>
      </c>
      <c r="F1419" s="12" t="n">
        <v>490.83</v>
      </c>
    </row>
    <row r="1420">
      <c r="A1420" s="3" t="inlineStr">
        <is>
          <t>Hard Drives &amp; NAS</t>
        </is>
      </c>
      <c r="B1420" s="3" t="inlineStr">
        <is>
          <t>STKX5000403</t>
        </is>
      </c>
      <c r="C1420" s="3" t="inlineStr">
        <is>
          <t>Seagate</t>
        </is>
      </c>
      <c r="D1420" s="3" t="inlineStr">
        <is>
          <t>GAME DRIVE FOR XBOX 5TB USB 3.0</t>
        </is>
      </c>
      <c r="E1420" s="11" t="n">
        <v>212</v>
      </c>
      <c r="F1420" s="12" t="n">
        <v>176.67</v>
      </c>
    </row>
    <row r="1421">
      <c r="A1421" s="3" t="inlineStr">
        <is>
          <t>Hard Drives &amp; NAS</t>
        </is>
      </c>
      <c r="B1421" s="3" t="inlineStr">
        <is>
          <t>ST32000VE000</t>
        </is>
      </c>
      <c r="C1421" s="3" t="inlineStr">
        <is>
          <t>Seagate</t>
        </is>
      </c>
      <c r="D1421" s="3" t="inlineStr">
        <is>
          <t>SKYHAWK AI 32TB 3.5  512MB CACHE</t>
        </is>
      </c>
      <c r="E1421" s="11" t="n">
        <v>1251</v>
      </c>
      <c r="F1421" s="12" t="n">
        <v>1042.5</v>
      </c>
    </row>
    <row r="1422">
      <c r="A1422" s="3" t="inlineStr">
        <is>
          <t>Hard Drives &amp; NAS</t>
        </is>
      </c>
      <c r="B1422" s="3" t="inlineStr">
        <is>
          <t>USB3S2SAT3CB</t>
        </is>
      </c>
      <c r="C1422" s="3" t="inlineStr">
        <is>
          <t>Startech</t>
        </is>
      </c>
      <c r="D1422" s="3" t="inlineStr">
        <is>
          <t>1USB 3.0 TO 2.5 SATA III HARD DRIVE</t>
        </is>
      </c>
      <c r="E1422" s="11" t="n">
        <v>11</v>
      </c>
      <c r="F1422" s="12" t="n">
        <v>9.17</v>
      </c>
    </row>
    <row r="1423">
      <c r="A1423" s="3" t="inlineStr">
        <is>
          <t>Hard Drives &amp; NAS</t>
        </is>
      </c>
      <c r="B1423" s="3" t="inlineStr">
        <is>
          <t>95544</t>
        </is>
      </c>
      <c r="C1423" s="3" t="inlineStr">
        <is>
          <t>Ugreen</t>
        </is>
      </c>
      <c r="D1423" s="3" t="inlineStr">
        <is>
          <t>DH2300 PLUS GREY DISKLESS UK + HDMI</t>
        </is>
      </c>
      <c r="E1423" s="11" t="n">
        <v>196</v>
      </c>
      <c r="F1423" s="12" t="n">
        <v>163.33</v>
      </c>
    </row>
    <row r="1424">
      <c r="A1424" s="3" t="inlineStr">
        <is>
          <t>Hard Drives &amp; NAS</t>
        </is>
      </c>
      <c r="B1424" s="3" t="inlineStr">
        <is>
          <t>85682</t>
        </is>
      </c>
      <c r="C1424" s="3" t="inlineStr">
        <is>
          <t>Ugreen</t>
        </is>
      </c>
      <c r="D1424" s="3" t="inlineStr">
        <is>
          <t>DH4300 PLUS GREY DISKLESS UK + HDMI</t>
        </is>
      </c>
      <c r="E1424" s="11" t="n">
        <v>344</v>
      </c>
      <c r="F1424" s="12" t="n">
        <v>286.67</v>
      </c>
    </row>
    <row r="1425">
      <c r="A1425" s="3" t="inlineStr">
        <is>
          <t>Hard Drives &amp; NAS</t>
        </is>
      </c>
      <c r="B1425" s="3" t="inlineStr">
        <is>
          <t>25227</t>
        </is>
      </c>
      <c r="C1425" s="3" t="inlineStr">
        <is>
          <t>Ugreen</t>
        </is>
      </c>
      <c r="D1425" s="3" t="inlineStr">
        <is>
          <t>NETWORK STORAGE DXP2800 DISKLESS UK</t>
        </is>
      </c>
      <c r="E1425" s="11" t="n">
        <v>307</v>
      </c>
      <c r="F1425" s="12" t="n">
        <v>255.83</v>
      </c>
    </row>
    <row r="1426">
      <c r="A1426" s="3" t="inlineStr">
        <is>
          <t>Hard Drives &amp; NAS</t>
        </is>
      </c>
      <c r="B1426" s="3" t="inlineStr">
        <is>
          <t>35602</t>
        </is>
      </c>
      <c r="C1426" s="3" t="inlineStr">
        <is>
          <t>Ugreen</t>
        </is>
      </c>
      <c r="D1426" s="3" t="inlineStr">
        <is>
          <t>NETWORKSTORAGE DX4800PLUS DISKLES UK</t>
        </is>
      </c>
      <c r="E1426" s="11" t="n">
        <v>578</v>
      </c>
      <c r="F1426" s="12" t="n">
        <v>481.67</v>
      </c>
    </row>
    <row r="1427">
      <c r="A1427" s="3" t="inlineStr">
        <is>
          <t>Hard Drives &amp; NAS</t>
        </is>
      </c>
      <c r="B1427" s="3" t="inlineStr">
        <is>
          <t>35125B</t>
        </is>
      </c>
      <c r="C1427" s="3" t="inlineStr">
        <is>
          <t>Ugreen</t>
        </is>
      </c>
      <c r="D1427" s="3" t="inlineStr">
        <is>
          <t>NETWORKSTORE DXP8800PLUS DISKLESS UK</t>
        </is>
      </c>
      <c r="E1427" s="11" t="n">
        <v>1227</v>
      </c>
      <c r="F1427" s="12" t="n">
        <v>1022.5</v>
      </c>
    </row>
    <row r="1428">
      <c r="A1428" s="3" t="inlineStr">
        <is>
          <t>Hard Drives &amp; NAS</t>
        </is>
      </c>
      <c r="B1428" s="3" t="inlineStr">
        <is>
          <t>WD11PURZ2</t>
        </is>
      </c>
      <c r="C1428" s="3" t="inlineStr">
        <is>
          <t>Western Digital</t>
        </is>
      </c>
      <c r="D1428" s="3" t="inlineStr">
        <is>
          <t>WD PURPLE SURVEILLANCE HDD - 1TB</t>
        </is>
      </c>
      <c r="E1428" s="11" t="n">
        <v>135</v>
      </c>
      <c r="F1428" s="12" t="n">
        <v>112.5</v>
      </c>
    </row>
    <row r="1429">
      <c r="A1429" s="3" t="inlineStr">
        <is>
          <t>Hard Drives &amp; NAS</t>
        </is>
      </c>
      <c r="B1429" s="3" t="inlineStr">
        <is>
          <t>WD23PURZ2</t>
        </is>
      </c>
      <c r="C1429" s="3" t="inlineStr">
        <is>
          <t>Western Digital</t>
        </is>
      </c>
      <c r="D1429" s="3" t="inlineStr">
        <is>
          <t>WD PURPLE SURVEILLANCE HDD - 2TB</t>
        </is>
      </c>
      <c r="E1429" s="11" t="n">
        <v>147</v>
      </c>
      <c r="F1429" s="12" t="n">
        <v>122.5</v>
      </c>
    </row>
    <row r="1430">
      <c r="A1430" s="3" t="inlineStr">
        <is>
          <t>Hard Drives &amp; NAS</t>
        </is>
      </c>
      <c r="B1430" s="3" t="inlineStr">
        <is>
          <t>WD34PURZ2</t>
        </is>
      </c>
      <c r="C1430" s="3" t="inlineStr">
        <is>
          <t>Western Digital</t>
        </is>
      </c>
      <c r="D1430" s="3" t="inlineStr">
        <is>
          <t>WD PURPLE SURVEILLANCE HDD - 3TB</t>
        </is>
      </c>
      <c r="E1430" s="11" t="n">
        <v>152</v>
      </c>
      <c r="F1430" s="12" t="n">
        <v>126.67</v>
      </c>
    </row>
    <row r="1431">
      <c r="A1431" s="3" t="inlineStr">
        <is>
          <t>Hard Drives &amp; NAS</t>
        </is>
      </c>
      <c r="B1431" s="3" t="inlineStr">
        <is>
          <t>WD64PURZ2</t>
        </is>
      </c>
      <c r="C1431" s="3" t="inlineStr">
        <is>
          <t>Western Digital</t>
        </is>
      </c>
      <c r="D1431" s="3" t="inlineStr">
        <is>
          <t>WD PURPLE SURVEILLANCE HDD - 6TB</t>
        </is>
      </c>
      <c r="E1431" s="11" t="n">
        <v>281</v>
      </c>
      <c r="F1431" s="12" t="n">
        <v>234.17</v>
      </c>
    </row>
    <row r="1432">
      <c r="A1432" s="3" t="inlineStr">
        <is>
          <t>Hard Drives &amp; NAS</t>
        </is>
      </c>
      <c r="B1432" s="3" t="inlineStr">
        <is>
          <t>WD85PURZ2</t>
        </is>
      </c>
      <c r="C1432" s="3" t="inlineStr">
        <is>
          <t>Western Digital</t>
        </is>
      </c>
      <c r="D1432" s="3" t="inlineStr">
        <is>
          <t>WD PURPLE SURVEILLANCE HDD - 8TB</t>
        </is>
      </c>
      <c r="E1432" s="11" t="n">
        <v>374</v>
      </c>
      <c r="F1432" s="12" t="n">
        <v>311.67</v>
      </c>
    </row>
    <row r="1433">
      <c r="A1433" s="3" t="inlineStr">
        <is>
          <t>Hard Drives &amp; NAS</t>
        </is>
      </c>
      <c r="B1433" s="3" t="inlineStr">
        <is>
          <t>WD100EFGX2</t>
        </is>
      </c>
      <c r="C1433" s="3" t="inlineStr">
        <is>
          <t>Western Digital</t>
        </is>
      </c>
      <c r="D1433" s="3" t="inlineStr">
        <is>
          <t>WD RED PLUS INTERNAL NAS HDD - 10TB</t>
        </is>
      </c>
      <c r="E1433" s="11" t="n">
        <v>439</v>
      </c>
      <c r="F1433" s="12" t="n">
        <v>365.83</v>
      </c>
    </row>
    <row r="1434">
      <c r="A1434" s="3" t="inlineStr">
        <is>
          <t>Hard Drives &amp; NAS</t>
        </is>
      </c>
      <c r="B1434" s="3" t="inlineStr">
        <is>
          <t>WD20EFPX2</t>
        </is>
      </c>
      <c r="C1434" s="3" t="inlineStr">
        <is>
          <t>Western Digital</t>
        </is>
      </c>
      <c r="D1434" s="3" t="inlineStr">
        <is>
          <t>WD RED PLUS INTERNAL NAS HDD - 2TB</t>
        </is>
      </c>
      <c r="E1434" s="11" t="n">
        <v>147</v>
      </c>
      <c r="F1434" s="12" t="n">
        <v>122.5</v>
      </c>
    </row>
    <row r="1435">
      <c r="A1435" s="3" t="inlineStr">
        <is>
          <t>Hard Drives &amp; NAS</t>
        </is>
      </c>
      <c r="B1435" s="3" t="inlineStr">
        <is>
          <t>WD40EFZZ2</t>
        </is>
      </c>
      <c r="C1435" s="3" t="inlineStr">
        <is>
          <t>Western Digital</t>
        </is>
      </c>
      <c r="D1435" s="3" t="inlineStr">
        <is>
          <t>WD RED PLUS INTERNAL NAS HDD - 4TB</t>
        </is>
      </c>
      <c r="E1435" s="11" t="n">
        <v>187</v>
      </c>
      <c r="F1435" s="12" t="n">
        <v>155.83</v>
      </c>
    </row>
    <row r="1436">
      <c r="A1436" s="3" t="inlineStr">
        <is>
          <t>Hard Drives &amp; NAS</t>
        </is>
      </c>
      <c r="B1436" s="3" t="inlineStr">
        <is>
          <t>WD60EFPX2</t>
        </is>
      </c>
      <c r="C1436" s="3" t="inlineStr">
        <is>
          <t>Western Digital</t>
        </is>
      </c>
      <c r="D1436" s="3" t="inlineStr">
        <is>
          <t>WD RED PLUS INTERNAL NAS HDD - 6TB</t>
        </is>
      </c>
      <c r="E1436" s="11" t="n">
        <v>281</v>
      </c>
      <c r="F1436" s="12" t="n">
        <v>234.17</v>
      </c>
    </row>
    <row r="1437">
      <c r="A1437" s="3" t="inlineStr">
        <is>
          <t>Hard Drives &amp; NAS</t>
        </is>
      </c>
      <c r="B1437" s="3" t="inlineStr">
        <is>
          <t>WD260KFGX2</t>
        </is>
      </c>
      <c r="C1437" s="3" t="inlineStr">
        <is>
          <t>Western Digital</t>
        </is>
      </c>
      <c r="D1437" s="3" t="inlineStr">
        <is>
          <t>WD RED PRO NAS HARD DRIVE - 26TB</t>
        </is>
      </c>
      <c r="E1437" s="11" t="n">
        <v>1671</v>
      </c>
      <c r="F1437" s="12" t="n">
        <v>1392.5</v>
      </c>
    </row>
    <row r="1438">
      <c r="A1438" s="3" t="inlineStr">
        <is>
          <t>PC Cases</t>
        </is>
      </c>
      <c r="B1438" s="3" t="inlineStr">
        <is>
          <t>90DC00K3-B19010</t>
        </is>
      </c>
      <c r="C1438" s="3" t="inlineStr">
        <is>
          <t>ASUS</t>
        </is>
      </c>
      <c r="D1438" s="3" t="inlineStr">
        <is>
          <t>ASUS A23 PLUS ARGB CASE</t>
        </is>
      </c>
      <c r="E1438" s="11" t="n">
        <v>109</v>
      </c>
      <c r="F1438" s="12" t="n">
        <v>90.83</v>
      </c>
    </row>
    <row r="1439">
      <c r="A1439" s="3" t="inlineStr">
        <is>
          <t>PC Cases</t>
        </is>
      </c>
      <c r="B1439" s="3" t="inlineStr">
        <is>
          <t>90DC00K0-B19010</t>
        </is>
      </c>
      <c r="C1439" s="3" t="inlineStr">
        <is>
          <t>ASUS</t>
        </is>
      </c>
      <c r="D1439" s="3" t="inlineStr">
        <is>
          <t>ASUS A23 PLUS ARGB CASE</t>
        </is>
      </c>
      <c r="E1439" s="11" t="n">
        <v>109</v>
      </c>
      <c r="F1439" s="12" t="n">
        <v>90.83</v>
      </c>
    </row>
    <row r="1440">
      <c r="A1440" s="3" t="inlineStr">
        <is>
          <t>PC Cases</t>
        </is>
      </c>
      <c r="B1440" s="3" t="inlineStr">
        <is>
          <t>90DC00R3-B19000</t>
        </is>
      </c>
      <c r="C1440" s="3" t="inlineStr">
        <is>
          <t>ASUS</t>
        </is>
      </c>
      <c r="D1440" s="3" t="inlineStr">
        <is>
          <t>ASUS A31 PLUS ARGB CASE</t>
        </is>
      </c>
      <c r="E1440" s="11" t="n">
        <v>109</v>
      </c>
      <c r="F1440" s="12" t="n">
        <v>90.83</v>
      </c>
    </row>
    <row r="1441">
      <c r="A1441" s="3" t="inlineStr">
        <is>
          <t>PC Cases</t>
        </is>
      </c>
      <c r="B1441" s="3" t="inlineStr">
        <is>
          <t>90DC00R0-B19000</t>
        </is>
      </c>
      <c r="C1441" s="3" t="inlineStr">
        <is>
          <t>ASUS</t>
        </is>
      </c>
      <c r="D1441" s="3" t="inlineStr">
        <is>
          <t>ASUS A31 PLUS ARGB CASE</t>
        </is>
      </c>
      <c r="E1441" s="11" t="n">
        <v>109</v>
      </c>
      <c r="F1441" s="12" t="n">
        <v>90.83</v>
      </c>
    </row>
    <row r="1442">
      <c r="A1442" s="3" t="inlineStr">
        <is>
          <t>PC Cases</t>
        </is>
      </c>
      <c r="B1442" s="3" t="inlineStr">
        <is>
          <t>90DC00S3-B19000</t>
        </is>
      </c>
      <c r="C1442" s="3" t="inlineStr">
        <is>
          <t>ASUS</t>
        </is>
      </c>
      <c r="D1442" s="3" t="inlineStr">
        <is>
          <t>ASUS A32 PLUS ARGB DUAL-CHAMBER CASE</t>
        </is>
      </c>
      <c r="E1442" s="11" t="n">
        <v>109</v>
      </c>
      <c r="F1442" s="12" t="n">
        <v>90.83</v>
      </c>
    </row>
    <row r="1443">
      <c r="A1443" s="3" t="inlineStr">
        <is>
          <t>PC Cases</t>
        </is>
      </c>
      <c r="B1443" s="3" t="inlineStr">
        <is>
          <t>90DC00S0-B19000</t>
        </is>
      </c>
      <c r="C1443" s="3" t="inlineStr">
        <is>
          <t>ASUS</t>
        </is>
      </c>
      <c r="D1443" s="3" t="inlineStr">
        <is>
          <t>ASUS A32 PLUS ARGB DUAL-CHAMBER CASE</t>
        </is>
      </c>
      <c r="E1443" s="11" t="n">
        <v>109</v>
      </c>
      <c r="F1443" s="12" t="n">
        <v>90.83</v>
      </c>
    </row>
    <row r="1444">
      <c r="A1444" s="3" t="inlineStr">
        <is>
          <t>PC Cases</t>
        </is>
      </c>
      <c r="B1444" s="3" t="inlineStr">
        <is>
          <t>90DC00G0-B39000</t>
        </is>
      </c>
      <c r="C1444" s="3" t="inlineStr">
        <is>
          <t>ASUS</t>
        </is>
      </c>
      <c r="D1444" s="3" t="inlineStr">
        <is>
          <t>ASUS PRIME AP201 CASE BLACK</t>
        </is>
      </c>
      <c r="E1444" s="11" t="n">
        <v>98</v>
      </c>
      <c r="F1444" s="12" t="n">
        <v>81.67</v>
      </c>
    </row>
    <row r="1445">
      <c r="A1445" s="3" t="inlineStr">
        <is>
          <t>PC Cases</t>
        </is>
      </c>
      <c r="B1445" s="3" t="inlineStr">
        <is>
          <t>90DC00G0-B39010</t>
        </is>
      </c>
      <c r="C1445" s="3" t="inlineStr">
        <is>
          <t>ASUS</t>
        </is>
      </c>
      <c r="D1445" s="3" t="inlineStr">
        <is>
          <t>ASUS PRIME AP201 CASE TG BLACK</t>
        </is>
      </c>
      <c r="E1445" s="11" t="n">
        <v>98</v>
      </c>
      <c r="F1445" s="12" t="n">
        <v>81.67</v>
      </c>
    </row>
    <row r="1446">
      <c r="A1446" s="3" t="inlineStr">
        <is>
          <t>PC Cases</t>
        </is>
      </c>
      <c r="B1446" s="3" t="inlineStr">
        <is>
          <t>90DC00G3-B39010</t>
        </is>
      </c>
      <c r="C1446" s="3" t="inlineStr">
        <is>
          <t>ASUS</t>
        </is>
      </c>
      <c r="D1446" s="3" t="inlineStr">
        <is>
          <t>ASUS PRIME AP201 CASE TG WHITE</t>
        </is>
      </c>
      <c r="E1446" s="11" t="n">
        <v>98</v>
      </c>
      <c r="F1446" s="12" t="n">
        <v>81.67</v>
      </c>
    </row>
    <row r="1447">
      <c r="A1447" s="3" t="inlineStr">
        <is>
          <t>PC Cases</t>
        </is>
      </c>
      <c r="B1447" s="3" t="inlineStr">
        <is>
          <t>90DC00P3-B19000</t>
        </is>
      </c>
      <c r="C1447" s="3" t="inlineStr">
        <is>
          <t>ASUS</t>
        </is>
      </c>
      <c r="D1447" s="3" t="inlineStr">
        <is>
          <t>ASUS PRIME AP202 ARGB CASE</t>
        </is>
      </c>
      <c r="E1447" s="11" t="n">
        <v>120</v>
      </c>
      <c r="F1447" s="12" t="n">
        <v>100</v>
      </c>
    </row>
    <row r="1448">
      <c r="A1448" s="3" t="inlineStr">
        <is>
          <t>PC Cases</t>
        </is>
      </c>
      <c r="B1448" s="3" t="inlineStr">
        <is>
          <t>90DC00P0-B19000</t>
        </is>
      </c>
      <c r="C1448" s="3" t="inlineStr">
        <is>
          <t>ASUS</t>
        </is>
      </c>
      <c r="D1448" s="3" t="inlineStr">
        <is>
          <t>ASUS PRIME AP202 ARGB CASE</t>
        </is>
      </c>
      <c r="E1448" s="11" t="n">
        <v>120</v>
      </c>
      <c r="F1448" s="12" t="n">
        <v>100</v>
      </c>
    </row>
    <row r="1449">
      <c r="A1449" s="3" t="inlineStr">
        <is>
          <t>PC Cases</t>
        </is>
      </c>
      <c r="B1449" s="3" t="inlineStr">
        <is>
          <t>90DC00M0-B39010</t>
        </is>
      </c>
      <c r="C1449" s="3" t="inlineStr">
        <is>
          <t>ASUS</t>
        </is>
      </c>
      <c r="D1449" s="3" t="inlineStr">
        <is>
          <t>ASUS PROART PA401 WOOD CASE</t>
        </is>
      </c>
      <c r="E1449" s="11" t="n">
        <v>131</v>
      </c>
      <c r="F1449" s="12" t="n">
        <v>109.17</v>
      </c>
    </row>
    <row r="1450">
      <c r="A1450" s="3" t="inlineStr">
        <is>
          <t>PC Cases</t>
        </is>
      </c>
      <c r="B1450" s="3" t="inlineStr">
        <is>
          <t>90DC00M0-B39000</t>
        </is>
      </c>
      <c r="C1450" s="3" t="inlineStr">
        <is>
          <t>ASUS</t>
        </is>
      </c>
      <c r="D1450" s="3" t="inlineStr">
        <is>
          <t>ASUS PROART PA401 WOOD TG CASE</t>
        </is>
      </c>
      <c r="E1450" s="11" t="n">
        <v>131</v>
      </c>
      <c r="F1450" s="12" t="n">
        <v>109.17</v>
      </c>
    </row>
    <row r="1451">
      <c r="A1451" s="3" t="inlineStr">
        <is>
          <t>PC Cases</t>
        </is>
      </c>
      <c r="B1451" s="3" t="inlineStr">
        <is>
          <t>90DC00J0-B09000</t>
        </is>
      </c>
      <c r="C1451" s="3" t="inlineStr">
        <is>
          <t>ASUS</t>
        </is>
      </c>
      <c r="D1451" s="3" t="inlineStr">
        <is>
          <t>ASUS PROART PA602 CASE</t>
        </is>
      </c>
      <c r="E1451" s="11" t="n">
        <v>261</v>
      </c>
      <c r="F1451" s="12" t="n">
        <v>217.5</v>
      </c>
    </row>
    <row r="1452">
      <c r="A1452" s="3" t="inlineStr">
        <is>
          <t>PC Cases</t>
        </is>
      </c>
      <c r="B1452" s="3" t="inlineStr">
        <is>
          <t>90DC00J0-B09010</t>
        </is>
      </c>
      <c r="C1452" s="3" t="inlineStr">
        <is>
          <t>ASUS</t>
        </is>
      </c>
      <c r="D1452" s="3" t="inlineStr">
        <is>
          <t>ASUS PROART PA602 WOOD TG CASE</t>
        </is>
      </c>
      <c r="E1452" s="11" t="n">
        <v>271</v>
      </c>
      <c r="F1452" s="12" t="n">
        <v>225.83</v>
      </c>
    </row>
    <row r="1453">
      <c r="A1453" s="3" t="inlineStr">
        <is>
          <t>PC Cases</t>
        </is>
      </c>
      <c r="B1453" s="3" t="inlineStr">
        <is>
          <t>90DC00F3-B39000</t>
        </is>
      </c>
      <c r="C1453" s="3" t="inlineStr">
        <is>
          <t>ASUS</t>
        </is>
      </c>
      <c r="D1453" s="3" t="inlineStr">
        <is>
          <t>ASUS ROG HYPERION GR701 CASE</t>
        </is>
      </c>
      <c r="E1453" s="11" t="n">
        <v>472</v>
      </c>
      <c r="F1453" s="12" t="n">
        <v>393.33</v>
      </c>
    </row>
    <row r="1454">
      <c r="A1454" s="3" t="inlineStr">
        <is>
          <t>PC Cases</t>
        </is>
      </c>
      <c r="B1454" s="3" t="inlineStr">
        <is>
          <t>90DC00F0-B39000</t>
        </is>
      </c>
      <c r="C1454" s="3" t="inlineStr">
        <is>
          <t>ASUS</t>
        </is>
      </c>
      <c r="D1454" s="3" t="inlineStr">
        <is>
          <t>ASUS ROG HYPERION GR701 CASE</t>
        </is>
      </c>
      <c r="E1454" s="11" t="n">
        <v>461</v>
      </c>
      <c r="F1454" s="12" t="n">
        <v>384.17</v>
      </c>
    </row>
    <row r="1455">
      <c r="A1455" s="3" t="inlineStr">
        <is>
          <t>PC Cases</t>
        </is>
      </c>
      <c r="B1455" s="3" t="inlineStr">
        <is>
          <t>90DC00I0-B19000</t>
        </is>
      </c>
      <c r="C1455" s="3" t="inlineStr">
        <is>
          <t>ASUS</t>
        </is>
      </c>
      <c r="D1455" s="3" t="inlineStr">
        <is>
          <t>ASUS TUF GT302 ARGB CASE</t>
        </is>
      </c>
      <c r="E1455" s="11" t="n">
        <v>168</v>
      </c>
      <c r="F1455" s="12" t="n">
        <v>140</v>
      </c>
    </row>
    <row r="1456">
      <c r="A1456" s="3" t="inlineStr">
        <is>
          <t>PC Cases</t>
        </is>
      </c>
      <c r="B1456" s="3" t="inlineStr">
        <is>
          <t>90DC00I3-B19000</t>
        </is>
      </c>
      <c r="C1456" s="3" t="inlineStr">
        <is>
          <t>ASUS</t>
        </is>
      </c>
      <c r="D1456" s="3" t="inlineStr">
        <is>
          <t>ASUS TUF GT302 ARGB CASE</t>
        </is>
      </c>
      <c r="E1456" s="11" t="n">
        <v>179</v>
      </c>
      <c r="F1456" s="12" t="n">
        <v>149.17</v>
      </c>
    </row>
    <row r="1457">
      <c r="A1457" s="3" t="inlineStr">
        <is>
          <t>PC Cases</t>
        </is>
      </c>
      <c r="B1457" s="3" t="inlineStr">
        <is>
          <t>90DC0090-B19020</t>
        </is>
      </c>
      <c r="C1457" s="3" t="inlineStr">
        <is>
          <t>ASUS</t>
        </is>
      </c>
      <c r="D1457" s="3" t="inlineStr">
        <is>
          <t>ASUS TUF GT502 HORIZON ARGB CASE</t>
        </is>
      </c>
      <c r="E1457" s="11" t="n">
        <v>196</v>
      </c>
      <c r="F1457" s="12" t="n">
        <v>163.33</v>
      </c>
    </row>
    <row r="1458">
      <c r="A1458" s="3" t="inlineStr">
        <is>
          <t>PC Cases</t>
        </is>
      </c>
      <c r="B1458" s="3" t="inlineStr">
        <is>
          <t>90DC0090-B19010</t>
        </is>
      </c>
      <c r="C1458" s="3" t="inlineStr">
        <is>
          <t>ASUS</t>
        </is>
      </c>
      <c r="D1458" s="3" t="inlineStr">
        <is>
          <t>ASUS TUF GT502 PLUS CASE</t>
        </is>
      </c>
      <c r="E1458" s="11" t="n">
        <v>185</v>
      </c>
      <c r="F1458" s="12" t="n">
        <v>154.17</v>
      </c>
    </row>
    <row r="1459">
      <c r="A1459" s="3" t="inlineStr">
        <is>
          <t>PC Cases</t>
        </is>
      </c>
      <c r="B1459" s="3" t="inlineStr">
        <is>
          <t>90DC00M7-B39000</t>
        </is>
      </c>
      <c r="C1459" s="3" t="inlineStr">
        <is>
          <t>ASUS</t>
        </is>
      </c>
      <c r="D1459" s="3" t="inlineStr">
        <is>
          <t>PA401/BEIGE/WOOD/MESH CASE</t>
        </is>
      </c>
      <c r="E1459" s="11" t="n">
        <v>131</v>
      </c>
      <c r="F1459" s="12" t="n">
        <v>109.17</v>
      </c>
    </row>
    <row r="1460">
      <c r="A1460" s="3" t="inlineStr">
        <is>
          <t>PC Cases</t>
        </is>
      </c>
      <c r="B1460" s="3" t="inlineStr">
        <is>
          <t>90DC00V0-B39000</t>
        </is>
      </c>
      <c r="C1460" s="3" t="inlineStr">
        <is>
          <t>ASUS</t>
        </is>
      </c>
      <c r="D1460" s="3" t="inlineStr">
        <is>
          <t>PRIME AP303 - MESH CASE</t>
        </is>
      </c>
      <c r="E1460" s="11" t="n">
        <v>103</v>
      </c>
      <c r="F1460" s="12" t="n">
        <v>85.83</v>
      </c>
    </row>
    <row r="1461">
      <c r="A1461" s="3" t="inlineStr">
        <is>
          <t>PC Cases</t>
        </is>
      </c>
      <c r="B1461" s="3" t="inlineStr">
        <is>
          <t>90DC00V3-B39010</t>
        </is>
      </c>
      <c r="C1461" s="3" t="inlineStr">
        <is>
          <t>ASUS</t>
        </is>
      </c>
      <c r="D1461" s="3" t="inlineStr">
        <is>
          <t>PRIME AP303 - TG (WHITE) CASE</t>
        </is>
      </c>
      <c r="E1461" s="11" t="n">
        <v>103</v>
      </c>
      <c r="F1461" s="12" t="n">
        <v>85.83</v>
      </c>
    </row>
    <row r="1462">
      <c r="A1462" s="3" t="inlineStr">
        <is>
          <t>PC Cases</t>
        </is>
      </c>
      <c r="B1462" s="3" t="inlineStr">
        <is>
          <t>90DC00V0-B39010</t>
        </is>
      </c>
      <c r="C1462" s="3" t="inlineStr">
        <is>
          <t>ASUS</t>
        </is>
      </c>
      <c r="D1462" s="3" t="inlineStr">
        <is>
          <t>PRIME AP303 - TG CASE</t>
        </is>
      </c>
      <c r="E1462" s="11" t="n">
        <v>103</v>
      </c>
      <c r="F1462" s="12" t="n">
        <v>85.83</v>
      </c>
    </row>
    <row r="1463">
      <c r="A1463" s="3" t="inlineStr">
        <is>
          <t>PC Cases</t>
        </is>
      </c>
      <c r="B1463" s="3" t="inlineStr">
        <is>
          <t>90DC00W0-B39000</t>
        </is>
      </c>
      <c r="C1463" s="3" t="inlineStr">
        <is>
          <t>ASUS</t>
        </is>
      </c>
      <c r="D1463" s="3" t="inlineStr">
        <is>
          <t>ROG STRIX HELIOS II CASE</t>
        </is>
      </c>
      <c r="E1463" s="11" t="n">
        <v>380</v>
      </c>
      <c r="F1463" s="12" t="n">
        <v>316.67</v>
      </c>
    </row>
    <row r="1464">
      <c r="A1464" s="3" t="inlineStr">
        <is>
          <t>PC Cases</t>
        </is>
      </c>
      <c r="B1464" s="3" t="inlineStr">
        <is>
          <t>90DC00H3-B19010</t>
        </is>
      </c>
      <c r="C1464" s="3" t="inlineStr">
        <is>
          <t>Asus Accessories</t>
        </is>
      </c>
      <c r="D1464" s="3" t="inlineStr">
        <is>
          <t>A21 PLUS ARGB WHITE</t>
        </is>
      </c>
      <c r="E1464" s="11" t="n">
        <v>98</v>
      </c>
      <c r="F1464" s="12" t="n">
        <v>81.67</v>
      </c>
    </row>
    <row r="1465">
      <c r="A1465" s="3" t="inlineStr">
        <is>
          <t>PC Cases</t>
        </is>
      </c>
      <c r="B1465" s="3" t="inlineStr">
        <is>
          <t>90DC00J0-B09040</t>
        </is>
      </c>
      <c r="C1465" s="3" t="inlineStr">
        <is>
          <t>Asus Accessories</t>
        </is>
      </c>
      <c r="D1465" s="3" t="inlineStr">
        <is>
          <t>ASUS PROART PA602 WALNUT METAL CASE</t>
        </is>
      </c>
      <c r="E1465" s="11" t="n">
        <v>282</v>
      </c>
      <c r="F1465" s="12" t="n">
        <v>235</v>
      </c>
    </row>
    <row r="1466">
      <c r="A1466" s="3" t="inlineStr">
        <is>
          <t>PC Cases</t>
        </is>
      </c>
      <c r="B1466" s="3" t="inlineStr">
        <is>
          <t>90DC0113-B19000</t>
        </is>
      </c>
      <c r="C1466" s="3" t="inlineStr">
        <is>
          <t>Asus Accessories</t>
        </is>
      </c>
      <c r="D1466" s="3" t="inlineStr">
        <is>
          <t>PRIME AP304 TG ARGB WHITE</t>
        </is>
      </c>
      <c r="E1466" s="11" t="n">
        <v>163</v>
      </c>
      <c r="F1466" s="12" t="n">
        <v>135.83</v>
      </c>
    </row>
    <row r="1467">
      <c r="A1467" s="3" t="inlineStr">
        <is>
          <t>PC Cases</t>
        </is>
      </c>
      <c r="B1467" s="3" t="inlineStr">
        <is>
          <t>90DC00M0-B39020</t>
        </is>
      </c>
      <c r="C1467" s="3" t="inlineStr">
        <is>
          <t>Asus Accessories</t>
        </is>
      </c>
      <c r="D1467" s="3" t="inlineStr">
        <is>
          <t>PROART PA401 TG PWM BLACK CASE</t>
        </is>
      </c>
      <c r="E1467" s="11" t="n">
        <v>109</v>
      </c>
      <c r="F1467" s="12" t="n">
        <v>90.83</v>
      </c>
    </row>
    <row r="1468">
      <c r="A1468" s="3" t="inlineStr">
        <is>
          <t>PC Cases</t>
        </is>
      </c>
      <c r="B1468" s="3" t="inlineStr">
        <is>
          <t>90DC00J0-B09030</t>
        </is>
      </c>
      <c r="C1468" s="3" t="inlineStr">
        <is>
          <t>Asus Accessories</t>
        </is>
      </c>
      <c r="D1468" s="3" t="inlineStr">
        <is>
          <t>PROART PA602 WALNUT WOOD TG CASE</t>
        </is>
      </c>
      <c r="E1468" s="11" t="n">
        <v>282</v>
      </c>
      <c r="F1468" s="12" t="n">
        <v>235</v>
      </c>
    </row>
    <row r="1469">
      <c r="A1469" s="3" t="inlineStr">
        <is>
          <t>PC Cases</t>
        </is>
      </c>
      <c r="B1469" s="3" t="inlineStr">
        <is>
          <t>90DC00T0-B09030</t>
        </is>
      </c>
      <c r="C1469" s="3" t="inlineStr">
        <is>
          <t>Asus Accessories</t>
        </is>
      </c>
      <c r="D1469" s="3" t="inlineStr">
        <is>
          <t>ROG CRONOX GR801 ARGB BLACK CASE</t>
        </is>
      </c>
      <c r="E1469" s="11" t="n">
        <v>542</v>
      </c>
      <c r="F1469" s="12" t="n">
        <v>451.67</v>
      </c>
    </row>
    <row r="1470">
      <c r="A1470" s="3" t="inlineStr">
        <is>
          <t>PC Cases</t>
        </is>
      </c>
      <c r="B1470" s="3" t="inlineStr">
        <is>
          <t>90DC00W3-B39000</t>
        </is>
      </c>
      <c r="C1470" s="3" t="inlineStr">
        <is>
          <t>Asus Accessories</t>
        </is>
      </c>
      <c r="D1470" s="3" t="inlineStr">
        <is>
          <t>ROG STRIX HELIOS II WHITE</t>
        </is>
      </c>
      <c r="E1470" s="11" t="n">
        <v>380</v>
      </c>
      <c r="F1470" s="12" t="n">
        <v>316.67</v>
      </c>
    </row>
    <row r="1471">
      <c r="A1471" s="3" t="inlineStr">
        <is>
          <t>PC Cases</t>
        </is>
      </c>
      <c r="B1471" s="3" t="inlineStr">
        <is>
          <t>BGW86</t>
        </is>
      </c>
      <c r="C1471" s="3" t="inlineStr">
        <is>
          <t>Bequiet</t>
        </is>
      </c>
      <c r="D1471" s="3" t="inlineStr">
        <is>
          <t>LGHT BASE500 LX ATX GAM CASE ALU WT</t>
        </is>
      </c>
      <c r="E1471" s="11" t="n">
        <v>127</v>
      </c>
      <c r="F1471" s="12" t="n">
        <v>105.83</v>
      </c>
    </row>
    <row r="1472">
      <c r="A1472" s="3" t="inlineStr">
        <is>
          <t>PC Cases</t>
        </is>
      </c>
      <c r="B1472" s="3" t="inlineStr">
        <is>
          <t>BGW72</t>
        </is>
      </c>
      <c r="C1472" s="3" t="inlineStr">
        <is>
          <t>Bequiet</t>
        </is>
      </c>
      <c r="D1472" s="3" t="inlineStr">
        <is>
          <t>LIGHT BASE 900 FX ARGB E-ATX CASE GL</t>
        </is>
      </c>
      <c r="E1472" s="11" t="n">
        <v>212</v>
      </c>
      <c r="F1472" s="12" t="n">
        <v>176.67</v>
      </c>
    </row>
    <row r="1473">
      <c r="A1473" s="3" t="inlineStr">
        <is>
          <t>PC Cases</t>
        </is>
      </c>
      <c r="B1473" s="3" t="inlineStr">
        <is>
          <t>BG073</t>
        </is>
      </c>
      <c r="C1473" s="3" t="inlineStr">
        <is>
          <t>Bequiet</t>
        </is>
      </c>
      <c r="D1473" s="3" t="inlineStr">
        <is>
          <t>PURE BASE 501</t>
        </is>
      </c>
      <c r="E1473" s="11" t="n">
        <v>76</v>
      </c>
      <c r="F1473" s="12" t="n">
        <v>63.33</v>
      </c>
    </row>
    <row r="1474">
      <c r="A1474" s="3" t="inlineStr">
        <is>
          <t>PC Cases</t>
        </is>
      </c>
      <c r="B1474" s="3" t="inlineStr">
        <is>
          <t>BGW64</t>
        </is>
      </c>
      <c r="C1474" s="3" t="inlineStr">
        <is>
          <t>Bequiet</t>
        </is>
      </c>
      <c r="D1474" s="3" t="inlineStr">
        <is>
          <t>SHADOW BASE 800 FX RGB CASE WHITE</t>
        </is>
      </c>
      <c r="E1474" s="11" t="n">
        <v>191</v>
      </c>
      <c r="F1474" s="12" t="n">
        <v>159.17</v>
      </c>
    </row>
    <row r="1475">
      <c r="A1475" s="3" t="inlineStr">
        <is>
          <t>PC Cases</t>
        </is>
      </c>
      <c r="B1475" s="3" t="inlineStr">
        <is>
          <t>4719512160879</t>
        </is>
      </c>
      <c r="C1475" s="3" t="inlineStr">
        <is>
          <t>Coolermaster</t>
        </is>
      </c>
      <c r="D1475" s="3" t="inlineStr">
        <is>
          <t>ELITE 690</t>
        </is>
      </c>
      <c r="E1475" s="11" t="n">
        <v>59</v>
      </c>
      <c r="F1475" s="12" t="n">
        <v>49.17</v>
      </c>
    </row>
    <row r="1476">
      <c r="A1476" s="3" t="inlineStr">
        <is>
          <t>PC Cases</t>
        </is>
      </c>
      <c r="B1476" s="3" t="inlineStr">
        <is>
          <t>MHSK13AA00</t>
        </is>
      </c>
      <c r="C1476" s="3" t="inlineStr">
        <is>
          <t>Coolermaster</t>
        </is>
      </c>
      <c r="D1476" s="3" t="inlineStr">
        <is>
          <t>MASTER HUB CREATOR KIT</t>
        </is>
      </c>
      <c r="E1476" s="11" t="n">
        <v>301</v>
      </c>
      <c r="F1476" s="12" t="n">
        <v>250.83</v>
      </c>
    </row>
    <row r="1477">
      <c r="A1477" s="3" t="inlineStr">
        <is>
          <t>PC Cases</t>
        </is>
      </c>
      <c r="B1477" s="3" t="inlineStr">
        <is>
          <t>MF360KINNS00</t>
        </is>
      </c>
      <c r="C1477" s="3" t="inlineStr">
        <is>
          <t>Coolermaster</t>
        </is>
      </c>
      <c r="D1477" s="3" t="inlineStr">
        <is>
          <t>MASTERFRAME 360 PANORAMA</t>
        </is>
      </c>
      <c r="E1477" s="11" t="n">
        <v>191</v>
      </c>
      <c r="F1477" s="12" t="n">
        <v>159.17</v>
      </c>
    </row>
    <row r="1478">
      <c r="A1478" s="3" t="inlineStr">
        <is>
          <t>PC Cases</t>
        </is>
      </c>
      <c r="B1478" s="3" t="inlineStr">
        <is>
          <t>4719512160954</t>
        </is>
      </c>
      <c r="C1478" s="3" t="inlineStr">
        <is>
          <t>Coolermaster</t>
        </is>
      </c>
      <c r="D1478" s="3" t="inlineStr">
        <is>
          <t>MASTERFRAME 500 MESH BLACK ARGB</t>
        </is>
      </c>
      <c r="E1478" s="11" t="n">
        <v>132</v>
      </c>
      <c r="F1478" s="12" t="n">
        <v>110</v>
      </c>
    </row>
    <row r="1479">
      <c r="A1479" s="3" t="inlineStr">
        <is>
          <t>PC Cases</t>
        </is>
      </c>
      <c r="B1479" s="3" t="inlineStr">
        <is>
          <t>MF500MKHNNS01</t>
        </is>
      </c>
      <c r="C1479" s="3" t="inlineStr">
        <is>
          <t>Coolermaster</t>
        </is>
      </c>
      <c r="D1479" s="3" t="inlineStr">
        <is>
          <t>MASTERFRAME 500 MESH BLACK ARGB</t>
        </is>
      </c>
      <c r="E1479" s="11" t="n">
        <v>163</v>
      </c>
      <c r="F1479" s="12" t="n">
        <v>135.83</v>
      </c>
    </row>
    <row r="1480">
      <c r="A1480" s="3" t="inlineStr">
        <is>
          <t>PC Cases</t>
        </is>
      </c>
      <c r="B1480" s="3" t="inlineStr">
        <is>
          <t>MF600MKGNNS01</t>
        </is>
      </c>
      <c r="C1480" s="3" t="inlineStr">
        <is>
          <t>Coolermaster</t>
        </is>
      </c>
      <c r="D1480" s="3" t="inlineStr">
        <is>
          <t>MASTERFRAME 600 MESH BLACK ARGB</t>
        </is>
      </c>
      <c r="E1480" s="11" t="n">
        <v>151</v>
      </c>
      <c r="F1480" s="12" t="n">
        <v>125.83</v>
      </c>
    </row>
    <row r="1481">
      <c r="A1481" s="3" t="inlineStr">
        <is>
          <t>PC Cases</t>
        </is>
      </c>
      <c r="B1481" s="3" t="inlineStr">
        <is>
          <t>CC-9011263-WW</t>
        </is>
      </c>
      <c r="C1481" s="3" t="inlineStr">
        <is>
          <t>Corsair</t>
        </is>
      </c>
      <c r="D1481" s="3" t="inlineStr">
        <is>
          <t>2500D AIRFLOW DUAL CHAMBER CASE BLCK</t>
        </is>
      </c>
      <c r="E1481" s="11" t="n">
        <v>123</v>
      </c>
      <c r="F1481" s="12" t="n">
        <v>102.5</v>
      </c>
    </row>
    <row r="1482">
      <c r="A1482" s="3" t="inlineStr">
        <is>
          <t>PC Cases</t>
        </is>
      </c>
      <c r="B1482" s="3" t="inlineStr">
        <is>
          <t>CC-9011264-WW</t>
        </is>
      </c>
      <c r="C1482" s="3" t="inlineStr">
        <is>
          <t>Corsair</t>
        </is>
      </c>
      <c r="D1482" s="3" t="inlineStr">
        <is>
          <t>2500D AIRFLOW DUAL CHAMBER CASE WHTE</t>
        </is>
      </c>
      <c r="E1482" s="11" t="n">
        <v>123</v>
      </c>
      <c r="F1482" s="12" t="n">
        <v>102.5</v>
      </c>
    </row>
    <row r="1483">
      <c r="A1483" s="3" t="inlineStr">
        <is>
          <t>PC Cases</t>
        </is>
      </c>
      <c r="B1483" s="3" t="inlineStr">
        <is>
          <t>CC-9011266-WW</t>
        </is>
      </c>
      <c r="C1483" s="3" t="inlineStr">
        <is>
          <t>Corsair</t>
        </is>
      </c>
      <c r="D1483" s="3" t="inlineStr">
        <is>
          <t>2500X DUAL CHAMBER CASE WHITE</t>
        </is>
      </c>
      <c r="E1483" s="11" t="n">
        <v>123</v>
      </c>
      <c r="F1483" s="12" t="n">
        <v>102.5</v>
      </c>
    </row>
    <row r="1484">
      <c r="A1484" s="3" t="inlineStr">
        <is>
          <t>PC Cases</t>
        </is>
      </c>
      <c r="B1484" s="3" t="inlineStr">
        <is>
          <t>CC-9011267-WW</t>
        </is>
      </c>
      <c r="C1484" s="3" t="inlineStr">
        <is>
          <t>Corsair</t>
        </is>
      </c>
      <c r="D1484" s="3" t="inlineStr">
        <is>
          <t>2500X RGB GAMING CASE MICRO ATX BLAC</t>
        </is>
      </c>
      <c r="E1484" s="11" t="n">
        <v>189</v>
      </c>
      <c r="F1484" s="12" t="n">
        <v>157.5</v>
      </c>
    </row>
    <row r="1485">
      <c r="A1485" s="3" t="inlineStr">
        <is>
          <t>PC Cases</t>
        </is>
      </c>
      <c r="B1485" s="3" t="inlineStr">
        <is>
          <t>CC-9011268-WW</t>
        </is>
      </c>
      <c r="C1485" s="3" t="inlineStr">
        <is>
          <t>Corsair</t>
        </is>
      </c>
      <c r="D1485" s="3" t="inlineStr">
        <is>
          <t>2500X RGB GAMING CASE MICRO ATX WHIT</t>
        </is>
      </c>
      <c r="E1485" s="11" t="n">
        <v>189</v>
      </c>
      <c r="F1485" s="12" t="n">
        <v>157.5</v>
      </c>
    </row>
    <row r="1486">
      <c r="A1486" s="3" t="inlineStr">
        <is>
          <t>PC Cases</t>
        </is>
      </c>
      <c r="B1486" s="3" t="inlineStr">
        <is>
          <t>CC-9011348-WW</t>
        </is>
      </c>
      <c r="C1486" s="3" t="inlineStr">
        <is>
          <t>Corsair</t>
        </is>
      </c>
      <c r="D1486" s="3" t="inlineStr">
        <is>
          <t>2800X RS-R ARGB MICRO-ATX CASE WHT</t>
        </is>
      </c>
      <c r="E1486" s="11" t="n">
        <v>70</v>
      </c>
      <c r="F1486" s="12" t="n">
        <v>58.33</v>
      </c>
    </row>
    <row r="1487">
      <c r="A1487" s="3" t="inlineStr">
        <is>
          <t>PC Cases</t>
        </is>
      </c>
      <c r="B1487" s="3" t="inlineStr">
        <is>
          <t>CC-9011334-WW</t>
        </is>
      </c>
      <c r="C1487" s="3" t="inlineStr">
        <is>
          <t>Corsair</t>
        </is>
      </c>
      <c r="D1487" s="3" t="inlineStr">
        <is>
          <t>3200D RS MID TOWER CASE BLK</t>
        </is>
      </c>
      <c r="E1487" s="11" t="n">
        <v>69</v>
      </c>
      <c r="F1487" s="12" t="n">
        <v>57.5</v>
      </c>
    </row>
    <row r="1488">
      <c r="A1488" s="3" t="inlineStr">
        <is>
          <t>PC Cases</t>
        </is>
      </c>
      <c r="B1488" s="3" t="inlineStr">
        <is>
          <t>CC-9011336-WW</t>
        </is>
      </c>
      <c r="C1488" s="3" t="inlineStr">
        <is>
          <t>Corsair</t>
        </is>
      </c>
      <c r="D1488" s="3" t="inlineStr">
        <is>
          <t>3200D RS MID TOWER CASE SMOKE</t>
        </is>
      </c>
      <c r="E1488" s="11" t="n">
        <v>69</v>
      </c>
      <c r="F1488" s="12" t="n">
        <v>57.5</v>
      </c>
    </row>
    <row r="1489">
      <c r="A1489" s="3" t="inlineStr">
        <is>
          <t>PC Cases</t>
        </is>
      </c>
      <c r="B1489" s="3" t="inlineStr">
        <is>
          <t>CC-9011335-WW</t>
        </is>
      </c>
      <c r="C1489" s="3" t="inlineStr">
        <is>
          <t>Corsair</t>
        </is>
      </c>
      <c r="D1489" s="3" t="inlineStr">
        <is>
          <t>3200D RS MID TOWER CASE WHT</t>
        </is>
      </c>
      <c r="E1489" s="11" t="n">
        <v>69</v>
      </c>
      <c r="F1489" s="12" t="n">
        <v>57.5</v>
      </c>
    </row>
    <row r="1490">
      <c r="A1490" s="3" t="inlineStr">
        <is>
          <t>PC Cases</t>
        </is>
      </c>
      <c r="B1490" s="3" t="inlineStr">
        <is>
          <t>CC-9011325-WW</t>
        </is>
      </c>
      <c r="C1490" s="3" t="inlineStr">
        <is>
          <t>Corsair</t>
        </is>
      </c>
      <c r="D1490" s="3" t="inlineStr">
        <is>
          <t>3500X LX-R RGB MID TOWER WHITE</t>
        </is>
      </c>
      <c r="E1490" s="11" t="n">
        <v>170</v>
      </c>
      <c r="F1490" s="12" t="n">
        <v>141.67</v>
      </c>
    </row>
    <row r="1491">
      <c r="A1491" s="3" t="inlineStr">
        <is>
          <t>PC Cases</t>
        </is>
      </c>
      <c r="B1491" s="3" t="inlineStr">
        <is>
          <t>CC-9011324-WW</t>
        </is>
      </c>
      <c r="C1491" s="3" t="inlineStr">
        <is>
          <t>Corsair</t>
        </is>
      </c>
      <c r="D1491" s="3" t="inlineStr">
        <is>
          <t>3500X LX-R RGB MIDTOWER PC CASE BK</t>
        </is>
      </c>
      <c r="E1491" s="11" t="n">
        <v>170</v>
      </c>
      <c r="F1491" s="12" t="n">
        <v>141.67</v>
      </c>
    </row>
    <row r="1492">
      <c r="A1492" s="3" t="inlineStr">
        <is>
          <t>PC Cases</t>
        </is>
      </c>
      <c r="B1492" s="3" t="inlineStr">
        <is>
          <t>CC-9011301-WW</t>
        </is>
      </c>
      <c r="C1492" s="3" t="inlineStr">
        <is>
          <t>Corsair</t>
        </is>
      </c>
      <c r="D1492" s="3" t="inlineStr">
        <is>
          <t>5000T GAMING CASE E-ATX WHITE</t>
        </is>
      </c>
      <c r="E1492" s="11" t="n">
        <v>180</v>
      </c>
      <c r="F1492" s="12" t="n">
        <v>150</v>
      </c>
    </row>
    <row r="1493">
      <c r="A1493" s="3" t="inlineStr">
        <is>
          <t>PC Cases</t>
        </is>
      </c>
      <c r="B1493" s="3" t="inlineStr">
        <is>
          <t>CC-9011321-WW</t>
        </is>
      </c>
      <c r="C1493" s="3" t="inlineStr">
        <is>
          <t>Corsair</t>
        </is>
      </c>
      <c r="D1493" s="3" t="inlineStr">
        <is>
          <t>AIR 5400 LX-R RGB MID TOWER WHT CASE</t>
        </is>
      </c>
      <c r="E1493" s="11" t="n">
        <v>285</v>
      </c>
      <c r="F1493" s="12" t="n">
        <v>237.5</v>
      </c>
    </row>
    <row r="1494">
      <c r="A1494" s="3" t="inlineStr">
        <is>
          <t>PC Cases</t>
        </is>
      </c>
      <c r="B1494" s="3" t="inlineStr">
        <is>
          <t>CC-9011312-WW</t>
        </is>
      </c>
      <c r="C1494" s="3" t="inlineStr">
        <is>
          <t>Corsair</t>
        </is>
      </c>
      <c r="D1494" s="3" t="inlineStr">
        <is>
          <t>CORSAIR FRAME 4000D RS CASE</t>
        </is>
      </c>
      <c r="E1494" s="11" t="n">
        <v>90</v>
      </c>
      <c r="F1494" s="12" t="n">
        <v>75</v>
      </c>
    </row>
    <row r="1495">
      <c r="A1495" s="3" t="inlineStr">
        <is>
          <t>PC Cases</t>
        </is>
      </c>
      <c r="B1495" s="3" t="inlineStr">
        <is>
          <t>CC-9011316-WW</t>
        </is>
      </c>
      <c r="C1495" s="3" t="inlineStr">
        <is>
          <t>Corsair</t>
        </is>
      </c>
      <c r="D1495" s="3" t="inlineStr">
        <is>
          <t>CORSAIR FRAME 4500X LX-R LINK CASE</t>
        </is>
      </c>
      <c r="E1495" s="11" t="n">
        <v>215</v>
      </c>
      <c r="F1495" s="12" t="n">
        <v>179.17</v>
      </c>
    </row>
    <row r="1496">
      <c r="A1496" s="3" t="inlineStr">
        <is>
          <t>PC Cases</t>
        </is>
      </c>
      <c r="B1496" s="3" t="inlineStr">
        <is>
          <t>CC-9011317-WW</t>
        </is>
      </c>
      <c r="C1496" s="3" t="inlineStr">
        <is>
          <t>Corsair</t>
        </is>
      </c>
      <c r="D1496" s="3" t="inlineStr">
        <is>
          <t>CORSAIR FRAME 4500X LX-R LINK CASE</t>
        </is>
      </c>
      <c r="E1496" s="11" t="n">
        <v>215</v>
      </c>
      <c r="F1496" s="12" t="n">
        <v>179.17</v>
      </c>
    </row>
    <row r="1497">
      <c r="A1497" s="3" t="inlineStr">
        <is>
          <t>PC Cases</t>
        </is>
      </c>
      <c r="B1497" s="3" t="inlineStr">
        <is>
          <t>CC-9011315-WW</t>
        </is>
      </c>
      <c r="C1497" s="3" t="inlineStr">
        <is>
          <t>Corsair</t>
        </is>
      </c>
      <c r="D1497" s="3" t="inlineStr">
        <is>
          <t>CORSAIR FRAME 4500X RS-R ARGB CASE</t>
        </is>
      </c>
      <c r="E1497" s="11" t="n">
        <v>170</v>
      </c>
      <c r="F1497" s="12" t="n">
        <v>141.67</v>
      </c>
    </row>
    <row r="1498">
      <c r="A1498" s="3" t="inlineStr">
        <is>
          <t>PC Cases</t>
        </is>
      </c>
      <c r="B1498" s="3" t="inlineStr">
        <is>
          <t>CC-9011310-WW</t>
        </is>
      </c>
      <c r="C1498" s="3" t="inlineStr">
        <is>
          <t>Corsair</t>
        </is>
      </c>
      <c r="D1498" s="3" t="inlineStr">
        <is>
          <t>CORSAIR FRAME 5000D RS CASE</t>
        </is>
      </c>
      <c r="E1498" s="11" t="n">
        <v>150</v>
      </c>
      <c r="F1498" s="12" t="n">
        <v>125</v>
      </c>
    </row>
    <row r="1499">
      <c r="A1499" s="3" t="inlineStr">
        <is>
          <t>PC Cases</t>
        </is>
      </c>
      <c r="B1499" s="3" t="inlineStr">
        <is>
          <t>CC-9011308-WW</t>
        </is>
      </c>
      <c r="C1499" s="3" t="inlineStr">
        <is>
          <t>Corsair</t>
        </is>
      </c>
      <c r="D1499" s="3" t="inlineStr">
        <is>
          <t>CORSAIR FRAME 5000D RS CASE</t>
        </is>
      </c>
      <c r="E1499" s="11" t="n">
        <v>125</v>
      </c>
      <c r="F1499" s="12" t="n">
        <v>104.17</v>
      </c>
    </row>
    <row r="1500">
      <c r="A1500" s="3" t="inlineStr">
        <is>
          <t>PC Cases</t>
        </is>
      </c>
      <c r="B1500" s="3" t="inlineStr">
        <is>
          <t>CC-9011291-WW</t>
        </is>
      </c>
      <c r="C1500" s="3" t="inlineStr">
        <is>
          <t>Corsair</t>
        </is>
      </c>
      <c r="D1500" s="3" t="inlineStr">
        <is>
          <t>FRAME 4000D GAMING CASE E-ATX WHITE</t>
        </is>
      </c>
      <c r="E1500" s="11" t="n">
        <v>80</v>
      </c>
      <c r="F1500" s="12" t="n">
        <v>66.67</v>
      </c>
    </row>
    <row r="1501">
      <c r="A1501" s="3" t="inlineStr">
        <is>
          <t>PC Cases</t>
        </is>
      </c>
      <c r="B1501" s="3" t="inlineStr">
        <is>
          <t>CC-9011326-WW</t>
        </is>
      </c>
      <c r="C1501" s="3" t="inlineStr">
        <is>
          <t>Corsair</t>
        </is>
      </c>
      <c r="D1501" s="3" t="inlineStr">
        <is>
          <t>FRAME 4000D LCD RS ARGB BLACK</t>
        </is>
      </c>
      <c r="E1501" s="11" t="n">
        <v>302</v>
      </c>
      <c r="F1501" s="12" t="n">
        <v>251.67</v>
      </c>
    </row>
    <row r="1502">
      <c r="A1502" s="3" t="inlineStr">
        <is>
          <t>PC Cases</t>
        </is>
      </c>
      <c r="B1502" s="3" t="inlineStr">
        <is>
          <t>CC-9011327-WW</t>
        </is>
      </c>
      <c r="C1502" s="3" t="inlineStr">
        <is>
          <t>Corsair</t>
        </is>
      </c>
      <c r="D1502" s="3" t="inlineStr">
        <is>
          <t>FRAME 4000D LCD RS ARGB WHITE</t>
        </is>
      </c>
      <c r="E1502" s="11" t="n">
        <v>302</v>
      </c>
      <c r="F1502" s="12" t="n">
        <v>251.67</v>
      </c>
    </row>
    <row r="1503">
      <c r="A1503" s="3" t="inlineStr">
        <is>
          <t>PC Cases</t>
        </is>
      </c>
      <c r="B1503" s="3" t="inlineStr">
        <is>
          <t>CC-9011297-WW</t>
        </is>
      </c>
      <c r="C1503" s="3" t="inlineStr">
        <is>
          <t>Corsair</t>
        </is>
      </c>
      <c r="D1503" s="3" t="inlineStr">
        <is>
          <t>FRAME 4000D RS ARGB CASE E-ATX WHITE</t>
        </is>
      </c>
      <c r="E1503" s="11" t="n">
        <v>100</v>
      </c>
      <c r="F1503" s="12" t="n">
        <v>83.33</v>
      </c>
    </row>
    <row r="1504">
      <c r="A1504" s="3" t="inlineStr">
        <is>
          <t>PC Cases</t>
        </is>
      </c>
      <c r="B1504" s="3" t="inlineStr">
        <is>
          <t>CC-9011341-WW</t>
        </is>
      </c>
      <c r="C1504" s="3" t="inlineStr">
        <is>
          <t>Corsair</t>
        </is>
      </c>
      <c r="D1504" s="3" t="inlineStr">
        <is>
          <t>FRAME 4000D RS WOOD MID TOWER WHT</t>
        </is>
      </c>
      <c r="E1504" s="11" t="n">
        <v>130</v>
      </c>
      <c r="F1504" s="12" t="n">
        <v>108.33</v>
      </c>
    </row>
    <row r="1505">
      <c r="A1505" s="3" t="inlineStr">
        <is>
          <t>PC Cases</t>
        </is>
      </c>
      <c r="B1505" s="3" t="inlineStr">
        <is>
          <t>CC-9011213-WW</t>
        </is>
      </c>
      <c r="C1505" s="3" t="inlineStr">
        <is>
          <t>Corsair</t>
        </is>
      </c>
      <c r="D1505" s="3" t="inlineStr">
        <is>
          <t>ICUE 5000X RGB GAMING CASE WHITE</t>
        </is>
      </c>
      <c r="E1505" s="11" t="n">
        <v>189</v>
      </c>
      <c r="F1505" s="12" t="n">
        <v>157.5</v>
      </c>
    </row>
    <row r="1506">
      <c r="A1506" s="3" t="inlineStr">
        <is>
          <t>PC Cases</t>
        </is>
      </c>
      <c r="B1506" s="3" t="inlineStr">
        <is>
          <t>CC-9011298-WW</t>
        </is>
      </c>
      <c r="C1506" s="3" t="inlineStr">
        <is>
          <t>Corsair</t>
        </is>
      </c>
      <c r="D1506" s="3" t="inlineStr">
        <is>
          <t>ICUE LINK 5000T LX RGB CASE E-ATX BL</t>
        </is>
      </c>
      <c r="E1506" s="11" t="n">
        <v>280</v>
      </c>
      <c r="F1506" s="12" t="n">
        <v>233.33</v>
      </c>
    </row>
    <row r="1507">
      <c r="A1507" s="3" t="inlineStr">
        <is>
          <t>PC Cases</t>
        </is>
      </c>
      <c r="B1507" s="3" t="inlineStr">
        <is>
          <t>FD-C-DEFOA-02</t>
        </is>
      </c>
      <c r="C1507" s="3" t="inlineStr">
        <is>
          <t>Fractal Design</t>
        </is>
      </c>
      <c r="D1507" s="3" t="inlineStr">
        <is>
          <t>DEFINE ONE DARK TG LIGHT TINT</t>
        </is>
      </c>
      <c r="E1507" s="11" t="n">
        <v>128</v>
      </c>
      <c r="F1507" s="12" t="n">
        <v>106.67</v>
      </c>
    </row>
    <row r="1508">
      <c r="A1508" s="3" t="inlineStr">
        <is>
          <t>PC Cases</t>
        </is>
      </c>
      <c r="B1508" s="3" t="inlineStr">
        <is>
          <t>FD-C-DEFOA-04</t>
        </is>
      </c>
      <c r="C1508" s="3" t="inlineStr">
        <is>
          <t>Fractal Design</t>
        </is>
      </c>
      <c r="D1508" s="3" t="inlineStr">
        <is>
          <t>DEFINE ONE LIGHT SOLID</t>
        </is>
      </c>
      <c r="E1508" s="11" t="n">
        <v>128</v>
      </c>
      <c r="F1508" s="12" t="n">
        <v>106.67</v>
      </c>
    </row>
    <row r="1509">
      <c r="A1509" s="3" t="inlineStr">
        <is>
          <t>PC Cases</t>
        </is>
      </c>
      <c r="B1509" s="3" t="inlineStr">
        <is>
          <t>FD-C-DEFOA-03</t>
        </is>
      </c>
      <c r="C1509" s="3" t="inlineStr">
        <is>
          <t>Fractal Design</t>
        </is>
      </c>
      <c r="D1509" s="3" t="inlineStr">
        <is>
          <t>DEFINE ONE LIGHT TG CLEAR TINT</t>
        </is>
      </c>
      <c r="E1509" s="11" t="n">
        <v>128</v>
      </c>
      <c r="F1509" s="12" t="n">
        <v>106.67</v>
      </c>
    </row>
    <row r="1510">
      <c r="A1510" s="3" t="inlineStr">
        <is>
          <t>PC Cases</t>
        </is>
      </c>
      <c r="B1510" s="3" t="inlineStr">
        <is>
          <t>FD-C-FOC2A-01</t>
        </is>
      </c>
      <c r="C1510" s="3" t="inlineStr">
        <is>
          <t>Fractal Design</t>
        </is>
      </c>
      <c r="D1510" s="3" t="inlineStr">
        <is>
          <t>FOCUS 2 BLACK TG CASE ATX</t>
        </is>
      </c>
      <c r="E1510" s="11" t="n">
        <v>61</v>
      </c>
      <c r="F1510" s="12" t="n">
        <v>50.83</v>
      </c>
    </row>
    <row r="1511">
      <c r="A1511" s="3" t="inlineStr">
        <is>
          <t>PC Cases</t>
        </is>
      </c>
      <c r="B1511" s="3" t="inlineStr">
        <is>
          <t>FD-C-FOC2A-03</t>
        </is>
      </c>
      <c r="C1511" s="3" t="inlineStr">
        <is>
          <t>Fractal Design</t>
        </is>
      </c>
      <c r="D1511" s="3" t="inlineStr">
        <is>
          <t>FOCUS 2 RGB BLACK TG CASE</t>
        </is>
      </c>
      <c r="E1511" s="11" t="n">
        <v>71</v>
      </c>
      <c r="F1511" s="12" t="n">
        <v>59.17</v>
      </c>
    </row>
    <row r="1512">
      <c r="A1512" s="3" t="inlineStr">
        <is>
          <t>PC Cases</t>
        </is>
      </c>
      <c r="B1512" s="3" t="inlineStr">
        <is>
          <t>FD-C-FOC2A-04</t>
        </is>
      </c>
      <c r="C1512" s="3" t="inlineStr">
        <is>
          <t>Fractal Design</t>
        </is>
      </c>
      <c r="D1512" s="3" t="inlineStr">
        <is>
          <t>FOCUS 2 RGB WHITE TG CASE</t>
        </is>
      </c>
      <c r="E1512" s="11" t="n">
        <v>71</v>
      </c>
      <c r="F1512" s="12" t="n">
        <v>59.17</v>
      </c>
    </row>
    <row r="1513">
      <c r="A1513" s="3" t="inlineStr">
        <is>
          <t>PC Cases</t>
        </is>
      </c>
      <c r="B1513" s="3" t="inlineStr">
        <is>
          <t>OEMCACORE1100BL</t>
        </is>
      </c>
      <c r="C1513" s="3" t="inlineStr">
        <is>
          <t>Fractal Design</t>
        </is>
      </c>
      <c r="D1513" s="3" t="inlineStr">
        <is>
          <t>FRACTAL CORE 1100 CASE</t>
        </is>
      </c>
      <c r="E1513" s="11" t="n">
        <v>24</v>
      </c>
      <c r="F1513" s="12" t="n">
        <v>20</v>
      </c>
    </row>
    <row r="1514">
      <c r="A1514" s="3" t="inlineStr">
        <is>
          <t>PC Cases</t>
        </is>
      </c>
      <c r="B1514" s="3" t="inlineStr">
        <is>
          <t>FD-C-EPO1A-05</t>
        </is>
      </c>
      <c r="C1514" s="3" t="inlineStr">
        <is>
          <t>Fractal Design</t>
        </is>
      </c>
      <c r="D1514" s="3" t="inlineStr">
        <is>
          <t>FRACTAL EPOCH  RGB TG CLEAR CASE</t>
        </is>
      </c>
      <c r="E1514" s="11" t="n">
        <v>116</v>
      </c>
      <c r="F1514" s="12" t="n">
        <v>96.67</v>
      </c>
    </row>
    <row r="1515">
      <c r="A1515" s="3" t="inlineStr">
        <is>
          <t>PC Cases</t>
        </is>
      </c>
      <c r="B1515" s="3" t="inlineStr">
        <is>
          <t>FD-C-EPO1A-04</t>
        </is>
      </c>
      <c r="C1515" s="3" t="inlineStr">
        <is>
          <t>Fractal Design</t>
        </is>
      </c>
      <c r="D1515" s="3" t="inlineStr">
        <is>
          <t>FRACTAL EPOCH  RGB TG LIGHT CASE</t>
        </is>
      </c>
      <c r="E1515" s="11" t="n">
        <v>116</v>
      </c>
      <c r="F1515" s="12" t="n">
        <v>96.67</v>
      </c>
    </row>
    <row r="1516">
      <c r="A1516" s="3" t="inlineStr">
        <is>
          <t>PC Cases</t>
        </is>
      </c>
      <c r="B1516" s="3" t="inlineStr">
        <is>
          <t>FD-C-EPO1A-03</t>
        </is>
      </c>
      <c r="C1516" s="3" t="inlineStr">
        <is>
          <t>Fractal Design</t>
        </is>
      </c>
      <c r="D1516" s="3" t="inlineStr">
        <is>
          <t>FRACTAL EPOCH  TG CLEAR CASE</t>
        </is>
      </c>
      <c r="E1516" s="11" t="n">
        <v>96</v>
      </c>
      <c r="F1516" s="12" t="n">
        <v>80</v>
      </c>
    </row>
    <row r="1517">
      <c r="A1517" s="3" t="inlineStr">
        <is>
          <t>PC Cases</t>
        </is>
      </c>
      <c r="B1517" s="3" t="inlineStr">
        <is>
          <t>FD-C-EPO1A-02</t>
        </is>
      </c>
      <c r="C1517" s="3" t="inlineStr">
        <is>
          <t>Fractal Design</t>
        </is>
      </c>
      <c r="D1517" s="3" t="inlineStr">
        <is>
          <t>FRACTAL EPOCH  TG LIGHT CASE</t>
        </is>
      </c>
      <c r="E1517" s="11" t="n">
        <v>96</v>
      </c>
      <c r="F1517" s="12" t="n">
        <v>80</v>
      </c>
    </row>
    <row r="1518">
      <c r="A1518" s="3" t="inlineStr">
        <is>
          <t>PC Cases</t>
        </is>
      </c>
      <c r="B1518" s="3" t="inlineStr">
        <is>
          <t>FD-C-EPO1X-02</t>
        </is>
      </c>
      <c r="C1518" s="3" t="inlineStr">
        <is>
          <t>Fractal Design</t>
        </is>
      </c>
      <c r="D1518" s="3" t="inlineStr">
        <is>
          <t>FRACTAL EPOCH XL BLACK</t>
        </is>
      </c>
      <c r="E1518" s="11" t="n">
        <v>105</v>
      </c>
      <c r="F1518" s="12" t="n">
        <v>87.5</v>
      </c>
    </row>
    <row r="1519">
      <c r="A1519" s="3" t="inlineStr">
        <is>
          <t>PC Cases</t>
        </is>
      </c>
      <c r="B1519" s="3" t="inlineStr">
        <is>
          <t>FD-C-EPO1X-04</t>
        </is>
      </c>
      <c r="C1519" s="3" t="inlineStr">
        <is>
          <t>Fractal Design</t>
        </is>
      </c>
      <c r="D1519" s="3" t="inlineStr">
        <is>
          <t>FRACTAL EPOCH XL BLACK RGB</t>
        </is>
      </c>
      <c r="E1519" s="11" t="n">
        <v>126</v>
      </c>
      <c r="F1519" s="12" t="n">
        <v>105</v>
      </c>
    </row>
    <row r="1520">
      <c r="A1520" s="3" t="inlineStr">
        <is>
          <t>PC Cases</t>
        </is>
      </c>
      <c r="B1520" s="3" t="inlineStr">
        <is>
          <t>FD-C-EPO1X-01</t>
        </is>
      </c>
      <c r="C1520" s="3" t="inlineStr">
        <is>
          <t>Fractal Design</t>
        </is>
      </c>
      <c r="D1520" s="3" t="inlineStr">
        <is>
          <t>FRACTAL EPOCH XL BLACK SOLID</t>
        </is>
      </c>
      <c r="E1520" s="11" t="n">
        <v>105</v>
      </c>
      <c r="F1520" s="12" t="n">
        <v>87.5</v>
      </c>
    </row>
    <row r="1521">
      <c r="A1521" s="3" t="inlineStr">
        <is>
          <t>PC Cases</t>
        </is>
      </c>
      <c r="B1521" s="3" t="inlineStr">
        <is>
          <t>FD-C-EPO1X-03</t>
        </is>
      </c>
      <c r="C1521" s="3" t="inlineStr">
        <is>
          <t>Fractal Design</t>
        </is>
      </c>
      <c r="D1521" s="3" t="inlineStr">
        <is>
          <t>FRACTAL EPOCH XL WHITE</t>
        </is>
      </c>
      <c r="E1521" s="11" t="n">
        <v>105</v>
      </c>
      <c r="F1521" s="12" t="n">
        <v>87.5</v>
      </c>
    </row>
    <row r="1522">
      <c r="A1522" s="3" t="inlineStr">
        <is>
          <t>PC Cases</t>
        </is>
      </c>
      <c r="B1522" s="3" t="inlineStr">
        <is>
          <t>FD-C-EPO1X-05</t>
        </is>
      </c>
      <c r="C1522" s="3" t="inlineStr">
        <is>
          <t>Fractal Design</t>
        </is>
      </c>
      <c r="D1522" s="3" t="inlineStr">
        <is>
          <t>FRACTAL EPOCH XL WHITE RGB</t>
        </is>
      </c>
      <c r="E1522" s="11" t="n">
        <v>126</v>
      </c>
      <c r="F1522" s="12" t="n">
        <v>105</v>
      </c>
    </row>
    <row r="1523">
      <c r="A1523" s="3" t="inlineStr">
        <is>
          <t>PC Cases</t>
        </is>
      </c>
      <c r="B1523" s="3" t="inlineStr">
        <is>
          <t>FD-C-MES3A-04</t>
        </is>
      </c>
      <c r="C1523" s="3" t="inlineStr">
        <is>
          <t>Fractal Design</t>
        </is>
      </c>
      <c r="D1523" s="3" t="inlineStr">
        <is>
          <t>FRACTAL MESHIFY 3  TG CLEAR CASE</t>
        </is>
      </c>
      <c r="E1523" s="11" t="n">
        <v>125</v>
      </c>
      <c r="F1523" s="12" t="n">
        <v>104.17</v>
      </c>
    </row>
    <row r="1524">
      <c r="A1524" s="3" t="inlineStr">
        <is>
          <t>PC Cases</t>
        </is>
      </c>
      <c r="B1524" s="3" t="inlineStr">
        <is>
          <t>FD-C-MES3A-05</t>
        </is>
      </c>
      <c r="C1524" s="3" t="inlineStr">
        <is>
          <t>Fractal Design</t>
        </is>
      </c>
      <c r="D1524" s="3" t="inlineStr">
        <is>
          <t>FRACTAL MESHIFY 3 AMBIENCE PRO CASE</t>
        </is>
      </c>
      <c r="E1524" s="11" t="n">
        <v>202</v>
      </c>
      <c r="F1524" s="12" t="n">
        <v>168.33</v>
      </c>
    </row>
    <row r="1525">
      <c r="A1525" s="3" t="inlineStr">
        <is>
          <t>PC Cases</t>
        </is>
      </c>
      <c r="B1525" s="3" t="inlineStr">
        <is>
          <t>FD-C-MES3A-03</t>
        </is>
      </c>
      <c r="C1525" s="3" t="inlineStr">
        <is>
          <t>Fractal Design</t>
        </is>
      </c>
      <c r="D1525" s="3" t="inlineStr">
        <is>
          <t>FRACTAL MESHIFY 3 AMBIENCE PRO CASE</t>
        </is>
      </c>
      <c r="E1525" s="11" t="n">
        <v>202</v>
      </c>
      <c r="F1525" s="12" t="n">
        <v>168.33</v>
      </c>
    </row>
    <row r="1526">
      <c r="A1526" s="3" t="inlineStr">
        <is>
          <t>PC Cases</t>
        </is>
      </c>
      <c r="B1526" s="3" t="inlineStr">
        <is>
          <t>FD-C-MES3A-06</t>
        </is>
      </c>
      <c r="C1526" s="3" t="inlineStr">
        <is>
          <t>Fractal Design</t>
        </is>
      </c>
      <c r="D1526" s="3" t="inlineStr">
        <is>
          <t>FRACTAL MESHIFY 3 BLACK RGB CASE</t>
        </is>
      </c>
      <c r="E1526" s="11" t="n">
        <v>146</v>
      </c>
      <c r="F1526" s="12" t="n">
        <v>121.67</v>
      </c>
    </row>
    <row r="1527">
      <c r="A1527" s="3" t="inlineStr">
        <is>
          <t>PC Cases</t>
        </is>
      </c>
      <c r="B1527" s="3" t="inlineStr">
        <is>
          <t>FD-C-MES3A-07</t>
        </is>
      </c>
      <c r="C1527" s="3" t="inlineStr">
        <is>
          <t>Fractal Design</t>
        </is>
      </c>
      <c r="D1527" s="3" t="inlineStr">
        <is>
          <t>FRACTAL MESHIFY 3 WHITE RGB CASE</t>
        </is>
      </c>
      <c r="E1527" s="11" t="n">
        <v>146</v>
      </c>
      <c r="F1527" s="12" t="n">
        <v>121.67</v>
      </c>
    </row>
    <row r="1528">
      <c r="A1528" s="3" t="inlineStr">
        <is>
          <t>PC Cases</t>
        </is>
      </c>
      <c r="B1528" s="3" t="inlineStr">
        <is>
          <t>FD-C-MES3X-05</t>
        </is>
      </c>
      <c r="C1528" s="3" t="inlineStr">
        <is>
          <t>Fractal Design</t>
        </is>
      </c>
      <c r="D1528" s="3" t="inlineStr">
        <is>
          <t>FRACTAL MESHIFY 3 XL AMBIENCE PRO</t>
        </is>
      </c>
      <c r="E1528" s="11" t="n">
        <v>229</v>
      </c>
      <c r="F1528" s="12" t="n">
        <v>190.83</v>
      </c>
    </row>
    <row r="1529">
      <c r="A1529" s="3" t="inlineStr">
        <is>
          <t>PC Cases</t>
        </is>
      </c>
      <c r="B1529" s="3" t="inlineStr">
        <is>
          <t>FD-C-MES3X-06</t>
        </is>
      </c>
      <c r="C1529" s="3" t="inlineStr">
        <is>
          <t>Fractal Design</t>
        </is>
      </c>
      <c r="D1529" s="3" t="inlineStr">
        <is>
          <t>FRACTAL MESHIFY 3 XL WHITE CASE</t>
        </is>
      </c>
      <c r="E1529" s="11" t="n">
        <v>168</v>
      </c>
      <c r="F1529" s="12" t="n">
        <v>140</v>
      </c>
    </row>
    <row r="1530">
      <c r="A1530" s="3" t="inlineStr">
        <is>
          <t>PC Cases</t>
        </is>
      </c>
      <c r="B1530" s="3" t="inlineStr">
        <is>
          <t>FDCAMESHCBKOT</t>
        </is>
      </c>
      <c r="C1530" s="3" t="inlineStr">
        <is>
          <t>Fractal Design</t>
        </is>
      </c>
      <c r="D1530" s="3" t="inlineStr">
        <is>
          <t>FRACTAL MESHIFY C DARK TG CASE</t>
        </is>
      </c>
      <c r="E1530" s="11" t="n">
        <v>83</v>
      </c>
      <c r="F1530" s="12" t="n">
        <v>69.17</v>
      </c>
    </row>
    <row r="1531">
      <c r="A1531" s="3" t="inlineStr">
        <is>
          <t>PC Cases</t>
        </is>
      </c>
      <c r="B1531" s="3" t="inlineStr">
        <is>
          <t>FD-C-NOR1X-06</t>
        </is>
      </c>
      <c r="C1531" s="3" t="inlineStr">
        <is>
          <t>Fractal Design</t>
        </is>
      </c>
      <c r="D1531" s="3" t="inlineStr">
        <is>
          <t>FRACTAL NOR XL RC CHALK WHITE CASE</t>
        </is>
      </c>
      <c r="E1531" s="11" t="n">
        <v>160</v>
      </c>
      <c r="F1531" s="12" t="n">
        <v>133.33</v>
      </c>
    </row>
    <row r="1532">
      <c r="A1532" s="3" t="inlineStr">
        <is>
          <t>PC Cases</t>
        </is>
      </c>
      <c r="B1532" s="3" t="inlineStr">
        <is>
          <t>FD-C-MES2C-02</t>
        </is>
      </c>
      <c r="C1532" s="3" t="inlineStr">
        <is>
          <t>Fractal Design</t>
        </is>
      </c>
      <c r="D1532" s="3" t="inlineStr">
        <is>
          <t>MESHIFY 2 COMPACT BLACK TG DARK</t>
        </is>
      </c>
      <c r="E1532" s="11" t="n">
        <v>112</v>
      </c>
      <c r="F1532" s="12" t="n">
        <v>93.33</v>
      </c>
    </row>
    <row r="1533">
      <c r="A1533" s="3" t="inlineStr">
        <is>
          <t>PC Cases</t>
        </is>
      </c>
      <c r="B1533" s="3" t="inlineStr">
        <is>
          <t>FD-C-MES2C-05</t>
        </is>
      </c>
      <c r="C1533" s="3" t="inlineStr">
        <is>
          <t>Fractal Design</t>
        </is>
      </c>
      <c r="D1533" s="3" t="inlineStr">
        <is>
          <t>MESHIFY 2 COMPACT WHITE TG</t>
        </is>
      </c>
      <c r="E1533" s="11" t="n">
        <v>112</v>
      </c>
      <c r="F1533" s="12" t="n">
        <v>93.33</v>
      </c>
    </row>
    <row r="1534">
      <c r="A1534" s="3" t="inlineStr">
        <is>
          <t>PC Cases</t>
        </is>
      </c>
      <c r="B1534" s="3" t="inlineStr">
        <is>
          <t>FD-C-MES2M-02</t>
        </is>
      </c>
      <c r="C1534" s="3" t="inlineStr">
        <is>
          <t>Fractal Design</t>
        </is>
      </c>
      <c r="D1534" s="3" t="inlineStr">
        <is>
          <t>MESHIFY 2 MINI WHITE TG CASE</t>
        </is>
      </c>
      <c r="E1534" s="11" t="n">
        <v>104</v>
      </c>
      <c r="F1534" s="12" t="n">
        <v>86.67</v>
      </c>
    </row>
    <row r="1535">
      <c r="A1535" s="3" t="inlineStr">
        <is>
          <t>PC Cases</t>
        </is>
      </c>
      <c r="B1535" s="3" t="inlineStr">
        <is>
          <t>FD-C-MES2A-08</t>
        </is>
      </c>
      <c r="C1535" s="3" t="inlineStr">
        <is>
          <t>Fractal Design</t>
        </is>
      </c>
      <c r="D1535" s="3" t="inlineStr">
        <is>
          <t>MESHIFY 2 RGB WHITE TG CASE</t>
        </is>
      </c>
      <c r="E1535" s="11" t="n">
        <v>161</v>
      </c>
      <c r="F1535" s="12" t="n">
        <v>134.17</v>
      </c>
    </row>
    <row r="1536">
      <c r="A1536" s="3" t="inlineStr">
        <is>
          <t>PC Cases</t>
        </is>
      </c>
      <c r="B1536" s="3" t="inlineStr">
        <is>
          <t>FD-C-NOR1C-03</t>
        </is>
      </c>
      <c r="C1536" s="3" t="inlineStr">
        <is>
          <t>Fractal Design</t>
        </is>
      </c>
      <c r="D1536" s="3" t="inlineStr">
        <is>
          <t>NORTH CHALK WHITE SOLID CASE</t>
        </is>
      </c>
      <c r="E1536" s="11" t="n">
        <v>131</v>
      </c>
      <c r="F1536" s="12" t="n">
        <v>109.17</v>
      </c>
    </row>
    <row r="1537">
      <c r="A1537" s="3" t="inlineStr">
        <is>
          <t>PC Cases</t>
        </is>
      </c>
      <c r="B1537" s="3" t="inlineStr">
        <is>
          <t>FD-C-NOR1C-04</t>
        </is>
      </c>
      <c r="C1537" s="3" t="inlineStr">
        <is>
          <t>Fractal Design</t>
        </is>
      </c>
      <c r="D1537" s="3" t="inlineStr">
        <is>
          <t>NORTH CHALK WHITE TG CLEAR</t>
        </is>
      </c>
      <c r="E1537" s="11" t="n">
        <v>131</v>
      </c>
      <c r="F1537" s="12" t="n">
        <v>109.17</v>
      </c>
    </row>
    <row r="1538">
      <c r="A1538" s="3" t="inlineStr">
        <is>
          <t>PC Cases</t>
        </is>
      </c>
      <c r="B1538" s="3" t="inlineStr">
        <is>
          <t>FD-C-NOR1C-01</t>
        </is>
      </c>
      <c r="C1538" s="3" t="inlineStr">
        <is>
          <t>Fractal Design</t>
        </is>
      </c>
      <c r="D1538" s="3" t="inlineStr">
        <is>
          <t>NORTH CHARCOAL BLACK SOLID</t>
        </is>
      </c>
      <c r="E1538" s="11" t="n">
        <v>131</v>
      </c>
      <c r="F1538" s="12" t="n">
        <v>109.17</v>
      </c>
    </row>
    <row r="1539">
      <c r="A1539" s="3" t="inlineStr">
        <is>
          <t>PC Cases</t>
        </is>
      </c>
      <c r="B1539" s="3" t="inlineStr">
        <is>
          <t>FD-C-NOR1C-02</t>
        </is>
      </c>
      <c r="C1539" s="3" t="inlineStr">
        <is>
          <t>Fractal Design</t>
        </is>
      </c>
      <c r="D1539" s="3" t="inlineStr">
        <is>
          <t>NORTH CHARCOAL BLACK TG DARK</t>
        </is>
      </c>
      <c r="E1539" s="11" t="n">
        <v>131</v>
      </c>
      <c r="F1539" s="12" t="n">
        <v>109.17</v>
      </c>
    </row>
    <row r="1540">
      <c r="A1540" s="3" t="inlineStr">
        <is>
          <t>PC Cases</t>
        </is>
      </c>
      <c r="B1540" s="3" t="inlineStr">
        <is>
          <t>FD-C-NOR1C-05</t>
        </is>
      </c>
      <c r="C1540" s="3" t="inlineStr">
        <is>
          <t>Fractal Design</t>
        </is>
      </c>
      <c r="D1540" s="3" t="inlineStr">
        <is>
          <t>NORTH MOMENTUM EDITION CASE</t>
        </is>
      </c>
      <c r="E1540" s="11" t="n">
        <v>149</v>
      </c>
      <c r="F1540" s="12" t="n">
        <v>124.17</v>
      </c>
    </row>
    <row r="1541">
      <c r="A1541" s="3" t="inlineStr">
        <is>
          <t>PC Cases</t>
        </is>
      </c>
      <c r="B1541" s="3" t="inlineStr">
        <is>
          <t>FD-C-NOR1X-03</t>
        </is>
      </c>
      <c r="C1541" s="3" t="inlineStr">
        <is>
          <t>Fractal Design</t>
        </is>
      </c>
      <c r="D1541" s="3" t="inlineStr">
        <is>
          <t>NORTH XL CHALK WHITE SOLID</t>
        </is>
      </c>
      <c r="E1541" s="11" t="n">
        <v>160</v>
      </c>
      <c r="F1541" s="12" t="n">
        <v>133.33</v>
      </c>
    </row>
    <row r="1542">
      <c r="A1542" s="3" t="inlineStr">
        <is>
          <t>PC Cases</t>
        </is>
      </c>
      <c r="B1542" s="3" t="inlineStr">
        <is>
          <t>FD-C-NOR1X-04</t>
        </is>
      </c>
      <c r="C1542" s="3" t="inlineStr">
        <is>
          <t>Fractal Design</t>
        </is>
      </c>
      <c r="D1542" s="3" t="inlineStr">
        <is>
          <t>NORTH XL CHALK WHITE TG CLEAR</t>
        </is>
      </c>
      <c r="E1542" s="11" t="n">
        <v>160</v>
      </c>
      <c r="F1542" s="12" t="n">
        <v>133.33</v>
      </c>
    </row>
    <row r="1543">
      <c r="A1543" s="3" t="inlineStr">
        <is>
          <t>PC Cases</t>
        </is>
      </c>
      <c r="B1543" s="3" t="inlineStr">
        <is>
          <t>FD-C-POA2A-02</t>
        </is>
      </c>
      <c r="C1543" s="3" t="inlineStr">
        <is>
          <t>Fractal Design</t>
        </is>
      </c>
      <c r="D1543" s="3" t="inlineStr">
        <is>
          <t>POP 2 AIR BLACK TG CASE</t>
        </is>
      </c>
      <c r="E1543" s="11" t="n">
        <v>77</v>
      </c>
      <c r="F1543" s="12" t="n">
        <v>64.17</v>
      </c>
    </row>
    <row r="1544">
      <c r="A1544" s="3" t="inlineStr">
        <is>
          <t>PC Cases</t>
        </is>
      </c>
      <c r="B1544" s="3" t="inlineStr">
        <is>
          <t>FD-C-POA2A-03</t>
        </is>
      </c>
      <c r="C1544" s="3" t="inlineStr">
        <is>
          <t>Fractal Design</t>
        </is>
      </c>
      <c r="D1544" s="3" t="inlineStr">
        <is>
          <t>POP 2 AIR BLACK TG RGB CASE</t>
        </is>
      </c>
      <c r="E1544" s="11" t="n">
        <v>87</v>
      </c>
      <c r="F1544" s="12" t="n">
        <v>72.5</v>
      </c>
    </row>
    <row r="1545">
      <c r="A1545" s="3" t="inlineStr">
        <is>
          <t>PC Cases</t>
        </is>
      </c>
      <c r="B1545" s="3" t="inlineStr">
        <is>
          <t>FD-C-POA2A-04</t>
        </is>
      </c>
      <c r="C1545" s="3" t="inlineStr">
        <is>
          <t>Fractal Design</t>
        </is>
      </c>
      <c r="D1545" s="3" t="inlineStr">
        <is>
          <t>POP 2 AIR WHITE TG RGB CASE</t>
        </is>
      </c>
      <c r="E1545" s="11" t="n">
        <v>87</v>
      </c>
      <c r="F1545" s="12" t="n">
        <v>72.5</v>
      </c>
    </row>
    <row r="1546">
      <c r="A1546" s="3" t="inlineStr">
        <is>
          <t>PC Cases</t>
        </is>
      </c>
      <c r="B1546" s="3" t="inlineStr">
        <is>
          <t>FD-C-POR1A-01</t>
        </is>
      </c>
      <c r="C1546" s="3" t="inlineStr">
        <is>
          <t>Fractal Design</t>
        </is>
      </c>
      <c r="D1546" s="3" t="inlineStr">
        <is>
          <t>POP AIR RGB WHITE TG CASE</t>
        </is>
      </c>
      <c r="E1546" s="11" t="n">
        <v>86</v>
      </c>
      <c r="F1546" s="12" t="n">
        <v>71.67</v>
      </c>
    </row>
    <row r="1547">
      <c r="A1547" s="3" t="inlineStr">
        <is>
          <t>PC Cases</t>
        </is>
      </c>
      <c r="B1547" s="3" t="inlineStr">
        <is>
          <t>FD-C-POR1M-01</t>
        </is>
      </c>
      <c r="C1547" s="3" t="inlineStr">
        <is>
          <t>Fractal Design</t>
        </is>
      </c>
      <c r="D1547" s="3" t="inlineStr">
        <is>
          <t>POP MINI AIR RGB WHITE TG CASE</t>
        </is>
      </c>
      <c r="E1547" s="11" t="n">
        <v>87</v>
      </c>
      <c r="F1547" s="12" t="n">
        <v>72.5</v>
      </c>
    </row>
    <row r="1548">
      <c r="A1548" s="3" t="inlineStr">
        <is>
          <t>PC Cases</t>
        </is>
      </c>
      <c r="B1548" s="3" t="inlineStr">
        <is>
          <t>FD-C-POS1M-01</t>
        </is>
      </c>
      <c r="C1548" s="3" t="inlineStr">
        <is>
          <t>Fractal Design</t>
        </is>
      </c>
      <c r="D1548" s="3" t="inlineStr">
        <is>
          <t>POP MINI SILENT BLACK SOLID CASE</t>
        </is>
      </c>
      <c r="E1548" s="11" t="n">
        <v>77</v>
      </c>
      <c r="F1548" s="12" t="n">
        <v>64.17</v>
      </c>
    </row>
    <row r="1549">
      <c r="A1549" s="3" t="inlineStr">
        <is>
          <t>PC Cases</t>
        </is>
      </c>
      <c r="B1549" s="3" t="inlineStr">
        <is>
          <t>FD-C-POR1X-01</t>
        </is>
      </c>
      <c r="C1549" s="3" t="inlineStr">
        <is>
          <t>Fractal Design</t>
        </is>
      </c>
      <c r="D1549" s="3" t="inlineStr">
        <is>
          <t>POP XL AIR RGB WHITE TG CASE</t>
        </is>
      </c>
      <c r="E1549" s="11" t="n">
        <v>99</v>
      </c>
      <c r="F1549" s="12" t="n">
        <v>82.5</v>
      </c>
    </row>
    <row r="1550">
      <c r="A1550" s="3" t="inlineStr">
        <is>
          <t>PC Cases</t>
        </is>
      </c>
      <c r="B1550" s="3" t="inlineStr">
        <is>
          <t>FD-C-SUM1A-06</t>
        </is>
      </c>
      <c r="C1550" s="3" t="inlineStr">
        <is>
          <t>Fractal Design</t>
        </is>
      </c>
      <c r="D1550" s="3" t="inlineStr">
        <is>
          <t>SUMMIT AMBIENCE BLACKOUT TG LIGHT TI</t>
        </is>
      </c>
      <c r="E1550" s="11" t="n">
        <v>174</v>
      </c>
      <c r="F1550" s="12" t="n">
        <v>145</v>
      </c>
    </row>
    <row r="1551">
      <c r="A1551" s="3" t="inlineStr">
        <is>
          <t>PC Cases</t>
        </is>
      </c>
      <c r="B1551" s="3" t="inlineStr">
        <is>
          <t>FD-C-SUM1A-03</t>
        </is>
      </c>
      <c r="C1551" s="3" t="inlineStr">
        <is>
          <t>Fractal Design</t>
        </is>
      </c>
      <c r="D1551" s="3" t="inlineStr">
        <is>
          <t>SUMMIT BLACK SOLID</t>
        </is>
      </c>
      <c r="E1551" s="11" t="n">
        <v>149</v>
      </c>
      <c r="F1551" s="12" t="n">
        <v>124.17</v>
      </c>
    </row>
    <row r="1552">
      <c r="A1552" s="3" t="inlineStr">
        <is>
          <t>PC Cases</t>
        </is>
      </c>
      <c r="B1552" s="3" t="inlineStr">
        <is>
          <t>FD-C-SUM1A-04</t>
        </is>
      </c>
      <c r="C1552" s="3" t="inlineStr">
        <is>
          <t>Fractal Design</t>
        </is>
      </c>
      <c r="D1552" s="3" t="inlineStr">
        <is>
          <t>SUMMIT BLACK TG LIGHT TINT</t>
        </is>
      </c>
      <c r="E1552" s="11" t="n">
        <v>149</v>
      </c>
      <c r="F1552" s="12" t="n">
        <v>124.17</v>
      </c>
    </row>
    <row r="1553">
      <c r="A1553" s="3" t="inlineStr">
        <is>
          <t>PC Cases</t>
        </is>
      </c>
      <c r="B1553" s="3" t="inlineStr">
        <is>
          <t>FD-C-SUM1A-05</t>
        </is>
      </c>
      <c r="C1553" s="3" t="inlineStr">
        <is>
          <t>Fractal Design</t>
        </is>
      </c>
      <c r="D1553" s="3" t="inlineStr">
        <is>
          <t>SUMMIT BLACKOUT TG LIGHT TINT</t>
        </is>
      </c>
      <c r="E1553" s="11" t="n">
        <v>149</v>
      </c>
      <c r="F1553" s="12" t="n">
        <v>124.17</v>
      </c>
    </row>
    <row r="1554">
      <c r="A1554" s="3" t="inlineStr">
        <is>
          <t>PC Cases</t>
        </is>
      </c>
      <c r="B1554" s="3" t="inlineStr">
        <is>
          <t>FD-C-SUM1A-01</t>
        </is>
      </c>
      <c r="C1554" s="3" t="inlineStr">
        <is>
          <t>Fractal Design</t>
        </is>
      </c>
      <c r="D1554" s="3" t="inlineStr">
        <is>
          <t>SUMMIT CHALK WHITE SOLID</t>
        </is>
      </c>
      <c r="E1554" s="11" t="n">
        <v>149</v>
      </c>
      <c r="F1554" s="12" t="n">
        <v>124.17</v>
      </c>
    </row>
    <row r="1555">
      <c r="A1555" s="3" t="inlineStr">
        <is>
          <t>PC Cases</t>
        </is>
      </c>
      <c r="B1555" s="3" t="inlineStr">
        <is>
          <t>FD-C-SUM1A-02</t>
        </is>
      </c>
      <c r="C1555" s="3" t="inlineStr">
        <is>
          <t>Fractal Design</t>
        </is>
      </c>
      <c r="D1555" s="3" t="inlineStr">
        <is>
          <t>SUMMIT CHALK WHITE TG CLEAR TINT</t>
        </is>
      </c>
      <c r="E1555" s="11" t="n">
        <v>149</v>
      </c>
      <c r="F1555" s="12" t="n">
        <v>124.17</v>
      </c>
    </row>
    <row r="1556">
      <c r="A1556" s="3" t="inlineStr">
        <is>
          <t>PC Cases</t>
        </is>
      </c>
      <c r="B1556" s="3" t="inlineStr">
        <is>
          <t>FD-C-TOR1C-02</t>
        </is>
      </c>
      <c r="C1556" s="3" t="inlineStr">
        <is>
          <t>Fractal Design</t>
        </is>
      </c>
      <c r="D1556" s="3" t="inlineStr">
        <is>
          <t>TORRENT COMPACT LIGHT TG RGB</t>
        </is>
      </c>
      <c r="E1556" s="11" t="n">
        <v>153</v>
      </c>
      <c r="F1556" s="12" t="n">
        <v>127.5</v>
      </c>
    </row>
    <row r="1557">
      <c r="A1557" s="3" t="inlineStr">
        <is>
          <t>PC Cases</t>
        </is>
      </c>
      <c r="B1557" s="3" t="inlineStr">
        <is>
          <t>FD-C-TOR1A-04</t>
        </is>
      </c>
      <c r="C1557" s="3" t="inlineStr">
        <is>
          <t>Fractal Design</t>
        </is>
      </c>
      <c r="D1557" s="3" t="inlineStr">
        <is>
          <t>TORRENT RGB LIGHT TG CASE</t>
        </is>
      </c>
      <c r="E1557" s="11" t="n">
        <v>215</v>
      </c>
      <c r="F1557" s="12" t="n">
        <v>179.17</v>
      </c>
    </row>
    <row r="1558">
      <c r="A1558" s="3" t="inlineStr">
        <is>
          <t>PC Cases</t>
        </is>
      </c>
      <c r="B1558" s="3" t="inlineStr">
        <is>
          <t>FD-C-TOR1A-03</t>
        </is>
      </c>
      <c r="C1558" s="3" t="inlineStr">
        <is>
          <t>Fractal Design</t>
        </is>
      </c>
      <c r="D1558" s="3" t="inlineStr">
        <is>
          <t>TORRENT WHITE CLEAR TG CASE</t>
        </is>
      </c>
      <c r="E1558" s="11" t="n">
        <v>175</v>
      </c>
      <c r="F1558" s="12" t="n">
        <v>145.83</v>
      </c>
    </row>
    <row r="1559">
      <c r="A1559" s="3" t="inlineStr">
        <is>
          <t>PC Cases</t>
        </is>
      </c>
      <c r="B1559" s="3" t="inlineStr">
        <is>
          <t>FD-C-TOR1A-07</t>
        </is>
      </c>
      <c r="C1559" s="3" t="inlineStr">
        <is>
          <t>Fractal Design</t>
        </is>
      </c>
      <c r="D1559" s="3" t="inlineStr">
        <is>
          <t>TORRENT WHITE RGB TG CASE</t>
        </is>
      </c>
      <c r="E1559" s="11" t="n">
        <v>215</v>
      </c>
      <c r="F1559" s="12" t="n">
        <v>179.17</v>
      </c>
    </row>
    <row r="1560">
      <c r="A1560" s="3" t="inlineStr">
        <is>
          <t>PC Cases</t>
        </is>
      </c>
      <c r="B1560" s="3" t="inlineStr">
        <is>
          <t>4719072676407</t>
        </is>
      </c>
      <c r="C1560" s="3" t="inlineStr">
        <is>
          <t>MSI</t>
        </is>
      </c>
      <c r="D1560" s="3" t="inlineStr">
        <is>
          <t>MAG FORGE 100R</t>
        </is>
      </c>
      <c r="E1560" s="11" t="n">
        <v>57</v>
      </c>
      <c r="F1560" s="12" t="n">
        <v>47.5</v>
      </c>
    </row>
    <row r="1561">
      <c r="A1561" s="3" t="inlineStr">
        <is>
          <t>PC Cases</t>
        </is>
      </c>
      <c r="B1561" s="3" t="inlineStr">
        <is>
          <t>4719072949679</t>
        </is>
      </c>
      <c r="C1561" s="3" t="inlineStr">
        <is>
          <t>MSI</t>
        </is>
      </c>
      <c r="D1561" s="3" t="inlineStr">
        <is>
          <t>MAG FORGE 112R</t>
        </is>
      </c>
      <c r="E1561" s="11" t="n">
        <v>62</v>
      </c>
      <c r="F1561" s="12" t="n">
        <v>51.67</v>
      </c>
    </row>
    <row r="1562">
      <c r="A1562" s="3" t="inlineStr">
        <is>
          <t>PC Cases</t>
        </is>
      </c>
      <c r="B1562" s="3" t="inlineStr">
        <is>
          <t>4711377121576</t>
        </is>
      </c>
      <c r="C1562" s="3" t="inlineStr">
        <is>
          <t>MSI</t>
        </is>
      </c>
      <c r="D1562" s="3" t="inlineStr">
        <is>
          <t>MAG FORGE 120A AIRFLOW</t>
        </is>
      </c>
      <c r="E1562" s="11" t="n">
        <v>57</v>
      </c>
      <c r="F1562" s="12" t="n">
        <v>47.5</v>
      </c>
    </row>
    <row r="1563">
      <c r="A1563" s="3" t="inlineStr">
        <is>
          <t>PC Cases</t>
        </is>
      </c>
      <c r="B1563" s="3" t="inlineStr">
        <is>
          <t>4711377121552</t>
        </is>
      </c>
      <c r="C1563" s="3" t="inlineStr">
        <is>
          <t>MSI</t>
        </is>
      </c>
      <c r="D1563" s="3" t="inlineStr">
        <is>
          <t>MAG FORGE 320R AIRFLOW</t>
        </is>
      </c>
      <c r="E1563" s="11" t="n">
        <v>73</v>
      </c>
      <c r="F1563" s="12" t="n">
        <v>60.83</v>
      </c>
    </row>
    <row r="1564">
      <c r="A1564" s="3" t="inlineStr">
        <is>
          <t>PC Cases</t>
        </is>
      </c>
      <c r="B1564" s="3" t="inlineStr">
        <is>
          <t>4711377193474</t>
        </is>
      </c>
      <c r="C1564" s="3" t="inlineStr">
        <is>
          <t>MSI</t>
        </is>
      </c>
      <c r="D1564" s="3" t="inlineStr">
        <is>
          <t>MAG FORGE 320R AIRFLOW WHITE</t>
        </is>
      </c>
      <c r="E1564" s="11" t="n">
        <v>77</v>
      </c>
      <c r="F1564" s="12" t="n">
        <v>64.17</v>
      </c>
    </row>
    <row r="1565">
      <c r="A1565" s="3" t="inlineStr">
        <is>
          <t>PC Cases</t>
        </is>
      </c>
      <c r="B1565" s="3" t="inlineStr">
        <is>
          <t>4719072932220</t>
        </is>
      </c>
      <c r="C1565" s="3" t="inlineStr">
        <is>
          <t>MSI</t>
        </is>
      </c>
      <c r="D1565" s="3" t="inlineStr">
        <is>
          <t>MAG FORGE M100R</t>
        </is>
      </c>
      <c r="E1565" s="11" t="n">
        <v>64</v>
      </c>
      <c r="F1565" s="12" t="n">
        <v>53.33</v>
      </c>
    </row>
    <row r="1566">
      <c r="A1566" s="3" t="inlineStr">
        <is>
          <t>PC Cases</t>
        </is>
      </c>
      <c r="B1566" s="3" t="inlineStr">
        <is>
          <t>4711377231589</t>
        </is>
      </c>
      <c r="C1566" s="3" t="inlineStr">
        <is>
          <t>MSI</t>
        </is>
      </c>
      <c r="D1566" s="3" t="inlineStr">
        <is>
          <t>MAG FORGE M100R WHITE</t>
        </is>
      </c>
      <c r="E1566" s="11" t="n">
        <v>64</v>
      </c>
      <c r="F1566" s="12" t="n">
        <v>53.33</v>
      </c>
    </row>
    <row r="1567">
      <c r="A1567" s="3" t="inlineStr">
        <is>
          <t>PC Cases</t>
        </is>
      </c>
      <c r="B1567" s="3" t="inlineStr">
        <is>
          <t>4711377386227</t>
        </is>
      </c>
      <c r="C1567" s="3" t="inlineStr">
        <is>
          <t>MSI</t>
        </is>
      </c>
      <c r="D1567" s="3" t="inlineStr">
        <is>
          <t>MAG FORGE M110R AIRFLOW CASE</t>
        </is>
      </c>
      <c r="E1567" s="11" t="n">
        <v>67</v>
      </c>
      <c r="F1567" s="12" t="n">
        <v>55.83</v>
      </c>
    </row>
    <row r="1568">
      <c r="A1568" s="3" t="inlineStr">
        <is>
          <t>PC Cases</t>
        </is>
      </c>
      <c r="B1568" s="3" t="inlineStr">
        <is>
          <t>4711377386241</t>
        </is>
      </c>
      <c r="C1568" s="3" t="inlineStr">
        <is>
          <t>MSI</t>
        </is>
      </c>
      <c r="D1568" s="3" t="inlineStr">
        <is>
          <t>MAG FORGE M120R AIRFLOW</t>
        </is>
      </c>
      <c r="E1568" s="11" t="n">
        <v>67</v>
      </c>
      <c r="F1568" s="12" t="n">
        <v>55.83</v>
      </c>
    </row>
    <row r="1569">
      <c r="A1569" s="3" t="inlineStr">
        <is>
          <t>PC Cases</t>
        </is>
      </c>
      <c r="B1569" s="3" t="inlineStr">
        <is>
          <t>4711377231565</t>
        </is>
      </c>
      <c r="C1569" s="3" t="inlineStr">
        <is>
          <t>MSI</t>
        </is>
      </c>
      <c r="D1569" s="3" t="inlineStr">
        <is>
          <t>MAG PANO 100R PZ</t>
        </is>
      </c>
      <c r="E1569" s="11" t="n">
        <v>109</v>
      </c>
      <c r="F1569" s="12" t="n">
        <v>90.83</v>
      </c>
    </row>
    <row r="1570">
      <c r="A1570" s="3" t="inlineStr">
        <is>
          <t>PC Cases</t>
        </is>
      </c>
      <c r="B1570" s="3" t="inlineStr">
        <is>
          <t>4711377231572</t>
        </is>
      </c>
      <c r="C1570" s="3" t="inlineStr">
        <is>
          <t>MSI</t>
        </is>
      </c>
      <c r="D1570" s="3" t="inlineStr">
        <is>
          <t>MAG PANO 100R PZ WHITE</t>
        </is>
      </c>
      <c r="E1570" s="11" t="n">
        <v>109</v>
      </c>
      <c r="F1570" s="12" t="n">
        <v>90.83</v>
      </c>
    </row>
    <row r="1571">
      <c r="A1571" s="3" t="inlineStr">
        <is>
          <t>PC Cases</t>
        </is>
      </c>
      <c r="B1571" s="3" t="inlineStr">
        <is>
          <t>4711377293181</t>
        </is>
      </c>
      <c r="C1571" s="3" t="inlineStr">
        <is>
          <t>MSI</t>
        </is>
      </c>
      <c r="D1571" s="3" t="inlineStr">
        <is>
          <t>MAG PANO 110R PZ</t>
        </is>
      </c>
      <c r="E1571" s="11" t="n">
        <v>92</v>
      </c>
      <c r="F1571" s="12" t="n">
        <v>76.67</v>
      </c>
    </row>
    <row r="1572">
      <c r="A1572" s="3" t="inlineStr">
        <is>
          <t>PC Cases</t>
        </is>
      </c>
      <c r="B1572" s="3" t="inlineStr">
        <is>
          <t>4711377293198</t>
        </is>
      </c>
      <c r="C1572" s="3" t="inlineStr">
        <is>
          <t>MSI</t>
        </is>
      </c>
      <c r="D1572" s="3" t="inlineStr">
        <is>
          <t>MAG PANO 110R PZ WHITE</t>
        </is>
      </c>
      <c r="E1572" s="11" t="n">
        <v>92</v>
      </c>
      <c r="F1572" s="12" t="n">
        <v>76.67</v>
      </c>
    </row>
    <row r="1573">
      <c r="A1573" s="3" t="inlineStr">
        <is>
          <t>PC Cases</t>
        </is>
      </c>
      <c r="B1573" s="3" t="inlineStr">
        <is>
          <t>4711377365758</t>
        </is>
      </c>
      <c r="C1573" s="3" t="inlineStr">
        <is>
          <t>MSI</t>
        </is>
      </c>
      <c r="D1573" s="3" t="inlineStr">
        <is>
          <t>MAG PANO 130R PZ</t>
        </is>
      </c>
      <c r="E1573" s="11" t="n">
        <v>81</v>
      </c>
      <c r="F1573" s="12" t="n">
        <v>67.5</v>
      </c>
    </row>
    <row r="1574">
      <c r="A1574" s="3" t="inlineStr">
        <is>
          <t>PC Cases</t>
        </is>
      </c>
      <c r="B1574" s="3" t="inlineStr">
        <is>
          <t>4711377373302</t>
        </is>
      </c>
      <c r="C1574" s="3" t="inlineStr">
        <is>
          <t>MSI</t>
        </is>
      </c>
      <c r="D1574" s="3" t="inlineStr">
        <is>
          <t>MAG PANO 130R PZ WHITE</t>
        </is>
      </c>
      <c r="E1574" s="11" t="n">
        <v>81</v>
      </c>
      <c r="F1574" s="12" t="n">
        <v>67.5</v>
      </c>
    </row>
    <row r="1575">
      <c r="A1575" s="3" t="inlineStr">
        <is>
          <t>PC Cases</t>
        </is>
      </c>
      <c r="B1575" s="3" t="inlineStr">
        <is>
          <t>4711377136488</t>
        </is>
      </c>
      <c r="C1575" s="3" t="inlineStr">
        <is>
          <t>MSI</t>
        </is>
      </c>
      <c r="D1575" s="3" t="inlineStr">
        <is>
          <t>MAG PANO M100R PZ WHITE</t>
        </is>
      </c>
      <c r="E1575" s="11" t="n">
        <v>92</v>
      </c>
      <c r="F1575" s="12" t="n">
        <v>76.67</v>
      </c>
    </row>
    <row r="1576">
      <c r="A1576" s="3" t="inlineStr">
        <is>
          <t>PC Cases</t>
        </is>
      </c>
      <c r="B1576" s="3" t="inlineStr">
        <is>
          <t>4711377293167</t>
        </is>
      </c>
      <c r="C1576" s="3" t="inlineStr">
        <is>
          <t>MSI</t>
        </is>
      </c>
      <c r="D1576" s="3" t="inlineStr">
        <is>
          <t>MPG VELOX 300R AIRFLOW PZ</t>
        </is>
      </c>
      <c r="E1576" s="11" t="n">
        <v>127</v>
      </c>
      <c r="F1576" s="12" t="n">
        <v>105.83</v>
      </c>
    </row>
    <row r="1577">
      <c r="A1577" s="3" t="inlineStr">
        <is>
          <t>PC Cases</t>
        </is>
      </c>
      <c r="B1577" s="3" t="inlineStr">
        <is>
          <t>4711377293174</t>
        </is>
      </c>
      <c r="C1577" s="3" t="inlineStr">
        <is>
          <t>MSI</t>
        </is>
      </c>
      <c r="D1577" s="3" t="inlineStr">
        <is>
          <t>MPG VELOX 300R AIRFLOW PZ WHITE</t>
        </is>
      </c>
      <c r="E1577" s="11" t="n">
        <v>127</v>
      </c>
      <c r="F1577" s="12" t="n">
        <v>105.83</v>
      </c>
    </row>
    <row r="1578">
      <c r="A1578" s="3" t="inlineStr">
        <is>
          <t>PC Cases</t>
        </is>
      </c>
      <c r="B1578" s="3" t="inlineStr">
        <is>
          <t>4711377446693</t>
        </is>
      </c>
      <c r="C1578" s="3" t="inlineStr">
        <is>
          <t>MSI</t>
        </is>
      </c>
      <c r="D1578" s="3" t="inlineStr">
        <is>
          <t>MSI MPG VIXTA 300R AIRFLOW PZ</t>
        </is>
      </c>
      <c r="E1578" s="11" t="n">
        <v>121</v>
      </c>
      <c r="F1578" s="12" t="n">
        <v>100.83</v>
      </c>
    </row>
    <row r="1579">
      <c r="A1579" s="3" t="inlineStr">
        <is>
          <t>PC Cases</t>
        </is>
      </c>
      <c r="B1579" s="3" t="inlineStr">
        <is>
          <t>4711377446709</t>
        </is>
      </c>
      <c r="C1579" s="3" t="inlineStr">
        <is>
          <t>MSI</t>
        </is>
      </c>
      <c r="D1579" s="3" t="inlineStr">
        <is>
          <t>MSI MPG VIXTA 300R AIRFLOW PZ W</t>
        </is>
      </c>
      <c r="E1579" s="11" t="n">
        <v>121</v>
      </c>
      <c r="F1579" s="12" t="n">
        <v>100.83</v>
      </c>
    </row>
    <row r="1580">
      <c r="A1580" s="3" t="inlineStr">
        <is>
          <t>PC Cases</t>
        </is>
      </c>
      <c r="B1580" s="3" t="inlineStr">
        <is>
          <t>4711377446655</t>
        </is>
      </c>
      <c r="C1580" s="3" t="inlineStr">
        <is>
          <t>MSI</t>
        </is>
      </c>
      <c r="D1580" s="3" t="inlineStr">
        <is>
          <t>MSI MPG VIXTA 300R PZ</t>
        </is>
      </c>
      <c r="E1580" s="11" t="n">
        <v>121</v>
      </c>
      <c r="F1580" s="12" t="n">
        <v>100.83</v>
      </c>
    </row>
    <row r="1581">
      <c r="A1581" s="3" t="inlineStr">
        <is>
          <t>PC Cases</t>
        </is>
      </c>
      <c r="B1581" s="3" t="inlineStr">
        <is>
          <t>4711377446662</t>
        </is>
      </c>
      <c r="C1581" s="3" t="inlineStr">
        <is>
          <t>MSI</t>
        </is>
      </c>
      <c r="D1581" s="3" t="inlineStr">
        <is>
          <t>MSI MPG VIXTA 300R PZ W</t>
        </is>
      </c>
      <c r="E1581" s="11" t="n">
        <v>121</v>
      </c>
      <c r="F1581" s="12" t="n">
        <v>100.83</v>
      </c>
    </row>
    <row r="1582">
      <c r="A1582" s="3" t="inlineStr">
        <is>
          <t>PC Cases</t>
        </is>
      </c>
      <c r="B1582" s="3" t="inlineStr">
        <is>
          <t>APOLLOM-WHT</t>
        </is>
      </c>
      <c r="C1582" s="3" t="inlineStr">
        <is>
          <t>VIDA</t>
        </is>
      </c>
      <c r="D1582" s="3" t="inlineStr">
        <is>
          <t>VIDA APOLLO M  WHITE MATX ARGB CASE</t>
        </is>
      </c>
      <c r="E1582" s="11" t="n">
        <v>33</v>
      </c>
      <c r="F1582" s="12" t="n">
        <v>27.5</v>
      </c>
    </row>
    <row r="1583">
      <c r="A1583" s="3" t="inlineStr">
        <is>
          <t>PC Cases</t>
        </is>
      </c>
      <c r="B1583" s="3" t="inlineStr">
        <is>
          <t>CORP500W-BLK</t>
        </is>
      </c>
      <c r="C1583" s="3" t="inlineStr">
        <is>
          <t>VIDA</t>
        </is>
      </c>
      <c r="D1583" s="3" t="inlineStr">
        <is>
          <t>VIDA CORPORATE MATX CASE 500W PSU</t>
        </is>
      </c>
      <c r="E1583" s="11" t="n">
        <v>31</v>
      </c>
      <c r="F1583" s="12" t="n">
        <v>25.83</v>
      </c>
    </row>
    <row r="1584">
      <c r="A1584" s="3" t="inlineStr">
        <is>
          <t>PC Cases</t>
        </is>
      </c>
      <c r="B1584" s="3" t="inlineStr">
        <is>
          <t>CORPORATE-BLK</t>
        </is>
      </c>
      <c r="C1584" s="3" t="inlineStr">
        <is>
          <t>VIDA</t>
        </is>
      </c>
      <c r="D1584" s="3" t="inlineStr">
        <is>
          <t>VIDA CORPORATE MATX OFFICE CASE</t>
        </is>
      </c>
      <c r="E1584" s="11" t="n">
        <v>21</v>
      </c>
      <c r="F1584" s="12" t="n">
        <v>17.5</v>
      </c>
    </row>
    <row r="1585">
      <c r="A1585" s="3" t="inlineStr">
        <is>
          <t>PC Cases</t>
        </is>
      </c>
      <c r="B1585" s="3" t="inlineStr">
        <is>
          <t>EDGE-WHT</t>
        </is>
      </c>
      <c r="C1585" s="3" t="inlineStr">
        <is>
          <t>VIDA</t>
        </is>
      </c>
      <c r="D1585" s="3" t="inlineStr">
        <is>
          <t>VIDA EDGE ATX ARGB CASE WHITE</t>
        </is>
      </c>
      <c r="E1585" s="11" t="n">
        <v>55</v>
      </c>
      <c r="F1585" s="12" t="n">
        <v>45.83</v>
      </c>
    </row>
    <row r="1586">
      <c r="A1586" s="3" t="inlineStr">
        <is>
          <t>PC Cases</t>
        </is>
      </c>
      <c r="B1586" s="3" t="inlineStr">
        <is>
          <t>EDGE-BLK</t>
        </is>
      </c>
      <c r="C1586" s="3" t="inlineStr">
        <is>
          <t>VIDA</t>
        </is>
      </c>
      <c r="D1586" s="3" t="inlineStr">
        <is>
          <t>VIDA EDGE ATX ARGB CUBE CASE</t>
        </is>
      </c>
      <c r="E1586" s="11" t="n">
        <v>54</v>
      </c>
      <c r="F1586" s="12" t="n">
        <v>45</v>
      </c>
    </row>
    <row r="1587">
      <c r="A1587" s="3" t="inlineStr">
        <is>
          <t>PC Cases</t>
        </is>
      </c>
      <c r="B1587" s="3" t="inlineStr">
        <is>
          <t>EDGEMINI-BLK</t>
        </is>
      </c>
      <c r="C1587" s="3" t="inlineStr">
        <is>
          <t>VIDA</t>
        </is>
      </c>
      <c r="D1587" s="3" t="inlineStr">
        <is>
          <t>VIDA EDGE MINI MATX ARGB BLACK CASE</t>
        </is>
      </c>
      <c r="E1587" s="11" t="n">
        <v>47</v>
      </c>
      <c r="F1587" s="12" t="n">
        <v>39.17</v>
      </c>
    </row>
    <row r="1588">
      <c r="A1588" s="3" t="inlineStr">
        <is>
          <t>PC Cases</t>
        </is>
      </c>
      <c r="B1588" s="3" t="inlineStr">
        <is>
          <t>EDGEMINI-WHT</t>
        </is>
      </c>
      <c r="C1588" s="3" t="inlineStr">
        <is>
          <t>VIDA</t>
        </is>
      </c>
      <c r="D1588" s="3" t="inlineStr">
        <is>
          <t>VIDA EDGE MINI MATX ARGB WHITE CASE</t>
        </is>
      </c>
      <c r="E1588" s="11" t="n">
        <v>49</v>
      </c>
      <c r="F1588" s="12" t="n">
        <v>40.83</v>
      </c>
    </row>
    <row r="1589">
      <c r="A1589" s="3" t="inlineStr">
        <is>
          <t>PC Cases</t>
        </is>
      </c>
      <c r="B1589" s="3" t="inlineStr">
        <is>
          <t>ELEGANCE-BLK</t>
        </is>
      </c>
      <c r="C1589" s="3" t="inlineStr">
        <is>
          <t>VIDA</t>
        </is>
      </c>
      <c r="D1589" s="3" t="inlineStr">
        <is>
          <t>VIDA ELEGANCE ATX ARGB BLACK CASE</t>
        </is>
      </c>
      <c r="E1589" s="11" t="n">
        <v>58</v>
      </c>
      <c r="F1589" s="12" t="n">
        <v>48.33</v>
      </c>
    </row>
    <row r="1590">
      <c r="A1590" s="3" t="inlineStr">
        <is>
          <t>PC Cases</t>
        </is>
      </c>
      <c r="B1590" s="3" t="inlineStr">
        <is>
          <t>ENTERPRISE-M</t>
        </is>
      </c>
      <c r="C1590" s="3" t="inlineStr">
        <is>
          <t>VIDA</t>
        </is>
      </c>
      <c r="D1590" s="3" t="inlineStr">
        <is>
          <t>VIDA ENTERPRISE MATX OFFICE CASE</t>
        </is>
      </c>
      <c r="E1590" s="11" t="n">
        <v>18</v>
      </c>
      <c r="F1590" s="12" t="n">
        <v>15</v>
      </c>
    </row>
    <row r="1591">
      <c r="A1591" s="3" t="inlineStr">
        <is>
          <t>PC Cases</t>
        </is>
      </c>
      <c r="B1591" s="3" t="inlineStr">
        <is>
          <t>GENESIS-BLK</t>
        </is>
      </c>
      <c r="C1591" s="3" t="inlineStr">
        <is>
          <t>VIDA</t>
        </is>
      </c>
      <c r="D1591" s="3" t="inlineStr">
        <is>
          <t>VIDA GENESIS MATX ARGB CASE</t>
        </is>
      </c>
      <c r="E1591" s="11" t="n">
        <v>26</v>
      </c>
      <c r="F1591" s="12" t="n">
        <v>21.67</v>
      </c>
    </row>
    <row r="1592">
      <c r="A1592" s="3" t="inlineStr">
        <is>
          <t>PC Cases</t>
        </is>
      </c>
      <c r="B1592" s="3" t="inlineStr">
        <is>
          <t>LUCID-WHT</t>
        </is>
      </c>
      <c r="C1592" s="3" t="inlineStr">
        <is>
          <t>VIDA</t>
        </is>
      </c>
      <c r="D1592" s="3" t="inlineStr">
        <is>
          <t>VIDA LUCID WHITE MATX ARGB CASE</t>
        </is>
      </c>
      <c r="E1592" s="11" t="n">
        <v>37</v>
      </c>
      <c r="F1592" s="12" t="n">
        <v>30.83</v>
      </c>
    </row>
    <row r="1593">
      <c r="A1593" s="3" t="inlineStr">
        <is>
          <t>PC Cases</t>
        </is>
      </c>
      <c r="B1593" s="3" t="inlineStr">
        <is>
          <t>SIROCCOV26F-BLK</t>
        </is>
      </c>
      <c r="C1593" s="3" t="inlineStr">
        <is>
          <t>VIDA</t>
        </is>
      </c>
      <c r="D1593" s="3" t="inlineStr">
        <is>
          <t>VIDA SIROCCO V2 ATX BLACK ARGB CASE</t>
        </is>
      </c>
      <c r="E1593" s="11" t="n">
        <v>42</v>
      </c>
      <c r="F1593" s="12" t="n">
        <v>35</v>
      </c>
    </row>
    <row r="1594">
      <c r="A1594" s="3" t="inlineStr">
        <is>
          <t>PC Cases</t>
        </is>
      </c>
      <c r="B1594" s="3" t="inlineStr">
        <is>
          <t>SOLUS-BLK</t>
        </is>
      </c>
      <c r="C1594" s="3" t="inlineStr">
        <is>
          <t>VIDA</t>
        </is>
      </c>
      <c r="D1594" s="3" t="inlineStr">
        <is>
          <t>VIDA SOLUS BLACK ATX GAMING CASE</t>
        </is>
      </c>
      <c r="E1594" s="11" t="n">
        <v>55</v>
      </c>
      <c r="F1594" s="12" t="n">
        <v>45.83</v>
      </c>
    </row>
    <row r="1595">
      <c r="A1595" s="3" t="inlineStr">
        <is>
          <t>PC Cases</t>
        </is>
      </c>
      <c r="B1595" s="3" t="inlineStr">
        <is>
          <t>SPIRE-BLK</t>
        </is>
      </c>
      <c r="C1595" s="3" t="inlineStr">
        <is>
          <t>VIDA</t>
        </is>
      </c>
      <c r="D1595" s="3" t="inlineStr">
        <is>
          <t>VIDA SPIRE ATX BLACK GAMING CASE</t>
        </is>
      </c>
      <c r="E1595" s="11" t="n">
        <v>32</v>
      </c>
      <c r="F1595" s="12" t="n">
        <v>26.67</v>
      </c>
    </row>
    <row r="1596">
      <c r="A1596" s="3" t="inlineStr">
        <is>
          <t>PC Cases</t>
        </is>
      </c>
      <c r="B1596" s="3" t="inlineStr">
        <is>
          <t>SPIREM-BLK</t>
        </is>
      </c>
      <c r="C1596" s="3" t="inlineStr">
        <is>
          <t>VIDA</t>
        </is>
      </c>
      <c r="D1596" s="3" t="inlineStr">
        <is>
          <t>VIDA SPIRE M MATX BLACK GAMING CASE</t>
        </is>
      </c>
      <c r="E1596" s="11" t="n">
        <v>31</v>
      </c>
      <c r="F1596" s="12" t="n">
        <v>25.83</v>
      </c>
    </row>
    <row r="1597">
      <c r="A1597" s="3" t="inlineStr">
        <is>
          <t>PC Cases</t>
        </is>
      </c>
      <c r="B1597" s="3" t="inlineStr">
        <is>
          <t>SPIREM-WHT</t>
        </is>
      </c>
      <c r="C1597" s="3" t="inlineStr">
        <is>
          <t>VIDA</t>
        </is>
      </c>
      <c r="D1597" s="3" t="inlineStr">
        <is>
          <t>VIDA SPIRE M MATX WHITE GAMING CASE</t>
        </is>
      </c>
      <c r="E1597" s="11" t="n">
        <v>35</v>
      </c>
      <c r="F1597" s="12" t="n">
        <v>29.17</v>
      </c>
    </row>
    <row r="1598">
      <c r="A1598" s="3" t="inlineStr">
        <is>
          <t>PC Cases</t>
        </is>
      </c>
      <c r="B1598" s="3" t="inlineStr">
        <is>
          <t>STEALTH-BLK</t>
        </is>
      </c>
      <c r="C1598" s="3" t="inlineStr">
        <is>
          <t>VIDA</t>
        </is>
      </c>
      <c r="D1598" s="3" t="inlineStr">
        <is>
          <t>VIDA STEALTH SILENT BLACK ATX CASE</t>
        </is>
      </c>
      <c r="E1598" s="11" t="n">
        <v>47</v>
      </c>
      <c r="F1598" s="12" t="n">
        <v>39.17</v>
      </c>
    </row>
    <row r="1599">
      <c r="A1599" s="3" t="inlineStr">
        <is>
          <t>PC Cases</t>
        </is>
      </c>
      <c r="B1599" s="3" t="inlineStr">
        <is>
          <t>TYPHOON-BLK</t>
        </is>
      </c>
      <c r="C1599" s="3" t="inlineStr">
        <is>
          <t>VIDA</t>
        </is>
      </c>
      <c r="D1599" s="3" t="inlineStr">
        <is>
          <t>VIDA TYPHOON  ATX BLACK ARGB CASE</t>
        </is>
      </c>
      <c r="E1599" s="11" t="n">
        <v>33</v>
      </c>
      <c r="F1599" s="12" t="n">
        <v>27.5</v>
      </c>
    </row>
    <row r="1600">
      <c r="A1600" s="3" t="inlineStr">
        <is>
          <t>PC Cases</t>
        </is>
      </c>
      <c r="B1600" s="3" t="inlineStr">
        <is>
          <t>ZEPHYRV2-BLK</t>
        </is>
      </c>
      <c r="C1600" s="3" t="inlineStr">
        <is>
          <t>VIDA</t>
        </is>
      </c>
      <c r="D1600" s="3" t="inlineStr">
        <is>
          <t>VIDA ZEPHYR V2 MATX BLACK ARGB CASE</t>
        </is>
      </c>
      <c r="E1600" s="11" t="n">
        <v>43</v>
      </c>
      <c r="F1600" s="12" t="n">
        <v>35.83</v>
      </c>
    </row>
    <row r="1601">
      <c r="A1601" s="3" t="inlineStr">
        <is>
          <t>PC Cases</t>
        </is>
      </c>
      <c r="B1601" s="3" t="inlineStr">
        <is>
          <t>ZEPHYRV2-WHT</t>
        </is>
      </c>
      <c r="C1601" s="3" t="inlineStr">
        <is>
          <t>VIDA</t>
        </is>
      </c>
      <c r="D1601" s="3" t="inlineStr">
        <is>
          <t>VIDA ZEPHYR V2 MATX WHITE ARGB CASE</t>
        </is>
      </c>
      <c r="E1601" s="11" t="n">
        <v>45</v>
      </c>
      <c r="F1601" s="12" t="n">
        <v>37.5</v>
      </c>
    </row>
    <row r="1602">
      <c r="A1602" s="3" t="inlineStr">
        <is>
          <t>Power Supplies</t>
        </is>
      </c>
      <c r="B1602" s="3" t="inlineStr">
        <is>
          <t>90UXT165TFAAB</t>
        </is>
      </c>
      <c r="C1602" s="3" t="inlineStr">
        <is>
          <t>Asrock</t>
        </is>
      </c>
      <c r="D1602" s="3" t="inlineStr">
        <is>
          <t>ASROCK 1650W TAICHI TC-1650T PSU</t>
        </is>
      </c>
      <c r="E1602" s="11" t="n">
        <v>434</v>
      </c>
      <c r="F1602" s="12" t="n">
        <v>361.67</v>
      </c>
    </row>
    <row r="1603">
      <c r="A1603" s="3" t="inlineStr">
        <is>
          <t>Power Supplies</t>
        </is>
      </c>
      <c r="B1603" s="3" t="inlineStr">
        <is>
          <t>90UXS065FAAA</t>
        </is>
      </c>
      <c r="C1603" s="3" t="inlineStr">
        <is>
          <t>Asrock</t>
        </is>
      </c>
      <c r="D1603" s="3" t="inlineStr">
        <is>
          <t>ASROCK 650W STEEL LEGEND SL-650G PSU</t>
        </is>
      </c>
      <c r="E1603" s="11" t="n">
        <v>96</v>
      </c>
      <c r="F1603" s="12" t="n">
        <v>80</v>
      </c>
    </row>
    <row r="1604">
      <c r="A1604" s="3" t="inlineStr">
        <is>
          <t>Power Supplies</t>
        </is>
      </c>
      <c r="B1604" s="3" t="inlineStr">
        <is>
          <t>90UXS085FABA</t>
        </is>
      </c>
      <c r="C1604" s="3" t="inlineStr">
        <is>
          <t>Asrock</t>
        </is>
      </c>
      <c r="D1604" s="3" t="inlineStr">
        <is>
          <t>ASROCK 850W STEEL LEGEND PSU</t>
        </is>
      </c>
      <c r="E1604" s="11" t="n">
        <v>140</v>
      </c>
      <c r="F1604" s="12" t="n">
        <v>116.67</v>
      </c>
    </row>
    <row r="1605">
      <c r="A1605" s="3" t="inlineStr">
        <is>
          <t>Power Supplies</t>
        </is>
      </c>
      <c r="B1605" s="3" t="inlineStr">
        <is>
          <t>90UXC085GNEAAA</t>
        </is>
      </c>
      <c r="C1605" s="3" t="inlineStr">
        <is>
          <t>Asrock</t>
        </is>
      </c>
      <c r="D1605" s="3" t="inlineStr">
        <is>
          <t>CL-850G</t>
        </is>
      </c>
      <c r="E1605" s="11" t="n">
        <v>85</v>
      </c>
      <c r="F1605" s="12" t="n">
        <v>70.83</v>
      </c>
    </row>
    <row r="1606">
      <c r="A1606" s="3" t="inlineStr">
        <is>
          <t>Power Supplies</t>
        </is>
      </c>
      <c r="B1606" s="3" t="inlineStr">
        <is>
          <t>90UXR065GNEAA2</t>
        </is>
      </c>
      <c r="C1606" s="3" t="inlineStr">
        <is>
          <t>Asrock</t>
        </is>
      </c>
      <c r="D1606" s="3" t="inlineStr">
        <is>
          <t>PRO-650G</t>
        </is>
      </c>
      <c r="E1606" s="11" t="n">
        <v>60</v>
      </c>
      <c r="F1606" s="12" t="n">
        <v>50</v>
      </c>
    </row>
    <row r="1607">
      <c r="A1607" s="3" t="inlineStr">
        <is>
          <t>Power Supplies</t>
        </is>
      </c>
      <c r="B1607" s="3" t="inlineStr">
        <is>
          <t>90UXR075BNEAA2</t>
        </is>
      </c>
      <c r="C1607" s="3" t="inlineStr">
        <is>
          <t>Asrock</t>
        </is>
      </c>
      <c r="D1607" s="3" t="inlineStr">
        <is>
          <t>PRO-750B</t>
        </is>
      </c>
      <c r="E1607" s="11" t="n">
        <v>55</v>
      </c>
      <c r="F1607" s="12" t="n">
        <v>45.83</v>
      </c>
    </row>
    <row r="1608">
      <c r="A1608" s="3" t="inlineStr">
        <is>
          <t>Power Supplies</t>
        </is>
      </c>
      <c r="B1608" s="3" t="inlineStr">
        <is>
          <t>90UXR075GNEAA2</t>
        </is>
      </c>
      <c r="C1608" s="3" t="inlineStr">
        <is>
          <t>Asrock</t>
        </is>
      </c>
      <c r="D1608" s="3" t="inlineStr">
        <is>
          <t>PRO-750G</t>
        </is>
      </c>
      <c r="E1608" s="11" t="n">
        <v>69</v>
      </c>
      <c r="F1608" s="12" t="n">
        <v>57.5</v>
      </c>
    </row>
    <row r="1609">
      <c r="A1609" s="3" t="inlineStr">
        <is>
          <t>Power Supplies</t>
        </is>
      </c>
      <c r="B1609" s="3" t="inlineStr">
        <is>
          <t>90UFP100PFEAAB</t>
        </is>
      </c>
      <c r="C1609" s="3" t="inlineStr">
        <is>
          <t>Asrock</t>
        </is>
      </c>
      <c r="D1609" s="3" t="inlineStr">
        <is>
          <t>PSU PG 1000W SFX PLATINUM UK</t>
        </is>
      </c>
      <c r="E1609" s="11" t="n">
        <v>236</v>
      </c>
      <c r="F1609" s="12" t="n">
        <v>196.67</v>
      </c>
    </row>
    <row r="1610">
      <c r="A1610" s="3" t="inlineStr">
        <is>
          <t>Power Supplies</t>
        </is>
      </c>
      <c r="B1610" s="3" t="inlineStr">
        <is>
          <t>90UXP130GFEAAB</t>
        </is>
      </c>
      <c r="C1610" s="3" t="inlineStr">
        <is>
          <t>Asrock</t>
        </is>
      </c>
      <c r="D1610" s="3" t="inlineStr">
        <is>
          <t>PSU PG 1300W GOLD UK</t>
        </is>
      </c>
      <c r="E1610" s="11" t="n">
        <v>190</v>
      </c>
      <c r="F1610" s="12" t="n">
        <v>158.33</v>
      </c>
    </row>
    <row r="1611">
      <c r="A1611" s="3" t="inlineStr">
        <is>
          <t>Power Supplies</t>
        </is>
      </c>
      <c r="B1611" s="3" t="inlineStr">
        <is>
          <t>90UXP160GFEAAB</t>
        </is>
      </c>
      <c r="C1611" s="3" t="inlineStr">
        <is>
          <t>Asrock</t>
        </is>
      </c>
      <c r="D1611" s="3" t="inlineStr">
        <is>
          <t>PSU PG 1600W GOLD UK</t>
        </is>
      </c>
      <c r="E1611" s="11" t="n">
        <v>249</v>
      </c>
      <c r="F1611" s="12" t="n">
        <v>207.5</v>
      </c>
    </row>
    <row r="1612">
      <c r="A1612" s="3" t="inlineStr">
        <is>
          <t>Power Supplies</t>
        </is>
      </c>
      <c r="B1612" s="3" t="inlineStr">
        <is>
          <t>90UFP085PFEAAB</t>
        </is>
      </c>
      <c r="C1612" s="3" t="inlineStr">
        <is>
          <t>Asrock</t>
        </is>
      </c>
      <c r="D1612" s="3" t="inlineStr">
        <is>
          <t>PSU PG 850W SFX PLATINUM UK</t>
        </is>
      </c>
      <c r="E1612" s="11" t="n">
        <v>213</v>
      </c>
      <c r="F1612" s="12" t="n">
        <v>177.5</v>
      </c>
    </row>
    <row r="1613">
      <c r="A1613" s="3" t="inlineStr">
        <is>
          <t>Power Supplies</t>
        </is>
      </c>
      <c r="B1613" s="3" t="inlineStr">
        <is>
          <t>90UXS120GFGABA</t>
        </is>
      </c>
      <c r="C1613" s="3" t="inlineStr">
        <is>
          <t>Asrock</t>
        </is>
      </c>
      <c r="D1613" s="3" t="inlineStr">
        <is>
          <t>SL-1200GW</t>
        </is>
      </c>
      <c r="E1613" s="11" t="n">
        <v>162</v>
      </c>
      <c r="F1613" s="12" t="n">
        <v>135</v>
      </c>
    </row>
    <row r="1614">
      <c r="A1614" s="3" t="inlineStr">
        <is>
          <t>Power Supplies</t>
        </is>
      </c>
      <c r="B1614" s="3" t="inlineStr">
        <is>
          <t>90UXS120PFGAAA</t>
        </is>
      </c>
      <c r="C1614" s="3" t="inlineStr">
        <is>
          <t>Asrock</t>
        </is>
      </c>
      <c r="D1614" s="3" t="inlineStr">
        <is>
          <t>SL-1200P</t>
        </is>
      </c>
      <c r="E1614" s="11" t="n">
        <v>200</v>
      </c>
      <c r="F1614" s="12" t="n">
        <v>166.67</v>
      </c>
    </row>
    <row r="1615">
      <c r="A1615" s="3" t="inlineStr">
        <is>
          <t>Power Supplies</t>
        </is>
      </c>
      <c r="B1615" s="3" t="inlineStr">
        <is>
          <t>90UXS085GFEABA</t>
        </is>
      </c>
      <c r="C1615" s="3" t="inlineStr">
        <is>
          <t>Asrock</t>
        </is>
      </c>
      <c r="D1615" s="3" t="inlineStr">
        <is>
          <t>SL-850GW</t>
        </is>
      </c>
      <c r="E1615" s="11" t="n">
        <v>125</v>
      </c>
      <c r="F1615" s="12" t="n">
        <v>104.17</v>
      </c>
    </row>
    <row r="1616">
      <c r="A1616" s="3" t="inlineStr">
        <is>
          <t>Power Supplies</t>
        </is>
      </c>
      <c r="B1616" s="3" t="inlineStr">
        <is>
          <t>90UXS085PFGAAA</t>
        </is>
      </c>
      <c r="C1616" s="3" t="inlineStr">
        <is>
          <t>Asrock</t>
        </is>
      </c>
      <c r="D1616" s="3" t="inlineStr">
        <is>
          <t>SL-850P</t>
        </is>
      </c>
      <c r="E1616" s="11" t="n">
        <v>159</v>
      </c>
      <c r="F1616" s="12" t="n">
        <v>132.5</v>
      </c>
    </row>
    <row r="1617">
      <c r="A1617" s="3" t="inlineStr">
        <is>
          <t>Power Supplies</t>
        </is>
      </c>
      <c r="B1617" s="3" t="inlineStr">
        <is>
          <t>90YE00N1-B0NA00</t>
        </is>
      </c>
      <c r="C1617" s="3" t="inlineStr">
        <is>
          <t>ASUS</t>
        </is>
      </c>
      <c r="D1617" s="3" t="inlineStr">
        <is>
          <t>1000W ROG LOKI SFX-L PLATINUM PSU</t>
        </is>
      </c>
      <c r="E1617" s="11" t="n">
        <v>218</v>
      </c>
      <c r="F1617" s="12" t="n">
        <v>181.67</v>
      </c>
    </row>
    <row r="1618">
      <c r="A1618" s="3" t="inlineStr">
        <is>
          <t>Power Supplies</t>
        </is>
      </c>
      <c r="B1618" s="3" t="inlineStr">
        <is>
          <t>90YE00V3-B0NA00</t>
        </is>
      </c>
      <c r="C1618" s="3" t="inlineStr">
        <is>
          <t>ASUS</t>
        </is>
      </c>
      <c r="D1618" s="3" t="inlineStr">
        <is>
          <t>1000W ROG-THOR-1000P3</t>
        </is>
      </c>
      <c r="E1618" s="11" t="n">
        <v>353</v>
      </c>
      <c r="F1618" s="12" t="n">
        <v>294.17</v>
      </c>
    </row>
    <row r="1619">
      <c r="A1619" s="3" t="inlineStr">
        <is>
          <t>Power Supplies</t>
        </is>
      </c>
      <c r="B1619" s="3" t="inlineStr">
        <is>
          <t>90YE00N0-B0NA00</t>
        </is>
      </c>
      <c r="C1619" s="3" t="inlineStr">
        <is>
          <t>ASUS</t>
        </is>
      </c>
      <c r="D1619" s="3" t="inlineStr">
        <is>
          <t>1200W ROG LOKI SFX-L PLATINUM PSU</t>
        </is>
      </c>
      <c r="E1619" s="11" t="n">
        <v>338</v>
      </c>
      <c r="F1619" s="12" t="n">
        <v>281.67</v>
      </c>
    </row>
    <row r="1620">
      <c r="A1620" s="3" t="inlineStr">
        <is>
          <t>Power Supplies</t>
        </is>
      </c>
      <c r="B1620" s="3" t="inlineStr">
        <is>
          <t>90YE00S5-B0NA00</t>
        </is>
      </c>
      <c r="C1620" s="3" t="inlineStr">
        <is>
          <t>ASUS</t>
        </is>
      </c>
      <c r="D1620" s="3" t="inlineStr">
        <is>
          <t>ASUS 1000W TUF GAMING GOLD PSU</t>
        </is>
      </c>
      <c r="E1620" s="11" t="n">
        <v>146</v>
      </c>
      <c r="F1620" s="12" t="n">
        <v>121.67</v>
      </c>
    </row>
    <row r="1621">
      <c r="A1621" s="3" t="inlineStr">
        <is>
          <t>Power Supplies</t>
        </is>
      </c>
      <c r="B1621" s="3" t="inlineStr">
        <is>
          <t>90YE00N4-B0NA00</t>
        </is>
      </c>
      <c r="C1621" s="3" t="inlineStr">
        <is>
          <t>ASUS</t>
        </is>
      </c>
      <c r="D1621" s="3" t="inlineStr">
        <is>
          <t>ASUS 750W ROG LOKI SFX-L PLAT PSU</t>
        </is>
      </c>
      <c r="E1621" s="11" t="n">
        <v>167</v>
      </c>
      <c r="F1621" s="12" t="n">
        <v>139.17</v>
      </c>
    </row>
    <row r="1622">
      <c r="A1622" s="3" t="inlineStr">
        <is>
          <t>Power Supplies</t>
        </is>
      </c>
      <c r="B1622" s="3" t="inlineStr">
        <is>
          <t>90YE00S3-B0NA00</t>
        </is>
      </c>
      <c r="C1622" s="3" t="inlineStr">
        <is>
          <t>ASUS</t>
        </is>
      </c>
      <c r="D1622" s="3" t="inlineStr">
        <is>
          <t>ASUS 750W TUF GAMING GOLD PSU</t>
        </is>
      </c>
      <c r="E1622" s="11" t="n">
        <v>109</v>
      </c>
      <c r="F1622" s="12" t="n">
        <v>90.83</v>
      </c>
    </row>
    <row r="1623">
      <c r="A1623" s="3" t="inlineStr">
        <is>
          <t>Power Supplies</t>
        </is>
      </c>
      <c r="B1623" s="3" t="inlineStr">
        <is>
          <t>90YE00Y0-B0NA00</t>
        </is>
      </c>
      <c r="C1623" s="3" t="inlineStr">
        <is>
          <t>ASUS</t>
        </is>
      </c>
      <c r="D1623" s="3" t="inlineStr">
        <is>
          <t>ASUS PRIME 750W BRONZE PSU</t>
        </is>
      </c>
      <c r="E1623" s="11" t="n">
        <v>73</v>
      </c>
      <c r="F1623" s="12" t="n">
        <v>60.83</v>
      </c>
    </row>
    <row r="1624">
      <c r="A1624" s="3" t="inlineStr">
        <is>
          <t>Power Supplies</t>
        </is>
      </c>
      <c r="B1624" s="3" t="inlineStr">
        <is>
          <t>90YE00U1-B0NA00</t>
        </is>
      </c>
      <c r="C1624" s="3" t="inlineStr">
        <is>
          <t>ASUS</t>
        </is>
      </c>
      <c r="D1624" s="3" t="inlineStr">
        <is>
          <t>ASUS PRIME 750W GOLD GAMING PSU</t>
        </is>
      </c>
      <c r="E1624" s="11" t="n">
        <v>104</v>
      </c>
      <c r="F1624" s="12" t="n">
        <v>86.67</v>
      </c>
    </row>
    <row r="1625">
      <c r="A1625" s="3" t="inlineStr">
        <is>
          <t>Power Supplies</t>
        </is>
      </c>
      <c r="B1625" s="3" t="inlineStr">
        <is>
          <t>90YE00N3-B0NA00</t>
        </is>
      </c>
      <c r="C1625" s="3" t="inlineStr">
        <is>
          <t>ASUS</t>
        </is>
      </c>
      <c r="D1625" s="3" t="inlineStr">
        <is>
          <t>ROG LOKI SFX-L 850W PLAT PSU</t>
        </is>
      </c>
      <c r="E1625" s="11" t="n">
        <v>208</v>
      </c>
      <c r="F1625" s="12" t="n">
        <v>173.33</v>
      </c>
    </row>
    <row r="1626">
      <c r="A1626" s="3" t="inlineStr">
        <is>
          <t>Power Supplies</t>
        </is>
      </c>
      <c r="B1626" s="3" t="inlineStr">
        <is>
          <t>90YE00N2-B0NA00</t>
        </is>
      </c>
      <c r="C1626" s="3" t="inlineStr">
        <is>
          <t>ASUS</t>
        </is>
      </c>
      <c r="D1626" s="3" t="inlineStr">
        <is>
          <t>ROG LOKI SFXL 850W PLATINUM WHITE ED</t>
        </is>
      </c>
      <c r="E1626" s="11" t="n">
        <v>218</v>
      </c>
      <c r="F1626" s="12" t="n">
        <v>181.67</v>
      </c>
    </row>
    <row r="1627">
      <c r="A1627" s="3" t="inlineStr">
        <is>
          <t>Power Supplies</t>
        </is>
      </c>
      <c r="B1627" s="3" t="inlineStr">
        <is>
          <t>90YE00V2-B0NA00</t>
        </is>
      </c>
      <c r="C1627" s="3" t="inlineStr">
        <is>
          <t>ASUS</t>
        </is>
      </c>
      <c r="D1627" s="3" t="inlineStr">
        <is>
          <t>ROG THOR 1200W PLATINUM III PSU</t>
        </is>
      </c>
      <c r="E1627" s="11" t="n">
        <v>416</v>
      </c>
      <c r="F1627" s="12" t="n">
        <v>346.67</v>
      </c>
    </row>
    <row r="1628">
      <c r="A1628" s="3" t="inlineStr">
        <is>
          <t>Power Supplies</t>
        </is>
      </c>
      <c r="B1628" s="3" t="inlineStr">
        <is>
          <t>90YE04A1-B0NC00</t>
        </is>
      </c>
      <c r="C1628" s="3" t="inlineStr">
        <is>
          <t>Asus Accessories</t>
        </is>
      </c>
      <c r="D1628" s="3" t="inlineStr">
        <is>
          <t>ASUS 750W ATS GOLD</t>
        </is>
      </c>
      <c r="E1628" s="11" t="n">
        <v>64</v>
      </c>
      <c r="F1628" s="12" t="n">
        <v>53.33</v>
      </c>
    </row>
    <row r="1629">
      <c r="A1629" s="3" t="inlineStr">
        <is>
          <t>Power Supplies</t>
        </is>
      </c>
      <c r="B1629" s="3" t="inlineStr">
        <is>
          <t>90YE00U3-B0NA00</t>
        </is>
      </c>
      <c r="C1629" s="3" t="inlineStr">
        <is>
          <t>Asus Accessories</t>
        </is>
      </c>
      <c r="D1629" s="3" t="inlineStr">
        <is>
          <t>ASUS PRIME 750G PSU</t>
        </is>
      </c>
      <c r="E1629" s="11" t="n">
        <v>104</v>
      </c>
      <c r="F1629" s="12" t="n">
        <v>86.67</v>
      </c>
    </row>
    <row r="1630">
      <c r="A1630" s="3" t="inlineStr">
        <is>
          <t>Power Supplies</t>
        </is>
      </c>
      <c r="B1630" s="3" t="inlineStr">
        <is>
          <t>90YE00Y3-B0NA00</t>
        </is>
      </c>
      <c r="C1630" s="3" t="inlineStr">
        <is>
          <t>Asus Accessories</t>
        </is>
      </c>
      <c r="D1630" s="3" t="inlineStr">
        <is>
          <t>ASUS PRIME 750W BRONZE WHITE</t>
        </is>
      </c>
      <c r="E1630" s="11" t="n">
        <v>78</v>
      </c>
      <c r="F1630" s="12" t="n">
        <v>65</v>
      </c>
    </row>
    <row r="1631">
      <c r="A1631" s="3" t="inlineStr">
        <is>
          <t>Power Supplies</t>
        </is>
      </c>
      <c r="B1631" s="3" t="inlineStr">
        <is>
          <t>90YE00U2-B0NA00</t>
        </is>
      </c>
      <c r="C1631" s="3" t="inlineStr">
        <is>
          <t>Asus Accessories</t>
        </is>
      </c>
      <c r="D1631" s="3" t="inlineStr">
        <is>
          <t>ASUS PRIME 850G PSU</t>
        </is>
      </c>
      <c r="E1631" s="11" t="n">
        <v>109</v>
      </c>
      <c r="F1631" s="12" t="n">
        <v>90.83</v>
      </c>
    </row>
    <row r="1632">
      <c r="A1632" s="3" t="inlineStr">
        <is>
          <t>Power Supplies</t>
        </is>
      </c>
      <c r="B1632" s="3" t="inlineStr">
        <is>
          <t>90YE00Z2-B0NA00</t>
        </is>
      </c>
      <c r="C1632" s="3" t="inlineStr">
        <is>
          <t>Asus Accessories</t>
        </is>
      </c>
      <c r="D1632" s="3" t="inlineStr">
        <is>
          <t>ASUS PRO WS 1600P PSU</t>
        </is>
      </c>
      <c r="E1632" s="11" t="n">
        <v>358</v>
      </c>
      <c r="F1632" s="12" t="n">
        <v>298.33</v>
      </c>
    </row>
    <row r="1633">
      <c r="A1633" s="3" t="inlineStr">
        <is>
          <t>Power Supplies</t>
        </is>
      </c>
      <c r="B1633" s="3" t="inlineStr">
        <is>
          <t>90YE00Z1-B0NA00</t>
        </is>
      </c>
      <c r="C1633" s="3" t="inlineStr">
        <is>
          <t>Asus Accessories</t>
        </is>
      </c>
      <c r="D1633" s="3" t="inlineStr">
        <is>
          <t>ASUS PRO WS 2200P PSU</t>
        </is>
      </c>
      <c r="E1633" s="11" t="n">
        <v>467</v>
      </c>
      <c r="F1633" s="12" t="n">
        <v>389.17</v>
      </c>
    </row>
    <row r="1634">
      <c r="A1634" s="3" t="inlineStr">
        <is>
          <t>Power Supplies</t>
        </is>
      </c>
      <c r="B1634" s="3" t="inlineStr">
        <is>
          <t>90YE0101-B0NA00</t>
        </is>
      </c>
      <c r="C1634" s="3" t="inlineStr">
        <is>
          <t>Asus Accessories</t>
        </is>
      </c>
      <c r="D1634" s="3" t="inlineStr">
        <is>
          <t>ASUS TUF GAMING 1000W PLAT PSU BLK</t>
        </is>
      </c>
      <c r="E1634" s="11" t="n">
        <v>156</v>
      </c>
      <c r="F1634" s="12" t="n">
        <v>130</v>
      </c>
    </row>
    <row r="1635">
      <c r="A1635" s="3" t="inlineStr">
        <is>
          <t>Power Supplies</t>
        </is>
      </c>
      <c r="B1635" s="3" t="inlineStr">
        <is>
          <t>90YE0100-B0NA00</t>
        </is>
      </c>
      <c r="C1635" s="3" t="inlineStr">
        <is>
          <t>Asus Accessories</t>
        </is>
      </c>
      <c r="D1635" s="3" t="inlineStr">
        <is>
          <t>ASUS TUF GAMING 1200W PLATINUM PSU</t>
        </is>
      </c>
      <c r="E1635" s="11" t="n">
        <v>198</v>
      </c>
      <c r="F1635" s="12" t="n">
        <v>165</v>
      </c>
    </row>
    <row r="1636">
      <c r="A1636" s="3" t="inlineStr">
        <is>
          <t>Power Supplies</t>
        </is>
      </c>
      <c r="B1636" s="3" t="inlineStr">
        <is>
          <t>90YE00D6-B0NA00</t>
        </is>
      </c>
      <c r="C1636" s="3" t="inlineStr">
        <is>
          <t>Asus Accessories</t>
        </is>
      </c>
      <c r="D1636" s="3" t="inlineStr">
        <is>
          <t>ASUS TUF GAMING 650B EVO PSU</t>
        </is>
      </c>
      <c r="E1636" s="11" t="n">
        <v>68</v>
      </c>
      <c r="F1636" s="12" t="n">
        <v>56.67</v>
      </c>
    </row>
    <row r="1637">
      <c r="A1637" s="3" t="inlineStr">
        <is>
          <t>Power Supplies</t>
        </is>
      </c>
      <c r="B1637" s="3" t="inlineStr">
        <is>
          <t>90YE00D1-B0NA00</t>
        </is>
      </c>
      <c r="C1637" s="3" t="inlineStr">
        <is>
          <t>Asus Accessories</t>
        </is>
      </c>
      <c r="D1637" s="3" t="inlineStr">
        <is>
          <t>ASUS TUF GAMING 650B PSU</t>
        </is>
      </c>
      <c r="E1637" s="11" t="n">
        <v>73</v>
      </c>
      <c r="F1637" s="12" t="n">
        <v>60.83</v>
      </c>
    </row>
    <row r="1638">
      <c r="A1638" s="3" t="inlineStr">
        <is>
          <t>Power Supplies</t>
        </is>
      </c>
      <c r="B1638" s="3" t="inlineStr">
        <is>
          <t>90YE00D5-B0NA00</t>
        </is>
      </c>
      <c r="C1638" s="3" t="inlineStr">
        <is>
          <t>Asus Accessories</t>
        </is>
      </c>
      <c r="D1638" s="3" t="inlineStr">
        <is>
          <t>ASUS TUF GAMING 750B EVO PSU</t>
        </is>
      </c>
      <c r="E1638" s="11" t="n">
        <v>78</v>
      </c>
      <c r="F1638" s="12" t="n">
        <v>65</v>
      </c>
    </row>
    <row r="1639">
      <c r="A1639" s="3" t="inlineStr">
        <is>
          <t>Power Supplies</t>
        </is>
      </c>
      <c r="B1639" s="3" t="inlineStr">
        <is>
          <t>90YE00SB-B0NA00</t>
        </is>
      </c>
      <c r="C1639" s="3" t="inlineStr">
        <is>
          <t>Asus Accessories</t>
        </is>
      </c>
      <c r="D1639" s="3" t="inlineStr">
        <is>
          <t>ASUS TUF GAMING 750G EVO PSU</t>
        </is>
      </c>
      <c r="E1639" s="11" t="n">
        <v>109</v>
      </c>
      <c r="F1639" s="12" t="n">
        <v>90.83</v>
      </c>
    </row>
    <row r="1640">
      <c r="A1640" s="3" t="inlineStr">
        <is>
          <t>Power Supplies</t>
        </is>
      </c>
      <c r="B1640" s="3" t="inlineStr">
        <is>
          <t>90YE00SA-B0NA00</t>
        </is>
      </c>
      <c r="C1640" s="3" t="inlineStr">
        <is>
          <t>Asus Accessories</t>
        </is>
      </c>
      <c r="D1640" s="3" t="inlineStr">
        <is>
          <t>ASUS TUF GAMING 850G EVO PSU</t>
        </is>
      </c>
      <c r="E1640" s="11" t="n">
        <v>120</v>
      </c>
      <c r="F1640" s="12" t="n">
        <v>100</v>
      </c>
    </row>
    <row r="1641">
      <c r="A1641" s="3" t="inlineStr">
        <is>
          <t>Power Supplies</t>
        </is>
      </c>
      <c r="B1641" s="3" t="inlineStr">
        <is>
          <t>90YE0102-B0NA00</t>
        </is>
      </c>
      <c r="C1641" s="3" t="inlineStr">
        <is>
          <t>Asus Accessories</t>
        </is>
      </c>
      <c r="D1641" s="3" t="inlineStr">
        <is>
          <t>ASUS TUF GAMING 850W PLATINUM BLK</t>
        </is>
      </c>
      <c r="E1641" s="11" t="n">
        <v>135</v>
      </c>
      <c r="F1641" s="12" t="n">
        <v>112.5</v>
      </c>
    </row>
    <row r="1642">
      <c r="A1642" s="3" t="inlineStr">
        <is>
          <t>Power Supplies</t>
        </is>
      </c>
      <c r="B1642" s="3" t="inlineStr">
        <is>
          <t>90YE00W7-B0NA00</t>
        </is>
      </c>
      <c r="C1642" s="3" t="inlineStr">
        <is>
          <t>Asus Accessories</t>
        </is>
      </c>
      <c r="D1642" s="3" t="inlineStr">
        <is>
          <t>PSU ROG STRIX 1000W PLATINUM (ROG EQ</t>
        </is>
      </c>
      <c r="E1642" s="11" t="n">
        <v>229</v>
      </c>
      <c r="F1642" s="12" t="n">
        <v>190.83</v>
      </c>
    </row>
    <row r="1643">
      <c r="A1643" s="3" t="inlineStr">
        <is>
          <t>Power Supplies</t>
        </is>
      </c>
      <c r="B1643" s="3" t="inlineStr">
        <is>
          <t>90YE00W8-B0NA00</t>
        </is>
      </c>
      <c r="C1643" s="3" t="inlineStr">
        <is>
          <t>Asus Accessories</t>
        </is>
      </c>
      <c r="D1643" s="3" t="inlineStr">
        <is>
          <t>PSU ROG STRIX 850W PLATINUM (ROG EQU</t>
        </is>
      </c>
      <c r="E1643" s="11" t="n">
        <v>167</v>
      </c>
      <c r="F1643" s="12" t="n">
        <v>139.17</v>
      </c>
    </row>
    <row r="1644">
      <c r="A1644" s="3" t="inlineStr">
        <is>
          <t>Power Supplies</t>
        </is>
      </c>
      <c r="B1644" s="3" t="inlineStr">
        <is>
          <t>90YE00SD-B0NA00</t>
        </is>
      </c>
      <c r="C1644" s="3" t="inlineStr">
        <is>
          <t>Asus Accessories</t>
        </is>
      </c>
      <c r="D1644" s="3" t="inlineStr">
        <is>
          <t>PSU TUF GAMING 1200W GOLD EVO</t>
        </is>
      </c>
      <c r="E1644" s="11" t="n">
        <v>182</v>
      </c>
      <c r="F1644" s="12" t="n">
        <v>151.67</v>
      </c>
    </row>
    <row r="1645">
      <c r="A1645" s="3" t="inlineStr">
        <is>
          <t>Power Supplies</t>
        </is>
      </c>
      <c r="B1645" s="3" t="inlineStr">
        <is>
          <t>90YE00V8-B0NA00</t>
        </is>
      </c>
      <c r="C1645" s="3" t="inlineStr">
        <is>
          <t>Asus Accessories</t>
        </is>
      </c>
      <c r="D1645" s="3" t="inlineStr">
        <is>
          <t>ROG THOR 1000W PLAT 3 ROG EQ</t>
        </is>
      </c>
      <c r="E1645" s="11" t="n">
        <v>353</v>
      </c>
      <c r="F1645" s="12" t="n">
        <v>294.17</v>
      </c>
    </row>
    <row r="1646">
      <c r="A1646" s="3" t="inlineStr">
        <is>
          <t>Power Supplies</t>
        </is>
      </c>
      <c r="B1646" s="3" t="inlineStr">
        <is>
          <t>BP005EU</t>
        </is>
      </c>
      <c r="C1646" s="3" t="inlineStr">
        <is>
          <t>Bequiet</t>
        </is>
      </c>
      <c r="D1646" s="3" t="inlineStr">
        <is>
          <t>1000W PURE POWER 12 PSU 80+ GOLD ATX</t>
        </is>
      </c>
      <c r="E1646" s="11" t="n">
        <v>116</v>
      </c>
      <c r="F1646" s="12" t="n">
        <v>96.67</v>
      </c>
    </row>
    <row r="1647">
      <c r="A1647" s="3" t="inlineStr">
        <is>
          <t>Power Supplies</t>
        </is>
      </c>
      <c r="B1647" s="3" t="inlineStr">
        <is>
          <t>BP004EU</t>
        </is>
      </c>
      <c r="C1647" s="3" t="inlineStr">
        <is>
          <t>Bequiet</t>
        </is>
      </c>
      <c r="D1647" s="3" t="inlineStr">
        <is>
          <t>850W PURE POWER 12 PSU 80+ GOLD ATX</t>
        </is>
      </c>
      <c r="E1647" s="11" t="n">
        <v>97</v>
      </c>
      <c r="F1647" s="12" t="n">
        <v>80.83</v>
      </c>
    </row>
    <row r="1648">
      <c r="A1648" s="3" t="inlineStr">
        <is>
          <t>Power Supplies</t>
        </is>
      </c>
      <c r="B1648" s="3" t="inlineStr">
        <is>
          <t>BP008EU</t>
        </is>
      </c>
      <c r="C1648" s="3" t="inlineStr">
        <is>
          <t>Bequiet</t>
        </is>
      </c>
      <c r="D1648" s="3" t="inlineStr">
        <is>
          <t>BQ 1000W POWER ZONE 2 PSU</t>
        </is>
      </c>
      <c r="E1648" s="11" t="n">
        <v>154</v>
      </c>
      <c r="F1648" s="12" t="n">
        <v>128.33</v>
      </c>
    </row>
    <row r="1649">
      <c r="A1649" s="3" t="inlineStr">
        <is>
          <t>Power Supplies</t>
        </is>
      </c>
      <c r="B1649" s="3" t="inlineStr">
        <is>
          <t>BP021EU</t>
        </is>
      </c>
      <c r="C1649" s="3" t="inlineStr">
        <is>
          <t>Bequiet</t>
        </is>
      </c>
      <c r="D1649" s="3" t="inlineStr">
        <is>
          <t>DARK POWER 14 1200W PSU</t>
        </is>
      </c>
      <c r="E1649" s="11" t="n">
        <v>212</v>
      </c>
      <c r="F1649" s="12" t="n">
        <v>176.67</v>
      </c>
    </row>
    <row r="1650">
      <c r="A1650" s="3" t="inlineStr">
        <is>
          <t>Power Supplies</t>
        </is>
      </c>
      <c r="B1650" s="3" t="inlineStr">
        <is>
          <t>MPSB001AZBPBUK</t>
        </is>
      </c>
      <c r="C1650" s="3" t="inlineStr">
        <is>
          <t>Coolermaster</t>
        </is>
      </c>
      <c r="D1650" s="3" t="inlineStr">
        <is>
          <t>CM 1100W X SILENT EDGE PLAT 230V PSU</t>
        </is>
      </c>
      <c r="E1650" s="11" t="n">
        <v>219</v>
      </c>
      <c r="F1650" s="12" t="n">
        <v>182.5</v>
      </c>
    </row>
    <row r="1651">
      <c r="A1651" s="3" t="inlineStr">
        <is>
          <t>Power Supplies</t>
        </is>
      </c>
      <c r="B1651" s="3" t="inlineStr">
        <is>
          <t>4719510000000</t>
        </is>
      </c>
      <c r="C1651" s="3" t="inlineStr">
        <is>
          <t>Coolermaster</t>
        </is>
      </c>
      <c r="D1651" s="3" t="inlineStr">
        <is>
          <t>ELITE GOLD 850 FM BULK</t>
        </is>
      </c>
      <c r="E1651" s="11" t="n">
        <v>66</v>
      </c>
      <c r="F1651" s="12" t="n">
        <v>55</v>
      </c>
    </row>
    <row r="1652">
      <c r="A1652" s="3" t="inlineStr">
        <is>
          <t>Power Supplies</t>
        </is>
      </c>
      <c r="B1652" s="3" t="inlineStr">
        <is>
          <t>MPSK001AFBPNBUK</t>
        </is>
      </c>
      <c r="C1652" s="3" t="inlineStr">
        <is>
          <t>Coolermaster</t>
        </is>
      </c>
      <c r="D1652" s="3" t="inlineStr">
        <is>
          <t>X MIGHTY PLAT. 2000W 230V</t>
        </is>
      </c>
      <c r="E1652" s="11" t="n">
        <v>301</v>
      </c>
      <c r="F1652" s="12" t="n">
        <v>250.83</v>
      </c>
    </row>
    <row r="1653">
      <c r="A1653" s="3" t="inlineStr">
        <is>
          <t>Power Supplies</t>
        </is>
      </c>
      <c r="B1653" s="3" t="inlineStr">
        <is>
          <t>CP-9020259-UK</t>
        </is>
      </c>
      <c r="C1653" s="3" t="inlineStr">
        <is>
          <t>Corsair</t>
        </is>
      </c>
      <c r="D1653" s="3" t="inlineStr">
        <is>
          <t>1000W HX1000I V2 PSU</t>
        </is>
      </c>
      <c r="E1653" s="11" t="n">
        <v>216</v>
      </c>
      <c r="F1653" s="12" t="n">
        <v>180</v>
      </c>
    </row>
    <row r="1654">
      <c r="A1654" s="3" t="inlineStr">
        <is>
          <t>Power Supplies</t>
        </is>
      </c>
      <c r="B1654" s="3" t="inlineStr">
        <is>
          <t>CP-9020257-UK</t>
        </is>
      </c>
      <c r="C1654" s="3" t="inlineStr">
        <is>
          <t>Corsair</t>
        </is>
      </c>
      <c r="D1654" s="3" t="inlineStr">
        <is>
          <t>1000W SF1000 SFX PSU</t>
        </is>
      </c>
      <c r="E1654" s="11" t="n">
        <v>189</v>
      </c>
      <c r="F1654" s="12" t="n">
        <v>157.5</v>
      </c>
    </row>
    <row r="1655">
      <c r="A1655" s="3" t="inlineStr">
        <is>
          <t>Power Supplies</t>
        </is>
      </c>
      <c r="B1655" s="3" t="inlineStr">
        <is>
          <t>CP-9020265-UK</t>
        </is>
      </c>
      <c r="C1655" s="3" t="inlineStr">
        <is>
          <t>Corsair</t>
        </is>
      </c>
      <c r="D1655" s="3" t="inlineStr">
        <is>
          <t>1000W SHIFT PLATINM SERIES HX1000I</t>
        </is>
      </c>
      <c r="E1655" s="11" t="n">
        <v>225</v>
      </c>
      <c r="F1655" s="12" t="n">
        <v>187.5</v>
      </c>
    </row>
    <row r="1656">
      <c r="A1656" s="3" t="inlineStr">
        <is>
          <t>Power Supplies</t>
        </is>
      </c>
      <c r="B1656" s="3" t="inlineStr">
        <is>
          <t>CP-9020309-UK</t>
        </is>
      </c>
      <c r="C1656" s="3" t="inlineStr">
        <is>
          <t>Corsair</t>
        </is>
      </c>
      <c r="D1656" s="3" t="inlineStr">
        <is>
          <t>1500W HX1500I V3 PSU ATX 3.1</t>
        </is>
      </c>
      <c r="E1656" s="11" t="n">
        <v>286</v>
      </c>
      <c r="F1656" s="12" t="n">
        <v>238.33</v>
      </c>
    </row>
    <row r="1657">
      <c r="A1657" s="3" t="inlineStr">
        <is>
          <t>Power Supplies</t>
        </is>
      </c>
      <c r="B1657" s="3" t="inlineStr">
        <is>
          <t>CP-9020277-UK</t>
        </is>
      </c>
      <c r="C1657" s="3" t="inlineStr">
        <is>
          <t>Corsair</t>
        </is>
      </c>
      <c r="D1657" s="3" t="inlineStr">
        <is>
          <t>550W CX550 PSU</t>
        </is>
      </c>
      <c r="E1657" s="11" t="n">
        <v>52</v>
      </c>
      <c r="F1657" s="12" t="n">
        <v>43.33</v>
      </c>
    </row>
    <row r="1658">
      <c r="A1658" s="3" t="inlineStr">
        <is>
          <t>Power Supplies</t>
        </is>
      </c>
      <c r="B1658" s="3" t="inlineStr">
        <is>
          <t>CP-9020278-UK</t>
        </is>
      </c>
      <c r="C1658" s="3" t="inlineStr">
        <is>
          <t>Corsair</t>
        </is>
      </c>
      <c r="D1658" s="3" t="inlineStr">
        <is>
          <t>650W CX650 PSU</t>
        </is>
      </c>
      <c r="E1658" s="11" t="n">
        <v>57</v>
      </c>
      <c r="F1658" s="12" t="n">
        <v>47.5</v>
      </c>
    </row>
    <row r="1659">
      <c r="A1659" s="3" t="inlineStr">
        <is>
          <t>Power Supplies</t>
        </is>
      </c>
      <c r="B1659" s="3" t="inlineStr">
        <is>
          <t>CP-9020292-UK</t>
        </is>
      </c>
      <c r="C1659" s="3" t="inlineStr">
        <is>
          <t>Corsair</t>
        </is>
      </c>
      <c r="D1659" s="3" t="inlineStr">
        <is>
          <t>750W RME SERIES RM750E PSU ATX 3.1 W</t>
        </is>
      </c>
      <c r="E1659" s="11" t="n">
        <v>110</v>
      </c>
      <c r="F1659" s="12" t="n">
        <v>91.67</v>
      </c>
    </row>
    <row r="1660">
      <c r="A1660" s="3" t="inlineStr">
        <is>
          <t>Power Supplies</t>
        </is>
      </c>
      <c r="B1660" s="3" t="inlineStr">
        <is>
          <t>CP-9020285-UK</t>
        </is>
      </c>
      <c r="C1660" s="3" t="inlineStr">
        <is>
          <t>Corsair</t>
        </is>
      </c>
      <c r="D1660" s="3" t="inlineStr">
        <is>
          <t>750W RMX SERIES RM750X V3 PSU ATX 3.</t>
        </is>
      </c>
      <c r="E1660" s="11" t="n">
        <v>128</v>
      </c>
      <c r="F1660" s="12" t="n">
        <v>106.67</v>
      </c>
    </row>
    <row r="1661">
      <c r="A1661" s="3" t="inlineStr">
        <is>
          <t>Power Supplies</t>
        </is>
      </c>
      <c r="B1661" s="3" t="inlineStr">
        <is>
          <t>CP-9020284-UK</t>
        </is>
      </c>
      <c r="C1661" s="3" t="inlineStr">
        <is>
          <t>Corsair</t>
        </is>
      </c>
      <c r="D1661" s="3" t="inlineStr">
        <is>
          <t>750W SF750 SFX PSU</t>
        </is>
      </c>
      <c r="E1661" s="11" t="n">
        <v>149</v>
      </c>
      <c r="F1661" s="12" t="n">
        <v>124.17</v>
      </c>
    </row>
    <row r="1662">
      <c r="A1662" s="3" t="inlineStr">
        <is>
          <t>Power Supplies</t>
        </is>
      </c>
      <c r="B1662" s="3" t="inlineStr">
        <is>
          <t>CP-8920436</t>
        </is>
      </c>
      <c r="C1662" s="3" t="inlineStr">
        <is>
          <t>Corsair</t>
        </is>
      </c>
      <c r="D1662" s="3" t="inlineStr">
        <is>
          <t>CORSAIR PCIE PREM SLEEVED CABLE WHT</t>
        </is>
      </c>
      <c r="E1662" s="11" t="n">
        <v>16</v>
      </c>
      <c r="F1662" s="12" t="n">
        <v>13.33</v>
      </c>
    </row>
    <row r="1663">
      <c r="A1663" s="3" t="inlineStr">
        <is>
          <t>Power Supplies</t>
        </is>
      </c>
      <c r="B1663" s="3" t="inlineStr">
        <is>
          <t>CP-8920458</t>
        </is>
      </c>
      <c r="C1663" s="3" t="inlineStr">
        <is>
          <t>Corsair</t>
        </is>
      </c>
      <c r="D1663" s="3" t="inlineStr">
        <is>
          <t>CORSAIR PCIE PREM SLEEVED CABLE WHT</t>
        </is>
      </c>
      <c r="E1663" s="11" t="n">
        <v>13</v>
      </c>
      <c r="F1663" s="12" t="n">
        <v>10.83</v>
      </c>
    </row>
    <row r="1664">
      <c r="A1664" s="3" t="inlineStr">
        <is>
          <t>Power Supplies</t>
        </is>
      </c>
      <c r="B1664" s="3" t="inlineStr">
        <is>
          <t>CP-9020295-UK</t>
        </is>
      </c>
      <c r="C1664" s="3" t="inlineStr">
        <is>
          <t>Corsair</t>
        </is>
      </c>
      <c r="D1664" s="3" t="inlineStr">
        <is>
          <t>RM750E FULLY MODULAR LOW-NOISE ATX</t>
        </is>
      </c>
      <c r="E1664" s="11" t="n">
        <v>110</v>
      </c>
      <c r="F1664" s="12" t="n">
        <v>91.67</v>
      </c>
    </row>
    <row r="1665">
      <c r="A1665" s="3" t="inlineStr">
        <is>
          <t>Power Supplies</t>
        </is>
      </c>
      <c r="B1665" s="3" t="inlineStr">
        <is>
          <t>CP-9020298-UK</t>
        </is>
      </c>
      <c r="C1665" s="3" t="inlineStr">
        <is>
          <t>Corsair</t>
        </is>
      </c>
      <c r="D1665" s="3" t="inlineStr">
        <is>
          <t>RM750X SHIFT 750W ATX 3.1 PCIE5.1</t>
        </is>
      </c>
      <c r="E1665" s="11" t="n">
        <v>128</v>
      </c>
      <c r="F1665" s="12" t="n">
        <v>106.67</v>
      </c>
    </row>
    <row r="1666">
      <c r="A1666" s="3" t="inlineStr">
        <is>
          <t>Power Supplies</t>
        </is>
      </c>
      <c r="B1666" s="3" t="inlineStr">
        <is>
          <t>CP-9020299-UK</t>
        </is>
      </c>
      <c r="C1666" s="3" t="inlineStr">
        <is>
          <t>Corsair</t>
        </is>
      </c>
      <c r="D1666" s="3" t="inlineStr">
        <is>
          <t>RM850X SHIFT FULLY MODULAR ATX POWER</t>
        </is>
      </c>
      <c r="E1666" s="11" t="n">
        <v>143</v>
      </c>
      <c r="F1666" s="12" t="n">
        <v>119.17</v>
      </c>
    </row>
    <row r="1667">
      <c r="A1667" s="3" t="inlineStr">
        <is>
          <t>Power Supplies</t>
        </is>
      </c>
      <c r="B1667" s="3" t="inlineStr">
        <is>
          <t>89T06AA#ABB</t>
        </is>
      </c>
      <c r="C1667" s="3" t="inlineStr">
        <is>
          <t>Hp Poly</t>
        </is>
      </c>
      <c r="D1667" s="3" t="inlineStr">
        <is>
          <t>POLY VVX 150/250/350/450 CCX 400 PSU</t>
        </is>
      </c>
      <c r="E1667" s="11" t="n">
        <v>18</v>
      </c>
      <c r="F1667" s="12" t="n">
        <v>15</v>
      </c>
    </row>
    <row r="1668">
      <c r="A1668" s="3" t="inlineStr">
        <is>
          <t>Power Supplies</t>
        </is>
      </c>
      <c r="B1668" s="3" t="inlineStr">
        <is>
          <t>4711377364294</t>
        </is>
      </c>
      <c r="C1668" s="3" t="inlineStr">
        <is>
          <t>MSI</t>
        </is>
      </c>
      <c r="D1668" s="3" t="inlineStr">
        <is>
          <t>MAG A650BN PCIE5 II PSU</t>
        </is>
      </c>
      <c r="E1668" s="11" t="n">
        <v>59</v>
      </c>
      <c r="F1668" s="12" t="n">
        <v>49.17</v>
      </c>
    </row>
    <row r="1669">
      <c r="A1669" s="3" t="inlineStr">
        <is>
          <t>Power Supplies</t>
        </is>
      </c>
      <c r="B1669" s="3" t="inlineStr">
        <is>
          <t>4711377364263</t>
        </is>
      </c>
      <c r="C1669" s="3" t="inlineStr">
        <is>
          <t>MSI</t>
        </is>
      </c>
      <c r="D1669" s="3" t="inlineStr">
        <is>
          <t>MAG A750BN PCIE5 II PSU</t>
        </is>
      </c>
      <c r="E1669" s="11" t="n">
        <v>74</v>
      </c>
      <c r="F1669" s="12" t="n">
        <v>61.67</v>
      </c>
    </row>
    <row r="1670">
      <c r="A1670" s="3" t="inlineStr">
        <is>
          <t>Power Supplies</t>
        </is>
      </c>
      <c r="B1670" s="3" t="inlineStr">
        <is>
          <t>4711377406147</t>
        </is>
      </c>
      <c r="C1670" s="3" t="inlineStr">
        <is>
          <t>MSI</t>
        </is>
      </c>
      <c r="D1670" s="3" t="inlineStr">
        <is>
          <t>MSI MPG AI1300TS PCIE5</t>
        </is>
      </c>
      <c r="E1670" s="11" t="n">
        <v>342</v>
      </c>
      <c r="F1670" s="12" t="n">
        <v>285</v>
      </c>
    </row>
    <row r="1671">
      <c r="A1671" s="3" t="inlineStr">
        <is>
          <t>Power Supplies</t>
        </is>
      </c>
      <c r="B1671" s="3" t="inlineStr">
        <is>
          <t>ATX-500W</t>
        </is>
      </c>
      <c r="C1671" s="3" t="inlineStr">
        <is>
          <t>VIDA</t>
        </is>
      </c>
      <c r="D1671" s="3" t="inlineStr">
        <is>
          <t>VIDA 500W 80+ BRONZE ATX PSU</t>
        </is>
      </c>
      <c r="E1671" s="11" t="n">
        <v>26</v>
      </c>
      <c r="F1671" s="12" t="n">
        <v>21.67</v>
      </c>
    </row>
    <row r="1672">
      <c r="A1672" s="3" t="inlineStr">
        <is>
          <t>Power Supplies</t>
        </is>
      </c>
      <c r="B1672" s="3" t="inlineStr">
        <is>
          <t>ATX-500W-WHT</t>
        </is>
      </c>
      <c r="C1672" s="3" t="inlineStr">
        <is>
          <t>VIDA</t>
        </is>
      </c>
      <c r="D1672" s="3" t="inlineStr">
        <is>
          <t>VIDA 500W 80+ BRONZE WHITE ATX PSU</t>
        </is>
      </c>
      <c r="E1672" s="11" t="n">
        <v>28</v>
      </c>
      <c r="F1672" s="12" t="n">
        <v>23.33</v>
      </c>
    </row>
    <row r="1673">
      <c r="A1673" s="3" t="inlineStr">
        <is>
          <t>Power Supplies</t>
        </is>
      </c>
      <c r="B1673" s="3" t="inlineStr">
        <is>
          <t>XTY850D750WWHT</t>
        </is>
      </c>
      <c r="C1673" s="3" t="inlineStr">
        <is>
          <t>VIDA</t>
        </is>
      </c>
      <c r="D1673" s="3" t="inlineStr">
        <is>
          <t>VIDA 750W 80+BRONZE ATX WHITE PSU</t>
        </is>
      </c>
      <c r="E1673" s="11" t="n">
        <v>39</v>
      </c>
      <c r="F1673" s="12" t="n">
        <v>32.5</v>
      </c>
    </row>
    <row r="1674">
      <c r="A1674" s="3" t="inlineStr">
        <is>
          <t>Power Supplies</t>
        </is>
      </c>
      <c r="B1674" s="3" t="inlineStr">
        <is>
          <t>XTY850G-750W</t>
        </is>
      </c>
      <c r="C1674" s="3" t="inlineStr">
        <is>
          <t>VIDA</t>
        </is>
      </c>
      <c r="D1674" s="3" t="inlineStr">
        <is>
          <t>VIDA 750W 80+GOLD ATX 3.1 PSU</t>
        </is>
      </c>
      <c r="E1674" s="11" t="n">
        <v>54</v>
      </c>
      <c r="F1674" s="12" t="n">
        <v>45</v>
      </c>
    </row>
    <row r="1675">
      <c r="A1675" s="3" t="inlineStr">
        <is>
          <t>Power Supplies</t>
        </is>
      </c>
      <c r="B1675" s="3" t="inlineStr">
        <is>
          <t>XTY850M-850WBLK</t>
        </is>
      </c>
      <c r="C1675" s="3" t="inlineStr">
        <is>
          <t>VIDA</t>
        </is>
      </c>
      <c r="D1675" s="3" t="inlineStr">
        <is>
          <t>VIDA 850W 80+BRONZE ATX 3.1 PSU</t>
        </is>
      </c>
      <c r="E1675" s="11" t="n">
        <v>42</v>
      </c>
      <c r="F1675" s="12" t="n">
        <v>35</v>
      </c>
    </row>
    <row r="1676">
      <c r="A1676" s="3" t="inlineStr">
        <is>
          <t>Power Supplies</t>
        </is>
      </c>
      <c r="B1676" s="3" t="inlineStr">
        <is>
          <t>XTY850M-850WWHT</t>
        </is>
      </c>
      <c r="C1676" s="3" t="inlineStr">
        <is>
          <t>VIDA</t>
        </is>
      </c>
      <c r="D1676" s="3" t="inlineStr">
        <is>
          <t>VIDA 850W 80+BRONZE ATX WHITE3.1 PSU</t>
        </is>
      </c>
      <c r="E1676" s="11" t="n">
        <v>43</v>
      </c>
      <c r="F1676" s="12" t="n">
        <v>35.83</v>
      </c>
    </row>
    <row r="1677">
      <c r="A1677" s="3" t="inlineStr">
        <is>
          <t>Power Supplies</t>
        </is>
      </c>
      <c r="B1677" s="3" t="inlineStr">
        <is>
          <t>XTY850G-850W</t>
        </is>
      </c>
      <c r="C1677" s="3" t="inlineStr">
        <is>
          <t>VIDA</t>
        </is>
      </c>
      <c r="D1677" s="3" t="inlineStr">
        <is>
          <t>VIDA 850W 80+GOLD ATX 3.1 PSU</t>
        </is>
      </c>
      <c r="E1677" s="11" t="n">
        <v>60</v>
      </c>
      <c r="F1677" s="12" t="n">
        <v>50</v>
      </c>
    </row>
    <row r="1678">
      <c r="A1678" s="3" t="inlineStr">
        <is>
          <t>Power Supplies</t>
        </is>
      </c>
      <c r="B1678" s="3" t="inlineStr">
        <is>
          <t>AA-300-YY</t>
        </is>
      </c>
      <c r="C1678" s="3" t="inlineStr">
        <is>
          <t>VIDA</t>
        </is>
      </c>
      <c r="D1678" s="3" t="inlineStr">
        <is>
          <t>VIDA LITE 300W PSU PPFC 12CM FAN</t>
        </is>
      </c>
      <c r="E1678" s="11" t="n">
        <v>14</v>
      </c>
      <c r="F1678" s="12" t="n">
        <v>11.67</v>
      </c>
    </row>
    <row r="1679">
      <c r="A1679" s="3" t="inlineStr">
        <is>
          <t>Power Supplies</t>
        </is>
      </c>
      <c r="B1679" s="3" t="inlineStr">
        <is>
          <t>AA-350-YY</t>
        </is>
      </c>
      <c r="C1679" s="3" t="inlineStr">
        <is>
          <t>VIDA</t>
        </is>
      </c>
      <c r="D1679" s="3" t="inlineStr">
        <is>
          <t>VIDA LITE 350W PSU PPFC 12CM FAN</t>
        </is>
      </c>
      <c r="E1679" s="11" t="n">
        <v>17</v>
      </c>
      <c r="F1679" s="12" t="n">
        <v>14.17</v>
      </c>
    </row>
    <row r="1680">
      <c r="A1680" s="3" t="inlineStr">
        <is>
          <t>Power Supplies</t>
        </is>
      </c>
      <c r="B1680" s="3" t="inlineStr">
        <is>
          <t>AA-400-YY</t>
        </is>
      </c>
      <c r="C1680" s="3" t="inlineStr">
        <is>
          <t>VIDA</t>
        </is>
      </c>
      <c r="D1680" s="3" t="inlineStr">
        <is>
          <t>VIDA LITE 400W PSU PPFC 12CM FAN</t>
        </is>
      </c>
      <c r="E1680" s="11" t="n">
        <v>19</v>
      </c>
      <c r="F1680" s="12" t="n">
        <v>15.83</v>
      </c>
    </row>
    <row r="1681">
      <c r="A1681" s="3" t="inlineStr">
        <is>
          <t>Cooling</t>
        </is>
      </c>
      <c r="B1681" s="3" t="inlineStr">
        <is>
          <t>AP9520TH</t>
        </is>
      </c>
      <c r="C1681" s="3" t="inlineStr">
        <is>
          <t>APC</t>
        </is>
      </c>
      <c r="D1681" s="3" t="inlineStr">
        <is>
          <t>AP9520TH  APC NETBOTZ TEMPERATURE &amp;</t>
        </is>
      </c>
      <c r="E1681" s="11" t="n">
        <v>303</v>
      </c>
      <c r="F1681" s="12" t="n">
        <v>252.5</v>
      </c>
    </row>
    <row r="1682">
      <c r="A1682" s="3" t="inlineStr">
        <is>
          <t>Cooling</t>
        </is>
      </c>
      <c r="B1682" s="3" t="inlineStr">
        <is>
          <t>ACFAN00322A</t>
        </is>
      </c>
      <c r="C1682" s="3" t="inlineStr">
        <is>
          <t>Arctic</t>
        </is>
      </c>
      <c r="D1682" s="3" t="inlineStr">
        <is>
          <t>120MM FAN P12 PRO A-RGB DYN PWM BK</t>
        </is>
      </c>
      <c r="E1682" s="11" t="n">
        <v>11</v>
      </c>
      <c r="F1682" s="12" t="n">
        <v>9.17</v>
      </c>
    </row>
    <row r="1683">
      <c r="A1683" s="3" t="inlineStr">
        <is>
          <t>Cooling</t>
        </is>
      </c>
      <c r="B1683" s="3" t="inlineStr">
        <is>
          <t>ACFAN00325A</t>
        </is>
      </c>
      <c r="C1683" s="3" t="inlineStr">
        <is>
          <t>Arctic</t>
        </is>
      </c>
      <c r="D1683" s="3" t="inlineStr">
        <is>
          <t>120MM FAN P12 PRO A-RGB DYN PWM WT</t>
        </is>
      </c>
      <c r="E1683" s="11" t="n">
        <v>11</v>
      </c>
      <c r="F1683" s="12" t="n">
        <v>9.17</v>
      </c>
    </row>
    <row r="1684">
      <c r="A1684" s="3" t="inlineStr">
        <is>
          <t>Cooling</t>
        </is>
      </c>
      <c r="B1684" s="3" t="inlineStr">
        <is>
          <t>ACFAN00344A</t>
        </is>
      </c>
      <c r="C1684" s="3" t="inlineStr">
        <is>
          <t>Arctic</t>
        </is>
      </c>
      <c r="D1684" s="3" t="inlineStr">
        <is>
          <t>120MM FAN P12 PRO A-RGB LN FDB PWM</t>
        </is>
      </c>
      <c r="E1684" s="11" t="n">
        <v>11</v>
      </c>
      <c r="F1684" s="12" t="n">
        <v>9.17</v>
      </c>
    </row>
    <row r="1685">
      <c r="A1685" s="3" t="inlineStr">
        <is>
          <t>Cooling</t>
        </is>
      </c>
      <c r="B1685" s="3" t="inlineStr">
        <is>
          <t>ACFAN00331A</t>
        </is>
      </c>
      <c r="C1685" s="3" t="inlineStr">
        <is>
          <t>Arctic</t>
        </is>
      </c>
      <c r="D1685" s="3" t="inlineStr">
        <is>
          <t>120MM FAN P12 PRO DYN PWM BK</t>
        </is>
      </c>
      <c r="E1685" s="11" t="n">
        <v>6</v>
      </c>
      <c r="F1685" s="12" t="n">
        <v>5</v>
      </c>
    </row>
    <row r="1686">
      <c r="A1686" s="3" t="inlineStr">
        <is>
          <t>Cooling</t>
        </is>
      </c>
      <c r="B1686" s="3" t="inlineStr">
        <is>
          <t>ACFAN00348A</t>
        </is>
      </c>
      <c r="C1686" s="3" t="inlineStr">
        <is>
          <t>Arctic</t>
        </is>
      </c>
      <c r="D1686" s="3" t="inlineStr">
        <is>
          <t>120MM FAN P12 PRO LN FDB PWM</t>
        </is>
      </c>
      <c r="E1686" s="11" t="n">
        <v>7</v>
      </c>
      <c r="F1686" s="12" t="n">
        <v>5.83</v>
      </c>
    </row>
    <row r="1687">
      <c r="A1687" s="3" t="inlineStr">
        <is>
          <t>Cooling</t>
        </is>
      </c>
      <c r="B1687" s="3" t="inlineStr">
        <is>
          <t>ACFAN00343A</t>
        </is>
      </c>
      <c r="C1687" s="3" t="inlineStr">
        <is>
          <t>Arctic</t>
        </is>
      </c>
      <c r="D1687" s="3" t="inlineStr">
        <is>
          <t>120MM FAN P12 PRO PST LN FDB PWM</t>
        </is>
      </c>
      <c r="E1687" s="11" t="n">
        <v>7</v>
      </c>
      <c r="F1687" s="12" t="n">
        <v>5.83</v>
      </c>
    </row>
    <row r="1688">
      <c r="A1688" s="3" t="inlineStr">
        <is>
          <t>Cooling</t>
        </is>
      </c>
      <c r="B1688" s="3" t="inlineStr">
        <is>
          <t>ACFAN00347A</t>
        </is>
      </c>
      <c r="C1688" s="3" t="inlineStr">
        <is>
          <t>Arctic</t>
        </is>
      </c>
      <c r="D1688" s="3" t="inlineStr">
        <is>
          <t>120MM FAN(3PK) P12 PRO A-RGB LN PWM</t>
        </is>
      </c>
      <c r="E1688" s="11" t="n">
        <v>27</v>
      </c>
      <c r="F1688" s="12" t="n">
        <v>22.5</v>
      </c>
    </row>
    <row r="1689">
      <c r="A1689" s="3" t="inlineStr">
        <is>
          <t>Cooling</t>
        </is>
      </c>
      <c r="B1689" s="3" t="inlineStr">
        <is>
          <t>ACFAN00333A</t>
        </is>
      </c>
      <c r="C1689" s="3" t="inlineStr">
        <is>
          <t>Arctic</t>
        </is>
      </c>
      <c r="D1689" s="3" t="inlineStr">
        <is>
          <t>120MM FAN(3PK) P12 PRO DYN PWM BK</t>
        </is>
      </c>
      <c r="E1689" s="11" t="n">
        <v>28</v>
      </c>
      <c r="F1689" s="12" t="n">
        <v>23.33</v>
      </c>
    </row>
    <row r="1690">
      <c r="A1690" s="3" t="inlineStr">
        <is>
          <t>Cooling</t>
        </is>
      </c>
      <c r="B1690" s="3" t="inlineStr">
        <is>
          <t>ACFAN00334A</t>
        </is>
      </c>
      <c r="C1690" s="3" t="inlineStr">
        <is>
          <t>Arctic</t>
        </is>
      </c>
      <c r="D1690" s="3" t="inlineStr">
        <is>
          <t>120MM FAN(3PK) P12 PRO DYN PWM WT</t>
        </is>
      </c>
      <c r="E1690" s="11" t="n">
        <v>29</v>
      </c>
      <c r="F1690" s="12" t="n">
        <v>24.17</v>
      </c>
    </row>
    <row r="1691">
      <c r="A1691" s="3" t="inlineStr">
        <is>
          <t>Cooling</t>
        </is>
      </c>
      <c r="B1691" s="3" t="inlineStr">
        <is>
          <t>ACFAN00323A</t>
        </is>
      </c>
      <c r="C1691" s="3" t="inlineStr">
        <is>
          <t>Arctic</t>
        </is>
      </c>
      <c r="D1691" s="3" t="inlineStr">
        <is>
          <t>140MM FAN P14 PRO A-RGB DYN PWM BK</t>
        </is>
      </c>
      <c r="E1691" s="11" t="n">
        <v>12</v>
      </c>
      <c r="F1691" s="12" t="n">
        <v>10</v>
      </c>
    </row>
    <row r="1692">
      <c r="A1692" s="3" t="inlineStr">
        <is>
          <t>Cooling</t>
        </is>
      </c>
      <c r="B1692" s="3" t="inlineStr">
        <is>
          <t>ACFAN00329A</t>
        </is>
      </c>
      <c r="C1692" s="3" t="inlineStr">
        <is>
          <t>Arctic</t>
        </is>
      </c>
      <c r="D1692" s="3" t="inlineStr">
        <is>
          <t>140MM FAN P14 PRO DYN PWM BK</t>
        </is>
      </c>
      <c r="E1692" s="11" t="n">
        <v>8</v>
      </c>
      <c r="F1692" s="12" t="n">
        <v>6.67</v>
      </c>
    </row>
    <row r="1693">
      <c r="A1693" s="3" t="inlineStr">
        <is>
          <t>Cooling</t>
        </is>
      </c>
      <c r="B1693" s="3" t="inlineStr">
        <is>
          <t>ACFAN00324A</t>
        </is>
      </c>
      <c r="C1693" s="3" t="inlineStr">
        <is>
          <t>Arctic</t>
        </is>
      </c>
      <c r="D1693" s="3" t="inlineStr">
        <is>
          <t>140MM FAN P14 PRO DYN PWM WT</t>
        </is>
      </c>
      <c r="E1693" s="11" t="n">
        <v>13</v>
      </c>
      <c r="F1693" s="12" t="n">
        <v>10.83</v>
      </c>
    </row>
    <row r="1694">
      <c r="A1694" s="3" t="inlineStr">
        <is>
          <t>Cooling</t>
        </is>
      </c>
      <c r="B1694" s="3" t="inlineStr">
        <is>
          <t>ACFAN00327A</t>
        </is>
      </c>
      <c r="C1694" s="3" t="inlineStr">
        <is>
          <t>Arctic</t>
        </is>
      </c>
      <c r="D1694" s="3" t="inlineStr">
        <is>
          <t>140MM FAN(3PK) P14 PRO DYN PWM BK</t>
        </is>
      </c>
      <c r="E1694" s="11" t="n">
        <v>32</v>
      </c>
      <c r="F1694" s="12" t="n">
        <v>26.67</v>
      </c>
    </row>
    <row r="1695">
      <c r="A1695" s="3" t="inlineStr">
        <is>
          <t>Cooling</t>
        </is>
      </c>
      <c r="B1695" s="3" t="inlineStr">
        <is>
          <t>ACFAN00330A</t>
        </is>
      </c>
      <c r="C1695" s="3" t="inlineStr">
        <is>
          <t>Arctic</t>
        </is>
      </c>
      <c r="D1695" s="3" t="inlineStr">
        <is>
          <t>140MM FAN(3PK) P14 PRO DYN PWM BK</t>
        </is>
      </c>
      <c r="E1695" s="11" t="n">
        <v>20</v>
      </c>
      <c r="F1695" s="12" t="n">
        <v>16.67</v>
      </c>
    </row>
    <row r="1696">
      <c r="A1696" s="3" t="inlineStr">
        <is>
          <t>Cooling</t>
        </is>
      </c>
      <c r="B1696" s="3" t="inlineStr">
        <is>
          <t>ACFAN00328A</t>
        </is>
      </c>
      <c r="C1696" s="3" t="inlineStr">
        <is>
          <t>Arctic</t>
        </is>
      </c>
      <c r="D1696" s="3" t="inlineStr">
        <is>
          <t>140MM FAN(3PK) P14 PRO DYN PWM WT</t>
        </is>
      </c>
      <c r="E1696" s="11" t="n">
        <v>33</v>
      </c>
      <c r="F1696" s="12" t="n">
        <v>27.5</v>
      </c>
    </row>
    <row r="1697">
      <c r="A1697" s="3" t="inlineStr">
        <is>
          <t>Cooling</t>
        </is>
      </c>
      <c r="B1697" s="3" t="inlineStr">
        <is>
          <t>ACFAN00239A</t>
        </is>
      </c>
      <c r="C1697" s="3" t="inlineStr">
        <is>
          <t>Arctic</t>
        </is>
      </c>
      <c r="D1697" s="3" t="inlineStr">
        <is>
          <t>ARCTIC 140MM P14 PST ARGB FAN</t>
        </is>
      </c>
      <c r="E1697" s="11" t="n">
        <v>11</v>
      </c>
      <c r="F1697" s="12" t="n">
        <v>9.17</v>
      </c>
    </row>
    <row r="1698">
      <c r="A1698" s="3" t="inlineStr">
        <is>
          <t>Cooling</t>
        </is>
      </c>
      <c r="B1698" s="3" t="inlineStr">
        <is>
          <t>ACCBL00007A</t>
        </is>
      </c>
      <c r="C1698" s="3" t="inlineStr">
        <is>
          <t>Arctic</t>
        </is>
      </c>
      <c r="D1698" s="3" t="inlineStr">
        <is>
          <t>ARCTIC 4-PIN PWM FAN SPLITTER CABLE</t>
        </is>
      </c>
      <c r="E1698" s="11" t="n">
        <v>5</v>
      </c>
      <c r="F1698" s="12" t="n">
        <v>4.17</v>
      </c>
    </row>
    <row r="1699">
      <c r="A1699" s="3" t="inlineStr">
        <is>
          <t>Cooling</t>
        </is>
      </c>
      <c r="B1699" s="3" t="inlineStr">
        <is>
          <t>ACALP00035A</t>
        </is>
      </c>
      <c r="C1699" s="3" t="inlineStr">
        <is>
          <t>Arctic</t>
        </is>
      </c>
      <c r="D1699" s="3" t="inlineStr">
        <is>
          <t>ARCTIC ALPINE 23 COMPACT COOLER</t>
        </is>
      </c>
      <c r="E1699" s="11" t="n">
        <v>8</v>
      </c>
      <c r="F1699" s="12" t="n">
        <v>6.67</v>
      </c>
    </row>
    <row r="1700">
      <c r="A1700" s="3" t="inlineStr">
        <is>
          <t>Cooling</t>
        </is>
      </c>
      <c r="B1700" s="3" t="inlineStr">
        <is>
          <t>ACFAN00335A</t>
        </is>
      </c>
      <c r="C1700" s="3" t="inlineStr">
        <is>
          <t>Arctic</t>
        </is>
      </c>
      <c r="D1700" s="3" t="inlineStr">
        <is>
          <t>ARCTIC BIONIX P12 A-RGB FAN</t>
        </is>
      </c>
      <c r="E1700" s="11" t="n">
        <v>12</v>
      </c>
      <c r="F1700" s="12" t="n">
        <v>10</v>
      </c>
    </row>
    <row r="1701">
      <c r="A1701" s="3" t="inlineStr">
        <is>
          <t>Cooling</t>
        </is>
      </c>
      <c r="B1701" s="3" t="inlineStr">
        <is>
          <t>ACFAN00337A</t>
        </is>
      </c>
      <c r="C1701" s="3" t="inlineStr">
        <is>
          <t>Arctic</t>
        </is>
      </c>
      <c r="D1701" s="3" t="inlineStr">
        <is>
          <t>ARCTIC BIONIX P12 A-RGB FAN - 3PK</t>
        </is>
      </c>
      <c r="E1701" s="11" t="n">
        <v>30</v>
      </c>
      <c r="F1701" s="12" t="n">
        <v>25</v>
      </c>
    </row>
    <row r="1702">
      <c r="A1702" s="3" t="inlineStr">
        <is>
          <t>Cooling</t>
        </is>
      </c>
      <c r="B1702" s="3" t="inlineStr">
        <is>
          <t>ACFAN00338A</t>
        </is>
      </c>
      <c r="C1702" s="3" t="inlineStr">
        <is>
          <t>Arctic</t>
        </is>
      </c>
      <c r="D1702" s="3" t="inlineStr">
        <is>
          <t>ARCTIC BIONIX P12 A-RGB FAN - 3PK WH</t>
        </is>
      </c>
      <c r="E1702" s="11" t="n">
        <v>31</v>
      </c>
      <c r="F1702" s="12" t="n">
        <v>25.83</v>
      </c>
    </row>
    <row r="1703">
      <c r="A1703" s="3" t="inlineStr">
        <is>
          <t>Cooling</t>
        </is>
      </c>
      <c r="B1703" s="3" t="inlineStr">
        <is>
          <t>ACFAN00336A</t>
        </is>
      </c>
      <c r="C1703" s="3" t="inlineStr">
        <is>
          <t>Arctic</t>
        </is>
      </c>
      <c r="D1703" s="3" t="inlineStr">
        <is>
          <t>ARCTIC BIONIX P12 A-RGB FAN - WHITE</t>
        </is>
      </c>
      <c r="E1703" s="11" t="n">
        <v>12</v>
      </c>
      <c r="F1703" s="12" t="n">
        <v>10</v>
      </c>
    </row>
    <row r="1704">
      <c r="A1704" s="3" t="inlineStr">
        <is>
          <t>Cooling</t>
        </is>
      </c>
      <c r="B1704" s="3" t="inlineStr">
        <is>
          <t>ACFAN00341A</t>
        </is>
      </c>
      <c r="C1704" s="3" t="inlineStr">
        <is>
          <t>Arctic</t>
        </is>
      </c>
      <c r="D1704" s="3" t="inlineStr">
        <is>
          <t>ARCTIC BIONIX P14 A-RGB FAN - 3PK</t>
        </is>
      </c>
      <c r="E1704" s="11" t="n">
        <v>33</v>
      </c>
      <c r="F1704" s="12" t="n">
        <v>27.5</v>
      </c>
    </row>
    <row r="1705">
      <c r="A1705" s="3" t="inlineStr">
        <is>
          <t>Cooling</t>
        </is>
      </c>
      <c r="B1705" s="3" t="inlineStr">
        <is>
          <t>ACFAN00342A</t>
        </is>
      </c>
      <c r="C1705" s="3" t="inlineStr">
        <is>
          <t>Arctic</t>
        </is>
      </c>
      <c r="D1705" s="3" t="inlineStr">
        <is>
          <t>ARCTIC BIONIX P14 A-RGB FAN - 3PK WH</t>
        </is>
      </c>
      <c r="E1705" s="11" t="n">
        <v>34</v>
      </c>
      <c r="F1705" s="12" t="n">
        <v>28.33</v>
      </c>
    </row>
    <row r="1706">
      <c r="A1706" s="3" t="inlineStr">
        <is>
          <t>Cooling</t>
        </is>
      </c>
      <c r="B1706" s="3" t="inlineStr">
        <is>
          <t>ACFAN00339A</t>
        </is>
      </c>
      <c r="C1706" s="3" t="inlineStr">
        <is>
          <t>Arctic</t>
        </is>
      </c>
      <c r="D1706" s="3" t="inlineStr">
        <is>
          <t>ARCTIC BIONIX P14 A-RGB FAN - BLACK</t>
        </is>
      </c>
      <c r="E1706" s="11" t="n">
        <v>13</v>
      </c>
      <c r="F1706" s="12" t="n">
        <v>10.83</v>
      </c>
    </row>
    <row r="1707">
      <c r="A1707" s="3" t="inlineStr">
        <is>
          <t>Cooling</t>
        </is>
      </c>
      <c r="B1707" s="3" t="inlineStr">
        <is>
          <t>ACFAN00340A</t>
        </is>
      </c>
      <c r="C1707" s="3" t="inlineStr">
        <is>
          <t>Arctic</t>
        </is>
      </c>
      <c r="D1707" s="3" t="inlineStr">
        <is>
          <t>ARCTIC BIONIX P14 A-RGB FAN - WHITE</t>
        </is>
      </c>
      <c r="E1707" s="11" t="n">
        <v>13</v>
      </c>
      <c r="F1707" s="12" t="n">
        <v>10.83</v>
      </c>
    </row>
    <row r="1708">
      <c r="A1708" s="3" t="inlineStr">
        <is>
          <t>Cooling</t>
        </is>
      </c>
      <c r="B1708" s="3" t="inlineStr">
        <is>
          <t>ACFAN00201A</t>
        </is>
      </c>
      <c r="C1708" s="3" t="inlineStr">
        <is>
          <t>Arctic</t>
        </is>
      </c>
      <c r="D1708" s="3" t="inlineStr">
        <is>
          <t>ARCTIC F12 LOW NOISE FAN</t>
        </is>
      </c>
      <c r="E1708" s="11" t="n">
        <v>5</v>
      </c>
      <c r="F1708" s="12" t="n">
        <v>4.17</v>
      </c>
    </row>
    <row r="1709">
      <c r="A1709" s="3" t="inlineStr">
        <is>
          <t>Cooling</t>
        </is>
      </c>
      <c r="B1709" s="3" t="inlineStr">
        <is>
          <t>ACFRE00198A</t>
        </is>
      </c>
      <c r="C1709" s="3" t="inlineStr">
        <is>
          <t>Arctic</t>
        </is>
      </c>
      <c r="D1709" s="3" t="inlineStr">
        <is>
          <t>ARCTIC FREEZER 36-S A-RGB - BLACK</t>
        </is>
      </c>
      <c r="E1709" s="11" t="n">
        <v>25</v>
      </c>
      <c r="F1709" s="12" t="n">
        <v>20.83</v>
      </c>
    </row>
    <row r="1710">
      <c r="A1710" s="3" t="inlineStr">
        <is>
          <t>Cooling</t>
        </is>
      </c>
      <c r="B1710" s="3" t="inlineStr">
        <is>
          <t>ACFRE00199A</t>
        </is>
      </c>
      <c r="C1710" s="3" t="inlineStr">
        <is>
          <t>Arctic</t>
        </is>
      </c>
      <c r="D1710" s="3" t="inlineStr">
        <is>
          <t>ARCTIC FREEZER 36-S A-RGB - WHITE</t>
        </is>
      </c>
      <c r="E1710" s="11" t="n">
        <v>26</v>
      </c>
      <c r="F1710" s="12" t="n">
        <v>21.67</v>
      </c>
    </row>
    <row r="1711">
      <c r="A1711" s="3" t="inlineStr">
        <is>
          <t>Cooling</t>
        </is>
      </c>
      <c r="B1711" s="3" t="inlineStr">
        <is>
          <t>ACFRE00191A</t>
        </is>
      </c>
      <c r="C1711" s="3" t="inlineStr">
        <is>
          <t>Arctic</t>
        </is>
      </c>
      <c r="D1711" s="3" t="inlineStr">
        <is>
          <t>ARCTIC FREEZER 8I CO INTEL COOLER</t>
        </is>
      </c>
      <c r="E1711" s="11" t="n">
        <v>17</v>
      </c>
      <c r="F1711" s="12" t="n">
        <v>14.17</v>
      </c>
    </row>
    <row r="1712">
      <c r="A1712" s="3" t="inlineStr">
        <is>
          <t>Cooling</t>
        </is>
      </c>
      <c r="B1712" s="3" t="inlineStr">
        <is>
          <t>ACFRE00190A</t>
        </is>
      </c>
      <c r="C1712" s="3" t="inlineStr">
        <is>
          <t>Arctic</t>
        </is>
      </c>
      <c r="D1712" s="3" t="inlineStr">
        <is>
          <t>ARCTIC FREEZER 8I INTEL COOLER</t>
        </is>
      </c>
      <c r="E1712" s="11" t="n">
        <v>12</v>
      </c>
      <c r="F1712" s="12" t="n">
        <v>10</v>
      </c>
    </row>
    <row r="1713">
      <c r="A1713" s="3" t="inlineStr">
        <is>
          <t>Cooling</t>
        </is>
      </c>
      <c r="B1713" s="3" t="inlineStr">
        <is>
          <t>ACFRE00186A</t>
        </is>
      </c>
      <c r="C1713" s="3" t="inlineStr">
        <is>
          <t>Arctic</t>
        </is>
      </c>
      <c r="D1713" s="3" t="inlineStr">
        <is>
          <t>ARCTIC FREEZER III PRO 240MM COOLER</t>
        </is>
      </c>
      <c r="E1713" s="11" t="n">
        <v>75</v>
      </c>
      <c r="F1713" s="12" t="n">
        <v>62.5</v>
      </c>
    </row>
    <row r="1714">
      <c r="A1714" s="3" t="inlineStr">
        <is>
          <t>Cooling</t>
        </is>
      </c>
      <c r="B1714" s="3" t="inlineStr">
        <is>
          <t>ACFRE00179A</t>
        </is>
      </c>
      <c r="C1714" s="3" t="inlineStr">
        <is>
          <t>Arctic</t>
        </is>
      </c>
      <c r="D1714" s="3" t="inlineStr">
        <is>
          <t>ARCTIC FREEZER III PRO 280MM COOLER</t>
        </is>
      </c>
      <c r="E1714" s="11" t="n">
        <v>72</v>
      </c>
      <c r="F1714" s="12" t="n">
        <v>60</v>
      </c>
    </row>
    <row r="1715">
      <c r="A1715" s="3" t="inlineStr">
        <is>
          <t>Cooling</t>
        </is>
      </c>
      <c r="B1715" s="3" t="inlineStr">
        <is>
          <t>ACFRE00187A</t>
        </is>
      </c>
      <c r="C1715" s="3" t="inlineStr">
        <is>
          <t>Arctic</t>
        </is>
      </c>
      <c r="D1715" s="3" t="inlineStr">
        <is>
          <t>ARCTIC FREEZER III PRO 280MM COOLER</t>
        </is>
      </c>
      <c r="E1715" s="11" t="n">
        <v>85</v>
      </c>
      <c r="F1715" s="12" t="n">
        <v>70.83</v>
      </c>
    </row>
    <row r="1716">
      <c r="A1716" s="3" t="inlineStr">
        <is>
          <t>Cooling</t>
        </is>
      </c>
      <c r="B1716" s="3" t="inlineStr">
        <is>
          <t>ACFRE00183A</t>
        </is>
      </c>
      <c r="C1716" s="3" t="inlineStr">
        <is>
          <t>Arctic</t>
        </is>
      </c>
      <c r="D1716" s="3" t="inlineStr">
        <is>
          <t>ARCTIC FREEZER III PRO 280MM COOLER</t>
        </is>
      </c>
      <c r="E1716" s="11" t="n">
        <v>82</v>
      </c>
      <c r="F1716" s="12" t="n">
        <v>68.33</v>
      </c>
    </row>
    <row r="1717">
      <c r="A1717" s="3" t="inlineStr">
        <is>
          <t>Cooling</t>
        </is>
      </c>
      <c r="B1717" s="3" t="inlineStr">
        <is>
          <t>ACFRE00180A</t>
        </is>
      </c>
      <c r="C1717" s="3" t="inlineStr">
        <is>
          <t>Arctic</t>
        </is>
      </c>
      <c r="D1717" s="3" t="inlineStr">
        <is>
          <t>ARCTIC FREEZER III PRO 360MM COOLER</t>
        </is>
      </c>
      <c r="E1717" s="11" t="n">
        <v>78</v>
      </c>
      <c r="F1717" s="12" t="n">
        <v>65</v>
      </c>
    </row>
    <row r="1718">
      <c r="A1718" s="3" t="inlineStr">
        <is>
          <t>Cooling</t>
        </is>
      </c>
      <c r="B1718" s="3" t="inlineStr">
        <is>
          <t>ACFRE00189A</t>
        </is>
      </c>
      <c r="C1718" s="3" t="inlineStr">
        <is>
          <t>Arctic</t>
        </is>
      </c>
      <c r="D1718" s="3" t="inlineStr">
        <is>
          <t>ARCTIC FREEZER III PRO 420MM COOLER</t>
        </is>
      </c>
      <c r="E1718" s="11" t="n">
        <v>102</v>
      </c>
      <c r="F1718" s="12" t="n">
        <v>85</v>
      </c>
    </row>
    <row r="1719">
      <c r="A1719" s="3" t="inlineStr">
        <is>
          <t>Cooling</t>
        </is>
      </c>
      <c r="B1719" s="3" t="inlineStr">
        <is>
          <t>ACTCP00001B</t>
        </is>
      </c>
      <c r="C1719" s="3" t="inlineStr">
        <is>
          <t>Arctic</t>
        </is>
      </c>
      <c r="D1719" s="3" t="inlineStr">
        <is>
          <t>ARCTIC MX-4 THERMAL COMPOUND - 20G</t>
        </is>
      </c>
      <c r="E1719" s="11" t="n">
        <v>12</v>
      </c>
      <c r="F1719" s="12" t="n">
        <v>10</v>
      </c>
    </row>
    <row r="1720">
      <c r="A1720" s="3" t="inlineStr">
        <is>
          <t>Cooling</t>
        </is>
      </c>
      <c r="B1720" s="3" t="inlineStr">
        <is>
          <t>ACTCP00024A</t>
        </is>
      </c>
      <c r="C1720" s="3" t="inlineStr">
        <is>
          <t>Arctic</t>
        </is>
      </c>
      <c r="D1720" s="3" t="inlineStr">
        <is>
          <t>ARCTIC MX-4 THERMAL COMPOUND - 45G</t>
        </is>
      </c>
      <c r="E1720" s="11" t="n">
        <v>22</v>
      </c>
      <c r="F1720" s="12" t="n">
        <v>18.33</v>
      </c>
    </row>
    <row r="1721">
      <c r="A1721" s="3" t="inlineStr">
        <is>
          <t>Cooling</t>
        </is>
      </c>
      <c r="B1721" s="3" t="inlineStr">
        <is>
          <t>ACTCP00002B</t>
        </is>
      </c>
      <c r="C1721" s="3" t="inlineStr">
        <is>
          <t>Arctic</t>
        </is>
      </c>
      <c r="D1721" s="3" t="inlineStr">
        <is>
          <t>ARCTIC MX-4 THERMAL COMPOUND - 4G</t>
        </is>
      </c>
      <c r="E1721" s="11" t="n">
        <v>6</v>
      </c>
      <c r="F1721" s="12" t="n">
        <v>5</v>
      </c>
    </row>
    <row r="1722">
      <c r="A1722" s="3" t="inlineStr">
        <is>
          <t>Cooling</t>
        </is>
      </c>
      <c r="B1722" s="3" t="inlineStr">
        <is>
          <t>ACTCP00031B</t>
        </is>
      </c>
      <c r="C1722" s="3" t="inlineStr">
        <is>
          <t>Arctic</t>
        </is>
      </c>
      <c r="D1722" s="3" t="inlineStr">
        <is>
          <t>ARCTIC MX-4 THERMAL COMPOUND - 4G SP</t>
        </is>
      </c>
      <c r="E1722" s="11" t="n">
        <v>6</v>
      </c>
      <c r="F1722" s="12" t="n">
        <v>5</v>
      </c>
    </row>
    <row r="1723">
      <c r="A1723" s="3" t="inlineStr">
        <is>
          <t>Cooling</t>
        </is>
      </c>
      <c r="B1723" s="3" t="inlineStr">
        <is>
          <t>ACTCP00091A</t>
        </is>
      </c>
      <c r="C1723" s="3" t="inlineStr">
        <is>
          <t>Arctic</t>
        </is>
      </c>
      <c r="D1723" s="3" t="inlineStr">
        <is>
          <t>ARCTIC MX-7 THERMAL COMPOUND - 8G</t>
        </is>
      </c>
      <c r="E1723" s="11" t="n">
        <v>9</v>
      </c>
      <c r="F1723" s="12" t="n">
        <v>7.5</v>
      </c>
    </row>
    <row r="1724">
      <c r="A1724" s="3" t="inlineStr">
        <is>
          <t>Cooling</t>
        </is>
      </c>
      <c r="B1724" s="3" t="inlineStr">
        <is>
          <t>ACFAN00118A</t>
        </is>
      </c>
      <c r="C1724" s="3" t="inlineStr">
        <is>
          <t>Arctic</t>
        </is>
      </c>
      <c r="D1724" s="3" t="inlineStr">
        <is>
          <t>ARCTIC P12 FAN</t>
        </is>
      </c>
      <c r="E1724" s="11" t="n">
        <v>5</v>
      </c>
      <c r="F1724" s="12" t="n">
        <v>4.17</v>
      </c>
    </row>
    <row r="1725">
      <c r="A1725" s="3" t="inlineStr">
        <is>
          <t>Cooling</t>
        </is>
      </c>
      <c r="B1725" s="3" t="inlineStr">
        <is>
          <t>ACFAN00135A</t>
        </is>
      </c>
      <c r="C1725" s="3" t="inlineStr">
        <is>
          <t>Arctic</t>
        </is>
      </c>
      <c r="D1725" s="3" t="inlineStr">
        <is>
          <t>ARCTIC P12 PO FANS 5PK</t>
        </is>
      </c>
      <c r="E1725" s="11" t="n">
        <v>14</v>
      </c>
      <c r="F1725" s="12" t="n">
        <v>11.67</v>
      </c>
    </row>
    <row r="1726">
      <c r="A1726" s="3" t="inlineStr">
        <is>
          <t>Cooling</t>
        </is>
      </c>
      <c r="B1726" s="3" t="inlineStr">
        <is>
          <t>ACFAN00310A</t>
        </is>
      </c>
      <c r="C1726" s="3" t="inlineStr">
        <is>
          <t>Arctic</t>
        </is>
      </c>
      <c r="D1726" s="3" t="inlineStr">
        <is>
          <t>ARCTIC P12 PRO A-RGB FANS 3PK</t>
        </is>
      </c>
      <c r="E1726" s="11" t="n">
        <v>27</v>
      </c>
      <c r="F1726" s="12" t="n">
        <v>22.5</v>
      </c>
    </row>
    <row r="1727">
      <c r="A1727" s="3" t="inlineStr">
        <is>
          <t>Cooling</t>
        </is>
      </c>
      <c r="B1727" s="3" t="inlineStr">
        <is>
          <t>ACFAN00311A</t>
        </is>
      </c>
      <c r="C1727" s="3" t="inlineStr">
        <is>
          <t>Arctic</t>
        </is>
      </c>
      <c r="D1727" s="3" t="inlineStr">
        <is>
          <t>ARCTIC P12 PRO ARGB FAN</t>
        </is>
      </c>
      <c r="E1727" s="11" t="n">
        <v>11</v>
      </c>
      <c r="F1727" s="12" t="n">
        <v>9.17</v>
      </c>
    </row>
    <row r="1728">
      <c r="A1728" s="3" t="inlineStr">
        <is>
          <t>Cooling</t>
        </is>
      </c>
      <c r="B1728" s="3" t="inlineStr">
        <is>
          <t>ACFAN00326A</t>
        </is>
      </c>
      <c r="C1728" s="3" t="inlineStr">
        <is>
          <t>Arctic</t>
        </is>
      </c>
      <c r="D1728" s="3" t="inlineStr">
        <is>
          <t>ARCTIC P12 PRO ARGB FANS 3PK</t>
        </is>
      </c>
      <c r="E1728" s="11" t="n">
        <v>29</v>
      </c>
      <c r="F1728" s="12" t="n">
        <v>24.17</v>
      </c>
    </row>
    <row r="1729">
      <c r="A1729" s="3" t="inlineStr">
        <is>
          <t>Cooling</t>
        </is>
      </c>
      <c r="B1729" s="3" t="inlineStr">
        <is>
          <t>ACFAN00312A</t>
        </is>
      </c>
      <c r="C1729" s="3" t="inlineStr">
        <is>
          <t>Arctic</t>
        </is>
      </c>
      <c r="D1729" s="3" t="inlineStr">
        <is>
          <t>ARCTIC P12 PRO PST CO FAN</t>
        </is>
      </c>
      <c r="E1729" s="11" t="n">
        <v>10</v>
      </c>
      <c r="F1729" s="12" t="n">
        <v>8.33</v>
      </c>
    </row>
    <row r="1730">
      <c r="A1730" s="3" t="inlineStr">
        <is>
          <t>Cooling</t>
        </is>
      </c>
      <c r="B1730" s="3" t="inlineStr">
        <is>
          <t>ACFAN00308A</t>
        </is>
      </c>
      <c r="C1730" s="3" t="inlineStr">
        <is>
          <t>Arctic</t>
        </is>
      </c>
      <c r="D1730" s="3" t="inlineStr">
        <is>
          <t>ARCTIC P12 PRO PST FAN</t>
        </is>
      </c>
      <c r="E1730" s="11" t="n">
        <v>7</v>
      </c>
      <c r="F1730" s="12" t="n">
        <v>5.83</v>
      </c>
    </row>
    <row r="1731">
      <c r="A1731" s="3" t="inlineStr">
        <is>
          <t>Cooling</t>
        </is>
      </c>
      <c r="B1731" s="3" t="inlineStr">
        <is>
          <t>ACFAN00187A</t>
        </is>
      </c>
      <c r="C1731" s="3" t="inlineStr">
        <is>
          <t>Arctic</t>
        </is>
      </c>
      <c r="D1731" s="3" t="inlineStr">
        <is>
          <t>ARCTIC P12 SLIM PST FAN</t>
        </is>
      </c>
      <c r="E1731" s="11" t="n">
        <v>6</v>
      </c>
      <c r="F1731" s="12" t="n">
        <v>5</v>
      </c>
    </row>
    <row r="1732">
      <c r="A1732" s="3" t="inlineStr">
        <is>
          <t>Cooling</t>
        </is>
      </c>
      <c r="B1732" s="3" t="inlineStr">
        <is>
          <t>ACFAN00136A</t>
        </is>
      </c>
      <c r="C1732" s="3" t="inlineStr">
        <is>
          <t>Arctic</t>
        </is>
      </c>
      <c r="D1732" s="3" t="inlineStr">
        <is>
          <t>ARCTIC P14 140MM FANS 5PK</t>
        </is>
      </c>
      <c r="E1732" s="11" t="n">
        <v>21</v>
      </c>
      <c r="F1732" s="12" t="n">
        <v>17.5</v>
      </c>
    </row>
    <row r="1733">
      <c r="A1733" s="3" t="inlineStr">
        <is>
          <t>Cooling</t>
        </is>
      </c>
      <c r="B1733" s="3" t="inlineStr">
        <is>
          <t>ACFAN00313A</t>
        </is>
      </c>
      <c r="C1733" s="3" t="inlineStr">
        <is>
          <t>Arctic</t>
        </is>
      </c>
      <c r="D1733" s="3" t="inlineStr">
        <is>
          <t>ARCTIC P14 PRO 140MM FAN</t>
        </is>
      </c>
      <c r="E1733" s="11" t="n">
        <v>8</v>
      </c>
      <c r="F1733" s="12" t="n">
        <v>6.67</v>
      </c>
    </row>
    <row r="1734">
      <c r="A1734" s="3" t="inlineStr">
        <is>
          <t>Cooling</t>
        </is>
      </c>
      <c r="B1734" s="3" t="inlineStr">
        <is>
          <t>ACFAN00315A</t>
        </is>
      </c>
      <c r="C1734" s="3" t="inlineStr">
        <is>
          <t>Arctic</t>
        </is>
      </c>
      <c r="D1734" s="3" t="inlineStr">
        <is>
          <t>ARCTIC P14 PRO ARGB 140MM FAN</t>
        </is>
      </c>
      <c r="E1734" s="11" t="n">
        <v>12</v>
      </c>
      <c r="F1734" s="12" t="n">
        <v>10</v>
      </c>
    </row>
    <row r="1735">
      <c r="A1735" s="3" t="inlineStr">
        <is>
          <t>Cooling</t>
        </is>
      </c>
      <c r="B1735" s="3" t="inlineStr">
        <is>
          <t>ACFAN00318A</t>
        </is>
      </c>
      <c r="C1735" s="3" t="inlineStr">
        <is>
          <t>Arctic</t>
        </is>
      </c>
      <c r="D1735" s="3" t="inlineStr">
        <is>
          <t>ARCTIC P14 PRO ARGB 140MM FAN</t>
        </is>
      </c>
      <c r="E1735" s="11" t="n">
        <v>13</v>
      </c>
      <c r="F1735" s="12" t="n">
        <v>10.83</v>
      </c>
    </row>
    <row r="1736">
      <c r="A1736" s="3" t="inlineStr">
        <is>
          <t>Cooling</t>
        </is>
      </c>
      <c r="B1736" s="3" t="inlineStr">
        <is>
          <t>ACFAN00320A</t>
        </is>
      </c>
      <c r="C1736" s="3" t="inlineStr">
        <is>
          <t>Arctic</t>
        </is>
      </c>
      <c r="D1736" s="3" t="inlineStr">
        <is>
          <t>ARCTIC P14 PRO ARGB 140MM FANS 3PK</t>
        </is>
      </c>
      <c r="E1736" s="11" t="n">
        <v>32</v>
      </c>
      <c r="F1736" s="12" t="n">
        <v>26.67</v>
      </c>
    </row>
    <row r="1737">
      <c r="A1737" s="3" t="inlineStr">
        <is>
          <t>Cooling</t>
        </is>
      </c>
      <c r="B1737" s="3" t="inlineStr">
        <is>
          <t>ACFAN00317A</t>
        </is>
      </c>
      <c r="C1737" s="3" t="inlineStr">
        <is>
          <t>Arctic</t>
        </is>
      </c>
      <c r="D1737" s="3" t="inlineStr">
        <is>
          <t>ARCTIC P14 PRO PST 140MM FAN</t>
        </is>
      </c>
      <c r="E1737" s="11" t="n">
        <v>9</v>
      </c>
      <c r="F1737" s="12" t="n">
        <v>7.5</v>
      </c>
    </row>
    <row r="1738">
      <c r="A1738" s="3" t="inlineStr">
        <is>
          <t>Cooling</t>
        </is>
      </c>
      <c r="B1738" s="3" t="inlineStr">
        <is>
          <t>ACFAN00316A</t>
        </is>
      </c>
      <c r="C1738" s="3" t="inlineStr">
        <is>
          <t>Arctic</t>
        </is>
      </c>
      <c r="D1738" s="3" t="inlineStr">
        <is>
          <t>ARCTIC P14 PRO PST CO 140MM FAN</t>
        </is>
      </c>
      <c r="E1738" s="11" t="n">
        <v>10</v>
      </c>
      <c r="F1738" s="12" t="n">
        <v>8.33</v>
      </c>
    </row>
    <row r="1739">
      <c r="A1739" s="3" t="inlineStr">
        <is>
          <t>Cooling</t>
        </is>
      </c>
      <c r="B1739" s="3" t="inlineStr">
        <is>
          <t>ACFAN00147A</t>
        </is>
      </c>
      <c r="C1739" s="3" t="inlineStr">
        <is>
          <t>Arctic</t>
        </is>
      </c>
      <c r="D1739" s="3" t="inlineStr">
        <is>
          <t>ARCTIC P8 80MM FAN</t>
        </is>
      </c>
      <c r="E1739" s="11" t="n">
        <v>5</v>
      </c>
      <c r="F1739" s="12" t="n">
        <v>4.17</v>
      </c>
    </row>
    <row r="1740">
      <c r="A1740" s="3" t="inlineStr">
        <is>
          <t>Cooling</t>
        </is>
      </c>
      <c r="B1740" s="3" t="inlineStr">
        <is>
          <t>ACFAN00151A</t>
        </is>
      </c>
      <c r="C1740" s="3" t="inlineStr">
        <is>
          <t>Arctic</t>
        </is>
      </c>
      <c r="D1740" s="3" t="inlineStr">
        <is>
          <t>ARCTIC P8 80MM PST CO FAN</t>
        </is>
      </c>
      <c r="E1740" s="11" t="n">
        <v>7</v>
      </c>
      <c r="F1740" s="12" t="n">
        <v>5.83</v>
      </c>
    </row>
    <row r="1741">
      <c r="A1741" s="3" t="inlineStr">
        <is>
          <t>Cooling</t>
        </is>
      </c>
      <c r="B1741" s="3" t="inlineStr">
        <is>
          <t>ACFAN00150A</t>
        </is>
      </c>
      <c r="C1741" s="3" t="inlineStr">
        <is>
          <t>Arctic</t>
        </is>
      </c>
      <c r="D1741" s="3" t="inlineStr">
        <is>
          <t>ARCTIC P8 80MM PST FAN</t>
        </is>
      </c>
      <c r="E1741" s="11" t="n">
        <v>6</v>
      </c>
      <c r="F1741" s="12" t="n">
        <v>5</v>
      </c>
    </row>
    <row r="1742">
      <c r="A1742" s="3" t="inlineStr">
        <is>
          <t>Cooling</t>
        </is>
      </c>
      <c r="B1742" s="3" t="inlineStr">
        <is>
          <t>ACFAN00286A</t>
        </is>
      </c>
      <c r="C1742" s="3" t="inlineStr">
        <is>
          <t>Arctic</t>
        </is>
      </c>
      <c r="D1742" s="3" t="inlineStr">
        <is>
          <t>ARCTIC P8 MAX 80MM FAN</t>
        </is>
      </c>
      <c r="E1742" s="11" t="n">
        <v>7</v>
      </c>
      <c r="F1742" s="12" t="n">
        <v>5.83</v>
      </c>
    </row>
    <row r="1743">
      <c r="A1743" s="3" t="inlineStr">
        <is>
          <t>Cooling</t>
        </is>
      </c>
      <c r="B1743" s="3" t="inlineStr">
        <is>
          <t>ACFAN00152A</t>
        </is>
      </c>
      <c r="C1743" s="3" t="inlineStr">
        <is>
          <t>Arctic</t>
        </is>
      </c>
      <c r="D1743" s="3" t="inlineStr">
        <is>
          <t>ARCTIC P8 SILENT PO 80MM FAN</t>
        </is>
      </c>
      <c r="E1743" s="11" t="n">
        <v>5</v>
      </c>
      <c r="F1743" s="12" t="n">
        <v>4.17</v>
      </c>
    </row>
    <row r="1744">
      <c r="A1744" s="3" t="inlineStr">
        <is>
          <t>Cooling</t>
        </is>
      </c>
      <c r="B1744" s="3" t="inlineStr">
        <is>
          <t>ACFAN00301A</t>
        </is>
      </c>
      <c r="C1744" s="3" t="inlineStr">
        <is>
          <t>Arctic</t>
        </is>
      </c>
      <c r="D1744" s="3" t="inlineStr">
        <is>
          <t>ARCTIC P8 SILENT PO 80MM FANS 5PK</t>
        </is>
      </c>
      <c r="E1744" s="11" t="n">
        <v>14</v>
      </c>
      <c r="F1744" s="12" t="n">
        <v>11.67</v>
      </c>
    </row>
    <row r="1745">
      <c r="A1745" s="3" t="inlineStr">
        <is>
          <t>Cooling</t>
        </is>
      </c>
      <c r="B1745" s="3" t="inlineStr">
        <is>
          <t>ACFAN00295A</t>
        </is>
      </c>
      <c r="C1745" s="3" t="inlineStr">
        <is>
          <t>Arctic</t>
        </is>
      </c>
      <c r="D1745" s="3" t="inlineStr">
        <is>
          <t>ARCTIC P8 SLIM 80MM PST FAN</t>
        </is>
      </c>
      <c r="E1745" s="11" t="n">
        <v>6</v>
      </c>
      <c r="F1745" s="12" t="n">
        <v>5</v>
      </c>
    </row>
    <row r="1746">
      <c r="A1746" s="3" t="inlineStr">
        <is>
          <t>Cooling</t>
        </is>
      </c>
      <c r="B1746" s="3" t="inlineStr">
        <is>
          <t>ACFAN00298A</t>
        </is>
      </c>
      <c r="C1746" s="3" t="inlineStr">
        <is>
          <t>Arctic</t>
        </is>
      </c>
      <c r="D1746" s="3" t="inlineStr">
        <is>
          <t>ARCTIC P9 PST 92MM FAN</t>
        </is>
      </c>
      <c r="E1746" s="11" t="n">
        <v>6</v>
      </c>
      <c r="F1746" s="12" t="n">
        <v>5</v>
      </c>
    </row>
    <row r="1747">
      <c r="A1747" s="3" t="inlineStr">
        <is>
          <t>Cooling</t>
        </is>
      </c>
      <c r="B1747" s="3" t="inlineStr">
        <is>
          <t>ACFAN00299A</t>
        </is>
      </c>
      <c r="C1747" s="3" t="inlineStr">
        <is>
          <t>Arctic</t>
        </is>
      </c>
      <c r="D1747" s="3" t="inlineStr">
        <is>
          <t>ARCTIC P9 PST CO 92MM FAN</t>
        </is>
      </c>
      <c r="E1747" s="11" t="n">
        <v>7</v>
      </c>
      <c r="F1747" s="12" t="n">
        <v>5.83</v>
      </c>
    </row>
    <row r="1748">
      <c r="A1748" s="3" t="inlineStr">
        <is>
          <t>Cooling</t>
        </is>
      </c>
      <c r="B1748" s="3" t="inlineStr">
        <is>
          <t>ACFAN00297A</t>
        </is>
      </c>
      <c r="C1748" s="3" t="inlineStr">
        <is>
          <t>Arctic</t>
        </is>
      </c>
      <c r="D1748" s="3" t="inlineStr">
        <is>
          <t>ARCTIC P9 SILENT 92MM FAN</t>
        </is>
      </c>
      <c r="E1748" s="11" t="n">
        <v>5</v>
      </c>
      <c r="F1748" s="12" t="n">
        <v>4.17</v>
      </c>
    </row>
    <row r="1749">
      <c r="A1749" s="3" t="inlineStr">
        <is>
          <t>Cooling</t>
        </is>
      </c>
      <c r="B1749" s="3" t="inlineStr">
        <is>
          <t>ACFAN00296A</t>
        </is>
      </c>
      <c r="C1749" s="3" t="inlineStr">
        <is>
          <t>Arctic</t>
        </is>
      </c>
      <c r="D1749" s="3" t="inlineStr">
        <is>
          <t>ARCTIC S12038-4K SERVER FAN</t>
        </is>
      </c>
      <c r="E1749" s="11" t="n">
        <v>10</v>
      </c>
      <c r="F1749" s="12" t="n">
        <v>8.33</v>
      </c>
    </row>
    <row r="1750">
      <c r="A1750" s="3" t="inlineStr">
        <is>
          <t>Cooling</t>
        </is>
      </c>
      <c r="B1750" s="3" t="inlineStr">
        <is>
          <t>ACFAN00292A</t>
        </is>
      </c>
      <c r="C1750" s="3" t="inlineStr">
        <is>
          <t>Arctic</t>
        </is>
      </c>
      <c r="D1750" s="3" t="inlineStr">
        <is>
          <t>ARCTIC S8038-7K 80MM FANS 4PK</t>
        </is>
      </c>
      <c r="E1750" s="11" t="n">
        <v>30</v>
      </c>
      <c r="F1750" s="12" t="n">
        <v>25</v>
      </c>
    </row>
    <row r="1751">
      <c r="A1751" s="3" t="inlineStr">
        <is>
          <t>Cooling</t>
        </is>
      </c>
      <c r="B1751" s="3" t="inlineStr">
        <is>
          <t>ACTPD00052A</t>
        </is>
      </c>
      <c r="C1751" s="3" t="inlineStr">
        <is>
          <t>Arctic</t>
        </is>
      </c>
      <c r="D1751" s="3" t="inlineStr">
        <is>
          <t>ARCTIC TP-3 THERMAL PAD SINGLE</t>
        </is>
      </c>
      <c r="E1751" s="11" t="n">
        <v>6</v>
      </c>
      <c r="F1751" s="12" t="n">
        <v>5</v>
      </c>
    </row>
    <row r="1752">
      <c r="A1752" s="3" t="inlineStr">
        <is>
          <t>Cooling</t>
        </is>
      </c>
      <c r="B1752" s="3" t="inlineStr">
        <is>
          <t>ACTPD00053A</t>
        </is>
      </c>
      <c r="C1752" s="3" t="inlineStr">
        <is>
          <t>Arctic</t>
        </is>
      </c>
      <c r="D1752" s="3" t="inlineStr">
        <is>
          <t>ARCTIC TP-3 THERMAL PAD SINGLE</t>
        </is>
      </c>
      <c r="E1752" s="11" t="n">
        <v>7</v>
      </c>
      <c r="F1752" s="12" t="n">
        <v>5.83</v>
      </c>
    </row>
    <row r="1753">
      <c r="A1753" s="3" t="inlineStr">
        <is>
          <t>Cooling</t>
        </is>
      </c>
      <c r="B1753" s="3" t="inlineStr">
        <is>
          <t>ACTPD00054A</t>
        </is>
      </c>
      <c r="C1753" s="3" t="inlineStr">
        <is>
          <t>Arctic</t>
        </is>
      </c>
      <c r="D1753" s="3" t="inlineStr">
        <is>
          <t>ARCTIC TP-3 THERMAL PAD SINGLE</t>
        </is>
      </c>
      <c r="E1753" s="11" t="n">
        <v>8</v>
      </c>
      <c r="F1753" s="12" t="n">
        <v>6.67</v>
      </c>
    </row>
    <row r="1754">
      <c r="A1754" s="3" t="inlineStr">
        <is>
          <t>Cooling</t>
        </is>
      </c>
      <c r="B1754" s="3" t="inlineStr">
        <is>
          <t>ACTPD00055A</t>
        </is>
      </c>
      <c r="C1754" s="3" t="inlineStr">
        <is>
          <t>Arctic</t>
        </is>
      </c>
      <c r="D1754" s="3" t="inlineStr">
        <is>
          <t>ARCTIC TP-3 THERMAL PADS 4PK</t>
        </is>
      </c>
      <c r="E1754" s="11" t="n">
        <v>7</v>
      </c>
      <c r="F1754" s="12" t="n">
        <v>5.83</v>
      </c>
    </row>
    <row r="1755">
      <c r="A1755" s="3" t="inlineStr">
        <is>
          <t>Cooling</t>
        </is>
      </c>
      <c r="B1755" s="3" t="inlineStr">
        <is>
          <t>ACTPD00056A</t>
        </is>
      </c>
      <c r="C1755" s="3" t="inlineStr">
        <is>
          <t>Arctic</t>
        </is>
      </c>
      <c r="D1755" s="3" t="inlineStr">
        <is>
          <t>ARCTIC TP-3 THERMAL PADS 4PK</t>
        </is>
      </c>
      <c r="E1755" s="11" t="n">
        <v>7</v>
      </c>
      <c r="F1755" s="12" t="n">
        <v>5.83</v>
      </c>
    </row>
    <row r="1756">
      <c r="A1756" s="3" t="inlineStr">
        <is>
          <t>Cooling</t>
        </is>
      </c>
      <c r="B1756" s="3" t="inlineStr">
        <is>
          <t>ACTPD00057A</t>
        </is>
      </c>
      <c r="C1756" s="3" t="inlineStr">
        <is>
          <t>Arctic</t>
        </is>
      </c>
      <c r="D1756" s="3" t="inlineStr">
        <is>
          <t>ARCTIC TP-3 THERMAL PADS 4PK</t>
        </is>
      </c>
      <c r="E1756" s="11" t="n">
        <v>8</v>
      </c>
      <c r="F1756" s="12" t="n">
        <v>6.67</v>
      </c>
    </row>
    <row r="1757">
      <c r="A1757" s="3" t="inlineStr">
        <is>
          <t>Cooling</t>
        </is>
      </c>
      <c r="B1757" s="3" t="inlineStr">
        <is>
          <t>MPSAS01445A</t>
        </is>
      </c>
      <c r="C1757" s="3" t="inlineStr">
        <is>
          <t>Arctic</t>
        </is>
      </c>
      <c r="D1757" s="3" t="inlineStr">
        <is>
          <t>LF3 PRO MOUNTING KITS FOR AMD - SI</t>
        </is>
      </c>
      <c r="E1757" s="11" t="n">
        <v>5</v>
      </c>
      <c r="F1757" s="12" t="n">
        <v>4.17</v>
      </c>
    </row>
    <row r="1758">
      <c r="A1758" s="3" t="inlineStr">
        <is>
          <t>Cooling</t>
        </is>
      </c>
      <c r="B1758" s="3" t="inlineStr">
        <is>
          <t>MPSAS01444A</t>
        </is>
      </c>
      <c r="C1758" s="3" t="inlineStr">
        <is>
          <t>Arctic</t>
        </is>
      </c>
      <c r="D1758" s="3" t="inlineStr">
        <is>
          <t>LF3 PRO MOUNTING KITS FOR INTEL - SI</t>
        </is>
      </c>
      <c r="E1758" s="11" t="n">
        <v>5</v>
      </c>
      <c r="F1758" s="12" t="n">
        <v>4.17</v>
      </c>
    </row>
    <row r="1759">
      <c r="A1759" s="3" t="inlineStr">
        <is>
          <t>Cooling</t>
        </is>
      </c>
      <c r="B1759" s="3" t="inlineStr">
        <is>
          <t>ACFRE00169A</t>
        </is>
      </c>
      <c r="C1759" s="3" t="inlineStr">
        <is>
          <t>Arctic</t>
        </is>
      </c>
      <c r="D1759" s="3" t="inlineStr">
        <is>
          <t>LIQD FREZR III PRO 360WTRCOOLER - SI</t>
        </is>
      </c>
      <c r="E1759" s="11" t="n">
        <v>81</v>
      </c>
      <c r="F1759" s="12" t="n">
        <v>67.5</v>
      </c>
    </row>
    <row r="1760">
      <c r="A1760" s="3" t="inlineStr">
        <is>
          <t>Cooling</t>
        </is>
      </c>
      <c r="B1760" s="3" t="inlineStr">
        <is>
          <t>ACFRE00163A</t>
        </is>
      </c>
      <c r="C1760" s="3" t="inlineStr">
        <is>
          <t>Arctic</t>
        </is>
      </c>
      <c r="D1760" s="3" t="inlineStr">
        <is>
          <t>LIQUID FREEZER III PRO 240 - SI</t>
        </is>
      </c>
      <c r="E1760" s="11" t="n">
        <v>59</v>
      </c>
      <c r="F1760" s="12" t="n">
        <v>49.17</v>
      </c>
    </row>
    <row r="1761">
      <c r="A1761" s="3" t="inlineStr">
        <is>
          <t>Cooling</t>
        </is>
      </c>
      <c r="B1761" s="3" t="inlineStr">
        <is>
          <t>ACFRE00167A</t>
        </is>
      </c>
      <c r="C1761" s="3" t="inlineStr">
        <is>
          <t>Arctic</t>
        </is>
      </c>
      <c r="D1761" s="3" t="inlineStr">
        <is>
          <t>LIQUID FREEZER III PRO 240 A-RGB -SI</t>
        </is>
      </c>
      <c r="E1761" s="11" t="n">
        <v>68</v>
      </c>
      <c r="F1761" s="12" t="n">
        <v>56.67</v>
      </c>
    </row>
    <row r="1762">
      <c r="A1762" s="3" t="inlineStr">
        <is>
          <t>Cooling</t>
        </is>
      </c>
      <c r="B1762" s="3" t="inlineStr">
        <is>
          <t>90AWSA36DT5GA5</t>
        </is>
      </c>
      <c r="C1762" s="3" t="inlineStr">
        <is>
          <t>Asrock</t>
        </is>
      </c>
      <c r="D1762" s="3" t="inlineStr">
        <is>
          <t>ASROCK WS TR 360D AIO LIQUID COOLER</t>
        </is>
      </c>
      <c r="E1762" s="11" t="n">
        <v>328</v>
      </c>
      <c r="F1762" s="12" t="n">
        <v>273.33</v>
      </c>
    </row>
    <row r="1763">
      <c r="A1763" s="3" t="inlineStr">
        <is>
          <t>Cooling</t>
        </is>
      </c>
      <c r="B1763" s="3" t="inlineStr">
        <is>
          <t>90ACLA24BAAGA6</t>
        </is>
      </c>
      <c r="C1763" s="3" t="inlineStr">
        <is>
          <t>Asrock</t>
        </is>
      </c>
      <c r="D1763" s="3" t="inlineStr">
        <is>
          <t>CHALLENGER 240 DIGITAL</t>
        </is>
      </c>
      <c r="E1763" s="11" t="n">
        <v>78</v>
      </c>
      <c r="F1763" s="12" t="n">
        <v>65</v>
      </c>
    </row>
    <row r="1764">
      <c r="A1764" s="3" t="inlineStr">
        <is>
          <t>Cooling</t>
        </is>
      </c>
      <c r="B1764" s="3" t="inlineStr">
        <is>
          <t>90ACLA36BAAGA6</t>
        </is>
      </c>
      <c r="C1764" s="3" t="inlineStr">
        <is>
          <t>Asrock</t>
        </is>
      </c>
      <c r="D1764" s="3" t="inlineStr">
        <is>
          <t>CHALLENGER 360 DIGITAL</t>
        </is>
      </c>
      <c r="E1764" s="11" t="n">
        <v>90</v>
      </c>
      <c r="F1764" s="12" t="n">
        <v>75</v>
      </c>
    </row>
    <row r="1765">
      <c r="A1765" s="3" t="inlineStr">
        <is>
          <t>Cooling</t>
        </is>
      </c>
      <c r="B1765" s="3" t="inlineStr">
        <is>
          <t>90ACLA36BDKGA6</t>
        </is>
      </c>
      <c r="C1765" s="3" t="inlineStr">
        <is>
          <t>Asrock</t>
        </is>
      </c>
      <c r="D1765" s="3" t="inlineStr">
        <is>
          <t>CHALLENGER PURE 360</t>
        </is>
      </c>
      <c r="E1765" s="11" t="n">
        <v>76</v>
      </c>
      <c r="F1765" s="12" t="n">
        <v>63.33</v>
      </c>
    </row>
    <row r="1766">
      <c r="A1766" s="3" t="inlineStr">
        <is>
          <t>Cooling</t>
        </is>
      </c>
      <c r="B1766" s="3" t="inlineStr">
        <is>
          <t>90ACLA24WAAGA6</t>
        </is>
      </c>
      <c r="C1766" s="3" t="inlineStr">
        <is>
          <t>Asrock</t>
        </is>
      </c>
      <c r="D1766" s="3" t="inlineStr">
        <is>
          <t>CHALLENGER WHITE 240 DIGITAL</t>
        </is>
      </c>
      <c r="E1766" s="11" t="n">
        <v>83</v>
      </c>
      <c r="F1766" s="12" t="n">
        <v>69.17</v>
      </c>
    </row>
    <row r="1767">
      <c r="A1767" s="3" t="inlineStr">
        <is>
          <t>Cooling</t>
        </is>
      </c>
      <c r="B1767" s="3" t="inlineStr">
        <is>
          <t>90APGA36BAAGA5</t>
        </is>
      </c>
      <c r="C1767" s="3" t="inlineStr">
        <is>
          <t>Asrock</t>
        </is>
      </c>
      <c r="D1767" s="3" t="inlineStr">
        <is>
          <t>PHANTOM GAMING 360 LCD AIO</t>
        </is>
      </c>
      <c r="E1767" s="11" t="n">
        <v>167</v>
      </c>
      <c r="F1767" s="12" t="n">
        <v>139.17</v>
      </c>
    </row>
    <row r="1768">
      <c r="A1768" s="3" t="inlineStr">
        <is>
          <t>Cooling</t>
        </is>
      </c>
      <c r="B1768" s="3" t="inlineStr">
        <is>
          <t>90APRA24BAAGA6</t>
        </is>
      </c>
      <c r="C1768" s="3" t="inlineStr">
        <is>
          <t>Asrock</t>
        </is>
      </c>
      <c r="D1768" s="3" t="inlineStr">
        <is>
          <t>PRO 240 ARGB</t>
        </is>
      </c>
      <c r="E1768" s="11" t="n">
        <v>64</v>
      </c>
      <c r="F1768" s="12" t="n">
        <v>53.33</v>
      </c>
    </row>
    <row r="1769">
      <c r="A1769" s="3" t="inlineStr">
        <is>
          <t>Cooling</t>
        </is>
      </c>
      <c r="B1769" s="3" t="inlineStr">
        <is>
          <t>90APRA36BAAGA6</t>
        </is>
      </c>
      <c r="C1769" s="3" t="inlineStr">
        <is>
          <t>Asrock</t>
        </is>
      </c>
      <c r="D1769" s="3" t="inlineStr">
        <is>
          <t>PRO 360 ARGB</t>
        </is>
      </c>
      <c r="E1769" s="11" t="n">
        <v>71</v>
      </c>
      <c r="F1769" s="12" t="n">
        <v>59.17</v>
      </c>
    </row>
    <row r="1770">
      <c r="A1770" s="3" t="inlineStr">
        <is>
          <t>Cooling</t>
        </is>
      </c>
      <c r="B1770" s="3" t="inlineStr">
        <is>
          <t>90APRA24WAAGA6</t>
        </is>
      </c>
      <c r="C1770" s="3" t="inlineStr">
        <is>
          <t>Asrock</t>
        </is>
      </c>
      <c r="D1770" s="3" t="inlineStr">
        <is>
          <t>PRO WHITE 240 ARGB</t>
        </is>
      </c>
      <c r="E1770" s="11" t="n">
        <v>70</v>
      </c>
      <c r="F1770" s="12" t="n">
        <v>58.33</v>
      </c>
    </row>
    <row r="1771">
      <c r="A1771" s="3" t="inlineStr">
        <is>
          <t>Cooling</t>
        </is>
      </c>
      <c r="B1771" s="3" t="inlineStr">
        <is>
          <t>90APRA36WAAGA6</t>
        </is>
      </c>
      <c r="C1771" s="3" t="inlineStr">
        <is>
          <t>Asrock</t>
        </is>
      </c>
      <c r="D1771" s="3" t="inlineStr">
        <is>
          <t>PRO WHITE 360 ARGB</t>
        </is>
      </c>
      <c r="E1771" s="11" t="n">
        <v>78</v>
      </c>
      <c r="F1771" s="12" t="n">
        <v>65</v>
      </c>
    </row>
    <row r="1772">
      <c r="A1772" s="3" t="inlineStr">
        <is>
          <t>Cooling</t>
        </is>
      </c>
      <c r="B1772" s="3" t="inlineStr">
        <is>
          <t>90ASLA36WAAGA5</t>
        </is>
      </c>
      <c r="C1772" s="3" t="inlineStr">
        <is>
          <t>Asrock</t>
        </is>
      </c>
      <c r="D1772" s="3" t="inlineStr">
        <is>
          <t>STEEL LEGEND 360 LCD</t>
        </is>
      </c>
      <c r="E1772" s="11" t="n">
        <v>152</v>
      </c>
      <c r="F1772" s="12" t="n">
        <v>126.67</v>
      </c>
    </row>
    <row r="1773">
      <c r="A1773" s="3" t="inlineStr">
        <is>
          <t>Cooling</t>
        </is>
      </c>
      <c r="B1773" s="3" t="inlineStr">
        <is>
          <t>90ASLA36BAAGA5</t>
        </is>
      </c>
      <c r="C1773" s="3" t="inlineStr">
        <is>
          <t>Asrock</t>
        </is>
      </c>
      <c r="D1773" s="3" t="inlineStr">
        <is>
          <t>STEEL LEGEND DARK 360 LCD</t>
        </is>
      </c>
      <c r="E1773" s="11" t="n">
        <v>146</v>
      </c>
      <c r="F1773" s="12" t="n">
        <v>121.67</v>
      </c>
    </row>
    <row r="1774">
      <c r="A1774" s="3" t="inlineStr">
        <is>
          <t>Cooling</t>
        </is>
      </c>
      <c r="B1774" s="3" t="inlineStr">
        <is>
          <t>V470VAK-WPE246W</t>
        </is>
      </c>
      <c r="C1774" s="3" t="inlineStr">
        <is>
          <t>ASUS</t>
        </is>
      </c>
      <c r="D1774" s="3" t="inlineStr">
        <is>
          <t>27 CORE 7-240H 16GB 512GB WIN11H</t>
        </is>
      </c>
      <c r="E1774" s="11" t="n">
        <v>1424</v>
      </c>
      <c r="F1774" s="12" t="n">
        <v>1186.67</v>
      </c>
    </row>
    <row r="1775">
      <c r="A1775" s="3" t="inlineStr">
        <is>
          <t>Cooling</t>
        </is>
      </c>
      <c r="B1775" s="3" t="inlineStr">
        <is>
          <t>P440VAK-BPCE72X</t>
        </is>
      </c>
      <c r="C1775" s="3" t="inlineStr">
        <is>
          <t>ASUS</t>
        </is>
      </c>
      <c r="D1775" s="3" t="inlineStr">
        <is>
          <t>ASUS AIO P440 I5210H 16/512G W11P</t>
        </is>
      </c>
      <c r="E1775" s="11" t="n">
        <v>1072</v>
      </c>
      <c r="F1775" s="12" t="n">
        <v>893.33</v>
      </c>
    </row>
    <row r="1776">
      <c r="A1776" s="3" t="inlineStr">
        <is>
          <t>Cooling</t>
        </is>
      </c>
      <c r="B1776" s="3" t="inlineStr">
        <is>
          <t>P440VA-BPC006XA</t>
        </is>
      </c>
      <c r="C1776" s="3" t="inlineStr">
        <is>
          <t>ASUS</t>
        </is>
      </c>
      <c r="D1776" s="3" t="inlineStr">
        <is>
          <t>ASUS AIO P440 I5210H 16/512G W11P ED</t>
        </is>
      </c>
      <c r="E1776" s="11" t="n">
        <v>965</v>
      </c>
      <c r="F1776" s="12" t="n">
        <v>804.17</v>
      </c>
    </row>
    <row r="1777">
      <c r="A1777" s="3" t="inlineStr">
        <is>
          <t>Cooling</t>
        </is>
      </c>
      <c r="B1777" s="3" t="inlineStr">
        <is>
          <t>PM640KA-BPC092X</t>
        </is>
      </c>
      <c r="C1777" s="3" t="inlineStr">
        <is>
          <t>ASUS</t>
        </is>
      </c>
      <c r="D1777" s="3" t="inlineStr">
        <is>
          <t>ASUS AIO P600 R5330 16/512G W11P</t>
        </is>
      </c>
      <c r="E1777" s="11" t="n">
        <v>995</v>
      </c>
      <c r="F1777" s="12" t="n">
        <v>829.17</v>
      </c>
    </row>
    <row r="1778">
      <c r="A1778" s="3" t="inlineStr">
        <is>
          <t>Cooling</t>
        </is>
      </c>
      <c r="B1778" s="3" t="inlineStr">
        <is>
          <t>90RC0111-B0EAY0</t>
        </is>
      </c>
      <c r="C1778" s="3" t="inlineStr">
        <is>
          <t>ASUS</t>
        </is>
      </c>
      <c r="D1778" s="3" t="inlineStr">
        <is>
          <t>ASUS PRIME LC 240 240MM COOLER</t>
        </is>
      </c>
      <c r="E1778" s="11" t="n">
        <v>85</v>
      </c>
      <c r="F1778" s="12" t="n">
        <v>70.83</v>
      </c>
    </row>
    <row r="1779">
      <c r="A1779" s="3" t="inlineStr">
        <is>
          <t>Cooling</t>
        </is>
      </c>
      <c r="B1779" s="3" t="inlineStr">
        <is>
          <t>90RC0102-B0EAY0</t>
        </is>
      </c>
      <c r="C1779" s="3" t="inlineStr">
        <is>
          <t>ASUS</t>
        </is>
      </c>
      <c r="D1779" s="3" t="inlineStr">
        <is>
          <t>ASUS PRIME LC 360 360MM COOLER</t>
        </is>
      </c>
      <c r="E1779" s="11" t="n">
        <v>108</v>
      </c>
      <c r="F1779" s="12" t="n">
        <v>90</v>
      </c>
    </row>
    <row r="1780">
      <c r="A1780" s="3" t="inlineStr">
        <is>
          <t>Cooling</t>
        </is>
      </c>
      <c r="B1780" s="3" t="inlineStr">
        <is>
          <t>90RC0101-B0EAY0</t>
        </is>
      </c>
      <c r="C1780" s="3" t="inlineStr">
        <is>
          <t>ASUS</t>
        </is>
      </c>
      <c r="D1780" s="3" t="inlineStr">
        <is>
          <t>ASUS PRIME LC 360 360MM COOLER</t>
        </is>
      </c>
      <c r="E1780" s="11" t="n">
        <v>108</v>
      </c>
      <c r="F1780" s="12" t="n">
        <v>90</v>
      </c>
    </row>
    <row r="1781">
      <c r="A1781" s="3" t="inlineStr">
        <is>
          <t>Cooling</t>
        </is>
      </c>
      <c r="B1781" s="3" t="inlineStr">
        <is>
          <t>90RC00Z1-B0EAY0</t>
        </is>
      </c>
      <c r="C1781" s="3" t="inlineStr">
        <is>
          <t>ASUS</t>
        </is>
      </c>
      <c r="D1781" s="3" t="inlineStr">
        <is>
          <t>ASUS PRIME LC 360 LCD COOLER</t>
        </is>
      </c>
      <c r="E1781" s="11" t="n">
        <v>125</v>
      </c>
      <c r="F1781" s="12" t="n">
        <v>104.17</v>
      </c>
    </row>
    <row r="1782">
      <c r="A1782" s="3" t="inlineStr">
        <is>
          <t>Cooling</t>
        </is>
      </c>
      <c r="B1782" s="3" t="inlineStr">
        <is>
          <t>90DA00I3-B09000</t>
        </is>
      </c>
      <c r="C1782" s="3" t="inlineStr">
        <is>
          <t>ASUS</t>
        </is>
      </c>
      <c r="D1782" s="3" t="inlineStr">
        <is>
          <t>ASUS PRIME MR120 FAN</t>
        </is>
      </c>
      <c r="E1782" s="11" t="n">
        <v>15</v>
      </c>
      <c r="F1782" s="12" t="n">
        <v>12.5</v>
      </c>
    </row>
    <row r="1783">
      <c r="A1783" s="3" t="inlineStr">
        <is>
          <t>Cooling</t>
        </is>
      </c>
      <c r="B1783" s="3" t="inlineStr">
        <is>
          <t>90DA00I0-B09000</t>
        </is>
      </c>
      <c r="C1783" s="3" t="inlineStr">
        <is>
          <t>ASUS</t>
        </is>
      </c>
      <c r="D1783" s="3" t="inlineStr">
        <is>
          <t>ASUS PRIME MR120 FAN</t>
        </is>
      </c>
      <c r="E1783" s="11" t="n">
        <v>15</v>
      </c>
      <c r="F1783" s="12" t="n">
        <v>12.5</v>
      </c>
    </row>
    <row r="1784">
      <c r="A1784" s="3" t="inlineStr">
        <is>
          <t>Cooling</t>
        </is>
      </c>
      <c r="B1784" s="3" t="inlineStr">
        <is>
          <t>90DA00I0-B09020</t>
        </is>
      </c>
      <c r="C1784" s="3" t="inlineStr">
        <is>
          <t>ASUS</t>
        </is>
      </c>
      <c r="D1784" s="3" t="inlineStr">
        <is>
          <t>ASUS PRIME MR120 FANS 3PK</t>
        </is>
      </c>
      <c r="E1784" s="11" t="n">
        <v>43</v>
      </c>
      <c r="F1784" s="12" t="n">
        <v>35.83</v>
      </c>
    </row>
    <row r="1785">
      <c r="A1785" s="3" t="inlineStr">
        <is>
          <t>Cooling</t>
        </is>
      </c>
      <c r="B1785" s="3" t="inlineStr">
        <is>
          <t>90DA00L3-B09000</t>
        </is>
      </c>
      <c r="C1785" s="3" t="inlineStr">
        <is>
          <t>ASUS</t>
        </is>
      </c>
      <c r="D1785" s="3" t="inlineStr">
        <is>
          <t>ASUS PRIME MR120 REVERSE FAN</t>
        </is>
      </c>
      <c r="E1785" s="11" t="n">
        <v>15</v>
      </c>
      <c r="F1785" s="12" t="n">
        <v>12.5</v>
      </c>
    </row>
    <row r="1786">
      <c r="A1786" s="3" t="inlineStr">
        <is>
          <t>Cooling</t>
        </is>
      </c>
      <c r="B1786" s="3" t="inlineStr">
        <is>
          <t>90DA00L0-B09000</t>
        </is>
      </c>
      <c r="C1786" s="3" t="inlineStr">
        <is>
          <t>ASUS</t>
        </is>
      </c>
      <c r="D1786" s="3" t="inlineStr">
        <is>
          <t>ASUS PRIME MR120 REVERSE FAN</t>
        </is>
      </c>
      <c r="E1786" s="11" t="n">
        <v>15</v>
      </c>
      <c r="F1786" s="12" t="n">
        <v>12.5</v>
      </c>
    </row>
    <row r="1787">
      <c r="A1787" s="3" t="inlineStr">
        <is>
          <t>Cooling</t>
        </is>
      </c>
      <c r="B1787" s="3" t="inlineStr">
        <is>
          <t>90DA00L3-B09020</t>
        </is>
      </c>
      <c r="C1787" s="3" t="inlineStr">
        <is>
          <t>ASUS</t>
        </is>
      </c>
      <c r="D1787" s="3" t="inlineStr">
        <is>
          <t>ASUS PRIME MR120 REVERSE FANS 3PK</t>
        </is>
      </c>
      <c r="E1787" s="11" t="n">
        <v>43</v>
      </c>
      <c r="F1787" s="12" t="n">
        <v>35.83</v>
      </c>
    </row>
    <row r="1788">
      <c r="A1788" s="3" t="inlineStr">
        <is>
          <t>Cooling</t>
        </is>
      </c>
      <c r="B1788" s="3" t="inlineStr">
        <is>
          <t>90DA00L0-B09020</t>
        </is>
      </c>
      <c r="C1788" s="3" t="inlineStr">
        <is>
          <t>ASUS</t>
        </is>
      </c>
      <c r="D1788" s="3" t="inlineStr">
        <is>
          <t>ASUS PRIME MR120 REVERSE FANS 3PK</t>
        </is>
      </c>
      <c r="E1788" s="11" t="n">
        <v>43</v>
      </c>
      <c r="F1788" s="12" t="n">
        <v>35.83</v>
      </c>
    </row>
    <row r="1789">
      <c r="A1789" s="3" t="inlineStr">
        <is>
          <t>Cooling</t>
        </is>
      </c>
      <c r="B1789" s="3" t="inlineStr">
        <is>
          <t>90RC0120-M0UAY0</t>
        </is>
      </c>
      <c r="C1789" s="3" t="inlineStr">
        <is>
          <t>ASUS</t>
        </is>
      </c>
      <c r="D1789" s="3" t="inlineStr">
        <is>
          <t>ASUS PROART LC 360 COOLER</t>
        </is>
      </c>
      <c r="E1789" s="11" t="n">
        <v>220</v>
      </c>
      <c r="F1789" s="12" t="n">
        <v>183.33</v>
      </c>
    </row>
    <row r="1790">
      <c r="A1790" s="3" t="inlineStr">
        <is>
          <t>Cooling</t>
        </is>
      </c>
      <c r="B1790" s="3" t="inlineStr">
        <is>
          <t>90RC00N0-M0UAY0</t>
        </is>
      </c>
      <c r="C1790" s="3" t="inlineStr">
        <is>
          <t>ASUS</t>
        </is>
      </c>
      <c r="D1790" s="3" t="inlineStr">
        <is>
          <t>ASUS PROART LC 420 COOLER</t>
        </is>
      </c>
      <c r="E1790" s="11" t="n">
        <v>328</v>
      </c>
      <c r="F1790" s="12" t="n">
        <v>273.33</v>
      </c>
    </row>
    <row r="1791">
      <c r="A1791" s="3" t="inlineStr">
        <is>
          <t>Cooling</t>
        </is>
      </c>
      <c r="B1791" s="3" t="inlineStr">
        <is>
          <t>90RC01C0-B0EAY0</t>
        </is>
      </c>
      <c r="C1791" s="3" t="inlineStr">
        <is>
          <t>ASUS</t>
        </is>
      </c>
      <c r="D1791" s="3" t="inlineStr">
        <is>
          <t>ASUS ROG RG-05 THERMAL PASTE</t>
        </is>
      </c>
      <c r="E1791" s="11" t="n">
        <v>10</v>
      </c>
      <c r="F1791" s="12" t="n">
        <v>8.33</v>
      </c>
    </row>
    <row r="1792">
      <c r="A1792" s="3" t="inlineStr">
        <is>
          <t>Cooling</t>
        </is>
      </c>
      <c r="B1792" s="3" t="inlineStr">
        <is>
          <t>90RC00K1-M0UAY0</t>
        </is>
      </c>
      <c r="C1792" s="3" t="inlineStr">
        <is>
          <t>ASUS</t>
        </is>
      </c>
      <c r="D1792" s="3" t="inlineStr">
        <is>
          <t>ASUS ROG RYUJIN III 240 240MM COOLER</t>
        </is>
      </c>
      <c r="E1792" s="11" t="n">
        <v>243</v>
      </c>
      <c r="F1792" s="12" t="n">
        <v>202.5</v>
      </c>
    </row>
    <row r="1793">
      <c r="A1793" s="3" t="inlineStr">
        <is>
          <t>Cooling</t>
        </is>
      </c>
      <c r="B1793" s="3" t="inlineStr">
        <is>
          <t>90RC00K2-M0UAY0</t>
        </is>
      </c>
      <c r="C1793" s="3" t="inlineStr">
        <is>
          <t>ASUS</t>
        </is>
      </c>
      <c r="D1793" s="3" t="inlineStr">
        <is>
          <t>ASUS ROG RYUJIN III 240 240MM COOLER</t>
        </is>
      </c>
      <c r="E1793" s="11" t="n">
        <v>243</v>
      </c>
      <c r="F1793" s="12" t="n">
        <v>202.5</v>
      </c>
    </row>
    <row r="1794">
      <c r="A1794" s="3" t="inlineStr">
        <is>
          <t>Cooling</t>
        </is>
      </c>
      <c r="B1794" s="3" t="inlineStr">
        <is>
          <t>90RC0131-M0EAY0</t>
        </is>
      </c>
      <c r="C1794" s="3" t="inlineStr">
        <is>
          <t>ASUS</t>
        </is>
      </c>
      <c r="D1794" s="3" t="inlineStr">
        <is>
          <t>ASUS ROG RYUJIN III 360 EXT COOLER</t>
        </is>
      </c>
      <c r="E1794" s="11" t="n">
        <v>328</v>
      </c>
      <c r="F1794" s="12" t="n">
        <v>273.33</v>
      </c>
    </row>
    <row r="1795">
      <c r="A1795" s="3" t="inlineStr">
        <is>
          <t>Cooling</t>
        </is>
      </c>
      <c r="B1795" s="3" t="inlineStr">
        <is>
          <t>90RC0132-M0EAY0</t>
        </is>
      </c>
      <c r="C1795" s="3" t="inlineStr">
        <is>
          <t>ASUS</t>
        </is>
      </c>
      <c r="D1795" s="3" t="inlineStr">
        <is>
          <t>ASUS ROG RYUJIN III 360 EXT COOLER</t>
        </is>
      </c>
      <c r="E1795" s="11" t="n">
        <v>328</v>
      </c>
      <c r="F1795" s="12" t="n">
        <v>273.33</v>
      </c>
    </row>
    <row r="1796">
      <c r="A1796" s="3" t="inlineStr">
        <is>
          <t>Cooling</t>
        </is>
      </c>
      <c r="B1796" s="3" t="inlineStr">
        <is>
          <t>90RC00V0-M0UAY0</t>
        </is>
      </c>
      <c r="C1796" s="3" t="inlineStr">
        <is>
          <t>ASUS</t>
        </is>
      </c>
      <c r="D1796" s="3" t="inlineStr">
        <is>
          <t>ASUS ROG RYUJIN III WB WATER BLOCK</t>
        </is>
      </c>
      <c r="E1796" s="11" t="n">
        <v>197</v>
      </c>
      <c r="F1796" s="12" t="n">
        <v>164.17</v>
      </c>
    </row>
    <row r="1797">
      <c r="A1797" s="3" t="inlineStr">
        <is>
          <t>Cooling</t>
        </is>
      </c>
      <c r="B1797" s="3" t="inlineStr">
        <is>
          <t>90RC00J1-M0UAY0</t>
        </is>
      </c>
      <c r="C1797" s="3" t="inlineStr">
        <is>
          <t>ASUS</t>
        </is>
      </c>
      <c r="D1797" s="3" t="inlineStr">
        <is>
          <t>ASUS ROG RYUO III 240 240MM COOLER</t>
        </is>
      </c>
      <c r="E1797" s="11" t="n">
        <v>192</v>
      </c>
      <c r="F1797" s="12" t="n">
        <v>160</v>
      </c>
    </row>
    <row r="1798">
      <c r="A1798" s="3" t="inlineStr">
        <is>
          <t>Cooling</t>
        </is>
      </c>
      <c r="B1798" s="3" t="inlineStr">
        <is>
          <t>90RC01N2-B0EAY0</t>
        </is>
      </c>
      <c r="C1798" s="3" t="inlineStr">
        <is>
          <t>ASUS</t>
        </is>
      </c>
      <c r="D1798" s="3" t="inlineStr">
        <is>
          <t>ASUS ROG RYUO IV 360 ARGB WHITE</t>
        </is>
      </c>
      <c r="E1798" s="11" t="n">
        <v>384</v>
      </c>
      <c r="F1798" s="12" t="n">
        <v>320</v>
      </c>
    </row>
    <row r="1799">
      <c r="A1799" s="3" t="inlineStr">
        <is>
          <t>Cooling</t>
        </is>
      </c>
      <c r="B1799" s="3" t="inlineStr">
        <is>
          <t>90RC0151-B0EAY0</t>
        </is>
      </c>
      <c r="C1799" s="3" t="inlineStr">
        <is>
          <t>ASUS</t>
        </is>
      </c>
      <c r="D1799" s="3" t="inlineStr">
        <is>
          <t>ASUS ROG RYUO IV SLC 360 COOLER</t>
        </is>
      </c>
      <c r="E1799" s="11" t="n">
        <v>407</v>
      </c>
      <c r="F1799" s="12" t="n">
        <v>339.17</v>
      </c>
    </row>
    <row r="1800">
      <c r="A1800" s="3" t="inlineStr">
        <is>
          <t>Cooling</t>
        </is>
      </c>
      <c r="B1800" s="3" t="inlineStr">
        <is>
          <t>90RC0152-B0EAY0</t>
        </is>
      </c>
      <c r="C1800" s="3" t="inlineStr">
        <is>
          <t>ASUS</t>
        </is>
      </c>
      <c r="D1800" s="3" t="inlineStr">
        <is>
          <t>ASUS ROG RYUO IV SLC 360 COOLER</t>
        </is>
      </c>
      <c r="E1800" s="11" t="n">
        <v>384</v>
      </c>
      <c r="F1800" s="12" t="n">
        <v>320</v>
      </c>
    </row>
    <row r="1801">
      <c r="A1801" s="3" t="inlineStr">
        <is>
          <t>Cooling</t>
        </is>
      </c>
      <c r="B1801" s="3" t="inlineStr">
        <is>
          <t>90RC00S1-M0UAY0</t>
        </is>
      </c>
      <c r="C1801" s="3" t="inlineStr">
        <is>
          <t>ASUS</t>
        </is>
      </c>
      <c r="D1801" s="3" t="inlineStr">
        <is>
          <t>ASUS ROG STRIX LC III 240 COOLER</t>
        </is>
      </c>
      <c r="E1801" s="11" t="n">
        <v>181</v>
      </c>
      <c r="F1801" s="12" t="n">
        <v>150.83</v>
      </c>
    </row>
    <row r="1802">
      <c r="A1802" s="3" t="inlineStr">
        <is>
          <t>Cooling</t>
        </is>
      </c>
      <c r="B1802" s="3" t="inlineStr">
        <is>
          <t>90RC00S2-M0UAY0</t>
        </is>
      </c>
      <c r="C1802" s="3" t="inlineStr">
        <is>
          <t>ASUS</t>
        </is>
      </c>
      <c r="D1802" s="3" t="inlineStr">
        <is>
          <t>ASUS ROG STRIX LC III 240 COOLER</t>
        </is>
      </c>
      <c r="E1802" s="11" t="n">
        <v>181</v>
      </c>
      <c r="F1802" s="12" t="n">
        <v>150.83</v>
      </c>
    </row>
    <row r="1803">
      <c r="A1803" s="3" t="inlineStr">
        <is>
          <t>Cooling</t>
        </is>
      </c>
      <c r="B1803" s="3" t="inlineStr">
        <is>
          <t>90RC00T1-M0UAY0</t>
        </is>
      </c>
      <c r="C1803" s="3" t="inlineStr">
        <is>
          <t>ASUS</t>
        </is>
      </c>
      <c r="D1803" s="3" t="inlineStr">
        <is>
          <t>ASUS ROG STRIX LC III 360 COOLER</t>
        </is>
      </c>
      <c r="E1803" s="11" t="n">
        <v>175</v>
      </c>
      <c r="F1803" s="12" t="n">
        <v>145.83</v>
      </c>
    </row>
    <row r="1804">
      <c r="A1804" s="3" t="inlineStr">
        <is>
          <t>Cooling</t>
        </is>
      </c>
      <c r="B1804" s="3" t="inlineStr">
        <is>
          <t>90RC00T2-M0UAY0</t>
        </is>
      </c>
      <c r="C1804" s="3" t="inlineStr">
        <is>
          <t>ASUS</t>
        </is>
      </c>
      <c r="D1804" s="3" t="inlineStr">
        <is>
          <t>ASUS ROG STRIX LC III 360 COOLER</t>
        </is>
      </c>
      <c r="E1804" s="11" t="n">
        <v>175</v>
      </c>
      <c r="F1804" s="12" t="n">
        <v>145.83</v>
      </c>
    </row>
    <row r="1805">
      <c r="A1805" s="3" t="inlineStr">
        <is>
          <t>Cooling</t>
        </is>
      </c>
      <c r="B1805" s="3" t="inlineStr">
        <is>
          <t>90RC00W1-M0UAY0</t>
        </is>
      </c>
      <c r="C1805" s="3" t="inlineStr">
        <is>
          <t>ASUS</t>
        </is>
      </c>
      <c r="D1805" s="3" t="inlineStr">
        <is>
          <t>ASUS ROG STRIX LC III 360 LCD COOLER</t>
        </is>
      </c>
      <c r="E1805" s="11" t="n">
        <v>214</v>
      </c>
      <c r="F1805" s="12" t="n">
        <v>178.33</v>
      </c>
    </row>
    <row r="1806">
      <c r="A1806" s="3" t="inlineStr">
        <is>
          <t>Cooling</t>
        </is>
      </c>
      <c r="B1806" s="3" t="inlineStr">
        <is>
          <t>90RC00W2-M0UAY0</t>
        </is>
      </c>
      <c r="C1806" s="3" t="inlineStr">
        <is>
          <t>ASUS</t>
        </is>
      </c>
      <c r="D1806" s="3" t="inlineStr">
        <is>
          <t>ASUS ROG STRIX LC III 360 LCD COOLER</t>
        </is>
      </c>
      <c r="E1806" s="11" t="n">
        <v>214</v>
      </c>
      <c r="F1806" s="12" t="n">
        <v>178.33</v>
      </c>
    </row>
    <row r="1807">
      <c r="A1807" s="3" t="inlineStr">
        <is>
          <t>Cooling</t>
        </is>
      </c>
      <c r="B1807" s="3" t="inlineStr">
        <is>
          <t>90RC00U1-M0UAY0</t>
        </is>
      </c>
      <c r="C1807" s="3" t="inlineStr">
        <is>
          <t>ASUS</t>
        </is>
      </c>
      <c r="D1807" s="3" t="inlineStr">
        <is>
          <t>ASUS TUF GAMING LC II 240 COOLER</t>
        </is>
      </c>
      <c r="E1807" s="11" t="n">
        <v>91</v>
      </c>
      <c r="F1807" s="12" t="n">
        <v>75.83</v>
      </c>
    </row>
    <row r="1808">
      <c r="A1808" s="3" t="inlineStr">
        <is>
          <t>Cooling</t>
        </is>
      </c>
      <c r="B1808" s="3" t="inlineStr">
        <is>
          <t>90RC0192-B0EAY0</t>
        </is>
      </c>
      <c r="C1808" s="3" t="inlineStr">
        <is>
          <t>ASUS</t>
        </is>
      </c>
      <c r="D1808" s="3" t="inlineStr">
        <is>
          <t>ASUS TUF GAMING LC III 360 COOLER</t>
        </is>
      </c>
      <c r="E1808" s="11" t="n">
        <v>119</v>
      </c>
      <c r="F1808" s="12" t="n">
        <v>99.17</v>
      </c>
    </row>
    <row r="1809">
      <c r="A1809" s="3" t="inlineStr">
        <is>
          <t>Cooling</t>
        </is>
      </c>
      <c r="B1809" s="3" t="inlineStr">
        <is>
          <t>90DA0033-B09030</t>
        </is>
      </c>
      <c r="C1809" s="3" t="inlineStr">
        <is>
          <t>ASUS</t>
        </is>
      </c>
      <c r="D1809" s="3" t="inlineStr">
        <is>
          <t>ASUS TUF GAMING TF120 FANS 3PK</t>
        </is>
      </c>
      <c r="E1809" s="11" t="n">
        <v>48</v>
      </c>
      <c r="F1809" s="12" t="n">
        <v>40</v>
      </c>
    </row>
    <row r="1810">
      <c r="A1810" s="3" t="inlineStr">
        <is>
          <t>Cooling</t>
        </is>
      </c>
      <c r="B1810" s="3" t="inlineStr">
        <is>
          <t>90DA0090-B09000</t>
        </is>
      </c>
      <c r="C1810" s="3" t="inlineStr">
        <is>
          <t>ASUS</t>
        </is>
      </c>
      <c r="D1810" s="3" t="inlineStr">
        <is>
          <t>ASUS TUF GAMING TR120 FAN SINGLE</t>
        </is>
      </c>
      <c r="E1810" s="11" t="n">
        <v>22</v>
      </c>
      <c r="F1810" s="12" t="n">
        <v>18.33</v>
      </c>
    </row>
    <row r="1811">
      <c r="A1811" s="3" t="inlineStr">
        <is>
          <t>Cooling</t>
        </is>
      </c>
      <c r="B1811" s="3" t="inlineStr">
        <is>
          <t>90DA0093-B09000</t>
        </is>
      </c>
      <c r="C1811" s="3" t="inlineStr">
        <is>
          <t>ASUS</t>
        </is>
      </c>
      <c r="D1811" s="3" t="inlineStr">
        <is>
          <t>ASUS TUF GAMING TR120 FAN SINGLE</t>
        </is>
      </c>
      <c r="E1811" s="11" t="n">
        <v>22</v>
      </c>
      <c r="F1811" s="12" t="n">
        <v>18.33</v>
      </c>
    </row>
    <row r="1812">
      <c r="A1812" s="3" t="inlineStr">
        <is>
          <t>Cooling</t>
        </is>
      </c>
      <c r="B1812" s="3" t="inlineStr">
        <is>
          <t>90DA0090-B09020</t>
        </is>
      </c>
      <c r="C1812" s="3" t="inlineStr">
        <is>
          <t>ASUS</t>
        </is>
      </c>
      <c r="D1812" s="3" t="inlineStr">
        <is>
          <t>ASUS TUF GAMING TR120 FANS 3PK</t>
        </is>
      </c>
      <c r="E1812" s="11" t="n">
        <v>54</v>
      </c>
      <c r="F1812" s="12" t="n">
        <v>45</v>
      </c>
    </row>
    <row r="1813">
      <c r="A1813" s="3" t="inlineStr">
        <is>
          <t>Cooling</t>
        </is>
      </c>
      <c r="B1813" s="3" t="inlineStr">
        <is>
          <t>90DA0093-B09020</t>
        </is>
      </c>
      <c r="C1813" s="3" t="inlineStr">
        <is>
          <t>ASUS</t>
        </is>
      </c>
      <c r="D1813" s="3" t="inlineStr">
        <is>
          <t>ASUS TUF GAMING TR120 FANS 3PK</t>
        </is>
      </c>
      <c r="E1813" s="11" t="n">
        <v>54</v>
      </c>
      <c r="F1813" s="12" t="n">
        <v>45</v>
      </c>
    </row>
    <row r="1814">
      <c r="A1814" s="3" t="inlineStr">
        <is>
          <t>Cooling</t>
        </is>
      </c>
      <c r="B1814" s="3" t="inlineStr">
        <is>
          <t>90DA00D0-B09000</t>
        </is>
      </c>
      <c r="C1814" s="3" t="inlineStr">
        <is>
          <t>ASUS</t>
        </is>
      </c>
      <c r="D1814" s="3" t="inlineStr">
        <is>
          <t>ASUS TUF GAMING TR120 REVERSE FAN</t>
        </is>
      </c>
      <c r="E1814" s="11" t="n">
        <v>22</v>
      </c>
      <c r="F1814" s="12" t="n">
        <v>18.33</v>
      </c>
    </row>
    <row r="1815">
      <c r="A1815" s="3" t="inlineStr">
        <is>
          <t>Cooling</t>
        </is>
      </c>
      <c r="B1815" s="3" t="inlineStr">
        <is>
          <t>90DA00D3-B09000</t>
        </is>
      </c>
      <c r="C1815" s="3" t="inlineStr">
        <is>
          <t>ASUS</t>
        </is>
      </c>
      <c r="D1815" s="3" t="inlineStr">
        <is>
          <t>ASUS TUF GAMING TR120 REVERSE FAN</t>
        </is>
      </c>
      <c r="E1815" s="11" t="n">
        <v>22</v>
      </c>
      <c r="F1815" s="12" t="n">
        <v>18.33</v>
      </c>
    </row>
    <row r="1816">
      <c r="A1816" s="3" t="inlineStr">
        <is>
          <t>Cooling</t>
        </is>
      </c>
      <c r="B1816" s="3" t="inlineStr">
        <is>
          <t>90RC01A1-B0EAY0</t>
        </is>
      </c>
      <c r="C1816" s="3" t="inlineStr">
        <is>
          <t>ASUS</t>
        </is>
      </c>
      <c r="D1816" s="3" t="inlineStr">
        <is>
          <t>ASUS TUF LC III 360 LCD COOLER</t>
        </is>
      </c>
      <c r="E1816" s="11" t="n">
        <v>136</v>
      </c>
      <c r="F1816" s="12" t="n">
        <v>113.33</v>
      </c>
    </row>
    <row r="1817">
      <c r="A1817" s="3" t="inlineStr">
        <is>
          <t>Cooling</t>
        </is>
      </c>
      <c r="B1817" s="3" t="inlineStr">
        <is>
          <t>90RC01A2-B0EAY0</t>
        </is>
      </c>
      <c r="C1817" s="3" t="inlineStr">
        <is>
          <t>ASUS</t>
        </is>
      </c>
      <c r="D1817" s="3" t="inlineStr">
        <is>
          <t>ASUS TUF LC III 360 LCD COOLER</t>
        </is>
      </c>
      <c r="E1817" s="11" t="n">
        <v>136</v>
      </c>
      <c r="F1817" s="12" t="n">
        <v>113.33</v>
      </c>
    </row>
    <row r="1818">
      <c r="A1818" s="3" t="inlineStr">
        <is>
          <t>Cooling</t>
        </is>
      </c>
      <c r="B1818" s="3" t="inlineStr">
        <is>
          <t>90DA00D0-B09020</t>
        </is>
      </c>
      <c r="C1818" s="3" t="inlineStr">
        <is>
          <t>ASUS</t>
        </is>
      </c>
      <c r="D1818" s="3" t="inlineStr">
        <is>
          <t>ASUS TUF TR120 REVERSE FANS 3PK</t>
        </is>
      </c>
      <c r="E1818" s="11" t="n">
        <v>54</v>
      </c>
      <c r="F1818" s="12" t="n">
        <v>45</v>
      </c>
    </row>
    <row r="1819">
      <c r="A1819" s="3" t="inlineStr">
        <is>
          <t>Cooling</t>
        </is>
      </c>
      <c r="B1819" s="3" t="inlineStr">
        <is>
          <t>90DA00D3-B09020</t>
        </is>
      </c>
      <c r="C1819" s="3" t="inlineStr">
        <is>
          <t>ASUS</t>
        </is>
      </c>
      <c r="D1819" s="3" t="inlineStr">
        <is>
          <t>ASUS TUF TR120 REVERSE FANS 3PK</t>
        </is>
      </c>
      <c r="E1819" s="11" t="n">
        <v>54</v>
      </c>
      <c r="F1819" s="12" t="n">
        <v>45</v>
      </c>
    </row>
    <row r="1820">
      <c r="A1820" s="3" t="inlineStr">
        <is>
          <t>Cooling</t>
        </is>
      </c>
      <c r="B1820" s="3" t="inlineStr">
        <is>
          <t>90DA00I3-B09020</t>
        </is>
      </c>
      <c r="C1820" s="3" t="inlineStr">
        <is>
          <t>ASUS</t>
        </is>
      </c>
      <c r="D1820" s="3" t="inlineStr">
        <is>
          <t>PRIME MR120 ARGB WHITE FAN 3PK</t>
        </is>
      </c>
      <c r="E1820" s="11" t="n">
        <v>43</v>
      </c>
      <c r="F1820" s="12" t="n">
        <v>35.83</v>
      </c>
    </row>
    <row r="1821">
      <c r="A1821" s="3" t="inlineStr">
        <is>
          <t>Cooling</t>
        </is>
      </c>
      <c r="B1821" s="3" t="inlineStr">
        <is>
          <t>90RC01K0-M0EAY0</t>
        </is>
      </c>
      <c r="C1821" s="3" t="inlineStr">
        <is>
          <t>ASUS</t>
        </is>
      </c>
      <c r="D1821" s="3" t="inlineStr">
        <is>
          <t>PROART LC 240 AIO COOLER</t>
        </is>
      </c>
      <c r="E1821" s="11" t="n">
        <v>192</v>
      </c>
      <c r="F1821" s="12" t="n">
        <v>160</v>
      </c>
    </row>
    <row r="1822">
      <c r="A1822" s="3" t="inlineStr">
        <is>
          <t>Cooling</t>
        </is>
      </c>
      <c r="B1822" s="3" t="inlineStr">
        <is>
          <t>90RC00E2-M0UAY2</t>
        </is>
      </c>
      <c r="C1822" s="3" t="inlineStr">
        <is>
          <t>ASUS</t>
        </is>
      </c>
      <c r="D1822" s="3" t="inlineStr">
        <is>
          <t>ROG STRIX LC2 240 ARGB WT</t>
        </is>
      </c>
      <c r="E1822" s="11" t="n">
        <v>158</v>
      </c>
      <c r="F1822" s="12" t="n">
        <v>131.67</v>
      </c>
    </row>
    <row r="1823">
      <c r="A1823" s="3" t="inlineStr">
        <is>
          <t>Cooling</t>
        </is>
      </c>
      <c r="B1823" s="3" t="inlineStr">
        <is>
          <t>90RC01J1-B0EAY0</t>
        </is>
      </c>
      <c r="C1823" s="3" t="inlineStr">
        <is>
          <t>ASUS</t>
        </is>
      </c>
      <c r="D1823" s="3" t="inlineStr">
        <is>
          <t>TUF GAMING LC3 ARGB 240MM BK</t>
        </is>
      </c>
      <c r="E1823" s="11" t="n">
        <v>102</v>
      </c>
      <c r="F1823" s="12" t="n">
        <v>85</v>
      </c>
    </row>
    <row r="1824">
      <c r="A1824" s="3" t="inlineStr">
        <is>
          <t>Cooling</t>
        </is>
      </c>
      <c r="B1824" s="3" t="inlineStr">
        <is>
          <t>90RC01J2-B0EAY0</t>
        </is>
      </c>
      <c r="C1824" s="3" t="inlineStr">
        <is>
          <t>ASUS</t>
        </is>
      </c>
      <c r="D1824" s="3" t="inlineStr">
        <is>
          <t>TUF GAMING LC3 ARGB 240MM WT</t>
        </is>
      </c>
      <c r="E1824" s="11" t="n">
        <v>102</v>
      </c>
      <c r="F1824" s="12" t="n">
        <v>85</v>
      </c>
    </row>
    <row r="1825">
      <c r="A1825" s="3" t="inlineStr">
        <is>
          <t>Cooling</t>
        </is>
      </c>
      <c r="B1825" s="3" t="inlineStr">
        <is>
          <t>90RC0201-B0EAY0</t>
        </is>
      </c>
      <c r="C1825" s="3" t="inlineStr">
        <is>
          <t>Asus Accessories</t>
        </is>
      </c>
      <c r="D1825" s="3" t="inlineStr">
        <is>
          <t>ASUS LC 240 ARGB COOLER</t>
        </is>
      </c>
      <c r="E1825" s="11" t="n">
        <v>79</v>
      </c>
      <c r="F1825" s="12" t="n">
        <v>65.83</v>
      </c>
    </row>
    <row r="1826">
      <c r="A1826" s="3" t="inlineStr">
        <is>
          <t>Cooling</t>
        </is>
      </c>
      <c r="B1826" s="3" t="inlineStr">
        <is>
          <t>90RC01X1-B0EAY0</t>
        </is>
      </c>
      <c r="C1826" s="3" t="inlineStr">
        <is>
          <t>Asus Accessories</t>
        </is>
      </c>
      <c r="D1826" s="3" t="inlineStr">
        <is>
          <t>ASUS LC 360 ARGB COOLER</t>
        </is>
      </c>
      <c r="E1826" s="11" t="n">
        <v>91</v>
      </c>
      <c r="F1826" s="12" t="n">
        <v>75.83</v>
      </c>
    </row>
    <row r="1827">
      <c r="A1827" s="3" t="inlineStr">
        <is>
          <t>Cooling</t>
        </is>
      </c>
      <c r="B1827" s="3" t="inlineStr">
        <is>
          <t>90DA00M0-B09000</t>
        </is>
      </c>
      <c r="C1827" s="3" t="inlineStr">
        <is>
          <t>Asus Accessories</t>
        </is>
      </c>
      <c r="D1827" s="3" t="inlineStr">
        <is>
          <t>ASUS PROART PF120 FAN PWM BLACK</t>
        </is>
      </c>
      <c r="E1827" s="11" t="n">
        <v>32</v>
      </c>
      <c r="F1827" s="12" t="n">
        <v>26.67</v>
      </c>
    </row>
    <row r="1828">
      <c r="A1828" s="3" t="inlineStr">
        <is>
          <t>Cooling</t>
        </is>
      </c>
      <c r="B1828" s="3" t="inlineStr">
        <is>
          <t>90DA00J0-B09000</t>
        </is>
      </c>
      <c r="C1828" s="3" t="inlineStr">
        <is>
          <t>Asus Accessories</t>
        </is>
      </c>
      <c r="D1828" s="3" t="inlineStr">
        <is>
          <t>ASUS ROG EURUX GR120 ARGB</t>
        </is>
      </c>
      <c r="E1828" s="11" t="n">
        <v>27</v>
      </c>
      <c r="F1828" s="12" t="n">
        <v>22.5</v>
      </c>
    </row>
    <row r="1829">
      <c r="A1829" s="3" t="inlineStr">
        <is>
          <t>Cooling</t>
        </is>
      </c>
      <c r="B1829" s="3" t="inlineStr">
        <is>
          <t>90DA00J3-B09000</t>
        </is>
      </c>
      <c r="C1829" s="3" t="inlineStr">
        <is>
          <t>Asus Accessories</t>
        </is>
      </c>
      <c r="D1829" s="3" t="inlineStr">
        <is>
          <t>ASUS ROG EURUX GR120 ARGB (WHITE)</t>
        </is>
      </c>
      <c r="E1829" s="11" t="n">
        <v>27</v>
      </c>
      <c r="F1829" s="12" t="n">
        <v>22.5</v>
      </c>
    </row>
    <row r="1830">
      <c r="A1830" s="3" t="inlineStr">
        <is>
          <t>Cooling</t>
        </is>
      </c>
      <c r="B1830" s="3" t="inlineStr">
        <is>
          <t>90DA00J0-B09020</t>
        </is>
      </c>
      <c r="C1830" s="3" t="inlineStr">
        <is>
          <t>Asus Accessories</t>
        </is>
      </c>
      <c r="D1830" s="3" t="inlineStr">
        <is>
          <t>ASUS ROG EURUX GR120 ARGB 3PK</t>
        </is>
      </c>
      <c r="E1830" s="11" t="n">
        <v>107</v>
      </c>
      <c r="F1830" s="12" t="n">
        <v>89.17</v>
      </c>
    </row>
    <row r="1831">
      <c r="A1831" s="3" t="inlineStr">
        <is>
          <t>Cooling</t>
        </is>
      </c>
      <c r="B1831" s="3" t="inlineStr">
        <is>
          <t>90DA00K0-B09000</t>
        </is>
      </c>
      <c r="C1831" s="3" t="inlineStr">
        <is>
          <t>Asus Accessories</t>
        </is>
      </c>
      <c r="D1831" s="3" t="inlineStr">
        <is>
          <t>ASUS ROG EURUX GR120 ARGB REVERSE</t>
        </is>
      </c>
      <c r="E1831" s="11" t="n">
        <v>27</v>
      </c>
      <c r="F1831" s="12" t="n">
        <v>22.5</v>
      </c>
    </row>
    <row r="1832">
      <c r="A1832" s="3" t="inlineStr">
        <is>
          <t>Cooling</t>
        </is>
      </c>
      <c r="B1832" s="3" t="inlineStr">
        <is>
          <t>90DA00K3-B09000</t>
        </is>
      </c>
      <c r="C1832" s="3" t="inlineStr">
        <is>
          <t>Asus Accessories</t>
        </is>
      </c>
      <c r="D1832" s="3" t="inlineStr">
        <is>
          <t>ASUS ROG EURUX GR120 ARGB REVERSE (W</t>
        </is>
      </c>
      <c r="E1832" s="11" t="n">
        <v>27</v>
      </c>
      <c r="F1832" s="12" t="n">
        <v>22.5</v>
      </c>
    </row>
    <row r="1833">
      <c r="A1833" s="3" t="inlineStr">
        <is>
          <t>Cooling</t>
        </is>
      </c>
      <c r="B1833" s="3" t="inlineStr">
        <is>
          <t>90DA00K3-B09020</t>
        </is>
      </c>
      <c r="C1833" s="3" t="inlineStr">
        <is>
          <t>Asus Accessories</t>
        </is>
      </c>
      <c r="D1833" s="3" t="inlineStr">
        <is>
          <t>ASUS ROG EURUX GR120 ARGB REVERSE (W</t>
        </is>
      </c>
      <c r="E1833" s="11" t="n">
        <v>107</v>
      </c>
      <c r="F1833" s="12" t="n">
        <v>89.17</v>
      </c>
    </row>
    <row r="1834">
      <c r="A1834" s="3" t="inlineStr">
        <is>
          <t>Cooling</t>
        </is>
      </c>
      <c r="B1834" s="3" t="inlineStr">
        <is>
          <t>90DA00J3-B09020</t>
        </is>
      </c>
      <c r="C1834" s="3" t="inlineStr">
        <is>
          <t>Asus Accessories</t>
        </is>
      </c>
      <c r="D1834" s="3" t="inlineStr">
        <is>
          <t>ASUS ROG EURUX GR120 ARGB WHT 3PK</t>
        </is>
      </c>
      <c r="E1834" s="11" t="n">
        <v>107</v>
      </c>
      <c r="F1834" s="12" t="n">
        <v>89.17</v>
      </c>
    </row>
    <row r="1835">
      <c r="A1835" s="3" t="inlineStr">
        <is>
          <t>Cooling</t>
        </is>
      </c>
      <c r="B1835" s="3" t="inlineStr">
        <is>
          <t>90RC01N1-B0EAY0</t>
        </is>
      </c>
      <c r="C1835" s="3" t="inlineStr">
        <is>
          <t>Asus Accessories</t>
        </is>
      </c>
      <c r="D1835" s="3" t="inlineStr">
        <is>
          <t>ASUS ROG RYUO IV 360 ARGB</t>
        </is>
      </c>
      <c r="E1835" s="11" t="n">
        <v>384</v>
      </c>
      <c r="F1835" s="12" t="n">
        <v>320</v>
      </c>
    </row>
    <row r="1836">
      <c r="A1836" s="3" t="inlineStr">
        <is>
          <t>Cooling</t>
        </is>
      </c>
      <c r="B1836" s="3" t="inlineStr">
        <is>
          <t>90RC01M1-B0EAY0</t>
        </is>
      </c>
      <c r="C1836" s="3" t="inlineStr">
        <is>
          <t>Asus Accessories</t>
        </is>
      </c>
      <c r="D1836" s="3" t="inlineStr">
        <is>
          <t>ASUS ROG STRIX LC IV 360 ARGB LCD</t>
        </is>
      </c>
      <c r="E1836" s="11" t="n">
        <v>225</v>
      </c>
      <c r="F1836" s="12" t="n">
        <v>187.5</v>
      </c>
    </row>
    <row r="1837">
      <c r="A1837" s="3" t="inlineStr">
        <is>
          <t>Cooling</t>
        </is>
      </c>
      <c r="B1837" s="3" t="inlineStr">
        <is>
          <t>90RC01M2-B0EAY0</t>
        </is>
      </c>
      <c r="C1837" s="3" t="inlineStr">
        <is>
          <t>Asus Accessories</t>
        </is>
      </c>
      <c r="D1837" s="3" t="inlineStr">
        <is>
          <t>ASUS ROG STRIX LC IV 360ARGB LCD WHT</t>
        </is>
      </c>
      <c r="E1837" s="11" t="n">
        <v>225</v>
      </c>
      <c r="F1837" s="12" t="n">
        <v>187.5</v>
      </c>
    </row>
    <row r="1838">
      <c r="A1838" s="3" t="inlineStr">
        <is>
          <t>Cooling</t>
        </is>
      </c>
      <c r="B1838" s="3" t="inlineStr">
        <is>
          <t>90RC01S1-B0EAY0</t>
        </is>
      </c>
      <c r="C1838" s="3" t="inlineStr">
        <is>
          <t>Asus Accessories</t>
        </is>
      </c>
      <c r="D1838" s="3" t="inlineStr">
        <is>
          <t>ASUS ROG STRIX SLC IV 360 ARGB LCD</t>
        </is>
      </c>
      <c r="E1838" s="11" t="n">
        <v>225</v>
      </c>
      <c r="F1838" s="12" t="n">
        <v>187.5</v>
      </c>
    </row>
    <row r="1839">
      <c r="A1839" s="3" t="inlineStr">
        <is>
          <t>Cooling</t>
        </is>
      </c>
      <c r="B1839" s="3" t="inlineStr">
        <is>
          <t>90RC01S2-B0EAY0</t>
        </is>
      </c>
      <c r="C1839" s="3" t="inlineStr">
        <is>
          <t>Asus Accessories</t>
        </is>
      </c>
      <c r="D1839" s="3" t="inlineStr">
        <is>
          <t>ASUS ROG STRIX SLC IV 360ARGB LCD WT</t>
        </is>
      </c>
      <c r="E1839" s="11" t="n">
        <v>225</v>
      </c>
      <c r="F1839" s="12" t="n">
        <v>187.5</v>
      </c>
    </row>
    <row r="1840">
      <c r="A1840" s="3" t="inlineStr">
        <is>
          <t>Cooling</t>
        </is>
      </c>
      <c r="B1840" s="3" t="inlineStr">
        <is>
          <t>90DA00C0-B09000</t>
        </is>
      </c>
      <c r="C1840" s="3" t="inlineStr">
        <is>
          <t>Asus Accessories</t>
        </is>
      </c>
      <c r="D1840" s="3" t="inlineStr">
        <is>
          <t>ASUS TUF GAMING ARGB PWM FAN HUB</t>
        </is>
      </c>
      <c r="E1840" s="11" t="n">
        <v>29</v>
      </c>
      <c r="F1840" s="12" t="n">
        <v>24.17</v>
      </c>
    </row>
    <row r="1841">
      <c r="A1841" s="3" t="inlineStr">
        <is>
          <t>Cooling</t>
        </is>
      </c>
      <c r="B1841" s="3" t="inlineStr">
        <is>
          <t>90RC01Q2-B0EAY0</t>
        </is>
      </c>
      <c r="C1841" s="3" t="inlineStr">
        <is>
          <t>Asus Accessories</t>
        </is>
      </c>
      <c r="D1841" s="3" t="inlineStr">
        <is>
          <t>CLR PRIME LC II 360 ARGB LCD (WHITE)</t>
        </is>
      </c>
      <c r="E1841" s="11" t="n">
        <v>147</v>
      </c>
      <c r="F1841" s="12" t="n">
        <v>122.5</v>
      </c>
    </row>
    <row r="1842">
      <c r="A1842" s="3" t="inlineStr">
        <is>
          <t>Cooling</t>
        </is>
      </c>
      <c r="B1842" s="3" t="inlineStr">
        <is>
          <t>90RC01W1-B0EAY0</t>
        </is>
      </c>
      <c r="C1842" s="3" t="inlineStr">
        <is>
          <t>Asus Accessories</t>
        </is>
      </c>
      <c r="D1842" s="3" t="inlineStr">
        <is>
          <t>CLR PRIME SLC II 360 ARGB LCD</t>
        </is>
      </c>
      <c r="E1842" s="11" t="n">
        <v>153</v>
      </c>
      <c r="F1842" s="12" t="n">
        <v>127.5</v>
      </c>
    </row>
    <row r="1843">
      <c r="A1843" s="3" t="inlineStr">
        <is>
          <t>Cooling</t>
        </is>
      </c>
      <c r="B1843" s="3" t="inlineStr">
        <is>
          <t>90RC01W2-B0EAY0</t>
        </is>
      </c>
      <c r="C1843" s="3" t="inlineStr">
        <is>
          <t>Asus Accessories</t>
        </is>
      </c>
      <c r="D1843" s="3" t="inlineStr">
        <is>
          <t>CLR PRIME SLC II 360 ARGB LCD (WHITE</t>
        </is>
      </c>
      <c r="E1843" s="11" t="n">
        <v>153</v>
      </c>
      <c r="F1843" s="12" t="n">
        <v>127.5</v>
      </c>
    </row>
    <row r="1844">
      <c r="A1844" s="3" t="inlineStr">
        <is>
          <t>Cooling</t>
        </is>
      </c>
      <c r="B1844" s="3" t="inlineStr">
        <is>
          <t>90RC01Q1-B0EAY0</t>
        </is>
      </c>
      <c r="C1844" s="3" t="inlineStr">
        <is>
          <t>Asus Accessories</t>
        </is>
      </c>
      <c r="D1844" s="3" t="inlineStr">
        <is>
          <t>PRIME LC II 360 ARGB LCD</t>
        </is>
      </c>
      <c r="E1844" s="11" t="n">
        <v>147</v>
      </c>
      <c r="F1844" s="12" t="n">
        <v>122.5</v>
      </c>
    </row>
    <row r="1845">
      <c r="A1845" s="3" t="inlineStr">
        <is>
          <t>Cooling</t>
        </is>
      </c>
      <c r="B1845" s="3" t="inlineStr">
        <is>
          <t>90RC00J2-M0UAY0</t>
        </is>
      </c>
      <c r="C1845" s="3" t="inlineStr">
        <is>
          <t>Asus Accessories</t>
        </is>
      </c>
      <c r="D1845" s="3" t="inlineStr">
        <is>
          <t>ROG RYUO III 240 ARGB WHITE</t>
        </is>
      </c>
      <c r="E1845" s="11" t="n">
        <v>192</v>
      </c>
      <c r="F1845" s="12" t="n">
        <v>160</v>
      </c>
    </row>
    <row r="1846">
      <c r="A1846" s="3" t="inlineStr">
        <is>
          <t>Cooling</t>
        </is>
      </c>
      <c r="B1846" s="3" t="inlineStr">
        <is>
          <t>90RC00T0-M0UAY0</t>
        </is>
      </c>
      <c r="C1846" s="3" t="inlineStr">
        <is>
          <t>Asus Accessories</t>
        </is>
      </c>
      <c r="D1846" s="3" t="inlineStr">
        <is>
          <t>ROG STRIX LC III 360</t>
        </is>
      </c>
      <c r="E1846" s="11" t="n">
        <v>181</v>
      </c>
      <c r="F1846" s="12" t="n">
        <v>150.83</v>
      </c>
    </row>
    <row r="1847">
      <c r="A1847" s="3" t="inlineStr">
        <is>
          <t>Cooling</t>
        </is>
      </c>
      <c r="B1847" s="3" t="inlineStr">
        <is>
          <t>BL141</t>
        </is>
      </c>
      <c r="C1847" s="3" t="inlineStr">
        <is>
          <t>Bequiet</t>
        </is>
      </c>
      <c r="D1847" s="3" t="inlineStr">
        <is>
          <t>120MM FAN PURE WINGS 3 PWM 3 PK BK</t>
        </is>
      </c>
      <c r="E1847" s="11" t="n">
        <v>17</v>
      </c>
      <c r="F1847" s="12" t="n">
        <v>14.17</v>
      </c>
    </row>
    <row r="1848">
      <c r="A1848" s="3" t="inlineStr">
        <is>
          <t>Cooling</t>
        </is>
      </c>
      <c r="B1848" s="3" t="inlineStr">
        <is>
          <t>BL137</t>
        </is>
      </c>
      <c r="C1848" s="3" t="inlineStr">
        <is>
          <t>Bequiet</t>
        </is>
      </c>
      <c r="D1848" s="3" t="inlineStr">
        <is>
          <t>120MM FAN PURE WINGS 3 PWM 3PK BK</t>
        </is>
      </c>
      <c r="E1848" s="11" t="n">
        <v>17</v>
      </c>
      <c r="F1848" s="12" t="n">
        <v>14.17</v>
      </c>
    </row>
    <row r="1849">
      <c r="A1849" s="3" t="inlineStr">
        <is>
          <t>Cooling</t>
        </is>
      </c>
      <c r="B1849" s="3" t="inlineStr">
        <is>
          <t>BL136</t>
        </is>
      </c>
      <c r="C1849" s="3" t="inlineStr">
        <is>
          <t>Bequiet</t>
        </is>
      </c>
      <c r="D1849" s="3" t="inlineStr">
        <is>
          <t>120MM FAN PURE WINGS 3 PWM 3PK WT</t>
        </is>
      </c>
      <c r="E1849" s="11" t="n">
        <v>17</v>
      </c>
      <c r="F1849" s="12" t="n">
        <v>14.17</v>
      </c>
    </row>
    <row r="1850">
      <c r="A1850" s="3" t="inlineStr">
        <is>
          <t>Cooling</t>
        </is>
      </c>
      <c r="B1850" s="3" t="inlineStr">
        <is>
          <t>BL140</t>
        </is>
      </c>
      <c r="C1850" s="3" t="inlineStr">
        <is>
          <t>Bequiet</t>
        </is>
      </c>
      <c r="D1850" s="3" t="inlineStr">
        <is>
          <t>120MM FAN PURE WINGS 3 PWMHS 3PK BK</t>
        </is>
      </c>
      <c r="E1850" s="11" t="n">
        <v>17</v>
      </c>
      <c r="F1850" s="12" t="n">
        <v>14.17</v>
      </c>
    </row>
    <row r="1851">
      <c r="A1851" s="3" t="inlineStr">
        <is>
          <t>Cooling</t>
        </is>
      </c>
      <c r="B1851" s="3" t="inlineStr">
        <is>
          <t>BL139</t>
        </is>
      </c>
      <c r="C1851" s="3" t="inlineStr">
        <is>
          <t>Bequiet</t>
        </is>
      </c>
      <c r="D1851" s="3" t="inlineStr">
        <is>
          <t>140MM FAN PURE WINGS 3 PWM 3PK BK</t>
        </is>
      </c>
      <c r="E1851" s="11" t="n">
        <v>18</v>
      </c>
      <c r="F1851" s="12" t="n">
        <v>15</v>
      </c>
    </row>
    <row r="1852">
      <c r="A1852" s="3" t="inlineStr">
        <is>
          <t>Cooling</t>
        </is>
      </c>
      <c r="B1852" s="3" t="inlineStr">
        <is>
          <t>BL138</t>
        </is>
      </c>
      <c r="C1852" s="3" t="inlineStr">
        <is>
          <t>Bequiet</t>
        </is>
      </c>
      <c r="D1852" s="3" t="inlineStr">
        <is>
          <t>140MM FAN PURE WINGS 3 PWMHS 3PK BK</t>
        </is>
      </c>
      <c r="E1852" s="11" t="n">
        <v>18</v>
      </c>
      <c r="F1852" s="12" t="n">
        <v>15</v>
      </c>
    </row>
    <row r="1853">
      <c r="A1853" s="3" t="inlineStr">
        <is>
          <t>Cooling</t>
        </is>
      </c>
      <c r="B1853" s="3" t="inlineStr">
        <is>
          <t>BK046</t>
        </is>
      </c>
      <c r="C1853" s="3" t="inlineStr">
        <is>
          <t>Bequiet</t>
        </is>
      </c>
      <c r="D1853" s="3" t="inlineStr">
        <is>
          <t>BE QUIET DARK ROCK 6</t>
        </is>
      </c>
      <c r="E1853" s="11" t="n">
        <v>64</v>
      </c>
      <c r="F1853" s="12" t="n">
        <v>53.33</v>
      </c>
    </row>
    <row r="1854">
      <c r="A1854" s="3" t="inlineStr">
        <is>
          <t>Cooling</t>
        </is>
      </c>
      <c r="B1854" s="3" t="inlineStr">
        <is>
          <t>BK048</t>
        </is>
      </c>
      <c r="C1854" s="3" t="inlineStr">
        <is>
          <t>Bequiet</t>
        </is>
      </c>
      <c r="D1854" s="3" t="inlineStr">
        <is>
          <t>BE QUIET DARK ROCK PRO 6</t>
        </is>
      </c>
      <c r="E1854" s="11" t="n">
        <v>84</v>
      </c>
      <c r="F1854" s="12" t="n">
        <v>70</v>
      </c>
    </row>
    <row r="1855">
      <c r="A1855" s="3" t="inlineStr">
        <is>
          <t>Cooling</t>
        </is>
      </c>
      <c r="B1855" s="3" t="inlineStr">
        <is>
          <t>BW034</t>
        </is>
      </c>
      <c r="C1855" s="3" t="inlineStr">
        <is>
          <t>Bequiet</t>
        </is>
      </c>
      <c r="D1855" s="3" t="inlineStr">
        <is>
          <t>BE QUIET! LIGHT LOOP IO LCD 240MM</t>
        </is>
      </c>
      <c r="E1855" s="11" t="n">
        <v>165</v>
      </c>
      <c r="F1855" s="12" t="n">
        <v>137.5</v>
      </c>
    </row>
    <row r="1856">
      <c r="A1856" s="3" t="inlineStr">
        <is>
          <t>Cooling</t>
        </is>
      </c>
      <c r="B1856" s="3" t="inlineStr">
        <is>
          <t>BW035</t>
        </is>
      </c>
      <c r="C1856" s="3" t="inlineStr">
        <is>
          <t>Bequiet</t>
        </is>
      </c>
      <c r="D1856" s="3" t="inlineStr">
        <is>
          <t>BE QUIET! LIGHT LOOP IO LCD 240MM</t>
        </is>
      </c>
      <c r="E1856" s="11" t="n">
        <v>165</v>
      </c>
      <c r="F1856" s="12" t="n">
        <v>137.5</v>
      </c>
    </row>
    <row r="1857">
      <c r="A1857" s="3" t="inlineStr">
        <is>
          <t>Cooling</t>
        </is>
      </c>
      <c r="B1857" s="3" t="inlineStr">
        <is>
          <t>BW032</t>
        </is>
      </c>
      <c r="C1857" s="3" t="inlineStr">
        <is>
          <t>Bequiet</t>
        </is>
      </c>
      <c r="D1857" s="3" t="inlineStr">
        <is>
          <t>BE QUIET! LIGHT LOOP IO LCD 360MM</t>
        </is>
      </c>
      <c r="E1857" s="11" t="n">
        <v>186</v>
      </c>
      <c r="F1857" s="12" t="n">
        <v>155</v>
      </c>
    </row>
    <row r="1858">
      <c r="A1858" s="3" t="inlineStr">
        <is>
          <t>Cooling</t>
        </is>
      </c>
      <c r="B1858" s="3" t="inlineStr">
        <is>
          <t>BW033</t>
        </is>
      </c>
      <c r="C1858" s="3" t="inlineStr">
        <is>
          <t>Bequiet</t>
        </is>
      </c>
      <c r="D1858" s="3" t="inlineStr">
        <is>
          <t>BE QUIET! LIGHT LOOP IO LCD 360MM WH</t>
        </is>
      </c>
      <c r="E1858" s="11" t="n">
        <v>186</v>
      </c>
      <c r="F1858" s="12" t="n">
        <v>155</v>
      </c>
    </row>
    <row r="1859">
      <c r="A1859" s="3" t="inlineStr">
        <is>
          <t>Cooling</t>
        </is>
      </c>
      <c r="B1859" s="3" t="inlineStr">
        <is>
          <t>BK024</t>
        </is>
      </c>
      <c r="C1859" s="3" t="inlineStr">
        <is>
          <t>Bequiet</t>
        </is>
      </c>
      <c r="D1859" s="3" t="inlineStr">
        <is>
          <t>BK024 DARK ROCK SLIM HEATSINK</t>
        </is>
      </c>
      <c r="E1859" s="11" t="n">
        <v>58</v>
      </c>
      <c r="F1859" s="12" t="n">
        <v>48.33</v>
      </c>
    </row>
    <row r="1860">
      <c r="A1860" s="3" t="inlineStr">
        <is>
          <t>Cooling</t>
        </is>
      </c>
      <c r="B1860" s="3" t="inlineStr">
        <is>
          <t>BK034</t>
        </is>
      </c>
      <c r="C1860" s="3" t="inlineStr">
        <is>
          <t>Bequiet</t>
        </is>
      </c>
      <c r="D1860" s="3" t="inlineStr">
        <is>
          <t>BK034 PURE ROCK LP HEATSINK</t>
        </is>
      </c>
      <c r="E1860" s="11" t="n">
        <v>42</v>
      </c>
      <c r="F1860" s="12" t="n">
        <v>35</v>
      </c>
    </row>
    <row r="1861">
      <c r="A1861" s="3" t="inlineStr">
        <is>
          <t>Cooling</t>
        </is>
      </c>
      <c r="B1861" s="3" t="inlineStr">
        <is>
          <t>BK037</t>
        </is>
      </c>
      <c r="C1861" s="3" t="inlineStr">
        <is>
          <t>Bequiet</t>
        </is>
      </c>
      <c r="D1861" s="3" t="inlineStr">
        <is>
          <t>BK037 DARK ROCK ELITE HEATSINK</t>
        </is>
      </c>
      <c r="E1861" s="11" t="n">
        <v>105</v>
      </c>
      <c r="F1861" s="12" t="n">
        <v>87.5</v>
      </c>
    </row>
    <row r="1862">
      <c r="A1862" s="3" t="inlineStr">
        <is>
          <t>Cooling</t>
        </is>
      </c>
      <c r="B1862" s="3" t="inlineStr">
        <is>
          <t>BL077</t>
        </is>
      </c>
      <c r="C1862" s="3" t="inlineStr">
        <is>
          <t>Bequiet</t>
        </is>
      </c>
      <c r="D1862" s="3" t="inlineStr">
        <is>
          <t>BL077 LIGHT WINGS 12CM ARGB HIGH SPE</t>
        </is>
      </c>
      <c r="E1862" s="11" t="n">
        <v>32</v>
      </c>
      <c r="F1862" s="12" t="n">
        <v>26.67</v>
      </c>
    </row>
    <row r="1863">
      <c r="A1863" s="3" t="inlineStr">
        <is>
          <t>Cooling</t>
        </is>
      </c>
      <c r="B1863" s="3" t="inlineStr">
        <is>
          <t>BL096</t>
        </is>
      </c>
      <c r="C1863" s="3" t="inlineStr">
        <is>
          <t>Bequiet</t>
        </is>
      </c>
      <c r="D1863" s="3" t="inlineStr">
        <is>
          <t>BL096 SILENT WINGS 4 14CM PWM FAN</t>
        </is>
      </c>
      <c r="E1863" s="11" t="n">
        <v>14</v>
      </c>
      <c r="F1863" s="12" t="n">
        <v>11.67</v>
      </c>
    </row>
    <row r="1864">
      <c r="A1864" s="3" t="inlineStr">
        <is>
          <t>Cooling</t>
        </is>
      </c>
      <c r="B1864" s="3" t="inlineStr">
        <is>
          <t>BL097</t>
        </is>
      </c>
      <c r="C1864" s="3" t="inlineStr">
        <is>
          <t>Bequiet</t>
        </is>
      </c>
      <c r="D1864" s="3" t="inlineStr">
        <is>
          <t>BL097 SILENT WINGS 4 14CM HIGH SPEED</t>
        </is>
      </c>
      <c r="E1864" s="11" t="n">
        <v>14</v>
      </c>
      <c r="F1864" s="12" t="n">
        <v>11.67</v>
      </c>
    </row>
    <row r="1865">
      <c r="A1865" s="3" t="inlineStr">
        <is>
          <t>Cooling</t>
        </is>
      </c>
      <c r="B1865" s="3" t="inlineStr">
        <is>
          <t>BL098</t>
        </is>
      </c>
      <c r="C1865" s="3" t="inlineStr">
        <is>
          <t>Bequiet</t>
        </is>
      </c>
      <c r="D1865" s="3" t="inlineStr">
        <is>
          <t>BL098 SILENT WINGS PRO 4 12CM FAN</t>
        </is>
      </c>
      <c r="E1865" s="11" t="n">
        <v>18</v>
      </c>
      <c r="F1865" s="12" t="n">
        <v>15</v>
      </c>
    </row>
    <row r="1866">
      <c r="A1866" s="3" t="inlineStr">
        <is>
          <t>Cooling</t>
        </is>
      </c>
      <c r="B1866" s="3" t="inlineStr">
        <is>
          <t>BL099</t>
        </is>
      </c>
      <c r="C1866" s="3" t="inlineStr">
        <is>
          <t>Bequiet</t>
        </is>
      </c>
      <c r="D1866" s="3" t="inlineStr">
        <is>
          <t>BL099 SILENT WINGS PRO 4 14CM FAN</t>
        </is>
      </c>
      <c r="E1866" s="11" t="n">
        <v>19</v>
      </c>
      <c r="F1866" s="12" t="n">
        <v>15.83</v>
      </c>
    </row>
    <row r="1867">
      <c r="A1867" s="3" t="inlineStr">
        <is>
          <t>Cooling</t>
        </is>
      </c>
      <c r="B1867" s="3" t="inlineStr">
        <is>
          <t>BL104</t>
        </is>
      </c>
      <c r="C1867" s="3" t="inlineStr">
        <is>
          <t>Bequiet</t>
        </is>
      </c>
      <c r="D1867" s="3" t="inlineStr">
        <is>
          <t>BL104 PURE WINGS 3 12CM FAN</t>
        </is>
      </c>
      <c r="E1867" s="11" t="n">
        <v>8</v>
      </c>
      <c r="F1867" s="12" t="n">
        <v>6.67</v>
      </c>
    </row>
    <row r="1868">
      <c r="A1868" s="3" t="inlineStr">
        <is>
          <t>Cooling</t>
        </is>
      </c>
      <c r="B1868" s="3" t="inlineStr">
        <is>
          <t>BL106</t>
        </is>
      </c>
      <c r="C1868" s="3" t="inlineStr">
        <is>
          <t>Bequiet</t>
        </is>
      </c>
      <c r="D1868" s="3" t="inlineStr">
        <is>
          <t>BL106 PURE WINGS 3 12CM HIGH SPEED</t>
        </is>
      </c>
      <c r="E1868" s="11" t="n">
        <v>8</v>
      </c>
      <c r="F1868" s="12" t="n">
        <v>6.67</v>
      </c>
    </row>
    <row r="1869">
      <c r="A1869" s="3" t="inlineStr">
        <is>
          <t>Cooling</t>
        </is>
      </c>
      <c r="B1869" s="3" t="inlineStr">
        <is>
          <t>BW027EU</t>
        </is>
      </c>
      <c r="C1869" s="3" t="inlineStr">
        <is>
          <t>Bequiet</t>
        </is>
      </c>
      <c r="D1869" s="3" t="inlineStr">
        <is>
          <t>BQ PURE LOOP 3 240MM COOLER</t>
        </is>
      </c>
      <c r="E1869" s="11" t="n">
        <v>67</v>
      </c>
      <c r="F1869" s="12" t="n">
        <v>55.83</v>
      </c>
    </row>
    <row r="1870">
      <c r="A1870" s="3" t="inlineStr">
        <is>
          <t>Cooling</t>
        </is>
      </c>
      <c r="B1870" s="3" t="inlineStr">
        <is>
          <t>BW028EU</t>
        </is>
      </c>
      <c r="C1870" s="3" t="inlineStr">
        <is>
          <t>Bequiet</t>
        </is>
      </c>
      <c r="D1870" s="3" t="inlineStr">
        <is>
          <t>BQ PURE LOOP 3 280MM COOLER</t>
        </is>
      </c>
      <c r="E1870" s="11" t="n">
        <v>78</v>
      </c>
      <c r="F1870" s="12" t="n">
        <v>65</v>
      </c>
    </row>
    <row r="1871">
      <c r="A1871" s="3" t="inlineStr">
        <is>
          <t>Cooling</t>
        </is>
      </c>
      <c r="B1871" s="3" t="inlineStr">
        <is>
          <t>BW030EU</t>
        </is>
      </c>
      <c r="C1871" s="3" t="inlineStr">
        <is>
          <t>Bequiet</t>
        </is>
      </c>
      <c r="D1871" s="3" t="inlineStr">
        <is>
          <t>BQ PURE LOOP 3 LX 240MM COOLER</t>
        </is>
      </c>
      <c r="E1871" s="11" t="n">
        <v>80</v>
      </c>
      <c r="F1871" s="12" t="n">
        <v>66.67</v>
      </c>
    </row>
    <row r="1872">
      <c r="A1872" s="3" t="inlineStr">
        <is>
          <t>Cooling</t>
        </is>
      </c>
      <c r="B1872" s="3" t="inlineStr">
        <is>
          <t>BW031EU</t>
        </is>
      </c>
      <c r="C1872" s="3" t="inlineStr">
        <is>
          <t>Bequiet</t>
        </is>
      </c>
      <c r="D1872" s="3" t="inlineStr">
        <is>
          <t>BQ PURE LOOP 3 LX 360MM COOLER</t>
        </is>
      </c>
      <c r="E1872" s="11" t="n">
        <v>101</v>
      </c>
      <c r="F1872" s="12" t="n">
        <v>84.17</v>
      </c>
    </row>
    <row r="1873">
      <c r="A1873" s="3" t="inlineStr">
        <is>
          <t>Cooling</t>
        </is>
      </c>
      <c r="B1873" s="3" t="inlineStr">
        <is>
          <t>BW021</t>
        </is>
      </c>
      <c r="C1873" s="3" t="inlineStr">
        <is>
          <t>Bequiet</t>
        </is>
      </c>
      <c r="D1873" s="3" t="inlineStr">
        <is>
          <t>LIGHT LOOP 240MM ARGB LIQUID COOLER</t>
        </is>
      </c>
      <c r="E1873" s="11" t="n">
        <v>110</v>
      </c>
      <c r="F1873" s="12" t="n">
        <v>91.67</v>
      </c>
    </row>
    <row r="1874">
      <c r="A1874" s="3" t="inlineStr">
        <is>
          <t>Cooling</t>
        </is>
      </c>
      <c r="B1874" s="3" t="inlineStr">
        <is>
          <t>BW020</t>
        </is>
      </c>
      <c r="C1874" s="3" t="inlineStr">
        <is>
          <t>Bequiet</t>
        </is>
      </c>
      <c r="D1874" s="3" t="inlineStr">
        <is>
          <t>LIGHT LOOP 240MM ARGB LIQUID COOLER</t>
        </is>
      </c>
      <c r="E1874" s="11" t="n">
        <v>105</v>
      </c>
      <c r="F1874" s="12" t="n">
        <v>87.5</v>
      </c>
    </row>
    <row r="1875">
      <c r="A1875" s="3" t="inlineStr">
        <is>
          <t>Cooling</t>
        </is>
      </c>
      <c r="B1875" s="3" t="inlineStr">
        <is>
          <t>BW022</t>
        </is>
      </c>
      <c r="C1875" s="3" t="inlineStr">
        <is>
          <t>Bequiet</t>
        </is>
      </c>
      <c r="D1875" s="3" t="inlineStr">
        <is>
          <t>LIGHT LOOP 360MM ARGB LIQUID COOLER</t>
        </is>
      </c>
      <c r="E1875" s="11" t="n">
        <v>125</v>
      </c>
      <c r="F1875" s="12" t="n">
        <v>104.17</v>
      </c>
    </row>
    <row r="1876">
      <c r="A1876" s="3" t="inlineStr">
        <is>
          <t>Cooling</t>
        </is>
      </c>
      <c r="B1876" s="3" t="inlineStr">
        <is>
          <t>BW023</t>
        </is>
      </c>
      <c r="C1876" s="3" t="inlineStr">
        <is>
          <t>Bequiet</t>
        </is>
      </c>
      <c r="D1876" s="3" t="inlineStr">
        <is>
          <t>LIGHT LOOP 360MM ARGB LIQUID COOLER</t>
        </is>
      </c>
      <c r="E1876" s="11" t="n">
        <v>131</v>
      </c>
      <c r="F1876" s="12" t="n">
        <v>109.17</v>
      </c>
    </row>
    <row r="1877">
      <c r="A1877" s="3" t="inlineStr">
        <is>
          <t>Cooling</t>
        </is>
      </c>
      <c r="B1877" s="3" t="inlineStr">
        <is>
          <t>BL132</t>
        </is>
      </c>
      <c r="C1877" s="3" t="inlineStr">
        <is>
          <t>Bequiet</t>
        </is>
      </c>
      <c r="D1877" s="3" t="inlineStr">
        <is>
          <t>LIGHT WINGS 12CM PWM ARGB FAN 1500 R</t>
        </is>
      </c>
      <c r="E1877" s="11" t="n">
        <v>10</v>
      </c>
      <c r="F1877" s="12" t="n">
        <v>8.33</v>
      </c>
    </row>
    <row r="1878">
      <c r="A1878" s="3" t="inlineStr">
        <is>
          <t>Cooling</t>
        </is>
      </c>
      <c r="B1878" s="3" t="inlineStr">
        <is>
          <t>BL120</t>
        </is>
      </c>
      <c r="C1878" s="3" t="inlineStr">
        <is>
          <t>Bequiet</t>
        </is>
      </c>
      <c r="D1878" s="3" t="inlineStr">
        <is>
          <t>LIGHT WINGS 12CM PWM ARGB FAN 1600 R</t>
        </is>
      </c>
      <c r="E1878" s="11" t="n">
        <v>10</v>
      </c>
      <c r="F1878" s="12" t="n">
        <v>8.33</v>
      </c>
    </row>
    <row r="1879">
      <c r="A1879" s="3" t="inlineStr">
        <is>
          <t>Cooling</t>
        </is>
      </c>
      <c r="B1879" s="3" t="inlineStr">
        <is>
          <t>BL123</t>
        </is>
      </c>
      <c r="C1879" s="3" t="inlineStr">
        <is>
          <t>Bequiet</t>
        </is>
      </c>
      <c r="D1879" s="3" t="inlineStr">
        <is>
          <t>LIGHT WINGS 12CM PWM ARGB FAN 2100 R</t>
        </is>
      </c>
      <c r="E1879" s="11" t="n">
        <v>10</v>
      </c>
      <c r="F1879" s="12" t="n">
        <v>8.33</v>
      </c>
    </row>
    <row r="1880">
      <c r="A1880" s="3" t="inlineStr">
        <is>
          <t>Cooling</t>
        </is>
      </c>
      <c r="B1880" s="3" t="inlineStr">
        <is>
          <t>BL122</t>
        </is>
      </c>
      <c r="C1880" s="3" t="inlineStr">
        <is>
          <t>Bequiet</t>
        </is>
      </c>
      <c r="D1880" s="3" t="inlineStr">
        <is>
          <t>LIGHT WINGS 12CM PWM ARGB FANS 1600</t>
        </is>
      </c>
      <c r="E1880" s="11" t="n">
        <v>25</v>
      </c>
      <c r="F1880" s="12" t="n">
        <v>20.83</v>
      </c>
    </row>
    <row r="1881">
      <c r="A1881" s="3" t="inlineStr">
        <is>
          <t>Cooling</t>
        </is>
      </c>
      <c r="B1881" s="3" t="inlineStr">
        <is>
          <t>BL124</t>
        </is>
      </c>
      <c r="C1881" s="3" t="inlineStr">
        <is>
          <t>Bequiet</t>
        </is>
      </c>
      <c r="D1881" s="3" t="inlineStr">
        <is>
          <t>LIGHT WINGS 12CM PWM ARGB FANS 2100</t>
        </is>
      </c>
      <c r="E1881" s="11" t="n">
        <v>25</v>
      </c>
      <c r="F1881" s="12" t="n">
        <v>20.83</v>
      </c>
    </row>
    <row r="1882">
      <c r="A1882" s="3" t="inlineStr">
        <is>
          <t>Cooling</t>
        </is>
      </c>
      <c r="B1882" s="3" t="inlineStr">
        <is>
          <t>BL125</t>
        </is>
      </c>
      <c r="C1882" s="3" t="inlineStr">
        <is>
          <t>Bequiet</t>
        </is>
      </c>
      <c r="D1882" s="3" t="inlineStr">
        <is>
          <t>LIGHT WINGS 12CM PWM ARGB FANS 2100</t>
        </is>
      </c>
      <c r="E1882" s="11" t="n">
        <v>25</v>
      </c>
      <c r="F1882" s="12" t="n">
        <v>20.83</v>
      </c>
    </row>
    <row r="1883">
      <c r="A1883" s="3" t="inlineStr">
        <is>
          <t>Cooling</t>
        </is>
      </c>
      <c r="B1883" s="3" t="inlineStr">
        <is>
          <t>BL126</t>
        </is>
      </c>
      <c r="C1883" s="3" t="inlineStr">
        <is>
          <t>Bequiet</t>
        </is>
      </c>
      <c r="D1883" s="3" t="inlineStr">
        <is>
          <t>LIGHT WINGS 14CM PWM ARGB FAN 1200 R</t>
        </is>
      </c>
      <c r="E1883" s="11" t="n">
        <v>11</v>
      </c>
      <c r="F1883" s="12" t="n">
        <v>9.17</v>
      </c>
    </row>
    <row r="1884">
      <c r="A1884" s="3" t="inlineStr">
        <is>
          <t>Cooling</t>
        </is>
      </c>
      <c r="B1884" s="3" t="inlineStr">
        <is>
          <t>BL135</t>
        </is>
      </c>
      <c r="C1884" s="3" t="inlineStr">
        <is>
          <t>Bequiet</t>
        </is>
      </c>
      <c r="D1884" s="3" t="inlineStr">
        <is>
          <t>LIGHT WINGS 14CM PWM ARGB FAN 1300 R</t>
        </is>
      </c>
      <c r="E1884" s="11" t="n">
        <v>15</v>
      </c>
      <c r="F1884" s="12" t="n">
        <v>12.5</v>
      </c>
    </row>
    <row r="1885">
      <c r="A1885" s="3" t="inlineStr">
        <is>
          <t>Cooling</t>
        </is>
      </c>
      <c r="B1885" s="3" t="inlineStr">
        <is>
          <t>BL134</t>
        </is>
      </c>
      <c r="C1885" s="3" t="inlineStr">
        <is>
          <t>Bequiet</t>
        </is>
      </c>
      <c r="D1885" s="3" t="inlineStr">
        <is>
          <t>LIGHT WINGS 14CM PWM ARGB FAN 1300 R</t>
        </is>
      </c>
      <c r="E1885" s="11" t="n">
        <v>15</v>
      </c>
      <c r="F1885" s="12" t="n">
        <v>12.5</v>
      </c>
    </row>
    <row r="1886">
      <c r="A1886" s="3" t="inlineStr">
        <is>
          <t>Cooling</t>
        </is>
      </c>
      <c r="B1886" s="3" t="inlineStr">
        <is>
          <t>BL129</t>
        </is>
      </c>
      <c r="C1886" s="3" t="inlineStr">
        <is>
          <t>Bequiet</t>
        </is>
      </c>
      <c r="D1886" s="3" t="inlineStr">
        <is>
          <t>LIGHT WINGS 14CM PWM ARGB FAN 1800 R</t>
        </is>
      </c>
      <c r="E1886" s="11" t="n">
        <v>11</v>
      </c>
      <c r="F1886" s="12" t="n">
        <v>9.17</v>
      </c>
    </row>
    <row r="1887">
      <c r="A1887" s="3" t="inlineStr">
        <is>
          <t>Cooling</t>
        </is>
      </c>
      <c r="B1887" s="3" t="inlineStr">
        <is>
          <t>BL128</t>
        </is>
      </c>
      <c r="C1887" s="3" t="inlineStr">
        <is>
          <t>Bequiet</t>
        </is>
      </c>
      <c r="D1887" s="3" t="inlineStr">
        <is>
          <t>LIGHT WINGS 14CM PWM ARGB FANS 1200</t>
        </is>
      </c>
      <c r="E1887" s="11" t="n">
        <v>26</v>
      </c>
      <c r="F1887" s="12" t="n">
        <v>21.67</v>
      </c>
    </row>
    <row r="1888">
      <c r="A1888" s="3" t="inlineStr">
        <is>
          <t>Cooling</t>
        </is>
      </c>
      <c r="B1888" s="3" t="inlineStr">
        <is>
          <t>BL127</t>
        </is>
      </c>
      <c r="C1888" s="3" t="inlineStr">
        <is>
          <t>Bequiet</t>
        </is>
      </c>
      <c r="D1888" s="3" t="inlineStr">
        <is>
          <t>LIGHT WINGS 14CM PWM ARGB FANS 1200</t>
        </is>
      </c>
      <c r="E1888" s="11" t="n">
        <v>26</v>
      </c>
      <c r="F1888" s="12" t="n">
        <v>21.67</v>
      </c>
    </row>
    <row r="1889">
      <c r="A1889" s="3" t="inlineStr">
        <is>
          <t>Cooling</t>
        </is>
      </c>
      <c r="B1889" s="3" t="inlineStr">
        <is>
          <t>BL131</t>
        </is>
      </c>
      <c r="C1889" s="3" t="inlineStr">
        <is>
          <t>Bequiet</t>
        </is>
      </c>
      <c r="D1889" s="3" t="inlineStr">
        <is>
          <t>LIGHT WINGS 14CM PWM ARGB FANS 1800</t>
        </is>
      </c>
      <c r="E1889" s="11" t="n">
        <v>26</v>
      </c>
      <c r="F1889" s="12" t="n">
        <v>21.67</v>
      </c>
    </row>
    <row r="1890">
      <c r="A1890" s="3" t="inlineStr">
        <is>
          <t>Cooling</t>
        </is>
      </c>
      <c r="B1890" s="3" t="inlineStr">
        <is>
          <t>BL130</t>
        </is>
      </c>
      <c r="C1890" s="3" t="inlineStr">
        <is>
          <t>Bequiet</t>
        </is>
      </c>
      <c r="D1890" s="3" t="inlineStr">
        <is>
          <t>LIGHT WINGS 14CM PWM ARGB FANS 1800</t>
        </is>
      </c>
      <c r="E1890" s="11" t="n">
        <v>26</v>
      </c>
      <c r="F1890" s="12" t="n">
        <v>21.67</v>
      </c>
    </row>
    <row r="1891">
      <c r="A1891" s="3" t="inlineStr">
        <is>
          <t>Cooling</t>
        </is>
      </c>
      <c r="B1891" s="3" t="inlineStr">
        <is>
          <t>BK040</t>
        </is>
      </c>
      <c r="C1891" s="3" t="inlineStr">
        <is>
          <t>Bequiet</t>
        </is>
      </c>
      <c r="D1891" s="3" t="inlineStr">
        <is>
          <t>PURE ROCK 3 LX ARGB HEATSINK &amp; FAN 1</t>
        </is>
      </c>
      <c r="E1891" s="11" t="n">
        <v>35</v>
      </c>
      <c r="F1891" s="12" t="n">
        <v>29.17</v>
      </c>
    </row>
    <row r="1892">
      <c r="A1892" s="3" t="inlineStr">
        <is>
          <t>Cooling</t>
        </is>
      </c>
      <c r="B1892" s="3" t="inlineStr">
        <is>
          <t>BK043</t>
        </is>
      </c>
      <c r="C1892" s="3" t="inlineStr">
        <is>
          <t>Bequiet</t>
        </is>
      </c>
      <c r="D1892" s="3" t="inlineStr">
        <is>
          <t>PURE ROCK PRO 3 LX ARGB HEATSINK &amp; F</t>
        </is>
      </c>
      <c r="E1892" s="11" t="n">
        <v>51</v>
      </c>
      <c r="F1892" s="12" t="n">
        <v>42.5</v>
      </c>
    </row>
    <row r="1893">
      <c r="A1893" s="3" t="inlineStr">
        <is>
          <t>Cooling</t>
        </is>
      </c>
      <c r="B1893" s="3" t="inlineStr">
        <is>
          <t>BK041</t>
        </is>
      </c>
      <c r="C1893" s="3" t="inlineStr">
        <is>
          <t>Bequiet</t>
        </is>
      </c>
      <c r="D1893" s="3" t="inlineStr">
        <is>
          <t>PURE ROCK PRO 3 SILVER HEATSINK &amp; FA</t>
        </is>
      </c>
      <c r="E1893" s="11" t="n">
        <v>41</v>
      </c>
      <c r="F1893" s="12" t="n">
        <v>34.17</v>
      </c>
    </row>
    <row r="1894">
      <c r="A1894" s="3" t="inlineStr">
        <is>
          <t>Cooling</t>
        </is>
      </c>
      <c r="B1894" s="3" t="inlineStr">
        <is>
          <t>BW024</t>
        </is>
      </c>
      <c r="C1894" s="3" t="inlineStr">
        <is>
          <t>Bequiet</t>
        </is>
      </c>
      <c r="D1894" s="3" t="inlineStr">
        <is>
          <t>SILENT LOOP 3 240MM ARGB LIQUID COOL</t>
        </is>
      </c>
      <c r="E1894" s="11" t="n">
        <v>105</v>
      </c>
      <c r="F1894" s="12" t="n">
        <v>87.5</v>
      </c>
    </row>
    <row r="1895">
      <c r="A1895" s="3" t="inlineStr">
        <is>
          <t>Cooling</t>
        </is>
      </c>
      <c r="B1895" s="3" t="inlineStr">
        <is>
          <t>BW025</t>
        </is>
      </c>
      <c r="C1895" s="3" t="inlineStr">
        <is>
          <t>Bequiet</t>
        </is>
      </c>
      <c r="D1895" s="3" t="inlineStr">
        <is>
          <t>SILENT LOOP 3 360MM ARGB LIQUID COOL</t>
        </is>
      </c>
      <c r="E1895" s="11" t="n">
        <v>126</v>
      </c>
      <c r="F1895" s="12" t="n">
        <v>105</v>
      </c>
    </row>
    <row r="1896">
      <c r="A1896" s="3" t="inlineStr">
        <is>
          <t>Cooling</t>
        </is>
      </c>
      <c r="B1896" s="3" t="inlineStr">
        <is>
          <t>RRH41025PKR1</t>
        </is>
      </c>
      <c r="C1896" s="3" t="inlineStr">
        <is>
          <t>Coolermaster</t>
        </is>
      </c>
      <c r="D1896" s="3" t="inlineStr">
        <is>
          <t>HYPER 411 NANO</t>
        </is>
      </c>
      <c r="E1896" s="11" t="n">
        <v>21</v>
      </c>
      <c r="F1896" s="12" t="n">
        <v>17.5</v>
      </c>
    </row>
    <row r="1897">
      <c r="A1897" s="3" t="inlineStr">
        <is>
          <t>Cooling</t>
        </is>
      </c>
      <c r="B1897" s="3" t="inlineStr">
        <is>
          <t>MLWD36MA18PAR1</t>
        </is>
      </c>
      <c r="C1897" s="3" t="inlineStr">
        <is>
          <t>Coolermaster</t>
        </is>
      </c>
      <c r="D1897" s="3" t="inlineStr">
        <is>
          <t>MASTERLIQUID 360 CORE II ARGB</t>
        </is>
      </c>
      <c r="E1897" s="11" t="n">
        <v>77</v>
      </c>
      <c r="F1897" s="12" t="n">
        <v>64.17</v>
      </c>
    </row>
    <row r="1898">
      <c r="A1898" s="3" t="inlineStr">
        <is>
          <t>Cooling</t>
        </is>
      </c>
      <c r="B1898" s="3" t="inlineStr">
        <is>
          <t>4719512161982</t>
        </is>
      </c>
      <c r="C1898" s="3" t="inlineStr">
        <is>
          <t>Coolermaster</t>
        </is>
      </c>
      <c r="D1898" s="3" t="inlineStr">
        <is>
          <t>MASTERLIQUID CORE NEX 240 WHITE</t>
        </is>
      </c>
      <c r="E1898" s="11" t="n">
        <v>66</v>
      </c>
      <c r="F1898" s="12" t="n">
        <v>55</v>
      </c>
    </row>
    <row r="1899">
      <c r="A1899" s="3" t="inlineStr">
        <is>
          <t>Cooling</t>
        </is>
      </c>
      <c r="B1899" s="3" t="inlineStr">
        <is>
          <t>4719512162002</t>
        </is>
      </c>
      <c r="C1899" s="3" t="inlineStr">
        <is>
          <t>Coolermaster</t>
        </is>
      </c>
      <c r="D1899" s="3" t="inlineStr">
        <is>
          <t>MASTERLIQUID CORE NEX 360 ARGB BLACK</t>
        </is>
      </c>
      <c r="E1899" s="11" t="n">
        <v>69</v>
      </c>
      <c r="F1899" s="12" t="n">
        <v>57.5</v>
      </c>
    </row>
    <row r="1900">
      <c r="A1900" s="3" t="inlineStr">
        <is>
          <t>Cooling</t>
        </is>
      </c>
      <c r="B1900" s="3" t="inlineStr">
        <is>
          <t>4719512163993</t>
        </is>
      </c>
      <c r="C1900" s="3" t="inlineStr">
        <is>
          <t>Coolermaster</t>
        </is>
      </c>
      <c r="D1900" s="3" t="inlineStr">
        <is>
          <t>ML CORE NEX DIGITAL 240 BLACK ARGB</t>
        </is>
      </c>
      <c r="E1900" s="11" t="n">
        <v>71</v>
      </c>
      <c r="F1900" s="12" t="n">
        <v>59.17</v>
      </c>
    </row>
    <row r="1901">
      <c r="A1901" s="3" t="inlineStr">
        <is>
          <t>Cooling</t>
        </is>
      </c>
      <c r="B1901" s="3" t="inlineStr">
        <is>
          <t>MFZM2DW243P2R1</t>
        </is>
      </c>
      <c r="C1901" s="3" t="inlineStr">
        <is>
          <t>Coolermaster</t>
        </is>
      </c>
      <c r="D1901" s="3" t="inlineStr">
        <is>
          <t>MOBIUS 3PK CASE FAN KIT WT 120MM</t>
        </is>
      </c>
      <c r="E1901" s="11" t="n">
        <v>46</v>
      </c>
      <c r="F1901" s="12" t="n">
        <v>38.33</v>
      </c>
    </row>
    <row r="1902">
      <c r="A1902" s="3" t="inlineStr">
        <is>
          <t>Cooling</t>
        </is>
      </c>
      <c r="B1902" s="3" t="inlineStr">
        <is>
          <t>MAZT2HP217PKR1</t>
        </is>
      </c>
      <c r="C1902" s="3" t="inlineStr">
        <is>
          <t>Coolermaster</t>
        </is>
      </c>
      <c r="D1902" s="3" t="inlineStr">
        <is>
          <t>V4 ALPHA BLACK</t>
        </is>
      </c>
      <c r="E1902" s="11" t="n">
        <v>39</v>
      </c>
      <c r="F1902" s="12" t="n">
        <v>32.5</v>
      </c>
    </row>
    <row r="1903">
      <c r="A1903" s="3" t="inlineStr">
        <is>
          <t>Cooling</t>
        </is>
      </c>
      <c r="B1903" s="3" t="inlineStr">
        <is>
          <t>CO-9051029-WW</t>
        </is>
      </c>
      <c r="C1903" s="3" t="inlineStr">
        <is>
          <t>Corsair</t>
        </is>
      </c>
      <c r="D1903" s="3" t="inlineStr">
        <is>
          <t>CORSAIR LX120MM RGB SERIES ICUE FAN</t>
        </is>
      </c>
      <c r="E1903" s="11" t="n">
        <v>34</v>
      </c>
      <c r="F1903" s="12" t="n">
        <v>28.33</v>
      </c>
    </row>
    <row r="1904">
      <c r="A1904" s="3" t="inlineStr">
        <is>
          <t>Cooling</t>
        </is>
      </c>
      <c r="B1904" s="3" t="inlineStr">
        <is>
          <t>CO-9051049-WW</t>
        </is>
      </c>
      <c r="C1904" s="3" t="inlineStr">
        <is>
          <t>Corsair</t>
        </is>
      </c>
      <c r="D1904" s="3" t="inlineStr">
        <is>
          <t>CORSAIR LXR 120 RGB SERIES ICUE FAN</t>
        </is>
      </c>
      <c r="E1904" s="11" t="n">
        <v>34</v>
      </c>
      <c r="F1904" s="12" t="n">
        <v>28.33</v>
      </c>
    </row>
    <row r="1905">
      <c r="A1905" s="3" t="inlineStr">
        <is>
          <t>Cooling</t>
        </is>
      </c>
      <c r="B1905" s="3" t="inlineStr">
        <is>
          <t>CO-9051054-WW</t>
        </is>
      </c>
      <c r="C1905" s="3" t="inlineStr">
        <is>
          <t>Corsair</t>
        </is>
      </c>
      <c r="D1905" s="3" t="inlineStr">
        <is>
          <t>CORSAIR LXR120 RGB ICUE FAN W 3PK</t>
        </is>
      </c>
      <c r="E1905" s="11" t="n">
        <v>113</v>
      </c>
      <c r="F1905" s="12" t="n">
        <v>94.17</v>
      </c>
    </row>
    <row r="1906">
      <c r="A1906" s="3" t="inlineStr">
        <is>
          <t>Cooling</t>
        </is>
      </c>
      <c r="B1906" s="3" t="inlineStr">
        <is>
          <t>CO-9051053-WW</t>
        </is>
      </c>
      <c r="C1906" s="3" t="inlineStr">
        <is>
          <t>Corsair</t>
        </is>
      </c>
      <c r="D1906" s="3" t="inlineStr">
        <is>
          <t>CORSAIR LXR120 RGB ICUE FAN WHT</t>
        </is>
      </c>
      <c r="E1906" s="11" t="n">
        <v>34</v>
      </c>
      <c r="F1906" s="12" t="n">
        <v>28.33</v>
      </c>
    </row>
    <row r="1907">
      <c r="A1907" s="3" t="inlineStr">
        <is>
          <t>Cooling</t>
        </is>
      </c>
      <c r="B1907" s="3" t="inlineStr">
        <is>
          <t>CW-9061032-WW</t>
        </is>
      </c>
      <c r="C1907" s="3" t="inlineStr">
        <is>
          <t>Corsair</t>
        </is>
      </c>
      <c r="D1907" s="3" t="inlineStr">
        <is>
          <t>CORSAIR NAUTILUS 240 RS LCD COOLER</t>
        </is>
      </c>
      <c r="E1907" s="11" t="n">
        <v>135</v>
      </c>
      <c r="F1907" s="12" t="n">
        <v>112.5</v>
      </c>
    </row>
    <row r="1908">
      <c r="A1908" s="3" t="inlineStr">
        <is>
          <t>Cooling</t>
        </is>
      </c>
      <c r="B1908" s="3" t="inlineStr">
        <is>
          <t>CW-9061034-WW</t>
        </is>
      </c>
      <c r="C1908" s="3" t="inlineStr">
        <is>
          <t>Corsair</t>
        </is>
      </c>
      <c r="D1908" s="3" t="inlineStr">
        <is>
          <t>CORSAIR NAUTILUS 360 RS LCD COOLER</t>
        </is>
      </c>
      <c r="E1908" s="11" t="n">
        <v>158</v>
      </c>
      <c r="F1908" s="12" t="n">
        <v>131.67</v>
      </c>
    </row>
    <row r="1909">
      <c r="A1909" s="3" t="inlineStr">
        <is>
          <t>Cooling</t>
        </is>
      </c>
      <c r="B1909" s="3" t="inlineStr">
        <is>
          <t>CW-9061029-WW</t>
        </is>
      </c>
      <c r="C1909" s="3" t="inlineStr">
        <is>
          <t>Corsair</t>
        </is>
      </c>
      <c r="D1909" s="3" t="inlineStr">
        <is>
          <t>CORSAIR NAUTILUS RS LCD MODULE</t>
        </is>
      </c>
      <c r="E1909" s="11" t="n">
        <v>57</v>
      </c>
      <c r="F1909" s="12" t="n">
        <v>47.5</v>
      </c>
    </row>
    <row r="1910">
      <c r="A1910" s="3" t="inlineStr">
        <is>
          <t>Cooling</t>
        </is>
      </c>
      <c r="B1910" s="3" t="inlineStr">
        <is>
          <t>CW-9061030-WW</t>
        </is>
      </c>
      <c r="C1910" s="3" t="inlineStr">
        <is>
          <t>Corsair</t>
        </is>
      </c>
      <c r="D1910" s="3" t="inlineStr">
        <is>
          <t>CORSAIR NAUTILUS RS LCD MODULE</t>
        </is>
      </c>
      <c r="E1910" s="11" t="n">
        <v>57</v>
      </c>
      <c r="F1910" s="12" t="n">
        <v>47.5</v>
      </c>
    </row>
    <row r="1911">
      <c r="A1911" s="3" t="inlineStr">
        <is>
          <t>Cooling</t>
        </is>
      </c>
      <c r="B1911" s="3" t="inlineStr">
        <is>
          <t>CO-9051030-WW</t>
        </is>
      </c>
      <c r="C1911" s="3" t="inlineStr">
        <is>
          <t>Corsair</t>
        </is>
      </c>
      <c r="D1911" s="3" t="inlineStr">
        <is>
          <t>ICUE LINK LX120 12CM RGB FANS 2400 R</t>
        </is>
      </c>
      <c r="E1911" s="11" t="n">
        <v>113</v>
      </c>
      <c r="F1911" s="12" t="n">
        <v>94.17</v>
      </c>
    </row>
    <row r="1912">
      <c r="A1912" s="3" t="inlineStr">
        <is>
          <t>Cooling</t>
        </is>
      </c>
      <c r="B1912" s="3" t="inlineStr">
        <is>
          <t>CO-9051001-WW</t>
        </is>
      </c>
      <c r="C1912" s="3" t="inlineStr">
        <is>
          <t>Corsair</t>
        </is>
      </c>
      <c r="D1912" s="3" t="inlineStr">
        <is>
          <t>ICUE LINK QX120 12CM RGB FAN BLACK</t>
        </is>
      </c>
      <c r="E1912" s="11" t="n">
        <v>45</v>
      </c>
      <c r="F1912" s="12" t="n">
        <v>37.5</v>
      </c>
    </row>
    <row r="1913">
      <c r="A1913" s="3" t="inlineStr">
        <is>
          <t>Cooling</t>
        </is>
      </c>
      <c r="B1913" s="3" t="inlineStr">
        <is>
          <t>CW-9061022-WW</t>
        </is>
      </c>
      <c r="C1913" s="3" t="inlineStr">
        <is>
          <t>Corsair</t>
        </is>
      </c>
      <c r="D1913" s="3" t="inlineStr">
        <is>
          <t>ICUE LINK TITAN 240 RX LCD COOLER BL</t>
        </is>
      </c>
      <c r="E1913" s="11" t="n">
        <v>236</v>
      </c>
      <c r="F1913" s="12" t="n">
        <v>196.67</v>
      </c>
    </row>
    <row r="1914">
      <c r="A1914" s="3" t="inlineStr">
        <is>
          <t>Cooling</t>
        </is>
      </c>
      <c r="B1914" s="3" t="inlineStr">
        <is>
          <t>CW-9061025-WW</t>
        </is>
      </c>
      <c r="C1914" s="3" t="inlineStr">
        <is>
          <t>Corsair</t>
        </is>
      </c>
      <c r="D1914" s="3" t="inlineStr">
        <is>
          <t>ICUE LINK TITAN 240 RX LCD COOLER WH</t>
        </is>
      </c>
      <c r="E1914" s="11" t="n">
        <v>236</v>
      </c>
      <c r="F1914" s="12" t="n">
        <v>196.67</v>
      </c>
    </row>
    <row r="1915">
      <c r="A1915" s="3" t="inlineStr">
        <is>
          <t>Cooling</t>
        </is>
      </c>
      <c r="B1915" s="3" t="inlineStr">
        <is>
          <t>CW-9061026-WW</t>
        </is>
      </c>
      <c r="C1915" s="3" t="inlineStr">
        <is>
          <t>Corsair</t>
        </is>
      </c>
      <c r="D1915" s="3" t="inlineStr">
        <is>
          <t>ICUE LINK TITAN 360 RX LCD COOLER WH</t>
        </is>
      </c>
      <c r="E1915" s="11" t="n">
        <v>270</v>
      </c>
      <c r="F1915" s="12" t="n">
        <v>225</v>
      </c>
    </row>
    <row r="1916">
      <c r="A1916" s="3" t="inlineStr">
        <is>
          <t>Cooling</t>
        </is>
      </c>
      <c r="B1916" s="3" t="inlineStr">
        <is>
          <t>CW-9061018-WW</t>
        </is>
      </c>
      <c r="C1916" s="3" t="inlineStr">
        <is>
          <t>Corsair</t>
        </is>
      </c>
      <c r="D1916" s="3" t="inlineStr">
        <is>
          <t>ICUE LINK TITAN 360 RX RGB COOLER BL</t>
        </is>
      </c>
      <c r="E1916" s="11" t="n">
        <v>191</v>
      </c>
      <c r="F1916" s="12" t="n">
        <v>159.17</v>
      </c>
    </row>
    <row r="1917">
      <c r="A1917" s="3" t="inlineStr">
        <is>
          <t>Cooling</t>
        </is>
      </c>
      <c r="B1917" s="3" t="inlineStr">
        <is>
          <t>CW-9061021-WW</t>
        </is>
      </c>
      <c r="C1917" s="3" t="inlineStr">
        <is>
          <t>Corsair</t>
        </is>
      </c>
      <c r="D1917" s="3" t="inlineStr">
        <is>
          <t>ICUE LINK TITAN 360 RX RGB COOLER WH</t>
        </is>
      </c>
      <c r="E1917" s="11" t="n">
        <v>191</v>
      </c>
      <c r="F1917" s="12" t="n">
        <v>159.17</v>
      </c>
    </row>
    <row r="1918">
      <c r="A1918" s="3" t="inlineStr">
        <is>
          <t>Cooling</t>
        </is>
      </c>
      <c r="B1918" s="3" t="inlineStr">
        <is>
          <t>CO-9051018-WW</t>
        </is>
      </c>
      <c r="C1918" s="3" t="inlineStr">
        <is>
          <t>Corsair</t>
        </is>
      </c>
      <c r="D1918" s="3" t="inlineStr">
        <is>
          <t>LINK RX120 RGB 12CM FANS X3 BLACK</t>
        </is>
      </c>
      <c r="E1918" s="11" t="n">
        <v>96</v>
      </c>
      <c r="F1918" s="12" t="n">
        <v>80</v>
      </c>
    </row>
    <row r="1919">
      <c r="A1919" s="3" t="inlineStr">
        <is>
          <t>Cooling</t>
        </is>
      </c>
      <c r="B1919" s="3" t="inlineStr">
        <is>
          <t>CO-9051020-WW</t>
        </is>
      </c>
      <c r="C1919" s="3" t="inlineStr">
        <is>
          <t>Corsair</t>
        </is>
      </c>
      <c r="D1919" s="3" t="inlineStr">
        <is>
          <t>LINK RX140 RGB 14CM FANS X2 BLACK</t>
        </is>
      </c>
      <c r="E1919" s="11" t="n">
        <v>79</v>
      </c>
      <c r="F1919" s="12" t="n">
        <v>65.83</v>
      </c>
    </row>
    <row r="1920">
      <c r="A1920" s="3" t="inlineStr">
        <is>
          <t>Cooling</t>
        </is>
      </c>
      <c r="B1920" s="3" t="inlineStr">
        <is>
          <t>CW-9060092-WW</t>
        </is>
      </c>
      <c r="C1920" s="3" t="inlineStr">
        <is>
          <t>Corsair</t>
        </is>
      </c>
      <c r="D1920" s="3" t="inlineStr">
        <is>
          <t>NAUTILUS 240 RS ARGB LIQUID COOLER B</t>
        </is>
      </c>
      <c r="E1920" s="11" t="n">
        <v>101</v>
      </c>
      <c r="F1920" s="12" t="n">
        <v>84.17</v>
      </c>
    </row>
    <row r="1921">
      <c r="A1921" s="3" t="inlineStr">
        <is>
          <t>Cooling</t>
        </is>
      </c>
      <c r="B1921" s="3" t="inlineStr">
        <is>
          <t>CW-9060094-WW</t>
        </is>
      </c>
      <c r="C1921" s="3" t="inlineStr">
        <is>
          <t>Corsair</t>
        </is>
      </c>
      <c r="D1921" s="3" t="inlineStr">
        <is>
          <t>NAUTILUS 240 RS ARGB LIQUID COOLER W</t>
        </is>
      </c>
      <c r="E1921" s="11" t="n">
        <v>101</v>
      </c>
      <c r="F1921" s="12" t="n">
        <v>84.17</v>
      </c>
    </row>
    <row r="1922">
      <c r="A1922" s="3" t="inlineStr">
        <is>
          <t>Cooling</t>
        </is>
      </c>
      <c r="B1922" s="3" t="inlineStr">
        <is>
          <t>CW-9060088-WW</t>
        </is>
      </c>
      <c r="C1922" s="3" t="inlineStr">
        <is>
          <t>Corsair</t>
        </is>
      </c>
      <c r="D1922" s="3" t="inlineStr">
        <is>
          <t>NAUTILUS 240 RS LIQUID COOLER BLACK</t>
        </is>
      </c>
      <c r="E1922" s="11" t="n">
        <v>90</v>
      </c>
      <c r="F1922" s="12" t="n">
        <v>75</v>
      </c>
    </row>
    <row r="1923">
      <c r="A1923" s="3" t="inlineStr">
        <is>
          <t>Cooling</t>
        </is>
      </c>
      <c r="B1923" s="3" t="inlineStr">
        <is>
          <t>CW-9060095-WW</t>
        </is>
      </c>
      <c r="C1923" s="3" t="inlineStr">
        <is>
          <t>Corsair</t>
        </is>
      </c>
      <c r="D1923" s="3" t="inlineStr">
        <is>
          <t>NAUTILUS 360 RS ARGB LIQUID COOLER W</t>
        </is>
      </c>
      <c r="E1923" s="11" t="n">
        <v>124</v>
      </c>
      <c r="F1923" s="12" t="n">
        <v>103.33</v>
      </c>
    </row>
    <row r="1924">
      <c r="A1924" s="3" t="inlineStr">
        <is>
          <t>Cooling</t>
        </is>
      </c>
      <c r="B1924" s="3" t="inlineStr">
        <is>
          <t>CO-9050184-WW</t>
        </is>
      </c>
      <c r="C1924" s="3" t="inlineStr">
        <is>
          <t>Corsair</t>
        </is>
      </c>
      <c r="D1924" s="3" t="inlineStr">
        <is>
          <t>RS120 ARGB PWM 12CM CASE FAN 2100 RP</t>
        </is>
      </c>
      <c r="E1924" s="11" t="n">
        <v>17</v>
      </c>
      <c r="F1924" s="12" t="n">
        <v>14.17</v>
      </c>
    </row>
    <row r="1925">
      <c r="A1925" s="3" t="inlineStr">
        <is>
          <t>Cooling</t>
        </is>
      </c>
      <c r="B1925" s="3" t="inlineStr">
        <is>
          <t>CO-9050192-WW</t>
        </is>
      </c>
      <c r="C1925" s="3" t="inlineStr">
        <is>
          <t>Corsair</t>
        </is>
      </c>
      <c r="D1925" s="3" t="inlineStr">
        <is>
          <t>RS120 PWM 12CM CASE FAN 2100 RPM WHI</t>
        </is>
      </c>
      <c r="E1925" s="11" t="n">
        <v>12</v>
      </c>
      <c r="F1925" s="12" t="n">
        <v>10</v>
      </c>
    </row>
    <row r="1926">
      <c r="A1926" s="3" t="inlineStr">
        <is>
          <t>Cooling</t>
        </is>
      </c>
      <c r="B1926" s="3" t="inlineStr">
        <is>
          <t>CO-9050189-WW</t>
        </is>
      </c>
      <c r="C1926" s="3" t="inlineStr">
        <is>
          <t>Corsair</t>
        </is>
      </c>
      <c r="D1926" s="3" t="inlineStr">
        <is>
          <t>RS120 PWM 12CM CASE FANS 2100 RPM BL</t>
        </is>
      </c>
      <c r="E1926" s="11" t="n">
        <v>29</v>
      </c>
      <c r="F1926" s="12" t="n">
        <v>24.17</v>
      </c>
    </row>
    <row r="1927">
      <c r="A1927" s="3" t="inlineStr">
        <is>
          <t>Cooling</t>
        </is>
      </c>
      <c r="B1927" s="3" t="inlineStr">
        <is>
          <t>CO-9050186-WW</t>
        </is>
      </c>
      <c r="C1927" s="3" t="inlineStr">
        <is>
          <t>Corsair</t>
        </is>
      </c>
      <c r="D1927" s="3" t="inlineStr">
        <is>
          <t>RS140 ARGB PWM 14CM CASE FAN 1700 RP</t>
        </is>
      </c>
      <c r="E1927" s="11" t="n">
        <v>23</v>
      </c>
      <c r="F1927" s="12" t="n">
        <v>19.17</v>
      </c>
    </row>
    <row r="1928">
      <c r="A1928" s="3" t="inlineStr">
        <is>
          <t>Cooling</t>
        </is>
      </c>
      <c r="B1928" s="3" t="inlineStr">
        <is>
          <t>CO-9050182-WW</t>
        </is>
      </c>
      <c r="C1928" s="3" t="inlineStr">
        <is>
          <t>Corsair</t>
        </is>
      </c>
      <c r="D1928" s="3" t="inlineStr">
        <is>
          <t>RS140 ARGB PWM 14CM CASE FAN 1700 RP</t>
        </is>
      </c>
      <c r="E1928" s="11" t="n">
        <v>23</v>
      </c>
      <c r="F1928" s="12" t="n">
        <v>19.17</v>
      </c>
    </row>
    <row r="1929">
      <c r="A1929" s="3" t="inlineStr">
        <is>
          <t>Cooling</t>
        </is>
      </c>
      <c r="B1929" s="3" t="inlineStr">
        <is>
          <t>CO-9050183-WW</t>
        </is>
      </c>
      <c r="C1929" s="3" t="inlineStr">
        <is>
          <t>Corsair</t>
        </is>
      </c>
      <c r="D1929" s="3" t="inlineStr">
        <is>
          <t>RS140 ARGB PWM 14CM CASE FANS 1700 R</t>
        </is>
      </c>
      <c r="E1929" s="11" t="n">
        <v>40</v>
      </c>
      <c r="F1929" s="12" t="n">
        <v>33.33</v>
      </c>
    </row>
    <row r="1930">
      <c r="A1930" s="3" t="inlineStr">
        <is>
          <t>Cooling</t>
        </is>
      </c>
      <c r="B1930" s="3" t="inlineStr">
        <is>
          <t>FD-F-AS1-1407</t>
        </is>
      </c>
      <c r="C1930" s="3" t="inlineStr">
        <is>
          <t>Fractal Design</t>
        </is>
      </c>
      <c r="D1930" s="3" t="inlineStr">
        <is>
          <t>ASPECT 14 14CM RGB PWM FANS 3 PACK</t>
        </is>
      </c>
      <c r="E1930" s="11" t="n">
        <v>35</v>
      </c>
      <c r="F1930" s="12" t="n">
        <v>29.17</v>
      </c>
    </row>
    <row r="1931">
      <c r="A1931" s="3" t="inlineStr">
        <is>
          <t>Cooling</t>
        </is>
      </c>
      <c r="B1931" s="3" t="inlineStr">
        <is>
          <t>FD-F-DY3-1201</t>
        </is>
      </c>
      <c r="C1931" s="3" t="inlineStr">
        <is>
          <t>Fractal Design</t>
        </is>
      </c>
      <c r="D1931" s="3" t="inlineStr">
        <is>
          <t>DYNAMIC 3 120MM BLACK FAN</t>
        </is>
      </c>
      <c r="E1931" s="11" t="n">
        <v>11</v>
      </c>
      <c r="F1931" s="12" t="n">
        <v>9.17</v>
      </c>
    </row>
    <row r="1932">
      <c r="A1932" s="3" t="inlineStr">
        <is>
          <t>Cooling</t>
        </is>
      </c>
      <c r="B1932" s="3" t="inlineStr">
        <is>
          <t>FD-F-DR3-1204</t>
        </is>
      </c>
      <c r="C1932" s="3" t="inlineStr">
        <is>
          <t>Fractal Design</t>
        </is>
      </c>
      <c r="D1932" s="3" t="inlineStr">
        <is>
          <t>DYNAMIC 3 120MM REVERSE BLACK FAN</t>
        </is>
      </c>
      <c r="E1932" s="11" t="n">
        <v>13</v>
      </c>
      <c r="F1932" s="12" t="n">
        <v>10.83</v>
      </c>
    </row>
    <row r="1933">
      <c r="A1933" s="3" t="inlineStr">
        <is>
          <t>Cooling</t>
        </is>
      </c>
      <c r="B1933" s="3" t="inlineStr">
        <is>
          <t>FD-F-DY3-1202</t>
        </is>
      </c>
      <c r="C1933" s="3" t="inlineStr">
        <is>
          <t>Fractal Design</t>
        </is>
      </c>
      <c r="D1933" s="3" t="inlineStr">
        <is>
          <t>DYNAMIC 3 120MM REVERSE BLACK FAN</t>
        </is>
      </c>
      <c r="E1933" s="11" t="n">
        <v>11</v>
      </c>
      <c r="F1933" s="12" t="n">
        <v>9.17</v>
      </c>
    </row>
    <row r="1934">
      <c r="A1934" s="3" t="inlineStr">
        <is>
          <t>Cooling</t>
        </is>
      </c>
      <c r="B1934" s="3" t="inlineStr">
        <is>
          <t>FD-F-DR3-1205</t>
        </is>
      </c>
      <c r="C1934" s="3" t="inlineStr">
        <is>
          <t>Fractal Design</t>
        </is>
      </c>
      <c r="D1934" s="3" t="inlineStr">
        <is>
          <t>DYNAMIC 3 120MM REVERSE WHITE FAN</t>
        </is>
      </c>
      <c r="E1934" s="11" t="n">
        <v>13</v>
      </c>
      <c r="F1934" s="12" t="n">
        <v>10.83</v>
      </c>
    </row>
    <row r="1935">
      <c r="A1935" s="3" t="inlineStr">
        <is>
          <t>Cooling</t>
        </is>
      </c>
      <c r="B1935" s="3" t="inlineStr">
        <is>
          <t>FD-F-DY3-1203</t>
        </is>
      </c>
      <c r="C1935" s="3" t="inlineStr">
        <is>
          <t>Fractal Design</t>
        </is>
      </c>
      <c r="D1935" s="3" t="inlineStr">
        <is>
          <t>DYNAMIC 3 120MM REVERSE WHITE FAN</t>
        </is>
      </c>
      <c r="E1935" s="11" t="n">
        <v>11</v>
      </c>
      <c r="F1935" s="12" t="n">
        <v>9.17</v>
      </c>
    </row>
    <row r="1936">
      <c r="A1936" s="3" t="inlineStr">
        <is>
          <t>Cooling</t>
        </is>
      </c>
      <c r="B1936" s="3" t="inlineStr">
        <is>
          <t>FD-F-DR3-1201</t>
        </is>
      </c>
      <c r="C1936" s="3" t="inlineStr">
        <is>
          <t>Fractal Design</t>
        </is>
      </c>
      <c r="D1936" s="3" t="inlineStr">
        <is>
          <t>DYNAMIC 3 120MM RGB BLACK FAN</t>
        </is>
      </c>
      <c r="E1936" s="11" t="n">
        <v>13</v>
      </c>
      <c r="F1936" s="12" t="n">
        <v>10.83</v>
      </c>
    </row>
    <row r="1937">
      <c r="A1937" s="3" t="inlineStr">
        <is>
          <t>Cooling</t>
        </is>
      </c>
      <c r="B1937" s="3" t="inlineStr">
        <is>
          <t>FD-F-DR3-1203</t>
        </is>
      </c>
      <c r="C1937" s="3" t="inlineStr">
        <is>
          <t>Fractal Design</t>
        </is>
      </c>
      <c r="D1937" s="3" t="inlineStr">
        <is>
          <t>DYNAMIC 3 120MM RGB BLACK FAN 3PK</t>
        </is>
      </c>
      <c r="E1937" s="11" t="n">
        <v>33</v>
      </c>
      <c r="F1937" s="12" t="n">
        <v>27.5</v>
      </c>
    </row>
    <row r="1938">
      <c r="A1938" s="3" t="inlineStr">
        <is>
          <t>Cooling</t>
        </is>
      </c>
      <c r="B1938" s="3" t="inlineStr">
        <is>
          <t>FD-F-DR3-1202</t>
        </is>
      </c>
      <c r="C1938" s="3" t="inlineStr">
        <is>
          <t>Fractal Design</t>
        </is>
      </c>
      <c r="D1938" s="3" t="inlineStr">
        <is>
          <t>DYNAMIC 3 120MM RGB WHITE FAN</t>
        </is>
      </c>
      <c r="E1938" s="11" t="n">
        <v>13</v>
      </c>
      <c r="F1938" s="12" t="n">
        <v>10.83</v>
      </c>
    </row>
    <row r="1939">
      <c r="A1939" s="3" t="inlineStr">
        <is>
          <t>Cooling</t>
        </is>
      </c>
      <c r="B1939" s="3" t="inlineStr">
        <is>
          <t>FD-F-DR3-1401</t>
        </is>
      </c>
      <c r="C1939" s="3" t="inlineStr">
        <is>
          <t>Fractal Design</t>
        </is>
      </c>
      <c r="D1939" s="3" t="inlineStr">
        <is>
          <t>DYNAMIC 3 140MM RGB BLACK FAN</t>
        </is>
      </c>
      <c r="E1939" s="11" t="n">
        <v>14</v>
      </c>
      <c r="F1939" s="12" t="n">
        <v>11.67</v>
      </c>
    </row>
    <row r="1940">
      <c r="A1940" s="3" t="inlineStr">
        <is>
          <t>Cooling</t>
        </is>
      </c>
      <c r="B1940" s="3" t="inlineStr">
        <is>
          <t>FD-F-DR3-1403</t>
        </is>
      </c>
      <c r="C1940" s="3" t="inlineStr">
        <is>
          <t>Fractal Design</t>
        </is>
      </c>
      <c r="D1940" s="3" t="inlineStr">
        <is>
          <t>DYNAMIC 3 140MM RGB BLK FAN 3PK</t>
        </is>
      </c>
      <c r="E1940" s="11" t="n">
        <v>38</v>
      </c>
      <c r="F1940" s="12" t="n">
        <v>31.67</v>
      </c>
    </row>
    <row r="1941">
      <c r="A1941" s="3" t="inlineStr">
        <is>
          <t>Cooling</t>
        </is>
      </c>
      <c r="B1941" s="3" t="inlineStr">
        <is>
          <t>FD-F-DR3-1402</t>
        </is>
      </c>
      <c r="C1941" s="3" t="inlineStr">
        <is>
          <t>Fractal Design</t>
        </is>
      </c>
      <c r="D1941" s="3" t="inlineStr">
        <is>
          <t>DYNAMIC 3 140MM RGB WHITE FAN</t>
        </is>
      </c>
      <c r="E1941" s="11" t="n">
        <v>14</v>
      </c>
      <c r="F1941" s="12" t="n">
        <v>11.67</v>
      </c>
    </row>
    <row r="1942">
      <c r="A1942" s="3" t="inlineStr">
        <is>
          <t>Cooling</t>
        </is>
      </c>
      <c r="B1942" s="3" t="inlineStr">
        <is>
          <t>FD-W-RA1-2402</t>
        </is>
      </c>
      <c r="C1942" s="3" t="inlineStr">
        <is>
          <t>Fractal Design</t>
        </is>
      </c>
      <c r="D1942" s="3" t="inlineStr">
        <is>
          <t>FD RADIUS 240 RGB BLACK AIO</t>
        </is>
      </c>
      <c r="E1942" s="11" t="n">
        <v>88</v>
      </c>
      <c r="F1942" s="12" t="n">
        <v>73.33</v>
      </c>
    </row>
    <row r="1943">
      <c r="A1943" s="3" t="inlineStr">
        <is>
          <t>Cooling</t>
        </is>
      </c>
      <c r="B1943" s="3" t="inlineStr">
        <is>
          <t>FD-A-APH1-001</t>
        </is>
      </c>
      <c r="C1943" s="3" t="inlineStr">
        <is>
          <t>Fractal Design</t>
        </is>
      </c>
      <c r="D1943" s="3" t="inlineStr">
        <is>
          <t>FRACTAL ADJUST PRO HUB</t>
        </is>
      </c>
      <c r="E1943" s="11" t="n">
        <v>38</v>
      </c>
      <c r="F1943" s="12" t="n">
        <v>31.67</v>
      </c>
    </row>
    <row r="1944">
      <c r="A1944" s="3" t="inlineStr">
        <is>
          <t>Cooling</t>
        </is>
      </c>
      <c r="B1944" s="3" t="inlineStr">
        <is>
          <t>FD-F-MR1-1202</t>
        </is>
      </c>
      <c r="C1944" s="3" t="inlineStr">
        <is>
          <t>Fractal Design</t>
        </is>
      </c>
      <c r="D1944" s="3" t="inlineStr">
        <is>
          <t>FRACTAL MOMENTUM 12 ARGB FAN</t>
        </is>
      </c>
      <c r="E1944" s="11" t="n">
        <v>23</v>
      </c>
      <c r="F1944" s="12" t="n">
        <v>19.17</v>
      </c>
    </row>
    <row r="1945">
      <c r="A1945" s="3" t="inlineStr">
        <is>
          <t>Cooling</t>
        </is>
      </c>
      <c r="B1945" s="3" t="inlineStr">
        <is>
          <t>FD-F-MR1-1201</t>
        </is>
      </c>
      <c r="C1945" s="3" t="inlineStr">
        <is>
          <t>Fractal Design</t>
        </is>
      </c>
      <c r="D1945" s="3" t="inlineStr">
        <is>
          <t>FRACTAL MOMENTUM 12 ARGB FAN</t>
        </is>
      </c>
      <c r="E1945" s="11" t="n">
        <v>23</v>
      </c>
      <c r="F1945" s="12" t="n">
        <v>19.17</v>
      </c>
    </row>
    <row r="1946">
      <c r="A1946" s="3" t="inlineStr">
        <is>
          <t>Cooling</t>
        </is>
      </c>
      <c r="B1946" s="3" t="inlineStr">
        <is>
          <t>FD-F-MR1-1203</t>
        </is>
      </c>
      <c r="C1946" s="3" t="inlineStr">
        <is>
          <t>Fractal Design</t>
        </is>
      </c>
      <c r="D1946" s="3" t="inlineStr">
        <is>
          <t>FRACTAL MOMENTUM 12 ARGB FANS 3PK</t>
        </is>
      </c>
      <c r="E1946" s="11" t="n">
        <v>61</v>
      </c>
      <c r="F1946" s="12" t="n">
        <v>50.83</v>
      </c>
    </row>
    <row r="1947">
      <c r="A1947" s="3" t="inlineStr">
        <is>
          <t>Cooling</t>
        </is>
      </c>
      <c r="B1947" s="3" t="inlineStr">
        <is>
          <t>FD-F-MO1-1201</t>
        </is>
      </c>
      <c r="C1947" s="3" t="inlineStr">
        <is>
          <t>Fractal Design</t>
        </is>
      </c>
      <c r="D1947" s="3" t="inlineStr">
        <is>
          <t>FRACTAL MOMENTUM 12 FAN</t>
        </is>
      </c>
      <c r="E1947" s="11" t="n">
        <v>19</v>
      </c>
      <c r="F1947" s="12" t="n">
        <v>15.83</v>
      </c>
    </row>
    <row r="1948">
      <c r="A1948" s="3" t="inlineStr">
        <is>
          <t>Cooling</t>
        </is>
      </c>
      <c r="B1948" s="3" t="inlineStr">
        <is>
          <t>FD-F-MO1-1202</t>
        </is>
      </c>
      <c r="C1948" s="3" t="inlineStr">
        <is>
          <t>Fractal Design</t>
        </is>
      </c>
      <c r="D1948" s="3" t="inlineStr">
        <is>
          <t>FRACTAL MOMENTUM 12 FAN</t>
        </is>
      </c>
      <c r="E1948" s="11" t="n">
        <v>19</v>
      </c>
      <c r="F1948" s="12" t="n">
        <v>15.83</v>
      </c>
    </row>
    <row r="1949">
      <c r="A1949" s="3" t="inlineStr">
        <is>
          <t>Cooling</t>
        </is>
      </c>
      <c r="B1949" s="3" t="inlineStr">
        <is>
          <t>FD-F-MR1-1401</t>
        </is>
      </c>
      <c r="C1949" s="3" t="inlineStr">
        <is>
          <t>Fractal Design</t>
        </is>
      </c>
      <c r="D1949" s="3" t="inlineStr">
        <is>
          <t>FRACTAL MOMENTUM 14 ARGB FAN</t>
        </is>
      </c>
      <c r="E1949" s="11" t="n">
        <v>26</v>
      </c>
      <c r="F1949" s="12" t="n">
        <v>21.67</v>
      </c>
    </row>
    <row r="1950">
      <c r="A1950" s="3" t="inlineStr">
        <is>
          <t>Cooling</t>
        </is>
      </c>
      <c r="B1950" s="3" t="inlineStr">
        <is>
          <t>FD-F-MR1-1403</t>
        </is>
      </c>
      <c r="C1950" s="3" t="inlineStr">
        <is>
          <t>Fractal Design</t>
        </is>
      </c>
      <c r="D1950" s="3" t="inlineStr">
        <is>
          <t>FRACTAL MOMENTUM 14 ARGB FANS 3PK.</t>
        </is>
      </c>
      <c r="E1950" s="11" t="n">
        <v>69</v>
      </c>
      <c r="F1950" s="12" t="n">
        <v>57.5</v>
      </c>
    </row>
    <row r="1951">
      <c r="A1951" s="3" t="inlineStr">
        <is>
          <t>Cooling</t>
        </is>
      </c>
      <c r="B1951" s="3" t="inlineStr">
        <is>
          <t>FD-F-MO1-1402</t>
        </is>
      </c>
      <c r="C1951" s="3" t="inlineStr">
        <is>
          <t>Fractal Design</t>
        </is>
      </c>
      <c r="D1951" s="3" t="inlineStr">
        <is>
          <t>FRACTAL MOMENTUM 14 FAN</t>
        </is>
      </c>
      <c r="E1951" s="11" t="n">
        <v>22</v>
      </c>
      <c r="F1951" s="12" t="n">
        <v>18.33</v>
      </c>
    </row>
    <row r="1952">
      <c r="A1952" s="3" t="inlineStr">
        <is>
          <t>Cooling</t>
        </is>
      </c>
      <c r="B1952" s="3" t="inlineStr">
        <is>
          <t>FD-F-MO1-1401</t>
        </is>
      </c>
      <c r="C1952" s="3" t="inlineStr">
        <is>
          <t>Fractal Design</t>
        </is>
      </c>
      <c r="D1952" s="3" t="inlineStr">
        <is>
          <t>FRACTAL MOMENTUM 14 FAN</t>
        </is>
      </c>
      <c r="E1952" s="11" t="n">
        <v>22</v>
      </c>
      <c r="F1952" s="12" t="n">
        <v>18.33</v>
      </c>
    </row>
    <row r="1953">
      <c r="A1953" s="3" t="inlineStr">
        <is>
          <t>Cooling</t>
        </is>
      </c>
      <c r="B1953" s="3" t="inlineStr">
        <is>
          <t>4711377273763</t>
        </is>
      </c>
      <c r="C1953" s="3" t="inlineStr">
        <is>
          <t>MSI</t>
        </is>
      </c>
      <c r="D1953" s="3" t="inlineStr">
        <is>
          <t>MAG CORELIQUID A13 240</t>
        </is>
      </c>
      <c r="E1953" s="11" t="n">
        <v>69</v>
      </c>
      <c r="F1953" s="12" t="n">
        <v>57.5</v>
      </c>
    </row>
    <row r="1954">
      <c r="A1954" s="3" t="inlineStr">
        <is>
          <t>Cooling</t>
        </is>
      </c>
      <c r="B1954" s="3" t="inlineStr">
        <is>
          <t>4711377276672</t>
        </is>
      </c>
      <c r="C1954" s="3" t="inlineStr">
        <is>
          <t>MSI</t>
        </is>
      </c>
      <c r="D1954" s="3" t="inlineStr">
        <is>
          <t>MAG CORELIQUID A13 240 WHITE</t>
        </is>
      </c>
      <c r="E1954" s="11" t="n">
        <v>69</v>
      </c>
      <c r="F1954" s="12" t="n">
        <v>57.5</v>
      </c>
    </row>
    <row r="1955">
      <c r="A1955" s="3" t="inlineStr">
        <is>
          <t>Cooling</t>
        </is>
      </c>
      <c r="B1955" s="3" t="inlineStr">
        <is>
          <t>4711377276689</t>
        </is>
      </c>
      <c r="C1955" s="3" t="inlineStr">
        <is>
          <t>MSI</t>
        </is>
      </c>
      <c r="D1955" s="3" t="inlineStr">
        <is>
          <t>MAG CORELIQUID A13 360 WHITE</t>
        </is>
      </c>
      <c r="E1955" s="11" t="n">
        <v>86</v>
      </c>
      <c r="F1955" s="12" t="n">
        <v>71.67</v>
      </c>
    </row>
    <row r="1956">
      <c r="A1956" s="3" t="inlineStr">
        <is>
          <t>Cooling</t>
        </is>
      </c>
      <c r="B1956" s="3" t="inlineStr">
        <is>
          <t>4711377257305</t>
        </is>
      </c>
      <c r="C1956" s="3" t="inlineStr">
        <is>
          <t>MSI</t>
        </is>
      </c>
      <c r="D1956" s="3" t="inlineStr">
        <is>
          <t>MAG CORELIQUID A15 240</t>
        </is>
      </c>
      <c r="E1956" s="11" t="n">
        <v>75</v>
      </c>
      <c r="F1956" s="12" t="n">
        <v>62.5</v>
      </c>
    </row>
    <row r="1957">
      <c r="A1957" s="3" t="inlineStr">
        <is>
          <t>Cooling</t>
        </is>
      </c>
      <c r="B1957" s="3" t="inlineStr">
        <is>
          <t>4711377257312</t>
        </is>
      </c>
      <c r="C1957" s="3" t="inlineStr">
        <is>
          <t>MSI</t>
        </is>
      </c>
      <c r="D1957" s="3" t="inlineStr">
        <is>
          <t>MAG CORELIQUID A15 360</t>
        </is>
      </c>
      <c r="E1957" s="11" t="n">
        <v>94</v>
      </c>
      <c r="F1957" s="12" t="n">
        <v>78.33</v>
      </c>
    </row>
    <row r="1958">
      <c r="A1958" s="3" t="inlineStr">
        <is>
          <t>Cooling</t>
        </is>
      </c>
      <c r="B1958" s="3" t="inlineStr">
        <is>
          <t>4711377115728</t>
        </is>
      </c>
      <c r="C1958" s="3" t="inlineStr">
        <is>
          <t>MSI</t>
        </is>
      </c>
      <c r="D1958" s="3" t="inlineStr">
        <is>
          <t>MAG CORELIQUID E240</t>
        </is>
      </c>
      <c r="E1958" s="11" t="n">
        <v>82</v>
      </c>
      <c r="F1958" s="12" t="n">
        <v>68.33</v>
      </c>
    </row>
    <row r="1959">
      <c r="A1959" s="3" t="inlineStr">
        <is>
          <t>Cooling</t>
        </is>
      </c>
      <c r="B1959" s="3" t="inlineStr">
        <is>
          <t>4711377115735</t>
        </is>
      </c>
      <c r="C1959" s="3" t="inlineStr">
        <is>
          <t>MSI</t>
        </is>
      </c>
      <c r="D1959" s="3" t="inlineStr">
        <is>
          <t>MAG CORELIQUID E360</t>
        </is>
      </c>
      <c r="E1959" s="11" t="n">
        <v>99</v>
      </c>
      <c r="F1959" s="12" t="n">
        <v>82.5</v>
      </c>
    </row>
    <row r="1960">
      <c r="A1960" s="3" t="inlineStr">
        <is>
          <t>Cooling</t>
        </is>
      </c>
      <c r="B1960" s="3" t="inlineStr">
        <is>
          <t>4711377124157</t>
        </is>
      </c>
      <c r="C1960" s="3" t="inlineStr">
        <is>
          <t>MSI</t>
        </is>
      </c>
      <c r="D1960" s="3" t="inlineStr">
        <is>
          <t>MAG CORELIQUID E360 WHITE</t>
        </is>
      </c>
      <c r="E1960" s="11" t="n">
        <v>99</v>
      </c>
      <c r="F1960" s="12" t="n">
        <v>82.5</v>
      </c>
    </row>
    <row r="1961">
      <c r="A1961" s="3" t="inlineStr">
        <is>
          <t>Cooling</t>
        </is>
      </c>
      <c r="B1961" s="3" t="inlineStr">
        <is>
          <t>4711377233194</t>
        </is>
      </c>
      <c r="C1961" s="3" t="inlineStr">
        <is>
          <t>MSI</t>
        </is>
      </c>
      <c r="D1961" s="3" t="inlineStr">
        <is>
          <t>MAG CORELIQUID I240 WHITE</t>
        </is>
      </c>
      <c r="E1961" s="11" t="n">
        <v>94</v>
      </c>
      <c r="F1961" s="12" t="n">
        <v>78.33</v>
      </c>
    </row>
    <row r="1962">
      <c r="A1962" s="3" t="inlineStr">
        <is>
          <t>Cooling</t>
        </is>
      </c>
      <c r="B1962" s="3" t="inlineStr">
        <is>
          <t>4711377233200</t>
        </is>
      </c>
      <c r="C1962" s="3" t="inlineStr">
        <is>
          <t>MSI</t>
        </is>
      </c>
      <c r="D1962" s="3" t="inlineStr">
        <is>
          <t>MAG CORELIQUID I360</t>
        </is>
      </c>
      <c r="E1962" s="11" t="n">
        <v>111</v>
      </c>
      <c r="F1962" s="12" t="n">
        <v>92.5</v>
      </c>
    </row>
    <row r="1963">
      <c r="A1963" s="3" t="inlineStr">
        <is>
          <t>Cooling</t>
        </is>
      </c>
      <c r="B1963" s="3" t="inlineStr">
        <is>
          <t>4711377321310</t>
        </is>
      </c>
      <c r="C1963" s="3" t="inlineStr">
        <is>
          <t>MSI</t>
        </is>
      </c>
      <c r="D1963" s="3" t="inlineStr">
        <is>
          <t>MPG CORELIQUID P13 360</t>
        </is>
      </c>
      <c r="E1963" s="11" t="n">
        <v>158</v>
      </c>
      <c r="F1963" s="12" t="n">
        <v>131.67</v>
      </c>
    </row>
    <row r="1964">
      <c r="A1964" s="3" t="inlineStr">
        <is>
          <t>Cooling</t>
        </is>
      </c>
      <c r="B1964" s="3" t="inlineStr">
        <is>
          <t>4711377436021</t>
        </is>
      </c>
      <c r="C1964" s="3" t="inlineStr">
        <is>
          <t>MSI</t>
        </is>
      </c>
      <c r="D1964" s="3" t="inlineStr">
        <is>
          <t>MPG CORELIQUID P22 240 BLK</t>
        </is>
      </c>
      <c r="E1964" s="11" t="n">
        <v>106</v>
      </c>
      <c r="F1964" s="12" t="n">
        <v>88.33</v>
      </c>
    </row>
    <row r="1965">
      <c r="A1965" s="3" t="inlineStr">
        <is>
          <t>Cooling</t>
        </is>
      </c>
      <c r="B1965" s="3" t="inlineStr">
        <is>
          <t>4711377436038</t>
        </is>
      </c>
      <c r="C1965" s="3" t="inlineStr">
        <is>
          <t>MSI</t>
        </is>
      </c>
      <c r="D1965" s="3" t="inlineStr">
        <is>
          <t>MPG CORELIQUID P22 240 WHT</t>
        </is>
      </c>
      <c r="E1965" s="11" t="n">
        <v>106</v>
      </c>
      <c r="F1965" s="12" t="n">
        <v>88.33</v>
      </c>
    </row>
    <row r="1966">
      <c r="A1966" s="3" t="inlineStr">
        <is>
          <t>Cooling</t>
        </is>
      </c>
      <c r="B1966" s="3" t="inlineStr">
        <is>
          <t>4711377436069</t>
        </is>
      </c>
      <c r="C1966" s="3" t="inlineStr">
        <is>
          <t>MSI</t>
        </is>
      </c>
      <c r="D1966" s="3" t="inlineStr">
        <is>
          <t>MPG CORELIQUID P22 360 BLK</t>
        </is>
      </c>
      <c r="E1966" s="11" t="n">
        <v>126</v>
      </c>
      <c r="F1966" s="12" t="n">
        <v>105</v>
      </c>
    </row>
    <row r="1967">
      <c r="A1967" s="3" t="inlineStr">
        <is>
          <t>Cooling</t>
        </is>
      </c>
      <c r="B1967" s="3" t="inlineStr">
        <is>
          <t>4711377436076</t>
        </is>
      </c>
      <c r="C1967" s="3" t="inlineStr">
        <is>
          <t>MSI</t>
        </is>
      </c>
      <c r="D1967" s="3" t="inlineStr">
        <is>
          <t>MPG CORELIQUID P22 360 WHT</t>
        </is>
      </c>
      <c r="E1967" s="11" t="n">
        <v>126</v>
      </c>
      <c r="F1967" s="12" t="n">
        <v>105</v>
      </c>
    </row>
    <row r="1968">
      <c r="A1968" s="3" t="inlineStr">
        <is>
          <t>Cooling</t>
        </is>
      </c>
      <c r="B1968" s="3" t="inlineStr">
        <is>
          <t>4711377190602</t>
        </is>
      </c>
      <c r="C1968" s="3" t="inlineStr">
        <is>
          <t>MSI</t>
        </is>
      </c>
      <c r="D1968" s="3" t="inlineStr">
        <is>
          <t>MPG EZ120 ARGB- 3B</t>
        </is>
      </c>
      <c r="E1968" s="11" t="n">
        <v>87</v>
      </c>
      <c r="F1968" s="12" t="n">
        <v>72.5</v>
      </c>
    </row>
    <row r="1969">
      <c r="A1969" s="3" t="inlineStr">
        <is>
          <t>Cooling</t>
        </is>
      </c>
      <c r="B1969" s="3" t="inlineStr">
        <is>
          <t>4711377284295</t>
        </is>
      </c>
      <c r="C1969" s="3" t="inlineStr">
        <is>
          <t>MSI</t>
        </is>
      </c>
      <c r="D1969" s="3" t="inlineStr">
        <is>
          <t>PRO AP242P 14M I5 14400 BB</t>
        </is>
      </c>
      <c r="E1969" s="11" t="n">
        <v>587</v>
      </c>
      <c r="F1969" s="12" t="n">
        <v>489.17</v>
      </c>
    </row>
    <row r="1970">
      <c r="A1970" s="3" t="inlineStr">
        <is>
          <t>Cooling</t>
        </is>
      </c>
      <c r="B1970" s="3" t="inlineStr">
        <is>
          <t>VIDA10PHUB-BLK</t>
        </is>
      </c>
      <c r="C1970" s="3" t="inlineStr">
        <is>
          <t>VIDA</t>
        </is>
      </c>
      <c r="D1970" s="3" t="inlineStr">
        <is>
          <t>VIDA 10-PORT ARGB FAN HUB</t>
        </is>
      </c>
      <c r="E1970" s="11" t="n">
        <v>8</v>
      </c>
      <c r="F1970" s="12" t="n">
        <v>6.67</v>
      </c>
    </row>
    <row r="1971">
      <c r="A1971" s="3" t="inlineStr">
        <is>
          <t>Cooling</t>
        </is>
      </c>
      <c r="B1971" s="3" t="inlineStr">
        <is>
          <t>INFINITY01-WHT</t>
        </is>
      </c>
      <c r="C1971" s="3" t="inlineStr">
        <is>
          <t>VIDA</t>
        </is>
      </c>
      <c r="D1971" s="3" t="inlineStr">
        <is>
          <t>VIDA INFINITY01 120MM DUAL RING FAN</t>
        </is>
      </c>
      <c r="E1971" s="11" t="n">
        <v>7</v>
      </c>
      <c r="F1971" s="12" t="n">
        <v>5.83</v>
      </c>
    </row>
    <row r="1972">
      <c r="A1972" s="3" t="inlineStr">
        <is>
          <t>Cooling</t>
        </is>
      </c>
      <c r="B1972" s="3" t="inlineStr">
        <is>
          <t>INFINITY01-BLK</t>
        </is>
      </c>
      <c r="C1972" s="3" t="inlineStr">
        <is>
          <t>VIDA</t>
        </is>
      </c>
      <c r="D1972" s="3" t="inlineStr">
        <is>
          <t>VIDA INFINITY01 120MM DUAL RING FAN</t>
        </is>
      </c>
      <c r="E1972" s="11" t="n">
        <v>6</v>
      </c>
      <c r="F1972" s="12" t="n">
        <v>5</v>
      </c>
    </row>
    <row r="1973">
      <c r="A1973" s="3" t="inlineStr">
        <is>
          <t>Cooling</t>
        </is>
      </c>
      <c r="B1973" s="3" t="inlineStr">
        <is>
          <t>INFINITY01RBBLK</t>
        </is>
      </c>
      <c r="C1973" s="3" t="inlineStr">
        <is>
          <t>VIDA</t>
        </is>
      </c>
      <c r="D1973" s="3" t="inlineStr">
        <is>
          <t>VIDA INFINITY01 REVERSE 120MM FAN</t>
        </is>
      </c>
      <c r="E1973" s="11" t="n">
        <v>6</v>
      </c>
      <c r="F1973" s="12" t="n">
        <v>5</v>
      </c>
    </row>
    <row r="1974">
      <c r="A1974" s="3" t="inlineStr">
        <is>
          <t>Cooling</t>
        </is>
      </c>
      <c r="B1974" s="3" t="inlineStr">
        <is>
          <t>INFINITY01RBWHT</t>
        </is>
      </c>
      <c r="C1974" s="3" t="inlineStr">
        <is>
          <t>VIDA</t>
        </is>
      </c>
      <c r="D1974" s="3" t="inlineStr">
        <is>
          <t>VIDA INFINITY01 REVERSE 120MM FAN</t>
        </is>
      </c>
      <c r="E1974" s="11" t="n">
        <v>7</v>
      </c>
      <c r="F1974" s="12" t="n">
        <v>5.83</v>
      </c>
    </row>
    <row r="1975">
      <c r="A1975" s="3" t="inlineStr">
        <is>
          <t>Cooling</t>
        </is>
      </c>
      <c r="B1975" s="3" t="inlineStr">
        <is>
          <t>INFINITY02-WHT</t>
        </is>
      </c>
      <c r="C1975" s="3" t="inlineStr">
        <is>
          <t>VIDA</t>
        </is>
      </c>
      <c r="D1975" s="3" t="inlineStr">
        <is>
          <t>VIDA INFINITY02 120MM ARGB FAN</t>
        </is>
      </c>
      <c r="E1975" s="11" t="n">
        <v>7</v>
      </c>
      <c r="F1975" s="12" t="n">
        <v>5.83</v>
      </c>
    </row>
    <row r="1976">
      <c r="A1976" s="3" t="inlineStr">
        <is>
          <t>Cooling</t>
        </is>
      </c>
      <c r="B1976" s="3" t="inlineStr">
        <is>
          <t>INFINITY02RBBLK</t>
        </is>
      </c>
      <c r="C1976" s="3" t="inlineStr">
        <is>
          <t>VIDA</t>
        </is>
      </c>
      <c r="D1976" s="3" t="inlineStr">
        <is>
          <t>VIDA INFINITY02 REVERSE 120MM FAN</t>
        </is>
      </c>
      <c r="E1976" s="11" t="n">
        <v>7</v>
      </c>
      <c r="F1976" s="12" t="n">
        <v>5.83</v>
      </c>
    </row>
    <row r="1977">
      <c r="A1977" s="3" t="inlineStr">
        <is>
          <t>Cooling</t>
        </is>
      </c>
      <c r="B1977" s="3" t="inlineStr">
        <is>
          <t>SABLEPWM120-BLK</t>
        </is>
      </c>
      <c r="C1977" s="3" t="inlineStr">
        <is>
          <t>VIDA</t>
        </is>
      </c>
      <c r="D1977" s="3" t="inlineStr">
        <is>
          <t>VIDA SABLE 12OMM PWM BLACK  FAN</t>
        </is>
      </c>
      <c r="E1977" s="11" t="n">
        <v>5</v>
      </c>
      <c r="F1977" s="12" t="n">
        <v>4.17</v>
      </c>
    </row>
    <row r="1978">
      <c r="A1978" s="3" t="inlineStr">
        <is>
          <t>Cooling</t>
        </is>
      </c>
      <c r="B1978" s="3" t="inlineStr">
        <is>
          <t>STEALTH120-BLK</t>
        </is>
      </c>
      <c r="C1978" s="3" t="inlineStr">
        <is>
          <t>VIDA</t>
        </is>
      </c>
      <c r="D1978" s="3" t="inlineStr">
        <is>
          <t>VIDA STEALTH BLACK ARGB FAN 120MM</t>
        </is>
      </c>
      <c r="E1978" s="11" t="n">
        <v>7</v>
      </c>
      <c r="F1978" s="12" t="n">
        <v>5.83</v>
      </c>
    </row>
    <row r="1979">
      <c r="A1979" s="3" t="inlineStr">
        <is>
          <t>Cooling</t>
        </is>
      </c>
      <c r="B1979" s="3" t="inlineStr">
        <is>
          <t>STEALTH120REVBK</t>
        </is>
      </c>
      <c r="C1979" s="3" t="inlineStr">
        <is>
          <t>VIDA</t>
        </is>
      </c>
      <c r="D1979" s="3" t="inlineStr">
        <is>
          <t>VIDA STEALTH REVERSE BLK ARGB FAN</t>
        </is>
      </c>
      <c r="E1979" s="11" t="n">
        <v>7</v>
      </c>
      <c r="F1979" s="12" t="n">
        <v>5.83</v>
      </c>
    </row>
    <row r="1980">
      <c r="A1980" s="3" t="inlineStr">
        <is>
          <t>PC Parts, Tools &amp; Cleaning</t>
        </is>
      </c>
      <c r="B1980" s="3" t="inlineStr">
        <is>
          <t>EC600-BCBK</t>
        </is>
      </c>
      <c r="C1980" s="3" t="inlineStr">
        <is>
          <t>Adata</t>
        </is>
      </c>
      <c r="D1980" s="3" t="inlineStr">
        <is>
          <t>ADATA EC600 2.5 SATA DRIVE CADDY</t>
        </is>
      </c>
      <c r="E1980" s="11" t="n">
        <v>15</v>
      </c>
      <c r="F1980" s="12" t="n">
        <v>12.5</v>
      </c>
    </row>
    <row r="1981">
      <c r="A1981" s="3" t="inlineStr">
        <is>
          <t>PC Parts, Tools &amp; Cleaning</t>
        </is>
      </c>
      <c r="B1981" s="3" t="inlineStr">
        <is>
          <t>EC680-CCGY</t>
        </is>
      </c>
      <c r="C1981" s="3" t="inlineStr">
        <is>
          <t>Adata</t>
        </is>
      </c>
      <c r="D1981" s="3" t="inlineStr">
        <is>
          <t>ADATA EC680 M.2 NVME SSD ENCLOSURE</t>
        </is>
      </c>
      <c r="E1981" s="11" t="n">
        <v>15</v>
      </c>
      <c r="F1981" s="12" t="n">
        <v>12.5</v>
      </c>
    </row>
    <row r="1982">
      <c r="A1982" s="3" t="inlineStr">
        <is>
          <t>PC Parts, Tools &amp; Cleaning</t>
        </is>
      </c>
      <c r="B1982" s="3" t="inlineStr">
        <is>
          <t>90DA0020-B09000</t>
        </is>
      </c>
      <c r="C1982" s="3" t="inlineStr">
        <is>
          <t>ASUS</t>
        </is>
      </c>
      <c r="D1982" s="3" t="inlineStr">
        <is>
          <t>ASUS ROG HERCULX GPU HOLDER</t>
        </is>
      </c>
      <c r="E1982" s="11" t="n">
        <v>37</v>
      </c>
      <c r="F1982" s="12" t="n">
        <v>30.83</v>
      </c>
    </row>
    <row r="1983">
      <c r="A1983" s="3" t="inlineStr">
        <is>
          <t>PC Parts, Tools &amp; Cleaning</t>
        </is>
      </c>
      <c r="B1983" s="3" t="inlineStr">
        <is>
          <t>90DA0023-B09000</t>
        </is>
      </c>
      <c r="C1983" s="3" t="inlineStr">
        <is>
          <t>ASUS</t>
        </is>
      </c>
      <c r="D1983" s="3" t="inlineStr">
        <is>
          <t>ASUS ROG HERCULX GPU HOLDER</t>
        </is>
      </c>
      <c r="E1983" s="11" t="n">
        <v>43</v>
      </c>
      <c r="F1983" s="12" t="n">
        <v>35.83</v>
      </c>
    </row>
    <row r="1984">
      <c r="A1984" s="3" t="inlineStr">
        <is>
          <t>PC Parts, Tools &amp; Cleaning</t>
        </is>
      </c>
      <c r="B1984" s="3" t="inlineStr">
        <is>
          <t>90DD02R6-M09000</t>
        </is>
      </c>
      <c r="C1984" s="3" t="inlineStr">
        <is>
          <t>Asus Accessories</t>
        </is>
      </c>
      <c r="D1984" s="3" t="inlineStr">
        <is>
          <t>ASUS COBBLE M.2 PCIE/SATA SSD CADDY</t>
        </is>
      </c>
      <c r="E1984" s="11" t="n">
        <v>30</v>
      </c>
      <c r="F1984" s="12" t="n">
        <v>25</v>
      </c>
    </row>
    <row r="1985">
      <c r="A1985" s="3" t="inlineStr">
        <is>
          <t>PC Parts, Tools &amp; Cleaning</t>
        </is>
      </c>
      <c r="B1985" s="3" t="inlineStr">
        <is>
          <t>90DD02R0-M09000</t>
        </is>
      </c>
      <c r="C1985" s="3" t="inlineStr">
        <is>
          <t>Asus Accessories</t>
        </is>
      </c>
      <c r="D1985" s="3" t="inlineStr">
        <is>
          <t>ASUS COBBLE M.2 PCIE/SATA SSD CADDY</t>
        </is>
      </c>
      <c r="E1985" s="11" t="n">
        <v>30</v>
      </c>
      <c r="F1985" s="12" t="n">
        <v>25</v>
      </c>
    </row>
    <row r="1986">
      <c r="A1986" s="3" t="inlineStr">
        <is>
          <t>PC Parts, Tools &amp; Cleaning</t>
        </is>
      </c>
      <c r="B1986" s="3" t="inlineStr">
        <is>
          <t>90DD0340-B19000</t>
        </is>
      </c>
      <c r="C1986" s="3" t="inlineStr">
        <is>
          <t>Asus Accessories</t>
        </is>
      </c>
      <c r="D1986" s="3" t="inlineStr">
        <is>
          <t>ASUS DRW-08D6MT INTERNAL SLIM SATA</t>
        </is>
      </c>
      <c r="E1986" s="11" t="n">
        <v>29</v>
      </c>
      <c r="F1986" s="12" t="n">
        <v>24.17</v>
      </c>
    </row>
    <row r="1987">
      <c r="A1987" s="3" t="inlineStr">
        <is>
          <t>PC Parts, Tools &amp; Cleaning</t>
        </is>
      </c>
      <c r="B1987" s="3" t="inlineStr">
        <is>
          <t>90MC06P0-M0EAY0</t>
        </is>
      </c>
      <c r="C1987" s="3" t="inlineStr">
        <is>
          <t>Asus Accessories</t>
        </is>
      </c>
      <c r="D1987" s="3" t="inlineStr">
        <is>
          <t>ASUS HYPER M.2 X16 CARD V2</t>
        </is>
      </c>
      <c r="E1987" s="11" t="n">
        <v>35</v>
      </c>
      <c r="F1987" s="12" t="n">
        <v>29.17</v>
      </c>
    </row>
    <row r="1988">
      <c r="A1988" s="3" t="inlineStr">
        <is>
          <t>PC Parts, Tools &amp; Cleaning</t>
        </is>
      </c>
      <c r="B1988" s="3" t="inlineStr">
        <is>
          <t>90MC0CY0-M0EAY0</t>
        </is>
      </c>
      <c r="C1988" s="3" t="inlineStr">
        <is>
          <t>Asus Accessories</t>
        </is>
      </c>
      <c r="D1988" s="3" t="inlineStr">
        <is>
          <t>ASUS HYPER M.2 X16 GEN 5 CARD</t>
        </is>
      </c>
      <c r="E1988" s="11" t="n">
        <v>70</v>
      </c>
      <c r="F1988" s="12" t="n">
        <v>58.33</v>
      </c>
    </row>
    <row r="1989">
      <c r="A1989" s="3" t="inlineStr">
        <is>
          <t>PC Parts, Tools &amp; Cleaning</t>
        </is>
      </c>
      <c r="B1989" s="3" t="inlineStr">
        <is>
          <t>90DD02U0-MA9000</t>
        </is>
      </c>
      <c r="C1989" s="3" t="inlineStr">
        <is>
          <t>Asus Accessories</t>
        </is>
      </c>
      <c r="D1989" s="3" t="inlineStr">
        <is>
          <t>ASUS ROG STRIX AIOLOS M.2 NVME CADDY</t>
        </is>
      </c>
      <c r="E1989" s="11" t="n">
        <v>64</v>
      </c>
      <c r="F1989" s="12" t="n">
        <v>53.33</v>
      </c>
    </row>
    <row r="1990">
      <c r="A1990" s="3" t="inlineStr">
        <is>
          <t>PC Parts, Tools &amp; Cleaning</t>
        </is>
      </c>
      <c r="B1990" s="3" t="inlineStr">
        <is>
          <t>90DD02H0-M09000</t>
        </is>
      </c>
      <c r="C1990" s="3" t="inlineStr">
        <is>
          <t>Asus Accessories</t>
        </is>
      </c>
      <c r="D1990" s="3" t="inlineStr">
        <is>
          <t>ASUS ROG STRIX ARION NVME CADDY</t>
        </is>
      </c>
      <c r="E1990" s="11" t="n">
        <v>40</v>
      </c>
      <c r="F1990" s="12" t="n">
        <v>33.33</v>
      </c>
    </row>
    <row r="1991">
      <c r="A1991" s="3" t="inlineStr">
        <is>
          <t>PC Parts, Tools &amp; Cleaning</t>
        </is>
      </c>
      <c r="B1991" s="3" t="inlineStr">
        <is>
          <t>90DQ0435UA221KZ</t>
        </is>
      </c>
      <c r="C1991" s="3" t="inlineStr">
        <is>
          <t>Asus Accessories</t>
        </is>
      </c>
      <c r="D1991" s="3" t="inlineStr">
        <is>
          <t>ASUS SDRW-08D2S-U LITE</t>
        </is>
      </c>
      <c r="E1991" s="11" t="n">
        <v>31</v>
      </c>
      <c r="F1991" s="12" t="n">
        <v>25.83</v>
      </c>
    </row>
    <row r="1992">
      <c r="A1992" s="3" t="inlineStr">
        <is>
          <t>PC Parts, Tools &amp; Cleaning</t>
        </is>
      </c>
      <c r="B1992" s="3" t="inlineStr">
        <is>
          <t>90DD0290-M29000</t>
        </is>
      </c>
      <c r="C1992" s="3" t="inlineStr">
        <is>
          <t>Asus Accessories</t>
        </is>
      </c>
      <c r="D1992" s="3" t="inlineStr">
        <is>
          <t>ASUS SDRW-08U8M-U ULTRA-S DVD WRITER</t>
        </is>
      </c>
      <c r="E1992" s="11" t="n">
        <v>37</v>
      </c>
      <c r="F1992" s="12" t="n">
        <v>30.83</v>
      </c>
    </row>
    <row r="1993">
      <c r="A1993" s="3" t="inlineStr">
        <is>
          <t>PC Parts, Tools &amp; Cleaning</t>
        </is>
      </c>
      <c r="B1993" s="3" t="inlineStr">
        <is>
          <t>90DD02N0-M09000</t>
        </is>
      </c>
      <c r="C1993" s="3" t="inlineStr">
        <is>
          <t>Asus Accessories</t>
        </is>
      </c>
      <c r="D1993" s="3" t="inlineStr">
        <is>
          <t>ASUS TUF GAMING A1 CADDY</t>
        </is>
      </c>
      <c r="E1993" s="11" t="n">
        <v>31</v>
      </c>
      <c r="F1993" s="12" t="n">
        <v>25.83</v>
      </c>
    </row>
    <row r="1994">
      <c r="A1994" s="3" t="inlineStr">
        <is>
          <t>PC Parts, Tools &amp; Cleaning</t>
        </is>
      </c>
      <c r="B1994" s="3" t="inlineStr">
        <is>
          <t>90DD02X0-M09000</t>
        </is>
      </c>
      <c r="C1994" s="3" t="inlineStr">
        <is>
          <t>Asus Accessories</t>
        </is>
      </c>
      <c r="D1994" s="3" t="inlineStr">
        <is>
          <t>ASUS TUF GAMING A2 CADDY</t>
        </is>
      </c>
      <c r="E1994" s="11" t="n">
        <v>42</v>
      </c>
      <c r="F1994" s="12" t="n">
        <v>35</v>
      </c>
    </row>
    <row r="1995">
      <c r="A1995" s="3" t="inlineStr">
        <is>
          <t>PC Parts, Tools &amp; Cleaning</t>
        </is>
      </c>
      <c r="B1995" s="3" t="inlineStr">
        <is>
          <t>90DD02G0-M29000</t>
        </is>
      </c>
      <c r="C1995" s="3" t="inlineStr">
        <is>
          <t>Asus Accessories</t>
        </is>
      </c>
      <c r="D1995" s="3" t="inlineStr">
        <is>
          <t>ASUS ULTRA-SLIM EXT. BLU-RAY WRITER</t>
        </is>
      </c>
      <c r="E1995" s="11" t="n">
        <v>160</v>
      </c>
      <c r="F1995" s="12" t="n">
        <v>133.33</v>
      </c>
    </row>
    <row r="1996">
      <c r="A1996" s="3" t="inlineStr">
        <is>
          <t>PC Parts, Tools &amp; Cleaning</t>
        </is>
      </c>
      <c r="B1996" s="3" t="inlineStr">
        <is>
          <t>90DD02L0-M29000</t>
        </is>
      </c>
      <c r="C1996" s="3" t="inlineStr">
        <is>
          <t>Asus Accessories</t>
        </is>
      </c>
      <c r="D1996" s="3" t="inlineStr">
        <is>
          <t>ASUS ZENDRIVE V1M SLIMLINE DVD RW</t>
        </is>
      </c>
      <c r="E1996" s="11" t="n">
        <v>40</v>
      </c>
      <c r="F1996" s="12" t="n">
        <v>33.33</v>
      </c>
    </row>
    <row r="1997">
      <c r="A1997" s="3" t="inlineStr">
        <is>
          <t>PC Parts, Tools &amp; Cleaning</t>
        </is>
      </c>
      <c r="B1997" s="3" t="inlineStr">
        <is>
          <t>90DD02A0-M29000</t>
        </is>
      </c>
      <c r="C1997" s="3" t="inlineStr">
        <is>
          <t>Asus Accessories</t>
        </is>
      </c>
      <c r="D1997" s="3" t="inlineStr">
        <is>
          <t>ASUSZENDRIVE SDRW-08U9M-U DVD-WRITER</t>
        </is>
      </c>
      <c r="E1997" s="11" t="n">
        <v>40</v>
      </c>
      <c r="F1997" s="12" t="n">
        <v>33.33</v>
      </c>
    </row>
    <row r="1998">
      <c r="A1998" s="3" t="inlineStr">
        <is>
          <t>PC Parts, Tools &amp; Cleaning</t>
        </is>
      </c>
      <c r="B1998" s="3" t="inlineStr">
        <is>
          <t>90DQ0436UA221KZ</t>
        </is>
      </c>
      <c r="C1998" s="3" t="inlineStr">
        <is>
          <t>Asus Accessories</t>
        </is>
      </c>
      <c r="D1998" s="3" t="inlineStr">
        <is>
          <t>SDRW-08D2S-U LITE SLIMLINE DVD RW</t>
        </is>
      </c>
      <c r="E1998" s="11" t="n">
        <v>31</v>
      </c>
      <c r="F1998" s="12" t="n">
        <v>25.83</v>
      </c>
    </row>
    <row r="1999">
      <c r="A1999" s="3" t="inlineStr">
        <is>
          <t>PC Parts, Tools &amp; Cleaning</t>
        </is>
      </c>
      <c r="B1999" s="3" t="inlineStr">
        <is>
          <t>90DD027X-B10000</t>
        </is>
      </c>
      <c r="C1999" s="3" t="inlineStr">
        <is>
          <t>Asus Accessories</t>
        </is>
      </c>
      <c r="D1999" s="3" t="inlineStr">
        <is>
          <t>SDRW-08U1MT ULTRA SLIM DVD RE-WRITER</t>
        </is>
      </c>
      <c r="E1999" s="11" t="n">
        <v>27</v>
      </c>
      <c r="F1999" s="12" t="n">
        <v>22.5</v>
      </c>
    </row>
    <row r="2000">
      <c r="A2000" s="3" t="inlineStr">
        <is>
          <t>PC Parts, Tools &amp; Cleaning</t>
        </is>
      </c>
      <c r="B2000" s="3" t="inlineStr">
        <is>
          <t>90DD02A2-M29000</t>
        </is>
      </c>
      <c r="C2000" s="3" t="inlineStr">
        <is>
          <t>Asus Accessories</t>
        </is>
      </c>
      <c r="D2000" s="3" t="inlineStr">
        <is>
          <t>ZENDRIVE U9M EXT. SLIM DVD RE-WRITER</t>
        </is>
      </c>
      <c r="E2000" s="11" t="n">
        <v>40</v>
      </c>
      <c r="F2000" s="12" t="n">
        <v>33.33</v>
      </c>
    </row>
    <row r="2001">
      <c r="A2001" s="3" t="inlineStr">
        <is>
          <t>PC Parts, Tools &amp; Cleaning</t>
        </is>
      </c>
      <c r="B2001" s="3" t="inlineStr">
        <is>
          <t>MSA068HQBK</t>
        </is>
      </c>
      <c r="C2001" s="3" t="inlineStr">
        <is>
          <t>Belkin</t>
        </is>
      </c>
      <c r="D2001" s="3" t="inlineStr">
        <is>
          <t>COVER GRIP TPU D1 GRIP TINT BLACK</t>
        </is>
      </c>
      <c r="E2001" s="11" t="n">
        <v>26</v>
      </c>
      <c r="F2001" s="12" t="n">
        <v>21.67</v>
      </c>
    </row>
    <row r="2002">
      <c r="A2002" s="3" t="inlineStr">
        <is>
          <t>PC Parts, Tools &amp; Cleaning</t>
        </is>
      </c>
      <c r="B2002" s="3" t="inlineStr">
        <is>
          <t>MSA068HQBY</t>
        </is>
      </c>
      <c r="C2002" s="3" t="inlineStr">
        <is>
          <t>Belkin</t>
        </is>
      </c>
      <c r="D2002" s="3" t="inlineStr">
        <is>
          <t>COVER GRIP TPU D1 GRIP TINT BURGUNDY</t>
        </is>
      </c>
      <c r="E2002" s="11" t="n">
        <v>26</v>
      </c>
      <c r="F2002" s="12" t="n">
        <v>21.67</v>
      </c>
    </row>
    <row r="2003">
      <c r="A2003" s="3" t="inlineStr">
        <is>
          <t>PC Parts, Tools &amp; Cleaning</t>
        </is>
      </c>
      <c r="B2003" s="3" t="inlineStr">
        <is>
          <t>BAE001</t>
        </is>
      </c>
      <c r="C2003" s="3" t="inlineStr">
        <is>
          <t>Brother</t>
        </is>
      </c>
      <c r="D2003" s="3" t="inlineStr">
        <is>
          <t>BROTHER RECHARGABLE LI-ON BATTERY</t>
        </is>
      </c>
      <c r="E2003" s="11" t="n">
        <v>21</v>
      </c>
      <c r="F2003" s="12" t="n">
        <v>17.5</v>
      </c>
    </row>
    <row r="2004">
      <c r="A2004" s="3" t="inlineStr">
        <is>
          <t>PC Parts, Tools &amp; Cleaning</t>
        </is>
      </c>
      <c r="B2004" s="3" t="inlineStr">
        <is>
          <t>DELL-PT3W4</t>
        </is>
      </c>
      <c r="C2004" s="3" t="inlineStr">
        <is>
          <t>DELL</t>
        </is>
      </c>
      <c r="D2004" s="3" t="inlineStr">
        <is>
          <t>DELL 3CELL 42WHR LITHIUM-ION BATTER</t>
        </is>
      </c>
      <c r="E2004" s="11" t="n">
        <v>59</v>
      </c>
      <c r="F2004" s="12" t="n">
        <v>49.17</v>
      </c>
    </row>
    <row r="2005">
      <c r="A2005" s="3" t="inlineStr">
        <is>
          <t>PC Parts, Tools &amp; Cleaning</t>
        </is>
      </c>
      <c r="B2005" s="3" t="inlineStr">
        <is>
          <t>555-BFKO</t>
        </is>
      </c>
      <c r="C2005" s="3" t="inlineStr">
        <is>
          <t>DELL</t>
        </is>
      </c>
      <c r="D2005" s="3" t="inlineStr">
        <is>
          <t>INTEL XMM 7360 LTE-ADVANCED (KIT)</t>
        </is>
      </c>
      <c r="E2005" s="11" t="n">
        <v>99</v>
      </c>
      <c r="F2005" s="12" t="n">
        <v>82.5</v>
      </c>
    </row>
    <row r="2006">
      <c r="A2006" s="3" t="inlineStr">
        <is>
          <t>PC Parts, Tools &amp; Cleaning</t>
        </is>
      </c>
      <c r="B2006" s="3" t="inlineStr">
        <is>
          <t>DA-71118</t>
        </is>
      </c>
      <c r="C2006" s="3" t="inlineStr">
        <is>
          <t>Digitus</t>
        </is>
      </c>
      <c r="D2006" s="3" t="inlineStr">
        <is>
          <t>2.5IN SATAHDD ENCLOSURE M.2 OR MSATA</t>
        </is>
      </c>
      <c r="E2006" s="11" t="n">
        <v>10</v>
      </c>
      <c r="F2006" s="12" t="n">
        <v>8.33</v>
      </c>
    </row>
    <row r="2007">
      <c r="A2007" s="3" t="inlineStr">
        <is>
          <t>PC Parts, Tools &amp; Cleaning</t>
        </is>
      </c>
      <c r="B2007" s="3" t="inlineStr">
        <is>
          <t>44752</t>
        </is>
      </c>
      <c r="C2007" s="3" t="inlineStr">
        <is>
          <t>HAMA</t>
        </is>
      </c>
      <c r="D2007" s="3" t="inlineStr">
        <is>
          <t>CD DOUBLE JEWEL CASE PACK OF 5</t>
        </is>
      </c>
      <c r="E2007" s="11" t="n">
        <v>6</v>
      </c>
      <c r="F2007" s="12" t="n">
        <v>5</v>
      </c>
    </row>
    <row r="2008">
      <c r="A2008" s="3" t="inlineStr">
        <is>
          <t>PC Parts, Tools &amp; Cleaning</t>
        </is>
      </c>
      <c r="B2008" s="3" t="inlineStr">
        <is>
          <t>33809</t>
        </is>
      </c>
      <c r="C2008" s="3" t="inlineStr">
        <is>
          <t>HAMA</t>
        </is>
      </c>
      <c r="D2008" s="3" t="inlineStr">
        <is>
          <t>CD/DVD PROTECTIVE SLEEVES 50PCS</t>
        </is>
      </c>
      <c r="E2008" s="11" t="n">
        <v>7</v>
      </c>
      <c r="F2008" s="12" t="n">
        <v>5.83</v>
      </c>
    </row>
    <row r="2009">
      <c r="A2009" s="3" t="inlineStr">
        <is>
          <t>PC Parts, Tools &amp; Cleaning</t>
        </is>
      </c>
      <c r="B2009" s="3" t="inlineStr">
        <is>
          <t>33834</t>
        </is>
      </c>
      <c r="C2009" s="3" t="inlineStr">
        <is>
          <t>HAMA</t>
        </is>
      </c>
      <c r="D2009" s="3" t="inlineStr">
        <is>
          <t>CD/DVD/BLU-RAY WALLET 160 BLACK</t>
        </is>
      </c>
      <c r="E2009" s="11" t="n">
        <v>17</v>
      </c>
      <c r="F2009" s="12" t="n">
        <v>14.17</v>
      </c>
    </row>
    <row r="2010">
      <c r="A2010" s="3" t="inlineStr">
        <is>
          <t>PC Parts, Tools &amp; Cleaning</t>
        </is>
      </c>
      <c r="B2010" s="3" t="inlineStr">
        <is>
          <t>33830</t>
        </is>
      </c>
      <c r="C2010" s="3" t="inlineStr">
        <is>
          <t>HAMA</t>
        </is>
      </c>
      <c r="D2010" s="3" t="inlineStr">
        <is>
          <t>CD/DVD/BLU-RAY WALLET 20 BLACK</t>
        </is>
      </c>
      <c r="E2010" s="11" t="n">
        <v>7</v>
      </c>
      <c r="F2010" s="12" t="n">
        <v>5.83</v>
      </c>
    </row>
    <row r="2011">
      <c r="A2011" s="3" t="inlineStr">
        <is>
          <t>PC Parts, Tools &amp; Cleaning</t>
        </is>
      </c>
      <c r="B2011" s="3" t="inlineStr">
        <is>
          <t>33835</t>
        </is>
      </c>
      <c r="C2011" s="3" t="inlineStr">
        <is>
          <t>HAMA</t>
        </is>
      </c>
      <c r="D2011" s="3" t="inlineStr">
        <is>
          <t>CD/DVD/BLU-RAY WALLET 208 BLACK</t>
        </is>
      </c>
      <c r="E2011" s="11" t="n">
        <v>18</v>
      </c>
      <c r="F2011" s="12" t="n">
        <v>15</v>
      </c>
    </row>
    <row r="2012">
      <c r="A2012" s="3" t="inlineStr">
        <is>
          <t>PC Parts, Tools &amp; Cleaning</t>
        </is>
      </c>
      <c r="B2012" s="3" t="inlineStr">
        <is>
          <t>11615</t>
        </is>
      </c>
      <c r="C2012" s="3" t="inlineStr">
        <is>
          <t>HAMA</t>
        </is>
      </c>
      <c r="D2012" s="3" t="inlineStr">
        <is>
          <t>CD/DVD/BLU-RAY WALLET 32 BLACK</t>
        </is>
      </c>
      <c r="E2012" s="11" t="n">
        <v>7</v>
      </c>
      <c r="F2012" s="12" t="n">
        <v>5.83</v>
      </c>
    </row>
    <row r="2013">
      <c r="A2013" s="3" t="inlineStr">
        <is>
          <t>PC Parts, Tools &amp; Cleaning</t>
        </is>
      </c>
      <c r="B2013" s="3" t="inlineStr">
        <is>
          <t>11616</t>
        </is>
      </c>
      <c r="C2013" s="3" t="inlineStr">
        <is>
          <t>HAMA</t>
        </is>
      </c>
      <c r="D2013" s="3" t="inlineStr">
        <is>
          <t>CD/DVD/BLU-RAY WALLET 64 BLACK</t>
        </is>
      </c>
      <c r="E2013" s="11" t="n">
        <v>8</v>
      </c>
      <c r="F2013" s="12" t="n">
        <v>6.67</v>
      </c>
    </row>
    <row r="2014">
      <c r="A2014" s="3" t="inlineStr">
        <is>
          <t>PC Parts, Tools &amp; Cleaning</t>
        </is>
      </c>
      <c r="B2014" s="3" t="inlineStr">
        <is>
          <t>33832</t>
        </is>
      </c>
      <c r="C2014" s="3" t="inlineStr">
        <is>
          <t>HAMA</t>
        </is>
      </c>
      <c r="D2014" s="3" t="inlineStr">
        <is>
          <t>CD/DVD/BLU-RAY WALLET 80 BLACK</t>
        </is>
      </c>
      <c r="E2014" s="11" t="n">
        <v>11</v>
      </c>
      <c r="F2014" s="12" t="n">
        <v>9.17</v>
      </c>
    </row>
    <row r="2015">
      <c r="A2015" s="3" t="inlineStr">
        <is>
          <t>PC Parts, Tools &amp; Cleaning</t>
        </is>
      </c>
      <c r="B2015" s="3" t="inlineStr">
        <is>
          <t>181420</t>
        </is>
      </c>
      <c r="C2015" s="3" t="inlineStr">
        <is>
          <t>HAMA</t>
        </is>
      </c>
      <c r="D2015" s="3" t="inlineStr">
        <is>
          <t>CLEANING BRUSH FOR LP STYLI</t>
        </is>
      </c>
      <c r="E2015" s="11" t="n">
        <v>7</v>
      </c>
      <c r="F2015" s="12" t="n">
        <v>5.83</v>
      </c>
    </row>
    <row r="2016">
      <c r="A2016" s="3" t="inlineStr">
        <is>
          <t>PC Parts, Tools &amp; Cleaning</t>
        </is>
      </c>
      <c r="B2016" s="3" t="inlineStr">
        <is>
          <t>84417</t>
        </is>
      </c>
      <c r="C2016" s="3" t="inlineStr">
        <is>
          <t>HAMA</t>
        </is>
      </c>
      <c r="D2016" s="3" t="inlineStr">
        <is>
          <t>COMPRESSED GAS CLEANER 400ML</t>
        </is>
      </c>
      <c r="E2016" s="11" t="n">
        <v>7</v>
      </c>
      <c r="F2016" s="12" t="n">
        <v>5.83</v>
      </c>
    </row>
    <row r="2017">
      <c r="A2017" s="3" t="inlineStr">
        <is>
          <t>PC Parts, Tools &amp; Cleaning</t>
        </is>
      </c>
      <c r="B2017" s="3" t="inlineStr">
        <is>
          <t>205283</t>
        </is>
      </c>
      <c r="C2017" s="3" t="inlineStr">
        <is>
          <t>HAMA</t>
        </is>
      </c>
      <c r="D2017" s="3" t="inlineStr">
        <is>
          <t>DAB+/FM DIPOLE ANTENNA 1.75M</t>
        </is>
      </c>
      <c r="E2017" s="11" t="n">
        <v>6</v>
      </c>
      <c r="F2017" s="12" t="n">
        <v>5</v>
      </c>
    </row>
    <row r="2018">
      <c r="A2018" s="3" t="inlineStr">
        <is>
          <t>PC Parts, Tools &amp; Cleaning</t>
        </is>
      </c>
      <c r="B2018" s="3" t="inlineStr">
        <is>
          <t>48496</t>
        </is>
      </c>
      <c r="C2018" s="3" t="inlineStr">
        <is>
          <t>HAMA</t>
        </is>
      </c>
      <c r="D2018" s="3" t="inlineStr">
        <is>
          <t>DVD LASER CLEANING DISC</t>
        </is>
      </c>
      <c r="E2018" s="11" t="n">
        <v>10</v>
      </c>
      <c r="F2018" s="12" t="n">
        <v>8.33</v>
      </c>
    </row>
    <row r="2019">
      <c r="A2019" s="3" t="inlineStr">
        <is>
          <t>PC Parts, Tools &amp; Cleaning</t>
        </is>
      </c>
      <c r="B2019" s="3" t="inlineStr">
        <is>
          <t>181405</t>
        </is>
      </c>
      <c r="C2019" s="3" t="inlineStr">
        <is>
          <t>HAMA</t>
        </is>
      </c>
      <c r="D2019" s="3" t="inlineStr">
        <is>
          <t>HAMA SCREEN CLEANING GEL 200 ML</t>
        </is>
      </c>
      <c r="E2019" s="11" t="n">
        <v>6</v>
      </c>
      <c r="F2019" s="12" t="n">
        <v>5</v>
      </c>
    </row>
    <row r="2020">
      <c r="A2020" s="3" t="inlineStr">
        <is>
          <t>PC Parts, Tools &amp; Cleaning</t>
        </is>
      </c>
      <c r="B2020" s="3" t="inlineStr">
        <is>
          <t>5604</t>
        </is>
      </c>
      <c r="C2020" s="3" t="inlineStr">
        <is>
          <t>HAMA</t>
        </is>
      </c>
      <c r="D2020" s="3" t="inlineStr">
        <is>
          <t>LENS PEN CLEANING BRUSH BLACK</t>
        </is>
      </c>
      <c r="E2020" s="11" t="n">
        <v>10</v>
      </c>
      <c r="F2020" s="12" t="n">
        <v>8.33</v>
      </c>
    </row>
    <row r="2021">
      <c r="A2021" s="3" t="inlineStr">
        <is>
          <t>PC Parts, Tools &amp; Cleaning</t>
        </is>
      </c>
      <c r="B2021" s="3" t="inlineStr">
        <is>
          <t>181445</t>
        </is>
      </c>
      <c r="C2021" s="3" t="inlineStr">
        <is>
          <t>HAMA</t>
        </is>
      </c>
      <c r="D2021" s="3" t="inlineStr">
        <is>
          <t>LP COVER FRAME ALUMINIUM 31.5CM BLK</t>
        </is>
      </c>
      <c r="E2021" s="11" t="n">
        <v>14</v>
      </c>
      <c r="F2021" s="12" t="n">
        <v>11.67</v>
      </c>
    </row>
    <row r="2022">
      <c r="A2022" s="3" t="inlineStr">
        <is>
          <t>PC Parts, Tools &amp; Cleaning</t>
        </is>
      </c>
      <c r="B2022" s="3" t="inlineStr">
        <is>
          <t>113818</t>
        </is>
      </c>
      <c r="C2022" s="3" t="inlineStr">
        <is>
          <t>HAMA</t>
        </is>
      </c>
      <c r="D2022" s="3" t="inlineStr">
        <is>
          <t>PROTECTIVE DUST COVER KEYBOARD</t>
        </is>
      </c>
      <c r="E2022" s="11" t="n">
        <v>5</v>
      </c>
      <c r="F2022" s="12" t="n">
        <v>4.17</v>
      </c>
    </row>
    <row r="2023">
      <c r="A2023" s="3" t="inlineStr">
        <is>
          <t>PC Parts, Tools &amp; Cleaning</t>
        </is>
      </c>
      <c r="B2023" s="3" t="inlineStr">
        <is>
          <t>51186</t>
        </is>
      </c>
      <c r="C2023" s="3" t="inlineStr">
        <is>
          <t>HAMA</t>
        </is>
      </c>
      <c r="D2023" s="3" t="inlineStr">
        <is>
          <t>QUAD BOX DVD JEWEL CASE 5 PACK BLACK</t>
        </is>
      </c>
      <c r="E2023" s="11" t="n">
        <v>7</v>
      </c>
      <c r="F2023" s="12" t="n">
        <v>5.83</v>
      </c>
    </row>
    <row r="2024">
      <c r="A2024" s="3" t="inlineStr">
        <is>
          <t>PC Parts, Tools &amp; Cleaning</t>
        </is>
      </c>
      <c r="B2024" s="3" t="inlineStr">
        <is>
          <t>51164</t>
        </is>
      </c>
      <c r="C2024" s="3" t="inlineStr">
        <is>
          <t>HAMA</t>
        </is>
      </c>
      <c r="D2024" s="3" t="inlineStr">
        <is>
          <t>SLIM CD JEWEL CASE 10 PACK CLEAR</t>
        </is>
      </c>
      <c r="E2024" s="11" t="n">
        <v>6</v>
      </c>
      <c r="F2024" s="12" t="n">
        <v>5</v>
      </c>
    </row>
    <row r="2025">
      <c r="A2025" s="3" t="inlineStr">
        <is>
          <t>PC Parts, Tools &amp; Cleaning</t>
        </is>
      </c>
      <c r="B2025" s="3" t="inlineStr">
        <is>
          <t>51165</t>
        </is>
      </c>
      <c r="C2025" s="3" t="inlineStr">
        <is>
          <t>HAMA</t>
        </is>
      </c>
      <c r="D2025" s="3" t="inlineStr">
        <is>
          <t>SLIM CD JEWEL CASE 25 PACK CLEAR</t>
        </is>
      </c>
      <c r="E2025" s="11" t="n">
        <v>11</v>
      </c>
      <c r="F2025" s="12" t="n">
        <v>9.17</v>
      </c>
    </row>
    <row r="2026">
      <c r="A2026" s="3" t="inlineStr">
        <is>
          <t>PC Parts, Tools &amp; Cleaning</t>
        </is>
      </c>
      <c r="B2026" s="3" t="inlineStr">
        <is>
          <t>51269</t>
        </is>
      </c>
      <c r="C2026" s="3" t="inlineStr">
        <is>
          <t>HAMA</t>
        </is>
      </c>
      <c r="D2026" s="3" t="inlineStr">
        <is>
          <t>SLIM CD JEWEL CASE 50 PACK BLACK</t>
        </is>
      </c>
      <c r="E2026" s="11" t="n">
        <v>19</v>
      </c>
      <c r="F2026" s="12" t="n">
        <v>15.83</v>
      </c>
    </row>
    <row r="2027">
      <c r="A2027" s="3" t="inlineStr">
        <is>
          <t>PC Parts, Tools &amp; Cleaning</t>
        </is>
      </c>
      <c r="B2027" s="3" t="inlineStr">
        <is>
          <t>44744</t>
        </is>
      </c>
      <c r="C2027" s="3" t="inlineStr">
        <is>
          <t>HAMA</t>
        </is>
      </c>
      <c r="D2027" s="3" t="inlineStr">
        <is>
          <t>STANDARD CD JEWEL CASE 5 PACK BLACK</t>
        </is>
      </c>
      <c r="E2027" s="11" t="n">
        <v>5</v>
      </c>
      <c r="F2027" s="12" t="n">
        <v>4.17</v>
      </c>
    </row>
    <row r="2028">
      <c r="A2028" s="3" t="inlineStr">
        <is>
          <t>PC Parts, Tools &amp; Cleaning</t>
        </is>
      </c>
      <c r="B2028" s="3" t="inlineStr">
        <is>
          <t>51276</t>
        </is>
      </c>
      <c r="C2028" s="3" t="inlineStr">
        <is>
          <t>HAMA</t>
        </is>
      </c>
      <c r="D2028" s="3" t="inlineStr">
        <is>
          <t>STANDARD DVD JEWEL CASE 10 PACK BLK</t>
        </is>
      </c>
      <c r="E2028" s="11" t="n">
        <v>8</v>
      </c>
      <c r="F2028" s="12" t="n">
        <v>6.67</v>
      </c>
    </row>
    <row r="2029">
      <c r="A2029" s="3" t="inlineStr">
        <is>
          <t>PC Parts, Tools &amp; Cleaning</t>
        </is>
      </c>
      <c r="B2029" s="3" t="inlineStr">
        <is>
          <t>95681</t>
        </is>
      </c>
      <c r="C2029" s="3" t="inlineStr">
        <is>
          <t>HAMA</t>
        </is>
      </c>
      <c r="D2029" s="3" t="inlineStr">
        <is>
          <t>UP TO FASHION CD/DVD BAG 24 BLUE</t>
        </is>
      </c>
      <c r="E2029" s="11" t="n">
        <v>6</v>
      </c>
      <c r="F2029" s="12" t="n">
        <v>5</v>
      </c>
    </row>
    <row r="2030">
      <c r="A2030" s="3" t="inlineStr">
        <is>
          <t>PC Parts, Tools &amp; Cleaning</t>
        </is>
      </c>
      <c r="B2030" s="3" t="inlineStr">
        <is>
          <t>AM5R3AA</t>
        </is>
      </c>
      <c r="C2030" s="3" t="inlineStr">
        <is>
          <t>Hewlett Packard Incorporated</t>
        </is>
      </c>
      <c r="D2030" s="3" t="inlineStr">
        <is>
          <t>HP 4G LTE-AP WWAN</t>
        </is>
      </c>
      <c r="E2030" s="11" t="n">
        <v>224</v>
      </c>
      <c r="F2030" s="12" t="n">
        <v>186.67</v>
      </c>
    </row>
    <row r="2031">
      <c r="A2031" s="3" t="inlineStr">
        <is>
          <t>PC Parts, Tools &amp; Cleaning</t>
        </is>
      </c>
      <c r="B2031" s="3" t="inlineStr">
        <is>
          <t>F2B56AA</t>
        </is>
      </c>
      <c r="C2031" s="3" t="inlineStr">
        <is>
          <t>Hewlett Packard Incorporated</t>
        </is>
      </c>
      <c r="D2031" s="3" t="inlineStr">
        <is>
          <t>HP EXTERNAL USB OPTICAL DRIVE</t>
        </is>
      </c>
      <c r="E2031" s="11" t="n">
        <v>50</v>
      </c>
      <c r="F2031" s="12" t="n">
        <v>41.67</v>
      </c>
    </row>
    <row r="2032">
      <c r="A2032" s="3" t="inlineStr">
        <is>
          <t>PC Parts, Tools &amp; Cleaning</t>
        </is>
      </c>
      <c r="B2032" s="3" t="inlineStr">
        <is>
          <t>4XC1Q24434</t>
        </is>
      </c>
      <c r="C2032" s="3" t="inlineStr">
        <is>
          <t>Lenovo</t>
        </is>
      </c>
      <c r="D2032" s="3" t="inlineStr">
        <is>
          <t>LEN RM520N-GL 5G M2 WWAN X1G12 T14G5</t>
        </is>
      </c>
      <c r="E2032" s="11" t="n">
        <v>229</v>
      </c>
      <c r="F2032" s="12" t="n">
        <v>190.83</v>
      </c>
    </row>
    <row r="2033">
      <c r="A2033" s="3" t="inlineStr">
        <is>
          <t>PC Parts, Tools &amp; Cleaning</t>
        </is>
      </c>
      <c r="B2033" s="3" t="inlineStr">
        <is>
          <t>4XC1Q24438</t>
        </is>
      </c>
      <c r="C2033" s="3" t="inlineStr">
        <is>
          <t>Lenovo</t>
        </is>
      </c>
      <c r="D2033" s="3" t="inlineStr">
        <is>
          <t>TP QUECTEL EM061K-GL LTE M.2 WWAN</t>
        </is>
      </c>
      <c r="E2033" s="11" t="n">
        <v>103</v>
      </c>
      <c r="F2033" s="12" t="n">
        <v>85.83</v>
      </c>
    </row>
    <row r="2034">
      <c r="A2034" s="3" t="inlineStr">
        <is>
          <t>PC Parts, Tools &amp; Cleaning</t>
        </is>
      </c>
      <c r="B2034" s="3" t="inlineStr">
        <is>
          <t>D0V-00001</t>
        </is>
      </c>
      <c r="C2034" s="3" t="inlineStr">
        <is>
          <t>Microsoft</t>
        </is>
      </c>
      <c r="D2034" s="3" t="inlineStr">
        <is>
          <t>LPT 6 FEET WW BLACK</t>
        </is>
      </c>
      <c r="E2034" s="11" t="n">
        <v>14</v>
      </c>
      <c r="F2034" s="12" t="n">
        <v>11.67</v>
      </c>
    </row>
    <row r="2035">
      <c r="A2035" s="3" t="inlineStr">
        <is>
          <t>PC Parts, Tools &amp; Cleaning</t>
        </is>
      </c>
      <c r="B2035" s="3" t="inlineStr">
        <is>
          <t>E0A-00002</t>
        </is>
      </c>
      <c r="C2035" s="3" t="inlineStr">
        <is>
          <t>Microsoft</t>
        </is>
      </c>
      <c r="D2035" s="3" t="inlineStr">
        <is>
          <t>LPT 7 FEET WW BLACK</t>
        </is>
      </c>
      <c r="E2035" s="11" t="n">
        <v>14</v>
      </c>
      <c r="F2035" s="12" t="n">
        <v>11.67</v>
      </c>
    </row>
    <row r="2036">
      <c r="A2036" s="3" t="inlineStr">
        <is>
          <t>PC Parts, Tools &amp; Cleaning</t>
        </is>
      </c>
      <c r="B2036" s="3" t="inlineStr">
        <is>
          <t>CIG-00001</t>
        </is>
      </c>
      <c r="C2036" s="3" t="inlineStr">
        <is>
          <t>Microsoft</t>
        </is>
      </c>
      <c r="D2036" s="3" t="inlineStr">
        <is>
          <t>LPTP 3/4 FEET CRU BLACK</t>
        </is>
      </c>
      <c r="E2036" s="11" t="n">
        <v>14</v>
      </c>
      <c r="F2036" s="12" t="n">
        <v>11.67</v>
      </c>
    </row>
    <row r="2037">
      <c r="A2037" s="3" t="inlineStr">
        <is>
          <t>PC Parts, Tools &amp; Cleaning</t>
        </is>
      </c>
      <c r="B2037" s="3" t="inlineStr">
        <is>
          <t>U83-00009</t>
        </is>
      </c>
      <c r="C2037" s="3" t="inlineStr">
        <is>
          <t>Microsoft</t>
        </is>
      </c>
      <c r="D2037" s="3" t="inlineStr">
        <is>
          <t>SFCLPT5 15COVER CRUUK/IRE PLATREFURB</t>
        </is>
      </c>
      <c r="E2037" s="11" t="n">
        <v>166</v>
      </c>
      <c r="F2037" s="12" t="n">
        <v>138.33</v>
      </c>
    </row>
    <row r="2038">
      <c r="A2038" s="3" t="inlineStr">
        <is>
          <t>PC Parts, Tools &amp; Cleaning</t>
        </is>
      </c>
      <c r="B2038" s="3" t="inlineStr">
        <is>
          <t>EP2-69848</t>
        </is>
      </c>
      <c r="C2038" s="3" t="inlineStr">
        <is>
          <t>Microsoft</t>
        </is>
      </c>
      <c r="D2038" s="3" t="inlineStr">
        <is>
          <t>SRFCLPT6 13IN C COVER UK/IRE BLACK</t>
        </is>
      </c>
      <c r="E2038" s="11" t="n">
        <v>178</v>
      </c>
      <c r="F2038" s="12" t="n">
        <v>148.33</v>
      </c>
    </row>
    <row r="2039">
      <c r="A2039" s="3" t="inlineStr">
        <is>
          <t>PC Parts, Tools &amp; Cleaning</t>
        </is>
      </c>
      <c r="B2039" s="3" t="inlineStr">
        <is>
          <t>D0M-00021</t>
        </is>
      </c>
      <c r="C2039" s="3" t="inlineStr">
        <is>
          <t>Microsoft</t>
        </is>
      </c>
      <c r="D2039" s="3" t="inlineStr">
        <is>
          <t>SUR LPT613IN COVRENG COMMPLAT REFURB</t>
        </is>
      </c>
      <c r="E2039" s="11" t="n">
        <v>178</v>
      </c>
      <c r="F2039" s="12" t="n">
        <v>148.33</v>
      </c>
    </row>
    <row r="2040">
      <c r="A2040" s="3" t="inlineStr">
        <is>
          <t>PC Parts, Tools &amp; Cleaning</t>
        </is>
      </c>
      <c r="B2040" s="3" t="inlineStr">
        <is>
          <t>RPQ-00008</t>
        </is>
      </c>
      <c r="C2040" s="3" t="inlineStr">
        <is>
          <t>Microsoft</t>
        </is>
      </c>
      <c r="D2040" s="3" t="inlineStr">
        <is>
          <t>SURFACE LPTP 5 13 C COVER BLK</t>
        </is>
      </c>
      <c r="E2040" s="11" t="n">
        <v>153</v>
      </c>
      <c r="F2040" s="12" t="n">
        <v>127.5</v>
      </c>
    </row>
    <row r="2041">
      <c r="A2041" s="3" t="inlineStr">
        <is>
          <t>PC Parts, Tools &amp; Cleaning</t>
        </is>
      </c>
      <c r="B2041" s="3" t="inlineStr">
        <is>
          <t>LAPTOP-TOOL-KIT</t>
        </is>
      </c>
      <c r="C2041" s="3" t="inlineStr">
        <is>
          <t>Startech</t>
        </is>
      </c>
      <c r="D2041" s="3" t="inlineStr">
        <is>
          <t>40-PIECE REPAIR TOOLKIT SET</t>
        </is>
      </c>
      <c r="E2041" s="11" t="n">
        <v>49</v>
      </c>
      <c r="F2041" s="12" t="n">
        <v>40.83</v>
      </c>
    </row>
    <row r="2042">
      <c r="A2042" s="3" t="inlineStr">
        <is>
          <t>Monitors</t>
        </is>
      </c>
      <c r="B2042" s="3" t="inlineStr">
        <is>
          <t>UM.GXXEE.504</t>
        </is>
      </c>
      <c r="C2042" s="3" t="inlineStr">
        <is>
          <t>ACER</t>
        </is>
      </c>
      <c r="D2042" s="3" t="inlineStr">
        <is>
          <t>27 QHD X27UF5 ZEROFRAME OLED 500HZ</t>
        </is>
      </c>
      <c r="E2042" s="11" t="n">
        <v>581</v>
      </c>
      <c r="F2042" s="12" t="n">
        <v>484.17</v>
      </c>
    </row>
    <row r="2043">
      <c r="A2043" s="3" t="inlineStr">
        <is>
          <t>Monitors</t>
        </is>
      </c>
      <c r="B2043" s="3" t="inlineStr">
        <is>
          <t>UM.GXXEE.112</t>
        </is>
      </c>
      <c r="C2043" s="3" t="inlineStr">
        <is>
          <t>ACER</t>
        </is>
      </c>
      <c r="D2043" s="3" t="inlineStr">
        <is>
          <t>27 UHD X27X1 ZEROFRAME OLED 240HZ</t>
        </is>
      </c>
      <c r="E2043" s="11" t="n">
        <v>630</v>
      </c>
      <c r="F2043" s="12" t="n">
        <v>525</v>
      </c>
    </row>
    <row r="2044">
      <c r="A2044" s="3" t="inlineStr">
        <is>
          <t>Monitors</t>
        </is>
      </c>
      <c r="B2044" s="3" t="inlineStr">
        <is>
          <t>UM.HP0EE.013</t>
        </is>
      </c>
      <c r="C2044" s="3" t="inlineStr">
        <is>
          <t>ACER</t>
        </is>
      </c>
      <c r="D2044" s="3" t="inlineStr">
        <is>
          <t>27 ZEROFRAME IPS 5K 60HZ WEBCAM</t>
        </is>
      </c>
      <c r="E2044" s="11" t="n">
        <v>693</v>
      </c>
      <c r="F2044" s="12" t="n">
        <v>577.5</v>
      </c>
    </row>
    <row r="2045">
      <c r="A2045" s="3" t="inlineStr">
        <is>
          <t>Monitors</t>
        </is>
      </c>
      <c r="B2045" s="3" t="inlineStr">
        <is>
          <t>UM.JP0EE.009</t>
        </is>
      </c>
      <c r="C2045" s="3" t="inlineStr">
        <is>
          <t>ACER</t>
        </is>
      </c>
      <c r="D2045" s="3" t="inlineStr">
        <is>
          <t>31.5 ZEROFRAME 6K TOUCH WEBCAM</t>
        </is>
      </c>
      <c r="E2045" s="11" t="n">
        <v>990</v>
      </c>
      <c r="F2045" s="12" t="n">
        <v>825</v>
      </c>
    </row>
    <row r="2046">
      <c r="A2046" s="3" t="inlineStr">
        <is>
          <t>Monitors</t>
        </is>
      </c>
      <c r="B2046" s="3" t="inlineStr">
        <is>
          <t>UM.JXXEE.504</t>
        </is>
      </c>
      <c r="C2046" s="3" t="inlineStr">
        <is>
          <t>ACER</t>
        </is>
      </c>
      <c r="D2046" s="3" t="inlineStr">
        <is>
          <t>32 UHD X32X5 ZEROFRAME OLED 240HZ</t>
        </is>
      </c>
      <c r="E2046" s="11" t="n">
        <v>726</v>
      </c>
      <c r="F2046" s="12" t="n">
        <v>605</v>
      </c>
    </row>
    <row r="2047">
      <c r="A2047" s="3" t="inlineStr">
        <is>
          <t>Monitors</t>
        </is>
      </c>
      <c r="B2047" s="3" t="inlineStr">
        <is>
          <t>UM.QX2EE.609</t>
        </is>
      </c>
      <c r="C2047" s="3" t="inlineStr">
        <is>
          <t>ACER</t>
        </is>
      </c>
      <c r="D2047" s="3" t="inlineStr">
        <is>
          <t>ACER 23.8 KA242YP6BI</t>
        </is>
      </c>
      <c r="E2047" s="11" t="n">
        <v>64</v>
      </c>
      <c r="F2047" s="12" t="n">
        <v>53.33</v>
      </c>
    </row>
    <row r="2048">
      <c r="A2048" s="3" t="inlineStr">
        <is>
          <t>Monitors</t>
        </is>
      </c>
      <c r="B2048" s="3" t="inlineStr">
        <is>
          <t>UM.HB7EE.G49</t>
        </is>
      </c>
      <c r="C2048" s="3" t="inlineStr">
        <is>
          <t>ACER</t>
        </is>
      </c>
      <c r="D2048" s="3" t="inlineStr">
        <is>
          <t>ACER 69CM 27IN HDMI ADAPSYNC AUDIO</t>
        </is>
      </c>
      <c r="E2048" s="11" t="n">
        <v>175</v>
      </c>
      <c r="F2048" s="12" t="n">
        <v>145.83</v>
      </c>
    </row>
    <row r="2049">
      <c r="A2049" s="3" t="inlineStr">
        <is>
          <t>Monitors</t>
        </is>
      </c>
      <c r="B2049" s="3" t="inlineStr">
        <is>
          <t>UM.HX2EE.605</t>
        </is>
      </c>
      <c r="C2049" s="3" t="inlineStr">
        <is>
          <t>ACER</t>
        </is>
      </c>
      <c r="D2049" s="3" t="inlineStr">
        <is>
          <t>ACER 69CM 27IN ZF HDMI FREESYNC UK</t>
        </is>
      </c>
      <c r="E2049" s="11" t="n">
        <v>88</v>
      </c>
      <c r="F2049" s="12" t="n">
        <v>73.33</v>
      </c>
    </row>
    <row r="2050">
      <c r="A2050" s="3" t="inlineStr">
        <is>
          <t>Monitors</t>
        </is>
      </c>
      <c r="B2050" s="3" t="inlineStr">
        <is>
          <t>UM.WV7EE.H06</t>
        </is>
      </c>
      <c r="C2050" s="3" t="inlineStr">
        <is>
          <t>ACER</t>
        </is>
      </c>
      <c r="D2050" s="3" t="inlineStr">
        <is>
          <t>ACER V227QHBIPV 22 DISPLAY</t>
        </is>
      </c>
      <c r="E2050" s="11" t="n">
        <v>71</v>
      </c>
      <c r="F2050" s="12" t="n">
        <v>59.17</v>
      </c>
    </row>
    <row r="2051">
      <c r="A2051" s="3" t="inlineStr">
        <is>
          <t>Monitors</t>
        </is>
      </c>
      <c r="B2051" s="3" t="inlineStr">
        <is>
          <t>UM.WV7EE.035</t>
        </is>
      </c>
      <c r="C2051" s="3" t="inlineStr">
        <is>
          <t>ACER</t>
        </is>
      </c>
      <c r="D2051" s="3" t="inlineStr">
        <is>
          <t>ACER V227QJ0BI 21.45W ZERO FRAME MON</t>
        </is>
      </c>
      <c r="E2051" s="11" t="n">
        <v>63</v>
      </c>
      <c r="F2051" s="12" t="n">
        <v>52.5</v>
      </c>
    </row>
    <row r="2052">
      <c r="A2052" s="3" t="inlineStr">
        <is>
          <t>Monitors</t>
        </is>
      </c>
      <c r="B2052" s="3" t="inlineStr">
        <is>
          <t>UM.HB7EE.B06</t>
        </is>
      </c>
      <c r="C2052" s="3" t="inlineStr">
        <is>
          <t>ACER</t>
        </is>
      </c>
      <c r="D2052" s="3" t="inlineStr">
        <is>
          <t>ACER VERO 27 B277KLBBMIPRUZX HDMI</t>
        </is>
      </c>
      <c r="E2052" s="11" t="n">
        <v>218</v>
      </c>
      <c r="F2052" s="12" t="n">
        <v>181.67</v>
      </c>
    </row>
    <row r="2053">
      <c r="A2053" s="3" t="inlineStr">
        <is>
          <t>Monitors</t>
        </is>
      </c>
      <c r="B2053" s="3" t="inlineStr">
        <is>
          <t>UM.JB7EE.110</t>
        </is>
      </c>
      <c r="C2053" s="3" t="inlineStr">
        <is>
          <t>ACER</t>
        </is>
      </c>
      <c r="D2053" s="3" t="inlineStr">
        <is>
          <t>ACER VERO 32 B327QKB1BMIIPRZX</t>
        </is>
      </c>
      <c r="E2053" s="11" t="n">
        <v>243</v>
      </c>
      <c r="F2053" s="12" t="n">
        <v>202.5</v>
      </c>
    </row>
    <row r="2054">
      <c r="A2054" s="3" t="inlineStr">
        <is>
          <t>Monitors</t>
        </is>
      </c>
      <c r="B2054" s="3" t="inlineStr">
        <is>
          <t>UM.HB7EE.G16</t>
        </is>
      </c>
      <c r="C2054" s="3" t="inlineStr">
        <is>
          <t>ACER</t>
        </is>
      </c>
      <c r="D2054" s="3" t="inlineStr">
        <is>
          <t>ACER VERO B277UG 27 UK BLACK</t>
        </is>
      </c>
      <c r="E2054" s="11" t="n">
        <v>146</v>
      </c>
      <c r="F2054" s="12" t="n">
        <v>121.67</v>
      </c>
    </row>
    <row r="2055">
      <c r="A2055" s="3" t="inlineStr">
        <is>
          <t>Monitors</t>
        </is>
      </c>
      <c r="B2055" s="3" t="inlineStr">
        <is>
          <t>UM.CB3EE.D09</t>
        </is>
      </c>
      <c r="C2055" s="3" t="inlineStr">
        <is>
          <t>ACER</t>
        </is>
      </c>
      <c r="D2055" s="3" t="inlineStr">
        <is>
          <t>ACER VERO CB343CURD 86CM 34INCH</t>
        </is>
      </c>
      <c r="E2055" s="11" t="n">
        <v>486</v>
      </c>
      <c r="F2055" s="12" t="n">
        <v>405</v>
      </c>
    </row>
    <row r="2056">
      <c r="A2056" s="3" t="inlineStr">
        <is>
          <t>Monitors</t>
        </is>
      </c>
      <c r="B2056" s="3" t="inlineStr">
        <is>
          <t>UM.WE1EE.007</t>
        </is>
      </c>
      <c r="C2056" s="3" t="inlineStr">
        <is>
          <t>ACER</t>
        </is>
      </c>
      <c r="D2056" s="3" t="inlineStr">
        <is>
          <t>EK221QJ0BI 55CM 21.5 FHD VA 120HZ</t>
        </is>
      </c>
      <c r="E2056" s="11" t="n">
        <v>59</v>
      </c>
      <c r="F2056" s="12" t="n">
        <v>49.17</v>
      </c>
    </row>
    <row r="2057">
      <c r="A2057" s="3" t="inlineStr">
        <is>
          <t>Monitors</t>
        </is>
      </c>
      <c r="B2057" s="3" t="inlineStr">
        <is>
          <t>UM.HK2EE.018</t>
        </is>
      </c>
      <c r="C2057" s="3" t="inlineStr">
        <is>
          <t>ACER</t>
        </is>
      </c>
      <c r="D2057" s="3" t="inlineStr">
        <is>
          <t>KB272P0BI 69CM 27 FHD IPS 144HZ 16:9</t>
        </is>
      </c>
      <c r="E2057" s="11" t="n">
        <v>97</v>
      </c>
      <c r="F2057" s="12" t="n">
        <v>80.83</v>
      </c>
    </row>
    <row r="2058">
      <c r="A2058" s="3" t="inlineStr">
        <is>
          <t>Monitors</t>
        </is>
      </c>
      <c r="B2058" s="3" t="inlineStr">
        <is>
          <t>UM.HX2EE.323</t>
        </is>
      </c>
      <c r="C2058" s="3" t="inlineStr">
        <is>
          <t>ACER</t>
        </is>
      </c>
      <c r="D2058" s="3" t="inlineStr">
        <is>
          <t>KG272W3 27IN FHD ZF IPS 240HZ 1MS</t>
        </is>
      </c>
      <c r="E2058" s="11" t="n">
        <v>130</v>
      </c>
      <c r="F2058" s="12" t="n">
        <v>108.33</v>
      </c>
    </row>
    <row r="2059">
      <c r="A2059" s="3" t="inlineStr">
        <is>
          <t>Monitors</t>
        </is>
      </c>
      <c r="B2059" s="3" t="inlineStr">
        <is>
          <t>UM.HX3EE.125</t>
        </is>
      </c>
      <c r="C2059" s="3" t="inlineStr">
        <is>
          <t>ACER</t>
        </is>
      </c>
      <c r="D2059" s="3" t="inlineStr">
        <is>
          <t>KG273S1 27 ZEROFRAME 180HZ 16:9</t>
        </is>
      </c>
      <c r="E2059" s="11" t="n">
        <v>94</v>
      </c>
      <c r="F2059" s="12" t="n">
        <v>78.33</v>
      </c>
    </row>
    <row r="2060">
      <c r="A2060" s="3" t="inlineStr">
        <is>
          <t>Monitors</t>
        </is>
      </c>
      <c r="B2060" s="3" t="inlineStr">
        <is>
          <t>UM.QX0EE.328</t>
        </is>
      </c>
      <c r="C2060" s="3" t="inlineStr">
        <is>
          <t>ACER</t>
        </is>
      </c>
      <c r="D2060" s="3" t="inlineStr">
        <is>
          <t>NITRO KG240YW3BMIIPX 23.8 16:9 240HZ</t>
        </is>
      </c>
      <c r="E2060" s="11" t="n">
        <v>117</v>
      </c>
      <c r="F2060" s="12" t="n">
        <v>97.5</v>
      </c>
    </row>
    <row r="2061">
      <c r="A2061" s="3" t="inlineStr">
        <is>
          <t>Monitors</t>
        </is>
      </c>
      <c r="B2061" s="3" t="inlineStr">
        <is>
          <t>UM.HV0EE.405</t>
        </is>
      </c>
      <c r="C2061" s="3" t="inlineStr">
        <is>
          <t>ACER</t>
        </is>
      </c>
      <c r="D2061" s="3" t="inlineStr">
        <is>
          <t>NITRO VG270KV4BMIIPX 69CM 27 UHD IPS</t>
        </is>
      </c>
      <c r="E2061" s="11" t="n">
        <v>248</v>
      </c>
      <c r="F2061" s="12" t="n">
        <v>206.67</v>
      </c>
    </row>
    <row r="2062">
      <c r="A2062" s="3" t="inlineStr">
        <is>
          <t>Monitors</t>
        </is>
      </c>
      <c r="B2062" s="3" t="inlineStr">
        <is>
          <t>UM.HV2EE.202</t>
        </is>
      </c>
      <c r="C2062" s="3" t="inlineStr">
        <is>
          <t>ACER</t>
        </is>
      </c>
      <c r="D2062" s="3" t="inlineStr">
        <is>
          <t>NITRO VG272UW2BMIIPX 27IN 240HZ QHD</t>
        </is>
      </c>
      <c r="E2062" s="11" t="n">
        <v>194</v>
      </c>
      <c r="F2062" s="12" t="n">
        <v>161.67</v>
      </c>
    </row>
    <row r="2063">
      <c r="A2063" s="3" t="inlineStr">
        <is>
          <t>Monitors</t>
        </is>
      </c>
      <c r="B2063" s="3" t="inlineStr">
        <is>
          <t>UM.CX0EE.016</t>
        </is>
      </c>
      <c r="C2063" s="3" t="inlineStr">
        <is>
          <t>ACER</t>
        </is>
      </c>
      <c r="D2063" s="3" t="inlineStr">
        <is>
          <t>NITRO XZ340CURX0BMIIPHX 86CM CURVED</t>
        </is>
      </c>
      <c r="E2063" s="11" t="n">
        <v>291</v>
      </c>
      <c r="F2063" s="12" t="n">
        <v>242.5</v>
      </c>
    </row>
    <row r="2064">
      <c r="A2064" s="3" t="inlineStr">
        <is>
          <t>Monitors</t>
        </is>
      </c>
      <c r="B2064" s="3" t="inlineStr">
        <is>
          <t>UM.JX3EE.404</t>
        </is>
      </c>
      <c r="C2064" s="3" t="inlineStr">
        <is>
          <t>ACER</t>
        </is>
      </c>
      <c r="D2064" s="3" t="inlineStr">
        <is>
          <t>PREDATOR XB323QKV4BMIIPRX 31.5IN UHD</t>
        </is>
      </c>
      <c r="E2064" s="11" t="n">
        <v>436</v>
      </c>
      <c r="F2064" s="12" t="n">
        <v>363.33</v>
      </c>
    </row>
    <row r="2065">
      <c r="A2065" s="3" t="inlineStr">
        <is>
          <t>Monitors</t>
        </is>
      </c>
      <c r="B2065" s="3" t="inlineStr">
        <is>
          <t>UM.QS3EE.109</t>
        </is>
      </c>
      <c r="C2065" s="3" t="inlineStr">
        <is>
          <t>ACER</t>
        </is>
      </c>
      <c r="D2065" s="3" t="inlineStr">
        <is>
          <t>SH243YP1 23.8IN FHD ZF IPS 144HZ</t>
        </is>
      </c>
      <c r="E2065" s="11" t="n">
        <v>93</v>
      </c>
      <c r="F2065" s="12" t="n">
        <v>77.5</v>
      </c>
    </row>
    <row r="2066">
      <c r="A2066" s="3" t="inlineStr">
        <is>
          <t>Monitors</t>
        </is>
      </c>
      <c r="B2066" s="3" t="inlineStr">
        <is>
          <t>UM.HS3EE.108</t>
        </is>
      </c>
      <c r="C2066" s="3" t="inlineStr">
        <is>
          <t>ACER</t>
        </is>
      </c>
      <c r="D2066" s="3" t="inlineStr">
        <is>
          <t>SH273P1 27IN FHD ZF IPS 144HZ</t>
        </is>
      </c>
      <c r="E2066" s="11" t="n">
        <v>111</v>
      </c>
      <c r="F2066" s="12" t="n">
        <v>92.5</v>
      </c>
    </row>
    <row r="2067">
      <c r="A2067" s="3" t="inlineStr">
        <is>
          <t>Monitors</t>
        </is>
      </c>
      <c r="B2067" s="3" t="inlineStr">
        <is>
          <t>UM.WB7EE.303</t>
        </is>
      </c>
      <c r="C2067" s="3" t="inlineStr">
        <is>
          <t>ACER</t>
        </is>
      </c>
      <c r="D2067" s="3" t="inlineStr">
        <is>
          <t>VERO B227QE3BMIPRZXV IPS 100HZ HDMI</t>
        </is>
      </c>
      <c r="E2067" s="11" t="n">
        <v>98</v>
      </c>
      <c r="F2067" s="12" t="n">
        <v>81.67</v>
      </c>
    </row>
    <row r="2068">
      <c r="A2068" s="3" t="inlineStr">
        <is>
          <t>Monitors</t>
        </is>
      </c>
      <c r="B2068" s="3" t="inlineStr">
        <is>
          <t>UM.QB7EE.G14</t>
        </is>
      </c>
      <c r="C2068" s="3" t="inlineStr">
        <is>
          <t>ACER</t>
        </is>
      </c>
      <c r="D2068" s="3" t="inlineStr">
        <is>
          <t>VERO B247YGBMIPRZX IPS 120H HDMI/DP</t>
        </is>
      </c>
      <c r="E2068" s="11" t="n">
        <v>102</v>
      </c>
      <c r="F2068" s="12" t="n">
        <v>85</v>
      </c>
    </row>
    <row r="2069">
      <c r="A2069" s="3" t="inlineStr">
        <is>
          <t>Monitors</t>
        </is>
      </c>
      <c r="B2069" s="3" t="inlineStr">
        <is>
          <t>UM.QB8EE.G04</t>
        </is>
      </c>
      <c r="C2069" s="3" t="inlineStr">
        <is>
          <t>ACER</t>
        </is>
      </c>
      <c r="D2069" s="3" t="inlineStr">
        <is>
          <t>VERO B248YGBEMIQPRCUZX IPS 120HZ</t>
        </is>
      </c>
      <c r="E2069" s="11" t="n">
        <v>204</v>
      </c>
      <c r="F2069" s="12" t="n">
        <v>170</v>
      </c>
    </row>
    <row r="2070">
      <c r="A2070" s="3" t="inlineStr">
        <is>
          <t>Monitors</t>
        </is>
      </c>
      <c r="B2070" s="3" t="inlineStr">
        <is>
          <t>UM.HB7EE.G07</t>
        </is>
      </c>
      <c r="C2070" s="3" t="inlineStr">
        <is>
          <t>ACER</t>
        </is>
      </c>
      <c r="D2070" s="3" t="inlineStr">
        <is>
          <t>VERO B277GBMIPRZX IPS 120HZ HDMI/DP</t>
        </is>
      </c>
      <c r="E2070" s="11" t="n">
        <v>127</v>
      </c>
      <c r="F2070" s="12" t="n">
        <v>105.83</v>
      </c>
    </row>
    <row r="2071">
      <c r="A2071" s="3" t="inlineStr">
        <is>
          <t>Monitors</t>
        </is>
      </c>
      <c r="B2071" s="3" t="inlineStr">
        <is>
          <t>UM.QV7EE.G11</t>
        </is>
      </c>
      <c r="C2071" s="3" t="inlineStr">
        <is>
          <t>ACER</t>
        </is>
      </c>
      <c r="D2071" s="3" t="inlineStr">
        <is>
          <t>VERO V247YGBIP IPS 120HZ HDMI/DP</t>
        </is>
      </c>
      <c r="E2071" s="11" t="n">
        <v>78</v>
      </c>
      <c r="F2071" s="12" t="n">
        <v>65</v>
      </c>
    </row>
    <row r="2072">
      <c r="A2072" s="3" t="inlineStr">
        <is>
          <t>Monitors</t>
        </is>
      </c>
      <c r="B2072" s="3" t="inlineStr">
        <is>
          <t>UM.HV7EE.G11</t>
        </is>
      </c>
      <c r="C2072" s="3" t="inlineStr">
        <is>
          <t>ACER</t>
        </is>
      </c>
      <c r="D2072" s="3" t="inlineStr">
        <is>
          <t>VERO V277GBIP IPS 120HZ HDMI/DP</t>
        </is>
      </c>
      <c r="E2072" s="11" t="n">
        <v>93</v>
      </c>
      <c r="F2072" s="12" t="n">
        <v>77.5</v>
      </c>
    </row>
    <row r="2073">
      <c r="A2073" s="3" t="inlineStr">
        <is>
          <t>Monitors</t>
        </is>
      </c>
      <c r="B2073" s="3" t="inlineStr">
        <is>
          <t>UM.HV0EE.612</t>
        </is>
      </c>
      <c r="C2073" s="3" t="inlineStr">
        <is>
          <t>ACER</t>
        </is>
      </c>
      <c r="D2073" s="3" t="inlineStr">
        <is>
          <t>VG270UP6 27 ZEROFRAME QHD 144HZ</t>
        </is>
      </c>
      <c r="E2073" s="11" t="n">
        <v>146</v>
      </c>
      <c r="F2073" s="12" t="n">
        <v>121.67</v>
      </c>
    </row>
    <row r="2074">
      <c r="A2074" s="3" t="inlineStr">
        <is>
          <t>Monitors</t>
        </is>
      </c>
      <c r="B2074" s="3" t="inlineStr">
        <is>
          <t>UM.HX3EE.508</t>
        </is>
      </c>
      <c r="C2074" s="3" t="inlineStr">
        <is>
          <t>ACER</t>
        </is>
      </c>
      <c r="D2074" s="3" t="inlineStr">
        <is>
          <t>XB273UF5 27IN IPS QHD 360HZ 1MS</t>
        </is>
      </c>
      <c r="E2074" s="11" t="n">
        <v>581</v>
      </c>
      <c r="F2074" s="12" t="n">
        <v>484.17</v>
      </c>
    </row>
    <row r="2075">
      <c r="A2075" s="3" t="inlineStr">
        <is>
          <t>Monitors</t>
        </is>
      </c>
      <c r="B2075" s="3" t="inlineStr">
        <is>
          <t>NBRK0250A</t>
        </is>
      </c>
      <c r="C2075" s="3" t="inlineStr">
        <is>
          <t>APC</t>
        </is>
      </c>
      <c r="D2075" s="3" t="inlineStr">
        <is>
          <t>NETBOTZ RACK 250A</t>
        </is>
      </c>
      <c r="E2075" s="11" t="n">
        <v>571</v>
      </c>
      <c r="F2075" s="12" t="n">
        <v>475.83</v>
      </c>
    </row>
    <row r="2076">
      <c r="A2076" s="3" t="inlineStr">
        <is>
          <t>Monitors</t>
        </is>
      </c>
      <c r="B2076" s="3" t="inlineStr">
        <is>
          <t>CL25FFB-TFT</t>
        </is>
      </c>
      <c r="C2076" s="3" t="inlineStr">
        <is>
          <t>Asrock</t>
        </is>
      </c>
      <c r="D2076" s="3" t="inlineStr">
        <is>
          <t>ASROCK 24 FHD MONITOR + CABL</t>
        </is>
      </c>
      <c r="E2076" s="11" t="n">
        <v>66</v>
      </c>
      <c r="F2076" s="12" t="n">
        <v>55</v>
      </c>
    </row>
    <row r="2077">
      <c r="A2077" s="3" t="inlineStr">
        <is>
          <t>Monitors</t>
        </is>
      </c>
      <c r="B2077" s="3" t="inlineStr">
        <is>
          <t>CL25FFB</t>
        </is>
      </c>
      <c r="C2077" s="3" t="inlineStr">
        <is>
          <t>Asrock</t>
        </is>
      </c>
      <c r="D2077" s="3" t="inlineStr">
        <is>
          <t>ASROCK 24.5 FHD GAMING MONITOR</t>
        </is>
      </c>
      <c r="E2077" s="11" t="n">
        <v>66</v>
      </c>
      <c r="F2077" s="12" t="n">
        <v>55</v>
      </c>
    </row>
    <row r="2078">
      <c r="A2078" s="3" t="inlineStr">
        <is>
          <t>Monitors</t>
        </is>
      </c>
      <c r="B2078" s="3" t="inlineStr">
        <is>
          <t>PG27FF1A</t>
        </is>
      </c>
      <c r="C2078" s="3" t="inlineStr">
        <is>
          <t>Asrock</t>
        </is>
      </c>
      <c r="D2078" s="3" t="inlineStr">
        <is>
          <t>ASROCK 27 FHD MONITOR PG27FF1A</t>
        </is>
      </c>
      <c r="E2078" s="11" t="n">
        <v>97</v>
      </c>
      <c r="F2078" s="12" t="n">
        <v>80.83</v>
      </c>
    </row>
    <row r="2079">
      <c r="A2079" s="3" t="inlineStr">
        <is>
          <t>Monitors</t>
        </is>
      </c>
      <c r="B2079" s="3" t="inlineStr">
        <is>
          <t>PG27FFT1A</t>
        </is>
      </c>
      <c r="C2079" s="3" t="inlineStr">
        <is>
          <t>Asrock</t>
        </is>
      </c>
      <c r="D2079" s="3" t="inlineStr">
        <is>
          <t>ASROCK 27 MONITOR PG27FFT1A</t>
        </is>
      </c>
      <c r="E2079" s="11" t="n">
        <v>95</v>
      </c>
      <c r="F2079" s="12" t="n">
        <v>79.17</v>
      </c>
    </row>
    <row r="2080">
      <c r="A2080" s="3" t="inlineStr">
        <is>
          <t>Monitors</t>
        </is>
      </c>
      <c r="B2080" s="3" t="inlineStr">
        <is>
          <t>PG27FFT1A-TFT</t>
        </is>
      </c>
      <c r="C2080" s="3" t="inlineStr">
        <is>
          <t>Asrock</t>
        </is>
      </c>
      <c r="D2080" s="3" t="inlineStr">
        <is>
          <t>ASROCK 27 MONITOR PG27FFT1A + CABL</t>
        </is>
      </c>
      <c r="E2080" s="11" t="n">
        <v>95</v>
      </c>
      <c r="F2080" s="12" t="n">
        <v>79.17</v>
      </c>
    </row>
    <row r="2081">
      <c r="A2081" s="3" t="inlineStr">
        <is>
          <t>Monitors</t>
        </is>
      </c>
      <c r="B2081" s="3" t="inlineStr">
        <is>
          <t>CL27FFB</t>
        </is>
      </c>
      <c r="C2081" s="3" t="inlineStr">
        <is>
          <t>Asrock</t>
        </is>
      </c>
      <c r="D2081" s="3" t="inlineStr">
        <is>
          <t>ASROCK 27FHD GAMING MONITOR</t>
        </is>
      </c>
      <c r="E2081" s="11" t="n">
        <v>72</v>
      </c>
      <c r="F2081" s="12" t="n">
        <v>60</v>
      </c>
    </row>
    <row r="2082">
      <c r="A2082" s="3" t="inlineStr">
        <is>
          <t>Monitors</t>
        </is>
      </c>
      <c r="B2082" s="3" t="inlineStr">
        <is>
          <t>CL27FFB-TFT</t>
        </is>
      </c>
      <c r="C2082" s="3" t="inlineStr">
        <is>
          <t>Asrock</t>
        </is>
      </c>
      <c r="D2082" s="3" t="inlineStr">
        <is>
          <t>ASROCK 27FHD GAMING MONITOR + CABL</t>
        </is>
      </c>
      <c r="E2082" s="11" t="n">
        <v>72</v>
      </c>
      <c r="F2082" s="12" t="n">
        <v>60</v>
      </c>
    </row>
    <row r="2083">
      <c r="A2083" s="3" t="inlineStr">
        <is>
          <t>Monitors</t>
        </is>
      </c>
      <c r="B2083" s="3" t="inlineStr">
        <is>
          <t>PG27FRS1A</t>
        </is>
      </c>
      <c r="C2083" s="3" t="inlineStr">
        <is>
          <t>Asrock</t>
        </is>
      </c>
      <c r="D2083" s="3" t="inlineStr">
        <is>
          <t>PG27FRS1A MONITOR/ 280HZ DP HDMI*2 S</t>
        </is>
      </c>
      <c r="E2083" s="11" t="n">
        <v>106</v>
      </c>
      <c r="F2083" s="12" t="n">
        <v>88.33</v>
      </c>
    </row>
    <row r="2084">
      <c r="A2084" s="3" t="inlineStr">
        <is>
          <t>Monitors</t>
        </is>
      </c>
      <c r="B2084" s="3" t="inlineStr">
        <is>
          <t>PG27FRS1A-TFT</t>
        </is>
      </c>
      <c r="C2084" s="3" t="inlineStr">
        <is>
          <t>Asrock</t>
        </is>
      </c>
      <c r="D2084" s="3" t="inlineStr">
        <is>
          <t>PG27FRS1A MONITOR/ 280HZ DP HDMI*2 S</t>
        </is>
      </c>
      <c r="E2084" s="11" t="n">
        <v>106</v>
      </c>
      <c r="F2084" s="12" t="n">
        <v>88.33</v>
      </c>
    </row>
    <row r="2085">
      <c r="A2085" s="3" t="inlineStr">
        <is>
          <t>Monitors</t>
        </is>
      </c>
      <c r="B2085" s="3" t="inlineStr">
        <is>
          <t>PG27QRT1B</t>
        </is>
      </c>
      <c r="C2085" s="3" t="inlineStr">
        <is>
          <t>Asrock</t>
        </is>
      </c>
      <c r="D2085" s="3" t="inlineStr">
        <is>
          <t>PG27QRT1B MONITOR/ 180HZ DP HDMI</t>
        </is>
      </c>
      <c r="E2085" s="11" t="n">
        <v>107</v>
      </c>
      <c r="F2085" s="12" t="n">
        <v>89.17</v>
      </c>
    </row>
    <row r="2086">
      <c r="A2086" s="3" t="inlineStr">
        <is>
          <t>Monitors</t>
        </is>
      </c>
      <c r="B2086" s="3" t="inlineStr">
        <is>
          <t>PG32QFT</t>
        </is>
      </c>
      <c r="C2086" s="3" t="inlineStr">
        <is>
          <t>Asrock</t>
        </is>
      </c>
      <c r="D2086" s="3" t="inlineStr">
        <is>
          <t>PG32QFT MONITOR/ 180HZ DP HDMI*2 SPK</t>
        </is>
      </c>
      <c r="E2086" s="11" t="n">
        <v>224</v>
      </c>
      <c r="F2086" s="12" t="n">
        <v>186.67</v>
      </c>
    </row>
    <row r="2087">
      <c r="A2087" s="3" t="inlineStr">
        <is>
          <t>Monitors</t>
        </is>
      </c>
      <c r="B2087" s="3" t="inlineStr">
        <is>
          <t>PG32QFT-TFT</t>
        </is>
      </c>
      <c r="C2087" s="3" t="inlineStr">
        <is>
          <t>Asrock</t>
        </is>
      </c>
      <c r="D2087" s="3" t="inlineStr">
        <is>
          <t>PG32QFT MONITOR/ 180HZ DP HDMI*2 SPK</t>
        </is>
      </c>
      <c r="E2087" s="11" t="n">
        <v>224</v>
      </c>
      <c r="F2087" s="12" t="n">
        <v>186.67</v>
      </c>
    </row>
    <row r="2088">
      <c r="A2088" s="3" t="inlineStr">
        <is>
          <t>Monitors</t>
        </is>
      </c>
      <c r="B2088" s="3" t="inlineStr">
        <is>
          <t>VG249QM5A</t>
        </is>
      </c>
      <c r="C2088" s="3" t="inlineStr">
        <is>
          <t>ASUS</t>
        </is>
      </c>
      <c r="D2088" s="3" t="inlineStr">
        <is>
          <t>23.8 TUF SERIES 5 MONITOR VG249QM5A</t>
        </is>
      </c>
      <c r="E2088" s="11" t="n">
        <v>134</v>
      </c>
      <c r="F2088" s="12" t="n">
        <v>111.67</v>
      </c>
    </row>
    <row r="2089">
      <c r="A2089" s="3" t="inlineStr">
        <is>
          <t>Monitors</t>
        </is>
      </c>
      <c r="B2089" s="3" t="inlineStr">
        <is>
          <t>XG248QSG</t>
        </is>
      </c>
      <c r="C2089" s="3" t="inlineStr">
        <is>
          <t>ASUS</t>
        </is>
      </c>
      <c r="D2089" s="3" t="inlineStr">
        <is>
          <t>24.1 ROG STRIX GAMING TN 1920X1080</t>
        </is>
      </c>
      <c r="E2089" s="11" t="n">
        <v>807</v>
      </c>
      <c r="F2089" s="12" t="n">
        <v>672.5</v>
      </c>
    </row>
    <row r="2090">
      <c r="A2090" s="3" t="inlineStr">
        <is>
          <t>Monitors</t>
        </is>
      </c>
      <c r="B2090" s="3" t="inlineStr">
        <is>
          <t>VG259QM5A</t>
        </is>
      </c>
      <c r="C2090" s="3" t="inlineStr">
        <is>
          <t>ASUS</t>
        </is>
      </c>
      <c r="D2090" s="3" t="inlineStr">
        <is>
          <t>245 FHD TUF GAMING SER5 MONITOR</t>
        </is>
      </c>
      <c r="E2090" s="11" t="n">
        <v>144</v>
      </c>
      <c r="F2090" s="12" t="n">
        <v>120</v>
      </c>
    </row>
    <row r="2091">
      <c r="A2091" s="3" t="inlineStr">
        <is>
          <t>Monitors</t>
        </is>
      </c>
      <c r="B2091" s="3" t="inlineStr">
        <is>
          <t>XG27ACMS</t>
        </is>
      </c>
      <c r="C2091" s="3" t="inlineStr">
        <is>
          <t>ASUS</t>
        </is>
      </c>
      <c r="D2091" s="3" t="inlineStr">
        <is>
          <t>27 HDR ROG STRIX MONITOR FAST-IPS</t>
        </is>
      </c>
      <c r="E2091" s="11" t="n">
        <v>382</v>
      </c>
      <c r="F2091" s="12" t="n">
        <v>318.33</v>
      </c>
    </row>
    <row r="2092">
      <c r="A2092" s="3" t="inlineStr">
        <is>
          <t>Monitors</t>
        </is>
      </c>
      <c r="B2092" s="3" t="inlineStr">
        <is>
          <t>VG27AQ5A</t>
        </is>
      </c>
      <c r="C2092" s="3" t="inlineStr">
        <is>
          <t>ASUS</t>
        </is>
      </c>
      <c r="D2092" s="3" t="inlineStr">
        <is>
          <t>27 TUF SERIES 5 MONITOR VG27AQ5A</t>
        </is>
      </c>
      <c r="E2092" s="11" t="n">
        <v>185</v>
      </c>
      <c r="F2092" s="12" t="n">
        <v>154.17</v>
      </c>
    </row>
    <row r="2093">
      <c r="A2093" s="3" t="inlineStr">
        <is>
          <t>Monitors</t>
        </is>
      </c>
      <c r="B2093" s="3" t="inlineStr">
        <is>
          <t>XG32UCDS</t>
        </is>
      </c>
      <c r="C2093" s="3" t="inlineStr">
        <is>
          <t>ASUS</t>
        </is>
      </c>
      <c r="D2093" s="3" t="inlineStr">
        <is>
          <t>32 ROG STRIX 4K UHD GAMING 3480X2160</t>
        </is>
      </c>
      <c r="E2093" s="11" t="n">
        <v>668</v>
      </c>
      <c r="F2093" s="12" t="n">
        <v>556.67</v>
      </c>
    </row>
    <row r="2094">
      <c r="A2094" s="3" t="inlineStr">
        <is>
          <t>Monitors</t>
        </is>
      </c>
      <c r="B2094" s="3" t="inlineStr">
        <is>
          <t>XG32UCWMG</t>
        </is>
      </c>
      <c r="C2094" s="3" t="inlineStr">
        <is>
          <t>ASUS</t>
        </is>
      </c>
      <c r="D2094" s="3" t="inlineStr">
        <is>
          <t>32 ROG STRIX OLED 4K XG32UCWMG</t>
        </is>
      </c>
      <c r="E2094" s="11" t="n">
        <v>803</v>
      </c>
      <c r="F2094" s="12" t="n">
        <v>669.17</v>
      </c>
    </row>
    <row r="2095">
      <c r="A2095" s="3" t="inlineStr">
        <is>
          <t>Monitors</t>
        </is>
      </c>
      <c r="B2095" s="3" t="inlineStr">
        <is>
          <t>VG259QL5A</t>
        </is>
      </c>
      <c r="C2095" s="3" t="inlineStr">
        <is>
          <t>ASUS</t>
        </is>
      </c>
      <c r="D2095" s="3" t="inlineStr">
        <is>
          <t>ASUS 24.5 TUF MONITOR VG259QL5A</t>
        </is>
      </c>
      <c r="E2095" s="11" t="n">
        <v>123</v>
      </c>
      <c r="F2095" s="12" t="n">
        <v>102.5</v>
      </c>
    </row>
    <row r="2096">
      <c r="A2096" s="3" t="inlineStr">
        <is>
          <t>Monitors</t>
        </is>
      </c>
      <c r="B2096" s="3" t="inlineStr">
        <is>
          <t>VA279HG</t>
        </is>
      </c>
      <c r="C2096" s="3" t="inlineStr">
        <is>
          <t>ASUS</t>
        </is>
      </c>
      <c r="D2096" s="3" t="inlineStr">
        <is>
          <t>ASUS 27 VA279HG MONITOR</t>
        </is>
      </c>
      <c r="E2096" s="11" t="n">
        <v>103</v>
      </c>
      <c r="F2096" s="12" t="n">
        <v>85.83</v>
      </c>
    </row>
    <row r="2097">
      <c r="A2097" s="3" t="inlineStr">
        <is>
          <t>Monitors</t>
        </is>
      </c>
      <c r="B2097" s="3" t="inlineStr">
        <is>
          <t>XG27AQNGV</t>
        </is>
      </c>
      <c r="C2097" s="3" t="inlineStr">
        <is>
          <t>ASUS</t>
        </is>
      </c>
      <c r="D2097" s="3" t="inlineStr">
        <is>
          <t>ASUS 27 XG27AQNGV GAMING BK/1MS/EU//</t>
        </is>
      </c>
      <c r="E2097" s="11" t="n">
        <v>653</v>
      </c>
      <c r="F2097" s="12" t="n">
        <v>544.17</v>
      </c>
    </row>
    <row r="2098">
      <c r="A2098" s="3" t="inlineStr">
        <is>
          <t>Monitors</t>
        </is>
      </c>
      <c r="B2098" s="3" t="inlineStr">
        <is>
          <t>BE24ECSNK</t>
        </is>
      </c>
      <c r="C2098" s="3" t="inlineStr">
        <is>
          <t>ASUS</t>
        </is>
      </c>
      <c r="D2098" s="3" t="inlineStr">
        <is>
          <t>ASUS BE24ECSNK VIDEO CONF MONITOR</t>
        </is>
      </c>
      <c r="E2098" s="11" t="n">
        <v>307</v>
      </c>
      <c r="F2098" s="12" t="n">
        <v>255.83</v>
      </c>
    </row>
    <row r="2099">
      <c r="A2099" s="3" t="inlineStr">
        <is>
          <t>Monitors</t>
        </is>
      </c>
      <c r="B2099" s="3" t="inlineStr">
        <is>
          <t>BE24EQK</t>
        </is>
      </c>
      <c r="C2099" s="3" t="inlineStr">
        <is>
          <t>ASUS</t>
        </is>
      </c>
      <c r="D2099" s="3" t="inlineStr">
        <is>
          <t>ASUS BE24EQK BUSINESS MONITOR</t>
        </is>
      </c>
      <c r="E2099" s="11" t="n">
        <v>176</v>
      </c>
      <c r="F2099" s="12" t="n">
        <v>146.67</v>
      </c>
    </row>
    <row r="2100">
      <c r="A2100" s="3" t="inlineStr">
        <is>
          <t>Monitors</t>
        </is>
      </c>
      <c r="B2100" s="3" t="inlineStr">
        <is>
          <t>PA27UCDMR</t>
        </is>
      </c>
      <c r="C2100" s="3" t="inlineStr">
        <is>
          <t>ASUS</t>
        </is>
      </c>
      <c r="D2100" s="3" t="inlineStr">
        <is>
          <t>ASUS PRO ART 27 INCH OLED PA27UCDMR</t>
        </is>
      </c>
      <c r="E2100" s="11" t="n">
        <v>1190</v>
      </c>
      <c r="F2100" s="12" t="n">
        <v>991.67</v>
      </c>
    </row>
    <row r="2101">
      <c r="A2101" s="3" t="inlineStr">
        <is>
          <t>Monitors</t>
        </is>
      </c>
      <c r="B2101" s="3" t="inlineStr">
        <is>
          <t>PA278CGRV</t>
        </is>
      </c>
      <c r="C2101" s="3" t="inlineStr">
        <is>
          <t>ASUS</t>
        </is>
      </c>
      <c r="D2101" s="3" t="inlineStr">
        <is>
          <t>ASUS PRO ART 27 INCH PA278CGRV</t>
        </is>
      </c>
      <c r="E2101" s="11" t="n">
        <v>269</v>
      </c>
      <c r="F2101" s="12" t="n">
        <v>224.17</v>
      </c>
    </row>
    <row r="2102">
      <c r="A2102" s="3" t="inlineStr">
        <is>
          <t>Monitors</t>
        </is>
      </c>
      <c r="B2102" s="3" t="inlineStr">
        <is>
          <t>PA27JCV</t>
        </is>
      </c>
      <c r="C2102" s="3" t="inlineStr">
        <is>
          <t>ASUS</t>
        </is>
      </c>
      <c r="D2102" s="3" t="inlineStr">
        <is>
          <t>ASUS PROART DISPLAY 5K MONITOR</t>
        </is>
      </c>
      <c r="E2102" s="11" t="n">
        <v>673</v>
      </c>
      <c r="F2102" s="12" t="n">
        <v>560.83</v>
      </c>
    </row>
    <row r="2103">
      <c r="A2103" s="3" t="inlineStr">
        <is>
          <t>Monitors</t>
        </is>
      </c>
      <c r="B2103" s="3" t="inlineStr">
        <is>
          <t>PA32QCV</t>
        </is>
      </c>
      <c r="C2103" s="3" t="inlineStr">
        <is>
          <t>ASUS</t>
        </is>
      </c>
      <c r="D2103" s="3" t="inlineStr">
        <is>
          <t>ASUS PROART DISPLAY 6K PA32QCV 32IN</t>
        </is>
      </c>
      <c r="E2103" s="11" t="n">
        <v>1346</v>
      </c>
      <c r="F2103" s="12" t="n">
        <v>1121.67</v>
      </c>
    </row>
    <row r="2104">
      <c r="A2104" s="3" t="inlineStr">
        <is>
          <t>Monitors</t>
        </is>
      </c>
      <c r="B2104" s="3" t="inlineStr">
        <is>
          <t>PA27USD</t>
        </is>
      </c>
      <c r="C2104" s="3" t="inlineStr">
        <is>
          <t>ASUS</t>
        </is>
      </c>
      <c r="D2104" s="3" t="inlineStr">
        <is>
          <t>ASUS PROART DISPLAY OLED PA27USD PRO</t>
        </is>
      </c>
      <c r="E2104" s="11" t="n">
        <v>1863</v>
      </c>
      <c r="F2104" s="12" t="n">
        <v>1552.5</v>
      </c>
    </row>
    <row r="2105">
      <c r="A2105" s="3" t="inlineStr">
        <is>
          <t>Monitors</t>
        </is>
      </c>
      <c r="B2105" s="3" t="inlineStr">
        <is>
          <t>PA247CV</t>
        </is>
      </c>
      <c r="C2105" s="3" t="inlineStr">
        <is>
          <t>ASUS</t>
        </is>
      </c>
      <c r="D2105" s="3" t="inlineStr">
        <is>
          <t>ASUS PROART DISPLAY PA247CV</t>
        </is>
      </c>
      <c r="E2105" s="11" t="n">
        <v>238</v>
      </c>
      <c r="F2105" s="12" t="n">
        <v>198.33</v>
      </c>
    </row>
    <row r="2106">
      <c r="A2106" s="3" t="inlineStr">
        <is>
          <t>Monitors</t>
        </is>
      </c>
      <c r="B2106" s="3" t="inlineStr">
        <is>
          <t>PA24ACRV</t>
        </is>
      </c>
      <c r="C2106" s="3" t="inlineStr">
        <is>
          <t>ASUS</t>
        </is>
      </c>
      <c r="D2106" s="3" t="inlineStr">
        <is>
          <t>ASUS PROART DISPLAY PA24ACRV MONITOR</t>
        </is>
      </c>
      <c r="E2106" s="11" t="n">
        <v>393</v>
      </c>
      <c r="F2106" s="12" t="n">
        <v>327.5</v>
      </c>
    </row>
    <row r="2107">
      <c r="A2107" s="3" t="inlineStr">
        <is>
          <t>Monitors</t>
        </is>
      </c>
      <c r="B2107" s="3" t="inlineStr">
        <is>
          <t>PA24US</t>
        </is>
      </c>
      <c r="C2107" s="3" t="inlineStr">
        <is>
          <t>ASUS</t>
        </is>
      </c>
      <c r="D2107" s="3" t="inlineStr">
        <is>
          <t>ASUS PROART DISPLAY PA24US MONITOR</t>
        </is>
      </c>
      <c r="E2107" s="11" t="n">
        <v>1700</v>
      </c>
      <c r="F2107" s="12" t="n">
        <v>1416.67</v>
      </c>
    </row>
    <row r="2108">
      <c r="A2108" s="3" t="inlineStr">
        <is>
          <t>Monitors</t>
        </is>
      </c>
      <c r="B2108" s="3" t="inlineStr">
        <is>
          <t>PA278QGV</t>
        </is>
      </c>
      <c r="C2108" s="3" t="inlineStr">
        <is>
          <t>ASUS</t>
        </is>
      </c>
      <c r="D2108" s="3" t="inlineStr">
        <is>
          <t>ASUS PROART DISPLAY PA278QV GEN2</t>
        </is>
      </c>
      <c r="E2108" s="11" t="n">
        <v>279</v>
      </c>
      <c r="F2108" s="12" t="n">
        <v>232.5</v>
      </c>
    </row>
    <row r="2109">
      <c r="A2109" s="3" t="inlineStr">
        <is>
          <t>Monitors</t>
        </is>
      </c>
      <c r="B2109" s="3" t="inlineStr">
        <is>
          <t>PA279CRV</t>
        </is>
      </c>
      <c r="C2109" s="3" t="inlineStr">
        <is>
          <t>ASUS</t>
        </is>
      </c>
      <c r="D2109" s="3" t="inlineStr">
        <is>
          <t>ASUS PROART DISPLAY PA279CRV</t>
        </is>
      </c>
      <c r="E2109" s="11" t="n">
        <v>414</v>
      </c>
      <c r="F2109" s="12" t="n">
        <v>345</v>
      </c>
    </row>
    <row r="2110">
      <c r="A2110" s="3" t="inlineStr">
        <is>
          <t>Monitors</t>
        </is>
      </c>
      <c r="B2110" s="3" t="inlineStr">
        <is>
          <t>PA279CV</t>
        </is>
      </c>
      <c r="C2110" s="3" t="inlineStr">
        <is>
          <t>ASUS</t>
        </is>
      </c>
      <c r="D2110" s="3" t="inlineStr">
        <is>
          <t>ASUS PROART DISPLAY PA279CV</t>
        </is>
      </c>
      <c r="E2110" s="11" t="n">
        <v>373</v>
      </c>
      <c r="F2110" s="12" t="n">
        <v>310.83</v>
      </c>
    </row>
    <row r="2111">
      <c r="A2111" s="3" t="inlineStr">
        <is>
          <t>Monitors</t>
        </is>
      </c>
      <c r="B2111" s="3" t="inlineStr">
        <is>
          <t>PA328QV</t>
        </is>
      </c>
      <c r="C2111" s="3" t="inlineStr">
        <is>
          <t>ASUS</t>
        </is>
      </c>
      <c r="D2111" s="3" t="inlineStr">
        <is>
          <t>ASUS PROART DISPLAY PA328QV</t>
        </is>
      </c>
      <c r="E2111" s="11" t="n">
        <v>501</v>
      </c>
      <c r="F2111" s="12" t="n">
        <v>417.5</v>
      </c>
    </row>
    <row r="2112">
      <c r="A2112" s="3" t="inlineStr">
        <is>
          <t>Monitors</t>
        </is>
      </c>
      <c r="B2112" s="3" t="inlineStr">
        <is>
          <t>PA32UCX-PK</t>
        </is>
      </c>
      <c r="C2112" s="3" t="inlineStr">
        <is>
          <t>ASUS</t>
        </is>
      </c>
      <c r="D2112" s="3" t="inlineStr">
        <is>
          <t>ASUS PROART DISPLAY PA32UCX-PK</t>
        </is>
      </c>
      <c r="E2112" s="11" t="n">
        <v>1656</v>
      </c>
      <c r="F2112" s="12" t="n">
        <v>1380</v>
      </c>
    </row>
    <row r="2113">
      <c r="A2113" s="3" t="inlineStr">
        <is>
          <t>Monitors</t>
        </is>
      </c>
      <c r="B2113" s="3" t="inlineStr">
        <is>
          <t>PA32USD</t>
        </is>
      </c>
      <c r="C2113" s="3" t="inlineStr">
        <is>
          <t>ASUS</t>
        </is>
      </c>
      <c r="D2113" s="3" t="inlineStr">
        <is>
          <t>ASUS PROART OLED PA32USD PRO</t>
        </is>
      </c>
      <c r="E2113" s="11" t="n">
        <v>2537</v>
      </c>
      <c r="F2113" s="12" t="n">
        <v>2114.17</v>
      </c>
    </row>
    <row r="2114">
      <c r="A2114" s="3" t="inlineStr">
        <is>
          <t>Monitors</t>
        </is>
      </c>
      <c r="B2114" s="3" t="inlineStr">
        <is>
          <t>XG27AQDMGR</t>
        </is>
      </c>
      <c r="C2114" s="3" t="inlineStr">
        <is>
          <t>ASUS</t>
        </is>
      </c>
      <c r="D2114" s="3" t="inlineStr">
        <is>
          <t>ASUS ROG OLED XG27AQDMG GEN2 27INCH</t>
        </is>
      </c>
      <c r="E2114" s="11" t="n">
        <v>444</v>
      </c>
      <c r="F2114" s="12" t="n">
        <v>370</v>
      </c>
    </row>
    <row r="2115">
      <c r="A2115" s="3" t="inlineStr">
        <is>
          <t>Monitors</t>
        </is>
      </c>
      <c r="B2115" s="3" t="inlineStr">
        <is>
          <t>XG27ACDMS</t>
        </is>
      </c>
      <c r="C2115" s="3" t="inlineStr">
        <is>
          <t>ASUS</t>
        </is>
      </c>
      <c r="D2115" s="3" t="inlineStr">
        <is>
          <t>ASUS ROG STRIX OLED XG27ACDMS 27 INC</t>
        </is>
      </c>
      <c r="E2115" s="11" t="n">
        <v>491</v>
      </c>
      <c r="F2115" s="12" t="n">
        <v>409.17</v>
      </c>
    </row>
    <row r="2116">
      <c r="A2116" s="3" t="inlineStr">
        <is>
          <t>Monitors</t>
        </is>
      </c>
      <c r="B2116" s="3" t="inlineStr">
        <is>
          <t>XG27AQDNG</t>
        </is>
      </c>
      <c r="C2116" s="3" t="inlineStr">
        <is>
          <t>ASUS</t>
        </is>
      </c>
      <c r="D2116" s="3" t="inlineStr">
        <is>
          <t>ASUS ROG STRIX OLED XG27AQDNG 27 INC</t>
        </is>
      </c>
      <c r="E2116" s="11" t="n">
        <v>615</v>
      </c>
      <c r="F2116" s="12" t="n">
        <v>512.5</v>
      </c>
    </row>
    <row r="2117">
      <c r="A2117" s="3" t="inlineStr">
        <is>
          <t>Monitors</t>
        </is>
      </c>
      <c r="B2117" s="3" t="inlineStr">
        <is>
          <t>XG27UCGR</t>
        </is>
      </c>
      <c r="C2117" s="3" t="inlineStr">
        <is>
          <t>ASUS</t>
        </is>
      </c>
      <c r="D2117" s="3" t="inlineStr">
        <is>
          <t>ASUS ROG STRIX XG27UCGR 27 INCH</t>
        </is>
      </c>
      <c r="E2117" s="11" t="n">
        <v>373</v>
      </c>
      <c r="F2117" s="12" t="n">
        <v>310.83</v>
      </c>
    </row>
    <row r="2118">
      <c r="A2118" s="3" t="inlineStr">
        <is>
          <t>Monitors</t>
        </is>
      </c>
      <c r="B2118" s="3" t="inlineStr">
        <is>
          <t>XG27WCS</t>
        </is>
      </c>
      <c r="C2118" s="3" t="inlineStr">
        <is>
          <t>ASUS</t>
        </is>
      </c>
      <c r="D2118" s="3" t="inlineStr">
        <is>
          <t>ASUS ROG STRIX XG27WCS USB MONITOR</t>
        </is>
      </c>
      <c r="E2118" s="11" t="n">
        <v>282</v>
      </c>
      <c r="F2118" s="12" t="n">
        <v>235</v>
      </c>
    </row>
    <row r="2119">
      <c r="A2119" s="3" t="inlineStr">
        <is>
          <t>Monitors</t>
        </is>
      </c>
      <c r="B2119" s="3" t="inlineStr">
        <is>
          <t>PG32UCWM</t>
        </is>
      </c>
      <c r="C2119" s="3" t="inlineStr">
        <is>
          <t>ASUS</t>
        </is>
      </c>
      <c r="D2119" s="3" t="inlineStr">
        <is>
          <t>ASUS ROG SWIFT OLED PG32UCWM GAMING</t>
        </is>
      </c>
      <c r="E2119" s="11" t="n">
        <v>1139</v>
      </c>
      <c r="F2119" s="12" t="n">
        <v>949.17</v>
      </c>
    </row>
    <row r="2120">
      <c r="A2120" s="3" t="inlineStr">
        <is>
          <t>Monitors</t>
        </is>
      </c>
      <c r="B2120" s="3" t="inlineStr">
        <is>
          <t>VG249QE5A</t>
        </is>
      </c>
      <c r="C2120" s="3" t="inlineStr">
        <is>
          <t>ASUS</t>
        </is>
      </c>
      <c r="D2120" s="3" t="inlineStr">
        <is>
          <t>ASUS TUF GAMING MONITOR 23.8IN</t>
        </is>
      </c>
      <c r="E2120" s="11" t="n">
        <v>103</v>
      </c>
      <c r="F2120" s="12" t="n">
        <v>85.83</v>
      </c>
    </row>
    <row r="2121">
      <c r="A2121" s="3" t="inlineStr">
        <is>
          <t>Monitors</t>
        </is>
      </c>
      <c r="B2121" s="3" t="inlineStr">
        <is>
          <t>VG259Q5A</t>
        </is>
      </c>
      <c r="C2121" s="3" t="inlineStr">
        <is>
          <t>ASUS</t>
        </is>
      </c>
      <c r="D2121" s="3" t="inlineStr">
        <is>
          <t>ASUS TUF GAMING MONITOR 24.5 200HZ</t>
        </is>
      </c>
      <c r="E2121" s="11" t="n">
        <v>103</v>
      </c>
      <c r="F2121" s="12" t="n">
        <v>85.83</v>
      </c>
    </row>
    <row r="2122">
      <c r="A2122" s="3" t="inlineStr">
        <is>
          <t>Monitors</t>
        </is>
      </c>
      <c r="B2122" s="3" t="inlineStr">
        <is>
          <t>VG246H1A</t>
        </is>
      </c>
      <c r="C2122" s="3" t="inlineStr">
        <is>
          <t>ASUS</t>
        </is>
      </c>
      <c r="D2122" s="3" t="inlineStr">
        <is>
          <t>ASUS TUF GAMING VG246H1A</t>
        </is>
      </c>
      <c r="E2122" s="11" t="n">
        <v>134</v>
      </c>
      <c r="F2122" s="12" t="n">
        <v>111.67</v>
      </c>
    </row>
    <row r="2123">
      <c r="A2123" s="3" t="inlineStr">
        <is>
          <t>Monitors</t>
        </is>
      </c>
      <c r="B2123" s="3" t="inlineStr">
        <is>
          <t>VG279Q3A</t>
        </is>
      </c>
      <c r="C2123" s="3" t="inlineStr">
        <is>
          <t>ASUS</t>
        </is>
      </c>
      <c r="D2123" s="3" t="inlineStr">
        <is>
          <t>ASUS TUF GAMING VG279Q3A MONITOR</t>
        </is>
      </c>
      <c r="E2123" s="11" t="n">
        <v>242</v>
      </c>
      <c r="F2123" s="12" t="n">
        <v>201.67</v>
      </c>
    </row>
    <row r="2124">
      <c r="A2124" s="3" t="inlineStr">
        <is>
          <t>Monitors</t>
        </is>
      </c>
      <c r="B2124" s="3" t="inlineStr">
        <is>
          <t>VG27AQL5A</t>
        </is>
      </c>
      <c r="C2124" s="3" t="inlineStr">
        <is>
          <t>ASUS</t>
        </is>
      </c>
      <c r="D2124" s="3" t="inlineStr">
        <is>
          <t>ASUS TUF GAMING VG27AQL5A 27 INCH</t>
        </is>
      </c>
      <c r="E2124" s="11" t="n">
        <v>196</v>
      </c>
      <c r="F2124" s="12" t="n">
        <v>163.33</v>
      </c>
    </row>
    <row r="2125">
      <c r="A2125" s="3" t="inlineStr">
        <is>
          <t>Monitors</t>
        </is>
      </c>
      <c r="B2125" s="3" t="inlineStr">
        <is>
          <t>VG328H1B</t>
        </is>
      </c>
      <c r="C2125" s="3" t="inlineStr">
        <is>
          <t>ASUS</t>
        </is>
      </c>
      <c r="D2125" s="3" t="inlineStr">
        <is>
          <t>ASUS TUF GAMING VG328H1B</t>
        </is>
      </c>
      <c r="E2125" s="11" t="n">
        <v>300</v>
      </c>
      <c r="F2125" s="12" t="n">
        <v>250</v>
      </c>
    </row>
    <row r="2126">
      <c r="A2126" s="3" t="inlineStr">
        <is>
          <t>Monitors</t>
        </is>
      </c>
      <c r="B2126" s="3" t="inlineStr">
        <is>
          <t>VA249QGSE</t>
        </is>
      </c>
      <c r="C2126" s="3" t="inlineStr">
        <is>
          <t>ASUS</t>
        </is>
      </c>
      <c r="D2126" s="3" t="inlineStr">
        <is>
          <t>ASUS VA249QGSE BUSINESS MONITOR 24</t>
        </is>
      </c>
      <c r="E2126" s="11" t="n">
        <v>129</v>
      </c>
      <c r="F2126" s="12" t="n">
        <v>107.5</v>
      </c>
    </row>
    <row r="2127">
      <c r="A2127" s="3" t="inlineStr">
        <is>
          <t>Monitors</t>
        </is>
      </c>
      <c r="B2127" s="3" t="inlineStr">
        <is>
          <t>VA24DQFS</t>
        </is>
      </c>
      <c r="C2127" s="3" t="inlineStr">
        <is>
          <t>ASUS</t>
        </is>
      </c>
      <c r="D2127" s="3" t="inlineStr">
        <is>
          <t>ASUS VA24DQFS BUSINESS MONITOR</t>
        </is>
      </c>
      <c r="E2127" s="11" t="n">
        <v>138</v>
      </c>
      <c r="F2127" s="12" t="n">
        <v>115</v>
      </c>
    </row>
    <row r="2128">
      <c r="A2128" s="3" t="inlineStr">
        <is>
          <t>Monitors</t>
        </is>
      </c>
      <c r="B2128" s="3" t="inlineStr">
        <is>
          <t>VA27DQFS</t>
        </is>
      </c>
      <c r="C2128" s="3" t="inlineStr">
        <is>
          <t>ASUS</t>
        </is>
      </c>
      <c r="D2128" s="3" t="inlineStr">
        <is>
          <t>ASUS VA27DQFS BUSINESS MONITOR</t>
        </is>
      </c>
      <c r="E2128" s="11" t="n">
        <v>176</v>
      </c>
      <c r="F2128" s="12" t="n">
        <v>146.67</v>
      </c>
    </row>
    <row r="2129">
      <c r="A2129" s="3" t="inlineStr">
        <is>
          <t>Monitors</t>
        </is>
      </c>
      <c r="B2129" s="3" t="inlineStr">
        <is>
          <t>VP229HF</t>
        </is>
      </c>
      <c r="C2129" s="3" t="inlineStr">
        <is>
          <t>ASUS</t>
        </is>
      </c>
      <c r="D2129" s="3" t="inlineStr">
        <is>
          <t>ASUS VP229HF EYE CARE GAMING MONITOR</t>
        </is>
      </c>
      <c r="E2129" s="11" t="n">
        <v>76</v>
      </c>
      <c r="F2129" s="12" t="n">
        <v>63.33</v>
      </c>
    </row>
    <row r="2130">
      <c r="A2130" s="3" t="inlineStr">
        <is>
          <t>Monitors</t>
        </is>
      </c>
      <c r="B2130" s="3" t="inlineStr">
        <is>
          <t>VY229HF</t>
        </is>
      </c>
      <c r="C2130" s="3" t="inlineStr">
        <is>
          <t>ASUS</t>
        </is>
      </c>
      <c r="D2130" s="3" t="inlineStr">
        <is>
          <t>ASUS VY229HF EYE CARE MONITOR</t>
        </is>
      </c>
      <c r="E2130" s="11" t="n">
        <v>112</v>
      </c>
      <c r="F2130" s="12" t="n">
        <v>93.33</v>
      </c>
    </row>
    <row r="2131">
      <c r="A2131" s="3" t="inlineStr">
        <is>
          <t>Monitors</t>
        </is>
      </c>
      <c r="B2131" s="3" t="inlineStr">
        <is>
          <t>VY249HGR</t>
        </is>
      </c>
      <c r="C2131" s="3" t="inlineStr">
        <is>
          <t>ASUS</t>
        </is>
      </c>
      <c r="D2131" s="3" t="inlineStr">
        <is>
          <t>ASUS VY249HGR EYE CARE GAMING 24 INC</t>
        </is>
      </c>
      <c r="E2131" s="11" t="n">
        <v>82</v>
      </c>
      <c r="F2131" s="12" t="n">
        <v>68.33</v>
      </c>
    </row>
    <row r="2132">
      <c r="A2132" s="3" t="inlineStr">
        <is>
          <t>Monitors</t>
        </is>
      </c>
      <c r="B2132" s="3" t="inlineStr">
        <is>
          <t>VY279HGR</t>
        </is>
      </c>
      <c r="C2132" s="3" t="inlineStr">
        <is>
          <t>ASUS</t>
        </is>
      </c>
      <c r="D2132" s="3" t="inlineStr">
        <is>
          <t>ASUS VY279HGR GAMING MONITOR</t>
        </is>
      </c>
      <c r="E2132" s="11" t="n">
        <v>103</v>
      </c>
      <c r="F2132" s="12" t="n">
        <v>85.83</v>
      </c>
    </row>
    <row r="2133">
      <c r="A2133" s="3" t="inlineStr">
        <is>
          <t>Monitors</t>
        </is>
      </c>
      <c r="B2133" s="3" t="inlineStr">
        <is>
          <t>VZ249HG</t>
        </is>
      </c>
      <c r="C2133" s="3" t="inlineStr">
        <is>
          <t>ASUS</t>
        </is>
      </c>
      <c r="D2133" s="3" t="inlineStr">
        <is>
          <t>ASUS VZ249HG 24 EYECARE GAMING MON</t>
        </is>
      </c>
      <c r="E2133" s="11" t="n">
        <v>93</v>
      </c>
      <c r="F2133" s="12" t="n">
        <v>77.5</v>
      </c>
    </row>
    <row r="2134">
      <c r="A2134" s="3" t="inlineStr">
        <is>
          <t>Monitors</t>
        </is>
      </c>
      <c r="B2134" s="3" t="inlineStr">
        <is>
          <t>MKT03</t>
        </is>
      </c>
      <c r="C2134" s="3" t="inlineStr">
        <is>
          <t>ASUS</t>
        </is>
      </c>
      <c r="D2134" s="3" t="inlineStr">
        <is>
          <t>MINI PC LIT</t>
        </is>
      </c>
      <c r="E2134" s="11" t="n">
        <v>9</v>
      </c>
      <c r="F2134" s="12" t="n">
        <v>7.5</v>
      </c>
    </row>
    <row r="2135">
      <c r="A2135" s="3" t="inlineStr">
        <is>
          <t>Monitors</t>
        </is>
      </c>
      <c r="B2135" s="3" t="inlineStr">
        <is>
          <t>ALB01</t>
        </is>
      </c>
      <c r="C2135" s="3" t="inlineStr">
        <is>
          <t>ASUS</t>
        </is>
      </c>
      <c r="D2135" s="3" t="inlineStr">
        <is>
          <t>ROG AURA MONITOR LIGHT BAR</t>
        </is>
      </c>
      <c r="E2135" s="11" t="n">
        <v>134</v>
      </c>
      <c r="F2135" s="12" t="n">
        <v>111.67</v>
      </c>
    </row>
    <row r="2136">
      <c r="A2136" s="3" t="inlineStr">
        <is>
          <t>Monitors</t>
        </is>
      </c>
      <c r="B2136" s="3" t="inlineStr">
        <is>
          <t>XG27ACSR</t>
        </is>
      </c>
      <c r="C2136" s="3" t="inlineStr">
        <is>
          <t>ASUS</t>
        </is>
      </c>
      <c r="D2136" s="3" t="inlineStr">
        <is>
          <t>ROG STRIX XG27ACSR  MONITOR 27</t>
        </is>
      </c>
      <c r="E2136" s="11" t="n">
        <v>228</v>
      </c>
      <c r="F2136" s="12" t="n">
        <v>190</v>
      </c>
    </row>
    <row r="2137">
      <c r="A2137" s="3" t="inlineStr">
        <is>
          <t>Monitors</t>
        </is>
      </c>
      <c r="B2137" s="3" t="inlineStr">
        <is>
          <t>VG34VQL3A</t>
        </is>
      </c>
      <c r="C2137" s="3" t="inlineStr">
        <is>
          <t>ASUS</t>
        </is>
      </c>
      <c r="D2137" s="3" t="inlineStr">
        <is>
          <t>TUF GAMING VG34VQL3A CURVED MONITOR</t>
        </is>
      </c>
      <c r="E2137" s="11" t="n">
        <v>290</v>
      </c>
      <c r="F2137" s="12" t="n">
        <v>241.67</v>
      </c>
    </row>
    <row r="2138">
      <c r="A2138" s="3" t="inlineStr">
        <is>
          <t>Monitors</t>
        </is>
      </c>
      <c r="B2138" s="3" t="inlineStr">
        <is>
          <t>VG32WQ3B</t>
        </is>
      </c>
      <c r="C2138" s="3" t="inlineStr">
        <is>
          <t>ASUS</t>
        </is>
      </c>
      <c r="D2138" s="3" t="inlineStr">
        <is>
          <t>TUF QHD CURVED GAMING 2560X1440</t>
        </is>
      </c>
      <c r="E2138" s="11" t="n">
        <v>229</v>
      </c>
      <c r="F2138" s="12" t="n">
        <v>190.83</v>
      </c>
    </row>
    <row r="2139">
      <c r="A2139" s="3" t="inlineStr">
        <is>
          <t>Monitors</t>
        </is>
      </c>
      <c r="B2139" s="3" t="inlineStr">
        <is>
          <t>14009-00050600</t>
        </is>
      </c>
      <c r="C2139" s="3" t="inlineStr">
        <is>
          <t>Asus Accessories</t>
        </is>
      </c>
      <c r="D2139" s="3" t="inlineStr">
        <is>
          <t>POWER CORD 2P</t>
        </is>
      </c>
      <c r="E2139" s="11" t="n">
        <v>3</v>
      </c>
      <c r="F2139" s="12" t="n">
        <v>2.5</v>
      </c>
    </row>
    <row r="2140">
      <c r="A2140" s="3" t="inlineStr">
        <is>
          <t>Monitors</t>
        </is>
      </c>
      <c r="B2140" s="3" t="inlineStr">
        <is>
          <t>DHI-PM16-PORTAB</t>
        </is>
      </c>
      <c r="C2140" s="3" t="inlineStr">
        <is>
          <t>Dahua</t>
        </is>
      </c>
      <c r="D2140" s="3" t="inlineStr">
        <is>
          <t>DAHUA 15.6 INCH FHD PORTABLE SCREEN</t>
        </is>
      </c>
      <c r="E2140" s="11" t="n">
        <v>3</v>
      </c>
      <c r="F2140" s="12" t="n">
        <v>2.5</v>
      </c>
    </row>
    <row r="2141">
      <c r="A2141" s="3" t="inlineStr">
        <is>
          <t>Monitors</t>
        </is>
      </c>
      <c r="B2141" s="3" t="inlineStr">
        <is>
          <t>DHI-PM16-S201PD</t>
        </is>
      </c>
      <c r="C2141" s="3" t="inlineStr">
        <is>
          <t>Dahua</t>
        </is>
      </c>
      <c r="D2141" s="3" t="inlineStr">
        <is>
          <t>DAHUA 15.6 INCH FHD PORTABLE SCREEN</t>
        </is>
      </c>
      <c r="E2141" s="11" t="n">
        <v>60</v>
      </c>
      <c r="F2141" s="12" t="n">
        <v>50</v>
      </c>
    </row>
    <row r="2142">
      <c r="A2142" s="3" t="inlineStr">
        <is>
          <t>Monitors</t>
        </is>
      </c>
      <c r="B2142" s="3" t="inlineStr">
        <is>
          <t>DHI-LM22-A200D</t>
        </is>
      </c>
      <c r="C2142" s="3" t="inlineStr">
        <is>
          <t>Dahua</t>
        </is>
      </c>
      <c r="D2142" s="3" t="inlineStr">
        <is>
          <t>DAHUA 21.45 1920X1080 100HZ TILT</t>
        </is>
      </c>
      <c r="E2142" s="11" t="n">
        <v>53</v>
      </c>
      <c r="F2142" s="12" t="n">
        <v>44.17</v>
      </c>
    </row>
    <row r="2143">
      <c r="A2143" s="3" t="inlineStr">
        <is>
          <t>Monitors</t>
        </is>
      </c>
      <c r="B2143" s="3" t="inlineStr">
        <is>
          <t>DHI-LM24-B201AS</t>
        </is>
      </c>
      <c r="C2143" s="3" t="inlineStr">
        <is>
          <t>Dahua</t>
        </is>
      </c>
      <c r="D2143" s="3" t="inlineStr">
        <is>
          <t>DAHUA 23.8 FHD IPS 1920X1080 100HZ</t>
        </is>
      </c>
      <c r="E2143" s="11" t="n">
        <v>112</v>
      </c>
      <c r="F2143" s="12" t="n">
        <v>93.33</v>
      </c>
    </row>
    <row r="2144">
      <c r="A2144" s="3" t="inlineStr">
        <is>
          <t>Monitors</t>
        </is>
      </c>
      <c r="B2144" s="3" t="inlineStr">
        <is>
          <t>DHI-LM24-A200Q</t>
        </is>
      </c>
      <c r="C2144" s="3" t="inlineStr">
        <is>
          <t>Dahua</t>
        </is>
      </c>
      <c r="D2144" s="3" t="inlineStr">
        <is>
          <t>DAHUA 23.8 MONITOR DHI-LM24-A200Q</t>
        </is>
      </c>
      <c r="E2144" s="11" t="n">
        <v>61</v>
      </c>
      <c r="F2144" s="12" t="n">
        <v>50.83</v>
      </c>
    </row>
    <row r="2145">
      <c r="A2145" s="3" t="inlineStr">
        <is>
          <t>Monitors</t>
        </is>
      </c>
      <c r="B2145" s="3" t="inlineStr">
        <is>
          <t>DHI-LM27-A200D</t>
        </is>
      </c>
      <c r="C2145" s="3" t="inlineStr">
        <is>
          <t>Dahua</t>
        </is>
      </c>
      <c r="D2145" s="3" t="inlineStr">
        <is>
          <t>DAHUA 27 FHD IPS 1920X1080 TILT 1MS</t>
        </is>
      </c>
      <c r="E2145" s="11" t="n">
        <v>74</v>
      </c>
      <c r="F2145" s="12" t="n">
        <v>61.67</v>
      </c>
    </row>
    <row r="2146">
      <c r="A2146" s="3" t="inlineStr">
        <is>
          <t>Monitors</t>
        </is>
      </c>
      <c r="B2146" s="3" t="inlineStr">
        <is>
          <t>GAME-AW2525HM</t>
        </is>
      </c>
      <c r="C2146" s="3" t="inlineStr">
        <is>
          <t>DELL</t>
        </is>
      </c>
      <c r="D2146" s="3" t="inlineStr">
        <is>
          <t>ALIENWARE 25 AW2525HM</t>
        </is>
      </c>
      <c r="E2146" s="11" t="n">
        <v>198</v>
      </c>
      <c r="F2146" s="12" t="n">
        <v>165</v>
      </c>
    </row>
    <row r="2147">
      <c r="A2147" s="3" t="inlineStr">
        <is>
          <t>Monitors</t>
        </is>
      </c>
      <c r="B2147" s="3" t="inlineStr">
        <is>
          <t>GAME-AW2725D</t>
        </is>
      </c>
      <c r="C2147" s="3" t="inlineStr">
        <is>
          <t>DELL</t>
        </is>
      </c>
      <c r="D2147" s="3" t="inlineStr">
        <is>
          <t>ALIENWARE 27 AW2725D</t>
        </is>
      </c>
      <c r="E2147" s="11" t="n">
        <v>368</v>
      </c>
      <c r="F2147" s="12" t="n">
        <v>306.67</v>
      </c>
    </row>
    <row r="2148">
      <c r="A2148" s="3" t="inlineStr">
        <is>
          <t>Monitors</t>
        </is>
      </c>
      <c r="B2148" s="3" t="inlineStr">
        <is>
          <t>GAME-AW2724DM</t>
        </is>
      </c>
      <c r="C2148" s="3" t="inlineStr">
        <is>
          <t>DELL</t>
        </is>
      </c>
      <c r="D2148" s="3" t="inlineStr">
        <is>
          <t>ALIENWARE 27 GAMING MON- AW2724DM</t>
        </is>
      </c>
      <c r="E2148" s="11" t="n">
        <v>301</v>
      </c>
      <c r="F2148" s="12" t="n">
        <v>250.83</v>
      </c>
    </row>
    <row r="2149">
      <c r="A2149" s="3" t="inlineStr">
        <is>
          <t>Monitors</t>
        </is>
      </c>
      <c r="B2149" s="3" t="inlineStr">
        <is>
          <t>GAME-AW2524HF</t>
        </is>
      </c>
      <c r="C2149" s="3" t="inlineStr">
        <is>
          <t>DELL</t>
        </is>
      </c>
      <c r="D2149" s="3" t="inlineStr">
        <is>
          <t>ALIENWARE 500HZ GAMING MON- AW2524HF</t>
        </is>
      </c>
      <c r="E2149" s="11" t="n">
        <v>339</v>
      </c>
      <c r="F2149" s="12" t="n">
        <v>282.5</v>
      </c>
    </row>
    <row r="2150">
      <c r="A2150" s="3" t="inlineStr">
        <is>
          <t>Monitors</t>
        </is>
      </c>
      <c r="B2150" s="3" t="inlineStr">
        <is>
          <t>GAME-AW2725QF</t>
        </is>
      </c>
      <c r="C2150" s="3" t="inlineStr">
        <is>
          <t>DELL</t>
        </is>
      </c>
      <c r="D2150" s="3" t="inlineStr">
        <is>
          <t>AW 27 4K DUAL-RESGAMING MON AW2725QF</t>
        </is>
      </c>
      <c r="E2150" s="11" t="n">
        <v>325</v>
      </c>
      <c r="F2150" s="12" t="n">
        <v>270.83</v>
      </c>
    </row>
    <row r="2151">
      <c r="A2151" s="3" t="inlineStr">
        <is>
          <t>Monitors</t>
        </is>
      </c>
      <c r="B2151" s="3" t="inlineStr">
        <is>
          <t>GAME-AW2725Q</t>
        </is>
      </c>
      <c r="C2151" s="3" t="inlineStr">
        <is>
          <t>DELL</t>
        </is>
      </c>
      <c r="D2151" s="3" t="inlineStr">
        <is>
          <t>AW 27 4K QD-OLED GAMING MONITOR</t>
        </is>
      </c>
      <c r="E2151" s="11" t="n">
        <v>522</v>
      </c>
      <c r="F2151" s="12" t="n">
        <v>435</v>
      </c>
    </row>
    <row r="2152">
      <c r="A2152" s="3" t="inlineStr">
        <is>
          <t>Monitors</t>
        </is>
      </c>
      <c r="B2152" s="3" t="inlineStr">
        <is>
          <t>GAME-AW2725DM</t>
        </is>
      </c>
      <c r="C2152" s="3" t="inlineStr">
        <is>
          <t>DELL</t>
        </is>
      </c>
      <c r="D2152" s="3" t="inlineStr">
        <is>
          <t>AW 27 GAMING MONITOR</t>
        </is>
      </c>
      <c r="E2152" s="11" t="n">
        <v>198</v>
      </c>
      <c r="F2152" s="12" t="n">
        <v>165</v>
      </c>
    </row>
    <row r="2153">
      <c r="A2153" s="3" t="inlineStr">
        <is>
          <t>Monitors</t>
        </is>
      </c>
      <c r="B2153" s="3" t="inlineStr">
        <is>
          <t>GAME-AW2725DF</t>
        </is>
      </c>
      <c r="C2153" s="3" t="inlineStr">
        <is>
          <t>DELL</t>
        </is>
      </c>
      <c r="D2153" s="3" t="inlineStr">
        <is>
          <t>AW 27QD-OLEDGAMING MON AW2725DF</t>
        </is>
      </c>
      <c r="E2153" s="11" t="n">
        <v>437</v>
      </c>
      <c r="F2153" s="12" t="n">
        <v>364.17</v>
      </c>
    </row>
    <row r="2154">
      <c r="A2154" s="3" t="inlineStr">
        <is>
          <t>Monitors</t>
        </is>
      </c>
      <c r="B2154" s="3" t="inlineStr">
        <is>
          <t>GAME-AW3225QF</t>
        </is>
      </c>
      <c r="C2154" s="3" t="inlineStr">
        <is>
          <t>DELL</t>
        </is>
      </c>
      <c r="D2154" s="3" t="inlineStr">
        <is>
          <t>AW 32 4K QDOLED GAMING MON AW3225QF</t>
        </is>
      </c>
      <c r="E2154" s="11" t="n">
        <v>665</v>
      </c>
      <c r="F2154" s="12" t="n">
        <v>554.17</v>
      </c>
    </row>
    <row r="2155">
      <c r="A2155" s="3" t="inlineStr">
        <is>
          <t>Monitors</t>
        </is>
      </c>
      <c r="B2155" s="3" t="inlineStr">
        <is>
          <t>AW420K-W-WW</t>
        </is>
      </c>
      <c r="C2155" s="3" t="inlineStr">
        <is>
          <t>DELL</t>
        </is>
      </c>
      <c r="D2155" s="3" t="inlineStr">
        <is>
          <t>AW TENKEYLESS GAMING KEYBD - AW420K</t>
        </is>
      </c>
      <c r="E2155" s="11" t="n">
        <v>102</v>
      </c>
      <c r="F2155" s="12" t="n">
        <v>85</v>
      </c>
    </row>
    <row r="2156">
      <c r="A2156" s="3" t="inlineStr">
        <is>
          <t>Monitors</t>
        </is>
      </c>
      <c r="B2156" s="3" t="inlineStr">
        <is>
          <t>AW920K-G-WW</t>
        </is>
      </c>
      <c r="C2156" s="3" t="inlineStr">
        <is>
          <t>DELL</t>
        </is>
      </c>
      <c r="D2156" s="3" t="inlineStr">
        <is>
          <t>AW TRI-MODE WRLS GAMING KBRD-AW920K</t>
        </is>
      </c>
      <c r="E2156" s="11" t="n">
        <v>123</v>
      </c>
      <c r="F2156" s="12" t="n">
        <v>102.5</v>
      </c>
    </row>
    <row r="2157">
      <c r="A2157" s="3" t="inlineStr">
        <is>
          <t>Monitors</t>
        </is>
      </c>
      <c r="B2157" s="3" t="inlineStr">
        <is>
          <t>AW920K-W-WW</t>
        </is>
      </c>
      <c r="C2157" s="3" t="inlineStr">
        <is>
          <t>DELL</t>
        </is>
      </c>
      <c r="D2157" s="3" t="inlineStr">
        <is>
          <t>AW TRI-MODE WRLS GAMING KYBD-AW920K</t>
        </is>
      </c>
      <c r="E2157" s="11" t="n">
        <v>123</v>
      </c>
      <c r="F2157" s="12" t="n">
        <v>102.5</v>
      </c>
    </row>
    <row r="2158">
      <c r="A2158" s="3" t="inlineStr">
        <is>
          <t>Monitors</t>
        </is>
      </c>
      <c r="B2158" s="3" t="inlineStr">
        <is>
          <t>DELL-P1917SE</t>
        </is>
      </c>
      <c r="C2158" s="3" t="inlineStr">
        <is>
          <t>DELL</t>
        </is>
      </c>
      <c r="D2158" s="3" t="inlineStr">
        <is>
          <t>DELL 19 MONITOR - P1917S</t>
        </is>
      </c>
      <c r="E2158" s="11" t="n">
        <v>178</v>
      </c>
      <c r="F2158" s="12" t="n">
        <v>148.33</v>
      </c>
    </row>
    <row r="2159">
      <c r="A2159" s="3" t="inlineStr">
        <is>
          <t>Monitors</t>
        </is>
      </c>
      <c r="B2159" s="3" t="inlineStr">
        <is>
          <t>DELL-SE2426H</t>
        </is>
      </c>
      <c r="C2159" s="3" t="inlineStr">
        <is>
          <t>DELL</t>
        </is>
      </c>
      <c r="D2159" s="3" t="inlineStr">
        <is>
          <t>DELL 24 MONITOR - SE2426H</t>
        </is>
      </c>
      <c r="E2159" s="11" t="n">
        <v>84</v>
      </c>
      <c r="F2159" s="12" t="n">
        <v>70</v>
      </c>
    </row>
    <row r="2160">
      <c r="A2160" s="3" t="inlineStr">
        <is>
          <t>Monitors</t>
        </is>
      </c>
      <c r="B2160" s="3" t="inlineStr">
        <is>
          <t>DELL-P2424HT</t>
        </is>
      </c>
      <c r="C2160" s="3" t="inlineStr">
        <is>
          <t>DELL</t>
        </is>
      </c>
      <c r="D2160" s="3" t="inlineStr">
        <is>
          <t>DELL 24 TOUCH USBCMON P2424HT 60.5CM</t>
        </is>
      </c>
      <c r="E2160" s="11" t="n">
        <v>323</v>
      </c>
      <c r="F2160" s="12" t="n">
        <v>269.17</v>
      </c>
    </row>
    <row r="2161">
      <c r="A2161" s="3" t="inlineStr">
        <is>
          <t>Monitors</t>
        </is>
      </c>
      <c r="B2161" s="3" t="inlineStr">
        <is>
          <t>DELL-P2425HE</t>
        </is>
      </c>
      <c r="C2161" s="3" t="inlineStr">
        <is>
          <t>DELL</t>
        </is>
      </c>
      <c r="D2161" s="3" t="inlineStr">
        <is>
          <t>DELL 24 USB-C HUB MONITOR - P2425HE</t>
        </is>
      </c>
      <c r="E2161" s="11" t="n">
        <v>181</v>
      </c>
      <c r="F2161" s="12" t="n">
        <v>150.83</v>
      </c>
    </row>
    <row r="2162">
      <c r="A2162" s="3" t="inlineStr">
        <is>
          <t>Monitors</t>
        </is>
      </c>
      <c r="B2162" s="3" t="inlineStr">
        <is>
          <t>DELL-SE2725HG</t>
        </is>
      </c>
      <c r="C2162" s="3" t="inlineStr">
        <is>
          <t>DELL</t>
        </is>
      </c>
      <c r="D2162" s="3" t="inlineStr">
        <is>
          <t>DELL 27 200HZ MONITOR - SE2725HG</t>
        </is>
      </c>
      <c r="E2162" s="11" t="n">
        <v>109</v>
      </c>
      <c r="F2162" s="12" t="n">
        <v>90.83</v>
      </c>
    </row>
    <row r="2163">
      <c r="A2163" s="3" t="inlineStr">
        <is>
          <t>Monitors</t>
        </is>
      </c>
      <c r="B2163" s="3" t="inlineStr">
        <is>
          <t>DELL-S2725DSM</t>
        </is>
      </c>
      <c r="C2163" s="3" t="inlineStr">
        <is>
          <t>DELL</t>
        </is>
      </c>
      <c r="D2163" s="3" t="inlineStr">
        <is>
          <t>DELL 27 PLUS QHD MONITOR - S2725DSM?</t>
        </is>
      </c>
      <c r="E2163" s="11" t="n">
        <v>202</v>
      </c>
      <c r="F2163" s="12" t="n">
        <v>168.33</v>
      </c>
    </row>
    <row r="2164">
      <c r="A2164" s="3" t="inlineStr">
        <is>
          <t>Monitors</t>
        </is>
      </c>
      <c r="B2164" s="3" t="inlineStr">
        <is>
          <t>DELL-S3225QS</t>
        </is>
      </c>
      <c r="C2164" s="3" t="inlineStr">
        <is>
          <t>DELL</t>
        </is>
      </c>
      <c r="D2164" s="3" t="inlineStr">
        <is>
          <t>DELL 32 PLUS 4K MONITOR - S3225QS</t>
        </is>
      </c>
      <c r="E2164" s="11" t="n">
        <v>325</v>
      </c>
      <c r="F2164" s="12" t="n">
        <v>270.83</v>
      </c>
    </row>
    <row r="2165">
      <c r="A2165" s="3" t="inlineStr">
        <is>
          <t>Monitors</t>
        </is>
      </c>
      <c r="B2165" s="3" t="inlineStr">
        <is>
          <t>DELL-S3225QC</t>
        </is>
      </c>
      <c r="C2165" s="3" t="inlineStr">
        <is>
          <t>DELL</t>
        </is>
      </c>
      <c r="D2165" s="3" t="inlineStr">
        <is>
          <t>DELL 32 PLUS 4K QD-OLED- S3225QC</t>
        </is>
      </c>
      <c r="E2165" s="11" t="n">
        <v>462</v>
      </c>
      <c r="F2165" s="12" t="n">
        <v>385</v>
      </c>
    </row>
    <row r="2166">
      <c r="A2166" s="3" t="inlineStr">
        <is>
          <t>Monitors</t>
        </is>
      </c>
      <c r="B2166" s="3" t="inlineStr">
        <is>
          <t>DELL-S3425DW</t>
        </is>
      </c>
      <c r="C2166" s="3" t="inlineStr">
        <is>
          <t>DELL</t>
        </is>
      </c>
      <c r="D2166" s="3" t="inlineStr">
        <is>
          <t>DELL 34 PLUS USB-C- S3425DW</t>
        </is>
      </c>
      <c r="E2166" s="11" t="n">
        <v>301</v>
      </c>
      <c r="F2166" s="12" t="n">
        <v>250.83</v>
      </c>
    </row>
    <row r="2167">
      <c r="A2167" s="3" t="inlineStr">
        <is>
          <t>Monitors</t>
        </is>
      </c>
      <c r="B2167" s="3" t="inlineStr">
        <is>
          <t>DELL-P5525QC</t>
        </is>
      </c>
      <c r="C2167" s="3" t="inlineStr">
        <is>
          <t>DELL</t>
        </is>
      </c>
      <c r="D2167" s="3" t="inlineStr">
        <is>
          <t>DELL 55 4K CONF MON-P5525QC</t>
        </is>
      </c>
      <c r="E2167" s="11" t="n">
        <v>937</v>
      </c>
      <c r="F2167" s="12" t="n">
        <v>780.83</v>
      </c>
    </row>
    <row r="2168">
      <c r="A2168" s="3" t="inlineStr">
        <is>
          <t>Monitors</t>
        </is>
      </c>
      <c r="B2168" s="3" t="inlineStr">
        <is>
          <t>GAME-AW2726DL</t>
        </is>
      </c>
      <c r="C2168" s="3" t="inlineStr">
        <is>
          <t>DELL</t>
        </is>
      </c>
      <c r="D2168" s="3" t="inlineStr">
        <is>
          <t>DELL AW2726DL 27 280HZ</t>
        </is>
      </c>
      <c r="E2168" s="11" t="n">
        <v>169</v>
      </c>
      <c r="F2168" s="12" t="n">
        <v>140.83</v>
      </c>
    </row>
    <row r="2169">
      <c r="A2169" s="3" t="inlineStr">
        <is>
          <t>Monitors</t>
        </is>
      </c>
      <c r="B2169" s="3" t="inlineStr">
        <is>
          <t>GAME-AW3226DM</t>
        </is>
      </c>
      <c r="C2169" s="3" t="inlineStr">
        <is>
          <t>DELL</t>
        </is>
      </c>
      <c r="D2169" s="3" t="inlineStr">
        <is>
          <t>DELL AW3226DM 32</t>
        </is>
      </c>
      <c r="E2169" s="11" t="n">
        <v>268</v>
      </c>
      <c r="F2169" s="12" t="n">
        <v>223.33</v>
      </c>
    </row>
    <row r="2170">
      <c r="A2170" s="3" t="inlineStr">
        <is>
          <t>Monitors</t>
        </is>
      </c>
      <c r="B2170" s="3" t="inlineStr">
        <is>
          <t>GAME-AW3426DWM</t>
        </is>
      </c>
      <c r="C2170" s="3" t="inlineStr">
        <is>
          <t>DELL</t>
        </is>
      </c>
      <c r="D2170" s="3" t="inlineStr">
        <is>
          <t>DELL AW3426DWM 34 240HZ</t>
        </is>
      </c>
      <c r="E2170" s="11" t="n">
        <v>320</v>
      </c>
      <c r="F2170" s="12" t="n">
        <v>266.67</v>
      </c>
    </row>
    <row r="2171">
      <c r="A2171" s="3" t="inlineStr">
        <is>
          <t>Monitors</t>
        </is>
      </c>
      <c r="B2171" s="3" t="inlineStr">
        <is>
          <t>DELL-P2226H</t>
        </is>
      </c>
      <c r="C2171" s="3" t="inlineStr">
        <is>
          <t>DELL</t>
        </is>
      </c>
      <c r="D2171" s="3" t="inlineStr">
        <is>
          <t>DELL P2226H MON</t>
        </is>
      </c>
      <c r="E2171" s="11" t="n">
        <v>103</v>
      </c>
      <c r="F2171" s="12" t="n">
        <v>85.83</v>
      </c>
    </row>
    <row r="2172">
      <c r="A2172" s="3" t="inlineStr">
        <is>
          <t>Monitors</t>
        </is>
      </c>
      <c r="B2172" s="3" t="inlineStr">
        <is>
          <t>DELL-P2426</t>
        </is>
      </c>
      <c r="C2172" s="3" t="inlineStr">
        <is>
          <t>DELL</t>
        </is>
      </c>
      <c r="D2172" s="3" t="inlineStr">
        <is>
          <t>DELL P2426 16:10 MON</t>
        </is>
      </c>
      <c r="E2172" s="11" t="n">
        <v>160</v>
      </c>
      <c r="F2172" s="12" t="n">
        <v>133.33</v>
      </c>
    </row>
    <row r="2173">
      <c r="A2173" s="3" t="inlineStr">
        <is>
          <t>Monitors</t>
        </is>
      </c>
      <c r="B2173" s="3" t="inlineStr">
        <is>
          <t>DELL-P2426E</t>
        </is>
      </c>
      <c r="C2173" s="3" t="inlineStr">
        <is>
          <t>DELL</t>
        </is>
      </c>
      <c r="D2173" s="3" t="inlineStr">
        <is>
          <t>DELL P2426E 16:10 USBC MON</t>
        </is>
      </c>
      <c r="E2173" s="11" t="n">
        <v>221</v>
      </c>
      <c r="F2173" s="12" t="n">
        <v>184.17</v>
      </c>
    </row>
    <row r="2174">
      <c r="A2174" s="3" t="inlineStr">
        <is>
          <t>Monitors</t>
        </is>
      </c>
      <c r="B2174" s="3" t="inlineStr">
        <is>
          <t>DELL-P2426H</t>
        </is>
      </c>
      <c r="C2174" s="3" t="inlineStr">
        <is>
          <t>DELL</t>
        </is>
      </c>
      <c r="D2174" s="3" t="inlineStr">
        <is>
          <t>DELL P2426H MON</t>
        </is>
      </c>
      <c r="E2174" s="11" t="n">
        <v>129</v>
      </c>
      <c r="F2174" s="12" t="n">
        <v>107.5</v>
      </c>
    </row>
    <row r="2175">
      <c r="A2175" s="3" t="inlineStr">
        <is>
          <t>Monitors</t>
        </is>
      </c>
      <c r="B2175" s="3" t="inlineStr">
        <is>
          <t>DELL-P2426HWO</t>
        </is>
      </c>
      <c r="C2175" s="3" t="inlineStr">
        <is>
          <t>DELL</t>
        </is>
      </c>
      <c r="D2175" s="3" t="inlineStr">
        <is>
          <t>DELL P2426H MON</t>
        </is>
      </c>
      <c r="E2175" s="11" t="n">
        <v>119</v>
      </c>
      <c r="F2175" s="12" t="n">
        <v>99.17</v>
      </c>
    </row>
    <row r="2176">
      <c r="A2176" s="3" t="inlineStr">
        <is>
          <t>Monitors</t>
        </is>
      </c>
      <c r="B2176" s="3" t="inlineStr">
        <is>
          <t>DELL-P2426HE</t>
        </is>
      </c>
      <c r="C2176" s="3" t="inlineStr">
        <is>
          <t>DELL</t>
        </is>
      </c>
      <c r="D2176" s="3" t="inlineStr">
        <is>
          <t>DELL P2426HE USBC MON</t>
        </is>
      </c>
      <c r="E2176" s="11" t="n">
        <v>187</v>
      </c>
      <c r="F2176" s="12" t="n">
        <v>155.83</v>
      </c>
    </row>
    <row r="2177">
      <c r="A2177" s="3" t="inlineStr">
        <is>
          <t>Monitors</t>
        </is>
      </c>
      <c r="B2177" s="3" t="inlineStr">
        <is>
          <t>DELL-P2426HEWO</t>
        </is>
      </c>
      <c r="C2177" s="3" t="inlineStr">
        <is>
          <t>DELL</t>
        </is>
      </c>
      <c r="D2177" s="3" t="inlineStr">
        <is>
          <t>DELL P2426HE USBC MON</t>
        </is>
      </c>
      <c r="E2177" s="11" t="n">
        <v>179</v>
      </c>
      <c r="F2177" s="12" t="n">
        <v>149.17</v>
      </c>
    </row>
    <row r="2178">
      <c r="A2178" s="3" t="inlineStr">
        <is>
          <t>Monitors</t>
        </is>
      </c>
      <c r="B2178" s="3" t="inlineStr">
        <is>
          <t>DELL-P2726HWO</t>
        </is>
      </c>
      <c r="C2178" s="3" t="inlineStr">
        <is>
          <t>DELL</t>
        </is>
      </c>
      <c r="D2178" s="3" t="inlineStr">
        <is>
          <t>DELL P2726H MON</t>
        </is>
      </c>
      <c r="E2178" s="11" t="n">
        <v>153</v>
      </c>
      <c r="F2178" s="12" t="n">
        <v>127.5</v>
      </c>
    </row>
    <row r="2179">
      <c r="A2179" s="3" t="inlineStr">
        <is>
          <t>Monitors</t>
        </is>
      </c>
      <c r="B2179" s="3" t="inlineStr">
        <is>
          <t>DELL-P2726H</t>
        </is>
      </c>
      <c r="C2179" s="3" t="inlineStr">
        <is>
          <t>DELL</t>
        </is>
      </c>
      <c r="D2179" s="3" t="inlineStr">
        <is>
          <t>DELL P2726H MON</t>
        </is>
      </c>
      <c r="E2179" s="11" t="n">
        <v>167</v>
      </c>
      <c r="F2179" s="12" t="n">
        <v>139.17</v>
      </c>
    </row>
    <row r="2180">
      <c r="A2180" s="3" t="inlineStr">
        <is>
          <t>Monitors</t>
        </is>
      </c>
      <c r="B2180" s="3" t="inlineStr">
        <is>
          <t>DELL-P2726HE</t>
        </is>
      </c>
      <c r="C2180" s="3" t="inlineStr">
        <is>
          <t>DELL</t>
        </is>
      </c>
      <c r="D2180" s="3" t="inlineStr">
        <is>
          <t>DELL P2726HE USBC MON</t>
        </is>
      </c>
      <c r="E2180" s="11" t="n">
        <v>229</v>
      </c>
      <c r="F2180" s="12" t="n">
        <v>190.83</v>
      </c>
    </row>
    <row r="2181">
      <c r="A2181" s="3" t="inlineStr">
        <is>
          <t>Monitors</t>
        </is>
      </c>
      <c r="B2181" s="3" t="inlineStr">
        <is>
          <t>DELL-P1425</t>
        </is>
      </c>
      <c r="C2181" s="3" t="inlineStr">
        <is>
          <t>DELL</t>
        </is>
      </c>
      <c r="D2181" s="3" t="inlineStr">
        <is>
          <t>DELL PRO 14PLUS PORTABLE MON - P1425</t>
        </is>
      </c>
      <c r="E2181" s="11" t="n">
        <v>220</v>
      </c>
      <c r="F2181" s="12" t="n">
        <v>183.33</v>
      </c>
    </row>
    <row r="2182">
      <c r="A2182" s="3" t="inlineStr">
        <is>
          <t>Monitors</t>
        </is>
      </c>
      <c r="B2182" s="3" t="inlineStr">
        <is>
          <t>DELL-E2226H</t>
        </is>
      </c>
      <c r="C2182" s="3" t="inlineStr">
        <is>
          <t>DELL</t>
        </is>
      </c>
      <c r="D2182" s="3" t="inlineStr">
        <is>
          <t>DELL PRO 22 MONITOR - E2226H</t>
        </is>
      </c>
      <c r="E2182" s="11" t="n">
        <v>78</v>
      </c>
      <c r="F2182" s="12" t="n">
        <v>65</v>
      </c>
    </row>
    <row r="2183">
      <c r="A2183" s="3" t="inlineStr">
        <is>
          <t>Monitors</t>
        </is>
      </c>
      <c r="B2183" s="3" t="inlineStr">
        <is>
          <t>DELL-E2426H</t>
        </is>
      </c>
      <c r="C2183" s="3" t="inlineStr">
        <is>
          <t>DELL</t>
        </is>
      </c>
      <c r="D2183" s="3" t="inlineStr">
        <is>
          <t>DELL PRO 24 MONITOR - E2426H</t>
        </is>
      </c>
      <c r="E2183" s="11" t="n">
        <v>78</v>
      </c>
      <c r="F2183" s="12" t="n">
        <v>65</v>
      </c>
    </row>
    <row r="2184">
      <c r="A2184" s="3" t="inlineStr">
        <is>
          <t>Monitors</t>
        </is>
      </c>
      <c r="B2184" s="3" t="inlineStr">
        <is>
          <t>3400018896246D2</t>
        </is>
      </c>
      <c r="C2184" s="3" t="inlineStr">
        <is>
          <t>DELL</t>
        </is>
      </c>
      <c r="D2184" s="3" t="inlineStr">
        <is>
          <t>DELL PRO 24 MONITOR-E2425HM</t>
        </is>
      </c>
      <c r="E2184" s="11" t="n">
        <v>78</v>
      </c>
      <c r="F2184" s="12" t="n">
        <v>65</v>
      </c>
    </row>
    <row r="2185">
      <c r="A2185" s="3" t="inlineStr">
        <is>
          <t>Monitors</t>
        </is>
      </c>
      <c r="B2185" s="3" t="inlineStr">
        <is>
          <t>DELL-P2425D</t>
        </is>
      </c>
      <c r="C2185" s="3" t="inlineStr">
        <is>
          <t>DELL</t>
        </is>
      </c>
      <c r="D2185" s="3" t="inlineStr">
        <is>
          <t>DELL PRO 24 PLUS MONITOR-P2425D</t>
        </is>
      </c>
      <c r="E2185" s="11" t="n">
        <v>192</v>
      </c>
      <c r="F2185" s="12" t="n">
        <v>160</v>
      </c>
    </row>
    <row r="2186">
      <c r="A2186" s="3" t="inlineStr">
        <is>
          <t>Monitors</t>
        </is>
      </c>
      <c r="B2186" s="3" t="inlineStr">
        <is>
          <t>DELL-P2425DE</t>
        </is>
      </c>
      <c r="C2186" s="3" t="inlineStr">
        <is>
          <t>DELL</t>
        </is>
      </c>
      <c r="D2186" s="3" t="inlineStr">
        <is>
          <t>DELL PRO 24 PLUS QHDUSBC HUB - P2425</t>
        </is>
      </c>
      <c r="E2186" s="11" t="n">
        <v>243</v>
      </c>
      <c r="F2186" s="12" t="n">
        <v>202.5</v>
      </c>
    </row>
    <row r="2187">
      <c r="A2187" s="3" t="inlineStr">
        <is>
          <t>Monitors</t>
        </is>
      </c>
      <c r="B2187" s="3" t="inlineStr">
        <is>
          <t>DELL-E2726H</t>
        </is>
      </c>
      <c r="C2187" s="3" t="inlineStr">
        <is>
          <t>DELL</t>
        </is>
      </c>
      <c r="D2187" s="3" t="inlineStr">
        <is>
          <t>DELL PRO 27 MONITOR - E2726H</t>
        </is>
      </c>
      <c r="E2187" s="11" t="n">
        <v>93</v>
      </c>
      <c r="F2187" s="12" t="n">
        <v>77.5</v>
      </c>
    </row>
    <row r="2188">
      <c r="A2188" s="3" t="inlineStr">
        <is>
          <t>Monitors</t>
        </is>
      </c>
      <c r="B2188" s="3" t="inlineStr">
        <is>
          <t>DELL-P2725QE</t>
        </is>
      </c>
      <c r="C2188" s="3" t="inlineStr">
        <is>
          <t>DELL</t>
        </is>
      </c>
      <c r="D2188" s="3" t="inlineStr">
        <is>
          <t>DELL PRO 27 PLUS 4K USBC HUB-P2725Q</t>
        </is>
      </c>
      <c r="E2188" s="11" t="n">
        <v>421</v>
      </c>
      <c r="F2188" s="12" t="n">
        <v>350.83</v>
      </c>
    </row>
    <row r="2189">
      <c r="A2189" s="3" t="inlineStr">
        <is>
          <t>Monitors</t>
        </is>
      </c>
      <c r="B2189" s="3" t="inlineStr">
        <is>
          <t>DELL-P2725D</t>
        </is>
      </c>
      <c r="C2189" s="3" t="inlineStr">
        <is>
          <t>DELL</t>
        </is>
      </c>
      <c r="D2189" s="3" t="inlineStr">
        <is>
          <t>DELL PRO 27 PLUS MONITOR-P2725D</t>
        </is>
      </c>
      <c r="E2189" s="11" t="n">
        <v>224</v>
      </c>
      <c r="F2189" s="12" t="n">
        <v>186.67</v>
      </c>
    </row>
    <row r="2190">
      <c r="A2190" s="3" t="inlineStr">
        <is>
          <t>Monitors</t>
        </is>
      </c>
      <c r="B2190" s="3" t="inlineStr">
        <is>
          <t>DELL-P2725DE</t>
        </is>
      </c>
      <c r="C2190" s="3" t="inlineStr">
        <is>
          <t>DELL</t>
        </is>
      </c>
      <c r="D2190" s="3" t="inlineStr">
        <is>
          <t>DELL PRO 27 PLUS QHDUSB-C HUB-P2725</t>
        </is>
      </c>
      <c r="E2190" s="11" t="n">
        <v>289</v>
      </c>
      <c r="F2190" s="12" t="n">
        <v>240.83</v>
      </c>
    </row>
    <row r="2191">
      <c r="A2191" s="3" t="inlineStr">
        <is>
          <t>Monitors</t>
        </is>
      </c>
      <c r="B2191" s="3" t="inlineStr">
        <is>
          <t>DELL-E2726DS</t>
        </is>
      </c>
      <c r="C2191" s="3" t="inlineStr">
        <is>
          <t>DELL</t>
        </is>
      </c>
      <c r="D2191" s="3" t="inlineStr">
        <is>
          <t>DELL PRO 27 QHD MONITOR - E2726DS</t>
        </is>
      </c>
      <c r="E2191" s="11" t="n">
        <v>167</v>
      </c>
      <c r="F2191" s="12" t="n">
        <v>139.17</v>
      </c>
    </row>
    <row r="2192">
      <c r="A2192" s="3" t="inlineStr">
        <is>
          <t>Monitors</t>
        </is>
      </c>
      <c r="B2192" s="3" t="inlineStr">
        <is>
          <t>DELL-P3225QE</t>
        </is>
      </c>
      <c r="C2192" s="3" t="inlineStr">
        <is>
          <t>DELL</t>
        </is>
      </c>
      <c r="D2192" s="3" t="inlineStr">
        <is>
          <t>DELL PRO 32 PLUS 4K USB-C HUB-P3225</t>
        </is>
      </c>
      <c r="E2192" s="11" t="n">
        <v>529</v>
      </c>
      <c r="F2192" s="12" t="n">
        <v>440.83</v>
      </c>
    </row>
    <row r="2193">
      <c r="A2193" s="3" t="inlineStr">
        <is>
          <t>Monitors</t>
        </is>
      </c>
      <c r="B2193" s="3" t="inlineStr">
        <is>
          <t>DELL-P3225DE</t>
        </is>
      </c>
      <c r="C2193" s="3" t="inlineStr">
        <is>
          <t>DELL</t>
        </is>
      </c>
      <c r="D2193" s="3" t="inlineStr">
        <is>
          <t>DELL PRO 32 PLUS QHDUSBC HUB-P3225D</t>
        </is>
      </c>
      <c r="E2193" s="11" t="n">
        <v>353</v>
      </c>
      <c r="F2193" s="12" t="n">
        <v>294.17</v>
      </c>
    </row>
    <row r="2194">
      <c r="A2194" s="3" t="inlineStr">
        <is>
          <t>Monitors</t>
        </is>
      </c>
      <c r="B2194" s="3" t="inlineStr">
        <is>
          <t>DELL-P3425WE</t>
        </is>
      </c>
      <c r="C2194" s="3" t="inlineStr">
        <is>
          <t>DELL</t>
        </is>
      </c>
      <c r="D2194" s="3" t="inlineStr">
        <is>
          <t>DELL PRO 34 PLUS USB-C HUB-P3425WE</t>
        </is>
      </c>
      <c r="E2194" s="11" t="n">
        <v>424</v>
      </c>
      <c r="F2194" s="12" t="n">
        <v>353.33</v>
      </c>
    </row>
    <row r="2195">
      <c r="A2195" s="3" t="inlineStr">
        <is>
          <t>Monitors</t>
        </is>
      </c>
      <c r="B2195" s="3" t="inlineStr">
        <is>
          <t>DELL-P2426HEV</t>
        </is>
      </c>
      <c r="C2195" s="3" t="inlineStr">
        <is>
          <t>DELL</t>
        </is>
      </c>
      <c r="D2195" s="3" t="inlineStr">
        <is>
          <t>DELL PRO P 24 USBC WEBCAM P2426HEV</t>
        </is>
      </c>
      <c r="E2195" s="11" t="n">
        <v>218</v>
      </c>
      <c r="F2195" s="12" t="n">
        <v>181.67</v>
      </c>
    </row>
    <row r="2196">
      <c r="A2196" s="3" t="inlineStr">
        <is>
          <t>Monitors</t>
        </is>
      </c>
      <c r="B2196" s="3" t="inlineStr">
        <is>
          <t>DELL-P2726DEV</t>
        </is>
      </c>
      <c r="C2196" s="3" t="inlineStr">
        <is>
          <t>DELL</t>
        </is>
      </c>
      <c r="D2196" s="3" t="inlineStr">
        <is>
          <t>DELL PRO P 27 USBC WEBCAM P2726DEV</t>
        </is>
      </c>
      <c r="E2196" s="11" t="n">
        <v>278</v>
      </c>
      <c r="F2196" s="12" t="n">
        <v>231.67</v>
      </c>
    </row>
    <row r="2197">
      <c r="A2197" s="3" t="inlineStr">
        <is>
          <t>Monitors</t>
        </is>
      </c>
      <c r="B2197" s="3" t="inlineStr">
        <is>
          <t>DELL-P3426WEB</t>
        </is>
      </c>
      <c r="C2197" s="3" t="inlineStr">
        <is>
          <t>DELL</t>
        </is>
      </c>
      <c r="D2197" s="3" t="inlineStr">
        <is>
          <t>DELL PRO P 34 USBC CONF P3426WEB</t>
        </is>
      </c>
      <c r="E2197" s="11" t="n">
        <v>567</v>
      </c>
      <c r="F2197" s="12" t="n">
        <v>472.5</v>
      </c>
    </row>
    <row r="2198">
      <c r="A2198" s="3" t="inlineStr">
        <is>
          <t>Monitors</t>
        </is>
      </c>
      <c r="B2198" s="3" t="inlineStr">
        <is>
          <t>DELL-P3426WEV</t>
        </is>
      </c>
      <c r="C2198" s="3" t="inlineStr">
        <is>
          <t>DELL</t>
        </is>
      </c>
      <c r="D2198" s="3" t="inlineStr">
        <is>
          <t>DELL PRO P 34 USBC WEBCAM P3426WEV</t>
        </is>
      </c>
      <c r="E2198" s="11" t="n">
        <v>529</v>
      </c>
      <c r="F2198" s="12" t="n">
        <v>440.83</v>
      </c>
    </row>
    <row r="2199">
      <c r="A2199" s="3" t="inlineStr">
        <is>
          <t>Monitors</t>
        </is>
      </c>
      <c r="B2199" s="3" t="inlineStr">
        <is>
          <t>DELL-P4326QEB</t>
        </is>
      </c>
      <c r="C2199" s="3" t="inlineStr">
        <is>
          <t>DELL</t>
        </is>
      </c>
      <c r="D2199" s="3" t="inlineStr">
        <is>
          <t>DELL PRO P 43 4K HC MNT-P4326QEB</t>
        </is>
      </c>
      <c r="E2199" s="11" t="n">
        <v>984</v>
      </c>
      <c r="F2199" s="12" t="n">
        <v>820</v>
      </c>
    </row>
    <row r="2200">
      <c r="A2200" s="3" t="inlineStr">
        <is>
          <t>Monitors</t>
        </is>
      </c>
      <c r="B2200" s="3" t="inlineStr">
        <is>
          <t>DELL-P2426HEB</t>
        </is>
      </c>
      <c r="C2200" s="3" t="inlineStr">
        <is>
          <t>DELL</t>
        </is>
      </c>
      <c r="D2200" s="3" t="inlineStr">
        <is>
          <t>DELL PRO P24 USBC CONF P2426HEB</t>
        </is>
      </c>
      <c r="E2200" s="11" t="n">
        <v>281</v>
      </c>
      <c r="F2200" s="12" t="n">
        <v>234.17</v>
      </c>
    </row>
    <row r="2201">
      <c r="A2201" s="3" t="inlineStr">
        <is>
          <t>Monitors</t>
        </is>
      </c>
      <c r="B2201" s="3" t="inlineStr">
        <is>
          <t>DELL-E2426HB</t>
        </is>
      </c>
      <c r="C2201" s="3" t="inlineStr">
        <is>
          <t>DELL</t>
        </is>
      </c>
      <c r="D2201" s="3" t="inlineStr">
        <is>
          <t>DELL PRO24 VIDEO CONF E2426HB MON</t>
        </is>
      </c>
      <c r="E2201" s="11" t="n">
        <v>146</v>
      </c>
      <c r="F2201" s="12" t="n">
        <v>121.67</v>
      </c>
    </row>
    <row r="2202">
      <c r="A2202" s="3" t="inlineStr">
        <is>
          <t>Monitors</t>
        </is>
      </c>
      <c r="B2202" s="3" t="inlineStr">
        <is>
          <t>DELL-U2424H</t>
        </is>
      </c>
      <c r="C2202" s="3" t="inlineStr">
        <is>
          <t>DELL</t>
        </is>
      </c>
      <c r="D2202" s="3" t="inlineStr">
        <is>
          <t>DELL ULTRASHARP 24 U2424H</t>
        </is>
      </c>
      <c r="E2202" s="11" t="n">
        <v>206</v>
      </c>
      <c r="F2202" s="12" t="n">
        <v>171.67</v>
      </c>
    </row>
    <row r="2203">
      <c r="A2203" s="3" t="inlineStr">
        <is>
          <t>Monitors</t>
        </is>
      </c>
      <c r="B2203" s="3" t="inlineStr">
        <is>
          <t>DELL-U2424HE</t>
        </is>
      </c>
      <c r="C2203" s="3" t="inlineStr">
        <is>
          <t>DELL</t>
        </is>
      </c>
      <c r="D2203" s="3" t="inlineStr">
        <is>
          <t>DELL ULTRASHARP 24 USB-C HUB U2424HE</t>
        </is>
      </c>
      <c r="E2203" s="11" t="n">
        <v>246</v>
      </c>
      <c r="F2203" s="12" t="n">
        <v>205</v>
      </c>
    </row>
    <row r="2204">
      <c r="A2204" s="3" t="inlineStr">
        <is>
          <t>Monitors</t>
        </is>
      </c>
      <c r="B2204" s="3" t="inlineStr">
        <is>
          <t>DELL-U2724D</t>
        </is>
      </c>
      <c r="C2204" s="3" t="inlineStr">
        <is>
          <t>DELL</t>
        </is>
      </c>
      <c r="D2204" s="3" t="inlineStr">
        <is>
          <t>DELL ULTRASHARP 27  U2724D</t>
        </is>
      </c>
      <c r="E2204" s="11" t="n">
        <v>331</v>
      </c>
      <c r="F2204" s="12" t="n">
        <v>275.83</v>
      </c>
    </row>
    <row r="2205">
      <c r="A2205" s="3" t="inlineStr">
        <is>
          <t>Monitors</t>
        </is>
      </c>
      <c r="B2205" s="3" t="inlineStr">
        <is>
          <t>DELL-U2725QE</t>
        </is>
      </c>
      <c r="C2205" s="3" t="inlineStr">
        <is>
          <t>DELL</t>
        </is>
      </c>
      <c r="D2205" s="3" t="inlineStr">
        <is>
          <t>DELL ULTRASHARP 27 4K TB HUB MON</t>
        </is>
      </c>
      <c r="E2205" s="11" t="n">
        <v>634</v>
      </c>
      <c r="F2205" s="12" t="n">
        <v>528.33</v>
      </c>
    </row>
    <row r="2206">
      <c r="A2206" s="3" t="inlineStr">
        <is>
          <t>Monitors</t>
        </is>
      </c>
      <c r="B2206" s="3" t="inlineStr">
        <is>
          <t>DELL-U2724DE</t>
        </is>
      </c>
      <c r="C2206" s="3" t="inlineStr">
        <is>
          <t>DELL</t>
        </is>
      </c>
      <c r="D2206" s="3" t="inlineStr">
        <is>
          <t>DELL ULTRASHARP 27 TB HUB U2724DE</t>
        </is>
      </c>
      <c r="E2206" s="11" t="n">
        <v>363</v>
      </c>
      <c r="F2206" s="12" t="n">
        <v>302.5</v>
      </c>
    </row>
    <row r="2207">
      <c r="A2207" s="3" t="inlineStr">
        <is>
          <t>Monitors</t>
        </is>
      </c>
      <c r="B2207" s="3" t="inlineStr">
        <is>
          <t>DELL-U3226Q</t>
        </is>
      </c>
      <c r="C2207" s="3" t="inlineStr">
        <is>
          <t>DELL</t>
        </is>
      </c>
      <c r="D2207" s="3" t="inlineStr">
        <is>
          <t>DELL ULTRASHARP 32 4K QD-OLED U3226Q</t>
        </is>
      </c>
      <c r="E2207" s="11" t="n">
        <v>2262</v>
      </c>
      <c r="F2207" s="12" t="n">
        <v>1885</v>
      </c>
    </row>
    <row r="2208">
      <c r="A2208" s="3" t="inlineStr">
        <is>
          <t>Monitors</t>
        </is>
      </c>
      <c r="B2208" s="3" t="inlineStr">
        <is>
          <t>DELL-U3225QE</t>
        </is>
      </c>
      <c r="C2208" s="3" t="inlineStr">
        <is>
          <t>DELL</t>
        </is>
      </c>
      <c r="D2208" s="3" t="inlineStr">
        <is>
          <t>DELL ULTRASHARP 32 4K TB HUB MON</t>
        </is>
      </c>
      <c r="E2208" s="11" t="n">
        <v>706</v>
      </c>
      <c r="F2208" s="12" t="n">
        <v>588.33</v>
      </c>
    </row>
    <row r="2209">
      <c r="A2209" s="3" t="inlineStr">
        <is>
          <t>Monitors</t>
        </is>
      </c>
      <c r="B2209" s="3" t="inlineStr">
        <is>
          <t>DELL-U3425WE</t>
        </is>
      </c>
      <c r="C2209" s="3" t="inlineStr">
        <is>
          <t>DELL</t>
        </is>
      </c>
      <c r="D2209" s="3" t="inlineStr">
        <is>
          <t>DELL ULTRASHARP 34 CURVED TB DISPLAY</t>
        </is>
      </c>
      <c r="E2209" s="11" t="n">
        <v>738</v>
      </c>
      <c r="F2209" s="12" t="n">
        <v>615</v>
      </c>
    </row>
    <row r="2210">
      <c r="A2210" s="3" t="inlineStr">
        <is>
          <t>Monitors</t>
        </is>
      </c>
      <c r="B2210" s="3" t="inlineStr">
        <is>
          <t>DELL-U4025QW</t>
        </is>
      </c>
      <c r="C2210" s="3" t="inlineStr">
        <is>
          <t>DELL</t>
        </is>
      </c>
      <c r="D2210" s="3" t="inlineStr">
        <is>
          <t>DELL ULTRASHARP 40 CURVED TB DISPLAY</t>
        </is>
      </c>
      <c r="E2210" s="11" t="n">
        <v>1464</v>
      </c>
      <c r="F2210" s="12" t="n">
        <v>1220</v>
      </c>
    </row>
    <row r="2211">
      <c r="A2211" s="3" t="inlineStr">
        <is>
          <t>Monitors</t>
        </is>
      </c>
      <c r="B2211" s="3" t="inlineStr">
        <is>
          <t>DELL-U4323QE</t>
        </is>
      </c>
      <c r="C2211" s="3" t="inlineStr">
        <is>
          <t>DELL</t>
        </is>
      </c>
      <c r="D2211" s="3" t="inlineStr">
        <is>
          <t>DELL ULTRASHARP 43 4K USB-C HUB</t>
        </is>
      </c>
      <c r="E2211" s="11" t="n">
        <v>752</v>
      </c>
      <c r="F2211" s="12" t="n">
        <v>626.67</v>
      </c>
    </row>
    <row r="2212">
      <c r="A2212" s="3" t="inlineStr">
        <is>
          <t>Monitors</t>
        </is>
      </c>
      <c r="B2212" s="3" t="inlineStr">
        <is>
          <t>DELL-U4924DW</t>
        </is>
      </c>
      <c r="C2212" s="3" t="inlineStr">
        <is>
          <t>DELL</t>
        </is>
      </c>
      <c r="D2212" s="3" t="inlineStr">
        <is>
          <t>DELL ULTRASHARP 49 CURVED - U4924DW</t>
        </is>
      </c>
      <c r="E2212" s="11" t="n">
        <v>1105</v>
      </c>
      <c r="F2212" s="12" t="n">
        <v>920.83</v>
      </c>
    </row>
    <row r="2213">
      <c r="A2213" s="3" t="inlineStr">
        <is>
          <t>Monitors</t>
        </is>
      </c>
      <c r="B2213" s="3" t="inlineStr">
        <is>
          <t>DELL-U5226KW</t>
        </is>
      </c>
      <c r="C2213" s="3" t="inlineStr">
        <is>
          <t>DELL</t>
        </is>
      </c>
      <c r="D2213" s="3" t="inlineStr">
        <is>
          <t>DELL ULTRASHARP 52 TB -U5226KW</t>
        </is>
      </c>
      <c r="E2213" s="11" t="n">
        <v>2040</v>
      </c>
      <c r="F2213" s="12" t="n">
        <v>1700</v>
      </c>
    </row>
    <row r="2214">
      <c r="A2214" s="3" t="inlineStr">
        <is>
          <t>Monitors</t>
        </is>
      </c>
      <c r="B2214" s="3" t="inlineStr">
        <is>
          <t>DELL-U3824DW</t>
        </is>
      </c>
      <c r="C2214" s="3" t="inlineStr">
        <is>
          <t>DELL</t>
        </is>
      </c>
      <c r="D2214" s="3" t="inlineStr">
        <is>
          <t>DELL USHARP 38 CURVED USB-C U3824DW</t>
        </is>
      </c>
      <c r="E2214" s="11" t="n">
        <v>1025</v>
      </c>
      <c r="F2214" s="12" t="n">
        <v>854.17</v>
      </c>
    </row>
    <row r="2215">
      <c r="A2215" s="3" t="inlineStr">
        <is>
          <t>Monitors</t>
        </is>
      </c>
      <c r="B2215" s="3" t="inlineStr">
        <is>
          <t>DELL-P6524QT</t>
        </is>
      </c>
      <c r="C2215" s="3" t="inlineStr">
        <is>
          <t>DELL</t>
        </is>
      </c>
      <c r="D2215" s="3" t="inlineStr">
        <is>
          <t>DELL65 4KINTERTOUCHMONP6524QT163.9CM</t>
        </is>
      </c>
      <c r="E2215" s="11" t="n">
        <v>2413</v>
      </c>
      <c r="F2215" s="12" t="n">
        <v>2010.83</v>
      </c>
    </row>
    <row r="2216">
      <c r="A2216" s="3" t="inlineStr">
        <is>
          <t>Monitors</t>
        </is>
      </c>
      <c r="B2216" s="3" t="inlineStr">
        <is>
          <t>HT161HNB</t>
        </is>
      </c>
      <c r="C2216" s="3" t="inlineStr">
        <is>
          <t>Hannspree</t>
        </is>
      </c>
      <c r="D2216" s="3" t="inlineStr">
        <is>
          <t>15.6 10 POINT TOUCH HDMI HARDGLASS</t>
        </is>
      </c>
      <c r="E2216" s="11" t="n">
        <v>179</v>
      </c>
      <c r="F2216" s="12" t="n">
        <v>149.17</v>
      </c>
    </row>
    <row r="2217">
      <c r="A2217" s="3" t="inlineStr">
        <is>
          <t>Monitors</t>
        </is>
      </c>
      <c r="B2217" s="3" t="inlineStr">
        <is>
          <t>HT225HPB</t>
        </is>
      </c>
      <c r="C2217" s="3" t="inlineStr">
        <is>
          <t>Hannspree</t>
        </is>
      </c>
      <c r="D2217" s="3" t="inlineStr">
        <is>
          <t>21.5 10PTTOUCH FHD IPS HDMI DP</t>
        </is>
      </c>
      <c r="E2217" s="11" t="n">
        <v>200</v>
      </c>
      <c r="F2217" s="12" t="n">
        <v>166.67</v>
      </c>
    </row>
    <row r="2218">
      <c r="A2218" s="3" t="inlineStr">
        <is>
          <t>Monitors</t>
        </is>
      </c>
      <c r="B2218" s="3" t="inlineStr">
        <is>
          <t>80-PF000001G00K</t>
        </is>
      </c>
      <c r="C2218" s="3" t="inlineStr">
        <is>
          <t>Hanspree</t>
        </is>
      </c>
      <c r="D2218" s="3" t="inlineStr">
        <is>
          <t>10.1 RUGGED PROTECTION CASE APOLLO</t>
        </is>
      </c>
      <c r="E2218" s="11" t="n">
        <v>27</v>
      </c>
      <c r="F2218" s="12" t="n">
        <v>22.5</v>
      </c>
    </row>
    <row r="2219">
      <c r="A2219" s="3" t="inlineStr">
        <is>
          <t>Monitors</t>
        </is>
      </c>
      <c r="B2219" s="3" t="inlineStr">
        <is>
          <t>SN10HR1B</t>
        </is>
      </c>
      <c r="C2219" s="3" t="inlineStr">
        <is>
          <t>Hanspree</t>
        </is>
      </c>
      <c r="D2219" s="3" t="inlineStr">
        <is>
          <t>10IN HANNSNOTE 2 PAPER DISP EREADER</t>
        </is>
      </c>
      <c r="E2219" s="11" t="n">
        <v>113</v>
      </c>
      <c r="F2219" s="12" t="n">
        <v>94.17</v>
      </c>
    </row>
    <row r="2220">
      <c r="A2220" s="3" t="inlineStr">
        <is>
          <t>Monitors</t>
        </is>
      </c>
      <c r="B2220" s="3" t="inlineStr">
        <is>
          <t>80-PF000002G00K</t>
        </is>
      </c>
      <c r="C2220" s="3" t="inlineStr">
        <is>
          <t>Hanspree</t>
        </is>
      </c>
      <c r="D2220" s="3" t="inlineStr">
        <is>
          <t>13.3 RUGGED PROTECTION CASE ZEUS 3</t>
        </is>
      </c>
      <c r="E2220" s="11" t="n">
        <v>31</v>
      </c>
      <c r="F2220" s="12" t="n">
        <v>25.83</v>
      </c>
    </row>
    <row r="2221">
      <c r="A2221" s="3" t="inlineStr">
        <is>
          <t>Monitors</t>
        </is>
      </c>
      <c r="B2221" s="3" t="inlineStr">
        <is>
          <t>HT165HPB</t>
        </is>
      </c>
      <c r="C2221" s="3" t="inlineStr">
        <is>
          <t>Hanspree</t>
        </is>
      </c>
      <c r="D2221" s="3" t="inlineStr">
        <is>
          <t>15.6IN TOUCH MONITOR LED BACKLIGHT</t>
        </is>
      </c>
      <c r="E2221" s="11" t="n">
        <v>165</v>
      </c>
      <c r="F2221" s="12" t="n">
        <v>137.5</v>
      </c>
    </row>
    <row r="2222">
      <c r="A2222" s="3" t="inlineStr">
        <is>
          <t>Monitors</t>
        </is>
      </c>
      <c r="B2222" s="3" t="inlineStr">
        <is>
          <t>HT220CUA</t>
        </is>
      </c>
      <c r="C2222" s="3" t="inlineStr">
        <is>
          <t>Hanspree</t>
        </is>
      </c>
      <c r="D2222" s="3" t="inlineStr">
        <is>
          <t>22 TOUCH OPTICAL USB HUB MPP2 SUP</t>
        </is>
      </c>
      <c r="E2222" s="11" t="n">
        <v>207</v>
      </c>
      <c r="F2222" s="12" t="n">
        <v>172.5</v>
      </c>
    </row>
    <row r="2223">
      <c r="A2223" s="3" t="inlineStr">
        <is>
          <t>Monitors</t>
        </is>
      </c>
      <c r="B2223" s="3" t="inlineStr">
        <is>
          <t>HP240WJB</t>
        </is>
      </c>
      <c r="C2223" s="3" t="inlineStr">
        <is>
          <t>Hanspree</t>
        </is>
      </c>
      <c r="D2223" s="3" t="inlineStr">
        <is>
          <t>23.8 FHD WCAM HADJ HDMI DP VGA</t>
        </is>
      </c>
      <c r="E2223" s="11" t="n">
        <v>145</v>
      </c>
      <c r="F2223" s="12" t="n">
        <v>120.83</v>
      </c>
    </row>
    <row r="2224">
      <c r="A2224" s="3" t="inlineStr">
        <is>
          <t>Monitors</t>
        </is>
      </c>
      <c r="B2224" s="3" t="inlineStr">
        <is>
          <t>EB241CJB</t>
        </is>
      </c>
      <c r="C2224" s="3" t="inlineStr">
        <is>
          <t>Hanspree</t>
        </is>
      </c>
      <c r="D2224" s="3" t="inlineStr">
        <is>
          <t>23.8 FULL HD HYBRI ECOVISION MONITOR</t>
        </is>
      </c>
      <c r="E2224" s="11" t="n">
        <v>391</v>
      </c>
      <c r="F2224" s="12" t="n">
        <v>325.83</v>
      </c>
    </row>
    <row r="2225">
      <c r="A2225" s="3" t="inlineStr">
        <is>
          <t>Monitors</t>
        </is>
      </c>
      <c r="B2225" s="3" t="inlineStr">
        <is>
          <t>HC241PFB</t>
        </is>
      </c>
      <c r="C2225" s="3" t="inlineStr">
        <is>
          <t>Hanspree</t>
        </is>
      </c>
      <c r="D2225" s="3" t="inlineStr">
        <is>
          <t>23.8 LCD IPS HDMI DP VGA VESA AUD</t>
        </is>
      </c>
      <c r="E2225" s="11" t="n">
        <v>75</v>
      </c>
      <c r="F2225" s="12" t="n">
        <v>62.5</v>
      </c>
    </row>
    <row r="2226">
      <c r="A2226" s="3" t="inlineStr">
        <is>
          <t>Monitors</t>
        </is>
      </c>
      <c r="B2226" s="3" t="inlineStr">
        <is>
          <t>HO245PTB</t>
        </is>
      </c>
      <c r="C2226" s="3" t="inlineStr">
        <is>
          <t>Hanspree</t>
        </is>
      </c>
      <c r="D2226" s="3" t="inlineStr">
        <is>
          <t>23.8 OPEN FRAME 10 POINT CAP TOUCH</t>
        </is>
      </c>
      <c r="E2226" s="11" t="n">
        <v>324</v>
      </c>
      <c r="F2226" s="12" t="n">
        <v>270</v>
      </c>
    </row>
    <row r="2227">
      <c r="A2227" s="3" t="inlineStr">
        <is>
          <t>Monitors</t>
        </is>
      </c>
      <c r="B2227" s="3" t="inlineStr">
        <is>
          <t>HP241PJB</t>
        </is>
      </c>
      <c r="C2227" s="3" t="inlineStr">
        <is>
          <t>Hanspree</t>
        </is>
      </c>
      <c r="D2227" s="3" t="inlineStr">
        <is>
          <t>23.8IN 16:9 LED BACKLIT MONITOR</t>
        </is>
      </c>
      <c r="E2227" s="11" t="n">
        <v>98</v>
      </c>
      <c r="F2227" s="12" t="n">
        <v>81.67</v>
      </c>
    </row>
    <row r="2228">
      <c r="A2228" s="3" t="inlineStr">
        <is>
          <t>Monitors</t>
        </is>
      </c>
      <c r="B2228" s="3" t="inlineStr">
        <is>
          <t>HC241CFB</t>
        </is>
      </c>
      <c r="C2228" s="3" t="inlineStr">
        <is>
          <t>Hanspree</t>
        </is>
      </c>
      <c r="D2228" s="3" t="inlineStr">
        <is>
          <t>23.8IN 16:9 LED BACKLIT MONITOR</t>
        </is>
      </c>
      <c r="E2228" s="11" t="n">
        <v>95</v>
      </c>
      <c r="F2228" s="12" t="n">
        <v>79.17</v>
      </c>
    </row>
    <row r="2229">
      <c r="A2229" s="3" t="inlineStr">
        <is>
          <t>Monitors</t>
        </is>
      </c>
      <c r="B2229" s="3" t="inlineStr">
        <is>
          <t>HP241CJB</t>
        </is>
      </c>
      <c r="C2229" s="3" t="inlineStr">
        <is>
          <t>Hanspree</t>
        </is>
      </c>
      <c r="D2229" s="3" t="inlineStr">
        <is>
          <t>23.8IN 16:9 LED BACKLIT MONITOR</t>
        </is>
      </c>
      <c r="E2229" s="11" t="n">
        <v>110</v>
      </c>
      <c r="F2229" s="12" t="n">
        <v>91.67</v>
      </c>
    </row>
    <row r="2230">
      <c r="A2230" s="3" t="inlineStr">
        <is>
          <t>Monitors</t>
        </is>
      </c>
      <c r="B2230" s="3" t="inlineStr">
        <is>
          <t>HT249PPB</t>
        </is>
      </c>
      <c r="C2230" s="3" t="inlineStr">
        <is>
          <t>Hanspree</t>
        </is>
      </c>
      <c r="D2230" s="3" t="inlineStr">
        <is>
          <t>23.8IN TOUCH MONITOR LED BACKLIGHT</t>
        </is>
      </c>
      <c r="E2230" s="11" t="n">
        <v>227</v>
      </c>
      <c r="F2230" s="12" t="n">
        <v>189.17</v>
      </c>
    </row>
    <row r="2231">
      <c r="A2231" s="3" t="inlineStr">
        <is>
          <t>Monitors</t>
        </is>
      </c>
      <c r="B2231" s="3" t="inlineStr">
        <is>
          <t>HT240CUA</t>
        </is>
      </c>
      <c r="C2231" s="3" t="inlineStr">
        <is>
          <t>Hanspree</t>
        </is>
      </c>
      <c r="D2231" s="3" t="inlineStr">
        <is>
          <t>24 TOUCH OPTICAL USB HUB MPP2 SUP</t>
        </is>
      </c>
      <c r="E2231" s="11" t="n">
        <v>248</v>
      </c>
      <c r="F2231" s="12" t="n">
        <v>206.67</v>
      </c>
    </row>
    <row r="2232">
      <c r="A2232" s="3" t="inlineStr">
        <is>
          <t>Monitors</t>
        </is>
      </c>
      <c r="B2232" s="3" t="inlineStr">
        <is>
          <t>HP271CJB</t>
        </is>
      </c>
      <c r="C2232" s="3" t="inlineStr">
        <is>
          <t>Hanspree</t>
        </is>
      </c>
      <c r="D2232" s="3" t="inlineStr">
        <is>
          <t>27IN 16:9 LED BACKLIT MONITOR</t>
        </is>
      </c>
      <c r="E2232" s="11" t="n">
        <v>134</v>
      </c>
      <c r="F2232" s="12" t="n">
        <v>111.67</v>
      </c>
    </row>
    <row r="2233">
      <c r="A2233" s="3" t="inlineStr">
        <is>
          <t>Monitors</t>
        </is>
      </c>
      <c r="B2233" s="3" t="inlineStr">
        <is>
          <t>HC271CFB</t>
        </is>
      </c>
      <c r="C2233" s="3" t="inlineStr">
        <is>
          <t>Hanspree</t>
        </is>
      </c>
      <c r="D2233" s="3" t="inlineStr">
        <is>
          <t>27IN 16:9 LED BACKLIT MONITOR</t>
        </is>
      </c>
      <c r="E2233" s="11" t="n">
        <v>124</v>
      </c>
      <c r="F2233" s="12" t="n">
        <v>103.33</v>
      </c>
    </row>
    <row r="2234">
      <c r="A2234" s="3" t="inlineStr">
        <is>
          <t>Monitors</t>
        </is>
      </c>
      <c r="B2234" s="3" t="inlineStr">
        <is>
          <t>HP271PJB</t>
        </is>
      </c>
      <c r="C2234" s="3" t="inlineStr">
        <is>
          <t>Hanspree</t>
        </is>
      </c>
      <c r="D2234" s="3" t="inlineStr">
        <is>
          <t>27IN 16:9 LED BACKLIT MONITOR</t>
        </is>
      </c>
      <c r="E2234" s="11" t="n">
        <v>116</v>
      </c>
      <c r="F2234" s="12" t="n">
        <v>96.67</v>
      </c>
    </row>
    <row r="2235">
      <c r="A2235" s="3" t="inlineStr">
        <is>
          <t>Monitors</t>
        </is>
      </c>
      <c r="B2235" s="3" t="inlineStr">
        <is>
          <t>HC271PFB</t>
        </is>
      </c>
      <c r="C2235" s="3" t="inlineStr">
        <is>
          <t>Hanspree</t>
        </is>
      </c>
      <c r="D2235" s="3" t="inlineStr">
        <is>
          <t>27IN 16:9 LED BACKLIT MONITOR</t>
        </is>
      </c>
      <c r="E2235" s="11" t="n">
        <v>97</v>
      </c>
      <c r="F2235" s="12" t="n">
        <v>80.83</v>
      </c>
    </row>
    <row r="2236">
      <c r="A2236" s="3" t="inlineStr">
        <is>
          <t>Monitors</t>
        </is>
      </c>
      <c r="B2236" s="3" t="inlineStr">
        <is>
          <t>HT279PPB</t>
        </is>
      </c>
      <c r="C2236" s="3" t="inlineStr">
        <is>
          <t>Hanspree</t>
        </is>
      </c>
      <c r="D2236" s="3" t="inlineStr">
        <is>
          <t>27IN TOUCH MONITOR LED BACKLIGHT</t>
        </is>
      </c>
      <c r="E2236" s="11" t="n">
        <v>262</v>
      </c>
      <c r="F2236" s="12" t="n">
        <v>218.33</v>
      </c>
    </row>
    <row r="2237">
      <c r="A2237" s="3" t="inlineStr">
        <is>
          <t>Monitors</t>
        </is>
      </c>
      <c r="B2237" s="3" t="inlineStr">
        <is>
          <t>80-RA000001G001</t>
        </is>
      </c>
      <c r="C2237" s="3" t="inlineStr">
        <is>
          <t>Hanspree</t>
        </is>
      </c>
      <c r="D2237" s="3" t="inlineStr">
        <is>
          <t>HANNSPREE ACTIVE STYLUS PEN USI 2.0</t>
        </is>
      </c>
      <c r="E2237" s="11" t="n">
        <v>22</v>
      </c>
      <c r="F2237" s="12" t="n">
        <v>18.33</v>
      </c>
    </row>
    <row r="2238">
      <c r="A2238" s="3" t="inlineStr">
        <is>
          <t>Monitors</t>
        </is>
      </c>
      <c r="B2238" s="3" t="inlineStr">
        <is>
          <t>SN14TP7B</t>
        </is>
      </c>
      <c r="C2238" s="3" t="inlineStr">
        <is>
          <t>Hanspree</t>
        </is>
      </c>
      <c r="D2238" s="3" t="inlineStr">
        <is>
          <t>MERCURY 14.1 ANDROID 15 TABLET PC</t>
        </is>
      </c>
      <c r="E2238" s="11" t="n">
        <v>247</v>
      </c>
      <c r="F2238" s="12" t="n">
        <v>205.83</v>
      </c>
    </row>
    <row r="2239">
      <c r="A2239" s="3" t="inlineStr">
        <is>
          <t>Monitors</t>
        </is>
      </c>
      <c r="B2239" s="3" t="inlineStr">
        <is>
          <t>6N4E8AA#ABU</t>
        </is>
      </c>
      <c r="C2239" s="3" t="inlineStr">
        <is>
          <t>Hewlett Packard Incorporated</t>
        </is>
      </c>
      <c r="D2239" s="3" t="inlineStr">
        <is>
          <t>HP E22 G5 FHD MONITOR</t>
        </is>
      </c>
      <c r="E2239" s="11" t="n">
        <v>203</v>
      </c>
      <c r="F2239" s="12" t="n">
        <v>169.17</v>
      </c>
    </row>
    <row r="2240">
      <c r="A2240" s="3" t="inlineStr">
        <is>
          <t>Monitors</t>
        </is>
      </c>
      <c r="B2240" s="3" t="inlineStr">
        <is>
          <t>169L0AA#ABU</t>
        </is>
      </c>
      <c r="C2240" s="3" t="inlineStr">
        <is>
          <t>Hewlett Packard Incorporated</t>
        </is>
      </c>
      <c r="D2240" s="3" t="inlineStr">
        <is>
          <t>HP E24MV G4 FHD CONFERENCE MONITOR</t>
        </is>
      </c>
      <c r="E2240" s="11" t="n">
        <v>317</v>
      </c>
      <c r="F2240" s="12" t="n">
        <v>264.17</v>
      </c>
    </row>
    <row r="2241">
      <c r="A2241" s="3" t="inlineStr">
        <is>
          <t>Monitors</t>
        </is>
      </c>
      <c r="B2241" s="3" t="inlineStr">
        <is>
          <t>6N6E6AA#ABU</t>
        </is>
      </c>
      <c r="C2241" s="3" t="inlineStr">
        <is>
          <t>Hewlett Packard Incorporated</t>
        </is>
      </c>
      <c r="D2241" s="3" t="inlineStr">
        <is>
          <t>HP E24T G5 FHD TOUCH MONITOR</t>
        </is>
      </c>
      <c r="E2241" s="11" t="n">
        <v>307</v>
      </c>
      <c r="F2241" s="12" t="n">
        <v>255.83</v>
      </c>
    </row>
    <row r="2242">
      <c r="A2242" s="3" t="inlineStr">
        <is>
          <t>Monitors</t>
        </is>
      </c>
      <c r="B2242" s="3" t="inlineStr">
        <is>
          <t>6N4D6AA#ABU</t>
        </is>
      </c>
      <c r="C2242" s="3" t="inlineStr">
        <is>
          <t>Hewlett Packard Incorporated</t>
        </is>
      </c>
      <c r="D2242" s="3" t="inlineStr">
        <is>
          <t>HP E32K G5 4K USB-C MONITOR</t>
        </is>
      </c>
      <c r="E2242" s="11" t="n">
        <v>609</v>
      </c>
      <c r="F2242" s="12" t="n">
        <v>507.5</v>
      </c>
    </row>
    <row r="2243">
      <c r="A2243" s="3" t="inlineStr">
        <is>
          <t>Monitors</t>
        </is>
      </c>
      <c r="B2243" s="3" t="inlineStr">
        <is>
          <t>21Y56AA#ABU</t>
        </is>
      </c>
      <c r="C2243" s="3" t="inlineStr">
        <is>
          <t>Hewlett Packard Incorporated</t>
        </is>
      </c>
      <c r="D2243" s="3" t="inlineStr">
        <is>
          <t>HP P34HC G4 WQHD USBC CURVE MONITOR</t>
        </is>
      </c>
      <c r="E2243" s="11" t="n">
        <v>586</v>
      </c>
      <c r="F2243" s="12" t="n">
        <v>488.33</v>
      </c>
    </row>
    <row r="2244">
      <c r="A2244" s="3" t="inlineStr">
        <is>
          <t>Monitors</t>
        </is>
      </c>
      <c r="B2244" s="3" t="inlineStr">
        <is>
          <t>9U5B0UT#ABU</t>
        </is>
      </c>
      <c r="C2244" s="3" t="inlineStr">
        <is>
          <t>Hewlett Packard Incorporated</t>
        </is>
      </c>
      <c r="D2244" s="3" t="inlineStr">
        <is>
          <t>HP S3 PRO 322PF FHD MONITOR</t>
        </is>
      </c>
      <c r="E2244" s="11" t="n">
        <v>135</v>
      </c>
      <c r="F2244" s="12" t="n">
        <v>112.5</v>
      </c>
    </row>
    <row r="2245">
      <c r="A2245" s="3" t="inlineStr">
        <is>
          <t>Monitors</t>
        </is>
      </c>
      <c r="B2245" s="3" t="inlineStr">
        <is>
          <t>B0BN7UT#ABU</t>
        </is>
      </c>
      <c r="C2245" s="3" t="inlineStr">
        <is>
          <t>Hewlett Packard Incorporated</t>
        </is>
      </c>
      <c r="D2245" s="3" t="inlineStr">
        <is>
          <t>HP S3 PRO 322PH FHD MONITOR</t>
        </is>
      </c>
      <c r="E2245" s="11" t="n">
        <v>133</v>
      </c>
      <c r="F2245" s="12" t="n">
        <v>110.83</v>
      </c>
    </row>
    <row r="2246">
      <c r="A2246" s="3" t="inlineStr">
        <is>
          <t>Monitors</t>
        </is>
      </c>
      <c r="B2246" s="3" t="inlineStr">
        <is>
          <t>9U5A2AA#ABU</t>
        </is>
      </c>
      <c r="C2246" s="3" t="inlineStr">
        <is>
          <t>Hewlett Packard Incorporated</t>
        </is>
      </c>
      <c r="D2246" s="3" t="inlineStr">
        <is>
          <t>HP S3 PRO 322PV FHD MONITOR</t>
        </is>
      </c>
      <c r="E2246" s="11" t="n">
        <v>128</v>
      </c>
      <c r="F2246" s="12" t="n">
        <v>106.67</v>
      </c>
    </row>
    <row r="2247">
      <c r="A2247" s="3" t="inlineStr">
        <is>
          <t>Monitors</t>
        </is>
      </c>
      <c r="B2247" s="3" t="inlineStr">
        <is>
          <t>9U5J5UT#ABU</t>
        </is>
      </c>
      <c r="C2247" s="3" t="inlineStr">
        <is>
          <t>Hewlett Packard Incorporated</t>
        </is>
      </c>
      <c r="D2247" s="3" t="inlineStr">
        <is>
          <t>HP S3 PRO 324PF FHD MONITOR</t>
        </is>
      </c>
      <c r="E2247" s="11" t="n">
        <v>145</v>
      </c>
      <c r="F2247" s="12" t="n">
        <v>120.83</v>
      </c>
    </row>
    <row r="2248">
      <c r="A2248" s="3" t="inlineStr">
        <is>
          <t>Monitors</t>
        </is>
      </c>
      <c r="B2248" s="3" t="inlineStr">
        <is>
          <t>B0BU9UT#ABU</t>
        </is>
      </c>
      <c r="C2248" s="3" t="inlineStr">
        <is>
          <t>Hewlett Packard Incorporated</t>
        </is>
      </c>
      <c r="D2248" s="3" t="inlineStr">
        <is>
          <t>HP S3 PRO 324PH FHD MONITOR</t>
        </is>
      </c>
      <c r="E2248" s="11" t="n">
        <v>143</v>
      </c>
      <c r="F2248" s="12" t="n">
        <v>119.17</v>
      </c>
    </row>
    <row r="2249">
      <c r="A2249" s="3" t="inlineStr">
        <is>
          <t>Monitors</t>
        </is>
      </c>
      <c r="B2249" s="3" t="inlineStr">
        <is>
          <t>B0CG3UT#ABU</t>
        </is>
      </c>
      <c r="C2249" s="3" t="inlineStr">
        <is>
          <t>Hewlett Packard Incorporated</t>
        </is>
      </c>
      <c r="D2249" s="3" t="inlineStr">
        <is>
          <t>HP S3 PRO 327PF FHD MONITOR</t>
        </is>
      </c>
      <c r="E2249" s="11" t="n">
        <v>164</v>
      </c>
      <c r="F2249" s="12" t="n">
        <v>136.67</v>
      </c>
    </row>
    <row r="2250">
      <c r="A2250" s="3" t="inlineStr">
        <is>
          <t>Monitors</t>
        </is>
      </c>
      <c r="B2250" s="3" t="inlineStr">
        <is>
          <t>B0CG8UT#ABU</t>
        </is>
      </c>
      <c r="C2250" s="3" t="inlineStr">
        <is>
          <t>Hewlett Packard Incorporated</t>
        </is>
      </c>
      <c r="D2250" s="3" t="inlineStr">
        <is>
          <t>HP S3 PRO 327PH FHD MONITOR</t>
        </is>
      </c>
      <c r="E2250" s="11" t="n">
        <v>174</v>
      </c>
      <c r="F2250" s="12" t="n">
        <v>145</v>
      </c>
    </row>
    <row r="2251">
      <c r="A2251" s="3" t="inlineStr">
        <is>
          <t>Monitors</t>
        </is>
      </c>
      <c r="B2251" s="3" t="inlineStr">
        <is>
          <t>B11W5AT#ABU</t>
        </is>
      </c>
      <c r="C2251" s="3" t="inlineStr">
        <is>
          <t>Hewlett Packard Incorporated</t>
        </is>
      </c>
      <c r="D2251" s="3" t="inlineStr">
        <is>
          <t>HP S5 524DA FHD MONITOR</t>
        </is>
      </c>
      <c r="E2251" s="11" t="n">
        <v>115</v>
      </c>
      <c r="F2251" s="12" t="n">
        <v>95.83</v>
      </c>
    </row>
    <row r="2252">
      <c r="A2252" s="3" t="inlineStr">
        <is>
          <t>Monitors</t>
        </is>
      </c>
      <c r="B2252" s="3" t="inlineStr">
        <is>
          <t>9D9L6UT#ABU</t>
        </is>
      </c>
      <c r="C2252" s="3" t="inlineStr">
        <is>
          <t>Hewlett Packard Incorporated</t>
        </is>
      </c>
      <c r="D2252" s="3" t="inlineStr">
        <is>
          <t>HP S5 PRO 524PF FHD MONITOR</t>
        </is>
      </c>
      <c r="E2252" s="11" t="n">
        <v>211</v>
      </c>
      <c r="F2252" s="12" t="n">
        <v>175.83</v>
      </c>
    </row>
    <row r="2253">
      <c r="A2253" s="3" t="inlineStr">
        <is>
          <t>Monitors</t>
        </is>
      </c>
      <c r="B2253" s="3" t="inlineStr">
        <is>
          <t>9E0G9UT#ABU</t>
        </is>
      </c>
      <c r="C2253" s="3" t="inlineStr">
        <is>
          <t>Hewlett Packard Incorporated</t>
        </is>
      </c>
      <c r="D2253" s="3" t="inlineStr">
        <is>
          <t>HP S5 PRO 524PM FHD USBC CONF MNTR</t>
        </is>
      </c>
      <c r="E2253" s="11" t="n">
        <v>408</v>
      </c>
      <c r="F2253" s="12" t="n">
        <v>340</v>
      </c>
    </row>
    <row r="2254">
      <c r="A2254" s="3" t="inlineStr">
        <is>
          <t>Monitors</t>
        </is>
      </c>
      <c r="B2254" s="3" t="inlineStr">
        <is>
          <t>9D9A7AA#ABU</t>
        </is>
      </c>
      <c r="C2254" s="3" t="inlineStr">
        <is>
          <t>Hewlett Packard Incorporated</t>
        </is>
      </c>
      <c r="D2254" s="3" t="inlineStr">
        <is>
          <t>HP S5 PRO 524PN WUXGA MONITOR</t>
        </is>
      </c>
      <c r="E2254" s="11" t="n">
        <v>217</v>
      </c>
      <c r="F2254" s="12" t="n">
        <v>180.83</v>
      </c>
    </row>
    <row r="2255">
      <c r="A2255" s="3" t="inlineStr">
        <is>
          <t>Monitors</t>
        </is>
      </c>
      <c r="B2255" s="3" t="inlineStr">
        <is>
          <t>9D9V7AA#ABU</t>
        </is>
      </c>
      <c r="C2255" s="3" t="inlineStr">
        <is>
          <t>Hewlett Packard Incorporated</t>
        </is>
      </c>
      <c r="D2255" s="3" t="inlineStr">
        <is>
          <t>HP S5 PRO 524PU FHD USB-C MONITOR</t>
        </is>
      </c>
      <c r="E2255" s="11" t="n">
        <v>289</v>
      </c>
      <c r="F2255" s="12" t="n">
        <v>240.83</v>
      </c>
    </row>
    <row r="2256">
      <c r="A2256" s="3" t="inlineStr">
        <is>
          <t>Monitors</t>
        </is>
      </c>
      <c r="B2256" s="3" t="inlineStr">
        <is>
          <t>B28F5E9#ABU</t>
        </is>
      </c>
      <c r="C2256" s="3" t="inlineStr">
        <is>
          <t>Hewlett Packard Incorporated</t>
        </is>
      </c>
      <c r="D2256" s="3" t="inlineStr">
        <is>
          <t>HP S5 PRO 527PF FHD MONITOR</t>
        </is>
      </c>
      <c r="E2256" s="11" t="n">
        <v>231</v>
      </c>
      <c r="F2256" s="12" t="n">
        <v>192.5</v>
      </c>
    </row>
    <row r="2257">
      <c r="A2257" s="3" t="inlineStr">
        <is>
          <t>Monitors</t>
        </is>
      </c>
      <c r="B2257" s="3" t="inlineStr">
        <is>
          <t>B28F5UT#ABU</t>
        </is>
      </c>
      <c r="C2257" s="3" t="inlineStr">
        <is>
          <t>Hewlett Packard Incorporated</t>
        </is>
      </c>
      <c r="D2257" s="3" t="inlineStr">
        <is>
          <t>HP S5 PRO 527PF FHD MONITOR</t>
        </is>
      </c>
      <c r="E2257" s="11" t="n">
        <v>231</v>
      </c>
      <c r="F2257" s="12" t="n">
        <v>192.5</v>
      </c>
    </row>
    <row r="2258">
      <c r="A2258" s="3" t="inlineStr">
        <is>
          <t>Monitors</t>
        </is>
      </c>
      <c r="B2258" s="3" t="inlineStr">
        <is>
          <t>9E0Y9UT#ABU</t>
        </is>
      </c>
      <c r="C2258" s="3" t="inlineStr">
        <is>
          <t>Hewlett Packard Incorporated</t>
        </is>
      </c>
      <c r="D2258" s="3" t="inlineStr">
        <is>
          <t>HP S5 PRO 527PM QHD USB-C CONF MNTR</t>
        </is>
      </c>
      <c r="E2258" s="11" t="n">
        <v>492</v>
      </c>
      <c r="F2258" s="12" t="n">
        <v>410</v>
      </c>
    </row>
    <row r="2259">
      <c r="A2259" s="3" t="inlineStr">
        <is>
          <t>Monitors</t>
        </is>
      </c>
      <c r="B2259" s="3" t="inlineStr">
        <is>
          <t>9D9S0UT#ABU</t>
        </is>
      </c>
      <c r="C2259" s="3" t="inlineStr">
        <is>
          <t>Hewlett Packard Incorporated</t>
        </is>
      </c>
      <c r="D2259" s="3" t="inlineStr">
        <is>
          <t>HP S5 PRO 527PQ QHD MONITOR</t>
        </is>
      </c>
      <c r="E2259" s="11" t="n">
        <v>296</v>
      </c>
      <c r="F2259" s="12" t="n">
        <v>246.67</v>
      </c>
    </row>
    <row r="2260">
      <c r="A2260" s="3" t="inlineStr">
        <is>
          <t>Monitors</t>
        </is>
      </c>
      <c r="B2260" s="3" t="inlineStr">
        <is>
          <t>9E0G5E9#ABU</t>
        </is>
      </c>
      <c r="C2260" s="3" t="inlineStr">
        <is>
          <t>Hewlett Packard Incorporated</t>
        </is>
      </c>
      <c r="D2260" s="3" t="inlineStr">
        <is>
          <t>HP S5 PRO 527PU QHD USB-C MONITOR</t>
        </is>
      </c>
      <c r="E2260" s="11" t="n">
        <v>370</v>
      </c>
      <c r="F2260" s="12" t="n">
        <v>308.33</v>
      </c>
    </row>
    <row r="2261">
      <c r="A2261" s="3" t="inlineStr">
        <is>
          <t>Monitors</t>
        </is>
      </c>
      <c r="B2261" s="3" t="inlineStr">
        <is>
          <t>9E0G5AA#ABU</t>
        </is>
      </c>
      <c r="C2261" s="3" t="inlineStr">
        <is>
          <t>Hewlett Packard Incorporated</t>
        </is>
      </c>
      <c r="D2261" s="3" t="inlineStr">
        <is>
          <t>HP S5 PRO 527PU QHD USB-C MONITOR</t>
        </is>
      </c>
      <c r="E2261" s="11" t="n">
        <v>370</v>
      </c>
      <c r="F2261" s="12" t="n">
        <v>308.33</v>
      </c>
    </row>
    <row r="2262">
      <c r="A2262" s="3" t="inlineStr">
        <is>
          <t>Monitors</t>
        </is>
      </c>
      <c r="B2262" s="3" t="inlineStr">
        <is>
          <t>9E0Z2UT#ABU</t>
        </is>
      </c>
      <c r="C2262" s="3" t="inlineStr">
        <is>
          <t>Hewlett Packard Incorporated</t>
        </is>
      </c>
      <c r="D2262" s="3" t="inlineStr">
        <is>
          <t>HP S5 PRO 534PM WQHD USBC CONF MNTR</t>
        </is>
      </c>
      <c r="E2262" s="11" t="n">
        <v>642</v>
      </c>
      <c r="F2262" s="12" t="n">
        <v>535</v>
      </c>
    </row>
    <row r="2263">
      <c r="A2263" s="3" t="inlineStr">
        <is>
          <t>Monitors</t>
        </is>
      </c>
      <c r="B2263" s="3" t="inlineStr">
        <is>
          <t>8X534AA#ABU</t>
        </is>
      </c>
      <c r="C2263" s="3" t="inlineStr">
        <is>
          <t>Hewlett Packard Incorporated</t>
        </is>
      </c>
      <c r="D2263" s="3" t="inlineStr">
        <is>
          <t>HP S7 PRO 724PN WUXGA MONITOR</t>
        </is>
      </c>
      <c r="E2263" s="11" t="n">
        <v>308</v>
      </c>
      <c r="F2263" s="12" t="n">
        <v>256.67</v>
      </c>
    </row>
    <row r="2264">
      <c r="A2264" s="3" t="inlineStr">
        <is>
          <t>Monitors</t>
        </is>
      </c>
      <c r="B2264" s="3" t="inlineStr">
        <is>
          <t>8Y2F7AA#ABU</t>
        </is>
      </c>
      <c r="C2264" s="3" t="inlineStr">
        <is>
          <t>Hewlett Packard Incorporated</t>
        </is>
      </c>
      <c r="D2264" s="3" t="inlineStr">
        <is>
          <t>HP S7 PRO 724PU WUXGA USB-C MONITOR</t>
        </is>
      </c>
      <c r="E2264" s="11" t="n">
        <v>368</v>
      </c>
      <c r="F2264" s="12" t="n">
        <v>306.67</v>
      </c>
    </row>
    <row r="2265">
      <c r="A2265" s="3" t="inlineStr">
        <is>
          <t>Monitors</t>
        </is>
      </c>
      <c r="B2265" s="3" t="inlineStr">
        <is>
          <t>8J9G2AA#ABU</t>
        </is>
      </c>
      <c r="C2265" s="3" t="inlineStr">
        <is>
          <t>Hewlett Packard Incorporated</t>
        </is>
      </c>
      <c r="D2265" s="3" t="inlineStr">
        <is>
          <t>HP S7 PRO 727PK 4K TB4 MONITOR</t>
        </is>
      </c>
      <c r="E2265" s="11" t="n">
        <v>724</v>
      </c>
      <c r="F2265" s="12" t="n">
        <v>603.33</v>
      </c>
    </row>
    <row r="2266">
      <c r="A2266" s="3" t="inlineStr">
        <is>
          <t>Monitors</t>
        </is>
      </c>
      <c r="B2266" s="3" t="inlineStr">
        <is>
          <t>8J4D8UT#ABU</t>
        </is>
      </c>
      <c r="C2266" s="3" t="inlineStr">
        <is>
          <t>Hewlett Packard Incorporated</t>
        </is>
      </c>
      <c r="D2266" s="3" t="inlineStr">
        <is>
          <t>HP S7 PRO 727PQ QHD MONITOR</t>
        </is>
      </c>
      <c r="E2266" s="11" t="n">
        <v>477</v>
      </c>
      <c r="F2266" s="12" t="n">
        <v>397.5</v>
      </c>
    </row>
    <row r="2267">
      <c r="A2267" s="3" t="inlineStr">
        <is>
          <t>Monitors</t>
        </is>
      </c>
      <c r="B2267" s="3" t="inlineStr">
        <is>
          <t>780F9AA#ABU</t>
        </is>
      </c>
      <c r="C2267" s="3" t="inlineStr">
        <is>
          <t>Hewlett Packard Incorporated</t>
        </is>
      </c>
      <c r="D2267" s="3" t="inlineStr">
        <is>
          <t>OMEN 27 FHD 165HZ GAMINGMONITOR</t>
        </is>
      </c>
      <c r="E2267" s="11" t="n">
        <v>172</v>
      </c>
      <c r="F2267" s="12" t="n">
        <v>143.33</v>
      </c>
    </row>
    <row r="2268">
      <c r="A2268" s="3" t="inlineStr">
        <is>
          <t>Monitors</t>
        </is>
      </c>
      <c r="B2268" s="3" t="inlineStr">
        <is>
          <t>AV4K1AA#ABU</t>
        </is>
      </c>
      <c r="C2268" s="3" t="inlineStr">
        <is>
          <t>Hewlett Packard Incorporated</t>
        </is>
      </c>
      <c r="D2268" s="3" t="inlineStr">
        <is>
          <t>OMEN 27 G2 FHD 180HZ GAMINGMNTR</t>
        </is>
      </c>
      <c r="E2268" s="11" t="n">
        <v>181</v>
      </c>
      <c r="F2268" s="12" t="n">
        <v>150.83</v>
      </c>
    </row>
    <row r="2269">
      <c r="A2269" s="3" t="inlineStr">
        <is>
          <t>Monitors</t>
        </is>
      </c>
      <c r="B2269" s="3" t="inlineStr">
        <is>
          <t>9R181AA#ABU</t>
        </is>
      </c>
      <c r="C2269" s="3" t="inlineStr">
        <is>
          <t>Hewlett Packard Incorporated</t>
        </is>
      </c>
      <c r="D2269" s="3" t="inlineStr">
        <is>
          <t>OMEN TRANSCEND32UHD240HZOLEDGAM UK</t>
        </is>
      </c>
      <c r="E2269" s="11" t="n">
        <v>1237</v>
      </c>
      <c r="F2269" s="12" t="n">
        <v>1030.83</v>
      </c>
    </row>
    <row r="2270">
      <c r="A2270" s="3" t="inlineStr">
        <is>
          <t>Monitors</t>
        </is>
      </c>
      <c r="B2270" s="3" t="inlineStr">
        <is>
          <t>64BAMAT1UK</t>
        </is>
      </c>
      <c r="C2270" s="3" t="inlineStr">
        <is>
          <t>Lenovo</t>
        </is>
      </c>
      <c r="D2270" s="3" t="inlineStr">
        <is>
          <t>E24-40 23.8IN HDMI/DP/VGA *S*</t>
        </is>
      </c>
      <c r="E2270" s="11" t="n">
        <v>131</v>
      </c>
      <c r="F2270" s="12" t="n">
        <v>109.17</v>
      </c>
    </row>
    <row r="2271">
      <c r="A2271" s="3" t="inlineStr">
        <is>
          <t>Monitors</t>
        </is>
      </c>
      <c r="B2271" s="3" t="inlineStr">
        <is>
          <t>67DDKAC6UK</t>
        </is>
      </c>
      <c r="C2271" s="3" t="inlineStr">
        <is>
          <t>Lenovo</t>
        </is>
      </c>
      <c r="D2271" s="3" t="inlineStr">
        <is>
          <t>LENOVO L24-4C 144HZ IPS FHD</t>
        </is>
      </c>
      <c r="E2271" s="11" t="n">
        <v>121</v>
      </c>
      <c r="F2271" s="12" t="n">
        <v>100.83</v>
      </c>
    </row>
    <row r="2272">
      <c r="A2272" s="3" t="inlineStr">
        <is>
          <t>Monitors</t>
        </is>
      </c>
      <c r="B2272" s="3" t="inlineStr">
        <is>
          <t>67DCUAC6UK</t>
        </is>
      </c>
      <c r="C2272" s="3" t="inlineStr">
        <is>
          <t>Lenovo</t>
        </is>
      </c>
      <c r="D2272" s="3" t="inlineStr">
        <is>
          <t>LENOVO L24D-4C 23.8 INCH IPS</t>
        </is>
      </c>
      <c r="E2272" s="11" t="n">
        <v>148</v>
      </c>
      <c r="F2272" s="12" t="n">
        <v>123.33</v>
      </c>
    </row>
    <row r="2273">
      <c r="A2273" s="3" t="inlineStr">
        <is>
          <t>Monitors</t>
        </is>
      </c>
      <c r="B2273" s="3" t="inlineStr">
        <is>
          <t>67DEKAC1UK</t>
        </is>
      </c>
      <c r="C2273" s="3" t="inlineStr">
        <is>
          <t>Lenovo</t>
        </is>
      </c>
      <c r="D2273" s="3" t="inlineStr">
        <is>
          <t>LENOVO L27-4C 27 INCH 144HZ IPS FHD</t>
        </is>
      </c>
      <c r="E2273" s="11" t="n">
        <v>191</v>
      </c>
      <c r="F2273" s="12" t="n">
        <v>159.17</v>
      </c>
    </row>
    <row r="2274">
      <c r="A2274" s="3" t="inlineStr">
        <is>
          <t>Monitors</t>
        </is>
      </c>
      <c r="B2274" s="3" t="inlineStr">
        <is>
          <t>64A7GAT6UK</t>
        </is>
      </c>
      <c r="C2274" s="3" t="inlineStr">
        <is>
          <t>Lenovo</t>
        </is>
      </c>
      <c r="D2274" s="3" t="inlineStr">
        <is>
          <t>P27Q-40 27IN HDMI/DP *S*</t>
        </is>
      </c>
      <c r="E2274" s="11" t="n">
        <v>360</v>
      </c>
      <c r="F2274" s="12" t="n">
        <v>300</v>
      </c>
    </row>
    <row r="2275">
      <c r="A2275" s="3" t="inlineStr">
        <is>
          <t>Monitors</t>
        </is>
      </c>
      <c r="B2275" s="3" t="inlineStr">
        <is>
          <t>64B4XAT1UK</t>
        </is>
      </c>
      <c r="C2275" s="3" t="inlineStr">
        <is>
          <t>Lenovo</t>
        </is>
      </c>
      <c r="D2275" s="3" t="inlineStr">
        <is>
          <t>P40WD-40 39.7IN CURVED MONITOR</t>
        </is>
      </c>
      <c r="E2275" s="11" t="n">
        <v>1438</v>
      </c>
      <c r="F2275" s="12" t="n">
        <v>1198.33</v>
      </c>
    </row>
    <row r="2276">
      <c r="A2276" s="3" t="inlineStr">
        <is>
          <t>Monitors</t>
        </is>
      </c>
      <c r="B2276" s="3" t="inlineStr">
        <is>
          <t>63B0MAT6UK</t>
        </is>
      </c>
      <c r="C2276" s="3" t="inlineStr">
        <is>
          <t>Lenovo</t>
        </is>
      </c>
      <c r="D2276" s="3" t="inlineStr">
        <is>
          <t>T22I-30 21.5IN HDMI/DP/VGA *S*</t>
        </is>
      </c>
      <c r="E2276" s="11" t="n">
        <v>157</v>
      </c>
      <c r="F2276" s="12" t="n">
        <v>130.83</v>
      </c>
    </row>
    <row r="2277">
      <c r="A2277" s="3" t="inlineStr">
        <is>
          <t>Monitors</t>
        </is>
      </c>
      <c r="B2277" s="3" t="inlineStr">
        <is>
          <t>64A4MATXUK</t>
        </is>
      </c>
      <c r="C2277" s="3" t="inlineStr">
        <is>
          <t>Lenovo</t>
        </is>
      </c>
      <c r="D2277" s="3" t="inlineStr">
        <is>
          <t>T24-40 23.8" HDMI/DP/VGA/USB-CBA *S*</t>
        </is>
      </c>
      <c r="E2277" s="11" t="n">
        <v>197</v>
      </c>
      <c r="F2277" s="12" t="n">
        <v>164.17</v>
      </c>
    </row>
    <row r="2278">
      <c r="A2278" s="3" t="inlineStr">
        <is>
          <t>Monitors</t>
        </is>
      </c>
      <c r="B2278" s="3" t="inlineStr">
        <is>
          <t>64A5MAT6UK</t>
        </is>
      </c>
      <c r="C2278" s="3" t="inlineStr">
        <is>
          <t>Lenovo</t>
        </is>
      </c>
      <c r="D2278" s="3" t="inlineStr">
        <is>
          <t>T27-40 27IN HDMI/DP/VGA/USB-CBA *S*</t>
        </is>
      </c>
      <c r="E2278" s="11" t="n">
        <v>236</v>
      </c>
      <c r="F2278" s="12" t="n">
        <v>196.67</v>
      </c>
    </row>
    <row r="2279">
      <c r="A2279" s="3" t="inlineStr">
        <is>
          <t>Monitors</t>
        </is>
      </c>
      <c r="B2279" s="3" t="inlineStr">
        <is>
          <t>64CBKAT6UK</t>
        </is>
      </c>
      <c r="C2279" s="3" t="inlineStr">
        <is>
          <t>Lenovo</t>
        </is>
      </c>
      <c r="D2279" s="3" t="inlineStr">
        <is>
          <t>THINKVISION S22-4E 21.5 INCH MONITOR</t>
        </is>
      </c>
      <c r="E2279" s="11" t="n">
        <v>85</v>
      </c>
      <c r="F2279" s="12" t="n">
        <v>70.83</v>
      </c>
    </row>
    <row r="2280">
      <c r="A2280" s="3" t="inlineStr">
        <is>
          <t>Monitors</t>
        </is>
      </c>
      <c r="B2280" s="3" t="inlineStr">
        <is>
          <t>64B5KAT1UK</t>
        </is>
      </c>
      <c r="C2280" s="3" t="inlineStr">
        <is>
          <t>Lenovo</t>
        </is>
      </c>
      <c r="D2280" s="3" t="inlineStr">
        <is>
          <t>THINKVISION S24-4E 23.8 INCH MONITOR</t>
        </is>
      </c>
      <c r="E2280" s="11" t="n">
        <v>105</v>
      </c>
      <c r="F2280" s="12" t="n">
        <v>87.5</v>
      </c>
    </row>
    <row r="2281">
      <c r="A2281" s="3" t="inlineStr">
        <is>
          <t>Monitors</t>
        </is>
      </c>
      <c r="B2281" s="3" t="inlineStr">
        <is>
          <t>64B9GAT1UK</t>
        </is>
      </c>
      <c r="C2281" s="3" t="inlineStr">
        <is>
          <t>Lenovo</t>
        </is>
      </c>
      <c r="D2281" s="3" t="inlineStr">
        <is>
          <t>TV T24D-40 23.8 INCH MONITOR</t>
        </is>
      </c>
      <c r="E2281" s="11" t="n">
        <v>210</v>
      </c>
      <c r="F2281" s="12" t="n">
        <v>175</v>
      </c>
    </row>
    <row r="2282">
      <c r="A2282" s="3" t="inlineStr">
        <is>
          <t>Monitors</t>
        </is>
      </c>
      <c r="B2282" s="3" t="inlineStr">
        <is>
          <t>64B7UAT1UK</t>
        </is>
      </c>
      <c r="C2282" s="3" t="inlineStr">
        <is>
          <t>Lenovo</t>
        </is>
      </c>
      <c r="D2282" s="3" t="inlineStr">
        <is>
          <t>TV T24D4V 23.8IN MNTR</t>
        </is>
      </c>
      <c r="E2282" s="11" t="n">
        <v>288</v>
      </c>
      <c r="F2282" s="12" t="n">
        <v>240</v>
      </c>
    </row>
    <row r="2283">
      <c r="A2283" s="3" t="inlineStr">
        <is>
          <t>Monitors</t>
        </is>
      </c>
      <c r="B2283" s="3" t="inlineStr">
        <is>
          <t>4711377259156</t>
        </is>
      </c>
      <c r="C2283" s="3" t="inlineStr">
        <is>
          <t>MSI</t>
        </is>
      </c>
      <c r="D2283" s="3" t="inlineStr">
        <is>
          <t>MAG 244C</t>
        </is>
      </c>
      <c r="E2283" s="11" t="n">
        <v>115</v>
      </c>
      <c r="F2283" s="12" t="n">
        <v>95.83</v>
      </c>
    </row>
    <row r="2284">
      <c r="A2284" s="3" t="inlineStr">
        <is>
          <t>Monitors</t>
        </is>
      </c>
      <c r="B2284" s="3" t="inlineStr">
        <is>
          <t>4711377285247</t>
        </is>
      </c>
      <c r="C2284" s="3" t="inlineStr">
        <is>
          <t>MSI</t>
        </is>
      </c>
      <c r="D2284" s="3" t="inlineStr">
        <is>
          <t>MAG 255F E20</t>
        </is>
      </c>
      <c r="E2284" s="11" t="n">
        <v>115</v>
      </c>
      <c r="F2284" s="12" t="n">
        <v>95.83</v>
      </c>
    </row>
    <row r="2285">
      <c r="A2285" s="3" t="inlineStr">
        <is>
          <t>Monitors</t>
        </is>
      </c>
      <c r="B2285" s="3" t="inlineStr">
        <is>
          <t>4711377311328</t>
        </is>
      </c>
      <c r="C2285" s="3" t="inlineStr">
        <is>
          <t>MSI</t>
        </is>
      </c>
      <c r="D2285" s="3" t="inlineStr">
        <is>
          <t>MAG 271QP QD-OLED X28</t>
        </is>
      </c>
      <c r="E2285" s="11" t="n">
        <v>471</v>
      </c>
      <c r="F2285" s="12" t="n">
        <v>392.5</v>
      </c>
    </row>
    <row r="2286">
      <c r="A2286" s="3" t="inlineStr">
        <is>
          <t>Monitors</t>
        </is>
      </c>
      <c r="B2286" s="3" t="inlineStr">
        <is>
          <t>4711377307222</t>
        </is>
      </c>
      <c r="C2286" s="3" t="inlineStr">
        <is>
          <t>MSI</t>
        </is>
      </c>
      <c r="D2286" s="3" t="inlineStr">
        <is>
          <t>MAG 272QP QD-OLED X50</t>
        </is>
      </c>
      <c r="E2286" s="11" t="n">
        <v>732</v>
      </c>
      <c r="F2286" s="12" t="n">
        <v>610</v>
      </c>
    </row>
    <row r="2287">
      <c r="A2287" s="3" t="inlineStr">
        <is>
          <t>Monitors</t>
        </is>
      </c>
      <c r="B2287" s="3" t="inlineStr">
        <is>
          <t>4711377319775</t>
        </is>
      </c>
      <c r="C2287" s="3" t="inlineStr">
        <is>
          <t>MSI</t>
        </is>
      </c>
      <c r="D2287" s="3" t="inlineStr">
        <is>
          <t>MAG 272QPW QD-OLED X28</t>
        </is>
      </c>
      <c r="E2287" s="11" t="n">
        <v>471</v>
      </c>
      <c r="F2287" s="12" t="n">
        <v>392.5</v>
      </c>
    </row>
    <row r="2288">
      <c r="A2288" s="3" t="inlineStr">
        <is>
          <t>Monitors</t>
        </is>
      </c>
      <c r="B2288" s="3" t="inlineStr">
        <is>
          <t>4711377278904</t>
        </is>
      </c>
      <c r="C2288" s="3" t="inlineStr">
        <is>
          <t>MSI</t>
        </is>
      </c>
      <c r="D2288" s="3" t="inlineStr">
        <is>
          <t>MAG 274QF</t>
        </is>
      </c>
      <c r="E2288" s="11" t="n">
        <v>178</v>
      </c>
      <c r="F2288" s="12" t="n">
        <v>148.33</v>
      </c>
    </row>
    <row r="2289">
      <c r="A2289" s="3" t="inlineStr">
        <is>
          <t>Monitors</t>
        </is>
      </c>
      <c r="B2289" s="3" t="inlineStr">
        <is>
          <t>4711377318181</t>
        </is>
      </c>
      <c r="C2289" s="3" t="inlineStr">
        <is>
          <t>MSI</t>
        </is>
      </c>
      <c r="D2289" s="3" t="inlineStr">
        <is>
          <t>MAG 275UPD E14</t>
        </is>
      </c>
      <c r="E2289" s="11" t="n">
        <v>261</v>
      </c>
      <c r="F2289" s="12" t="n">
        <v>217.5</v>
      </c>
    </row>
    <row r="2290">
      <c r="A2290" s="3" t="inlineStr">
        <is>
          <t>Monitors</t>
        </is>
      </c>
      <c r="B2290" s="3" t="inlineStr">
        <is>
          <t>4711377177917</t>
        </is>
      </c>
      <c r="C2290" s="3" t="inlineStr">
        <is>
          <t>MSI</t>
        </is>
      </c>
      <c r="D2290" s="3" t="inlineStr">
        <is>
          <t>MAG 27CQ6F</t>
        </is>
      </c>
      <c r="E2290" s="11" t="n">
        <v>178</v>
      </c>
      <c r="F2290" s="12" t="n">
        <v>148.33</v>
      </c>
    </row>
    <row r="2291">
      <c r="A2291" s="3" t="inlineStr">
        <is>
          <t>Monitors</t>
        </is>
      </c>
      <c r="B2291" s="3" t="inlineStr">
        <is>
          <t>4711377319683</t>
        </is>
      </c>
      <c r="C2291" s="3" t="inlineStr">
        <is>
          <t>MSI</t>
        </is>
      </c>
      <c r="D2291" s="3" t="inlineStr">
        <is>
          <t>MAG 322UP QD-OLED E16</t>
        </is>
      </c>
      <c r="E2291" s="11" t="n">
        <v>785</v>
      </c>
      <c r="F2291" s="12" t="n">
        <v>654.17</v>
      </c>
    </row>
    <row r="2292">
      <c r="A2292" s="3" t="inlineStr">
        <is>
          <t>Monitors</t>
        </is>
      </c>
      <c r="B2292" s="3" t="inlineStr">
        <is>
          <t>4711377135726</t>
        </is>
      </c>
      <c r="C2292" s="3" t="inlineStr">
        <is>
          <t>MSI</t>
        </is>
      </c>
      <c r="D2292" s="3" t="inlineStr">
        <is>
          <t>MAG 341CQP QD-OLED</t>
        </is>
      </c>
      <c r="E2292" s="11" t="n">
        <v>838</v>
      </c>
      <c r="F2292" s="12" t="n">
        <v>698.33</v>
      </c>
    </row>
    <row r="2293">
      <c r="A2293" s="3" t="inlineStr">
        <is>
          <t>Monitors</t>
        </is>
      </c>
      <c r="B2293" s="3" t="inlineStr">
        <is>
          <t>4711377192149</t>
        </is>
      </c>
      <c r="C2293" s="3" t="inlineStr">
        <is>
          <t>MSI</t>
        </is>
      </c>
      <c r="D2293" s="3" t="inlineStr">
        <is>
          <t>MAG 342CQR E2</t>
        </is>
      </c>
      <c r="E2293" s="11" t="n">
        <v>314</v>
      </c>
      <c r="F2293" s="12" t="n">
        <v>261.67</v>
      </c>
    </row>
    <row r="2294">
      <c r="A2294" s="3" t="inlineStr">
        <is>
          <t>Monitors</t>
        </is>
      </c>
      <c r="B2294" s="3" t="inlineStr">
        <is>
          <t>4711377342216</t>
        </is>
      </c>
      <c r="C2294" s="3" t="inlineStr">
        <is>
          <t>MSI</t>
        </is>
      </c>
      <c r="D2294" s="3" t="inlineStr">
        <is>
          <t>MPG 346CQRF X24</t>
        </is>
      </c>
      <c r="E2294" s="11" t="n">
        <v>366</v>
      </c>
      <c r="F2294" s="12" t="n">
        <v>305</v>
      </c>
    </row>
    <row r="2295">
      <c r="A2295" s="3" t="inlineStr">
        <is>
          <t>Monitors</t>
        </is>
      </c>
      <c r="B2295" s="3" t="inlineStr">
        <is>
          <t>4711377150842</t>
        </is>
      </c>
      <c r="C2295" s="3" t="inlineStr">
        <is>
          <t>MSI</t>
        </is>
      </c>
      <c r="D2295" s="3" t="inlineStr">
        <is>
          <t>MPG 491CQP QD-OLED</t>
        </is>
      </c>
      <c r="E2295" s="11" t="n">
        <v>942</v>
      </c>
      <c r="F2295" s="12" t="n">
        <v>785</v>
      </c>
    </row>
    <row r="2296">
      <c r="A2296" s="3" t="inlineStr">
        <is>
          <t>Monitors</t>
        </is>
      </c>
      <c r="B2296" s="3" t="inlineStr">
        <is>
          <t>4711377396288</t>
        </is>
      </c>
      <c r="C2296" s="3" t="inlineStr">
        <is>
          <t>MSI</t>
        </is>
      </c>
      <c r="D2296" s="3" t="inlineStr">
        <is>
          <t>PRO MAX 241PHW E14</t>
        </is>
      </c>
      <c r="E2296" s="11" t="n">
        <v>157</v>
      </c>
      <c r="F2296" s="12" t="n">
        <v>130.83</v>
      </c>
    </row>
    <row r="2297">
      <c r="A2297" s="3" t="inlineStr">
        <is>
          <t>Monitors</t>
        </is>
      </c>
      <c r="B2297" s="3" t="inlineStr">
        <is>
          <t>4711377396301</t>
        </is>
      </c>
      <c r="C2297" s="3" t="inlineStr">
        <is>
          <t>MSI</t>
        </is>
      </c>
      <c r="D2297" s="3" t="inlineStr">
        <is>
          <t>PRO MAX 271PHW E14</t>
        </is>
      </c>
      <c r="E2297" s="11" t="n">
        <v>188</v>
      </c>
      <c r="F2297" s="12" t="n">
        <v>156.67</v>
      </c>
    </row>
    <row r="2298">
      <c r="A2298" s="3" t="inlineStr">
        <is>
          <t>Monitors</t>
        </is>
      </c>
      <c r="B2298" s="3" t="inlineStr">
        <is>
          <t>4711377421270</t>
        </is>
      </c>
      <c r="C2298" s="3" t="inlineStr">
        <is>
          <t>MSI</t>
        </is>
      </c>
      <c r="D2298" s="3" t="inlineStr">
        <is>
          <t>PRO MAX 271UPXW12G</t>
        </is>
      </c>
      <c r="E2298" s="11" t="n">
        <v>628</v>
      </c>
      <c r="F2298" s="12" t="n">
        <v>523.33</v>
      </c>
    </row>
    <row r="2299">
      <c r="A2299" s="3" t="inlineStr">
        <is>
          <t>Monitors</t>
        </is>
      </c>
      <c r="B2299" s="3" t="inlineStr">
        <is>
          <t>9S6-3PB9CH-020</t>
        </is>
      </c>
      <c r="C2299" s="3" t="inlineStr">
        <is>
          <t>MSI</t>
        </is>
      </c>
      <c r="D2299" s="3" t="inlineStr">
        <is>
          <t>PRO MP223 E2</t>
        </is>
      </c>
      <c r="E2299" s="11" t="n">
        <v>73</v>
      </c>
      <c r="F2299" s="12" t="n">
        <v>60.83</v>
      </c>
    </row>
    <row r="2300">
      <c r="A2300" s="3" t="inlineStr">
        <is>
          <t>Monitors</t>
        </is>
      </c>
      <c r="B2300" s="3" t="inlineStr">
        <is>
          <t>4711377215930</t>
        </is>
      </c>
      <c r="C2300" s="3" t="inlineStr">
        <is>
          <t>MSI</t>
        </is>
      </c>
      <c r="D2300" s="3" t="inlineStr">
        <is>
          <t>PRO MP223 E2</t>
        </is>
      </c>
      <c r="E2300" s="11" t="n">
        <v>73</v>
      </c>
      <c r="F2300" s="12" t="n">
        <v>60.83</v>
      </c>
    </row>
    <row r="2301">
      <c r="A2301" s="3" t="inlineStr">
        <is>
          <t>Monitors</t>
        </is>
      </c>
      <c r="B2301" s="3" t="inlineStr">
        <is>
          <t>9S6-3PD1CT-036</t>
        </is>
      </c>
      <c r="C2301" s="3" t="inlineStr">
        <is>
          <t>MSI</t>
        </is>
      </c>
      <c r="D2301" s="3" t="inlineStr">
        <is>
          <t>PRO MP243W E14</t>
        </is>
      </c>
      <c r="E2301" s="11" t="n">
        <v>94</v>
      </c>
      <c r="F2301" s="12" t="n">
        <v>78.33</v>
      </c>
    </row>
    <row r="2302">
      <c r="A2302" s="3" t="inlineStr">
        <is>
          <t>Monitors</t>
        </is>
      </c>
      <c r="B2302" s="3" t="inlineStr">
        <is>
          <t>4711377318471</t>
        </is>
      </c>
      <c r="C2302" s="3" t="inlineStr">
        <is>
          <t>MSI</t>
        </is>
      </c>
      <c r="D2302" s="3" t="inlineStr">
        <is>
          <t>PRO MP245PHG E14</t>
        </is>
      </c>
      <c r="E2302" s="11" t="n">
        <v>157</v>
      </c>
      <c r="F2302" s="12" t="n">
        <v>130.83</v>
      </c>
    </row>
    <row r="2303">
      <c r="A2303" s="3" t="inlineStr">
        <is>
          <t>Monitors</t>
        </is>
      </c>
      <c r="B2303" s="3" t="inlineStr">
        <is>
          <t>4711377381611</t>
        </is>
      </c>
      <c r="C2303" s="3" t="inlineStr">
        <is>
          <t>MSI</t>
        </is>
      </c>
      <c r="D2303" s="3" t="inlineStr">
        <is>
          <t>PRO MP273QW E14</t>
        </is>
      </c>
      <c r="E2303" s="11" t="n">
        <v>146</v>
      </c>
      <c r="F2303" s="12" t="n">
        <v>121.67</v>
      </c>
    </row>
    <row r="2304">
      <c r="A2304" s="3" t="inlineStr">
        <is>
          <t>Monitors</t>
        </is>
      </c>
      <c r="B2304" s="3" t="inlineStr">
        <is>
          <t>LS22F310EAUXXU</t>
        </is>
      </c>
      <c r="C2304" s="3" t="inlineStr">
        <is>
          <t>Samsung</t>
        </is>
      </c>
      <c r="D2304" s="3" t="inlineStr">
        <is>
          <t>22IN S31F ESSENTIAL MON</t>
        </is>
      </c>
      <c r="E2304" s="11" t="n">
        <v>82</v>
      </c>
      <c r="F2304" s="12" t="n">
        <v>68.33</v>
      </c>
    </row>
    <row r="2305">
      <c r="A2305" s="3" t="inlineStr">
        <is>
          <t>Monitors</t>
        </is>
      </c>
      <c r="B2305" s="3" t="inlineStr">
        <is>
          <t>LS24D400GAUXXU</t>
        </is>
      </c>
      <c r="C2305" s="3" t="inlineStr">
        <is>
          <t>Samsung</t>
        </is>
      </c>
      <c r="D2305" s="3" t="inlineStr">
        <is>
          <t>24IN FULLHD IPS MONITOR</t>
        </is>
      </c>
      <c r="E2305" s="11" t="n">
        <v>103</v>
      </c>
      <c r="F2305" s="12" t="n">
        <v>85.83</v>
      </c>
    </row>
    <row r="2306">
      <c r="A2306" s="3" t="inlineStr">
        <is>
          <t>Monitors</t>
        </is>
      </c>
      <c r="B2306" s="3" t="inlineStr">
        <is>
          <t>LS24D600UAUXXU</t>
        </is>
      </c>
      <c r="C2306" s="3" t="inlineStr">
        <is>
          <t>Samsung</t>
        </is>
      </c>
      <c r="D2306" s="3" t="inlineStr">
        <is>
          <t>24IN S60UD QHD USB-C VIEWFINITY</t>
        </is>
      </c>
      <c r="E2306" s="11" t="n">
        <v>256</v>
      </c>
      <c r="F2306" s="12" t="n">
        <v>213.33</v>
      </c>
    </row>
    <row r="2307">
      <c r="A2307" s="3" t="inlineStr">
        <is>
          <t>Monitors</t>
        </is>
      </c>
      <c r="B2307" s="3" t="inlineStr">
        <is>
          <t>LS27BG400EUXXU</t>
        </is>
      </c>
      <c r="C2307" s="3" t="inlineStr">
        <is>
          <t>Samsung</t>
        </is>
      </c>
      <c r="D2307" s="3" t="inlineStr">
        <is>
          <t>27 G40B FHD 240HZ ODYSSEY GAME MON</t>
        </is>
      </c>
      <c r="E2307" s="11" t="n">
        <v>256</v>
      </c>
      <c r="F2307" s="12" t="n">
        <v>213.33</v>
      </c>
    </row>
    <row r="2308">
      <c r="A2308" s="3" t="inlineStr">
        <is>
          <t>Monitors</t>
        </is>
      </c>
      <c r="B2308" s="3" t="inlineStr">
        <is>
          <t>LS27BG650EUXXU</t>
        </is>
      </c>
      <c r="C2308" s="3" t="inlineStr">
        <is>
          <t>Samsung</t>
        </is>
      </c>
      <c r="D2308" s="3" t="inlineStr">
        <is>
          <t>27IN ODYSSEY CURVED GAMING MONITOR</t>
        </is>
      </c>
      <c r="E2308" s="11" t="n">
        <v>409</v>
      </c>
      <c r="F2308" s="12" t="n">
        <v>340.83</v>
      </c>
    </row>
    <row r="2309">
      <c r="A2309" s="3" t="inlineStr">
        <is>
          <t>Monitors</t>
        </is>
      </c>
      <c r="B2309" s="3" t="inlineStr">
        <is>
          <t>LS27D600UAUXXU</t>
        </is>
      </c>
      <c r="C2309" s="3" t="inlineStr">
        <is>
          <t>Samsung</t>
        </is>
      </c>
      <c r="D2309" s="3" t="inlineStr">
        <is>
          <t>27IN S60UD QHD USB-C VIEWFINITY</t>
        </is>
      </c>
      <c r="E2309" s="11" t="n">
        <v>225</v>
      </c>
      <c r="F2309" s="12" t="n">
        <v>187.5</v>
      </c>
    </row>
    <row r="2310">
      <c r="A2310" s="3" t="inlineStr">
        <is>
          <t>Monitors</t>
        </is>
      </c>
      <c r="B2310" s="3" t="inlineStr">
        <is>
          <t>LS27D800UAUXXU</t>
        </is>
      </c>
      <c r="C2310" s="3" t="inlineStr">
        <is>
          <t>Samsung</t>
        </is>
      </c>
      <c r="D2310" s="3" t="inlineStr">
        <is>
          <t>27IN S80UD UHD USB-C VIEWFINITY</t>
        </is>
      </c>
      <c r="E2310" s="11" t="n">
        <v>337</v>
      </c>
      <c r="F2310" s="12" t="n">
        <v>280.83</v>
      </c>
    </row>
    <row r="2311">
      <c r="A2311" s="3" t="inlineStr">
        <is>
          <t>Monitors</t>
        </is>
      </c>
      <c r="B2311" s="3" t="inlineStr">
        <is>
          <t>LS27D400GAUXXU</t>
        </is>
      </c>
      <c r="C2311" s="3" t="inlineStr">
        <is>
          <t>Samsung</t>
        </is>
      </c>
      <c r="D2311" s="3" t="inlineStr">
        <is>
          <t>27IN SAMSUNG S40GD FHD HAS MONITOR</t>
        </is>
      </c>
      <c r="E2311" s="11" t="n">
        <v>113</v>
      </c>
      <c r="F2311" s="12" t="n">
        <v>94.17</v>
      </c>
    </row>
    <row r="2312">
      <c r="A2312" s="3" t="inlineStr">
        <is>
          <t>Monitors</t>
        </is>
      </c>
      <c r="B2312" s="3" t="inlineStr">
        <is>
          <t>LS32FM500EUXXU</t>
        </is>
      </c>
      <c r="C2312" s="3" t="inlineStr">
        <is>
          <t>Samsung</t>
        </is>
      </c>
      <c r="D2312" s="3" t="inlineStr">
        <is>
          <t>32IN FULL HD SMART MON WITH SPEAKERS</t>
        </is>
      </c>
      <c r="E2312" s="11" t="n">
        <v>225</v>
      </c>
      <c r="F2312" s="12" t="n">
        <v>187.5</v>
      </c>
    </row>
    <row r="2313">
      <c r="A2313" s="3" t="inlineStr">
        <is>
          <t>Monitors</t>
        </is>
      </c>
      <c r="B2313" s="3" t="inlineStr">
        <is>
          <t>LS32BG650EUXXU</t>
        </is>
      </c>
      <c r="C2313" s="3" t="inlineStr">
        <is>
          <t>Samsung</t>
        </is>
      </c>
      <c r="D2313" s="3" t="inlineStr">
        <is>
          <t>32IN ODYSSEY G65B GAMING MONITOR</t>
        </is>
      </c>
      <c r="E2313" s="11" t="n">
        <v>439</v>
      </c>
      <c r="F2313" s="12" t="n">
        <v>365.83</v>
      </c>
    </row>
    <row r="2314">
      <c r="A2314" s="3" t="inlineStr">
        <is>
          <t>Monitors</t>
        </is>
      </c>
      <c r="B2314" s="3" t="inlineStr">
        <is>
          <t>LS34C652UAUXXU</t>
        </is>
      </c>
      <c r="C2314" s="3" t="inlineStr">
        <is>
          <t>Samsung</t>
        </is>
      </c>
      <c r="D2314" s="3" t="inlineStr">
        <is>
          <t>34 S65UC VIEWFINITY MON KVM SWITCH</t>
        </is>
      </c>
      <c r="E2314" s="11" t="n">
        <v>409</v>
      </c>
      <c r="F2314" s="12" t="n">
        <v>340.83</v>
      </c>
    </row>
    <row r="2315">
      <c r="A2315" s="3" t="inlineStr">
        <is>
          <t>Monitors</t>
        </is>
      </c>
      <c r="B2315" s="3" t="inlineStr">
        <is>
          <t>LC34G55TWWPXXU</t>
        </is>
      </c>
      <c r="C2315" s="3" t="inlineStr">
        <is>
          <t>Samsung</t>
        </is>
      </c>
      <c r="D2315" s="3" t="inlineStr">
        <is>
          <t>34INCH CURVED GAMING MONITOR</t>
        </is>
      </c>
      <c r="E2315" s="11" t="n">
        <v>307</v>
      </c>
      <c r="F2315" s="12" t="n">
        <v>255.83</v>
      </c>
    </row>
    <row r="2316">
      <c r="A2316" s="3" t="inlineStr">
        <is>
          <t>Monitors</t>
        </is>
      </c>
      <c r="B2316" s="3" t="inlineStr">
        <is>
          <t>LS49F950UAUXXU</t>
        </is>
      </c>
      <c r="C2316" s="3" t="inlineStr">
        <is>
          <t>Samsung</t>
        </is>
      </c>
      <c r="D2316" s="3" t="inlineStr">
        <is>
          <t>49? S95UF USB-C DQHD MONITOR</t>
        </is>
      </c>
      <c r="E2316" s="11" t="n">
        <v>919</v>
      </c>
      <c r="F2316" s="12" t="n">
        <v>765.83</v>
      </c>
    </row>
    <row r="2317">
      <c r="A2317" s="3" t="inlineStr">
        <is>
          <t>Monitors</t>
        </is>
      </c>
      <c r="B2317" s="3" t="inlineStr">
        <is>
          <t>LS49DG912SUXXU</t>
        </is>
      </c>
      <c r="C2317" s="3" t="inlineStr">
        <is>
          <t>Samsung</t>
        </is>
      </c>
      <c r="D2317" s="3" t="inlineStr">
        <is>
          <t>49IN ODYSSEY OLED G9 DQHD 144HZ</t>
        </is>
      </c>
      <c r="E2317" s="11" t="n">
        <v>1021</v>
      </c>
      <c r="F2317" s="12" t="n">
        <v>850.83</v>
      </c>
    </row>
    <row r="2318">
      <c r="A2318" s="3" t="inlineStr">
        <is>
          <t>Monitors</t>
        </is>
      </c>
      <c r="B2318" s="3" t="inlineStr">
        <is>
          <t>LS27FG602SUXXU</t>
        </is>
      </c>
      <c r="C2318" s="3" t="inlineStr">
        <is>
          <t>Samsung</t>
        </is>
      </c>
      <c r="D2318" s="3" t="inlineStr">
        <is>
          <t>ODYSSEY GAMING OLED G6</t>
        </is>
      </c>
      <c r="E2318" s="11" t="n">
        <v>817</v>
      </c>
      <c r="F2318" s="12" t="n">
        <v>680.83</v>
      </c>
    </row>
    <row r="2319">
      <c r="A2319" s="3" t="inlineStr">
        <is>
          <t>Monitors</t>
        </is>
      </c>
      <c r="B2319" s="3" t="inlineStr">
        <is>
          <t>LS27D396GAUXXU</t>
        </is>
      </c>
      <c r="C2319" s="3" t="inlineStr">
        <is>
          <t>Samsung</t>
        </is>
      </c>
      <c r="D2319" s="3" t="inlineStr">
        <is>
          <t>SAM 27IN S36GD FHD CURVED MON</t>
        </is>
      </c>
      <c r="E2319" s="11" t="n">
        <v>143</v>
      </c>
      <c r="F2319" s="12" t="n">
        <v>119.17</v>
      </c>
    </row>
    <row r="2320">
      <c r="A2320" s="3" t="inlineStr">
        <is>
          <t>Monitors</t>
        </is>
      </c>
      <c r="B2320" s="3" t="inlineStr">
        <is>
          <t>LS32D701EAUXXU</t>
        </is>
      </c>
      <c r="C2320" s="3" t="inlineStr">
        <is>
          <t>Samsung</t>
        </is>
      </c>
      <c r="D2320" s="3" t="inlineStr">
        <is>
          <t>SAM 32IN S70D UHD WHITE VIEWFINITY</t>
        </is>
      </c>
      <c r="E2320" s="11" t="n">
        <v>307</v>
      </c>
      <c r="F2320" s="12" t="n">
        <v>255.83</v>
      </c>
    </row>
    <row r="2321">
      <c r="A2321" s="3" t="inlineStr">
        <is>
          <t>Monitors</t>
        </is>
      </c>
      <c r="B2321" s="3" t="inlineStr">
        <is>
          <t>LS37D800UAUXXU</t>
        </is>
      </c>
      <c r="C2321" s="3" t="inlineStr">
        <is>
          <t>Samsung</t>
        </is>
      </c>
      <c r="D2321" s="3" t="inlineStr">
        <is>
          <t>SAM 37IN S80UD UDH USBC MON</t>
        </is>
      </c>
      <c r="E2321" s="11" t="n">
        <v>460</v>
      </c>
      <c r="F2321" s="12" t="n">
        <v>383.33</v>
      </c>
    </row>
    <row r="2322">
      <c r="A2322" s="3" t="inlineStr">
        <is>
          <t>Monitors</t>
        </is>
      </c>
      <c r="B2322" s="3" t="inlineStr">
        <is>
          <t>LS22D300GAUXXU</t>
        </is>
      </c>
      <c r="C2322" s="3" t="inlineStr">
        <is>
          <t>Samsung</t>
        </is>
      </c>
      <c r="D2322" s="3" t="inlineStr">
        <is>
          <t>SAMSUNG 22IN FHD S30GD MONITOR</t>
        </is>
      </c>
      <c r="E2322" s="11" t="n">
        <v>82</v>
      </c>
      <c r="F2322" s="12" t="n">
        <v>68.33</v>
      </c>
    </row>
    <row r="2323">
      <c r="A2323" s="3" t="inlineStr">
        <is>
          <t>Monitors</t>
        </is>
      </c>
      <c r="B2323" s="3" t="inlineStr">
        <is>
          <t>LS24F430UAUXXU</t>
        </is>
      </c>
      <c r="C2323" s="3" t="inlineStr">
        <is>
          <t>Samsung</t>
        </is>
      </c>
      <c r="D2323" s="3" t="inlineStr">
        <is>
          <t>SAMSUNG 24 S43UF FHD USB-C</t>
        </is>
      </c>
      <c r="E2323" s="11" t="n">
        <v>194</v>
      </c>
      <c r="F2323" s="12" t="n">
        <v>161.67</v>
      </c>
    </row>
    <row r="2324">
      <c r="A2324" s="3" t="inlineStr">
        <is>
          <t>Monitors</t>
        </is>
      </c>
      <c r="B2324" s="3" t="inlineStr">
        <is>
          <t>LS24F330EAUXXU</t>
        </is>
      </c>
      <c r="C2324" s="3" t="inlineStr">
        <is>
          <t>Samsung</t>
        </is>
      </c>
      <c r="D2324" s="3" t="inlineStr">
        <is>
          <t>SAMSUNG 24? S33F ESSENTIAL MONITOR</t>
        </is>
      </c>
      <c r="E2324" s="11" t="n">
        <v>72</v>
      </c>
      <c r="F2324" s="12" t="n">
        <v>60</v>
      </c>
    </row>
    <row r="2325">
      <c r="A2325" s="3" t="inlineStr">
        <is>
          <t>Monitors</t>
        </is>
      </c>
      <c r="B2325" s="3" t="inlineStr">
        <is>
          <t>LS24D366GAUXXU</t>
        </is>
      </c>
      <c r="C2325" s="3" t="inlineStr">
        <is>
          <t>Samsung</t>
        </is>
      </c>
      <c r="D2325" s="3" t="inlineStr">
        <is>
          <t>SAMSUNG 24IN S36GD CURVED FHD MON</t>
        </is>
      </c>
      <c r="E2325" s="11" t="n">
        <v>123</v>
      </c>
      <c r="F2325" s="12" t="n">
        <v>102.5</v>
      </c>
    </row>
    <row r="2326">
      <c r="A2326" s="3" t="inlineStr">
        <is>
          <t>Monitors</t>
        </is>
      </c>
      <c r="B2326" s="3" t="inlineStr">
        <is>
          <t>LS27CG552EUXXU</t>
        </is>
      </c>
      <c r="C2326" s="3" t="inlineStr">
        <is>
          <t>Samsung</t>
        </is>
      </c>
      <c r="D2326" s="3" t="inlineStr">
        <is>
          <t>SAMSUNG 27 G55C QHD 165HZ ODYSSEY GA</t>
        </is>
      </c>
      <c r="E2326" s="11" t="n">
        <v>184</v>
      </c>
      <c r="F2326" s="12" t="n">
        <v>153.33</v>
      </c>
    </row>
    <row r="2327">
      <c r="A2327" s="3" t="inlineStr">
        <is>
          <t>Monitors</t>
        </is>
      </c>
      <c r="B2327" s="3" t="inlineStr">
        <is>
          <t>LS27DG702EUXXU</t>
        </is>
      </c>
      <c r="C2327" s="3" t="inlineStr">
        <is>
          <t>Samsung</t>
        </is>
      </c>
      <c r="D2327" s="3" t="inlineStr">
        <is>
          <t>SAMSUNG 27 G70D ODYSSEY GAME MON</t>
        </is>
      </c>
      <c r="E2327" s="11" t="n">
        <v>439</v>
      </c>
      <c r="F2327" s="12" t="n">
        <v>365.83</v>
      </c>
    </row>
    <row r="2328">
      <c r="A2328" s="3" t="inlineStr">
        <is>
          <t>Monitors</t>
        </is>
      </c>
      <c r="B2328" s="3" t="inlineStr">
        <is>
          <t>LS27FG530EUXXU</t>
        </is>
      </c>
      <c r="C2328" s="3" t="inlineStr">
        <is>
          <t>Samsung</t>
        </is>
      </c>
      <c r="D2328" s="3" t="inlineStr">
        <is>
          <t>SAMSUNG 27 ODYSSEY G5 G53F QHD 200HZ</t>
        </is>
      </c>
      <c r="E2328" s="11" t="n">
        <v>205</v>
      </c>
      <c r="F2328" s="12" t="n">
        <v>170.83</v>
      </c>
    </row>
    <row r="2329">
      <c r="A2329" s="3" t="inlineStr">
        <is>
          <t>Monitors</t>
        </is>
      </c>
      <c r="B2329" s="3" t="inlineStr">
        <is>
          <t>LS27D406GAUXXU</t>
        </is>
      </c>
      <c r="C2329" s="3" t="inlineStr">
        <is>
          <t>Samsung</t>
        </is>
      </c>
      <c r="D2329" s="3" t="inlineStr">
        <is>
          <t>SAMSUNG 27 S40GD FULL HD MONITOR</t>
        </is>
      </c>
      <c r="E2329" s="11" t="n">
        <v>133</v>
      </c>
      <c r="F2329" s="12" t="n">
        <v>110.83</v>
      </c>
    </row>
    <row r="2330">
      <c r="A2330" s="3" t="inlineStr">
        <is>
          <t>Monitors</t>
        </is>
      </c>
      <c r="B2330" s="3" t="inlineStr">
        <is>
          <t>LS27F430UAUXXU</t>
        </is>
      </c>
      <c r="C2330" s="3" t="inlineStr">
        <is>
          <t>Samsung</t>
        </is>
      </c>
      <c r="D2330" s="3" t="inlineStr">
        <is>
          <t>SAMSUNG 27 S43UF FHD USB-C</t>
        </is>
      </c>
      <c r="E2330" s="11" t="n">
        <v>215</v>
      </c>
      <c r="F2330" s="12" t="n">
        <v>179.17</v>
      </c>
    </row>
    <row r="2331">
      <c r="A2331" s="3" t="inlineStr">
        <is>
          <t>Monitors</t>
        </is>
      </c>
      <c r="B2331" s="3" t="inlineStr">
        <is>
          <t>LS27F610EAUXXU</t>
        </is>
      </c>
      <c r="C2331" s="3" t="inlineStr">
        <is>
          <t>Samsung</t>
        </is>
      </c>
      <c r="D2331" s="3" t="inlineStr">
        <is>
          <t>SAMSUNG 27 S61F QHD VIEWFINITY MON</t>
        </is>
      </c>
      <c r="E2331" s="11" t="n">
        <v>184</v>
      </c>
      <c r="F2331" s="12" t="n">
        <v>153.33</v>
      </c>
    </row>
    <row r="2332">
      <c r="A2332" s="3" t="inlineStr">
        <is>
          <t>Monitors</t>
        </is>
      </c>
      <c r="B2332" s="3" t="inlineStr">
        <is>
          <t>LS27H700EAUXXU</t>
        </is>
      </c>
      <c r="C2332" s="3" t="inlineStr">
        <is>
          <t>Samsung</t>
        </is>
      </c>
      <c r="D2332" s="3" t="inlineStr">
        <is>
          <t>SAMSUNG 27IN 4KUHD 60HZ</t>
        </is>
      </c>
      <c r="E2332" s="11" t="n">
        <v>172</v>
      </c>
      <c r="F2332" s="12" t="n">
        <v>143.33</v>
      </c>
    </row>
    <row r="2333">
      <c r="A2333" s="3" t="inlineStr">
        <is>
          <t>Monitors</t>
        </is>
      </c>
      <c r="B2333" s="3" t="inlineStr">
        <is>
          <t>LS27H710EAUXXU</t>
        </is>
      </c>
      <c r="C2333" s="3" t="inlineStr">
        <is>
          <t>Samsung</t>
        </is>
      </c>
      <c r="D2333" s="3" t="inlineStr">
        <is>
          <t>SAMSUNG 27IN 4KUHD 60HZ MONITOR</t>
        </is>
      </c>
      <c r="E2333" s="11" t="n">
        <v>205</v>
      </c>
      <c r="F2333" s="12" t="n">
        <v>170.83</v>
      </c>
    </row>
    <row r="2334">
      <c r="A2334" s="3" t="inlineStr">
        <is>
          <t>Monitors</t>
        </is>
      </c>
      <c r="B2334" s="3" t="inlineStr">
        <is>
          <t>LS27DG302EUXXU</t>
        </is>
      </c>
      <c r="C2334" s="3" t="inlineStr">
        <is>
          <t>Samsung</t>
        </is>
      </c>
      <c r="D2334" s="3" t="inlineStr">
        <is>
          <t>SAMSUNG 27IN G30D FHD 180HZ ODYSSEY</t>
        </is>
      </c>
      <c r="E2334" s="11" t="n">
        <v>164</v>
      </c>
      <c r="F2334" s="12" t="n">
        <v>136.67</v>
      </c>
    </row>
    <row r="2335">
      <c r="A2335" s="3" t="inlineStr">
        <is>
          <t>Monitors</t>
        </is>
      </c>
      <c r="B2335" s="3" t="inlineStr">
        <is>
          <t>LS27H804EAUXXU</t>
        </is>
      </c>
      <c r="C2335" s="3" t="inlineStr">
        <is>
          <t>Samsung</t>
        </is>
      </c>
      <c r="D2335" s="3" t="inlineStr">
        <is>
          <t>SAMSUNG 27IN VIEWFINITY S8 S80H 4K U</t>
        </is>
      </c>
      <c r="E2335" s="11" t="n">
        <v>256</v>
      </c>
      <c r="F2335" s="12" t="n">
        <v>213.33</v>
      </c>
    </row>
    <row r="2336">
      <c r="A2336" s="3" t="inlineStr">
        <is>
          <t>Monitors</t>
        </is>
      </c>
      <c r="B2336" s="3" t="inlineStr">
        <is>
          <t>LS27H804EFAXXU</t>
        </is>
      </c>
      <c r="C2336" s="3" t="inlineStr">
        <is>
          <t>Samsung</t>
        </is>
      </c>
      <c r="D2336" s="3" t="inlineStr">
        <is>
          <t>SAMSUNG 27IN VIEWFINITY S8 S80HF 5K</t>
        </is>
      </c>
      <c r="E2336" s="11" t="n">
        <v>613</v>
      </c>
      <c r="F2336" s="12" t="n">
        <v>510.83</v>
      </c>
    </row>
    <row r="2337">
      <c r="A2337" s="3" t="inlineStr">
        <is>
          <t>Monitors</t>
        </is>
      </c>
      <c r="B2337" s="3" t="inlineStr">
        <is>
          <t>LS27H800UAUXXU</t>
        </is>
      </c>
      <c r="C2337" s="3" t="inlineStr">
        <is>
          <t>Samsung</t>
        </is>
      </c>
      <c r="D2337" s="3" t="inlineStr">
        <is>
          <t>SAMSUNG 27IN VIEWFINITY S8 S80UH 4K</t>
        </is>
      </c>
      <c r="E2337" s="11" t="n">
        <v>307</v>
      </c>
      <c r="F2337" s="12" t="n">
        <v>255.83</v>
      </c>
    </row>
    <row r="2338">
      <c r="A2338" s="3" t="inlineStr">
        <is>
          <t>Monitors</t>
        </is>
      </c>
      <c r="B2338" s="3" t="inlineStr">
        <is>
          <t>LS27B800PXPXXU</t>
        </is>
      </c>
      <c r="C2338" s="3" t="inlineStr">
        <is>
          <t>Samsung</t>
        </is>
      </c>
      <c r="D2338" s="3" t="inlineStr">
        <is>
          <t>SAMSUNG 27IN VIEWFINITY S80PB USBC</t>
        </is>
      </c>
      <c r="E2338" s="11" t="n">
        <v>409</v>
      </c>
      <c r="F2338" s="12" t="n">
        <v>340.83</v>
      </c>
    </row>
    <row r="2339">
      <c r="A2339" s="3" t="inlineStr">
        <is>
          <t>Monitors</t>
        </is>
      </c>
      <c r="B2339" s="3" t="inlineStr">
        <is>
          <t>LS32FM801UUXXU</t>
        </is>
      </c>
      <c r="C2339" s="3" t="inlineStr">
        <is>
          <t>Samsung</t>
        </is>
      </c>
      <c r="D2339" s="3" t="inlineStr">
        <is>
          <t>SAMSUNG 32 M80F SMART MONITOR</t>
        </is>
      </c>
      <c r="E2339" s="11" t="n">
        <v>490</v>
      </c>
      <c r="F2339" s="12" t="n">
        <v>408.33</v>
      </c>
    </row>
    <row r="2340">
      <c r="A2340" s="3" t="inlineStr">
        <is>
          <t>Monitors</t>
        </is>
      </c>
      <c r="B2340" s="3" t="inlineStr">
        <is>
          <t>LS32FM902SUXXU</t>
        </is>
      </c>
      <c r="C2340" s="3" t="inlineStr">
        <is>
          <t>Samsung</t>
        </is>
      </c>
      <c r="D2340" s="3" t="inlineStr">
        <is>
          <t>SAMSUNG 32 SMART MONITOR M9 M90SF UH</t>
        </is>
      </c>
      <c r="E2340" s="11" t="n">
        <v>1225</v>
      </c>
      <c r="F2340" s="12" t="n">
        <v>1020.83</v>
      </c>
    </row>
    <row r="2341">
      <c r="A2341" s="3" t="inlineStr">
        <is>
          <t>Monitors</t>
        </is>
      </c>
      <c r="B2341" s="3" t="inlineStr">
        <is>
          <t>LS32H700EAUXXU</t>
        </is>
      </c>
      <c r="C2341" s="3" t="inlineStr">
        <is>
          <t>Samsung</t>
        </is>
      </c>
      <c r="D2341" s="3" t="inlineStr">
        <is>
          <t>SAMSUNG 32IN 4KUHD 60HZ</t>
        </is>
      </c>
      <c r="E2341" s="11" t="n">
        <v>206</v>
      </c>
      <c r="F2341" s="12" t="n">
        <v>171.67</v>
      </c>
    </row>
    <row r="2342">
      <c r="A2342" s="3" t="inlineStr">
        <is>
          <t>Monitors</t>
        </is>
      </c>
      <c r="B2342" s="3" t="inlineStr">
        <is>
          <t>LS32FM702UUXXU</t>
        </is>
      </c>
      <c r="C2342" s="3" t="inlineStr">
        <is>
          <t>Samsung</t>
        </is>
      </c>
      <c r="D2342" s="3" t="inlineStr">
        <is>
          <t>SAMSUNG 32IN SMART M7 M70F</t>
        </is>
      </c>
      <c r="E2342" s="11" t="n">
        <v>307</v>
      </c>
      <c r="F2342" s="12" t="n">
        <v>255.83</v>
      </c>
    </row>
    <row r="2343">
      <c r="A2343" s="3" t="inlineStr">
        <is>
          <t>Monitors</t>
        </is>
      </c>
      <c r="B2343" s="3" t="inlineStr">
        <is>
          <t>LF32TU870VPXXU</t>
        </is>
      </c>
      <c r="C2343" s="3" t="inlineStr">
        <is>
          <t>Samsung</t>
        </is>
      </c>
      <c r="D2343" s="3" t="inlineStr">
        <is>
          <t>SAMSUNG 32IN TU87F MONITOR</t>
        </is>
      </c>
      <c r="E2343" s="11" t="n">
        <v>409</v>
      </c>
      <c r="F2343" s="12" t="n">
        <v>340.83</v>
      </c>
    </row>
    <row r="2344">
      <c r="A2344" s="3" t="inlineStr">
        <is>
          <t>Monitors</t>
        </is>
      </c>
      <c r="B2344" s="3" t="inlineStr">
        <is>
          <t>LU32J590UQPXXU</t>
        </is>
      </c>
      <c r="C2344" s="3" t="inlineStr">
        <is>
          <t>Samsung</t>
        </is>
      </c>
      <c r="D2344" s="3" t="inlineStr">
        <is>
          <t>SAMSUNG 32IN UJ590 MONITOR</t>
        </is>
      </c>
      <c r="E2344" s="11" t="n">
        <v>307</v>
      </c>
      <c r="F2344" s="12" t="n">
        <v>255.83</v>
      </c>
    </row>
    <row r="2345">
      <c r="A2345" s="3" t="inlineStr">
        <is>
          <t>Monitors</t>
        </is>
      </c>
      <c r="B2345" s="3" t="inlineStr">
        <is>
          <t>LS32H804EAUXXU</t>
        </is>
      </c>
      <c r="C2345" s="3" t="inlineStr">
        <is>
          <t>Samsung</t>
        </is>
      </c>
      <c r="D2345" s="3" t="inlineStr">
        <is>
          <t>SAMSUNG 32IN VIEWFINITY S8 S80H 4K U</t>
        </is>
      </c>
      <c r="E2345" s="11" t="n">
        <v>307</v>
      </c>
      <c r="F2345" s="12" t="n">
        <v>255.83</v>
      </c>
    </row>
    <row r="2346">
      <c r="A2346" s="3" t="inlineStr">
        <is>
          <t>Monitors</t>
        </is>
      </c>
      <c r="B2346" s="3" t="inlineStr">
        <is>
          <t>LS32H800UAUXXU</t>
        </is>
      </c>
      <c r="C2346" s="3" t="inlineStr">
        <is>
          <t>Samsung</t>
        </is>
      </c>
      <c r="D2346" s="3" t="inlineStr">
        <is>
          <t>SAMSUNG 32IN VIEWFINITY S8 S80UH 4K</t>
        </is>
      </c>
      <c r="E2346" s="11" t="n">
        <v>348</v>
      </c>
      <c r="F2346" s="12" t="n">
        <v>290</v>
      </c>
    </row>
    <row r="2347">
      <c r="A2347" s="3" t="inlineStr">
        <is>
          <t>Monitors</t>
        </is>
      </c>
      <c r="B2347" s="3" t="inlineStr">
        <is>
          <t>LS32B800PXPXXU</t>
        </is>
      </c>
      <c r="C2347" s="3" t="inlineStr">
        <is>
          <t>Samsung</t>
        </is>
      </c>
      <c r="D2347" s="3" t="inlineStr">
        <is>
          <t>SAMSUNG 32IN VIEWFINITY S80PB USBC</t>
        </is>
      </c>
      <c r="E2347" s="11" t="n">
        <v>460</v>
      </c>
      <c r="F2347" s="12" t="n">
        <v>383.33</v>
      </c>
    </row>
    <row r="2348">
      <c r="A2348" s="3" t="inlineStr">
        <is>
          <t>Monitors</t>
        </is>
      </c>
      <c r="B2348" s="3" t="inlineStr">
        <is>
          <t>LS34C650TAUXXU</t>
        </is>
      </c>
      <c r="C2348" s="3" t="inlineStr">
        <is>
          <t>Samsung</t>
        </is>
      </c>
      <c r="D2348" s="3" t="inlineStr">
        <is>
          <t>SAMSUNG 34 S65TC UWQHD THUNDERBOLT 4</t>
        </is>
      </c>
      <c r="E2348" s="11" t="n">
        <v>511</v>
      </c>
      <c r="F2348" s="12" t="n">
        <v>425.83</v>
      </c>
    </row>
    <row r="2349">
      <c r="A2349" s="3" t="inlineStr">
        <is>
          <t>Monitors</t>
        </is>
      </c>
      <c r="B2349" s="3" t="inlineStr">
        <is>
          <t>LS34H550GAUXXU</t>
        </is>
      </c>
      <c r="C2349" s="3" t="inlineStr">
        <is>
          <t>Samsung</t>
        </is>
      </c>
      <c r="D2349" s="3" t="inlineStr">
        <is>
          <t>SAMSUNG 34IN QHD 120HZ MONITOR</t>
        </is>
      </c>
      <c r="E2349" s="11" t="n">
        <v>256</v>
      </c>
      <c r="F2349" s="12" t="n">
        <v>213.33</v>
      </c>
    </row>
    <row r="2350">
      <c r="A2350" s="3" t="inlineStr">
        <is>
          <t>Monitors</t>
        </is>
      </c>
      <c r="B2350" s="3" t="inlineStr">
        <is>
          <t>LS40H850TAUXXU</t>
        </is>
      </c>
      <c r="C2350" s="3" t="inlineStr">
        <is>
          <t>Samsung</t>
        </is>
      </c>
      <c r="D2350" s="3" t="inlineStr">
        <is>
          <t>SAMSUNG 40IN WUHD VIEWFINITY MONITOR</t>
        </is>
      </c>
      <c r="E2350" s="11" t="n">
        <v>1225</v>
      </c>
      <c r="F2350" s="12" t="n">
        <v>1020.83</v>
      </c>
    </row>
    <row r="2351">
      <c r="A2351" s="3" t="inlineStr">
        <is>
          <t>Monitors</t>
        </is>
      </c>
      <c r="B2351" s="3" t="inlineStr">
        <is>
          <t>LS49DG954SUXXU</t>
        </is>
      </c>
      <c r="C2351" s="3" t="inlineStr">
        <is>
          <t>Samsung</t>
        </is>
      </c>
      <c r="D2351" s="3" t="inlineStr">
        <is>
          <t>SAMSUNG 49IN ODYSSEY G95SD OLED GAM</t>
        </is>
      </c>
      <c r="E2351" s="11" t="n">
        <v>1429</v>
      </c>
      <c r="F2351" s="12" t="n">
        <v>1190.83</v>
      </c>
    </row>
    <row r="2352">
      <c r="A2352" s="3" t="inlineStr">
        <is>
          <t>Monitors</t>
        </is>
      </c>
      <c r="B2352" s="3" t="inlineStr">
        <is>
          <t>LS27D300GAUXXU</t>
        </is>
      </c>
      <c r="C2352" s="3" t="inlineStr">
        <is>
          <t>Samsung</t>
        </is>
      </c>
      <c r="D2352" s="3" t="inlineStr">
        <is>
          <t>SAMSUNG MONITOR S27D300GAU</t>
        </is>
      </c>
      <c r="E2352" s="11" t="n">
        <v>103</v>
      </c>
      <c r="F2352" s="12" t="n">
        <v>85.83</v>
      </c>
    </row>
    <row r="2353">
      <c r="A2353" s="3" t="inlineStr">
        <is>
          <t>Monitors</t>
        </is>
      </c>
      <c r="B2353" s="3" t="inlineStr">
        <is>
          <t>LS27FG810SUXXU</t>
        </is>
      </c>
      <c r="C2353" s="3" t="inlineStr">
        <is>
          <t>Samsung</t>
        </is>
      </c>
      <c r="D2353" s="3" t="inlineStr">
        <is>
          <t>SAMSUNG MONITOR S27FG810SU</t>
        </is>
      </c>
      <c r="E2353" s="11" t="n">
        <v>766</v>
      </c>
      <c r="F2353" s="12" t="n">
        <v>638.33</v>
      </c>
    </row>
    <row r="2354">
      <c r="A2354" s="3" t="inlineStr">
        <is>
          <t>Monitors</t>
        </is>
      </c>
      <c r="B2354" s="3" t="inlineStr">
        <is>
          <t>LS32FG810SUXXU</t>
        </is>
      </c>
      <c r="C2354" s="3" t="inlineStr">
        <is>
          <t>Samsung</t>
        </is>
      </c>
      <c r="D2354" s="3" t="inlineStr">
        <is>
          <t>SAMSUNG MONITOR S32FG810SU</t>
        </is>
      </c>
      <c r="E2354" s="11" t="n">
        <v>868</v>
      </c>
      <c r="F2354" s="12" t="n">
        <v>723.33</v>
      </c>
    </row>
    <row r="2355">
      <c r="A2355" s="3" t="inlineStr">
        <is>
          <t>Monitors</t>
        </is>
      </c>
      <c r="B2355" s="3" t="inlineStr">
        <is>
          <t>LS37D702EAUXXU</t>
        </is>
      </c>
      <c r="C2355" s="3" t="inlineStr">
        <is>
          <t>Samsung</t>
        </is>
      </c>
      <c r="D2355" s="3" t="inlineStr">
        <is>
          <t>SAMSUNG MONITOR S37D702EAU</t>
        </is>
      </c>
      <c r="E2355" s="11" t="n">
        <v>439</v>
      </c>
      <c r="F2355" s="12" t="n">
        <v>365.83</v>
      </c>
    </row>
    <row r="2356">
      <c r="A2356" s="3" t="inlineStr">
        <is>
          <t>Monitors</t>
        </is>
      </c>
      <c r="B2356" s="3" t="inlineStr">
        <is>
          <t>LS27HG806EFXXU</t>
        </is>
      </c>
      <c r="C2356" s="3" t="inlineStr">
        <is>
          <t>Samsung</t>
        </is>
      </c>
      <c r="D2356" s="3" t="inlineStr">
        <is>
          <t>SAMSUNG ODYSSEY 27IN 5K 360HZ G MONI</t>
        </is>
      </c>
      <c r="E2356" s="11" t="n">
        <v>817</v>
      </c>
      <c r="F2356" s="12" t="n">
        <v>680.83</v>
      </c>
    </row>
    <row r="2357">
      <c r="A2357" s="3" t="inlineStr">
        <is>
          <t>Monitors</t>
        </is>
      </c>
      <c r="B2357" s="3" t="inlineStr">
        <is>
          <t>LS32HG732SUXXU</t>
        </is>
      </c>
      <c r="C2357" s="3" t="inlineStr">
        <is>
          <t>Samsung</t>
        </is>
      </c>
      <c r="D2357" s="3" t="inlineStr">
        <is>
          <t>SAMSUNG ODYSSEY 32IN 4KUHD 330HZ G M</t>
        </is>
      </c>
      <c r="E2357" s="11" t="n">
        <v>980</v>
      </c>
      <c r="F2357" s="12" t="n">
        <v>816.67</v>
      </c>
    </row>
    <row r="2358">
      <c r="A2358" s="3" t="inlineStr">
        <is>
          <t>Monitors</t>
        </is>
      </c>
      <c r="B2358" s="3" t="inlineStr">
        <is>
          <t>LS34HG550EUXXU</t>
        </is>
      </c>
      <c r="C2358" s="3" t="inlineStr">
        <is>
          <t>Samsung</t>
        </is>
      </c>
      <c r="D2358" s="3" t="inlineStr">
        <is>
          <t>SAMSUNG ODYSSEY 34 INCH G55H</t>
        </is>
      </c>
      <c r="E2358" s="11" t="n">
        <v>276</v>
      </c>
      <c r="F2358" s="12" t="n">
        <v>230</v>
      </c>
    </row>
    <row r="2359">
      <c r="A2359" s="3" t="inlineStr">
        <is>
          <t>Monitors</t>
        </is>
      </c>
      <c r="B2359" s="3" t="inlineStr">
        <is>
          <t>LS27HG702SUXXU</t>
        </is>
      </c>
      <c r="C2359" s="3" t="inlineStr">
        <is>
          <t>Samsung</t>
        </is>
      </c>
      <c r="D2359" s="3" t="inlineStr">
        <is>
          <t>SAMSUNG ODYSSEY OLED 27 INCH G70SH</t>
        </is>
      </c>
      <c r="E2359" s="11" t="n">
        <v>715</v>
      </c>
      <c r="F2359" s="12" t="n">
        <v>595.83</v>
      </c>
    </row>
    <row r="2360">
      <c r="A2360" s="3" t="inlineStr">
        <is>
          <t>Monitors</t>
        </is>
      </c>
      <c r="B2360" s="3" t="inlineStr">
        <is>
          <t>LS34C654UAUXXU</t>
        </is>
      </c>
      <c r="C2360" s="3" t="inlineStr">
        <is>
          <t>Samsung</t>
        </is>
      </c>
      <c r="D2360" s="3" t="inlineStr">
        <is>
          <t>SAMSUNG S65UC 34IN CURVED USB-C</t>
        </is>
      </c>
      <c r="E2360" s="11" t="n">
        <v>409</v>
      </c>
      <c r="F2360" s="12" t="n">
        <v>340.83</v>
      </c>
    </row>
    <row r="2361">
      <c r="A2361" s="3" t="inlineStr">
        <is>
          <t>Monitors</t>
        </is>
      </c>
      <c r="B2361" s="3" t="inlineStr">
        <is>
          <t>LS32D700EAUXXU</t>
        </is>
      </c>
      <c r="C2361" s="3" t="inlineStr">
        <is>
          <t>Samsung</t>
        </is>
      </c>
      <c r="D2361" s="3" t="inlineStr">
        <is>
          <t>SAMSUNG VIEWFINITY S7 UHD MON 32IN</t>
        </is>
      </c>
      <c r="E2361" s="11" t="n">
        <v>205</v>
      </c>
      <c r="F2361" s="12" t="n">
        <v>170.83</v>
      </c>
    </row>
    <row r="2362">
      <c r="A2362" s="3" t="inlineStr">
        <is>
          <t>Monitors</t>
        </is>
      </c>
      <c r="B2362" s="3" t="inlineStr">
        <is>
          <t>DK30CH2DEPUE</t>
        </is>
      </c>
      <c r="C2362" s="3" t="inlineStr">
        <is>
          <t>Startech</t>
        </is>
      </c>
      <c r="D2362" s="3" t="inlineStr">
        <is>
          <t>10097 STARTECH TRIPLE MONITOR 4K DOC</t>
        </is>
      </c>
      <c r="E2362" s="11" t="n">
        <v>119</v>
      </c>
      <c r="F2362" s="12" t="n">
        <v>99.17</v>
      </c>
    </row>
    <row r="2363">
      <c r="A2363" s="3" t="inlineStr">
        <is>
          <t>TVs, Displays &amp; Projectors</t>
        </is>
      </c>
      <c r="B2363" s="3" t="inlineStr">
        <is>
          <t>MR.JX611.003</t>
        </is>
      </c>
      <c r="C2363" s="3" t="inlineStr">
        <is>
          <t>ACER</t>
        </is>
      </c>
      <c r="D2363" s="3" t="inlineStr">
        <is>
          <t>ACER  X1328 DLPWXGA 5000 EUR/UKPOWER</t>
        </is>
      </c>
      <c r="E2363" s="11" t="n">
        <v>359</v>
      </c>
      <c r="F2363" s="12" t="n">
        <v>299.17</v>
      </c>
    </row>
    <row r="2364">
      <c r="A2364" s="3" t="inlineStr">
        <is>
          <t>TVs, Displays &amp; Projectors</t>
        </is>
      </c>
      <c r="B2364" s="3" t="inlineStr">
        <is>
          <t>MR.P0U11.004</t>
        </is>
      </c>
      <c r="C2364" s="3" t="inlineStr">
        <is>
          <t>ACER</t>
        </is>
      </c>
      <c r="D2364" s="3" t="inlineStr">
        <is>
          <t>ACER AOPN QT12 WHT LCD 720PLED 6500</t>
        </is>
      </c>
      <c r="E2364" s="11" t="n">
        <v>107</v>
      </c>
      <c r="F2364" s="12" t="n">
        <v>89.17</v>
      </c>
    </row>
    <row r="2365">
      <c r="A2365" s="3" t="inlineStr">
        <is>
          <t>TVs, Displays &amp; Projectors</t>
        </is>
      </c>
      <c r="B2365" s="3" t="inlineStr">
        <is>
          <t>MR.JUW11.002</t>
        </is>
      </c>
      <c r="C2365" s="3" t="inlineStr">
        <is>
          <t>ACER</t>
        </is>
      </c>
      <c r="D2365" s="3" t="inlineStr">
        <is>
          <t>ACER GD711 DLP 4K2K 4000 LED LM 1000</t>
        </is>
      </c>
      <c r="E2365" s="11" t="n">
        <v>1065</v>
      </c>
      <c r="F2365" s="12" t="n">
        <v>887.5</v>
      </c>
    </row>
    <row r="2366">
      <c r="A2366" s="3" t="inlineStr">
        <is>
          <t>TVs, Displays &amp; Projectors</t>
        </is>
      </c>
      <c r="B2366" s="3" t="inlineStr">
        <is>
          <t>MR.JYF11.002</t>
        </is>
      </c>
      <c r="C2366" s="3" t="inlineStr">
        <is>
          <t>ACER</t>
        </is>
      </c>
      <c r="D2366" s="3" t="inlineStr">
        <is>
          <t>ACER P1258I 4800 EURO/UK POWER</t>
        </is>
      </c>
      <c r="E2366" s="11" t="n">
        <v>388</v>
      </c>
      <c r="F2366" s="12" t="n">
        <v>323.33</v>
      </c>
    </row>
    <row r="2367">
      <c r="A2367" s="3" t="inlineStr">
        <is>
          <t>TVs, Displays &amp; Projectors</t>
        </is>
      </c>
      <c r="B2367" s="3" t="inlineStr">
        <is>
          <t>MR.JYG11.002</t>
        </is>
      </c>
      <c r="C2367" s="3" t="inlineStr">
        <is>
          <t>ACER</t>
        </is>
      </c>
      <c r="D2367" s="3" t="inlineStr">
        <is>
          <t>ACER P1358I 1080P EURO/UK POWER</t>
        </is>
      </c>
      <c r="E2367" s="11" t="n">
        <v>417</v>
      </c>
      <c r="F2367" s="12" t="n">
        <v>347.5</v>
      </c>
    </row>
    <row r="2368">
      <c r="A2368" s="3" t="inlineStr">
        <is>
          <t>TVs, Displays &amp; Projectors</t>
        </is>
      </c>
      <c r="B2368" s="3" t="inlineStr">
        <is>
          <t>MR.JYH11.002</t>
        </is>
      </c>
      <c r="C2368" s="3" t="inlineStr">
        <is>
          <t>ACER</t>
        </is>
      </c>
      <c r="D2368" s="3" t="inlineStr">
        <is>
          <t>ACER P1558I 1080P EURO/UK POWER</t>
        </is>
      </c>
      <c r="E2368" s="11" t="n">
        <v>581</v>
      </c>
      <c r="F2368" s="12" t="n">
        <v>484.17</v>
      </c>
    </row>
    <row r="2369">
      <c r="A2369" s="3" t="inlineStr">
        <is>
          <t>TVs, Displays &amp; Projectors</t>
        </is>
      </c>
      <c r="B2369" s="3" t="inlineStr">
        <is>
          <t>MR.JY411.002</t>
        </is>
      </c>
      <c r="C2369" s="3" t="inlineStr">
        <is>
          <t>ACER</t>
        </is>
      </c>
      <c r="D2369" s="3" t="inlineStr">
        <is>
          <t>ACER P5550 EURO/UK POWER HDMI CABLE</t>
        </is>
      </c>
      <c r="E2369" s="11" t="n">
        <v>726</v>
      </c>
      <c r="F2369" s="12" t="n">
        <v>605</v>
      </c>
    </row>
    <row r="2370">
      <c r="A2370" s="3" t="inlineStr">
        <is>
          <t>TVs, Displays &amp; Projectors</t>
        </is>
      </c>
      <c r="B2370" s="3" t="inlineStr">
        <is>
          <t>MR.JYE11.001</t>
        </is>
      </c>
      <c r="C2370" s="3" t="inlineStr">
        <is>
          <t>ACER</t>
        </is>
      </c>
      <c r="D2370" s="3" t="inlineStr">
        <is>
          <t>ACER PD1520US DLP 1080P 500 LM 600:1</t>
        </is>
      </c>
      <c r="E2370" s="11" t="n">
        <v>533</v>
      </c>
      <c r="F2370" s="12" t="n">
        <v>444.17</v>
      </c>
    </row>
    <row r="2371">
      <c r="A2371" s="3" t="inlineStr">
        <is>
          <t>TVs, Displays &amp; Projectors</t>
        </is>
      </c>
      <c r="B2371" s="3" t="inlineStr">
        <is>
          <t>MR.JXT11.002</t>
        </is>
      </c>
      <c r="C2371" s="3" t="inlineStr">
        <is>
          <t>ACER</t>
        </is>
      </c>
      <c r="D2371" s="3" t="inlineStr">
        <is>
          <t>ACER PD2328 3700 EUR/UK PWR CBLE</t>
        </is>
      </c>
      <c r="E2371" s="11" t="n">
        <v>484</v>
      </c>
      <c r="F2371" s="12" t="n">
        <v>403.33</v>
      </c>
    </row>
    <row r="2372">
      <c r="A2372" s="3" t="inlineStr">
        <is>
          <t>TVs, Displays &amp; Projectors</t>
        </is>
      </c>
      <c r="B2372" s="3" t="inlineStr">
        <is>
          <t>MR.JXN11.002</t>
        </is>
      </c>
      <c r="C2372" s="3" t="inlineStr">
        <is>
          <t>ACER</t>
        </is>
      </c>
      <c r="D2372" s="3" t="inlineStr">
        <is>
          <t>ACER PD2528IC 1080P EURO/UK PWR CBLE</t>
        </is>
      </c>
      <c r="E2372" s="11" t="n">
        <v>678</v>
      </c>
      <c r="F2372" s="12" t="n">
        <v>565</v>
      </c>
    </row>
    <row r="2373">
      <c r="A2373" s="3" t="inlineStr">
        <is>
          <t>TVs, Displays &amp; Projectors</t>
        </is>
      </c>
      <c r="B2373" s="3" t="inlineStr">
        <is>
          <t>MR.JTA11.002</t>
        </is>
      </c>
      <c r="C2373" s="3" t="inlineStr">
        <is>
          <t>ACER</t>
        </is>
      </c>
      <c r="D2373" s="3" t="inlineStr">
        <is>
          <t>ACER PROJECTOR  H6815BD  WHITE</t>
        </is>
      </c>
      <c r="E2373" s="11" t="n">
        <v>951</v>
      </c>
      <c r="F2373" s="12" t="n">
        <v>792.5</v>
      </c>
    </row>
    <row r="2374">
      <c r="A2374" s="3" t="inlineStr">
        <is>
          <t>TVs, Displays &amp; Projectors</t>
        </is>
      </c>
      <c r="B2374" s="3" t="inlineStr">
        <is>
          <t>MR.JQU11.002</t>
        </is>
      </c>
      <c r="C2374" s="3" t="inlineStr">
        <is>
          <t>ACER</t>
        </is>
      </c>
      <c r="D2374" s="3" t="inlineStr">
        <is>
          <t>ACER S1386WH DLP 3D 3600LM EU/UKPWR</t>
        </is>
      </c>
      <c r="E2374" s="11" t="n">
        <v>484</v>
      </c>
      <c r="F2374" s="12" t="n">
        <v>403.33</v>
      </c>
    </row>
    <row r="2375">
      <c r="A2375" s="3" t="inlineStr">
        <is>
          <t>TVs, Displays &amp; Projectors</t>
        </is>
      </c>
      <c r="B2375" s="3" t="inlineStr">
        <is>
          <t>MR.JWT11.002</t>
        </is>
      </c>
      <c r="C2375" s="3" t="inlineStr">
        <is>
          <t>ACER</t>
        </is>
      </c>
      <c r="D2375" s="3" t="inlineStr">
        <is>
          <t>ACER VERO PL3510ATV EURO/UK POWER</t>
        </is>
      </c>
      <c r="E2375" s="11" t="n">
        <v>968</v>
      </c>
      <c r="F2375" s="12" t="n">
        <v>806.67</v>
      </c>
    </row>
    <row r="2376">
      <c r="A2376" s="3" t="inlineStr">
        <is>
          <t>TVs, Displays &amp; Projectors</t>
        </is>
      </c>
      <c r="B2376" s="3" t="inlineStr">
        <is>
          <t>MR.JTG11.002</t>
        </is>
      </c>
      <c r="C2376" s="3" t="inlineStr">
        <is>
          <t>ACER</t>
        </is>
      </c>
      <c r="D2376" s="3" t="inlineStr">
        <is>
          <t>ACER X1128H DLP 3D SVGA</t>
        </is>
      </c>
      <c r="E2376" s="11" t="n">
        <v>301</v>
      </c>
      <c r="F2376" s="12" t="n">
        <v>250.83</v>
      </c>
    </row>
    <row r="2377">
      <c r="A2377" s="3" t="inlineStr">
        <is>
          <t>TVs, Displays &amp; Projectors</t>
        </is>
      </c>
      <c r="B2377" s="3" t="inlineStr">
        <is>
          <t>MR.JTH11.00R</t>
        </is>
      </c>
      <c r="C2377" s="3" t="inlineStr">
        <is>
          <t>ACER</t>
        </is>
      </c>
      <c r="D2377" s="3" t="inlineStr">
        <is>
          <t>ACER X129H DLP XGA 4800 LM</t>
        </is>
      </c>
      <c r="E2377" s="11" t="n">
        <v>320</v>
      </c>
      <c r="F2377" s="12" t="n">
        <v>266.67</v>
      </c>
    </row>
    <row r="2378">
      <c r="A2378" s="3" t="inlineStr">
        <is>
          <t>TVs, Displays &amp; Projectors</t>
        </is>
      </c>
      <c r="B2378" s="3" t="inlineStr">
        <is>
          <t>MR.JX611.010</t>
        </is>
      </c>
      <c r="C2378" s="3" t="inlineStr">
        <is>
          <t>ACER</t>
        </is>
      </c>
      <c r="D2378" s="3" t="inlineStr">
        <is>
          <t>ACER X139 DLP WXGA 5000 EU/UK POWER</t>
        </is>
      </c>
      <c r="E2378" s="11" t="n">
        <v>349</v>
      </c>
      <c r="F2378" s="12" t="n">
        <v>290.83</v>
      </c>
    </row>
    <row r="2379">
      <c r="A2379" s="3" t="inlineStr">
        <is>
          <t>TVs, Displays &amp; Projectors</t>
        </is>
      </c>
      <c r="B2379" s="3" t="inlineStr">
        <is>
          <t>MR.JX911.002</t>
        </is>
      </c>
      <c r="C2379" s="3" t="inlineStr">
        <is>
          <t>ACER</t>
        </is>
      </c>
      <c r="D2379" s="3" t="inlineStr">
        <is>
          <t>ACER X1526 DLP 1080P 4000 LM</t>
        </is>
      </c>
      <c r="E2379" s="11" t="n">
        <v>484</v>
      </c>
      <c r="F2379" s="12" t="n">
        <v>403.33</v>
      </c>
    </row>
    <row r="2380">
      <c r="A2380" s="3" t="inlineStr">
        <is>
          <t>TVs, Displays &amp; Projectors</t>
        </is>
      </c>
      <c r="B2380" s="3" t="inlineStr">
        <is>
          <t>MR.JXZ11.006</t>
        </is>
      </c>
      <c r="C2380" s="3" t="inlineStr">
        <is>
          <t>ACER</t>
        </is>
      </c>
      <c r="D2380" s="3" t="inlineStr">
        <is>
          <t>ACER XL2332 WXGA5300 EUR/UK PWR CBLE</t>
        </is>
      </c>
      <c r="E2380" s="11" t="n">
        <v>581</v>
      </c>
      <c r="F2380" s="12" t="n">
        <v>484.17</v>
      </c>
    </row>
    <row r="2381">
      <c r="A2381" s="3" t="inlineStr">
        <is>
          <t>TVs, Displays &amp; Projectors</t>
        </is>
      </c>
      <c r="B2381" s="3" t="inlineStr">
        <is>
          <t>MR.JV311.001</t>
        </is>
      </c>
      <c r="C2381" s="3" t="inlineStr">
        <is>
          <t>ACER</t>
        </is>
      </c>
      <c r="D2381" s="3" t="inlineStr">
        <is>
          <t>AOPEN PROJECTOR  PV12A  BLACK</t>
        </is>
      </c>
      <c r="E2381" s="11" t="n">
        <v>159</v>
      </c>
      <c r="F2381" s="12" t="n">
        <v>132.5</v>
      </c>
    </row>
    <row r="2382">
      <c r="A2382" s="3" t="inlineStr">
        <is>
          <t>TVs, Displays &amp; Projectors</t>
        </is>
      </c>
      <c r="B2382" s="3" t="inlineStr">
        <is>
          <t>MR.JWJ11.002</t>
        </is>
      </c>
      <c r="C2382" s="3" t="inlineStr">
        <is>
          <t>ACER</t>
        </is>
      </c>
      <c r="D2382" s="3" t="inlineStr">
        <is>
          <t>GD712 DLP 4K2K 4500 LM 3 500 000:1</t>
        </is>
      </c>
      <c r="E2382" s="11" t="n">
        <v>968</v>
      </c>
      <c r="F2382" s="12" t="n">
        <v>806.67</v>
      </c>
    </row>
    <row r="2383">
      <c r="A2383" s="3" t="inlineStr">
        <is>
          <t>TVs, Displays &amp; Projectors</t>
        </is>
      </c>
      <c r="B2383" s="3" t="inlineStr">
        <is>
          <t>MR.JSE11.002</t>
        </is>
      </c>
      <c r="C2383" s="3" t="inlineStr">
        <is>
          <t>ACER</t>
        </is>
      </c>
      <c r="D2383" s="3" t="inlineStr">
        <is>
          <t>H5386BDI DLP 720P 5000 LM 20000:1</t>
        </is>
      </c>
      <c r="E2383" s="11" t="n">
        <v>330</v>
      </c>
      <c r="F2383" s="12" t="n">
        <v>275</v>
      </c>
    </row>
    <row r="2384">
      <c r="A2384" s="3" t="inlineStr">
        <is>
          <t>TVs, Displays &amp; Projectors</t>
        </is>
      </c>
      <c r="B2384" s="3" t="inlineStr">
        <is>
          <t>MR.JXA11.002</t>
        </is>
      </c>
      <c r="C2384" s="3" t="inlineStr">
        <is>
          <t>ACER</t>
        </is>
      </c>
      <c r="D2384" s="3" t="inlineStr">
        <is>
          <t>H6542 DLP 1080P 4000 LM 13 000:1</t>
        </is>
      </c>
      <c r="E2384" s="11" t="n">
        <v>413</v>
      </c>
      <c r="F2384" s="12" t="n">
        <v>344.17</v>
      </c>
    </row>
    <row r="2385">
      <c r="A2385" s="3" t="inlineStr">
        <is>
          <t>TVs, Displays &amp; Projectors</t>
        </is>
      </c>
      <c r="B2385" s="3" t="inlineStr">
        <is>
          <t>MR.JW011.003</t>
        </is>
      </c>
      <c r="C2385" s="3" t="inlineStr">
        <is>
          <t>ACER</t>
        </is>
      </c>
      <c r="D2385" s="3" t="inlineStr">
        <is>
          <t>H6546KI DLP 1080P 5200 LM PROJECTOR</t>
        </is>
      </c>
      <c r="E2385" s="11" t="n">
        <v>504</v>
      </c>
      <c r="F2385" s="12" t="n">
        <v>420</v>
      </c>
    </row>
    <row r="2386">
      <c r="A2386" s="3" t="inlineStr">
        <is>
          <t>TVs, Displays &amp; Projectors</t>
        </is>
      </c>
      <c r="B2386" s="3" t="inlineStr">
        <is>
          <t>MR.JVK11.002</t>
        </is>
      </c>
      <c r="C2386" s="3" t="inlineStr">
        <is>
          <t>ACER</t>
        </is>
      </c>
      <c r="D2386" s="3" t="inlineStr">
        <is>
          <t>H6830BD DLP 4K2K 3800 LM PROJECTOR</t>
        </is>
      </c>
      <c r="E2386" s="11" t="n">
        <v>872</v>
      </c>
      <c r="F2386" s="12" t="n">
        <v>726.67</v>
      </c>
    </row>
    <row r="2387">
      <c r="A2387" s="3" t="inlineStr">
        <is>
          <t>TVs, Displays &amp; Projectors</t>
        </is>
      </c>
      <c r="B2387" s="3" t="inlineStr">
        <is>
          <t>MR.P0E11.002</t>
        </is>
      </c>
      <c r="C2387" s="3" t="inlineStr">
        <is>
          <t>ACER</t>
        </is>
      </c>
      <c r="D2387" s="3" t="inlineStr">
        <is>
          <t>HL1810U DLP 4K2K 1000 LM 1200:1</t>
        </is>
      </c>
      <c r="E2387" s="11" t="n">
        <v>1065</v>
      </c>
      <c r="F2387" s="12" t="n">
        <v>887.5</v>
      </c>
    </row>
    <row r="2388">
      <c r="A2388" s="3" t="inlineStr">
        <is>
          <t>TVs, Displays &amp; Projectors</t>
        </is>
      </c>
      <c r="B2388" s="3" t="inlineStr">
        <is>
          <t>MR.P0L11.002</t>
        </is>
      </c>
      <c r="C2388" s="3" t="inlineStr">
        <is>
          <t>ACER</t>
        </is>
      </c>
      <c r="D2388" s="3" t="inlineStr">
        <is>
          <t>HL1820 DLP 4K2K 2300 LM 3.5MIL:1</t>
        </is>
      </c>
      <c r="E2388" s="11" t="n">
        <v>1259</v>
      </c>
      <c r="F2388" s="12" t="n">
        <v>1049.17</v>
      </c>
    </row>
    <row r="2389">
      <c r="A2389" s="3" t="inlineStr">
        <is>
          <t>TVs, Displays &amp; Projectors</t>
        </is>
      </c>
      <c r="B2389" s="3" t="inlineStr">
        <is>
          <t>MR.JXX11.002</t>
        </is>
      </c>
      <c r="C2389" s="3" t="inlineStr">
        <is>
          <t>ACER</t>
        </is>
      </c>
      <c r="D2389" s="3" t="inlineStr">
        <is>
          <t>PD1800 DLP 4K2K 1000 LM 3.5MIL:1</t>
        </is>
      </c>
      <c r="E2389" s="11" t="n">
        <v>533</v>
      </c>
      <c r="F2389" s="12" t="n">
        <v>444.17</v>
      </c>
    </row>
    <row r="2390">
      <c r="A2390" s="3" t="inlineStr">
        <is>
          <t>TVs, Displays &amp; Projectors</t>
        </is>
      </c>
      <c r="B2390" s="3" t="inlineStr">
        <is>
          <t>MR.JWW11.002</t>
        </is>
      </c>
      <c r="C2390" s="3" t="inlineStr">
        <is>
          <t>ACER</t>
        </is>
      </c>
      <c r="D2390" s="3" t="inlineStr">
        <is>
          <t>VERO HL6810ATV DLP 4K2K 4000 LM</t>
        </is>
      </c>
      <c r="E2390" s="11" t="n">
        <v>1238</v>
      </c>
      <c r="F2390" s="12" t="n">
        <v>1031.67</v>
      </c>
    </row>
    <row r="2391">
      <c r="A2391" s="3" t="inlineStr">
        <is>
          <t>TVs, Displays &amp; Projectors</t>
        </is>
      </c>
      <c r="B2391" s="3" t="inlineStr">
        <is>
          <t>MR.JSA11.002</t>
        </is>
      </c>
      <c r="C2391" s="3" t="inlineStr">
        <is>
          <t>ACER</t>
        </is>
      </c>
      <c r="D2391" s="3" t="inlineStr">
        <is>
          <t>X1123HP DLP 3D SVGA 4000LM PROJECTOR</t>
        </is>
      </c>
      <c r="E2391" s="11" t="n">
        <v>301</v>
      </c>
      <c r="F2391" s="12" t="n">
        <v>250.83</v>
      </c>
    </row>
    <row r="2392">
      <c r="A2392" s="3" t="inlineStr">
        <is>
          <t>TVs, Displays &amp; Projectors</t>
        </is>
      </c>
      <c r="B2392" s="3" t="inlineStr">
        <is>
          <t>A1SL5F-3ALCGB11</t>
        </is>
      </c>
      <c r="C2392" s="3" t="inlineStr">
        <is>
          <t>Alcatel</t>
        </is>
      </c>
      <c r="D2392" s="3" t="inlineStr">
        <is>
          <t>TCL SMART PROJECTOR A1S BLUE</t>
        </is>
      </c>
      <c r="E2392" s="11" t="n">
        <v>361</v>
      </c>
      <c r="F2392" s="12" t="n">
        <v>300.83</v>
      </c>
    </row>
    <row r="2393">
      <c r="A2393" s="3" t="inlineStr">
        <is>
          <t>TVs, Displays &amp; Projectors</t>
        </is>
      </c>
      <c r="B2393" s="3" t="inlineStr">
        <is>
          <t>C10L3F-2ALCGB11</t>
        </is>
      </c>
      <c r="C2393" s="3" t="inlineStr">
        <is>
          <t>Alcatel</t>
        </is>
      </c>
      <c r="D2393" s="3" t="inlineStr">
        <is>
          <t>TCL SMART PROJECTOR C1 GREY</t>
        </is>
      </c>
      <c r="E2393" s="11" t="n">
        <v>226</v>
      </c>
      <c r="F2393" s="12" t="n">
        <v>188.33</v>
      </c>
    </row>
    <row r="2394">
      <c r="A2394" s="3" t="inlineStr">
        <is>
          <t>TVs, Displays &amp; Projectors</t>
        </is>
      </c>
      <c r="B2394" s="3" t="inlineStr">
        <is>
          <t>D2010111</t>
        </is>
      </c>
      <c r="C2394" s="3" t="inlineStr">
        <is>
          <t>Anker</t>
        </is>
      </c>
      <c r="D2394" s="3" t="inlineStr">
        <is>
          <t>100-INCH OUTDOOR PROJECTOR SCREEN</t>
        </is>
      </c>
      <c r="E2394" s="11" t="n">
        <v>60</v>
      </c>
      <c r="F2394" s="12" t="n">
        <v>50</v>
      </c>
    </row>
    <row r="2395">
      <c r="A2395" s="3" t="inlineStr">
        <is>
          <t>TVs, Displays &amp; Projectors</t>
        </is>
      </c>
      <c r="B2395" s="3" t="inlineStr">
        <is>
          <t>N2425212</t>
        </is>
      </c>
      <c r="C2395" s="3" t="inlineStr">
        <is>
          <t>Anker</t>
        </is>
      </c>
      <c r="D2395" s="3" t="inlineStr">
        <is>
          <t>CAPSULE 3 WITH GIMBAL STAND</t>
        </is>
      </c>
      <c r="E2395" s="11" t="n">
        <v>524</v>
      </c>
      <c r="F2395" s="12" t="n">
        <v>436.67</v>
      </c>
    </row>
    <row r="2396">
      <c r="A2396" s="3" t="inlineStr">
        <is>
          <t>TVs, Displays &amp; Projectors</t>
        </is>
      </c>
      <c r="B2396" s="3" t="inlineStr">
        <is>
          <t>N2325212</t>
        </is>
      </c>
      <c r="C2396" s="3" t="inlineStr">
        <is>
          <t>Anker</t>
        </is>
      </c>
      <c r="D2396" s="3" t="inlineStr">
        <is>
          <t>MARS 3 AIR WITH CARRY CASE</t>
        </is>
      </c>
      <c r="E2396" s="11" t="n">
        <v>563</v>
      </c>
      <c r="F2396" s="12" t="n">
        <v>469.17</v>
      </c>
    </row>
    <row r="2397">
      <c r="A2397" s="3" t="inlineStr">
        <is>
          <t>TVs, Displays &amp; Projectors</t>
        </is>
      </c>
      <c r="B2397" s="3" t="inlineStr">
        <is>
          <t>D2426212</t>
        </is>
      </c>
      <c r="C2397" s="3" t="inlineStr">
        <is>
          <t>Anker</t>
        </is>
      </c>
      <c r="D2397" s="3" t="inlineStr">
        <is>
          <t>NEBULA CAPSULE 3 LASER GTV</t>
        </is>
      </c>
      <c r="E2397" s="11" t="n">
        <v>741</v>
      </c>
      <c r="F2397" s="12" t="n">
        <v>617.5</v>
      </c>
    </row>
    <row r="2398">
      <c r="A2398" s="3" t="inlineStr">
        <is>
          <t>TVs, Displays &amp; Projectors</t>
        </is>
      </c>
      <c r="B2398" s="3" t="inlineStr">
        <is>
          <t>D2342211</t>
        </is>
      </c>
      <c r="C2398" s="3" t="inlineStr">
        <is>
          <t>Anker</t>
        </is>
      </c>
      <c r="D2398" s="3" t="inlineStr">
        <is>
          <t>NEBULA COSMOS LASER 4K SE</t>
        </is>
      </c>
      <c r="E2398" s="11" t="n">
        <v>1284</v>
      </c>
      <c r="F2398" s="12" t="n">
        <v>1070</v>
      </c>
    </row>
    <row r="2399">
      <c r="A2399" s="3" t="inlineStr">
        <is>
          <t>TVs, Displays &amp; Projectors</t>
        </is>
      </c>
      <c r="B2399" s="3" t="inlineStr">
        <is>
          <t>D2325212</t>
        </is>
      </c>
      <c r="C2399" s="3" t="inlineStr">
        <is>
          <t>Anker</t>
        </is>
      </c>
      <c r="D2399" s="3" t="inlineStr">
        <is>
          <t>NEBULA MARS 3 AIR BLACK 2</t>
        </is>
      </c>
      <c r="E2399" s="11" t="n">
        <v>543</v>
      </c>
      <c r="F2399" s="12" t="n">
        <v>452.5</v>
      </c>
    </row>
    <row r="2400">
      <c r="A2400" s="3" t="inlineStr">
        <is>
          <t>TVs, Displays &amp; Projectors</t>
        </is>
      </c>
      <c r="B2400" s="3" t="inlineStr">
        <is>
          <t>D2070111</t>
        </is>
      </c>
      <c r="C2400" s="3" t="inlineStr">
        <is>
          <t>Anker</t>
        </is>
      </c>
      <c r="D2400" s="3" t="inlineStr">
        <is>
          <t>NEBULA QUICK-MOUNT PROJECTOR STAND</t>
        </is>
      </c>
      <c r="E2400" s="11" t="n">
        <v>50</v>
      </c>
      <c r="F2400" s="12" t="n">
        <v>41.67</v>
      </c>
    </row>
    <row r="2401">
      <c r="A2401" s="3" t="inlineStr">
        <is>
          <t>TVs, Displays &amp; Projectors</t>
        </is>
      </c>
      <c r="B2401" s="3" t="inlineStr">
        <is>
          <t>D23512F1</t>
        </is>
      </c>
      <c r="C2401" s="3" t="inlineStr">
        <is>
          <t>Anker</t>
        </is>
      </c>
      <c r="D2401" s="3" t="inlineStr">
        <is>
          <t>NEBULA X1 BLACK</t>
        </is>
      </c>
      <c r="E2401" s="11" t="n">
        <v>2172</v>
      </c>
      <c r="F2401" s="12" t="n">
        <v>1810</v>
      </c>
    </row>
    <row r="2402">
      <c r="A2402" s="3" t="inlineStr">
        <is>
          <t>TVs, Displays &amp; Projectors</t>
        </is>
      </c>
      <c r="B2402" s="3" t="inlineStr">
        <is>
          <t>D2431211</t>
        </is>
      </c>
      <c r="C2402" s="3" t="inlineStr">
        <is>
          <t>Anker</t>
        </is>
      </c>
      <c r="D2402" s="3" t="inlineStr">
        <is>
          <t>SOUNDCORE NEBULA P1 (2)ONLINE - UK B</t>
        </is>
      </c>
      <c r="E2402" s="11" t="n">
        <v>692</v>
      </c>
      <c r="F2402" s="12" t="n">
        <v>576.67</v>
      </c>
    </row>
    <row r="2403">
      <c r="A2403" s="3" t="inlineStr">
        <is>
          <t>TVs, Displays &amp; Projectors</t>
        </is>
      </c>
      <c r="B2403" s="3" t="inlineStr">
        <is>
          <t>D2200211</t>
        </is>
      </c>
      <c r="C2403" s="3" t="inlineStr">
        <is>
          <t>Anker</t>
        </is>
      </c>
      <c r="D2403" s="3" t="inlineStr">
        <is>
          <t>SOUNDCORE NEBULA P1I UK (2)ONLINE -</t>
        </is>
      </c>
      <c r="E2403" s="11" t="n">
        <v>395</v>
      </c>
      <c r="F2403" s="12" t="n">
        <v>329.17</v>
      </c>
    </row>
    <row r="2404">
      <c r="A2404" s="3" t="inlineStr">
        <is>
          <t>TVs, Displays &amp; Projectors</t>
        </is>
      </c>
      <c r="B2404" s="3" t="inlineStr">
        <is>
          <t>D21512F1</t>
        </is>
      </c>
      <c r="C2404" s="3" t="inlineStr">
        <is>
          <t>Anker</t>
        </is>
      </c>
      <c r="D2404" s="3" t="inlineStr">
        <is>
          <t>SOUNDCORE NEBULA X1 PRO (2)ONLINE -</t>
        </is>
      </c>
      <c r="E2404" s="11" t="n">
        <v>4442</v>
      </c>
      <c r="F2404" s="12" t="n">
        <v>3701.67</v>
      </c>
    </row>
    <row r="2405">
      <c r="A2405" s="3" t="inlineStr">
        <is>
          <t>TVs, Displays &amp; Projectors</t>
        </is>
      </c>
      <c r="B2405" s="3" t="inlineStr">
        <is>
          <t>10010951-KIT</t>
        </is>
      </c>
      <c r="C2405" s="3" t="inlineStr">
        <is>
          <t>I3 Connect</t>
        </is>
      </c>
      <c r="D2405" s="3" t="inlineStr">
        <is>
          <t>CACTUS 65 INCH</t>
        </is>
      </c>
      <c r="E2405" s="11" t="n">
        <v>1068</v>
      </c>
      <c r="F2405" s="12" t="n">
        <v>890</v>
      </c>
    </row>
    <row r="2406">
      <c r="A2406" s="3" t="inlineStr">
        <is>
          <t>TVs, Displays &amp; Projectors</t>
        </is>
      </c>
      <c r="B2406" s="3" t="inlineStr">
        <is>
          <t>10010951</t>
        </is>
      </c>
      <c r="C2406" s="3" t="inlineStr">
        <is>
          <t>I3 Connect</t>
        </is>
      </c>
      <c r="D2406" s="3" t="inlineStr">
        <is>
          <t>CACTUS 65 INCH</t>
        </is>
      </c>
      <c r="E2406" s="11" t="n">
        <v>1068</v>
      </c>
      <c r="F2406" s="12" t="n">
        <v>890</v>
      </c>
    </row>
    <row r="2407">
      <c r="A2407" s="3" t="inlineStr">
        <is>
          <t>TVs, Displays &amp; Projectors</t>
        </is>
      </c>
      <c r="B2407" s="3" t="inlineStr">
        <is>
          <t>10010952-KIT</t>
        </is>
      </c>
      <c r="C2407" s="3" t="inlineStr">
        <is>
          <t>I3 Connect</t>
        </is>
      </c>
      <c r="D2407" s="3" t="inlineStr">
        <is>
          <t>CACTUS 75 INCH</t>
        </is>
      </c>
      <c r="E2407" s="11" t="n">
        <v>1247</v>
      </c>
      <c r="F2407" s="12" t="n">
        <v>1039.17</v>
      </c>
    </row>
    <row r="2408">
      <c r="A2408" s="3" t="inlineStr">
        <is>
          <t>TVs, Displays &amp; Projectors</t>
        </is>
      </c>
      <c r="B2408" s="3" t="inlineStr">
        <is>
          <t>10010952</t>
        </is>
      </c>
      <c r="C2408" s="3" t="inlineStr">
        <is>
          <t>I3 Connect</t>
        </is>
      </c>
      <c r="D2408" s="3" t="inlineStr">
        <is>
          <t>CACTUS 75 INCH</t>
        </is>
      </c>
      <c r="E2408" s="11" t="n">
        <v>1247</v>
      </c>
      <c r="F2408" s="12" t="n">
        <v>1039.17</v>
      </c>
    </row>
    <row r="2409">
      <c r="A2409" s="3" t="inlineStr">
        <is>
          <t>TVs, Displays &amp; Projectors</t>
        </is>
      </c>
      <c r="B2409" s="3" t="inlineStr">
        <is>
          <t>10010953-KIT</t>
        </is>
      </c>
      <c r="C2409" s="3" t="inlineStr">
        <is>
          <t>I3 Connect</t>
        </is>
      </c>
      <c r="D2409" s="3" t="inlineStr">
        <is>
          <t>CACTUS 85 INCH</t>
        </is>
      </c>
      <c r="E2409" s="11" t="n">
        <v>1781</v>
      </c>
      <c r="F2409" s="12" t="n">
        <v>1484.17</v>
      </c>
    </row>
    <row r="2410">
      <c r="A2410" s="3" t="inlineStr">
        <is>
          <t>TVs, Displays &amp; Projectors</t>
        </is>
      </c>
      <c r="B2410" s="3" t="inlineStr">
        <is>
          <t>10010953</t>
        </is>
      </c>
      <c r="C2410" s="3" t="inlineStr">
        <is>
          <t>I3 Connect</t>
        </is>
      </c>
      <c r="D2410" s="3" t="inlineStr">
        <is>
          <t>CACTUS 85 INCH</t>
        </is>
      </c>
      <c r="E2410" s="11" t="n">
        <v>1781</v>
      </c>
      <c r="F2410" s="12" t="n">
        <v>1484.17</v>
      </c>
    </row>
    <row r="2411">
      <c r="A2411" s="3" t="inlineStr">
        <is>
          <t>TVs, Displays &amp; Projectors</t>
        </is>
      </c>
      <c r="B2411" s="3" t="inlineStr">
        <is>
          <t>10010820</t>
        </is>
      </c>
      <c r="C2411" s="3" t="inlineStr">
        <is>
          <t>I3 Connect</t>
        </is>
      </c>
      <c r="D2411" s="3" t="inlineStr">
        <is>
          <t>I3CONNECT ASPEN 4 55 INCH</t>
        </is>
      </c>
      <c r="E2411" s="11" t="n">
        <v>1781</v>
      </c>
      <c r="F2411" s="12" t="n">
        <v>1484.17</v>
      </c>
    </row>
    <row r="2412">
      <c r="A2412" s="3" t="inlineStr">
        <is>
          <t>TVs, Displays &amp; Projectors</t>
        </is>
      </c>
      <c r="B2412" s="3" t="inlineStr">
        <is>
          <t>10010820-KIT</t>
        </is>
      </c>
      <c r="C2412" s="3" t="inlineStr">
        <is>
          <t>I3 Connect</t>
        </is>
      </c>
      <c r="D2412" s="3" t="inlineStr">
        <is>
          <t>I3CONNECT ASPEN 4 55 INCH</t>
        </is>
      </c>
      <c r="E2412" s="11" t="n">
        <v>1781</v>
      </c>
      <c r="F2412" s="12" t="n">
        <v>1484.17</v>
      </c>
    </row>
    <row r="2413">
      <c r="A2413" s="3" t="inlineStr">
        <is>
          <t>TVs, Displays &amp; Projectors</t>
        </is>
      </c>
      <c r="B2413" s="3" t="inlineStr">
        <is>
          <t>10010821</t>
        </is>
      </c>
      <c r="C2413" s="3" t="inlineStr">
        <is>
          <t>I3 Connect</t>
        </is>
      </c>
      <c r="D2413" s="3" t="inlineStr">
        <is>
          <t>I3CONNECT ASPEN 4 65 INCH</t>
        </is>
      </c>
      <c r="E2413" s="11" t="n">
        <v>1958</v>
      </c>
      <c r="F2413" s="12" t="n">
        <v>1631.67</v>
      </c>
    </row>
    <row r="2414">
      <c r="A2414" s="3" t="inlineStr">
        <is>
          <t>TVs, Displays &amp; Projectors</t>
        </is>
      </c>
      <c r="B2414" s="3" t="inlineStr">
        <is>
          <t>10010821-KIT</t>
        </is>
      </c>
      <c r="C2414" s="3" t="inlineStr">
        <is>
          <t>I3 Connect</t>
        </is>
      </c>
      <c r="D2414" s="3" t="inlineStr">
        <is>
          <t>I3CONNECT ASPEN 4 65 INCH</t>
        </is>
      </c>
      <c r="E2414" s="11" t="n">
        <v>1958</v>
      </c>
      <c r="F2414" s="12" t="n">
        <v>1631.67</v>
      </c>
    </row>
    <row r="2415">
      <c r="A2415" s="3" t="inlineStr">
        <is>
          <t>TVs, Displays &amp; Projectors</t>
        </is>
      </c>
      <c r="B2415" s="3" t="inlineStr">
        <is>
          <t>10010823-KIT</t>
        </is>
      </c>
      <c r="C2415" s="3" t="inlineStr">
        <is>
          <t>I3 Connect</t>
        </is>
      </c>
      <c r="D2415" s="3" t="inlineStr">
        <is>
          <t>I3CONNECT ASPEN 4 86 INCH</t>
        </is>
      </c>
      <c r="E2415" s="11" t="n">
        <v>3027</v>
      </c>
      <c r="F2415" s="12" t="n">
        <v>2522.5</v>
      </c>
    </row>
    <row r="2416">
      <c r="A2416" s="3" t="inlineStr">
        <is>
          <t>TVs, Displays &amp; Projectors</t>
        </is>
      </c>
      <c r="B2416" s="3" t="inlineStr">
        <is>
          <t>10010823</t>
        </is>
      </c>
      <c r="C2416" s="3" t="inlineStr">
        <is>
          <t>I3 Connect</t>
        </is>
      </c>
      <c r="D2416" s="3" t="inlineStr">
        <is>
          <t>I3CONNECT ASPEN 4 86 INCH</t>
        </is>
      </c>
      <c r="E2416" s="11" t="n">
        <v>3027</v>
      </c>
      <c r="F2416" s="12" t="n">
        <v>2522.5</v>
      </c>
    </row>
    <row r="2417">
      <c r="A2417" s="3" t="inlineStr">
        <is>
          <t>TVs, Displays &amp; Projectors</t>
        </is>
      </c>
      <c r="B2417" s="3" t="inlineStr">
        <is>
          <t>10010730-KIT</t>
        </is>
      </c>
      <c r="C2417" s="3" t="inlineStr">
        <is>
          <t>I3 Connect</t>
        </is>
      </c>
      <c r="D2417" s="3" t="inlineStr">
        <is>
          <t>I3CONNECT ELM 2 65 INCH</t>
        </is>
      </c>
      <c r="E2417" s="11" t="n">
        <v>1425</v>
      </c>
      <c r="F2417" s="12" t="n">
        <v>1187.5</v>
      </c>
    </row>
    <row r="2418">
      <c r="A2418" s="3" t="inlineStr">
        <is>
          <t>TVs, Displays &amp; Projectors</t>
        </is>
      </c>
      <c r="B2418" s="3" t="inlineStr">
        <is>
          <t>10010730</t>
        </is>
      </c>
      <c r="C2418" s="3" t="inlineStr">
        <is>
          <t>I3 Connect</t>
        </is>
      </c>
      <c r="D2418" s="3" t="inlineStr">
        <is>
          <t>I3CONNECT ELM 2 65 INCH</t>
        </is>
      </c>
      <c r="E2418" s="11" t="n">
        <v>1425</v>
      </c>
      <c r="F2418" s="12" t="n">
        <v>1187.5</v>
      </c>
    </row>
    <row r="2419">
      <c r="A2419" s="3" t="inlineStr">
        <is>
          <t>TVs, Displays &amp; Projectors</t>
        </is>
      </c>
      <c r="B2419" s="3" t="inlineStr">
        <is>
          <t>10010731-KIT</t>
        </is>
      </c>
      <c r="C2419" s="3" t="inlineStr">
        <is>
          <t>I3 Connect</t>
        </is>
      </c>
      <c r="D2419" s="3" t="inlineStr">
        <is>
          <t>I3CONNECT ELM 2 75 INCH</t>
        </is>
      </c>
      <c r="E2419" s="11" t="n">
        <v>1959</v>
      </c>
      <c r="F2419" s="12" t="n">
        <v>1632.5</v>
      </c>
    </row>
    <row r="2420">
      <c r="A2420" s="3" t="inlineStr">
        <is>
          <t>TVs, Displays &amp; Projectors</t>
        </is>
      </c>
      <c r="B2420" s="3" t="inlineStr">
        <is>
          <t>10010731</t>
        </is>
      </c>
      <c r="C2420" s="3" t="inlineStr">
        <is>
          <t>I3 Connect</t>
        </is>
      </c>
      <c r="D2420" s="3" t="inlineStr">
        <is>
          <t>I3CONNECT ELM 2 75 INCH</t>
        </is>
      </c>
      <c r="E2420" s="11" t="n">
        <v>1959</v>
      </c>
      <c r="F2420" s="12" t="n">
        <v>1632.5</v>
      </c>
    </row>
    <row r="2421">
      <c r="A2421" s="3" t="inlineStr">
        <is>
          <t>TVs, Displays &amp; Projectors</t>
        </is>
      </c>
      <c r="B2421" s="3" t="inlineStr">
        <is>
          <t>10010732-KIT</t>
        </is>
      </c>
      <c r="C2421" s="3" t="inlineStr">
        <is>
          <t>I3 Connect</t>
        </is>
      </c>
      <c r="D2421" s="3" t="inlineStr">
        <is>
          <t>I3CONNECT ELM 2 86 INCH</t>
        </is>
      </c>
      <c r="E2421" s="11" t="n">
        <v>2494</v>
      </c>
      <c r="F2421" s="12" t="n">
        <v>2078.33</v>
      </c>
    </row>
    <row r="2422">
      <c r="A2422" s="3" t="inlineStr">
        <is>
          <t>TVs, Displays &amp; Projectors</t>
        </is>
      </c>
      <c r="B2422" s="3" t="inlineStr">
        <is>
          <t>10010732</t>
        </is>
      </c>
      <c r="C2422" s="3" t="inlineStr">
        <is>
          <t>I3 Connect</t>
        </is>
      </c>
      <c r="D2422" s="3" t="inlineStr">
        <is>
          <t>I3CONNECT ELM 2 86 INCH</t>
        </is>
      </c>
      <c r="E2422" s="11" t="n">
        <v>2494</v>
      </c>
      <c r="F2422" s="12" t="n">
        <v>2078.33</v>
      </c>
    </row>
    <row r="2423">
      <c r="A2423" s="3" t="inlineStr">
        <is>
          <t>TVs, Displays &amp; Projectors</t>
        </is>
      </c>
      <c r="B2423" s="3" t="inlineStr">
        <is>
          <t>10010880</t>
        </is>
      </c>
      <c r="C2423" s="3" t="inlineStr">
        <is>
          <t>I3 Connect</t>
        </is>
      </c>
      <c r="D2423" s="3" t="inlineStr">
        <is>
          <t>I3CONNECT LIFT 4 MOBILE FOOT</t>
        </is>
      </c>
      <c r="E2423" s="11" t="n">
        <v>126</v>
      </c>
      <c r="F2423" s="12" t="n">
        <v>105</v>
      </c>
    </row>
    <row r="2424">
      <c r="A2424" s="3" t="inlineStr">
        <is>
          <t>TVs, Displays &amp; Projectors</t>
        </is>
      </c>
      <c r="B2424" s="3" t="inlineStr">
        <is>
          <t>10010881</t>
        </is>
      </c>
      <c r="C2424" s="3" t="inlineStr">
        <is>
          <t>I3 Connect</t>
        </is>
      </c>
      <c r="D2424" s="3" t="inlineStr">
        <is>
          <t>I3CONNECT LIFT 4 WALL/COMMON PART</t>
        </is>
      </c>
      <c r="E2424" s="11" t="n">
        <v>704</v>
      </c>
      <c r="F2424" s="12" t="n">
        <v>586.67</v>
      </c>
    </row>
    <row r="2425">
      <c r="A2425" s="3" t="inlineStr">
        <is>
          <t>TVs, Displays &amp; Projectors</t>
        </is>
      </c>
      <c r="B2425" s="3" t="inlineStr">
        <is>
          <t>10010881-KIT</t>
        </is>
      </c>
      <c r="C2425" s="3" t="inlineStr">
        <is>
          <t>I3 Connect</t>
        </is>
      </c>
      <c r="D2425" s="3" t="inlineStr">
        <is>
          <t>I3CONNECT LIFT 4 WALL/COMMON PART</t>
        </is>
      </c>
      <c r="E2425" s="11" t="n">
        <v>704</v>
      </c>
      <c r="F2425" s="12" t="n">
        <v>586.67</v>
      </c>
    </row>
    <row r="2426">
      <c r="A2426" s="3" t="inlineStr">
        <is>
          <t>TVs, Displays &amp; Projectors</t>
        </is>
      </c>
      <c r="B2426" s="3" t="inlineStr">
        <is>
          <t>10010742</t>
        </is>
      </c>
      <c r="C2426" s="3" t="inlineStr">
        <is>
          <t>I3 Connect</t>
        </is>
      </c>
      <c r="D2426" s="3" t="inlineStr">
        <is>
          <t>I3CONNECT STAND 2</t>
        </is>
      </c>
      <c r="E2426" s="11" t="n">
        <v>419</v>
      </c>
      <c r="F2426" s="12" t="n">
        <v>349.17</v>
      </c>
    </row>
    <row r="2427">
      <c r="A2427" s="3" t="inlineStr">
        <is>
          <t>TVs, Displays &amp; Projectors</t>
        </is>
      </c>
      <c r="B2427" s="3" t="inlineStr">
        <is>
          <t>DE-1123EGA</t>
        </is>
      </c>
      <c r="C2427" s="3" t="inlineStr">
        <is>
          <t>Optoma</t>
        </is>
      </c>
      <c r="D2427" s="3" t="inlineStr">
        <is>
          <t>123 DIAGONAL 16:10 ELECTRIC SCREEN</t>
        </is>
      </c>
      <c r="E2427" s="11" t="n">
        <v>889</v>
      </c>
      <c r="F2427" s="12" t="n">
        <v>740.83</v>
      </c>
    </row>
    <row r="2428">
      <c r="A2428" s="3" t="inlineStr">
        <is>
          <t>TVs, Displays &amp; Projectors</t>
        </is>
      </c>
      <c r="B2428" s="3" t="inlineStr">
        <is>
          <t>DP-9046MWL</t>
        </is>
      </c>
      <c r="C2428" s="3" t="inlineStr">
        <is>
          <t>Optoma</t>
        </is>
      </c>
      <c r="D2428" s="3" t="inlineStr">
        <is>
          <t>46 DIAG PULL UP SCREEN 16:9 WIDE</t>
        </is>
      </c>
      <c r="E2428" s="11" t="n">
        <v>210</v>
      </c>
      <c r="F2428" s="12" t="n">
        <v>175</v>
      </c>
    </row>
    <row r="2429">
      <c r="A2429" s="3" t="inlineStr">
        <is>
          <t>TVs, Displays &amp; Projectors</t>
        </is>
      </c>
      <c r="B2429" s="3" t="inlineStr">
        <is>
          <t>H1F0C0NBW101</t>
        </is>
      </c>
      <c r="C2429" s="3" t="inlineStr">
        <is>
          <t>Optoma</t>
        </is>
      </c>
      <c r="D2429" s="3" t="inlineStr">
        <is>
          <t>5653RK 65IN INTERACTIVE DISPLAY</t>
        </is>
      </c>
      <c r="E2429" s="11" t="n">
        <v>2178</v>
      </c>
      <c r="F2429" s="12" t="n">
        <v>1815</v>
      </c>
    </row>
    <row r="2430">
      <c r="A2430" s="3" t="inlineStr">
        <is>
          <t>TVs, Displays &amp; Projectors</t>
        </is>
      </c>
      <c r="B2430" s="3" t="inlineStr">
        <is>
          <t>H1F0C0OBW101</t>
        </is>
      </c>
      <c r="C2430" s="3" t="inlineStr">
        <is>
          <t>Optoma</t>
        </is>
      </c>
      <c r="D2430" s="3" t="inlineStr">
        <is>
          <t>5753RK 75 INTERACTIVE FLAT PAN</t>
        </is>
      </c>
      <c r="E2430" s="11" t="n">
        <v>2574</v>
      </c>
      <c r="F2430" s="12" t="n">
        <v>2145</v>
      </c>
    </row>
    <row r="2431">
      <c r="A2431" s="3" t="inlineStr">
        <is>
          <t>TVs, Displays &amp; Projectors</t>
        </is>
      </c>
      <c r="B2431" s="3" t="inlineStr">
        <is>
          <t>H1F0C0PBW101</t>
        </is>
      </c>
      <c r="C2431" s="3" t="inlineStr">
        <is>
          <t>Optoma</t>
        </is>
      </c>
      <c r="D2431" s="3" t="inlineStr">
        <is>
          <t>5863RK 86 INTERACTIVE FLAT PANEL</t>
        </is>
      </c>
      <c r="E2431" s="11" t="n">
        <v>3692</v>
      </c>
      <c r="F2431" s="12" t="n">
        <v>3076.67</v>
      </c>
    </row>
    <row r="2432">
      <c r="A2432" s="3" t="inlineStr">
        <is>
          <t>TVs, Displays &amp; Projectors</t>
        </is>
      </c>
      <c r="B2432" s="3" t="inlineStr">
        <is>
          <t>DC460</t>
        </is>
      </c>
      <c r="C2432" s="3" t="inlineStr">
        <is>
          <t>Optoma</t>
        </is>
      </c>
      <c r="D2432" s="3" t="inlineStr">
        <is>
          <t>DC460 13MP DOCUMENT CAMERA</t>
        </is>
      </c>
      <c r="E2432" s="11" t="n">
        <v>471</v>
      </c>
      <c r="F2432" s="12" t="n">
        <v>392.5</v>
      </c>
    </row>
    <row r="2433">
      <c r="A2433" s="3" t="inlineStr">
        <is>
          <t>TVs, Displays &amp; Projectors</t>
        </is>
      </c>
      <c r="B2433" s="3" t="inlineStr">
        <is>
          <t>W3V00000011</t>
        </is>
      </c>
      <c r="C2433" s="3" t="inlineStr">
        <is>
          <t>Optoma</t>
        </is>
      </c>
      <c r="D2433" s="3" t="inlineStr">
        <is>
          <t>DC557 4K DOCUMENT CAMERA</t>
        </is>
      </c>
      <c r="E2433" s="11" t="n">
        <v>659</v>
      </c>
      <c r="F2433" s="12" t="n">
        <v>549.17</v>
      </c>
    </row>
    <row r="2434">
      <c r="A2434" s="3" t="inlineStr">
        <is>
          <t>TVs, Displays &amp; Projectors</t>
        </is>
      </c>
      <c r="B2434" s="3" t="inlineStr">
        <is>
          <t>DS-9092PWC</t>
        </is>
      </c>
      <c r="C2434" s="3" t="inlineStr">
        <is>
          <t>Optoma</t>
        </is>
      </c>
      <c r="D2434" s="3" t="inlineStr">
        <is>
          <t>DS-9092PWC 92IN 16:9 MANUAL SCREEN</t>
        </is>
      </c>
      <c r="E2434" s="11" t="n">
        <v>231</v>
      </c>
      <c r="F2434" s="12" t="n">
        <v>192.5</v>
      </c>
    </row>
    <row r="2435">
      <c r="A2435" s="3" t="inlineStr">
        <is>
          <t>TVs, Displays &amp; Projectors</t>
        </is>
      </c>
      <c r="B2435" s="3" t="inlineStr">
        <is>
          <t>E9PX7D701EZ2</t>
        </is>
      </c>
      <c r="C2435" s="3" t="inlineStr">
        <is>
          <t>Optoma</t>
        </is>
      </c>
      <c r="D2435" s="3" t="inlineStr">
        <is>
          <t>H190X DLP PROJECTOR</t>
        </is>
      </c>
      <c r="E2435" s="11" t="n">
        <v>419</v>
      </c>
      <c r="F2435" s="12" t="n">
        <v>349.17</v>
      </c>
    </row>
    <row r="2436">
      <c r="A2436" s="3" t="inlineStr">
        <is>
          <t>TVs, Displays &amp; Projectors</t>
        </is>
      </c>
      <c r="B2436" s="3" t="inlineStr">
        <is>
          <t>E3P7QK1E115</t>
        </is>
      </c>
      <c r="C2436" s="3" t="inlineStr">
        <is>
          <t>Optoma</t>
        </is>
      </c>
      <c r="D2436" s="3" t="inlineStr">
        <is>
          <t>HZ137X DURACORE LASER PROJECTOR</t>
        </is>
      </c>
      <c r="E2436" s="11" t="n">
        <v>680</v>
      </c>
      <c r="F2436" s="12" t="n">
        <v>566.67</v>
      </c>
    </row>
    <row r="2437">
      <c r="A2437" s="3" t="inlineStr">
        <is>
          <t>TVs, Displays &amp; Projectors</t>
        </is>
      </c>
      <c r="B2437" s="3" t="inlineStr">
        <is>
          <t>E3P7PK1E123</t>
        </is>
      </c>
      <c r="C2437" s="3" t="inlineStr">
        <is>
          <t>Optoma</t>
        </is>
      </c>
      <c r="D2437" s="3" t="inlineStr">
        <is>
          <t>HZ147X DURACORE LASER PROJECTOR</t>
        </is>
      </c>
      <c r="E2437" s="11" t="n">
        <v>784</v>
      </c>
      <c r="F2437" s="12" t="n">
        <v>653.33</v>
      </c>
    </row>
    <row r="2438">
      <c r="A2438" s="3" t="inlineStr">
        <is>
          <t>TVs, Displays &amp; Projectors</t>
        </is>
      </c>
      <c r="B2438" s="3" t="inlineStr">
        <is>
          <t>E3P7PK1E122</t>
        </is>
      </c>
      <c r="C2438" s="3" t="inlineStr">
        <is>
          <t>Optoma</t>
        </is>
      </c>
      <c r="D2438" s="3" t="inlineStr">
        <is>
          <t>HZ41HR DURACORE LASER PROJECTOR</t>
        </is>
      </c>
      <c r="E2438" s="11" t="n">
        <v>940</v>
      </c>
      <c r="F2438" s="12" t="n">
        <v>783.33</v>
      </c>
    </row>
    <row r="2439">
      <c r="A2439" s="3" t="inlineStr">
        <is>
          <t>TVs, Displays &amp; Projectors</t>
        </is>
      </c>
      <c r="B2439" s="3" t="inlineStr">
        <is>
          <t>H1AX00000284</t>
        </is>
      </c>
      <c r="C2439" s="3" t="inlineStr">
        <is>
          <t>Optoma</t>
        </is>
      </c>
      <c r="D2439" s="3" t="inlineStr">
        <is>
          <t>IFPD WIFI AND BLUETOOTH MODULE SI07E</t>
        </is>
      </c>
      <c r="E2439" s="11" t="n">
        <v>69</v>
      </c>
      <c r="F2439" s="12" t="n">
        <v>57.5</v>
      </c>
    </row>
    <row r="2440">
      <c r="A2440" s="3" t="inlineStr">
        <is>
          <t>TVs, Displays &amp; Projectors</t>
        </is>
      </c>
      <c r="B2440" s="3" t="inlineStr">
        <is>
          <t>E3PB051E111</t>
        </is>
      </c>
      <c r="C2440" s="3" t="inlineStr">
        <is>
          <t>Optoma</t>
        </is>
      </c>
      <c r="D2440" s="3" t="inlineStr">
        <is>
          <t>LH351 4LED PROJECTOR</t>
        </is>
      </c>
      <c r="E2440" s="11" t="n">
        <v>836</v>
      </c>
      <c r="F2440" s="12" t="n">
        <v>696.67</v>
      </c>
    </row>
    <row r="2441">
      <c r="A2441" s="3" t="inlineStr">
        <is>
          <t>TVs, Displays &amp; Projectors</t>
        </is>
      </c>
      <c r="B2441" s="3" t="inlineStr">
        <is>
          <t>E3PB031E111</t>
        </is>
      </c>
      <c r="C2441" s="3" t="inlineStr">
        <is>
          <t>Optoma</t>
        </is>
      </c>
      <c r="D2441" s="3" t="inlineStr">
        <is>
          <t>LH351ST WXGA 4LED PROJECTORS</t>
        </is>
      </c>
      <c r="E2441" s="11" t="n">
        <v>1287</v>
      </c>
      <c r="F2441" s="12" t="n">
        <v>1072.5</v>
      </c>
    </row>
    <row r="2442">
      <c r="A2442" s="3" t="inlineStr">
        <is>
          <t>TVs, Displays &amp; Projectors</t>
        </is>
      </c>
      <c r="B2442" s="3" t="inlineStr">
        <is>
          <t>H1F2C0YBW101</t>
        </is>
      </c>
      <c r="C2442" s="3" t="inlineStr">
        <is>
          <t>Optoma</t>
        </is>
      </c>
      <c r="D2442" s="3" t="inlineStr">
        <is>
          <t>N3432K - 43 INCH FLAT PANEL</t>
        </is>
      </c>
      <c r="E2442" s="11" t="n">
        <v>742</v>
      </c>
      <c r="F2442" s="12" t="n">
        <v>618.33</v>
      </c>
    </row>
    <row r="2443">
      <c r="A2443" s="3" t="inlineStr">
        <is>
          <t>TVs, Displays &amp; Projectors</t>
        </is>
      </c>
      <c r="B2443" s="3" t="inlineStr">
        <is>
          <t>H1F2C0ZBW101</t>
        </is>
      </c>
      <c r="C2443" s="3" t="inlineStr">
        <is>
          <t>Optoma</t>
        </is>
      </c>
      <c r="D2443" s="3" t="inlineStr">
        <is>
          <t>N3552K  55 FLAT PANEL</t>
        </is>
      </c>
      <c r="E2443" s="11" t="n">
        <v>871</v>
      </c>
      <c r="F2443" s="12" t="n">
        <v>725.83</v>
      </c>
    </row>
    <row r="2444">
      <c r="A2444" s="3" t="inlineStr">
        <is>
          <t>TVs, Displays &amp; Projectors</t>
        </is>
      </c>
      <c r="B2444" s="3" t="inlineStr">
        <is>
          <t>H1F2C0FBW101</t>
        </is>
      </c>
      <c r="C2444" s="3" t="inlineStr">
        <is>
          <t>Optoma</t>
        </is>
      </c>
      <c r="D2444" s="3" t="inlineStr">
        <is>
          <t>N3651K 65IN FLAT PANEL</t>
        </is>
      </c>
      <c r="E2444" s="11" t="n">
        <v>1110</v>
      </c>
      <c r="F2444" s="12" t="n">
        <v>925</v>
      </c>
    </row>
    <row r="2445">
      <c r="A2445" s="3" t="inlineStr">
        <is>
          <t>TVs, Displays &amp; Projectors</t>
        </is>
      </c>
      <c r="B2445" s="3" t="inlineStr">
        <is>
          <t>H1F2C0GBW101</t>
        </is>
      </c>
      <c r="C2445" s="3" t="inlineStr">
        <is>
          <t>Optoma</t>
        </is>
      </c>
      <c r="D2445" s="3" t="inlineStr">
        <is>
          <t>N3751K 75IN FLAT PANEL</t>
        </is>
      </c>
      <c r="E2445" s="11" t="n">
        <v>1565</v>
      </c>
      <c r="F2445" s="12" t="n">
        <v>1304.17</v>
      </c>
    </row>
    <row r="2446">
      <c r="A2446" s="3" t="inlineStr">
        <is>
          <t>TVs, Displays &amp; Projectors</t>
        </is>
      </c>
      <c r="B2446" s="3" t="inlineStr">
        <is>
          <t>H1F2C0HBW101</t>
        </is>
      </c>
      <c r="C2446" s="3" t="inlineStr">
        <is>
          <t>Optoma</t>
        </is>
      </c>
      <c r="D2446" s="3" t="inlineStr">
        <is>
          <t>N3861K 86IN FLAT PANEL</t>
        </is>
      </c>
      <c r="E2446" s="11" t="n">
        <v>1902</v>
      </c>
      <c r="F2446" s="12" t="n">
        <v>1585</v>
      </c>
    </row>
    <row r="2447">
      <c r="A2447" s="3" t="inlineStr">
        <is>
          <t>TVs, Displays &amp; Projectors</t>
        </is>
      </c>
      <c r="B2447" s="3" t="inlineStr">
        <is>
          <t>H1F2C0IBW101</t>
        </is>
      </c>
      <c r="C2447" s="3" t="inlineStr">
        <is>
          <t>Optoma</t>
        </is>
      </c>
      <c r="D2447" s="3" t="inlineStr">
        <is>
          <t>N3981K 98IN FLAT PANEL</t>
        </is>
      </c>
      <c r="E2447" s="11" t="n">
        <v>3941</v>
      </c>
      <c r="F2447" s="12" t="n">
        <v>3284.17</v>
      </c>
    </row>
    <row r="2448">
      <c r="A2448" s="3" t="inlineStr">
        <is>
          <t>TVs, Displays &amp; Projectors</t>
        </is>
      </c>
      <c r="B2448" s="3" t="inlineStr">
        <is>
          <t>H1AX00000270</t>
        </is>
      </c>
      <c r="C2448" s="3" t="inlineStr">
        <is>
          <t>Optoma</t>
        </is>
      </c>
      <c r="D2448" s="3" t="inlineStr">
        <is>
          <t>OCH100 OPTOMA HUB</t>
        </is>
      </c>
      <c r="E2448" s="11" t="n">
        <v>516</v>
      </c>
      <c r="F2448" s="12" t="n">
        <v>430</v>
      </c>
    </row>
    <row r="2449">
      <c r="A2449" s="3" t="inlineStr">
        <is>
          <t>TVs, Displays &amp; Projectors</t>
        </is>
      </c>
      <c r="B2449" s="3" t="inlineStr">
        <is>
          <t>H1F0H06BW101</t>
        </is>
      </c>
      <c r="C2449" s="3" t="inlineStr">
        <is>
          <t>Optoma</t>
        </is>
      </c>
      <c r="D2449" s="3" t="inlineStr">
        <is>
          <t>OPTOMA 3653RK</t>
        </is>
      </c>
      <c r="E2449" s="11" t="n">
        <v>1475</v>
      </c>
      <c r="F2449" s="12" t="n">
        <v>1229.17</v>
      </c>
    </row>
    <row r="2450">
      <c r="A2450" s="3" t="inlineStr">
        <is>
          <t>TVs, Displays &amp; Projectors</t>
        </is>
      </c>
      <c r="B2450" s="3" t="inlineStr">
        <is>
          <t>H1F0H07BW101</t>
        </is>
      </c>
      <c r="C2450" s="3" t="inlineStr">
        <is>
          <t>Optoma</t>
        </is>
      </c>
      <c r="D2450" s="3" t="inlineStr">
        <is>
          <t>OPTOMA 3753RK</t>
        </is>
      </c>
      <c r="E2450" s="11" t="n">
        <v>2178</v>
      </c>
      <c r="F2450" s="12" t="n">
        <v>1815</v>
      </c>
    </row>
    <row r="2451">
      <c r="A2451" s="3" t="inlineStr">
        <is>
          <t>TVs, Displays &amp; Projectors</t>
        </is>
      </c>
      <c r="B2451" s="3" t="inlineStr">
        <is>
          <t>H1F0H08BW101</t>
        </is>
      </c>
      <c r="C2451" s="3" t="inlineStr">
        <is>
          <t>Optoma</t>
        </is>
      </c>
      <c r="D2451" s="3" t="inlineStr">
        <is>
          <t>OPTOMA 3863RK</t>
        </is>
      </c>
      <c r="E2451" s="11" t="n">
        <v>2376</v>
      </c>
      <c r="F2451" s="12" t="n">
        <v>1980</v>
      </c>
    </row>
    <row r="2452">
      <c r="A2452" s="3" t="inlineStr">
        <is>
          <t>TVs, Displays &amp; Projectors</t>
        </is>
      </c>
      <c r="B2452" s="3" t="inlineStr">
        <is>
          <t>E3PB001E111</t>
        </is>
      </c>
      <c r="C2452" s="3" t="inlineStr">
        <is>
          <t>Optoma</t>
        </is>
      </c>
      <c r="D2452" s="3" t="inlineStr">
        <is>
          <t>PH31</t>
        </is>
      </c>
      <c r="E2452" s="11" t="n">
        <v>471</v>
      </c>
      <c r="F2452" s="12" t="n">
        <v>392.5</v>
      </c>
    </row>
    <row r="2453">
      <c r="A2453" s="3" t="inlineStr">
        <is>
          <t>TVs, Displays &amp; Projectors</t>
        </is>
      </c>
      <c r="B2453" s="3" t="inlineStr">
        <is>
          <t>E3P7P61E111</t>
        </is>
      </c>
      <c r="C2453" s="3" t="inlineStr">
        <is>
          <t>Optoma</t>
        </is>
      </c>
      <c r="D2453" s="3" t="inlineStr">
        <is>
          <t>PHOTON BEAM PK52</t>
        </is>
      </c>
      <c r="E2453" s="11" t="n">
        <v>1151</v>
      </c>
      <c r="F2453" s="12" t="n">
        <v>959.17</v>
      </c>
    </row>
    <row r="2454">
      <c r="A2454" s="3" t="inlineStr">
        <is>
          <t>TVs, Displays &amp; Projectors</t>
        </is>
      </c>
      <c r="B2454" s="3" t="inlineStr">
        <is>
          <t>E3P7PN1E121</t>
        </is>
      </c>
      <c r="C2454" s="3" t="inlineStr">
        <is>
          <t>Optoma</t>
        </is>
      </c>
      <c r="D2454" s="3" t="inlineStr">
        <is>
          <t>PHOTON BEAM PK53ST</t>
        </is>
      </c>
      <c r="E2454" s="11" t="n">
        <v>1777</v>
      </c>
      <c r="F2454" s="12" t="n">
        <v>1480.83</v>
      </c>
    </row>
    <row r="2455">
      <c r="A2455" s="3" t="inlineStr">
        <is>
          <t>TVs, Displays &amp; Projectors</t>
        </is>
      </c>
      <c r="B2455" s="3" t="inlineStr">
        <is>
          <t>E3PB011E111</t>
        </is>
      </c>
      <c r="C2455" s="3" t="inlineStr">
        <is>
          <t>Optoma</t>
        </is>
      </c>
      <c r="D2455" s="3" t="inlineStr">
        <is>
          <t>PK31</t>
        </is>
      </c>
      <c r="E2455" s="11" t="n">
        <v>732</v>
      </c>
      <c r="F2455" s="12" t="n">
        <v>610</v>
      </c>
    </row>
    <row r="2456">
      <c r="A2456" s="3" t="inlineStr">
        <is>
          <t>TVs, Displays &amp; Projectors</t>
        </is>
      </c>
      <c r="B2456" s="3" t="inlineStr">
        <is>
          <t>E3PB021E111</t>
        </is>
      </c>
      <c r="C2456" s="3" t="inlineStr">
        <is>
          <t>Optoma</t>
        </is>
      </c>
      <c r="D2456" s="3" t="inlineStr">
        <is>
          <t>PK32</t>
        </is>
      </c>
      <c r="E2456" s="11" t="n">
        <v>836</v>
      </c>
      <c r="F2456" s="12" t="n">
        <v>696.67</v>
      </c>
    </row>
    <row r="2457">
      <c r="A2457" s="3" t="inlineStr">
        <is>
          <t>TVs, Displays &amp; Projectors</t>
        </is>
      </c>
      <c r="B2457" s="3" t="inlineStr">
        <is>
          <t>DP-9092MWL</t>
        </is>
      </c>
      <c r="C2457" s="3" t="inlineStr">
        <is>
          <t>Optoma</t>
        </is>
      </c>
      <c r="D2457" s="3" t="inlineStr">
        <is>
          <t>PULL UP SCREEN 92 INCH</t>
        </is>
      </c>
      <c r="E2457" s="11" t="n">
        <v>419</v>
      </c>
      <c r="F2457" s="12" t="n">
        <v>349.17</v>
      </c>
    </row>
    <row r="2458">
      <c r="A2458" s="3" t="inlineStr">
        <is>
          <t>TVs, Displays &amp; Projectors</t>
        </is>
      </c>
      <c r="B2458" s="3" t="inlineStr">
        <is>
          <t>DP-9080MWL</t>
        </is>
      </c>
      <c r="C2458" s="3" t="inlineStr">
        <is>
          <t>Optoma</t>
        </is>
      </c>
      <c r="D2458" s="3" t="inlineStr">
        <is>
          <t>PULL UP SCRN 80 INCH</t>
        </is>
      </c>
      <c r="E2458" s="11" t="n">
        <v>314</v>
      </c>
      <c r="F2458" s="12" t="n">
        <v>261.67</v>
      </c>
    </row>
    <row r="2459">
      <c r="A2459" s="3" t="inlineStr">
        <is>
          <t>TVs, Displays &amp; Projectors</t>
        </is>
      </c>
      <c r="B2459" s="3" t="inlineStr">
        <is>
          <t>E3P7PN1E117</t>
        </is>
      </c>
      <c r="C2459" s="3" t="inlineStr">
        <is>
          <t>Optoma</t>
        </is>
      </c>
      <c r="D2459" s="3" t="inlineStr">
        <is>
          <t>UHZ67 DURACORE LASER PROJECTOR</t>
        </is>
      </c>
      <c r="E2459" s="11" t="n">
        <v>1568</v>
      </c>
      <c r="F2459" s="12" t="n">
        <v>1306.67</v>
      </c>
    </row>
    <row r="2460">
      <c r="A2460" s="3" t="inlineStr">
        <is>
          <t>TVs, Displays &amp; Projectors</t>
        </is>
      </c>
      <c r="B2460" s="3" t="inlineStr">
        <is>
          <t>E3P7PN1E119</t>
        </is>
      </c>
      <c r="C2460" s="3" t="inlineStr">
        <is>
          <t>Optoma</t>
        </is>
      </c>
      <c r="D2460" s="3" t="inlineStr">
        <is>
          <t>UHZ67-W DURACORE LASER PROJECTOR</t>
        </is>
      </c>
      <c r="E2460" s="11" t="n">
        <v>1568</v>
      </c>
      <c r="F2460" s="12" t="n">
        <v>1306.67</v>
      </c>
    </row>
    <row r="2461">
      <c r="A2461" s="3" t="inlineStr">
        <is>
          <t>TVs, Displays &amp; Projectors</t>
        </is>
      </c>
      <c r="B2461" s="3" t="inlineStr">
        <is>
          <t>W3P00000011</t>
        </is>
      </c>
      <c r="C2461" s="3" t="inlineStr">
        <is>
          <t>Optoma</t>
        </is>
      </c>
      <c r="D2461" s="3" t="inlineStr">
        <is>
          <t>WHD211 UK HDMI SYSTEM</t>
        </is>
      </c>
      <c r="E2461" s="11" t="n">
        <v>95</v>
      </c>
      <c r="F2461" s="12" t="n">
        <v>79.17</v>
      </c>
    </row>
    <row r="2462">
      <c r="A2462" s="3" t="inlineStr">
        <is>
          <t>TVs, Displays &amp; Projectors</t>
        </is>
      </c>
      <c r="B2462" s="3" t="inlineStr">
        <is>
          <t>W3FA0000071</t>
        </is>
      </c>
      <c r="C2462" s="3" t="inlineStr">
        <is>
          <t>Optoma</t>
        </is>
      </c>
      <c r="D2462" s="3" t="inlineStr">
        <is>
          <t>WIRELESS MODULE</t>
        </is>
      </c>
      <c r="E2462" s="11" t="n">
        <v>69</v>
      </c>
      <c r="F2462" s="12" t="n">
        <v>57.5</v>
      </c>
    </row>
    <row r="2463">
      <c r="A2463" s="3" t="inlineStr">
        <is>
          <t>TVs, Displays &amp; Projectors</t>
        </is>
      </c>
      <c r="B2463" s="3" t="inlineStr">
        <is>
          <t>E3P7PK1E121</t>
        </is>
      </c>
      <c r="C2463" s="3" t="inlineStr">
        <is>
          <t>Optoma</t>
        </is>
      </c>
      <c r="D2463" s="3" t="inlineStr">
        <is>
          <t>ZH361 DURACORE LASER PROJECTOR</t>
        </is>
      </c>
      <c r="E2463" s="11" t="n">
        <v>1052</v>
      </c>
      <c r="F2463" s="12" t="n">
        <v>876.67</v>
      </c>
    </row>
    <row r="2464">
      <c r="A2464" s="3" t="inlineStr">
        <is>
          <t>TVs, Displays &amp; Projectors</t>
        </is>
      </c>
      <c r="B2464" s="3" t="inlineStr">
        <is>
          <t>E3P7PK1E117</t>
        </is>
      </c>
      <c r="C2464" s="3" t="inlineStr">
        <is>
          <t>Optoma</t>
        </is>
      </c>
      <c r="D2464" s="3" t="inlineStr">
        <is>
          <t>ZH401E COMPACT PROJECTOR</t>
        </is>
      </c>
      <c r="E2464" s="11" t="n">
        <v>993</v>
      </c>
      <c r="F2464" s="12" t="n">
        <v>827.5</v>
      </c>
    </row>
    <row r="2465">
      <c r="A2465" s="3" t="inlineStr">
        <is>
          <t>TVs, Displays &amp; Projectors</t>
        </is>
      </c>
      <c r="B2465" s="3" t="inlineStr">
        <is>
          <t>E9PD7M601EZ1</t>
        </is>
      </c>
      <c r="C2465" s="3" t="inlineStr">
        <is>
          <t>Optoma</t>
        </is>
      </c>
      <c r="D2465" s="3" t="inlineStr">
        <is>
          <t>ZH430UST 1080P 4000 0.253:1</t>
        </is>
      </c>
      <c r="E2465" s="11" t="n">
        <v>1882</v>
      </c>
      <c r="F2465" s="12" t="n">
        <v>1568.33</v>
      </c>
    </row>
    <row r="2466">
      <c r="A2466" s="3" t="inlineStr">
        <is>
          <t>TVs, Displays &amp; Projectors</t>
        </is>
      </c>
      <c r="B2466" s="3" t="inlineStr">
        <is>
          <t>E9PD7L311EZ3</t>
        </is>
      </c>
      <c r="C2466" s="3" t="inlineStr">
        <is>
          <t>Optoma</t>
        </is>
      </c>
      <c r="D2466" s="3" t="inlineStr">
        <is>
          <t>ZH450ST 1080P 4200 0.5:1</t>
        </is>
      </c>
      <c r="E2466" s="11" t="n">
        <v>1358</v>
      </c>
      <c r="F2466" s="12" t="n">
        <v>1131.67</v>
      </c>
    </row>
    <row r="2467">
      <c r="A2467" s="3" t="inlineStr">
        <is>
          <t>TVs, Displays &amp; Projectors</t>
        </is>
      </c>
      <c r="B2467" s="3" t="inlineStr">
        <is>
          <t>E3P7PK1E118</t>
        </is>
      </c>
      <c r="C2467" s="3" t="inlineStr">
        <is>
          <t>Optoma</t>
        </is>
      </c>
      <c r="D2467" s="3" t="inlineStr">
        <is>
          <t>ZH451 DURACORE LASER PROJECTOR</t>
        </is>
      </c>
      <c r="E2467" s="11" t="n">
        <v>1464</v>
      </c>
      <c r="F2467" s="12" t="n">
        <v>1220</v>
      </c>
    </row>
    <row r="2468">
      <c r="A2468" s="3" t="inlineStr">
        <is>
          <t>TVs, Displays &amp; Projectors</t>
        </is>
      </c>
      <c r="B2468" s="3" t="inlineStr">
        <is>
          <t>E3P7PK1E119</t>
        </is>
      </c>
      <c r="C2468" s="3" t="inlineStr">
        <is>
          <t>Optoma</t>
        </is>
      </c>
      <c r="D2468" s="3" t="inlineStr">
        <is>
          <t>ZH451ST DURACORE LASER PROJECTOR</t>
        </is>
      </c>
      <c r="E2468" s="11" t="n">
        <v>1882</v>
      </c>
      <c r="F2468" s="12" t="n">
        <v>1568.33</v>
      </c>
    </row>
    <row r="2469">
      <c r="A2469" s="3" t="inlineStr">
        <is>
          <t>TVs, Displays &amp; Projectors</t>
        </is>
      </c>
      <c r="B2469" s="3" t="inlineStr">
        <is>
          <t>E3P7PR1E114</t>
        </is>
      </c>
      <c r="C2469" s="3" t="inlineStr">
        <is>
          <t>Optoma</t>
        </is>
      </c>
      <c r="D2469" s="3" t="inlineStr">
        <is>
          <t>ZH521ST DURACORE LASER PROJECTOR</t>
        </is>
      </c>
      <c r="E2469" s="11" t="n">
        <v>1777</v>
      </c>
      <c r="F2469" s="12" t="n">
        <v>1480.83</v>
      </c>
    </row>
    <row r="2470">
      <c r="A2470" s="3" t="inlineStr">
        <is>
          <t>TVs, Displays &amp; Projectors</t>
        </is>
      </c>
      <c r="B2470" s="3" t="inlineStr">
        <is>
          <t>E3P7P81E111</t>
        </is>
      </c>
      <c r="C2470" s="3" t="inlineStr">
        <is>
          <t>Optoma</t>
        </is>
      </c>
      <c r="D2470" s="3" t="inlineStr">
        <is>
          <t>ZH551 LASER PROJECTOR</t>
        </is>
      </c>
      <c r="E2470" s="11" t="n">
        <v>2090</v>
      </c>
      <c r="F2470" s="12" t="n">
        <v>1741.67</v>
      </c>
    </row>
    <row r="2471">
      <c r="A2471" s="3" t="inlineStr">
        <is>
          <t>TVs, Displays &amp; Projectors</t>
        </is>
      </c>
      <c r="B2471" s="3" t="inlineStr">
        <is>
          <t>E3P7NK1E111</t>
        </is>
      </c>
      <c r="C2471" s="3" t="inlineStr">
        <is>
          <t>Optoma</t>
        </is>
      </c>
      <c r="D2471" s="3" t="inlineStr">
        <is>
          <t>ZK420UST DURACORE LASER PROJECTOR</t>
        </is>
      </c>
      <c r="E2471" s="11" t="n">
        <v>3292</v>
      </c>
      <c r="F2471" s="12" t="n">
        <v>2743.33</v>
      </c>
    </row>
    <row r="2472">
      <c r="A2472" s="3" t="inlineStr">
        <is>
          <t>TVs, Displays &amp; Projectors</t>
        </is>
      </c>
      <c r="B2472" s="3" t="inlineStr">
        <is>
          <t>E3P7PN1E116</t>
        </is>
      </c>
      <c r="C2472" s="3" t="inlineStr">
        <is>
          <t>Optoma</t>
        </is>
      </c>
      <c r="D2472" s="3" t="inlineStr">
        <is>
          <t>ZK431ST COMPACT DURACOR LASER PRJ</t>
        </is>
      </c>
      <c r="E2472" s="11" t="n">
        <v>1986</v>
      </c>
      <c r="F2472" s="12" t="n">
        <v>1655</v>
      </c>
    </row>
    <row r="2473">
      <c r="A2473" s="3" t="inlineStr">
        <is>
          <t>TVs, Displays &amp; Projectors</t>
        </is>
      </c>
      <c r="B2473" s="3" t="inlineStr">
        <is>
          <t>E3P7PN1E115</t>
        </is>
      </c>
      <c r="C2473" s="3" t="inlineStr">
        <is>
          <t>Optoma</t>
        </is>
      </c>
      <c r="D2473" s="3" t="inlineStr">
        <is>
          <t>ZK451 DURACORE LASER PROJECTOR</t>
        </is>
      </c>
      <c r="E2473" s="11" t="n">
        <v>2351</v>
      </c>
      <c r="F2473" s="12" t="n">
        <v>1959.17</v>
      </c>
    </row>
    <row r="2474">
      <c r="A2474" s="3" t="inlineStr">
        <is>
          <t>TVs, Displays &amp; Projectors</t>
        </is>
      </c>
      <c r="B2474" s="3" t="inlineStr">
        <is>
          <t>E3P7P81E112</t>
        </is>
      </c>
      <c r="C2474" s="3" t="inlineStr">
        <is>
          <t>Optoma</t>
        </is>
      </c>
      <c r="D2474" s="3" t="inlineStr">
        <is>
          <t>ZK551 LASER PROJECTOR</t>
        </is>
      </c>
      <c r="E2474" s="11" t="n">
        <v>2612</v>
      </c>
      <c r="F2474" s="12" t="n">
        <v>2176.67</v>
      </c>
    </row>
    <row r="2475">
      <c r="A2475" s="3" t="inlineStr">
        <is>
          <t>TVs, Displays &amp; Projectors</t>
        </is>
      </c>
      <c r="B2475" s="3" t="inlineStr">
        <is>
          <t>E9PD7L111EZ1</t>
        </is>
      </c>
      <c r="C2475" s="3" t="inlineStr">
        <is>
          <t>Optoma</t>
        </is>
      </c>
      <c r="D2475" s="3" t="inlineStr">
        <is>
          <t>ZK608TST  DLP PROJECTOR</t>
        </is>
      </c>
      <c r="E2475" s="11" t="n">
        <v>7524</v>
      </c>
      <c r="F2475" s="12" t="n">
        <v>6270</v>
      </c>
    </row>
    <row r="2476">
      <c r="A2476" s="3" t="inlineStr">
        <is>
          <t>TVs, Displays &amp; Projectors</t>
        </is>
      </c>
      <c r="B2476" s="3" t="inlineStr">
        <is>
          <t>W9PD7MA01VZ1</t>
        </is>
      </c>
      <c r="C2476" s="3" t="inlineStr">
        <is>
          <t>Optoma</t>
        </is>
      </c>
      <c r="D2476" s="3" t="inlineStr">
        <is>
          <t>ZK810T DLP PROJECTOR</t>
        </is>
      </c>
      <c r="E2476" s="11" t="n">
        <v>6898</v>
      </c>
      <c r="F2476" s="12" t="n">
        <v>5748.33</v>
      </c>
    </row>
    <row r="2477">
      <c r="A2477" s="3" t="inlineStr">
        <is>
          <t>TVs, Displays &amp; Projectors</t>
        </is>
      </c>
      <c r="B2477" s="3" t="inlineStr">
        <is>
          <t>W9PD7MB01VZ1</t>
        </is>
      </c>
      <c r="C2477" s="3" t="inlineStr">
        <is>
          <t>Optoma</t>
        </is>
      </c>
      <c r="D2477" s="3" t="inlineStr">
        <is>
          <t>ZK810TST DLP PROJECTOR</t>
        </is>
      </c>
      <c r="E2477" s="11" t="n">
        <v>9406</v>
      </c>
      <c r="F2477" s="12" t="n">
        <v>7838.33</v>
      </c>
    </row>
    <row r="2478">
      <c r="A2478" s="3" t="inlineStr">
        <is>
          <t>TVs, Displays &amp; Projectors</t>
        </is>
      </c>
      <c r="B2478" s="3" t="inlineStr">
        <is>
          <t>W9PV7KB01VZ1</t>
        </is>
      </c>
      <c r="C2478" s="3" t="inlineStr">
        <is>
          <t>Optoma</t>
        </is>
      </c>
      <c r="D2478" s="3" t="inlineStr">
        <is>
          <t>ZU1100 WUXGA 11500 LENS DEPENDENT</t>
        </is>
      </c>
      <c r="E2478" s="11" t="n">
        <v>10660</v>
      </c>
      <c r="F2478" s="12" t="n">
        <v>8883.33</v>
      </c>
    </row>
    <row r="2479">
      <c r="A2479" s="3" t="inlineStr">
        <is>
          <t>TVs, Displays &amp; Projectors</t>
        </is>
      </c>
      <c r="B2479" s="3" t="inlineStr">
        <is>
          <t>W9PD7JF01VZ1</t>
        </is>
      </c>
      <c r="C2479" s="3" t="inlineStr">
        <is>
          <t>Optoma</t>
        </is>
      </c>
      <c r="D2479" s="3" t="inlineStr">
        <is>
          <t>ZU500USTE WUXGA 5000 0.25:1</t>
        </is>
      </c>
      <c r="E2479" s="11" t="n">
        <v>2927</v>
      </c>
      <c r="F2479" s="12" t="n">
        <v>2439.17</v>
      </c>
    </row>
    <row r="2480">
      <c r="A2480" s="3" t="inlineStr">
        <is>
          <t>TVs, Displays &amp; Projectors</t>
        </is>
      </c>
      <c r="B2480" s="3" t="inlineStr">
        <is>
          <t>E9PD7L121EZ1</t>
        </is>
      </c>
      <c r="C2480" s="3" t="inlineStr">
        <is>
          <t>Optoma</t>
        </is>
      </c>
      <c r="D2480" s="3" t="inlineStr">
        <is>
          <t>ZU507TST WUXGA 5000 0.58:1</t>
        </is>
      </c>
      <c r="E2480" s="11" t="n">
        <v>3010</v>
      </c>
      <c r="F2480" s="12" t="n">
        <v>2508.33</v>
      </c>
    </row>
    <row r="2481">
      <c r="A2481" s="3" t="inlineStr">
        <is>
          <t>TVs, Displays &amp; Projectors</t>
        </is>
      </c>
      <c r="B2481" s="3" t="inlineStr">
        <is>
          <t>E9PD7L101EZ1</t>
        </is>
      </c>
      <c r="C2481" s="3" t="inlineStr">
        <is>
          <t>Optoma</t>
        </is>
      </c>
      <c r="D2481" s="3" t="inlineStr">
        <is>
          <t>ZU607TST WUXGA 6000 0.58:1</t>
        </is>
      </c>
      <c r="E2481" s="11" t="n">
        <v>4598</v>
      </c>
      <c r="F2481" s="12" t="n">
        <v>3831.67</v>
      </c>
    </row>
    <row r="2482">
      <c r="A2482" s="3" t="inlineStr">
        <is>
          <t>TVs, Displays &amp; Projectors</t>
        </is>
      </c>
      <c r="B2482" s="3" t="inlineStr">
        <is>
          <t>W9PD7KM01VZ1</t>
        </is>
      </c>
      <c r="C2482" s="3" t="inlineStr">
        <is>
          <t>Optoma</t>
        </is>
      </c>
      <c r="D2482" s="3" t="inlineStr">
        <is>
          <t>ZU820T WUXGA 8800 1.25:1 - 2:1</t>
        </is>
      </c>
      <c r="E2482" s="11" t="n">
        <v>5268</v>
      </c>
      <c r="F2482" s="12" t="n">
        <v>4390</v>
      </c>
    </row>
    <row r="2483">
      <c r="A2483" s="3" t="inlineStr">
        <is>
          <t>TVs, Displays &amp; Projectors</t>
        </is>
      </c>
      <c r="B2483" s="3" t="inlineStr">
        <is>
          <t>W9PD7L901VZ1</t>
        </is>
      </c>
      <c r="C2483" s="3" t="inlineStr">
        <is>
          <t>Optoma</t>
        </is>
      </c>
      <c r="D2483" s="3" t="inlineStr">
        <is>
          <t>ZU820TST WUXGA 8200 0.75:1 - 0.95:1</t>
        </is>
      </c>
      <c r="E2483" s="11" t="n">
        <v>6480</v>
      </c>
      <c r="F2483" s="12" t="n">
        <v>5400</v>
      </c>
    </row>
    <row r="2484">
      <c r="A2484" s="3" t="inlineStr">
        <is>
          <t>TVs, Displays &amp; Projectors</t>
        </is>
      </c>
      <c r="B2484" s="3" t="inlineStr">
        <is>
          <t>E9PD7KK11EZ2</t>
        </is>
      </c>
      <c r="C2484" s="3" t="inlineStr">
        <is>
          <t>Optoma</t>
        </is>
      </c>
      <c r="D2484" s="3" t="inlineStr">
        <is>
          <t>ZW340E WXGA 3600 1.54:1 - 1.72:1</t>
        </is>
      </c>
      <c r="E2484" s="11" t="n">
        <v>680</v>
      </c>
      <c r="F2484" s="12" t="n">
        <v>566.67</v>
      </c>
    </row>
    <row r="2485">
      <c r="A2485" s="3" t="inlineStr">
        <is>
          <t>TVs, Displays &amp; Projectors</t>
        </is>
      </c>
      <c r="B2485" s="3" t="inlineStr">
        <is>
          <t>E9PD7M611EZ1</t>
        </is>
      </c>
      <c r="C2485" s="3" t="inlineStr">
        <is>
          <t>Optoma</t>
        </is>
      </c>
      <c r="D2485" s="3" t="inlineStr">
        <is>
          <t>ZW410UST WUXGA 4000 0.266:1</t>
        </is>
      </c>
      <c r="E2485" s="11" t="n">
        <v>1464</v>
      </c>
      <c r="F2485" s="12" t="n">
        <v>1220</v>
      </c>
    </row>
    <row r="2486">
      <c r="A2486" s="3" t="inlineStr">
        <is>
          <t>TVs, Displays &amp; Projectors</t>
        </is>
      </c>
      <c r="B2486" s="3" t="inlineStr">
        <is>
          <t>RMZ-DIS-002-SB</t>
        </is>
      </c>
      <c r="C2486" s="3" t="inlineStr">
        <is>
          <t>Roomz Sa</t>
        </is>
      </c>
      <c r="D2486" s="3" t="inlineStr">
        <is>
          <t>DISP EDU SILVER INC SOFT SUB 1 YR</t>
        </is>
      </c>
      <c r="E2486" s="11" t="n">
        <v>650</v>
      </c>
      <c r="F2486" s="12" t="n">
        <v>541.67</v>
      </c>
    </row>
    <row r="2487">
      <c r="A2487" s="3" t="inlineStr">
        <is>
          <t>TVs, Displays &amp; Projectors</t>
        </is>
      </c>
      <c r="B2487" s="3" t="inlineStr">
        <is>
          <t>RMZ-DIS-B-BAS</t>
        </is>
      </c>
      <c r="C2487" s="3" t="inlineStr">
        <is>
          <t>Roomz Sa</t>
        </is>
      </c>
      <c r="D2487" s="3" t="inlineStr">
        <is>
          <t>DISPLAY BLACK INC SOFT SUB 1 YR</t>
        </is>
      </c>
      <c r="E2487" s="11" t="n">
        <v>695</v>
      </c>
      <c r="F2487" s="12" t="n">
        <v>579.17</v>
      </c>
    </row>
    <row r="2488">
      <c r="A2488" s="3" t="inlineStr">
        <is>
          <t>TVs, Displays &amp; Projectors</t>
        </is>
      </c>
      <c r="B2488" s="3" t="inlineStr">
        <is>
          <t>RMZ-DIS-S-BAS</t>
        </is>
      </c>
      <c r="C2488" s="3" t="inlineStr">
        <is>
          <t>Roomz Sa</t>
        </is>
      </c>
      <c r="D2488" s="3" t="inlineStr">
        <is>
          <t>DISPLAY SILVER INC SOFT SUB 1 YR</t>
        </is>
      </c>
      <c r="E2488" s="11" t="n">
        <v>695</v>
      </c>
      <c r="F2488" s="12" t="n">
        <v>579.17</v>
      </c>
    </row>
    <row r="2489">
      <c r="A2489" s="3" t="inlineStr">
        <is>
          <t>TVs, Displays &amp; Projectors</t>
        </is>
      </c>
      <c r="B2489" s="3" t="inlineStr">
        <is>
          <t>LH24QBCTBGCXEN</t>
        </is>
      </c>
      <c r="C2489" s="3" t="inlineStr">
        <is>
          <t>Samsung</t>
        </is>
      </c>
      <c r="D2489" s="3" t="inlineStr">
        <is>
          <t>24IN QBCT PCAP TOUCH</t>
        </is>
      </c>
      <c r="E2489" s="11" t="n">
        <v>790</v>
      </c>
      <c r="F2489" s="12" t="n">
        <v>658.33</v>
      </c>
    </row>
    <row r="2490">
      <c r="A2490" s="3" t="inlineStr">
        <is>
          <t>TVs, Displays &amp; Projectors</t>
        </is>
      </c>
      <c r="B2490" s="3" t="inlineStr">
        <is>
          <t>LH32EMDIAGBXEN</t>
        </is>
      </c>
      <c r="C2490" s="3" t="inlineStr">
        <is>
          <t>Samsung</t>
        </is>
      </c>
      <c r="D2490" s="3" t="inlineStr">
        <is>
          <t>32 INCH COLOR E-PAPER EMDX-A</t>
        </is>
      </c>
      <c r="E2490" s="11" t="n">
        <v>1292</v>
      </c>
      <c r="F2490" s="12" t="n">
        <v>1076.67</v>
      </c>
    </row>
    <row r="2491">
      <c r="A2491" s="3" t="inlineStr">
        <is>
          <t>TVs, Displays &amp; Projectors</t>
        </is>
      </c>
      <c r="B2491" s="3" t="inlineStr">
        <is>
          <t>LH55OMNDSGBXEN</t>
        </is>
      </c>
      <c r="C2491" s="3" t="inlineStr">
        <is>
          <t>Samsung</t>
        </is>
      </c>
      <c r="D2491" s="3" t="inlineStr">
        <is>
          <t>55IN DUALSIDE SAMSUNG DISPLAY</t>
        </is>
      </c>
      <c r="E2491" s="11" t="n">
        <v>5022</v>
      </c>
      <c r="F2491" s="12" t="n">
        <v>4185</v>
      </c>
    </row>
    <row r="2492">
      <c r="A2492" s="3" t="inlineStr">
        <is>
          <t>TVs, Displays &amp; Projectors</t>
        </is>
      </c>
      <c r="B2492" s="3" t="inlineStr">
        <is>
          <t>LH55OMNESGBXEN</t>
        </is>
      </c>
      <c r="C2492" s="3" t="inlineStr">
        <is>
          <t>Samsung</t>
        </is>
      </c>
      <c r="D2492" s="3" t="inlineStr">
        <is>
          <t>55IN SEMI OUTDOOR SAMSUNG DISPLAY</t>
        </is>
      </c>
      <c r="E2492" s="11" t="n">
        <v>2985</v>
      </c>
      <c r="F2492" s="12" t="n">
        <v>2487.5</v>
      </c>
    </row>
    <row r="2493">
      <c r="A2493" s="3" t="inlineStr">
        <is>
          <t>TVs, Displays &amp; Projectors</t>
        </is>
      </c>
      <c r="B2493" s="3" t="inlineStr">
        <is>
          <t>LH65WMBWBGCXEN</t>
        </is>
      </c>
      <c r="C2493" s="3" t="inlineStr">
        <is>
          <t>Samsung</t>
        </is>
      </c>
      <c r="D2493" s="3" t="inlineStr">
        <is>
          <t>65 INCH SAMSUNG FLIP PRO</t>
        </is>
      </c>
      <c r="E2493" s="11" t="n">
        <v>1866</v>
      </c>
      <c r="F2493" s="12" t="n">
        <v>1555</v>
      </c>
    </row>
    <row r="2494">
      <c r="A2494" s="3" t="inlineStr">
        <is>
          <t>TVs, Displays &amp; Projectors</t>
        </is>
      </c>
      <c r="B2494" s="3" t="inlineStr">
        <is>
          <t>LH65QETELGCXEN</t>
        </is>
      </c>
      <c r="C2494" s="3" t="inlineStr">
        <is>
          <t>Samsung</t>
        </is>
      </c>
      <c r="D2494" s="3" t="inlineStr">
        <is>
          <t>65IN QET LED SIGNAGE 4K ULTRA HD</t>
        </is>
      </c>
      <c r="E2494" s="11" t="n">
        <v>1091</v>
      </c>
      <c r="F2494" s="12" t="n">
        <v>909.17</v>
      </c>
    </row>
    <row r="2495">
      <c r="A2495" s="3" t="inlineStr">
        <is>
          <t>TVs, Displays &amp; Projectors</t>
        </is>
      </c>
      <c r="B2495" s="3" t="inlineStr">
        <is>
          <t>LH85OHNSKGB/EN</t>
        </is>
      </c>
      <c r="C2495" s="3" t="inlineStr">
        <is>
          <t>Samsung</t>
        </is>
      </c>
      <c r="D2495" s="3" t="inlineStr">
        <is>
          <t>85IN OUTDOOR SIGNAGE UHD 3300NIT</t>
        </is>
      </c>
      <c r="E2495" s="11" t="n">
        <v>12196</v>
      </c>
      <c r="F2495" s="12" t="n">
        <v>10163.33</v>
      </c>
    </row>
    <row r="2496">
      <c r="A2496" s="3" t="inlineStr">
        <is>
          <t>TVs, Displays &amp; Projectors</t>
        </is>
      </c>
      <c r="B2496" s="3" t="inlineStr">
        <is>
          <t>VG-LFH15FWA/EN</t>
        </is>
      </c>
      <c r="C2496" s="3" t="inlineStr">
        <is>
          <t>Samsung</t>
        </is>
      </c>
      <c r="D2496" s="3" t="inlineStr">
        <is>
          <t>?SAMSUNG LED IFSERIES 6X3 FRAME KIT</t>
        </is>
      </c>
      <c r="E2496" s="11" t="n">
        <v>1532</v>
      </c>
      <c r="F2496" s="12" t="n">
        <v>1276.67</v>
      </c>
    </row>
    <row r="2497">
      <c r="A2497" s="3" t="inlineStr">
        <is>
          <t>TVs, Displays &amp; Projectors</t>
        </is>
      </c>
      <c r="B2497" s="3" t="inlineStr">
        <is>
          <t>VG-IABPS1/EN</t>
        </is>
      </c>
      <c r="C2497" s="3" t="inlineStr">
        <is>
          <t>Samsung</t>
        </is>
      </c>
      <c r="D2497" s="3" t="inlineStr">
        <is>
          <t>BRACKET VG-IABPS1 NETHERLANDS</t>
        </is>
      </c>
      <c r="E2497" s="11" t="n">
        <v>587</v>
      </c>
      <c r="F2497" s="12" t="n">
        <v>489.17</v>
      </c>
    </row>
    <row r="2498">
      <c r="A2498" s="3" t="inlineStr">
        <is>
          <t>TVs, Displays &amp; Projectors</t>
        </is>
      </c>
      <c r="B2498" s="3" t="inlineStr">
        <is>
          <t>VG-IABPS2/EN</t>
        </is>
      </c>
      <c r="C2498" s="3" t="inlineStr">
        <is>
          <t>Samsung</t>
        </is>
      </c>
      <c r="D2498" s="3" t="inlineStr">
        <is>
          <t>BRACKET VG-IABPS2 NETHERLANDS</t>
        </is>
      </c>
      <c r="E2498" s="11" t="n">
        <v>734</v>
      </c>
      <c r="F2498" s="12" t="n">
        <v>611.67</v>
      </c>
    </row>
    <row r="2499">
      <c r="A2499" s="3" t="inlineStr">
        <is>
          <t>TVs, Displays &amp; Projectors</t>
        </is>
      </c>
      <c r="B2499" s="3" t="inlineStr">
        <is>
          <t>LH43BEHHLGKXXU</t>
        </is>
      </c>
      <c r="C2499" s="3" t="inlineStr">
        <is>
          <t>Samsung</t>
        </is>
      </c>
      <c r="D2499" s="3" t="inlineStr">
        <is>
          <t>BUSINESS TVBE43HX-H</t>
        </is>
      </c>
      <c r="E2499" s="11" t="n">
        <v>495</v>
      </c>
      <c r="F2499" s="12" t="n">
        <v>412.5</v>
      </c>
    </row>
    <row r="2500">
      <c r="A2500" s="3" t="inlineStr">
        <is>
          <t>TVs, Displays &amp; Projectors</t>
        </is>
      </c>
      <c r="B2500" s="3" t="inlineStr">
        <is>
          <t>LH65BEHHLGKXXU</t>
        </is>
      </c>
      <c r="C2500" s="3" t="inlineStr">
        <is>
          <t>Samsung</t>
        </is>
      </c>
      <c r="D2500" s="3" t="inlineStr">
        <is>
          <t>BUSINESS TVBE65HX-H</t>
        </is>
      </c>
      <c r="E2500" s="11" t="n">
        <v>890</v>
      </c>
      <c r="F2500" s="12" t="n">
        <v>741.67</v>
      </c>
    </row>
    <row r="2501">
      <c r="A2501" s="3" t="inlineStr">
        <is>
          <t>TVs, Displays &amp; Projectors</t>
        </is>
      </c>
      <c r="B2501" s="3" t="inlineStr">
        <is>
          <t>LH85BEHHLGKXXU</t>
        </is>
      </c>
      <c r="C2501" s="3" t="inlineStr">
        <is>
          <t>Samsung</t>
        </is>
      </c>
      <c r="D2501" s="3" t="inlineStr">
        <is>
          <t>BUSINESS TVBE85HX-H</t>
        </is>
      </c>
      <c r="E2501" s="11" t="n">
        <v>1780</v>
      </c>
      <c r="F2501" s="12" t="n">
        <v>1483.33</v>
      </c>
    </row>
    <row r="2502">
      <c r="A2502" s="3" t="inlineStr">
        <is>
          <t>TVs, Displays &amp; Projectors</t>
        </is>
      </c>
      <c r="B2502" s="3" t="inlineStr">
        <is>
          <t>LH65WAFWLGCXEN</t>
        </is>
      </c>
      <c r="C2502" s="3" t="inlineStr">
        <is>
          <t>Samsung</t>
        </is>
      </c>
      <c r="D2502" s="3" t="inlineStr">
        <is>
          <t>E-BOARD WA65F 65</t>
        </is>
      </c>
      <c r="E2502" s="11" t="n">
        <v>1435</v>
      </c>
      <c r="F2502" s="12" t="n">
        <v>1195.83</v>
      </c>
    </row>
    <row r="2503">
      <c r="A2503" s="3" t="inlineStr">
        <is>
          <t>TVs, Displays &amp; Projectors</t>
        </is>
      </c>
      <c r="B2503" s="3" t="inlineStr">
        <is>
          <t>LH65WAFPLGCXEN</t>
        </is>
      </c>
      <c r="C2503" s="3" t="inlineStr">
        <is>
          <t>Samsung</t>
        </is>
      </c>
      <c r="D2503" s="3" t="inlineStr">
        <is>
          <t>E-BOARD WA65FX-P</t>
        </is>
      </c>
      <c r="E2503" s="11" t="n">
        <v>1866</v>
      </c>
      <c r="F2503" s="12" t="n">
        <v>1555</v>
      </c>
    </row>
    <row r="2504">
      <c r="A2504" s="3" t="inlineStr">
        <is>
          <t>TVs, Displays &amp; Projectors</t>
        </is>
      </c>
      <c r="B2504" s="3" t="inlineStr">
        <is>
          <t>LH75WAFWLGCXEN</t>
        </is>
      </c>
      <c r="C2504" s="3" t="inlineStr">
        <is>
          <t>Samsung</t>
        </is>
      </c>
      <c r="D2504" s="3" t="inlineStr">
        <is>
          <t>E-BOARD WA75F 75</t>
        </is>
      </c>
      <c r="E2504" s="11" t="n">
        <v>1866</v>
      </c>
      <c r="F2504" s="12" t="n">
        <v>1555</v>
      </c>
    </row>
    <row r="2505">
      <c r="A2505" s="3" t="inlineStr">
        <is>
          <t>TVs, Displays &amp; Projectors</t>
        </is>
      </c>
      <c r="B2505" s="3" t="inlineStr">
        <is>
          <t>LH75WAFPLGCXEN</t>
        </is>
      </c>
      <c r="C2505" s="3" t="inlineStr">
        <is>
          <t>Samsung</t>
        </is>
      </c>
      <c r="D2505" s="3" t="inlineStr">
        <is>
          <t>E-BOARD WA75FX-P</t>
        </is>
      </c>
      <c r="E2505" s="11" t="n">
        <v>2511</v>
      </c>
      <c r="F2505" s="12" t="n">
        <v>2092.5</v>
      </c>
    </row>
    <row r="2506">
      <c r="A2506" s="3" t="inlineStr">
        <is>
          <t>TVs, Displays &amp; Projectors</t>
        </is>
      </c>
      <c r="B2506" s="3" t="inlineStr">
        <is>
          <t>LH86WAFWLGCXEN</t>
        </is>
      </c>
      <c r="C2506" s="3" t="inlineStr">
        <is>
          <t>Samsung</t>
        </is>
      </c>
      <c r="D2506" s="3" t="inlineStr">
        <is>
          <t>E-BOARD WA86F 86</t>
        </is>
      </c>
      <c r="E2506" s="11" t="n">
        <v>2296</v>
      </c>
      <c r="F2506" s="12" t="n">
        <v>1913.33</v>
      </c>
    </row>
    <row r="2507">
      <c r="A2507" s="3" t="inlineStr">
        <is>
          <t>TVs, Displays &amp; Projectors</t>
        </is>
      </c>
      <c r="B2507" s="3" t="inlineStr">
        <is>
          <t>LH86WAFPLGCXEN</t>
        </is>
      </c>
      <c r="C2507" s="3" t="inlineStr">
        <is>
          <t>Samsung</t>
        </is>
      </c>
      <c r="D2507" s="3" t="inlineStr">
        <is>
          <t>E-BOARD WA86FX-P</t>
        </is>
      </c>
      <c r="E2507" s="11" t="n">
        <v>2870</v>
      </c>
      <c r="F2507" s="12" t="n">
        <v>2391.67</v>
      </c>
    </row>
    <row r="2508">
      <c r="A2508" s="3" t="inlineStr">
        <is>
          <t>TVs, Displays &amp; Projectors</t>
        </is>
      </c>
      <c r="B2508" s="3" t="inlineStr">
        <is>
          <t>LH13EMDIBGBXEN</t>
        </is>
      </c>
      <c r="C2508" s="3" t="inlineStr">
        <is>
          <t>Samsung</t>
        </is>
      </c>
      <c r="D2508" s="3" t="inlineStr">
        <is>
          <t>E-PAPER EM13DX 13</t>
        </is>
      </c>
      <c r="E2508" s="11" t="n">
        <v>1026</v>
      </c>
      <c r="F2508" s="12" t="n">
        <v>855</v>
      </c>
    </row>
    <row r="2509">
      <c r="A2509" s="3" t="inlineStr">
        <is>
          <t>TVs, Displays &amp; Projectors</t>
        </is>
      </c>
      <c r="B2509" s="3" t="inlineStr">
        <is>
          <t>VG-XAFNHKIT/EN</t>
        </is>
      </c>
      <c r="C2509" s="3" t="inlineStr">
        <is>
          <t>Samsung</t>
        </is>
      </c>
      <c r="D2509" s="3" t="inlineStr">
        <is>
          <t>FAN KIT</t>
        </is>
      </c>
      <c r="E2509" s="11" t="n">
        <v>556</v>
      </c>
      <c r="F2509" s="12" t="n">
        <v>463.33</v>
      </c>
    </row>
    <row r="2510">
      <c r="A2510" s="3" t="inlineStr">
        <is>
          <t>TVs, Displays &amp; Projectors</t>
        </is>
      </c>
      <c r="B2510" s="3" t="inlineStr">
        <is>
          <t>LH55WMFWBGCXEN</t>
        </is>
      </c>
      <c r="C2510" s="3" t="inlineStr">
        <is>
          <t>Samsung</t>
        </is>
      </c>
      <c r="D2510" s="3" t="inlineStr">
        <is>
          <t>FLIP 55 INCH WMFX</t>
        </is>
      </c>
      <c r="E2510" s="11" t="n">
        <v>1507</v>
      </c>
      <c r="F2510" s="12" t="n">
        <v>1255.83</v>
      </c>
    </row>
    <row r="2511">
      <c r="A2511" s="3" t="inlineStr">
        <is>
          <t>TVs, Displays &amp; Projectors</t>
        </is>
      </c>
      <c r="B2511" s="3" t="inlineStr">
        <is>
          <t>LH65WMFWBGCXEN</t>
        </is>
      </c>
      <c r="C2511" s="3" t="inlineStr">
        <is>
          <t>Samsung</t>
        </is>
      </c>
      <c r="D2511" s="3" t="inlineStr">
        <is>
          <t>FLIP 65 INCH WMFX</t>
        </is>
      </c>
      <c r="E2511" s="11" t="n">
        <v>1937</v>
      </c>
      <c r="F2511" s="12" t="n">
        <v>1614.17</v>
      </c>
    </row>
    <row r="2512">
      <c r="A2512" s="3" t="inlineStr">
        <is>
          <t>TVs, Displays &amp; Projectors</t>
        </is>
      </c>
      <c r="B2512" s="3" t="inlineStr">
        <is>
          <t>LH75WMFWLGCXEN</t>
        </is>
      </c>
      <c r="C2512" s="3" t="inlineStr">
        <is>
          <t>Samsung</t>
        </is>
      </c>
      <c r="D2512" s="3" t="inlineStr">
        <is>
          <t>FLIP 75 INCH WMFX</t>
        </is>
      </c>
      <c r="E2512" s="11" t="n">
        <v>2511</v>
      </c>
      <c r="F2512" s="12" t="n">
        <v>2092.5</v>
      </c>
    </row>
    <row r="2513">
      <c r="A2513" s="3" t="inlineStr">
        <is>
          <t>TVs, Displays &amp; Projectors</t>
        </is>
      </c>
      <c r="B2513" s="3" t="inlineStr">
        <is>
          <t>LH85WMFWLGCXEN</t>
        </is>
      </c>
      <c r="C2513" s="3" t="inlineStr">
        <is>
          <t>Samsung</t>
        </is>
      </c>
      <c r="D2513" s="3" t="inlineStr">
        <is>
          <t>FLIP 85 INCH WMFX</t>
        </is>
      </c>
      <c r="E2513" s="11" t="n">
        <v>3659</v>
      </c>
      <c r="F2513" s="12" t="n">
        <v>3049.17</v>
      </c>
    </row>
    <row r="2514">
      <c r="A2514" s="3" t="inlineStr">
        <is>
          <t>TVs, Displays &amp; Projectors</t>
        </is>
      </c>
      <c r="B2514" s="3" t="inlineStr">
        <is>
          <t>VG-XABS8KIT/EN</t>
        </is>
      </c>
      <c r="C2514" s="3" t="inlineStr">
        <is>
          <t>Samsung</t>
        </is>
      </c>
      <c r="D2514" s="3" t="inlineStr">
        <is>
          <t>FRAME KIT</t>
        </is>
      </c>
      <c r="E2514" s="11" t="n">
        <v>438</v>
      </c>
      <c r="F2514" s="12" t="n">
        <v>365</v>
      </c>
    </row>
    <row r="2515">
      <c r="A2515" s="3" t="inlineStr">
        <is>
          <t>TVs, Displays &amp; Projectors</t>
        </is>
      </c>
      <c r="B2515" s="3" t="inlineStr">
        <is>
          <t>VG-LFA44SDW/EN</t>
        </is>
      </c>
      <c r="C2515" s="3" t="inlineStr">
        <is>
          <t>Samsung</t>
        </is>
      </c>
      <c r="D2515" s="3" t="inlineStr">
        <is>
          <t>FRAME KIT VG-LFA44SDW</t>
        </is>
      </c>
      <c r="E2515" s="11" t="n">
        <v>1027</v>
      </c>
      <c r="F2515" s="12" t="n">
        <v>855.83</v>
      </c>
    </row>
    <row r="2516">
      <c r="A2516" s="3" t="inlineStr">
        <is>
          <t>TVs, Displays &amp; Projectors</t>
        </is>
      </c>
      <c r="B2516" s="3" t="inlineStr">
        <is>
          <t>VG-LFA44SWW/EN</t>
        </is>
      </c>
      <c r="C2516" s="3" t="inlineStr">
        <is>
          <t>Samsung</t>
        </is>
      </c>
      <c r="D2516" s="3" t="inlineStr">
        <is>
          <t>FRAME KIT VG-LFA44SWW NETHERLANDS</t>
        </is>
      </c>
      <c r="E2516" s="11" t="n">
        <v>3814</v>
      </c>
      <c r="F2516" s="12" t="n">
        <v>3178.33</v>
      </c>
    </row>
    <row r="2517">
      <c r="A2517" s="3" t="inlineStr">
        <is>
          <t>TVs, Displays &amp; Projectors</t>
        </is>
      </c>
      <c r="B2517" s="3" t="inlineStr">
        <is>
          <t>VG-LFAH2SWW/EN</t>
        </is>
      </c>
      <c r="C2517" s="3" t="inlineStr">
        <is>
          <t>Samsung</t>
        </is>
      </c>
      <c r="D2517" s="3" t="inlineStr">
        <is>
          <t>FRAME KITVG-LFAH2SWW</t>
        </is>
      </c>
      <c r="E2517" s="11" t="n">
        <v>734</v>
      </c>
      <c r="F2517" s="12" t="n">
        <v>611.67</v>
      </c>
    </row>
    <row r="2518">
      <c r="A2518" s="3" t="inlineStr">
        <is>
          <t>TVs, Displays &amp; Projectors</t>
        </is>
      </c>
      <c r="B2518" s="3" t="inlineStr">
        <is>
          <t>VG-LFAV2SWW/EN</t>
        </is>
      </c>
      <c r="C2518" s="3" t="inlineStr">
        <is>
          <t>Samsung</t>
        </is>
      </c>
      <c r="D2518" s="3" t="inlineStr">
        <is>
          <t>FRAME KITVG-LFAV2SWW</t>
        </is>
      </c>
      <c r="E2518" s="11" t="n">
        <v>2347</v>
      </c>
      <c r="F2518" s="12" t="n">
        <v>1955.83</v>
      </c>
    </row>
    <row r="2519">
      <c r="A2519" s="3" t="inlineStr">
        <is>
          <t>TVs, Displays &amp; Projectors</t>
        </is>
      </c>
      <c r="B2519" s="3" t="inlineStr">
        <is>
          <t>HG43U700FEUXXU</t>
        </is>
      </c>
      <c r="C2519" s="3" t="inlineStr">
        <is>
          <t>Samsung</t>
        </is>
      </c>
      <c r="D2519" s="3" t="inlineStr">
        <is>
          <t>HG43U700FEU</t>
        </is>
      </c>
      <c r="E2519" s="11" t="n">
        <v>367</v>
      </c>
      <c r="F2519" s="12" t="n">
        <v>305.83</v>
      </c>
    </row>
    <row r="2520">
      <c r="A2520" s="3" t="inlineStr">
        <is>
          <t>TVs, Displays &amp; Projectors</t>
        </is>
      </c>
      <c r="B2520" s="3" t="inlineStr">
        <is>
          <t>LH015IERKFS/EN</t>
        </is>
      </c>
      <c r="C2520" s="3" t="inlineStr">
        <is>
          <t>Samsung</t>
        </is>
      </c>
      <c r="D2520" s="3" t="inlineStr">
        <is>
          <t>I-ER QTR 1.5MM</t>
        </is>
      </c>
      <c r="E2520" s="11" t="n">
        <v>1230</v>
      </c>
      <c r="F2520" s="12" t="n">
        <v>1025</v>
      </c>
    </row>
    <row r="2521">
      <c r="A2521" s="3" t="inlineStr">
        <is>
          <t>TVs, Displays &amp; Projectors</t>
        </is>
      </c>
      <c r="B2521" s="3" t="inlineStr">
        <is>
          <t>VG-LFR33FWL/EN</t>
        </is>
      </c>
      <c r="C2521" s="3" t="inlineStr">
        <is>
          <t>Samsung</t>
        </is>
      </c>
      <c r="D2521" s="3" t="inlineStr">
        <is>
          <t>I-ER/I-FR 3X3 CONFIG</t>
        </is>
      </c>
      <c r="E2521" s="11" t="n">
        <v>1174</v>
      </c>
      <c r="F2521" s="12" t="n">
        <v>978.33</v>
      </c>
    </row>
    <row r="2522">
      <c r="A2522" s="3" t="inlineStr">
        <is>
          <t>TVs, Displays &amp; Projectors</t>
        </is>
      </c>
      <c r="B2522" s="3" t="inlineStr">
        <is>
          <t>CY-LJRNEF/EN</t>
        </is>
      </c>
      <c r="C2522" s="3" t="inlineStr">
        <is>
          <t>Samsung</t>
        </is>
      </c>
      <c r="D2522" s="3" t="inlineStr">
        <is>
          <t>I-ER/I-FR EXTENSION JIG</t>
        </is>
      </c>
      <c r="E2522" s="11" t="n">
        <v>147</v>
      </c>
      <c r="F2522" s="12" t="n">
        <v>122.5</v>
      </c>
    </row>
    <row r="2523">
      <c r="A2523" s="3" t="inlineStr">
        <is>
          <t>TVs, Displays &amp; Projectors</t>
        </is>
      </c>
      <c r="B2523" s="3" t="inlineStr">
        <is>
          <t>CY-LJRNPF/EN</t>
        </is>
      </c>
      <c r="C2523" s="3" t="inlineStr">
        <is>
          <t>Samsung</t>
        </is>
      </c>
      <c r="D2523" s="3" t="inlineStr">
        <is>
          <t>I-ER/I-FR PIVOT JIG</t>
        </is>
      </c>
      <c r="E2523" s="11" t="n">
        <v>221</v>
      </c>
      <c r="F2523" s="12" t="n">
        <v>184.17</v>
      </c>
    </row>
    <row r="2524">
      <c r="A2524" s="3" t="inlineStr">
        <is>
          <t>TVs, Displays &amp; Projectors</t>
        </is>
      </c>
      <c r="B2524" s="3" t="inlineStr">
        <is>
          <t>LH008IABMUS/EN</t>
        </is>
      </c>
      <c r="C2524" s="3" t="inlineStr">
        <is>
          <t>Samsung</t>
        </is>
      </c>
      <c r="D2524" s="3" t="inlineStr">
        <is>
          <t>IAB 146 4K 146 FX10/H146</t>
        </is>
      </c>
      <c r="E2524" s="11" t="n">
        <v>121156</v>
      </c>
      <c r="F2524" s="12" t="n">
        <v>100963.33</v>
      </c>
    </row>
    <row r="2525">
      <c r="A2525" s="3" t="inlineStr">
        <is>
          <t>TVs, Displays &amp; Projectors</t>
        </is>
      </c>
      <c r="B2525" s="3" t="inlineStr">
        <is>
          <t>LH015IEACLS/EN</t>
        </is>
      </c>
      <c r="C2525" s="3" t="inlineStr">
        <is>
          <t>Samsung</t>
        </is>
      </c>
      <c r="D2525" s="3" t="inlineStr">
        <is>
          <t>IE015A 0 NETHERLANDS FM10/H0RR0-Y3P</t>
        </is>
      </c>
      <c r="E2525" s="11" t="n">
        <v>2787</v>
      </c>
      <c r="F2525" s="12" t="n">
        <v>2322.5</v>
      </c>
    </row>
    <row r="2526">
      <c r="A2526" s="3" t="inlineStr">
        <is>
          <t>TVs, Displays &amp; Projectors</t>
        </is>
      </c>
      <c r="B2526" s="3" t="inlineStr">
        <is>
          <t>LH020IEACLS/EN</t>
        </is>
      </c>
      <c r="C2526" s="3" t="inlineStr">
        <is>
          <t>Samsung</t>
        </is>
      </c>
      <c r="D2526" s="3" t="inlineStr">
        <is>
          <t>IE020A0FM10/H0RR0-Y3P</t>
        </is>
      </c>
      <c r="E2526" s="11" t="n">
        <v>1467</v>
      </c>
      <c r="F2526" s="12" t="n">
        <v>1222.5</v>
      </c>
    </row>
    <row r="2527">
      <c r="A2527" s="3" t="inlineStr">
        <is>
          <t>TVs, Displays &amp; Projectors</t>
        </is>
      </c>
      <c r="B2527" s="3" t="inlineStr">
        <is>
          <t>VG-LFJ32SDW/EN</t>
        </is>
      </c>
      <c r="C2527" s="3" t="inlineStr">
        <is>
          <t>Samsung</t>
        </is>
      </c>
      <c r="D2527" s="3" t="inlineStr">
        <is>
          <t>IFJ 2X2 KIT</t>
        </is>
      </c>
      <c r="E2527" s="11" t="n">
        <v>1320</v>
      </c>
      <c r="F2527" s="12" t="n">
        <v>1100</v>
      </c>
    </row>
    <row r="2528">
      <c r="A2528" s="3" t="inlineStr">
        <is>
          <t>TVs, Displays &amp; Projectors</t>
        </is>
      </c>
      <c r="B2528" s="3" t="inlineStr">
        <is>
          <t>LH008IWRMWS/XU</t>
        </is>
      </c>
      <c r="C2528" s="3" t="inlineStr">
        <is>
          <t>Samsung</t>
        </is>
      </c>
      <c r="D2528" s="3" t="inlineStr">
        <is>
          <t>IW008R 0 UK FR90/H0RL0-Y</t>
        </is>
      </c>
      <c r="E2528" s="11" t="n">
        <v>6747</v>
      </c>
      <c r="F2528" s="12" t="n">
        <v>5622.5</v>
      </c>
    </row>
    <row r="2529">
      <c r="A2529" s="3" t="inlineStr">
        <is>
          <t>TVs, Displays &amp; Projectors</t>
        </is>
      </c>
      <c r="B2529" s="3" t="inlineStr">
        <is>
          <t>LH012IWCMWS/XU</t>
        </is>
      </c>
      <c r="C2529" s="3" t="inlineStr">
        <is>
          <t>Samsung</t>
        </is>
      </c>
      <c r="D2529" s="3" t="inlineStr">
        <is>
          <t>IW012C 0 UNITED KINGDOM FQ31/H0CN0-Y</t>
        </is>
      </c>
      <c r="E2529" s="11" t="n">
        <v>4107</v>
      </c>
      <c r="F2529" s="12" t="n">
        <v>3422.5</v>
      </c>
    </row>
    <row r="2530">
      <c r="A2530" s="3" t="inlineStr">
        <is>
          <t>TVs, Displays &amp; Projectors</t>
        </is>
      </c>
      <c r="B2530" s="3" t="inlineStr">
        <is>
          <t>LH016IWAMWS/XU</t>
        </is>
      </c>
      <c r="C2530" s="3" t="inlineStr">
        <is>
          <t>Samsung</t>
        </is>
      </c>
      <c r="D2530" s="3" t="inlineStr">
        <is>
          <t>IW016A UNITED KINGDOM FJ10 H0AF0-Y</t>
        </is>
      </c>
      <c r="E2530" s="11" t="n">
        <v>4400</v>
      </c>
      <c r="F2530" s="12" t="n">
        <v>3666.67</v>
      </c>
    </row>
    <row r="2531">
      <c r="A2531" s="3" t="inlineStr">
        <is>
          <t>TVs, Displays &amp; Projectors</t>
        </is>
      </c>
      <c r="B2531" s="3" t="inlineStr">
        <is>
          <t>VG-LFR08FWWXEN</t>
        </is>
      </c>
      <c r="C2531" s="3" t="inlineStr">
        <is>
          <t>Samsung</t>
        </is>
      </c>
      <c r="D2531" s="3" t="inlineStr">
        <is>
          <t>LED FRAME KIT NETHERLANDS</t>
        </is>
      </c>
      <c r="E2531" s="11" t="n">
        <v>1404</v>
      </c>
      <c r="F2531" s="12" t="n">
        <v>1170</v>
      </c>
    </row>
    <row r="2532">
      <c r="A2532" s="3" t="inlineStr">
        <is>
          <t>TVs, Displays &amp; Projectors</t>
        </is>
      </c>
      <c r="B2532" s="3" t="inlineStr">
        <is>
          <t>VG-LFA11SDW/EN</t>
        </is>
      </c>
      <c r="C2532" s="3" t="inlineStr">
        <is>
          <t>Samsung</t>
        </is>
      </c>
      <c r="D2532" s="3" t="inlineStr">
        <is>
          <t>LED FRAME KIT VG-LFA11SDW</t>
        </is>
      </c>
      <c r="E2532" s="11" t="n">
        <v>587</v>
      </c>
      <c r="F2532" s="12" t="n">
        <v>489.17</v>
      </c>
    </row>
    <row r="2533">
      <c r="A2533" s="3" t="inlineStr">
        <is>
          <t>TVs, Displays &amp; Projectors</t>
        </is>
      </c>
      <c r="B2533" s="3" t="inlineStr">
        <is>
          <t>VG-LFAC3SCW/EN</t>
        </is>
      </c>
      <c r="C2533" s="3" t="inlineStr">
        <is>
          <t>Samsung</t>
        </is>
      </c>
      <c r="D2533" s="3" t="inlineStr">
        <is>
          <t>LED FRAME KIT VG-LFAC3SCW NETH</t>
        </is>
      </c>
      <c r="E2533" s="11" t="n">
        <v>3227</v>
      </c>
      <c r="F2533" s="12" t="n">
        <v>2689.17</v>
      </c>
    </row>
    <row r="2534">
      <c r="A2534" s="3" t="inlineStr">
        <is>
          <t>TVs, Displays &amp; Projectors</t>
        </is>
      </c>
      <c r="B2534" s="3" t="inlineStr">
        <is>
          <t>VG-LFC11SWW/EN</t>
        </is>
      </c>
      <c r="C2534" s="3" t="inlineStr">
        <is>
          <t>Samsung</t>
        </is>
      </c>
      <c r="D2534" s="3" t="inlineStr">
        <is>
          <t>LED FRAME KIT VG-LFC11SWW NL</t>
        </is>
      </c>
      <c r="E2534" s="11" t="n">
        <v>440</v>
      </c>
      <c r="F2534" s="12" t="n">
        <v>366.67</v>
      </c>
    </row>
    <row r="2535">
      <c r="A2535" s="3" t="inlineStr">
        <is>
          <t>TVs, Displays &amp; Projectors</t>
        </is>
      </c>
      <c r="B2535" s="3" t="inlineStr">
        <is>
          <t>VG-LFC22SDW/EN</t>
        </is>
      </c>
      <c r="C2535" s="3" t="inlineStr">
        <is>
          <t>Samsung</t>
        </is>
      </c>
      <c r="D2535" s="3" t="inlineStr">
        <is>
          <t>LED FRAME KIT VG-LFC22SDW NL</t>
        </is>
      </c>
      <c r="E2535" s="11" t="n">
        <v>807</v>
      </c>
      <c r="F2535" s="12" t="n">
        <v>672.5</v>
      </c>
    </row>
    <row r="2536">
      <c r="A2536" s="3" t="inlineStr">
        <is>
          <t>TVs, Displays &amp; Projectors</t>
        </is>
      </c>
      <c r="B2536" s="3" t="inlineStr">
        <is>
          <t>VG-LFC22SWW/EN</t>
        </is>
      </c>
      <c r="C2536" s="3" t="inlineStr">
        <is>
          <t>Samsung</t>
        </is>
      </c>
      <c r="D2536" s="3" t="inlineStr">
        <is>
          <t>LED FRAME KIT VG-LFC22SWW NL</t>
        </is>
      </c>
      <c r="E2536" s="11" t="n">
        <v>587</v>
      </c>
      <c r="F2536" s="12" t="n">
        <v>489.17</v>
      </c>
    </row>
    <row r="2537">
      <c r="A2537" s="3" t="inlineStr">
        <is>
          <t>TVs, Displays &amp; Projectors</t>
        </is>
      </c>
      <c r="B2537" s="3" t="inlineStr">
        <is>
          <t>VG-LFC33SDW/EN</t>
        </is>
      </c>
      <c r="C2537" s="3" t="inlineStr">
        <is>
          <t>Samsung</t>
        </is>
      </c>
      <c r="D2537" s="3" t="inlineStr">
        <is>
          <t>LED FRAME KIT VG-LFC33SDW NL</t>
        </is>
      </c>
      <c r="E2537" s="11" t="n">
        <v>1100</v>
      </c>
      <c r="F2537" s="12" t="n">
        <v>916.67</v>
      </c>
    </row>
    <row r="2538">
      <c r="A2538" s="3" t="inlineStr">
        <is>
          <t>TVs, Displays &amp; Projectors</t>
        </is>
      </c>
      <c r="B2538" s="3" t="inlineStr">
        <is>
          <t>VG-LFC33SWW/EN</t>
        </is>
      </c>
      <c r="C2538" s="3" t="inlineStr">
        <is>
          <t>Samsung</t>
        </is>
      </c>
      <c r="D2538" s="3" t="inlineStr">
        <is>
          <t>LED FRAME KIT VG-LFC33SWW NL</t>
        </is>
      </c>
      <c r="E2538" s="11" t="n">
        <v>1174</v>
      </c>
      <c r="F2538" s="12" t="n">
        <v>978.33</v>
      </c>
    </row>
    <row r="2539">
      <c r="A2539" s="3" t="inlineStr">
        <is>
          <t>TVs, Displays &amp; Projectors</t>
        </is>
      </c>
      <c r="B2539" s="3" t="inlineStr">
        <is>
          <t>VG-LFC44SDW/EN</t>
        </is>
      </c>
      <c r="C2539" s="3" t="inlineStr">
        <is>
          <t>Samsung</t>
        </is>
      </c>
      <c r="D2539" s="3" t="inlineStr">
        <is>
          <t>LED FRAME KIT VG-LFC44SDW NL</t>
        </is>
      </c>
      <c r="E2539" s="11" t="n">
        <v>1614</v>
      </c>
      <c r="F2539" s="12" t="n">
        <v>1345</v>
      </c>
    </row>
    <row r="2540">
      <c r="A2540" s="3" t="inlineStr">
        <is>
          <t>TVs, Displays &amp; Projectors</t>
        </is>
      </c>
      <c r="B2540" s="3" t="inlineStr">
        <is>
          <t>VG-LFC55SWW/EN</t>
        </is>
      </c>
      <c r="C2540" s="3" t="inlineStr">
        <is>
          <t>Samsung</t>
        </is>
      </c>
      <c r="D2540" s="3" t="inlineStr">
        <is>
          <t>LED FRAME KIT VG-LFC55SWW NL</t>
        </is>
      </c>
      <c r="E2540" s="11" t="n">
        <v>2787</v>
      </c>
      <c r="F2540" s="12" t="n">
        <v>2322.5</v>
      </c>
    </row>
    <row r="2541">
      <c r="A2541" s="3" t="inlineStr">
        <is>
          <t>TVs, Displays &amp; Projectors</t>
        </is>
      </c>
      <c r="B2541" s="3" t="inlineStr">
        <is>
          <t>VG-LFR08TDWXEN</t>
        </is>
      </c>
      <c r="C2541" s="3" t="inlineStr">
        <is>
          <t>Samsung</t>
        </is>
      </c>
      <c r="D2541" s="3" t="inlineStr">
        <is>
          <t>LED FRAME KIT VG-LFR08TDW</t>
        </is>
      </c>
      <c r="E2541" s="11" t="n">
        <v>881</v>
      </c>
      <c r="F2541" s="12" t="n">
        <v>734.17</v>
      </c>
    </row>
    <row r="2542">
      <c r="A2542" s="3" t="inlineStr">
        <is>
          <t>TVs, Displays &amp; Projectors</t>
        </is>
      </c>
      <c r="B2542" s="3" t="inlineStr">
        <is>
          <t>VG-LFR08TWWXEN</t>
        </is>
      </c>
      <c r="C2542" s="3" t="inlineStr">
        <is>
          <t>Samsung</t>
        </is>
      </c>
      <c r="D2542" s="3" t="inlineStr">
        <is>
          <t>LED FRAME KIT VG-LFR08TWW</t>
        </is>
      </c>
      <c r="E2542" s="11" t="n">
        <v>807</v>
      </c>
      <c r="F2542" s="12" t="n">
        <v>672.5</v>
      </c>
    </row>
    <row r="2543">
      <c r="A2543" s="3" t="inlineStr">
        <is>
          <t>TVs, Displays &amp; Projectors</t>
        </is>
      </c>
      <c r="B2543" s="3" t="inlineStr">
        <is>
          <t>LHA15MMFRHS/EN</t>
        </is>
      </c>
      <c r="C2543" s="3" t="inlineStr">
        <is>
          <t>Samsung</t>
        </is>
      </c>
      <c r="D2543" s="3" t="inlineStr">
        <is>
          <t>LED MODULE MM015F-A 0 FX10/H</t>
        </is>
      </c>
      <c r="E2543" s="11" t="n">
        <v>38134</v>
      </c>
      <c r="F2543" s="12" t="n">
        <v>31778.33</v>
      </c>
    </row>
    <row r="2544">
      <c r="A2544" s="3" t="inlineStr">
        <is>
          <t>TVs, Displays &amp; Projectors</t>
        </is>
      </c>
      <c r="B2544" s="3" t="inlineStr">
        <is>
          <t>CY-WJAPWP/EN</t>
        </is>
      </c>
      <c r="C2544" s="3" t="inlineStr">
        <is>
          <t>Samsung</t>
        </is>
      </c>
      <c r="D2544" s="3" t="inlineStr">
        <is>
          <t>LED SERVICE KIT FOR WALL SERIES</t>
        </is>
      </c>
      <c r="E2544" s="11" t="n">
        <v>1467</v>
      </c>
      <c r="F2544" s="12" t="n">
        <v>1222.5</v>
      </c>
    </row>
    <row r="2545">
      <c r="A2545" s="3" t="inlineStr">
        <is>
          <t>TVs, Displays &amp; Projectors</t>
        </is>
      </c>
      <c r="B2545" s="3" t="inlineStr">
        <is>
          <t>CY-WJAPWC/EN</t>
        </is>
      </c>
      <c r="C2545" s="3" t="inlineStr">
        <is>
          <t>Samsung</t>
        </is>
      </c>
      <c r="D2545" s="3" t="inlineStr">
        <is>
          <t>LED SIGNAGE JIG CY-WJAPWC NETH</t>
        </is>
      </c>
      <c r="E2545" s="11" t="n">
        <v>1611</v>
      </c>
      <c r="F2545" s="12" t="n">
        <v>1342.5</v>
      </c>
    </row>
    <row r="2546">
      <c r="A2546" s="3" t="inlineStr">
        <is>
          <t>TVs, Displays &amp; Projectors</t>
        </is>
      </c>
      <c r="B2546" s="3" t="inlineStr">
        <is>
          <t>CY-WJRPWPXEN</t>
        </is>
      </c>
      <c r="C2546" s="3" t="inlineStr">
        <is>
          <t>Samsung</t>
        </is>
      </c>
      <c r="D2546" s="3" t="inlineStr">
        <is>
          <t>LED SIGNAGE JIG CY-WJRPWP</t>
        </is>
      </c>
      <c r="E2546" s="11" t="n">
        <v>1341</v>
      </c>
      <c r="F2546" s="12" t="n">
        <v>1117.5</v>
      </c>
    </row>
    <row r="2547">
      <c r="A2547" s="3" t="inlineStr">
        <is>
          <t>TVs, Displays &amp; Projectors</t>
        </is>
      </c>
      <c r="B2547" s="3" t="inlineStr">
        <is>
          <t>VG-LFA55SDW/EN</t>
        </is>
      </c>
      <c r="C2547" s="3" t="inlineStr">
        <is>
          <t>Samsung</t>
        </is>
      </c>
      <c r="D2547" s="3" t="inlineStr">
        <is>
          <t>LED SIGNAGE OPTION VG-LFA55SDW</t>
        </is>
      </c>
      <c r="E2547" s="11" t="n">
        <v>1320</v>
      </c>
      <c r="F2547" s="12" t="n">
        <v>1100</v>
      </c>
    </row>
    <row r="2548">
      <c r="A2548" s="3" t="inlineStr">
        <is>
          <t>TVs, Displays &amp; Projectors</t>
        </is>
      </c>
      <c r="B2548" s="3" t="inlineStr">
        <is>
          <t>VG-XHDB1TDA/EN</t>
        </is>
      </c>
      <c r="C2548" s="3" t="inlineStr">
        <is>
          <t>Samsung</t>
        </is>
      </c>
      <c r="D2548" s="3" t="inlineStr">
        <is>
          <t>LED SIGNAGE OPTION VG-XHDB1TDA</t>
        </is>
      </c>
      <c r="E2548" s="11" t="n">
        <v>659</v>
      </c>
      <c r="F2548" s="12" t="n">
        <v>549.17</v>
      </c>
    </row>
    <row r="2549">
      <c r="A2549" s="3" t="inlineStr">
        <is>
          <t>TVs, Displays &amp; Projectors</t>
        </is>
      </c>
      <c r="B2549" s="3" t="inlineStr">
        <is>
          <t>VG-XHMB2TDA/EN</t>
        </is>
      </c>
      <c r="C2549" s="3" t="inlineStr">
        <is>
          <t>Samsung</t>
        </is>
      </c>
      <c r="D2549" s="3" t="inlineStr">
        <is>
          <t>LED SIGNAGE OPTION VG-XHMB2TDA</t>
        </is>
      </c>
      <c r="E2549" s="11" t="n">
        <v>338</v>
      </c>
      <c r="F2549" s="12" t="n">
        <v>281.67</v>
      </c>
    </row>
    <row r="2550">
      <c r="A2550" s="3" t="inlineStr">
        <is>
          <t>TVs, Displays &amp; Projectors</t>
        </is>
      </c>
      <c r="B2550" s="3" t="inlineStr">
        <is>
          <t>VG-XHTBSKIT/EN</t>
        </is>
      </c>
      <c r="C2550" s="3" t="inlineStr">
        <is>
          <t>Samsung</t>
        </is>
      </c>
      <c r="D2550" s="3" t="inlineStr">
        <is>
          <t>LED SIGNAGE OPTION VG-XHTBSKIT</t>
        </is>
      </c>
      <c r="E2550" s="11" t="n">
        <v>259</v>
      </c>
      <c r="F2550" s="12" t="n">
        <v>215.83</v>
      </c>
    </row>
    <row r="2551">
      <c r="A2551" s="3" t="inlineStr">
        <is>
          <t>TVs, Displays &amp; Projectors</t>
        </is>
      </c>
      <c r="B2551" s="3" t="inlineStr">
        <is>
          <t>VG-XHTISKIT/EN</t>
        </is>
      </c>
      <c r="C2551" s="3" t="inlineStr">
        <is>
          <t>Samsung</t>
        </is>
      </c>
      <c r="D2551" s="3" t="inlineStr">
        <is>
          <t>LED SIGNAGE OPTION VG-XHTISKIT</t>
        </is>
      </c>
      <c r="E2551" s="11" t="n">
        <v>126</v>
      </c>
      <c r="F2551" s="12" t="n">
        <v>105</v>
      </c>
    </row>
    <row r="2552">
      <c r="A2552" s="3" t="inlineStr">
        <is>
          <t>TVs, Displays &amp; Projectors</t>
        </is>
      </c>
      <c r="B2552" s="3" t="inlineStr">
        <is>
          <t>VG-XHTMSKIT/EN</t>
        </is>
      </c>
      <c r="C2552" s="3" t="inlineStr">
        <is>
          <t>Samsung</t>
        </is>
      </c>
      <c r="D2552" s="3" t="inlineStr">
        <is>
          <t>LED SIGNAGE OPTION VG-XHTMSKIT</t>
        </is>
      </c>
      <c r="E2552" s="11" t="n">
        <v>79</v>
      </c>
      <c r="F2552" s="12" t="n">
        <v>65.83</v>
      </c>
    </row>
    <row r="2553">
      <c r="A2553" s="3" t="inlineStr">
        <is>
          <t>TVs, Displays &amp; Projectors</t>
        </is>
      </c>
      <c r="B2553" s="3" t="inlineStr">
        <is>
          <t>VG-XHTSSKIT/EN</t>
        </is>
      </c>
      <c r="C2553" s="3" t="inlineStr">
        <is>
          <t>Samsung</t>
        </is>
      </c>
      <c r="D2553" s="3" t="inlineStr">
        <is>
          <t>LED SIGNAGE OPTION VG-XHTSSKIT</t>
        </is>
      </c>
      <c r="E2553" s="11" t="n">
        <v>186</v>
      </c>
      <c r="F2553" s="12" t="n">
        <v>155</v>
      </c>
    </row>
    <row r="2554">
      <c r="A2554" s="3" t="inlineStr">
        <is>
          <t>TVs, Displays &amp; Projectors</t>
        </is>
      </c>
      <c r="B2554" s="3" t="inlineStr">
        <is>
          <t>VG-XHZC2KIT/EN</t>
        </is>
      </c>
      <c r="C2554" s="3" t="inlineStr">
        <is>
          <t>Samsung</t>
        </is>
      </c>
      <c r="D2554" s="3" t="inlineStr">
        <is>
          <t>LED SIGNAGE OPTION VG-XHZC2KIT</t>
        </is>
      </c>
      <c r="E2554" s="11" t="n">
        <v>2104</v>
      </c>
      <c r="F2554" s="12" t="n">
        <v>1753.33</v>
      </c>
    </row>
    <row r="2555">
      <c r="A2555" s="3" t="inlineStr">
        <is>
          <t>TVs, Displays &amp; Projectors</t>
        </is>
      </c>
      <c r="B2555" s="3" t="inlineStr">
        <is>
          <t>VG-XAPBZKIT/EN</t>
        </is>
      </c>
      <c r="C2555" s="3" t="inlineStr">
        <is>
          <t>Samsung</t>
        </is>
      </c>
      <c r="D2555" s="3" t="inlineStr">
        <is>
          <t>LED SIGNAGE OPTION XAPBZKIT</t>
        </is>
      </c>
      <c r="E2555" s="11" t="n">
        <v>2610</v>
      </c>
      <c r="F2555" s="12" t="n">
        <v>2175</v>
      </c>
    </row>
    <row r="2556">
      <c r="A2556" s="3" t="inlineStr">
        <is>
          <t>TVs, Displays &amp; Projectors</t>
        </is>
      </c>
      <c r="B2556" s="3" t="inlineStr">
        <is>
          <t>HG55U700FEUXXU</t>
        </is>
      </c>
      <c r="C2556" s="3" t="inlineStr">
        <is>
          <t>Samsung</t>
        </is>
      </c>
      <c r="D2556" s="3" t="inlineStr">
        <is>
          <t>LED TV H 55 HWD51 G55FB3 H1C</t>
        </is>
      </c>
      <c r="E2556" s="11" t="n">
        <v>514</v>
      </c>
      <c r="F2556" s="12" t="n">
        <v>428.33</v>
      </c>
    </row>
    <row r="2557">
      <c r="A2557" s="3" t="inlineStr">
        <is>
          <t>TVs, Displays &amp; Projectors</t>
        </is>
      </c>
      <c r="B2557" s="3" t="inlineStr">
        <is>
          <t>HG50U700FEUXXU</t>
        </is>
      </c>
      <c r="C2557" s="3" t="inlineStr">
        <is>
          <t>Samsung</t>
        </is>
      </c>
      <c r="D2557" s="3" t="inlineStr">
        <is>
          <t>LED TV H HG50U700FEU 50</t>
        </is>
      </c>
      <c r="E2557" s="11" t="n">
        <v>455</v>
      </c>
      <c r="F2557" s="12" t="n">
        <v>379.17</v>
      </c>
    </row>
    <row r="2558">
      <c r="A2558" s="3" t="inlineStr">
        <is>
          <t>TVs, Displays &amp; Projectors</t>
        </is>
      </c>
      <c r="B2558" s="3" t="inlineStr">
        <is>
          <t>HG75U700FEUXXU</t>
        </is>
      </c>
      <c r="C2558" s="3" t="inlineStr">
        <is>
          <t>Samsung</t>
        </is>
      </c>
      <c r="D2558" s="3" t="inlineStr">
        <is>
          <t>LED TV H HG75U700FEU 75</t>
        </is>
      </c>
      <c r="E2558" s="11" t="n">
        <v>1130</v>
      </c>
      <c r="F2558" s="12" t="n">
        <v>941.67</v>
      </c>
    </row>
    <row r="2559">
      <c r="A2559" s="3" t="inlineStr">
        <is>
          <t>TVs, Displays &amp; Projectors</t>
        </is>
      </c>
      <c r="B2559" s="3" t="inlineStr">
        <is>
          <t>HG32F800FEUXXU</t>
        </is>
      </c>
      <c r="C2559" s="3" t="inlineStr">
        <is>
          <t>Samsung</t>
        </is>
      </c>
      <c r="D2559" s="3" t="inlineStr">
        <is>
          <t>LED TV H WITH GOOGLECAST</t>
        </is>
      </c>
      <c r="E2559" s="11" t="n">
        <v>323</v>
      </c>
      <c r="F2559" s="12" t="n">
        <v>269.17</v>
      </c>
    </row>
    <row r="2560">
      <c r="A2560" s="3" t="inlineStr">
        <is>
          <t>TVs, Displays &amp; Projectors</t>
        </is>
      </c>
      <c r="B2560" s="3" t="inlineStr">
        <is>
          <t>HG50Q60AAEUXXU</t>
        </is>
      </c>
      <c r="C2560" s="3" t="inlineStr">
        <is>
          <t>Samsung</t>
        </is>
      </c>
      <c r="D2560" s="3" t="inlineStr">
        <is>
          <t>LED TV HG50Q60AAEU</t>
        </is>
      </c>
      <c r="E2560" s="11" t="n">
        <v>660</v>
      </c>
      <c r="F2560" s="12" t="n">
        <v>550</v>
      </c>
    </row>
    <row r="2561">
      <c r="A2561" s="3" t="inlineStr">
        <is>
          <t>TVs, Displays &amp; Projectors</t>
        </is>
      </c>
      <c r="B2561" s="3" t="inlineStr">
        <is>
          <t>HG55BU800EUXXU</t>
        </is>
      </c>
      <c r="C2561" s="3" t="inlineStr">
        <is>
          <t>Samsung</t>
        </is>
      </c>
      <c r="D2561" s="3" t="inlineStr">
        <is>
          <t>LED TV(H) HG55BU800EU 55IN</t>
        </is>
      </c>
      <c r="E2561" s="11" t="n">
        <v>558</v>
      </c>
      <c r="F2561" s="12" t="n">
        <v>465</v>
      </c>
    </row>
    <row r="2562">
      <c r="A2562" s="3" t="inlineStr">
        <is>
          <t>TVs, Displays &amp; Projectors</t>
        </is>
      </c>
      <c r="B2562" s="3" t="inlineStr">
        <is>
          <t>HG43U800FEUXXU</t>
        </is>
      </c>
      <c r="C2562" s="3" t="inlineStr">
        <is>
          <t>Samsung</t>
        </is>
      </c>
      <c r="D2562" s="3" t="inlineStr">
        <is>
          <t>LED TV(H)-HG43U800FEU-HWD50/G43FG5-H</t>
        </is>
      </c>
      <c r="E2562" s="11" t="n">
        <v>440</v>
      </c>
      <c r="F2562" s="12" t="n">
        <v>366.67</v>
      </c>
    </row>
    <row r="2563">
      <c r="A2563" s="3" t="inlineStr">
        <is>
          <t>TVs, Displays &amp; Projectors</t>
        </is>
      </c>
      <c r="B2563" s="3" t="inlineStr">
        <is>
          <t>HG50U800FEUXXU</t>
        </is>
      </c>
      <c r="C2563" s="3" t="inlineStr">
        <is>
          <t>Samsung</t>
        </is>
      </c>
      <c r="D2563" s="3" t="inlineStr">
        <is>
          <t>LED TV(H)-HG50U800FEU-HWD50/G50FG1-H</t>
        </is>
      </c>
      <c r="E2563" s="11" t="n">
        <v>528</v>
      </c>
      <c r="F2563" s="12" t="n">
        <v>440</v>
      </c>
    </row>
    <row r="2564">
      <c r="A2564" s="3" t="inlineStr">
        <is>
          <t>TVs, Displays &amp; Projectors</t>
        </is>
      </c>
      <c r="B2564" s="3" t="inlineStr">
        <is>
          <t>HG55U800FEUXXU</t>
        </is>
      </c>
      <c r="C2564" s="3" t="inlineStr">
        <is>
          <t>Samsung</t>
        </is>
      </c>
      <c r="D2564" s="3" t="inlineStr">
        <is>
          <t>LED TV(H)-HG55U800FEU-HWD50/G55FG1-H</t>
        </is>
      </c>
      <c r="E2564" s="11" t="n">
        <v>587</v>
      </c>
      <c r="F2564" s="12" t="n">
        <v>489.17</v>
      </c>
    </row>
    <row r="2565">
      <c r="A2565" s="3" t="inlineStr">
        <is>
          <t>TVs, Displays &amp; Projectors</t>
        </is>
      </c>
      <c r="B2565" s="3" t="inlineStr">
        <is>
          <t>HG65U800FEUXXU</t>
        </is>
      </c>
      <c r="C2565" s="3" t="inlineStr">
        <is>
          <t>Samsung</t>
        </is>
      </c>
      <c r="D2565" s="3" t="inlineStr">
        <is>
          <t>LED TV(H)-HG65U800FEU-HWD50/G65FG1-H</t>
        </is>
      </c>
      <c r="E2565" s="11" t="n">
        <v>851</v>
      </c>
      <c r="F2565" s="12" t="n">
        <v>709.17</v>
      </c>
    </row>
    <row r="2566">
      <c r="A2566" s="3" t="inlineStr">
        <is>
          <t>TVs, Displays &amp; Projectors</t>
        </is>
      </c>
      <c r="B2566" s="3" t="inlineStr">
        <is>
          <t>HG75U800FEUXXU</t>
        </is>
      </c>
      <c r="C2566" s="3" t="inlineStr">
        <is>
          <t>Samsung</t>
        </is>
      </c>
      <c r="D2566" s="3" t="inlineStr">
        <is>
          <t>LED TV(H)-HG75U800FEU-HWD50/G75FG1-H</t>
        </is>
      </c>
      <c r="E2566" s="11" t="n">
        <v>1203</v>
      </c>
      <c r="F2566" s="12" t="n">
        <v>1002.5</v>
      </c>
    </row>
    <row r="2567">
      <c r="A2567" s="3" t="inlineStr">
        <is>
          <t>TVs, Displays &amp; Projectors</t>
        </is>
      </c>
      <c r="B2567" s="3" t="inlineStr">
        <is>
          <t>HG85U800FEUXXU</t>
        </is>
      </c>
      <c r="C2567" s="3" t="inlineStr">
        <is>
          <t>Samsung</t>
        </is>
      </c>
      <c r="D2567" s="3" t="inlineStr">
        <is>
          <t>LED TV(H)-HG85U800FEU-HWD50/G85FG1-H</t>
        </is>
      </c>
      <c r="E2567" s="11" t="n">
        <v>1760</v>
      </c>
      <c r="F2567" s="12" t="n">
        <v>1466.67</v>
      </c>
    </row>
    <row r="2568">
      <c r="A2568" s="3" t="inlineStr">
        <is>
          <t>TVs, Displays &amp; Projectors</t>
        </is>
      </c>
      <c r="B2568" s="3" t="inlineStr">
        <is>
          <t>LH016IABMHS/EN</t>
        </is>
      </c>
      <c r="C2568" s="3" t="inlineStr">
        <is>
          <t>Samsung</t>
        </is>
      </c>
      <c r="D2568" s="3" t="inlineStr">
        <is>
          <t>LFD IAB 146 2K 146 FX10/H146</t>
        </is>
      </c>
      <c r="E2568" s="11" t="n">
        <v>63742</v>
      </c>
      <c r="F2568" s="12" t="n">
        <v>53118.33</v>
      </c>
    </row>
    <row r="2569">
      <c r="A2569" s="3" t="inlineStr">
        <is>
          <t>TVs, Displays &amp; Projectors</t>
        </is>
      </c>
      <c r="B2569" s="3" t="inlineStr">
        <is>
          <t>LH015IACCHS/EN</t>
        </is>
      </c>
      <c r="C2569" s="3" t="inlineStr">
        <is>
          <t>Samsung</t>
        </is>
      </c>
      <c r="D2569" s="3" t="inlineStr">
        <is>
          <t>LFD IAC 2K 130 NETHERLANDS FJ20 H130</t>
        </is>
      </c>
      <c r="E2569" s="11" t="n">
        <v>28601</v>
      </c>
      <c r="F2569" s="12" t="n">
        <v>23834.17</v>
      </c>
    </row>
    <row r="2570">
      <c r="A2570" s="3" t="inlineStr">
        <is>
          <t>TVs, Displays &amp; Projectors</t>
        </is>
      </c>
      <c r="B2570" s="3" t="inlineStr">
        <is>
          <t>LH025IEACLS/EN</t>
        </is>
      </c>
      <c r="C2570" s="3" t="inlineStr">
        <is>
          <t>Samsung</t>
        </is>
      </c>
      <c r="D2570" s="3" t="inlineStr">
        <is>
          <t>LFD IE025A 0 FM10/H0RR0-Y3P</t>
        </is>
      </c>
      <c r="E2570" s="11" t="n">
        <v>1017</v>
      </c>
      <c r="F2570" s="12" t="n">
        <v>847.5</v>
      </c>
    </row>
    <row r="2571">
      <c r="A2571" s="3" t="inlineStr">
        <is>
          <t>TVs, Displays &amp; Projectors</t>
        </is>
      </c>
      <c r="B2571" s="3" t="inlineStr">
        <is>
          <t>LH015IFRCLS/EN</t>
        </is>
      </c>
      <c r="C2571" s="3" t="inlineStr">
        <is>
          <t>Samsung</t>
        </is>
      </c>
      <c r="D2571" s="3" t="inlineStr">
        <is>
          <t>LFD IF015R 0 FM00/H0RR0-Y30</t>
        </is>
      </c>
      <c r="E2571" s="11" t="n">
        <v>3960</v>
      </c>
      <c r="F2571" s="12" t="n">
        <v>3300</v>
      </c>
    </row>
    <row r="2572">
      <c r="A2572" s="3" t="inlineStr">
        <is>
          <t>TVs, Displays &amp; Projectors</t>
        </is>
      </c>
      <c r="B2572" s="3" t="inlineStr">
        <is>
          <t>LH025IFRBLS/EN</t>
        </is>
      </c>
      <c r="C2572" s="3" t="inlineStr">
        <is>
          <t>Samsung</t>
        </is>
      </c>
      <c r="D2572" s="3" t="inlineStr">
        <is>
          <t>LFD IF025R NETHERLANDS</t>
        </is>
      </c>
      <c r="E2572" s="11" t="n">
        <v>1467</v>
      </c>
      <c r="F2572" s="12" t="n">
        <v>1222.5</v>
      </c>
    </row>
    <row r="2573">
      <c r="A2573" s="3" t="inlineStr">
        <is>
          <t>TVs, Displays &amp; Projectors</t>
        </is>
      </c>
      <c r="B2573" s="3" t="inlineStr">
        <is>
          <t>LH012IWAMWS/XU</t>
        </is>
      </c>
      <c r="C2573" s="3" t="inlineStr">
        <is>
          <t>Samsung</t>
        </is>
      </c>
      <c r="D2573" s="3" t="inlineStr">
        <is>
          <t>LFD IW012A0 UK FJ10/H0AF0-Y</t>
        </is>
      </c>
      <c r="E2573" s="11" t="n">
        <v>7062</v>
      </c>
      <c r="F2573" s="12" t="n">
        <v>5885</v>
      </c>
    </row>
    <row r="2574">
      <c r="A2574" s="3" t="inlineStr">
        <is>
          <t>TVs, Displays &amp; Projectors</t>
        </is>
      </c>
      <c r="B2574" s="3" t="inlineStr">
        <is>
          <t>LH016IWCMWS/XU</t>
        </is>
      </c>
      <c r="C2574" s="3" t="inlineStr">
        <is>
          <t>Samsung</t>
        </is>
      </c>
      <c r="D2574" s="3" t="inlineStr">
        <is>
          <t>LFD IW016C 0 UK FQ31/H0CN0-Y</t>
        </is>
      </c>
      <c r="E2574" s="11" t="n">
        <v>3227</v>
      </c>
      <c r="F2574" s="12" t="n">
        <v>2689.17</v>
      </c>
    </row>
    <row r="2575">
      <c r="A2575" s="3" t="inlineStr">
        <is>
          <t>TVs, Displays &amp; Projectors</t>
        </is>
      </c>
      <c r="B2575" s="3" t="inlineStr">
        <is>
          <t>LH32QMCTBGCXEN</t>
        </is>
      </c>
      <c r="C2575" s="3" t="inlineStr">
        <is>
          <t>Samsung</t>
        </is>
      </c>
      <c r="D2575" s="3" t="inlineStr">
        <is>
          <t>LFD QM32C-T 32</t>
        </is>
      </c>
      <c r="E2575" s="11" t="n">
        <v>1234</v>
      </c>
      <c r="F2575" s="12" t="n">
        <v>1028.33</v>
      </c>
    </row>
    <row r="2576">
      <c r="A2576" s="3" t="inlineStr">
        <is>
          <t>TVs, Displays &amp; Projectors</t>
        </is>
      </c>
      <c r="B2576" s="3" t="inlineStr">
        <is>
          <t>LH86WADWLGCXEN</t>
        </is>
      </c>
      <c r="C2576" s="3" t="inlineStr">
        <is>
          <t>Samsung</t>
        </is>
      </c>
      <c r="D2576" s="3" t="inlineStr">
        <is>
          <t>LFD WA86D 86 NL FM12/H86DW0-Y4W</t>
        </is>
      </c>
      <c r="E2576" s="11" t="n">
        <v>2389</v>
      </c>
      <c r="F2576" s="12" t="n">
        <v>1990.83</v>
      </c>
    </row>
    <row r="2577">
      <c r="A2577" s="3" t="inlineStr">
        <is>
          <t>TVs, Displays &amp; Projectors</t>
        </is>
      </c>
      <c r="B2577" s="3" t="inlineStr">
        <is>
          <t>LH100XHBCAE/EN</t>
        </is>
      </c>
      <c r="C2577" s="3" t="inlineStr">
        <is>
          <t>Samsung</t>
        </is>
      </c>
      <c r="D2577" s="3" t="inlineStr">
        <is>
          <t>LFD XHB100-EA 0 FZ20/H0BP0-Y</t>
        </is>
      </c>
      <c r="E2577" s="11" t="n">
        <v>1111</v>
      </c>
      <c r="F2577" s="12" t="n">
        <v>925.83</v>
      </c>
    </row>
    <row r="2578">
      <c r="A2578" s="3" t="inlineStr">
        <is>
          <t>TVs, Displays &amp; Projectors</t>
        </is>
      </c>
      <c r="B2578" s="3" t="inlineStr">
        <is>
          <t>LH100XHBTAS/EN</t>
        </is>
      </c>
      <c r="C2578" s="3" t="inlineStr">
        <is>
          <t>Samsung</t>
        </is>
      </c>
      <c r="D2578" s="3" t="inlineStr">
        <is>
          <t>LFD XHB100-SA 0DS FZ20/H0BP0-Y</t>
        </is>
      </c>
      <c r="E2578" s="11" t="n">
        <v>1180</v>
      </c>
      <c r="F2578" s="12" t="n">
        <v>983.33</v>
      </c>
    </row>
    <row r="2579">
      <c r="A2579" s="3" t="inlineStr">
        <is>
          <t>TVs, Displays &amp; Projectors</t>
        </is>
      </c>
      <c r="B2579" s="3" t="inlineStr">
        <is>
          <t>LH012IABMHS/EN</t>
        </is>
      </c>
      <c r="C2579" s="3" t="inlineStr">
        <is>
          <t>Samsung</t>
        </is>
      </c>
      <c r="D2579" s="3" t="inlineStr">
        <is>
          <t>LFDIAB 110 2K 110 FX10/H110</t>
        </is>
      </c>
      <c r="E2579" s="11" t="n">
        <v>47190</v>
      </c>
      <c r="F2579" s="12" t="n">
        <v>39325</v>
      </c>
    </row>
    <row r="2580">
      <c r="A2580" s="3" t="inlineStr">
        <is>
          <t>TVs, Displays &amp; Projectors</t>
        </is>
      </c>
      <c r="B2580" s="3" t="inlineStr">
        <is>
          <t>VG-XALSSKIT/EN</t>
        </is>
      </c>
      <c r="C2580" s="3" t="inlineStr">
        <is>
          <t>Samsung</t>
        </is>
      </c>
      <c r="D2580" s="3" t="inlineStr">
        <is>
          <t>LIGHT SENSOR KIT</t>
        </is>
      </c>
      <c r="E2580" s="11" t="n">
        <v>1429</v>
      </c>
      <c r="F2580" s="12" t="n">
        <v>1190.83</v>
      </c>
    </row>
    <row r="2581">
      <c r="A2581" s="3" t="inlineStr">
        <is>
          <t>TVs, Displays &amp; Projectors</t>
        </is>
      </c>
      <c r="B2581" s="3" t="inlineStr">
        <is>
          <t>BW-MIP70PA</t>
        </is>
      </c>
      <c r="C2581" s="3" t="inlineStr">
        <is>
          <t>Samsung</t>
        </is>
      </c>
      <c r="D2581" s="3" t="inlineStr">
        <is>
          <t>MAGIC INFO UNIFIED PLAYER 2</t>
        </is>
      </c>
      <c r="E2581" s="11" t="n">
        <v>374</v>
      </c>
      <c r="F2581" s="12" t="n">
        <v>311.67</v>
      </c>
    </row>
    <row r="2582">
      <c r="A2582" s="3" t="inlineStr">
        <is>
          <t>TVs, Displays &amp; Projectors</t>
        </is>
      </c>
      <c r="B2582" s="3" t="inlineStr">
        <is>
          <t>VG-XACMBKIT/EN</t>
        </is>
      </c>
      <c r="C2582" s="3" t="inlineStr">
        <is>
          <t>Samsung</t>
        </is>
      </c>
      <c r="D2582" s="3" t="inlineStr">
        <is>
          <t>MASTER CONTROL 6</t>
        </is>
      </c>
      <c r="E2582" s="11" t="n">
        <v>426</v>
      </c>
      <c r="F2582" s="12" t="n">
        <v>355</v>
      </c>
    </row>
    <row r="2583">
      <c r="A2583" s="3" t="inlineStr">
        <is>
          <t>TVs, Displays &amp; Projectors</t>
        </is>
      </c>
      <c r="B2583" s="3" t="inlineStr">
        <is>
          <t>CY-PWC1111/UK</t>
        </is>
      </c>
      <c r="C2583" s="3" t="inlineStr">
        <is>
          <t>Samsung</t>
        </is>
      </c>
      <c r="D2583" s="3" t="inlineStr">
        <is>
          <t>MONITORS POWER CORD ANGLED KETTLE</t>
        </is>
      </c>
      <c r="E2583" s="11" t="n">
        <v>3</v>
      </c>
      <c r="F2583" s="12" t="n">
        <v>2.5</v>
      </c>
    </row>
    <row r="2584">
      <c r="A2584" s="3" t="inlineStr">
        <is>
          <t>TVs, Displays &amp; Projectors</t>
        </is>
      </c>
      <c r="B2584" s="3" t="inlineStr">
        <is>
          <t>VG-XHC6ZKIT/EN</t>
        </is>
      </c>
      <c r="C2584" s="3" t="inlineStr">
        <is>
          <t>Samsung</t>
        </is>
      </c>
      <c r="D2584" s="3" t="inlineStr">
        <is>
          <t>OUTDOOR LED CABLE KIT LAN</t>
        </is>
      </c>
      <c r="E2584" s="11" t="n">
        <v>834</v>
      </c>
      <c r="F2584" s="12" t="n">
        <v>695</v>
      </c>
    </row>
    <row r="2585">
      <c r="A2585" s="3" t="inlineStr">
        <is>
          <t>TVs, Displays &amp; Projectors</t>
        </is>
      </c>
      <c r="B2585" s="3" t="inlineStr">
        <is>
          <t>VG-XHCV4KIT/EN</t>
        </is>
      </c>
      <c r="C2585" s="3" t="inlineStr">
        <is>
          <t>Samsung</t>
        </is>
      </c>
      <c r="D2585" s="3" t="inlineStr">
        <is>
          <t>OUTDOOR LED CABLE KIT(LAN)</t>
        </is>
      </c>
      <c r="E2585" s="11" t="n">
        <v>416</v>
      </c>
      <c r="F2585" s="12" t="n">
        <v>346.67</v>
      </c>
    </row>
    <row r="2586">
      <c r="A2586" s="3" t="inlineStr">
        <is>
          <t>TVs, Displays &amp; Projectors</t>
        </is>
      </c>
      <c r="B2586" s="3" t="inlineStr">
        <is>
          <t>LH24OHBEBGBXEN</t>
        </is>
      </c>
      <c r="C2586" s="3" t="inlineStr">
        <is>
          <t>Samsung</t>
        </is>
      </c>
      <c r="D2586" s="3" t="inlineStr">
        <is>
          <t>OUTDOOR SIGNAGE OHB 24 INCH</t>
        </is>
      </c>
      <c r="E2586" s="11" t="n">
        <v>1722</v>
      </c>
      <c r="F2586" s="12" t="n">
        <v>1435</v>
      </c>
    </row>
    <row r="2587">
      <c r="A2587" s="3" t="inlineStr">
        <is>
          <t>TVs, Displays &amp; Projectors</t>
        </is>
      </c>
      <c r="B2587" s="3" t="inlineStr">
        <is>
          <t>LH46OHBESGBXEN</t>
        </is>
      </c>
      <c r="C2587" s="3" t="inlineStr">
        <is>
          <t>Samsung</t>
        </is>
      </c>
      <c r="D2587" s="3" t="inlineStr">
        <is>
          <t>OUTDOOR SIGNAGE OHB 46 INCH</t>
        </is>
      </c>
      <c r="E2587" s="11" t="n">
        <v>4018</v>
      </c>
      <c r="F2587" s="12" t="n">
        <v>3348.33</v>
      </c>
    </row>
    <row r="2588">
      <c r="A2588" s="3" t="inlineStr">
        <is>
          <t>TVs, Displays &amp; Projectors</t>
        </is>
      </c>
      <c r="B2588" s="3" t="inlineStr">
        <is>
          <t>LH32QMRTBGCXEN</t>
        </is>
      </c>
      <c r="C2588" s="3" t="inlineStr">
        <is>
          <t>Samsung</t>
        </is>
      </c>
      <c r="D2588" s="3" t="inlineStr">
        <is>
          <t>PCAP TOUCH 32 DISPLAY</t>
        </is>
      </c>
      <c r="E2588" s="11" t="n">
        <v>1234</v>
      </c>
      <c r="F2588" s="12" t="n">
        <v>1028.33</v>
      </c>
    </row>
    <row r="2589">
      <c r="A2589" s="3" t="inlineStr">
        <is>
          <t>TVs, Displays &amp; Projectors</t>
        </is>
      </c>
      <c r="B2589" s="3" t="inlineStr">
        <is>
          <t>VG-WA10PKIT/EN</t>
        </is>
      </c>
      <c r="C2589" s="3" t="inlineStr">
        <is>
          <t>Samsung</t>
        </is>
      </c>
      <c r="D2589" s="3" t="inlineStr">
        <is>
          <t>POWER CABLE VG-WA10PKIT</t>
        </is>
      </c>
      <c r="E2589" s="11" t="n">
        <v>147</v>
      </c>
      <c r="F2589" s="12" t="n">
        <v>122.5</v>
      </c>
    </row>
    <row r="2590">
      <c r="A2590" s="3" t="inlineStr">
        <is>
          <t>TVs, Displays &amp; Projectors</t>
        </is>
      </c>
      <c r="B2590" s="3" t="inlineStr">
        <is>
          <t>VG-WR00PKIT</t>
        </is>
      </c>
      <c r="C2590" s="3" t="inlineStr">
        <is>
          <t>Samsung</t>
        </is>
      </c>
      <c r="D2590" s="3" t="inlineStr">
        <is>
          <t>POWER CABLE VG-WR00PKIT KOREA</t>
        </is>
      </c>
      <c r="E2590" s="11" t="n">
        <v>176</v>
      </c>
      <c r="F2590" s="12" t="n">
        <v>146.67</v>
      </c>
    </row>
    <row r="2591">
      <c r="A2591" s="3" t="inlineStr">
        <is>
          <t>TVs, Displays &amp; Projectors</t>
        </is>
      </c>
      <c r="B2591" s="3" t="inlineStr">
        <is>
          <t>VG-XHCP4KIT/EN</t>
        </is>
      </c>
      <c r="C2591" s="3" t="inlineStr">
        <is>
          <t>Samsung</t>
        </is>
      </c>
      <c r="D2591" s="3" t="inlineStr">
        <is>
          <t>POWER CABLE VG-XHCP4KITDS</t>
        </is>
      </c>
      <c r="E2591" s="11" t="n">
        <v>371</v>
      </c>
      <c r="F2591" s="12" t="n">
        <v>309.17</v>
      </c>
    </row>
    <row r="2592">
      <c r="A2592" s="3" t="inlineStr">
        <is>
          <t>TVs, Displays &amp; Projectors</t>
        </is>
      </c>
      <c r="B2592" s="3" t="inlineStr">
        <is>
          <t>VG-XACP8KIT/EN</t>
        </is>
      </c>
      <c r="C2592" s="3" t="inlineStr">
        <is>
          <t>Samsung</t>
        </is>
      </c>
      <c r="D2592" s="3" t="inlineStr">
        <is>
          <t>POWER? CABLE</t>
        </is>
      </c>
      <c r="E2592" s="11" t="n">
        <v>453</v>
      </c>
      <c r="F2592" s="12" t="n">
        <v>377.5</v>
      </c>
    </row>
    <row r="2593">
      <c r="A2593" s="3" t="inlineStr">
        <is>
          <t>TVs, Displays &amp; Projectors</t>
        </is>
      </c>
      <c r="B2593" s="3" t="inlineStr">
        <is>
          <t>VG-XAFH4KIT/EN</t>
        </is>
      </c>
      <c r="C2593" s="3" t="inlineStr">
        <is>
          <t>Samsung</t>
        </is>
      </c>
      <c r="D2593" s="3" t="inlineStr">
        <is>
          <t>PROTECTION FRAME - HORIZONTAL</t>
        </is>
      </c>
      <c r="E2593" s="11" t="n">
        <v>276</v>
      </c>
      <c r="F2593" s="12" t="n">
        <v>230</v>
      </c>
    </row>
    <row r="2594">
      <c r="A2594" s="3" t="inlineStr">
        <is>
          <t>TVs, Displays &amp; Projectors</t>
        </is>
      </c>
      <c r="B2594" s="3" t="inlineStr">
        <is>
          <t>VG-XAFV4KIT/EN</t>
        </is>
      </c>
      <c r="C2594" s="3" t="inlineStr">
        <is>
          <t>Samsung</t>
        </is>
      </c>
      <c r="D2594" s="3" t="inlineStr">
        <is>
          <t>PROTECTION FRAME - VERTICAL</t>
        </is>
      </c>
      <c r="E2594" s="11" t="n">
        <v>303</v>
      </c>
      <c r="F2594" s="12" t="n">
        <v>252.5</v>
      </c>
    </row>
    <row r="2595">
      <c r="A2595" s="3" t="inlineStr">
        <is>
          <t>TVs, Displays &amp; Projectors</t>
        </is>
      </c>
      <c r="B2595" s="3" t="inlineStr">
        <is>
          <t>LH85QBCNBGCXEN</t>
        </is>
      </c>
      <c r="C2595" s="3" t="inlineStr">
        <is>
          <t>Samsung</t>
        </is>
      </c>
      <c r="D2595" s="3" t="inlineStr">
        <is>
          <t>QB85C-N STANDALONE SIGNAGE NON-WIFI</t>
        </is>
      </c>
      <c r="E2595" s="11" t="n">
        <v>2841</v>
      </c>
      <c r="F2595" s="12" t="n">
        <v>2367.5</v>
      </c>
    </row>
    <row r="2596">
      <c r="A2596" s="3" t="inlineStr">
        <is>
          <t>TVs, Displays &amp; Projectors</t>
        </is>
      </c>
      <c r="B2596" s="3" t="inlineStr">
        <is>
          <t>LH105QPD5BGXEN</t>
        </is>
      </c>
      <c r="C2596" s="3" t="inlineStr">
        <is>
          <t>Samsung</t>
        </is>
      </c>
      <c r="D2596" s="3" t="inlineStr">
        <is>
          <t>QP SERIES QP105DX 105IN</t>
        </is>
      </c>
      <c r="E2596" s="11" t="n">
        <v>8150</v>
      </c>
      <c r="F2596" s="12" t="n">
        <v>6791.67</v>
      </c>
    </row>
    <row r="2597">
      <c r="A2597" s="3" t="inlineStr">
        <is>
          <t>TVs, Displays &amp; Projectors</t>
        </is>
      </c>
      <c r="B2597" s="3" t="inlineStr">
        <is>
          <t>VG-XACRBKIT/EN</t>
        </is>
      </c>
      <c r="C2597" s="3" t="inlineStr">
        <is>
          <t>Samsung</t>
        </is>
      </c>
      <c r="D2597" s="3" t="inlineStr">
        <is>
          <t>REDUNDANT CONTROL 6</t>
        </is>
      </c>
      <c r="E2597" s="11" t="n">
        <v>377</v>
      </c>
      <c r="F2597" s="12" t="n">
        <v>314.17</v>
      </c>
    </row>
    <row r="2598">
      <c r="A2598" s="3" t="inlineStr">
        <is>
          <t>TVs, Displays &amp; Projectors</t>
        </is>
      </c>
      <c r="B2598" s="3" t="inlineStr">
        <is>
          <t>LH24QBCEBGCXEN</t>
        </is>
      </c>
      <c r="C2598" s="3" t="inlineStr">
        <is>
          <t>Samsung</t>
        </is>
      </c>
      <c r="D2598" s="3" t="inlineStr">
        <is>
          <t>SAMSUNG 24INCH QBR-B</t>
        </is>
      </c>
      <c r="E2598" s="11" t="n">
        <v>402</v>
      </c>
      <c r="F2598" s="12" t="n">
        <v>335</v>
      </c>
    </row>
    <row r="2599">
      <c r="A2599" s="3" t="inlineStr">
        <is>
          <t>TVs, Displays &amp; Projectors</t>
        </is>
      </c>
      <c r="B2599" s="3" t="inlineStr">
        <is>
          <t>LH37SHCEBGBXEN</t>
        </is>
      </c>
      <c r="C2599" s="3" t="inlineStr">
        <is>
          <t>Samsung</t>
        </is>
      </c>
      <c r="D2599" s="3" t="inlineStr">
        <is>
          <t>SAMSUNG 37INCH STRECTHED DISPLAY</t>
        </is>
      </c>
      <c r="E2599" s="11" t="n">
        <v>1263</v>
      </c>
      <c r="F2599" s="12" t="n">
        <v>1052.5</v>
      </c>
    </row>
    <row r="2600">
      <c r="A2600" s="3" t="inlineStr">
        <is>
          <t>TVs, Displays &amp; Projectors</t>
        </is>
      </c>
      <c r="B2600" s="3" t="inlineStr">
        <is>
          <t>LH43QBCEBGCXEN</t>
        </is>
      </c>
      <c r="C2600" s="3" t="inlineStr">
        <is>
          <t>Samsung</t>
        </is>
      </c>
      <c r="D2600" s="3" t="inlineStr">
        <is>
          <t>SAMSUNG 43INCH QBC DISPLAY</t>
        </is>
      </c>
      <c r="E2600" s="11" t="n">
        <v>660</v>
      </c>
      <c r="F2600" s="12" t="n">
        <v>550</v>
      </c>
    </row>
    <row r="2601">
      <c r="A2601" s="3" t="inlineStr">
        <is>
          <t>TVs, Displays &amp; Projectors</t>
        </is>
      </c>
      <c r="B2601" s="3" t="inlineStr">
        <is>
          <t>LH43QMCEPGCXEN</t>
        </is>
      </c>
      <c r="C2601" s="3" t="inlineStr">
        <is>
          <t>Samsung</t>
        </is>
      </c>
      <c r="D2601" s="3" t="inlineStr">
        <is>
          <t>SAMSUNG 43INCH QMC DISPLAY</t>
        </is>
      </c>
      <c r="E2601" s="11" t="n">
        <v>732</v>
      </c>
      <c r="F2601" s="12" t="n">
        <v>610</v>
      </c>
    </row>
    <row r="2602">
      <c r="A2602" s="3" t="inlineStr">
        <is>
          <t>TVs, Displays &amp; Projectors</t>
        </is>
      </c>
      <c r="B2602" s="3" t="inlineStr">
        <is>
          <t>LH46VMBUBGBXEN</t>
        </is>
      </c>
      <c r="C2602" s="3" t="inlineStr">
        <is>
          <t>Samsung</t>
        </is>
      </c>
      <c r="D2602" s="3" t="inlineStr">
        <is>
          <t>SAMSUNG 46IN VIDEO WALL 24/7</t>
        </is>
      </c>
      <c r="E2602" s="11" t="n">
        <v>1148</v>
      </c>
      <c r="F2602" s="12" t="n">
        <v>956.67</v>
      </c>
    </row>
    <row r="2603">
      <c r="A2603" s="3" t="inlineStr">
        <is>
          <t>TVs, Displays &amp; Projectors</t>
        </is>
      </c>
      <c r="B2603" s="3" t="inlineStr">
        <is>
          <t>LH50BEDHLGKXXU</t>
        </is>
      </c>
      <c r="C2603" s="3" t="inlineStr">
        <is>
          <t>Samsung</t>
        </is>
      </c>
      <c r="D2603" s="3" t="inlineStr">
        <is>
          <t>SAMSUNG 50IN BUSINESS TV</t>
        </is>
      </c>
      <c r="E2603" s="11" t="n">
        <v>574</v>
      </c>
      <c r="F2603" s="12" t="n">
        <v>478.33</v>
      </c>
    </row>
    <row r="2604">
      <c r="A2604" s="3" t="inlineStr">
        <is>
          <t>TVs, Displays &amp; Projectors</t>
        </is>
      </c>
      <c r="B2604" s="3" t="inlineStr">
        <is>
          <t>LH50QBCEBGCXEN</t>
        </is>
      </c>
      <c r="C2604" s="3" t="inlineStr">
        <is>
          <t>Samsung</t>
        </is>
      </c>
      <c r="D2604" s="3" t="inlineStr">
        <is>
          <t>SAMSUNG 50INCH QBC DISPLAY</t>
        </is>
      </c>
      <c r="E2604" s="11" t="n">
        <v>847</v>
      </c>
      <c r="F2604" s="12" t="n">
        <v>705.83</v>
      </c>
    </row>
    <row r="2605">
      <c r="A2605" s="3" t="inlineStr">
        <is>
          <t>TVs, Displays &amp; Projectors</t>
        </is>
      </c>
      <c r="B2605" s="3" t="inlineStr">
        <is>
          <t>LH50QMCEPGCXEN</t>
        </is>
      </c>
      <c r="C2605" s="3" t="inlineStr">
        <is>
          <t>Samsung</t>
        </is>
      </c>
      <c r="D2605" s="3" t="inlineStr">
        <is>
          <t>SAMSUNG 50INCH QMC DISPLAY</t>
        </is>
      </c>
      <c r="E2605" s="11" t="n">
        <v>919</v>
      </c>
      <c r="F2605" s="12" t="n">
        <v>765.83</v>
      </c>
    </row>
    <row r="2606">
      <c r="A2606" s="3" t="inlineStr">
        <is>
          <t>TVs, Displays &amp; Projectors</t>
        </is>
      </c>
      <c r="B2606" s="3" t="inlineStr">
        <is>
          <t>LH55OMBEBGBXEN</t>
        </is>
      </c>
      <c r="C2606" s="3" t="inlineStr">
        <is>
          <t>Samsung</t>
        </is>
      </c>
      <c r="D2606" s="3" t="inlineStr">
        <is>
          <t>SAMSUNG 55IN OMB DIGITAL SIGNAGE</t>
        </is>
      </c>
      <c r="E2606" s="11" t="n">
        <v>2411</v>
      </c>
      <c r="F2606" s="12" t="n">
        <v>2009.17</v>
      </c>
    </row>
    <row r="2607">
      <c r="A2607" s="3" t="inlineStr">
        <is>
          <t>TVs, Displays &amp; Projectors</t>
        </is>
      </c>
      <c r="B2607" s="3" t="inlineStr">
        <is>
          <t>LH55OHDEBGBXEN</t>
        </is>
      </c>
      <c r="C2607" s="3" t="inlineStr">
        <is>
          <t>Samsung</t>
        </is>
      </c>
      <c r="D2607" s="3" t="inlineStr">
        <is>
          <t>SAMSUNG 55IN OUTDOOR DISPLAY</t>
        </is>
      </c>
      <c r="E2607" s="11" t="n">
        <v>4850</v>
      </c>
      <c r="F2607" s="12" t="n">
        <v>4041.67</v>
      </c>
    </row>
    <row r="2608">
      <c r="A2608" s="3" t="inlineStr">
        <is>
          <t>TVs, Displays &amp; Projectors</t>
        </is>
      </c>
      <c r="B2608" s="3" t="inlineStr">
        <is>
          <t>LH55QMBTBGCXEN</t>
        </is>
      </c>
      <c r="C2608" s="3" t="inlineStr">
        <is>
          <t>Samsung</t>
        </is>
      </c>
      <c r="D2608" s="3" t="inlineStr">
        <is>
          <t>SAMSUNG 55IN QMB-T DISPLAY</t>
        </is>
      </c>
      <c r="E2608" s="11" t="n">
        <v>2669</v>
      </c>
      <c r="F2608" s="12" t="n">
        <v>2224.17</v>
      </c>
    </row>
    <row r="2609">
      <c r="A2609" s="3" t="inlineStr">
        <is>
          <t>TVs, Displays &amp; Projectors</t>
        </is>
      </c>
      <c r="B2609" s="3" t="inlineStr">
        <is>
          <t>LH55VHBEBGBXEN</t>
        </is>
      </c>
      <c r="C2609" s="3" t="inlineStr">
        <is>
          <t>Samsung</t>
        </is>
      </c>
      <c r="D2609" s="3" t="inlineStr">
        <is>
          <t>SAMSUNG 55IN VHB-E 1.7MM BEZEL</t>
        </is>
      </c>
      <c r="E2609" s="11" t="n">
        <v>3100</v>
      </c>
      <c r="F2609" s="12" t="n">
        <v>2583.33</v>
      </c>
    </row>
    <row r="2610">
      <c r="A2610" s="3" t="inlineStr">
        <is>
          <t>TVs, Displays &amp; Projectors</t>
        </is>
      </c>
      <c r="B2610" s="3" t="inlineStr">
        <is>
          <t>LH55QBCEBGCXEN</t>
        </is>
      </c>
      <c r="C2610" s="3" t="inlineStr">
        <is>
          <t>Samsung</t>
        </is>
      </c>
      <c r="D2610" s="3" t="inlineStr">
        <is>
          <t>SAMSUNG 55INCH QBC DISPLAY</t>
        </is>
      </c>
      <c r="E2610" s="11" t="n">
        <v>890</v>
      </c>
      <c r="F2610" s="12" t="n">
        <v>741.67</v>
      </c>
    </row>
    <row r="2611">
      <c r="A2611" s="3" t="inlineStr">
        <is>
          <t>TVs, Displays &amp; Projectors</t>
        </is>
      </c>
      <c r="B2611" s="3" t="inlineStr">
        <is>
          <t>LH55QMCEBGCXEN</t>
        </is>
      </c>
      <c r="C2611" s="3" t="inlineStr">
        <is>
          <t>Samsung</t>
        </is>
      </c>
      <c r="D2611" s="3" t="inlineStr">
        <is>
          <t>SAMSUNG 55INCH QMC DISPLAY</t>
        </is>
      </c>
      <c r="E2611" s="11" t="n">
        <v>1120</v>
      </c>
      <c r="F2611" s="12" t="n">
        <v>933.33</v>
      </c>
    </row>
    <row r="2612">
      <c r="A2612" s="3" t="inlineStr">
        <is>
          <t>TVs, Displays &amp; Projectors</t>
        </is>
      </c>
      <c r="B2612" s="3" t="inlineStr">
        <is>
          <t>LH50QHCEBGCXEN</t>
        </is>
      </c>
      <c r="C2612" s="3" t="inlineStr">
        <is>
          <t>Samsung</t>
        </is>
      </c>
      <c r="D2612" s="3" t="inlineStr">
        <is>
          <t>SAMSUNG 5O INCH QHC DISPLAY</t>
        </is>
      </c>
      <c r="E2612" s="11" t="n">
        <v>1184</v>
      </c>
      <c r="F2612" s="12" t="n">
        <v>986.67</v>
      </c>
    </row>
    <row r="2613">
      <c r="A2613" s="3" t="inlineStr">
        <is>
          <t>TVs, Displays &amp; Projectors</t>
        </is>
      </c>
      <c r="B2613" s="3" t="inlineStr">
        <is>
          <t>LH65QMCEBGCXEN</t>
        </is>
      </c>
      <c r="C2613" s="3" t="inlineStr">
        <is>
          <t>Samsung</t>
        </is>
      </c>
      <c r="D2613" s="3" t="inlineStr">
        <is>
          <t>SAMSUNG 65INCH QMC DISPLAY</t>
        </is>
      </c>
      <c r="E2613" s="11" t="n">
        <v>1421</v>
      </c>
      <c r="F2613" s="12" t="n">
        <v>1184.17</v>
      </c>
    </row>
    <row r="2614">
      <c r="A2614" s="3" t="inlineStr">
        <is>
          <t>TVs, Displays &amp; Projectors</t>
        </is>
      </c>
      <c r="B2614" s="3" t="inlineStr">
        <is>
          <t>LH75QBCEBGCXEN</t>
        </is>
      </c>
      <c r="C2614" s="3" t="inlineStr">
        <is>
          <t>Samsung</t>
        </is>
      </c>
      <c r="D2614" s="3" t="inlineStr">
        <is>
          <t>SAMSUNG 75INCH QBC DISPLAY</t>
        </is>
      </c>
      <c r="E2614" s="11" t="n">
        <v>1980</v>
      </c>
      <c r="F2614" s="12" t="n">
        <v>1650</v>
      </c>
    </row>
    <row r="2615">
      <c r="A2615" s="3" t="inlineStr">
        <is>
          <t>TVs, Displays &amp; Projectors</t>
        </is>
      </c>
      <c r="B2615" s="3" t="inlineStr">
        <is>
          <t>LH75QMCEBGCXEN</t>
        </is>
      </c>
      <c r="C2615" s="3" t="inlineStr">
        <is>
          <t>Samsung</t>
        </is>
      </c>
      <c r="D2615" s="3" t="inlineStr">
        <is>
          <t>SAMSUNG 75INCH QMC DISPLAY</t>
        </is>
      </c>
      <c r="E2615" s="11" t="n">
        <v>2124</v>
      </c>
      <c r="F2615" s="12" t="n">
        <v>1770</v>
      </c>
    </row>
    <row r="2616">
      <c r="A2616" s="3" t="inlineStr">
        <is>
          <t>TVs, Displays &amp; Projectors</t>
        </is>
      </c>
      <c r="B2616" s="3" t="inlineStr">
        <is>
          <t>LH85QBRBDGCXEN</t>
        </is>
      </c>
      <c r="C2616" s="3" t="inlineStr">
        <is>
          <t>Samsung</t>
        </is>
      </c>
      <c r="D2616" s="3" t="inlineStr">
        <is>
          <t>SAMSUNG 85IN QB85R-B DISPLAY</t>
        </is>
      </c>
      <c r="E2616" s="11" t="n">
        <v>2841</v>
      </c>
      <c r="F2616" s="12" t="n">
        <v>2367.5</v>
      </c>
    </row>
    <row r="2617">
      <c r="A2617" s="3" t="inlineStr">
        <is>
          <t>TVs, Displays &amp; Projectors</t>
        </is>
      </c>
      <c r="B2617" s="3" t="inlineStr">
        <is>
          <t>LH85QETELGCXEN</t>
        </is>
      </c>
      <c r="C2617" s="3" t="inlineStr">
        <is>
          <t>Samsung</t>
        </is>
      </c>
      <c r="D2617" s="3" t="inlineStr">
        <is>
          <t>SAMSUNG 85IN QET DISPLAY</t>
        </is>
      </c>
      <c r="E2617" s="11" t="n">
        <v>2554</v>
      </c>
      <c r="F2617" s="12" t="n">
        <v>2128.33</v>
      </c>
    </row>
    <row r="2618">
      <c r="A2618" s="3" t="inlineStr">
        <is>
          <t>TVs, Displays &amp; Projectors</t>
        </is>
      </c>
      <c r="B2618" s="3" t="inlineStr">
        <is>
          <t>LH85QBCEBGCXEN</t>
        </is>
      </c>
      <c r="C2618" s="3" t="inlineStr">
        <is>
          <t>Samsung</t>
        </is>
      </c>
      <c r="D2618" s="3" t="inlineStr">
        <is>
          <t>SAMSUNG 85INCH QBC DISPLAY</t>
        </is>
      </c>
      <c r="E2618" s="11" t="n">
        <v>2841</v>
      </c>
      <c r="F2618" s="12" t="n">
        <v>2367.5</v>
      </c>
    </row>
    <row r="2619">
      <c r="A2619" s="3" t="inlineStr">
        <is>
          <t>TVs, Displays &amp; Projectors</t>
        </is>
      </c>
      <c r="B2619" s="3" t="inlineStr">
        <is>
          <t>LH85QMCEBGCXEN</t>
        </is>
      </c>
      <c r="C2619" s="3" t="inlineStr">
        <is>
          <t>Samsung</t>
        </is>
      </c>
      <c r="D2619" s="3" t="inlineStr">
        <is>
          <t>SAMSUNG 85INCH QMC DISPLAY</t>
        </is>
      </c>
      <c r="E2619" s="11" t="n">
        <v>3157</v>
      </c>
      <c r="F2619" s="12" t="n">
        <v>2630.83</v>
      </c>
    </row>
    <row r="2620">
      <c r="A2620" s="3" t="inlineStr">
        <is>
          <t>TVs, Displays &amp; Projectors</t>
        </is>
      </c>
      <c r="B2620" s="3" t="inlineStr">
        <is>
          <t>LH98QHCEBGCXEN</t>
        </is>
      </c>
      <c r="C2620" s="3" t="inlineStr">
        <is>
          <t>Samsung</t>
        </is>
      </c>
      <c r="D2620" s="3" t="inlineStr">
        <is>
          <t>SAMSUNG 98IN QH98C</t>
        </is>
      </c>
      <c r="E2620" s="11" t="n">
        <v>9585</v>
      </c>
      <c r="F2620" s="12" t="n">
        <v>7987.5</v>
      </c>
    </row>
    <row r="2621">
      <c r="A2621" s="3" t="inlineStr">
        <is>
          <t>TVs, Displays &amp; Projectors</t>
        </is>
      </c>
      <c r="B2621" s="3" t="inlineStr">
        <is>
          <t>LH98QMCEBGCXEN</t>
        </is>
      </c>
      <c r="C2621" s="3" t="inlineStr">
        <is>
          <t>Samsung</t>
        </is>
      </c>
      <c r="D2621" s="3" t="inlineStr">
        <is>
          <t>SAMSUNG 98IN QM98C</t>
        </is>
      </c>
      <c r="E2621" s="11" t="n">
        <v>8609</v>
      </c>
      <c r="F2621" s="12" t="n">
        <v>7174.17</v>
      </c>
    </row>
    <row r="2622">
      <c r="A2622" s="3" t="inlineStr">
        <is>
          <t>TVs, Displays &amp; Projectors</t>
        </is>
      </c>
      <c r="B2622" s="3" t="inlineStr">
        <is>
          <t>LH50BEFHLGKXXU</t>
        </is>
      </c>
      <c r="C2622" s="3" t="inlineStr">
        <is>
          <t>Samsung</t>
        </is>
      </c>
      <c r="D2622" s="3" t="inlineStr">
        <is>
          <t>SAMSUNG BE50FX-H BIZ TV</t>
        </is>
      </c>
      <c r="E2622" s="11" t="n">
        <v>574</v>
      </c>
      <c r="F2622" s="12" t="n">
        <v>478.33</v>
      </c>
    </row>
    <row r="2623">
      <c r="A2623" s="3" t="inlineStr">
        <is>
          <t>TVs, Displays &amp; Projectors</t>
        </is>
      </c>
      <c r="B2623" s="3" t="inlineStr">
        <is>
          <t>LH75BEFHLGKXXU</t>
        </is>
      </c>
      <c r="C2623" s="3" t="inlineStr">
        <is>
          <t>Samsung</t>
        </is>
      </c>
      <c r="D2623" s="3" t="inlineStr">
        <is>
          <t>SAMSUNG BE75FX-H TV</t>
        </is>
      </c>
      <c r="E2623" s="11" t="n">
        <v>1277</v>
      </c>
      <c r="F2623" s="12" t="n">
        <v>1064.17</v>
      </c>
    </row>
    <row r="2624">
      <c r="A2624" s="3" t="inlineStr">
        <is>
          <t>TVs, Displays &amp; Projectors</t>
        </is>
      </c>
      <c r="B2624" s="3" t="inlineStr">
        <is>
          <t>VG-LFJ08FDW/EN</t>
        </is>
      </c>
      <c r="C2624" s="3" t="inlineStr">
        <is>
          <t>Samsung</t>
        </is>
      </c>
      <c r="D2624" s="3" t="inlineStr">
        <is>
          <t>SAMSUNG DECO KIT 2XCONFIG WALLPRO</t>
        </is>
      </c>
      <c r="E2624" s="11" t="n">
        <v>1350</v>
      </c>
      <c r="F2624" s="12" t="n">
        <v>1125</v>
      </c>
    </row>
    <row r="2625">
      <c r="A2625" s="3" t="inlineStr">
        <is>
          <t>TVs, Displays &amp; Projectors</t>
        </is>
      </c>
      <c r="B2625" s="3" t="inlineStr">
        <is>
          <t>VG-LFJ08TDW/EN</t>
        </is>
      </c>
      <c r="C2625" s="3" t="inlineStr">
        <is>
          <t>Samsung</t>
        </is>
      </c>
      <c r="D2625" s="3" t="inlineStr">
        <is>
          <t>SAMSUNG DECO KIT 3X3 CONFIG WALLPRO</t>
        </is>
      </c>
      <c r="E2625" s="11" t="n">
        <v>1941</v>
      </c>
      <c r="F2625" s="12" t="n">
        <v>1617.5</v>
      </c>
    </row>
    <row r="2626">
      <c r="A2626" s="3" t="inlineStr">
        <is>
          <t>TVs, Displays &amp; Projectors</t>
        </is>
      </c>
      <c r="B2626" s="3" t="inlineStr">
        <is>
          <t>LH32EMDIBGBXEN</t>
        </is>
      </c>
      <c r="C2626" s="3" t="inlineStr">
        <is>
          <t>Samsung</t>
        </is>
      </c>
      <c r="D2626" s="3" t="inlineStr">
        <is>
          <t>SAMSUNG E-PAPER EM32DX 32IN</t>
        </is>
      </c>
      <c r="E2626" s="11" t="n">
        <v>1292</v>
      </c>
      <c r="F2626" s="12" t="n">
        <v>1076.67</v>
      </c>
    </row>
    <row r="2627">
      <c r="A2627" s="3" t="inlineStr">
        <is>
          <t>TVs, Displays &amp; Projectors</t>
        </is>
      </c>
      <c r="B2627" s="3" t="inlineStr">
        <is>
          <t>VG-LFJ08FWW/EN</t>
        </is>
      </c>
      <c r="C2627" s="3" t="inlineStr">
        <is>
          <t>Samsung</t>
        </is>
      </c>
      <c r="D2627" s="3" t="inlineStr">
        <is>
          <t>SAMSUNG FRAME KIT 2X2CONFIG WALLPRO</t>
        </is>
      </c>
      <c r="E2627" s="11" t="n">
        <v>1240</v>
      </c>
      <c r="F2627" s="12" t="n">
        <v>1033.33</v>
      </c>
    </row>
    <row r="2628">
      <c r="A2628" s="3" t="inlineStr">
        <is>
          <t>TVs, Displays &amp; Projectors</t>
        </is>
      </c>
      <c r="B2628" s="3" t="inlineStr">
        <is>
          <t>VG-LFJ08TWW/EN</t>
        </is>
      </c>
      <c r="C2628" s="3" t="inlineStr">
        <is>
          <t>Samsung</t>
        </is>
      </c>
      <c r="D2628" s="3" t="inlineStr">
        <is>
          <t>SAMSUNG FRAME KIT 3X3CONFIG WALLPRO</t>
        </is>
      </c>
      <c r="E2628" s="11" t="n">
        <v>1549</v>
      </c>
      <c r="F2628" s="12" t="n">
        <v>1290.83</v>
      </c>
    </row>
    <row r="2629">
      <c r="A2629" s="3" t="inlineStr">
        <is>
          <t>TVs, Displays &amp; Projectors</t>
        </is>
      </c>
      <c r="B2629" s="3" t="inlineStr">
        <is>
          <t>CY-LJRNLS/EN</t>
        </is>
      </c>
      <c r="C2629" s="3" t="inlineStr">
        <is>
          <t>Samsung</t>
        </is>
      </c>
      <c r="D2629" s="3" t="inlineStr">
        <is>
          <t>SAMSUNG I-ER SERVICE KIT</t>
        </is>
      </c>
      <c r="E2629" s="11" t="n">
        <v>147</v>
      </c>
      <c r="F2629" s="12" t="n">
        <v>122.5</v>
      </c>
    </row>
    <row r="2630">
      <c r="A2630" s="3" t="inlineStr">
        <is>
          <t>TVs, Displays &amp; Projectors</t>
        </is>
      </c>
      <c r="B2630" s="3" t="inlineStr">
        <is>
          <t>LH015IFHBAS/EN</t>
        </is>
      </c>
      <c r="C2630" s="3" t="inlineStr">
        <is>
          <t>Samsung</t>
        </is>
      </c>
      <c r="D2630" s="3" t="inlineStr">
        <is>
          <t>SAMSUNG LED - IF-E 1.5MM CABINETS</t>
        </is>
      </c>
      <c r="E2630" s="11" t="n">
        <v>2579</v>
      </c>
      <c r="F2630" s="12" t="n">
        <v>2149.17</v>
      </c>
    </row>
    <row r="2631">
      <c r="A2631" s="3" t="inlineStr">
        <is>
          <t>TVs, Displays &amp; Projectors</t>
        </is>
      </c>
      <c r="B2631" s="3" t="inlineStr">
        <is>
          <t>VG-XASBZKIT/EN</t>
        </is>
      </c>
      <c r="C2631" s="3" t="inlineStr">
        <is>
          <t>Samsung</t>
        </is>
      </c>
      <c r="D2631" s="3" t="inlineStr">
        <is>
          <t>SAMSUNG LED SIGNAL BOARD</t>
        </is>
      </c>
      <c r="E2631" s="11" t="n">
        <v>4380</v>
      </c>
      <c r="F2631" s="12" t="n">
        <v>3650</v>
      </c>
    </row>
    <row r="2632">
      <c r="A2632" s="3" t="inlineStr">
        <is>
          <t>TVs, Displays &amp; Projectors</t>
        </is>
      </c>
      <c r="B2632" s="3" t="inlineStr">
        <is>
          <t>VG-XAY8BKIT/EN</t>
        </is>
      </c>
      <c r="C2632" s="3" t="inlineStr">
        <is>
          <t>Samsung</t>
        </is>
      </c>
      <c r="D2632" s="3" t="inlineStr">
        <is>
          <t>SAMSUNG LED Y8 CONTROLLER</t>
        </is>
      </c>
      <c r="E2632" s="11" t="n">
        <v>427</v>
      </c>
      <c r="F2632" s="12" t="n">
        <v>355.83</v>
      </c>
    </row>
    <row r="2633">
      <c r="A2633" s="3" t="inlineStr">
        <is>
          <t>TVs, Displays &amp; Projectors</t>
        </is>
      </c>
      <c r="B2633" s="3" t="inlineStr">
        <is>
          <t>LH46OHDEBGBXEN</t>
        </is>
      </c>
      <c r="C2633" s="3" t="inlineStr">
        <is>
          <t>Samsung</t>
        </is>
      </c>
      <c r="D2633" s="3" t="inlineStr">
        <is>
          <t>SAMSUNG OH46DX OUTDOOR DISPLAY</t>
        </is>
      </c>
      <c r="E2633" s="11" t="n">
        <v>3846</v>
      </c>
      <c r="F2633" s="12" t="n">
        <v>3205</v>
      </c>
    </row>
    <row r="2634">
      <c r="A2634" s="3" t="inlineStr">
        <is>
          <t>TVs, Displays &amp; Projectors</t>
        </is>
      </c>
      <c r="B2634" s="3" t="inlineStr">
        <is>
          <t>LH75OHAEBGBXEN</t>
        </is>
      </c>
      <c r="C2634" s="3" t="inlineStr">
        <is>
          <t>Samsung</t>
        </is>
      </c>
      <c r="D2634" s="3" t="inlineStr">
        <is>
          <t>SAMSUNG OH75A OUTDOOR DISPLAY</t>
        </is>
      </c>
      <c r="E2634" s="11" t="n">
        <v>16500</v>
      </c>
      <c r="F2634" s="12" t="n">
        <v>13750</v>
      </c>
    </row>
    <row r="2635">
      <c r="A2635" s="3" t="inlineStr">
        <is>
          <t>TVs, Displays &amp; Projectors</t>
        </is>
      </c>
      <c r="B2635" s="3" t="inlineStr">
        <is>
          <t>LH32OMDEBGBXEN</t>
        </is>
      </c>
      <c r="C2635" s="3" t="inlineStr">
        <is>
          <t>Samsung</t>
        </is>
      </c>
      <c r="D2635" s="3" t="inlineStr">
        <is>
          <t>SAMSUNG OM32DX</t>
        </is>
      </c>
      <c r="E2635" s="11" t="n">
        <v>1378</v>
      </c>
      <c r="F2635" s="12" t="n">
        <v>1148.33</v>
      </c>
    </row>
    <row r="2636">
      <c r="A2636" s="3" t="inlineStr">
        <is>
          <t>TVs, Displays &amp; Projectors</t>
        </is>
      </c>
      <c r="B2636" s="3" t="inlineStr">
        <is>
          <t>LH50QETELGCXEN</t>
        </is>
      </c>
      <c r="C2636" s="3" t="inlineStr">
        <is>
          <t>Samsung</t>
        </is>
      </c>
      <c r="D2636" s="3" t="inlineStr">
        <is>
          <t>SAMSUNG QET 50 UHD DISPLAY 16/7</t>
        </is>
      </c>
      <c r="E2636" s="11" t="n">
        <v>747</v>
      </c>
      <c r="F2636" s="12" t="n">
        <v>622.5</v>
      </c>
    </row>
    <row r="2637">
      <c r="A2637" s="3" t="inlineStr">
        <is>
          <t>TVs, Displays &amp; Projectors</t>
        </is>
      </c>
      <c r="B2637" s="3" t="inlineStr">
        <is>
          <t>LH75QHCEBGCXEN</t>
        </is>
      </c>
      <c r="C2637" s="3" t="inlineStr">
        <is>
          <t>Samsung</t>
        </is>
      </c>
      <c r="D2637" s="3" t="inlineStr">
        <is>
          <t>SAMSUNG QH75C DISPLAY</t>
        </is>
      </c>
      <c r="E2637" s="11" t="n">
        <v>2626</v>
      </c>
      <c r="F2637" s="12" t="n">
        <v>2188.33</v>
      </c>
    </row>
    <row r="2638">
      <c r="A2638" s="3" t="inlineStr">
        <is>
          <t>TVs, Displays &amp; Projectors</t>
        </is>
      </c>
      <c r="B2638" s="3" t="inlineStr">
        <is>
          <t>LH98QMTBPGCXEN</t>
        </is>
      </c>
      <c r="C2638" s="3" t="inlineStr">
        <is>
          <t>Samsung</t>
        </is>
      </c>
      <c r="D2638" s="3" t="inlineStr">
        <is>
          <t>SAMSUNG QM98T-B SIGNAGE</t>
        </is>
      </c>
      <c r="E2638" s="11" t="n">
        <v>8609</v>
      </c>
      <c r="F2638" s="12" t="n">
        <v>7174.17</v>
      </c>
    </row>
    <row r="2639">
      <c r="A2639" s="3" t="inlineStr">
        <is>
          <t>TVs, Displays &amp; Projectors</t>
        </is>
      </c>
      <c r="B2639" s="3" t="inlineStr">
        <is>
          <t>LH55VHCEBGBXEN</t>
        </is>
      </c>
      <c r="C2639" s="3" t="inlineStr">
        <is>
          <t>Samsung</t>
        </is>
      </c>
      <c r="D2639" s="3" t="inlineStr">
        <is>
          <t>SAMSUNG VIDEO WALL VH55C-E</t>
        </is>
      </c>
      <c r="E2639" s="11" t="n">
        <v>2296</v>
      </c>
      <c r="F2639" s="12" t="n">
        <v>1913.33</v>
      </c>
    </row>
    <row r="2640">
      <c r="A2640" s="3" t="inlineStr">
        <is>
          <t>TVs, Displays &amp; Projectors</t>
        </is>
      </c>
      <c r="B2640" s="3" t="inlineStr">
        <is>
          <t>LH24KMCCBGCXEN</t>
        </is>
      </c>
      <c r="C2640" s="3" t="inlineStr">
        <is>
          <t>Samsung</t>
        </is>
      </c>
      <c r="D2640" s="3" t="inlineStr">
        <is>
          <t>SAMSUNG WNDOWS KIOSK KM24C-C</t>
        </is>
      </c>
      <c r="E2640" s="11" t="n">
        <v>1794</v>
      </c>
      <c r="F2640" s="12" t="n">
        <v>1495</v>
      </c>
    </row>
    <row r="2641">
      <c r="A2641" s="3" t="inlineStr">
        <is>
          <t>TVs, Displays &amp; Projectors</t>
        </is>
      </c>
      <c r="B2641" s="3" t="inlineStr">
        <is>
          <t>LH24KMC3BGCXEN</t>
        </is>
      </c>
      <c r="C2641" s="3" t="inlineStr">
        <is>
          <t>Samsung</t>
        </is>
      </c>
      <c r="D2641" s="3" t="inlineStr">
        <is>
          <t>SAMSUNG WNDOWS KIOSK KM24C-W</t>
        </is>
      </c>
      <c r="E2641" s="11" t="n">
        <v>2511</v>
      </c>
      <c r="F2641" s="12" t="n">
        <v>2092.5</v>
      </c>
    </row>
    <row r="2642">
      <c r="A2642" s="3" t="inlineStr">
        <is>
          <t>TVs, Displays &amp; Projectors</t>
        </is>
      </c>
      <c r="B2642" s="3" t="inlineStr">
        <is>
          <t>SBB-SS08FV2XEN</t>
        </is>
      </c>
      <c r="C2642" s="3" t="inlineStr">
        <is>
          <t>Samsung</t>
        </is>
      </c>
      <c r="D2642" s="3" t="inlineStr">
        <is>
          <t>SBB-SSF MEDIA PLAYER</t>
        </is>
      </c>
      <c r="E2642" s="11" t="n">
        <v>201</v>
      </c>
      <c r="F2642" s="12" t="n">
        <v>167.5</v>
      </c>
    </row>
    <row r="2643">
      <c r="A2643" s="3" t="inlineStr">
        <is>
          <t>TVs, Displays &amp; Projectors</t>
        </is>
      </c>
      <c r="B2643" s="3" t="inlineStr">
        <is>
          <t>CY-WJJPWP/EN</t>
        </is>
      </c>
      <c r="C2643" s="3" t="inlineStr">
        <is>
          <t>Samsung</t>
        </is>
      </c>
      <c r="D2643" s="3" t="inlineStr">
        <is>
          <t>SERVICE KIT FOR WALL PRO</t>
        </is>
      </c>
      <c r="E2643" s="11" t="n">
        <v>926</v>
      </c>
      <c r="F2643" s="12" t="n">
        <v>771.67</v>
      </c>
    </row>
    <row r="2644">
      <c r="A2644" s="3" t="inlineStr">
        <is>
          <t>TVs, Displays &amp; Projectors</t>
        </is>
      </c>
      <c r="B2644" s="3" t="inlineStr">
        <is>
          <t>SBB-CX4BPES/EN</t>
        </is>
      </c>
      <c r="C2644" s="3" t="inlineStr">
        <is>
          <t>Samsung</t>
        </is>
      </c>
      <c r="D2644" s="3" t="inlineStr">
        <is>
          <t>SET BACK BOX SBB-CX4B 0DS FE20</t>
        </is>
      </c>
      <c r="E2644" s="11" t="n">
        <v>968</v>
      </c>
      <c r="F2644" s="12" t="n">
        <v>806.67</v>
      </c>
    </row>
    <row r="2645">
      <c r="A2645" s="3" t="inlineStr">
        <is>
          <t>TVs, Displays &amp; Projectors</t>
        </is>
      </c>
      <c r="B2645" s="3" t="inlineStr">
        <is>
          <t>LH13QBCTBGBXEN</t>
        </is>
      </c>
      <c r="C2645" s="3" t="inlineStr">
        <is>
          <t>Samsung</t>
        </is>
      </c>
      <c r="D2645" s="3" t="inlineStr">
        <is>
          <t>SIGNAGE TOUCH QB13C T 13</t>
        </is>
      </c>
      <c r="E2645" s="11" t="n">
        <v>546</v>
      </c>
      <c r="F2645" s="12" t="n">
        <v>455</v>
      </c>
    </row>
    <row r="2646">
      <c r="A2646" s="3" t="inlineStr">
        <is>
          <t>TVs, Displays &amp; Projectors</t>
        </is>
      </c>
      <c r="B2646" s="3" t="inlineStr">
        <is>
          <t>LH24KMATBGCXEN</t>
        </is>
      </c>
      <c r="C2646" s="3" t="inlineStr">
        <is>
          <t>Samsung</t>
        </is>
      </c>
      <c r="D2646" s="3" t="inlineStr">
        <is>
          <t>SMART SIGNAGE SAMSUNG KIOSK</t>
        </is>
      </c>
      <c r="E2646" s="11" t="n">
        <v>747</v>
      </c>
      <c r="F2646" s="12" t="n">
        <v>622.5</v>
      </c>
    </row>
    <row r="2647">
      <c r="A2647" s="3" t="inlineStr">
        <is>
          <t>TVs, Displays &amp; Projectors</t>
        </is>
      </c>
      <c r="B2647" s="3" t="inlineStr">
        <is>
          <t>VG-LFJ32SWW/EN</t>
        </is>
      </c>
      <c r="C2647" s="3" t="inlineStr">
        <is>
          <t>Samsung</t>
        </is>
      </c>
      <c r="D2647" s="3" t="inlineStr">
        <is>
          <t>SMSG IFJIFJE FRAME KIT - 3X2 CONFIG</t>
        </is>
      </c>
      <c r="E2647" s="11" t="n">
        <v>1033</v>
      </c>
      <c r="F2647" s="12" t="n">
        <v>860.83</v>
      </c>
    </row>
    <row r="2648">
      <c r="A2648" s="3" t="inlineStr">
        <is>
          <t>TVs, Displays &amp; Projectors</t>
        </is>
      </c>
      <c r="B2648" s="3" t="inlineStr">
        <is>
          <t>LH32QMCEBGCXEN</t>
        </is>
      </c>
      <c r="C2648" s="3" t="inlineStr">
        <is>
          <t>Samsung</t>
        </is>
      </c>
      <c r="D2648" s="3" t="inlineStr">
        <is>
          <t>STAND ALONE QM32C 32</t>
        </is>
      </c>
      <c r="E2648" s="11" t="n">
        <v>510</v>
      </c>
      <c r="F2648" s="12" t="n">
        <v>425</v>
      </c>
    </row>
    <row r="2649">
      <c r="A2649" s="3" t="inlineStr">
        <is>
          <t>TVs, Displays &amp; Projectors</t>
        </is>
      </c>
      <c r="B2649" s="3" t="inlineStr">
        <is>
          <t>SBB-MBOXR48/EN</t>
        </is>
      </c>
      <c r="C2649" s="3" t="inlineStr">
        <is>
          <t>Samsung</t>
        </is>
      </c>
      <c r="D2649" s="3" t="inlineStr">
        <is>
          <t>THE WALL LUX CONTROLLER</t>
        </is>
      </c>
      <c r="E2649" s="11" t="n">
        <v>6666</v>
      </c>
      <c r="F2649" s="12" t="n">
        <v>5555</v>
      </c>
    </row>
    <row r="2650">
      <c r="A2650" s="3" t="inlineStr">
        <is>
          <t>TVs, Displays &amp; Projectors</t>
        </is>
      </c>
      <c r="B2650" s="3" t="inlineStr">
        <is>
          <t>VG-LFR08UDWXEN</t>
        </is>
      </c>
      <c r="C2650" s="3" t="inlineStr">
        <is>
          <t>Samsung</t>
        </is>
      </c>
      <c r="D2650" s="3" t="inlineStr">
        <is>
          <t>THE WALL LUX DECO FRAME KIT</t>
        </is>
      </c>
      <c r="E2650" s="11" t="n">
        <v>2963</v>
      </c>
      <c r="F2650" s="12" t="n">
        <v>2469.17</v>
      </c>
    </row>
    <row r="2651">
      <c r="A2651" s="3" t="inlineStr">
        <is>
          <t>TVs, Displays &amp; Projectors</t>
        </is>
      </c>
      <c r="B2651" s="3" t="inlineStr">
        <is>
          <t>LH55VHCRBGBXEN</t>
        </is>
      </c>
      <c r="C2651" s="3" t="inlineStr">
        <is>
          <t>Samsung</t>
        </is>
      </c>
      <c r="D2651" s="3" t="inlineStr">
        <is>
          <t>VIDEO WALL VHC-R 55</t>
        </is>
      </c>
      <c r="E2651" s="11" t="n">
        <v>2985</v>
      </c>
      <c r="F2651" s="12" t="n">
        <v>2487.5</v>
      </c>
    </row>
    <row r="2652">
      <c r="A2652" s="3" t="inlineStr">
        <is>
          <t>TVs, Displays &amp; Projectors</t>
        </is>
      </c>
      <c r="B2652" s="3" t="inlineStr">
        <is>
          <t>VG-LFJ08SWW/EN</t>
        </is>
      </c>
      <c r="C2652" s="3" t="inlineStr">
        <is>
          <t>Samsung</t>
        </is>
      </c>
      <c r="D2652" s="3" t="inlineStr">
        <is>
          <t>WALL PRO 1X1 CONFIG</t>
        </is>
      </c>
      <c r="E2652" s="11" t="n">
        <v>621</v>
      </c>
      <c r="F2652" s="12" t="n">
        <v>517.5</v>
      </c>
    </row>
    <row r="2653">
      <c r="A2653" s="3" t="inlineStr">
        <is>
          <t>TVs, Displays &amp; Projectors</t>
        </is>
      </c>
      <c r="B2653" s="3" t="inlineStr">
        <is>
          <t>LH65WEFWLGCXEN</t>
        </is>
      </c>
      <c r="C2653" s="3" t="inlineStr">
        <is>
          <t>Samsung</t>
        </is>
      </c>
      <c r="D2653" s="3" t="inlineStr">
        <is>
          <t>WE65FX</t>
        </is>
      </c>
      <c r="E2653" s="11" t="n">
        <v>1134</v>
      </c>
      <c r="F2653" s="12" t="n">
        <v>945</v>
      </c>
    </row>
    <row r="2654">
      <c r="A2654" s="3" t="inlineStr">
        <is>
          <t>TVs, Displays &amp; Projectors</t>
        </is>
      </c>
      <c r="B2654" s="3" t="inlineStr">
        <is>
          <t>LH75WEFWLGCXEN</t>
        </is>
      </c>
      <c r="C2654" s="3" t="inlineStr">
        <is>
          <t>Samsung</t>
        </is>
      </c>
      <c r="D2654" s="3" t="inlineStr">
        <is>
          <t>WE75FX</t>
        </is>
      </c>
      <c r="E2654" s="11" t="n">
        <v>1421</v>
      </c>
      <c r="F2654" s="12" t="n">
        <v>1184.17</v>
      </c>
    </row>
    <row r="2655">
      <c r="A2655" s="3" t="inlineStr">
        <is>
          <t>TVs, Displays &amp; Projectors</t>
        </is>
      </c>
      <c r="B2655" s="3" t="inlineStr">
        <is>
          <t>LH86WEFWLGCXEN</t>
        </is>
      </c>
      <c r="C2655" s="3" t="inlineStr">
        <is>
          <t>Samsung</t>
        </is>
      </c>
      <c r="D2655" s="3" t="inlineStr">
        <is>
          <t>WE86FX</t>
        </is>
      </c>
      <c r="E2655" s="11" t="n">
        <v>1794</v>
      </c>
      <c r="F2655" s="12" t="n">
        <v>1495</v>
      </c>
    </row>
    <row r="2656">
      <c r="A2656" s="3" t="inlineStr">
        <is>
          <t>TVs, Displays &amp; Projectors</t>
        </is>
      </c>
      <c r="B2656" s="3" t="inlineStr">
        <is>
          <t>LH100XPRSAE/EN</t>
        </is>
      </c>
      <c r="C2656" s="3" t="inlineStr">
        <is>
          <t>Samsung</t>
        </is>
      </c>
      <c r="D2656" s="3" t="inlineStr">
        <is>
          <t>XPR-E SERIES 10.0MM OUTDOOR LED</t>
        </is>
      </c>
      <c r="E2656" s="11" t="n">
        <v>1975</v>
      </c>
      <c r="F2656" s="12" t="n">
        <v>1645.83</v>
      </c>
    </row>
    <row r="2657">
      <c r="A2657" s="3" t="inlineStr">
        <is>
          <t>TVs, Displays &amp; Projectors</t>
        </is>
      </c>
      <c r="B2657" s="3" t="inlineStr">
        <is>
          <t>FPWARTB2</t>
        </is>
      </c>
      <c r="C2657" s="3" t="inlineStr">
        <is>
          <t>Startech</t>
        </is>
      </c>
      <c r="D2657" s="3" t="inlineStr">
        <is>
          <t>FLAT PANEL WALL MOUNT - ARTICULATING</t>
        </is>
      </c>
      <c r="E2657" s="11" t="n">
        <v>166</v>
      </c>
      <c r="F2657" s="12" t="n">
        <v>138.33</v>
      </c>
    </row>
    <row r="2658">
      <c r="A2658" s="3" t="inlineStr">
        <is>
          <t>TVs, Displays &amp; Projectors</t>
        </is>
      </c>
      <c r="B2658" s="3" t="inlineStr">
        <is>
          <t>A65K-UK</t>
        </is>
      </c>
      <c r="C2658" s="3" t="inlineStr">
        <is>
          <t>TCL</t>
        </is>
      </c>
      <c r="D2658" s="3" t="inlineStr">
        <is>
          <t>3.1.2 CHANNEL DOLBY ATMOS +DTS:X AUD</t>
        </is>
      </c>
      <c r="E2658" s="11" t="n">
        <v>225</v>
      </c>
      <c r="F2658" s="12" t="n">
        <v>187.5</v>
      </c>
    </row>
    <row r="2659">
      <c r="A2659" s="3" t="inlineStr">
        <is>
          <t>TVs, Displays &amp; Projectors</t>
        </is>
      </c>
      <c r="B2659" s="3" t="inlineStr">
        <is>
          <t>55P8K-UK</t>
        </is>
      </c>
      <c r="C2659" s="3" t="inlineStr">
        <is>
          <t>TCL</t>
        </is>
      </c>
      <c r="D2659" s="3" t="inlineStr">
        <is>
          <t>TCL 55P8K-UK 55 SMART 4K ULTRA HD HD</t>
        </is>
      </c>
      <c r="E2659" s="11" t="n">
        <v>424</v>
      </c>
      <c r="F2659" s="12" t="n">
        <v>353.33</v>
      </c>
    </row>
    <row r="2660">
      <c r="A2660" s="3" t="inlineStr">
        <is>
          <t>TVs, Displays &amp; Projectors</t>
        </is>
      </c>
      <c r="B2660" s="3" t="inlineStr">
        <is>
          <t>75P8K-UK</t>
        </is>
      </c>
      <c r="C2660" s="3" t="inlineStr">
        <is>
          <t>TCL</t>
        </is>
      </c>
      <c r="D2660" s="3" t="inlineStr">
        <is>
          <t>TCL 75P8K-UK 75 SMART 4K ULTRA HD H</t>
        </is>
      </c>
      <c r="E2660" s="11" t="n">
        <v>802</v>
      </c>
      <c r="F2660" s="12" t="n">
        <v>668.33</v>
      </c>
    </row>
    <row r="2661">
      <c r="A2661" s="3" t="inlineStr">
        <is>
          <t>TVs, Displays &amp; Projectors</t>
        </is>
      </c>
      <c r="B2661" s="3" t="inlineStr">
        <is>
          <t>50C6K-UK</t>
        </is>
      </c>
      <c r="C2661" s="3" t="inlineStr">
        <is>
          <t>TCL</t>
        </is>
      </c>
      <c r="D2661" s="3" t="inlineStr">
        <is>
          <t>TCL C6K 50 PREMIUM QD-MINI LED TV</t>
        </is>
      </c>
      <c r="E2661" s="11" t="n">
        <v>519</v>
      </c>
      <c r="F2661" s="12" t="n">
        <v>432.5</v>
      </c>
    </row>
    <row r="2662">
      <c r="A2662" s="3" t="inlineStr">
        <is>
          <t>TVs, Displays &amp; Projectors</t>
        </is>
      </c>
      <c r="B2662" s="3" t="inlineStr">
        <is>
          <t>65C6K-UK</t>
        </is>
      </c>
      <c r="C2662" s="3" t="inlineStr">
        <is>
          <t>TCL</t>
        </is>
      </c>
      <c r="D2662" s="3" t="inlineStr">
        <is>
          <t>TCL C6K 65 QD-MINI LED 4K HDR SMART</t>
        </is>
      </c>
      <c r="E2662" s="11" t="n">
        <v>707</v>
      </c>
      <c r="F2662" s="12" t="n">
        <v>589.17</v>
      </c>
    </row>
    <row r="2663">
      <c r="A2663" s="3" t="inlineStr">
        <is>
          <t>TVs, Displays &amp; Projectors</t>
        </is>
      </c>
      <c r="B2663" s="3" t="inlineStr">
        <is>
          <t>75C6K-UK</t>
        </is>
      </c>
      <c r="C2663" s="3" t="inlineStr">
        <is>
          <t>TCL</t>
        </is>
      </c>
      <c r="D2663" s="3" t="inlineStr">
        <is>
          <t>TCL C6K 75 QD-MINI LED 4K HDR SMART</t>
        </is>
      </c>
      <c r="E2663" s="11" t="n">
        <v>943</v>
      </c>
      <c r="F2663" s="12" t="n">
        <v>785.83</v>
      </c>
    </row>
    <row r="2664">
      <c r="A2664" s="3" t="inlineStr">
        <is>
          <t>TVs, Displays &amp; Projectors</t>
        </is>
      </c>
      <c r="B2664" s="3" t="inlineStr">
        <is>
          <t>85C6K-UK</t>
        </is>
      </c>
      <c r="C2664" s="3" t="inlineStr">
        <is>
          <t>TCL</t>
        </is>
      </c>
      <c r="D2664" s="3" t="inlineStr">
        <is>
          <t>TCL C6K 85 PREMIUM QD-MINI LED TV</t>
        </is>
      </c>
      <c r="E2664" s="11" t="n">
        <v>1226</v>
      </c>
      <c r="F2664" s="12" t="n">
        <v>1021.67</v>
      </c>
    </row>
    <row r="2665">
      <c r="A2665" s="3" t="inlineStr">
        <is>
          <t>TVs, Displays &amp; Projectors</t>
        </is>
      </c>
      <c r="B2665" s="3" t="inlineStr">
        <is>
          <t>43T6C-UK</t>
        </is>
      </c>
      <c r="C2665" s="3" t="inlineStr">
        <is>
          <t>TCL</t>
        </is>
      </c>
      <c r="D2665" s="3" t="inlineStr">
        <is>
          <t>TCL T6C 43 QLED 4K HDR SMART FIRE TV</t>
        </is>
      </c>
      <c r="E2665" s="11" t="n">
        <v>264</v>
      </c>
      <c r="F2665" s="12" t="n">
        <v>220</v>
      </c>
    </row>
    <row r="2666">
      <c r="A2666" s="3" t="inlineStr">
        <is>
          <t>TVs, Displays &amp; Projectors</t>
        </is>
      </c>
      <c r="B2666" s="3" t="inlineStr">
        <is>
          <t>50T6C-UK</t>
        </is>
      </c>
      <c r="C2666" s="3" t="inlineStr">
        <is>
          <t>TCL</t>
        </is>
      </c>
      <c r="D2666" s="3" t="inlineStr">
        <is>
          <t>TCL T6C 50 QLED 4K HDR SMART FIRE TV</t>
        </is>
      </c>
      <c r="E2666" s="11" t="n">
        <v>311</v>
      </c>
      <c r="F2666" s="12" t="n">
        <v>259.17</v>
      </c>
    </row>
    <row r="2667">
      <c r="A2667" s="3" t="inlineStr">
        <is>
          <t>TVs, Displays &amp; Projectors</t>
        </is>
      </c>
      <c r="B2667" s="3" t="inlineStr">
        <is>
          <t>55T6C-UK</t>
        </is>
      </c>
      <c r="C2667" s="3" t="inlineStr">
        <is>
          <t>TCL</t>
        </is>
      </c>
      <c r="D2667" s="3" t="inlineStr">
        <is>
          <t>TCL T6C 55 QLED 4K HDR SMART FIRE TV</t>
        </is>
      </c>
      <c r="E2667" s="11" t="n">
        <v>358</v>
      </c>
      <c r="F2667" s="12" t="n">
        <v>298.33</v>
      </c>
    </row>
    <row r="2668">
      <c r="A2668" s="3" t="inlineStr">
        <is>
          <t>TVs, Displays &amp; Projectors</t>
        </is>
      </c>
      <c r="B2668" s="3" t="inlineStr">
        <is>
          <t>65T6C-UK</t>
        </is>
      </c>
      <c r="C2668" s="3" t="inlineStr">
        <is>
          <t>TCL</t>
        </is>
      </c>
      <c r="D2668" s="3" t="inlineStr">
        <is>
          <t>TCL T6C 65 QLED 4K HDR SMART FIRE TV</t>
        </is>
      </c>
      <c r="E2668" s="11" t="n">
        <v>500</v>
      </c>
      <c r="F2668" s="12" t="n">
        <v>416.67</v>
      </c>
    </row>
    <row r="2669">
      <c r="A2669" s="3" t="inlineStr">
        <is>
          <t>TVs, Displays &amp; Projectors</t>
        </is>
      </c>
      <c r="B2669" s="3" t="inlineStr">
        <is>
          <t>85T6C-UK</t>
        </is>
      </c>
      <c r="C2669" s="3" t="inlineStr">
        <is>
          <t>TCL</t>
        </is>
      </c>
      <c r="D2669" s="3" t="inlineStr">
        <is>
          <t>TCL T6C 85 QLED 4K HDR SMART FIRE TV</t>
        </is>
      </c>
      <c r="E2669" s="11" t="n">
        <v>849</v>
      </c>
      <c r="F2669" s="12" t="n">
        <v>707.5</v>
      </c>
    </row>
    <row r="2670">
      <c r="A2670" s="3" t="inlineStr">
        <is>
          <t>TVs, Displays &amp; Projectors</t>
        </is>
      </c>
      <c r="B2670" s="3" t="inlineStr">
        <is>
          <t>32V5D-UK</t>
        </is>
      </c>
      <c r="C2670" s="3" t="inlineStr">
        <is>
          <t>TCL</t>
        </is>
      </c>
      <c r="D2670" s="3" t="inlineStr">
        <is>
          <t>TCL V5D 32 FHD QLED FIRE TV</t>
        </is>
      </c>
      <c r="E2670" s="11" t="n">
        <v>193</v>
      </c>
      <c r="F2670" s="12" t="n">
        <v>160.83</v>
      </c>
    </row>
    <row r="2671">
      <c r="A2671" s="3" t="inlineStr">
        <is>
          <t>TVs, Displays &amp; Projectors</t>
        </is>
      </c>
      <c r="B2671" s="3" t="inlineStr">
        <is>
          <t>43V5D-UK</t>
        </is>
      </c>
      <c r="C2671" s="3" t="inlineStr">
        <is>
          <t>TCL</t>
        </is>
      </c>
      <c r="D2671" s="3" t="inlineStr">
        <is>
          <t>TCL V5D 43 FHD QLED FIRE TV</t>
        </is>
      </c>
      <c r="E2671" s="11" t="n">
        <v>251</v>
      </c>
      <c r="F2671" s="12" t="n">
        <v>209.17</v>
      </c>
    </row>
    <row r="2672">
      <c r="A2672" s="3" t="inlineStr">
        <is>
          <t>TVs, Displays &amp; Projectors</t>
        </is>
      </c>
      <c r="B2672" s="3" t="inlineStr">
        <is>
          <t>43V6D-UK</t>
        </is>
      </c>
      <c r="C2672" s="3" t="inlineStr">
        <is>
          <t>TCL</t>
        </is>
      </c>
      <c r="D2672" s="3" t="inlineStr">
        <is>
          <t>TCL V6D 43 4K HDR FIRE TV HDR10+</t>
        </is>
      </c>
      <c r="E2672" s="11" t="n">
        <v>251</v>
      </c>
      <c r="F2672" s="12" t="n">
        <v>209.17</v>
      </c>
    </row>
    <row r="2673">
      <c r="A2673" s="3" t="inlineStr">
        <is>
          <t>Keyboards</t>
        </is>
      </c>
      <c r="B2673" s="3" t="inlineStr">
        <is>
          <t>GP.KBD11.05T</t>
        </is>
      </c>
      <c r="C2673" s="3" t="inlineStr">
        <is>
          <t>ACER</t>
        </is>
      </c>
      <c r="D2673" s="3" t="inlineStr">
        <is>
          <t>ACER WIRED PVC.94V0 1.8M USB</t>
        </is>
      </c>
      <c r="E2673" s="11" t="n">
        <v>21</v>
      </c>
      <c r="F2673" s="12" t="n">
        <v>17.5</v>
      </c>
    </row>
    <row r="2674">
      <c r="A2674" s="3" t="inlineStr">
        <is>
          <t>Keyboards</t>
        </is>
      </c>
      <c r="B2674" s="3" t="inlineStr">
        <is>
          <t>GP.KBD11.04S</t>
        </is>
      </c>
      <c r="C2674" s="3" t="inlineStr">
        <is>
          <t>ACER</t>
        </is>
      </c>
      <c r="D2674" s="3" t="inlineStr">
        <is>
          <t>PW200 KEYBOARD</t>
        </is>
      </c>
      <c r="E2674" s="11" t="n">
        <v>85</v>
      </c>
      <c r="F2674" s="12" t="n">
        <v>70.83</v>
      </c>
    </row>
    <row r="2675">
      <c r="A2675" s="3" t="inlineStr">
        <is>
          <t>Keyboards</t>
        </is>
      </c>
      <c r="B2675" s="3" t="inlineStr">
        <is>
          <t>MXK83B/A</t>
        </is>
      </c>
      <c r="C2675" s="3" t="inlineStr">
        <is>
          <t>Apple</t>
        </is>
      </c>
      <c r="D2675" s="3" t="inlineStr">
        <is>
          <t>MAGIC KB TOUCH ID NUM KEY BL-BRITIS</t>
        </is>
      </c>
      <c r="E2675" s="11" t="n">
        <v>209</v>
      </c>
      <c r="F2675" s="12" t="n">
        <v>174.17</v>
      </c>
    </row>
    <row r="2676">
      <c r="A2676" s="3" t="inlineStr">
        <is>
          <t>Keyboards</t>
        </is>
      </c>
      <c r="B2676" s="3" t="inlineStr">
        <is>
          <t>90MP043H-BKEA20</t>
        </is>
      </c>
      <c r="C2676" s="3" t="inlineStr">
        <is>
          <t>ASUS</t>
        </is>
      </c>
      <c r="D2676" s="3" t="inlineStr">
        <is>
          <t>ASUS ROG FALCATA 75% SPLIT KB</t>
        </is>
      </c>
      <c r="E2676" s="11" t="n">
        <v>378</v>
      </c>
      <c r="F2676" s="12" t="n">
        <v>315</v>
      </c>
    </row>
    <row r="2677">
      <c r="A2677" s="3" t="inlineStr">
        <is>
          <t>Keyboards</t>
        </is>
      </c>
      <c r="B2677" s="3" t="inlineStr">
        <is>
          <t>90MP047H-BKEA20</t>
        </is>
      </c>
      <c r="C2677" s="3" t="inlineStr">
        <is>
          <t>ASUS</t>
        </is>
      </c>
      <c r="D2677" s="3" t="inlineStr">
        <is>
          <t>ASUS ROG FALCHION ACE 75 HE</t>
        </is>
      </c>
      <c r="E2677" s="11" t="n">
        <v>243</v>
      </c>
      <c r="F2677" s="12" t="n">
        <v>202.5</v>
      </c>
    </row>
    <row r="2678">
      <c r="A2678" s="3" t="inlineStr">
        <is>
          <t>Keyboards</t>
        </is>
      </c>
      <c r="B2678" s="3" t="inlineStr">
        <is>
          <t>90MP03VE-BKEA20</t>
        </is>
      </c>
      <c r="C2678" s="3" t="inlineStr">
        <is>
          <t>ASUS</t>
        </is>
      </c>
      <c r="D2678" s="3" t="inlineStr">
        <is>
          <t>ASUS ROG FALCHION ACE HFX 65% KB</t>
        </is>
      </c>
      <c r="E2678" s="11" t="n">
        <v>215</v>
      </c>
      <c r="F2678" s="12" t="n">
        <v>179.17</v>
      </c>
    </row>
    <row r="2679">
      <c r="A2679" s="3" t="inlineStr">
        <is>
          <t>Keyboards</t>
        </is>
      </c>
      <c r="B2679" s="3" t="inlineStr">
        <is>
          <t>90MP03EC-BKEA10</t>
        </is>
      </c>
      <c r="C2679" s="3" t="inlineStr">
        <is>
          <t>ASUS</t>
        </is>
      </c>
      <c r="D2679" s="3" t="inlineStr">
        <is>
          <t>ASUS ROG FALCHION RX LP 65% KB</t>
        </is>
      </c>
      <c r="E2679" s="11" t="n">
        <v>192</v>
      </c>
      <c r="F2679" s="12" t="n">
        <v>160</v>
      </c>
    </row>
    <row r="2680">
      <c r="A2680" s="3" t="inlineStr">
        <is>
          <t>Keyboards</t>
        </is>
      </c>
      <c r="B2680" s="3" t="inlineStr">
        <is>
          <t>90MP037A-BKEA30</t>
        </is>
      </c>
      <c r="C2680" s="3" t="inlineStr">
        <is>
          <t>ASUS</t>
        </is>
      </c>
      <c r="D2680" s="3" t="inlineStr">
        <is>
          <t>ASUS ROG STRIX SCOPE II 96 KB</t>
        </is>
      </c>
      <c r="E2680" s="11" t="n">
        <v>192</v>
      </c>
      <c r="F2680" s="12" t="n">
        <v>160</v>
      </c>
    </row>
    <row r="2681">
      <c r="A2681" s="3" t="inlineStr">
        <is>
          <t>Keyboards</t>
        </is>
      </c>
      <c r="B2681" s="3" t="inlineStr">
        <is>
          <t>90MP03XF-BKEA20</t>
        </is>
      </c>
      <c r="C2681" s="3" t="inlineStr">
        <is>
          <t>ASUS</t>
        </is>
      </c>
      <c r="D2681" s="3" t="inlineStr">
        <is>
          <t>ASUS ROG STRIX SCOPE II X RGB KB</t>
        </is>
      </c>
      <c r="E2681" s="11" t="n">
        <v>153</v>
      </c>
      <c r="F2681" s="12" t="n">
        <v>127.5</v>
      </c>
    </row>
    <row r="2682">
      <c r="A2682" s="3" t="inlineStr">
        <is>
          <t>Keyboards</t>
        </is>
      </c>
      <c r="B2682" s="3" t="inlineStr">
        <is>
          <t>90MP01X0-BKEA00</t>
        </is>
      </c>
      <c r="C2682" s="3" t="inlineStr">
        <is>
          <t>ASUS</t>
        </is>
      </c>
      <c r="D2682" s="3" t="inlineStr">
        <is>
          <t>ASUS TUF GAMING K1 KEYBOARD</t>
        </is>
      </c>
      <c r="E2682" s="11" t="n">
        <v>57</v>
      </c>
      <c r="F2682" s="12" t="n">
        <v>47.5</v>
      </c>
    </row>
    <row r="2683">
      <c r="A2683" s="3" t="inlineStr">
        <is>
          <t>Keyboards</t>
        </is>
      </c>
      <c r="B2683" s="3" t="inlineStr">
        <is>
          <t>90MP0390-BKEA01</t>
        </is>
      </c>
      <c r="C2683" s="3" t="inlineStr">
        <is>
          <t>ASUS</t>
        </is>
      </c>
      <c r="D2683" s="3" t="inlineStr">
        <is>
          <t>ASUS TUF K3 GEN II KB</t>
        </is>
      </c>
      <c r="E2683" s="11" t="n">
        <v>85</v>
      </c>
      <c r="F2683" s="12" t="n">
        <v>70.83</v>
      </c>
    </row>
    <row r="2684">
      <c r="A2684" s="3" t="inlineStr">
        <is>
          <t>Keyboards</t>
        </is>
      </c>
      <c r="B2684" s="3" t="inlineStr">
        <is>
          <t>90XB0A10-BKB060</t>
        </is>
      </c>
      <c r="C2684" s="3" t="inlineStr">
        <is>
          <t>ASUS</t>
        </is>
      </c>
      <c r="D2684" s="3" t="inlineStr">
        <is>
          <t>KD201 KEYBOARD/MK-WH/UK/81</t>
        </is>
      </c>
      <c r="E2684" s="11" t="n">
        <v>126</v>
      </c>
      <c r="F2684" s="12" t="n">
        <v>105</v>
      </c>
    </row>
    <row r="2685">
      <c r="A2685" s="3" t="inlineStr">
        <is>
          <t>Keyboards</t>
        </is>
      </c>
      <c r="B2685" s="3" t="inlineStr">
        <is>
          <t>90XB0A10-BKB070</t>
        </is>
      </c>
      <c r="C2685" s="3" t="inlineStr">
        <is>
          <t>ASUS</t>
        </is>
      </c>
      <c r="D2685" s="3" t="inlineStr">
        <is>
          <t>KD201 KEYBOARD/VT-GN/UK/81</t>
        </is>
      </c>
      <c r="E2685" s="11" t="n">
        <v>126</v>
      </c>
      <c r="F2685" s="12" t="n">
        <v>105</v>
      </c>
    </row>
    <row r="2686">
      <c r="A2686" s="3" t="inlineStr">
        <is>
          <t>Keyboards</t>
        </is>
      </c>
      <c r="B2686" s="3" t="inlineStr">
        <is>
          <t>90XB0880-BKB160</t>
        </is>
      </c>
      <c r="C2686" s="3" t="inlineStr">
        <is>
          <t>ASUS</t>
        </is>
      </c>
      <c r="D2686" s="3" t="inlineStr">
        <is>
          <t>KW100 KEYBOARD (GREEN)</t>
        </is>
      </c>
      <c r="E2686" s="11" t="n">
        <v>55</v>
      </c>
      <c r="F2686" s="12" t="n">
        <v>45.83</v>
      </c>
    </row>
    <row r="2687">
      <c r="A2687" s="3" t="inlineStr">
        <is>
          <t>Keyboards</t>
        </is>
      </c>
      <c r="B2687" s="3" t="inlineStr">
        <is>
          <t>90XB0880-BKB150</t>
        </is>
      </c>
      <c r="C2687" s="3" t="inlineStr">
        <is>
          <t>ASUS</t>
        </is>
      </c>
      <c r="D2687" s="3" t="inlineStr">
        <is>
          <t>KW100 KEYBOARD (OAT)</t>
        </is>
      </c>
      <c r="E2687" s="11" t="n">
        <v>55</v>
      </c>
      <c r="F2687" s="12" t="n">
        <v>45.83</v>
      </c>
    </row>
    <row r="2688">
      <c r="A2688" s="3" t="inlineStr">
        <is>
          <t>Keyboards</t>
        </is>
      </c>
      <c r="B2688" s="3" t="inlineStr">
        <is>
          <t>90XB0880-BKB4D0</t>
        </is>
      </c>
      <c r="C2688" s="3" t="inlineStr">
        <is>
          <t>ASUS</t>
        </is>
      </c>
      <c r="D2688" s="3" t="inlineStr">
        <is>
          <t>KW100 KEYBOARD (WHITE)</t>
        </is>
      </c>
      <c r="E2688" s="11" t="n">
        <v>55</v>
      </c>
      <c r="F2688" s="12" t="n">
        <v>45.83</v>
      </c>
    </row>
    <row r="2689">
      <c r="A2689" s="3" t="inlineStr">
        <is>
          <t>Keyboards</t>
        </is>
      </c>
      <c r="B2689" s="3" t="inlineStr">
        <is>
          <t>90XB0880-BKB4E0</t>
        </is>
      </c>
      <c r="C2689" s="3" t="inlineStr">
        <is>
          <t>ASUS</t>
        </is>
      </c>
      <c r="D2689" s="3" t="inlineStr">
        <is>
          <t>MARSHMALLOW KEYBOARD KW100 PINK</t>
        </is>
      </c>
      <c r="E2689" s="11" t="n">
        <v>55</v>
      </c>
      <c r="F2689" s="12" t="n">
        <v>45.83</v>
      </c>
    </row>
    <row r="2690">
      <c r="A2690" s="3" t="inlineStr">
        <is>
          <t>Keyboards</t>
        </is>
      </c>
      <c r="B2690" s="3" t="inlineStr">
        <is>
          <t>90MP031A-BKEA11</t>
        </is>
      </c>
      <c r="C2690" s="3" t="inlineStr">
        <is>
          <t>ASUS</t>
        </is>
      </c>
      <c r="D2690" s="3" t="inlineStr">
        <is>
          <t>ROG AZOTH (WHITE) - NX SNOW KEYBOARD</t>
        </is>
      </c>
      <c r="E2690" s="11" t="n">
        <v>305</v>
      </c>
      <c r="F2690" s="12" t="n">
        <v>254.17</v>
      </c>
    </row>
    <row r="2691">
      <c r="A2691" s="3" t="inlineStr">
        <is>
          <t>Keyboards</t>
        </is>
      </c>
      <c r="B2691" s="3" t="inlineStr">
        <is>
          <t>90MP031A-BKEA01</t>
        </is>
      </c>
      <c r="C2691" s="3" t="inlineStr">
        <is>
          <t>ASUS</t>
        </is>
      </c>
      <c r="D2691" s="3" t="inlineStr">
        <is>
          <t>ROG AZOTH KEYBOARD NX SNOW</t>
        </is>
      </c>
      <c r="E2691" s="11" t="n">
        <v>305</v>
      </c>
      <c r="F2691" s="12" t="n">
        <v>254.17</v>
      </c>
    </row>
    <row r="2692">
      <c r="A2692" s="3" t="inlineStr">
        <is>
          <t>Keyboards</t>
        </is>
      </c>
      <c r="B2692" s="3" t="inlineStr">
        <is>
          <t>90MP044F-BKEA30</t>
        </is>
      </c>
      <c r="C2692" s="3" t="inlineStr">
        <is>
          <t>ASUS</t>
        </is>
      </c>
      <c r="D2692" s="3" t="inlineStr">
        <is>
          <t>ROG AZOTH X GAMING KEYBOARD</t>
        </is>
      </c>
      <c r="E2692" s="11" t="n">
        <v>311</v>
      </c>
      <c r="F2692" s="12" t="n">
        <v>259.17</v>
      </c>
    </row>
    <row r="2693">
      <c r="A2693" s="3" t="inlineStr">
        <is>
          <t>Keyboards</t>
        </is>
      </c>
      <c r="B2693" s="3" t="inlineStr">
        <is>
          <t>90MP04KE-BKUA20</t>
        </is>
      </c>
      <c r="C2693" s="3" t="inlineStr">
        <is>
          <t>ASUS</t>
        </is>
      </c>
      <c r="D2693" s="3" t="inlineStr">
        <is>
          <t>ROG FALCHION ACE HFX ZYWOO US</t>
        </is>
      </c>
      <c r="E2693" s="11" t="n">
        <v>226</v>
      </c>
      <c r="F2693" s="12" t="n">
        <v>188.33</v>
      </c>
    </row>
    <row r="2694">
      <c r="A2694" s="3" t="inlineStr">
        <is>
          <t>Keyboards</t>
        </is>
      </c>
      <c r="B2694" s="3" t="inlineStr">
        <is>
          <t>90MP037A-BKEA01</t>
        </is>
      </c>
      <c r="C2694" s="3" t="inlineStr">
        <is>
          <t>ASUS</t>
        </is>
      </c>
      <c r="D2694" s="3" t="inlineStr">
        <is>
          <t>ROG STRIX SCOPE II 96 WIRELESS KEYBO</t>
        </is>
      </c>
      <c r="E2694" s="11" t="n">
        <v>192</v>
      </c>
      <c r="F2694" s="12" t="n">
        <v>160</v>
      </c>
    </row>
    <row r="2695">
      <c r="A2695" s="3" t="inlineStr">
        <is>
          <t>Keyboards</t>
        </is>
      </c>
      <c r="B2695" s="3" t="inlineStr">
        <is>
          <t>ROGFULLSIZE</t>
        </is>
      </c>
      <c r="C2695" s="3" t="inlineStr">
        <is>
          <t>Asus Accessories</t>
        </is>
      </c>
      <c r="D2695" s="3" t="inlineStr">
        <is>
          <t>ASUS ROG BUN STRIX SCOPE 2 IMPACT 3</t>
        </is>
      </c>
      <c r="E2695" s="11" t="n">
        <v>232</v>
      </c>
      <c r="F2695" s="12" t="n">
        <v>193.33</v>
      </c>
    </row>
    <row r="2696">
      <c r="A2696" s="3" t="inlineStr">
        <is>
          <t>Keyboards</t>
        </is>
      </c>
      <c r="B2696" s="3" t="inlineStr">
        <is>
          <t>TUFMEMBRANE</t>
        </is>
      </c>
      <c r="C2696" s="3" t="inlineStr">
        <is>
          <t>Asus Accessories</t>
        </is>
      </c>
      <c r="D2696" s="3" t="inlineStr">
        <is>
          <t>ASUS TUF GAMING BUNDLE</t>
        </is>
      </c>
      <c r="E2696" s="11" t="n">
        <v>96</v>
      </c>
      <c r="F2696" s="12" t="n">
        <v>80</v>
      </c>
    </row>
    <row r="2697">
      <c r="A2697" s="3" t="inlineStr">
        <is>
          <t>Keyboards</t>
        </is>
      </c>
      <c r="B2697" s="3" t="inlineStr">
        <is>
          <t>TUFMECHANICAL</t>
        </is>
      </c>
      <c r="C2697" s="3" t="inlineStr">
        <is>
          <t>Asus Accessories</t>
        </is>
      </c>
      <c r="D2697" s="3" t="inlineStr">
        <is>
          <t>ASUS TUF GAMING BUNDLE M4 K3 GEN 2</t>
        </is>
      </c>
      <c r="E2697" s="11" t="n">
        <v>141</v>
      </c>
      <c r="F2697" s="12" t="n">
        <v>117.5</v>
      </c>
    </row>
    <row r="2698">
      <c r="A2698" s="3" t="inlineStr">
        <is>
          <t>Keyboards</t>
        </is>
      </c>
      <c r="B2698" s="3" t="inlineStr">
        <is>
          <t>90MP040H-BKEA20</t>
        </is>
      </c>
      <c r="C2698" s="3" t="inlineStr">
        <is>
          <t>Asus Accessories</t>
        </is>
      </c>
      <c r="D2698" s="3" t="inlineStr">
        <is>
          <t>M901 ROG AZOTH 96 HE</t>
        </is>
      </c>
      <c r="E2698" s="11" t="n">
        <v>395</v>
      </c>
      <c r="F2698" s="12" t="n">
        <v>329.17</v>
      </c>
    </row>
    <row r="2699">
      <c r="A2699" s="3" t="inlineStr">
        <is>
          <t>Keyboards</t>
        </is>
      </c>
      <c r="B2699" s="3" t="inlineStr">
        <is>
          <t>ROGCOMPACT</t>
        </is>
      </c>
      <c r="C2699" s="3" t="inlineStr">
        <is>
          <t>Asus Accessories</t>
        </is>
      </c>
      <c r="D2699" s="3" t="inlineStr">
        <is>
          <t>ROG BUN STRIX SCOPE 2 96 IMPACT 3</t>
        </is>
      </c>
      <c r="E2699" s="11" t="n">
        <v>271</v>
      </c>
      <c r="F2699" s="12" t="n">
        <v>225.83</v>
      </c>
    </row>
    <row r="2700">
      <c r="A2700" s="3" t="inlineStr">
        <is>
          <t>Keyboards</t>
        </is>
      </c>
      <c r="B2700" s="3" t="inlineStr">
        <is>
          <t>90MP047H-BKUA60</t>
        </is>
      </c>
      <c r="C2700" s="3" t="inlineStr">
        <is>
          <t>Asus Accessories</t>
        </is>
      </c>
      <c r="D2700" s="3" t="inlineStr">
        <is>
          <t>ROG FALCHION ACE 75 HE - HFX V2 US</t>
        </is>
      </c>
      <c r="E2700" s="11" t="n">
        <v>243</v>
      </c>
      <c r="F2700" s="12" t="n">
        <v>202.5</v>
      </c>
    </row>
    <row r="2701">
      <c r="A2701" s="3" t="inlineStr">
        <is>
          <t>Keyboards</t>
        </is>
      </c>
      <c r="B2701" s="3" t="inlineStr">
        <is>
          <t>90MP04IF-BKEA03</t>
        </is>
      </c>
      <c r="C2701" s="3" t="inlineStr">
        <is>
          <t>Asus Accessories</t>
        </is>
      </c>
      <c r="D2701" s="3" t="inlineStr">
        <is>
          <t>ROG STRIX MORPH 96 WL - NX SNOW KB</t>
        </is>
      </c>
      <c r="E2701" s="11" t="n">
        <v>153</v>
      </c>
      <c r="F2701" s="12" t="n">
        <v>127.5</v>
      </c>
    </row>
    <row r="2702">
      <c r="A2702" s="3" t="inlineStr">
        <is>
          <t>Keyboards</t>
        </is>
      </c>
      <c r="B2702" s="3" t="inlineStr">
        <is>
          <t>BBZ014UK</t>
        </is>
      </c>
      <c r="C2702" s="3" t="inlineStr">
        <is>
          <t>Belkin</t>
        </is>
      </c>
      <c r="D2702" s="3" t="inlineStr">
        <is>
          <t>WIRED KEYBOARD AND MOUSE ENGLISH</t>
        </is>
      </c>
      <c r="E2702" s="11" t="n">
        <v>16</v>
      </c>
      <c r="F2702" s="12" t="n">
        <v>13.33</v>
      </c>
    </row>
    <row r="2703">
      <c r="A2703" s="3" t="inlineStr">
        <is>
          <t>Keyboards</t>
        </is>
      </c>
      <c r="B2703" s="3" t="inlineStr">
        <is>
          <t>BBZ010UK</t>
        </is>
      </c>
      <c r="C2703" s="3" t="inlineStr">
        <is>
          <t>Belkin</t>
        </is>
      </c>
      <c r="D2703" s="3" t="inlineStr">
        <is>
          <t>WIRELESS KEYBOARD AND MOUSE ENGLISH</t>
        </is>
      </c>
      <c r="E2703" s="11" t="n">
        <v>24</v>
      </c>
      <c r="F2703" s="12" t="n">
        <v>20</v>
      </c>
    </row>
    <row r="2704">
      <c r="A2704" s="3" t="inlineStr">
        <is>
          <t>Keyboards</t>
        </is>
      </c>
      <c r="B2704" s="3" t="inlineStr">
        <is>
          <t>BT001UK</t>
        </is>
      </c>
      <c r="C2704" s="3" t="inlineStr">
        <is>
          <t>Bequiet</t>
        </is>
      </c>
      <c r="D2704" s="3" t="inlineStr">
        <is>
          <t>BQ DARK MOUNT SILENT LINEAR RGB KB</t>
        </is>
      </c>
      <c r="E2704" s="11" t="n">
        <v>248</v>
      </c>
      <c r="F2704" s="12" t="n">
        <v>206.67</v>
      </c>
    </row>
    <row r="2705">
      <c r="A2705" s="3" t="inlineStr">
        <is>
          <t>Keyboards</t>
        </is>
      </c>
      <c r="B2705" s="3" t="inlineStr">
        <is>
          <t>BT002UK</t>
        </is>
      </c>
      <c r="C2705" s="3" t="inlineStr">
        <is>
          <t>Bequiet</t>
        </is>
      </c>
      <c r="D2705" s="3" t="inlineStr">
        <is>
          <t>BQ DARK MOUNT SILENT TACTILE RGB KB</t>
        </is>
      </c>
      <c r="E2705" s="11" t="n">
        <v>248</v>
      </c>
      <c r="F2705" s="12" t="n">
        <v>206.67</v>
      </c>
    </row>
    <row r="2706">
      <c r="A2706" s="3" t="inlineStr">
        <is>
          <t>Keyboards</t>
        </is>
      </c>
      <c r="B2706" s="3" t="inlineStr">
        <is>
          <t>BT004UK</t>
        </is>
      </c>
      <c r="C2706" s="3" t="inlineStr">
        <is>
          <t>Bequiet</t>
        </is>
      </c>
      <c r="D2706" s="3" t="inlineStr">
        <is>
          <t>BQ LIGHT MOUNT SILENT TACTILE RGB KB</t>
        </is>
      </c>
      <c r="E2706" s="11" t="n">
        <v>140</v>
      </c>
      <c r="F2706" s="12" t="n">
        <v>116.67</v>
      </c>
    </row>
    <row r="2707">
      <c r="A2707" s="3" t="inlineStr">
        <is>
          <t>Keyboards</t>
        </is>
      </c>
      <c r="B2707" s="3" t="inlineStr">
        <is>
          <t>ADS4300NZU1</t>
        </is>
      </c>
      <c r="C2707" s="3" t="inlineStr">
        <is>
          <t>Brother</t>
        </is>
      </c>
      <c r="D2707" s="3" t="inlineStr">
        <is>
          <t>ADS-4300N WIRED DESKTOP SCANNER</t>
        </is>
      </c>
      <c r="E2707" s="11" t="n">
        <v>417</v>
      </c>
      <c r="F2707" s="12" t="n">
        <v>347.5</v>
      </c>
    </row>
    <row r="2708">
      <c r="A2708" s="3" t="inlineStr">
        <is>
          <t>Keyboards</t>
        </is>
      </c>
      <c r="B2708" s="3" t="inlineStr">
        <is>
          <t>CH-9226H65-UK</t>
        </is>
      </c>
      <c r="C2708" s="3" t="inlineStr">
        <is>
          <t>Corsair</t>
        </is>
      </c>
      <c r="D2708" s="3" t="inlineStr">
        <is>
          <t>CORSAIR SKIFF 100 GAMING KEYBOARD UK</t>
        </is>
      </c>
      <c r="E2708" s="11" t="n">
        <v>59</v>
      </c>
      <c r="F2708" s="12" t="n">
        <v>49.17</v>
      </c>
    </row>
    <row r="2709">
      <c r="A2709" s="3" t="inlineStr">
        <is>
          <t>Keyboards</t>
        </is>
      </c>
      <c r="B2709" s="3" t="inlineStr">
        <is>
          <t>CH-91D441F-UK</t>
        </is>
      </c>
      <c r="C2709" s="3" t="inlineStr">
        <is>
          <t>Corsair</t>
        </is>
      </c>
      <c r="D2709" s="3" t="inlineStr">
        <is>
          <t>K65 PLUS WIRELESS MLX FUSION KEYBOAR</t>
        </is>
      </c>
      <c r="E2709" s="11" t="n">
        <v>186</v>
      </c>
      <c r="F2709" s="12" t="n">
        <v>155</v>
      </c>
    </row>
    <row r="2710">
      <c r="A2710" s="3" t="inlineStr">
        <is>
          <t>Keyboards</t>
        </is>
      </c>
      <c r="B2710" s="3" t="inlineStr">
        <is>
          <t>AW510K-G-WW</t>
        </is>
      </c>
      <c r="C2710" s="3" t="inlineStr">
        <is>
          <t>DELL</t>
        </is>
      </c>
      <c r="D2710" s="3" t="inlineStr">
        <is>
          <t>AW 510K LP RGB MECHGAM KYBRD-AW510K</t>
        </is>
      </c>
      <c r="E2710" s="11" t="n">
        <v>116</v>
      </c>
      <c r="F2710" s="12" t="n">
        <v>96.67</v>
      </c>
    </row>
    <row r="2711">
      <c r="A2711" s="3" t="inlineStr">
        <is>
          <t>Keyboards</t>
        </is>
      </c>
      <c r="B2711" s="3" t="inlineStr">
        <is>
          <t>KB740-GY-R-UK</t>
        </is>
      </c>
      <c r="C2711" s="3" t="inlineStr">
        <is>
          <t>DELL</t>
        </is>
      </c>
      <c r="D2711" s="3" t="inlineStr">
        <is>
          <t>DELL COMPACT MD WRL KB - KB740 UK</t>
        </is>
      </c>
      <c r="E2711" s="11" t="n">
        <v>30</v>
      </c>
      <c r="F2711" s="12" t="n">
        <v>25</v>
      </c>
    </row>
    <row r="2712">
      <c r="A2712" s="3" t="inlineStr">
        <is>
          <t>Keyboards</t>
        </is>
      </c>
      <c r="B2712" s="3" t="inlineStr">
        <is>
          <t>DELL-580-17667</t>
        </is>
      </c>
      <c r="C2712" s="3" t="inlineStr">
        <is>
          <t>DELL</t>
        </is>
      </c>
      <c r="D2712" s="3" t="inlineStr">
        <is>
          <t>DELL KB522 WRD BUS MLT USBKBRD BLK</t>
        </is>
      </c>
      <c r="E2712" s="11" t="n">
        <v>30</v>
      </c>
      <c r="F2712" s="12" t="n">
        <v>25</v>
      </c>
    </row>
    <row r="2713">
      <c r="A2713" s="3" t="inlineStr">
        <is>
          <t>Keyboards</t>
        </is>
      </c>
      <c r="B2713" s="3" t="inlineStr">
        <is>
          <t>KB522-BK-UK</t>
        </is>
      </c>
      <c r="C2713" s="3" t="inlineStr">
        <is>
          <t>DELL</t>
        </is>
      </c>
      <c r="D2713" s="3" t="inlineStr">
        <is>
          <t>DELL KB522 WRDBUSMULTI USB KB BLACK</t>
        </is>
      </c>
      <c r="E2713" s="11" t="n">
        <v>30</v>
      </c>
      <c r="F2713" s="12" t="n">
        <v>25</v>
      </c>
    </row>
    <row r="2714">
      <c r="A2714" s="3" t="inlineStr">
        <is>
          <t>Keyboards</t>
        </is>
      </c>
      <c r="B2714" s="3" t="inlineStr">
        <is>
          <t>KB700-GY-R-UK</t>
        </is>
      </c>
      <c r="C2714" s="3" t="inlineStr">
        <is>
          <t>DELL</t>
        </is>
      </c>
      <c r="D2714" s="3" t="inlineStr">
        <is>
          <t>DELL MULTI-DEVICE WRL KB- KB700 UK</t>
        </is>
      </c>
      <c r="E2714" s="11" t="n">
        <v>56</v>
      </c>
      <c r="F2714" s="12" t="n">
        <v>46.67</v>
      </c>
    </row>
    <row r="2715">
      <c r="A2715" s="3" t="inlineStr">
        <is>
          <t>Keyboards</t>
        </is>
      </c>
      <c r="B2715" s="3" t="inlineStr">
        <is>
          <t>KB216-BK-UK</t>
        </is>
      </c>
      <c r="C2715" s="3" t="inlineStr">
        <is>
          <t>DELL</t>
        </is>
      </c>
      <c r="D2715" s="3" t="inlineStr">
        <is>
          <t>DELL MULTIMEDIA KBORD-KB216  UK BLK</t>
        </is>
      </c>
      <c r="E2715" s="11" t="n">
        <v>19</v>
      </c>
      <c r="F2715" s="12" t="n">
        <v>15.83</v>
      </c>
    </row>
    <row r="2716">
      <c r="A2716" s="3" t="inlineStr">
        <is>
          <t>Keyboards</t>
        </is>
      </c>
      <c r="B2716" s="3" t="inlineStr">
        <is>
          <t>KB900-GR-UK</t>
        </is>
      </c>
      <c r="C2716" s="3" t="inlineStr">
        <is>
          <t>DELL</t>
        </is>
      </c>
      <c r="D2716" s="3" t="inlineStr">
        <is>
          <t>DELL PREM COLLAB KBD - KB900 - UK</t>
        </is>
      </c>
      <c r="E2716" s="11" t="n">
        <v>123</v>
      </c>
      <c r="F2716" s="12" t="n">
        <v>102.5</v>
      </c>
    </row>
    <row r="2717">
      <c r="A2717" s="3" t="inlineStr">
        <is>
          <t>Keyboards</t>
        </is>
      </c>
      <c r="B2717" s="3" t="inlineStr">
        <is>
          <t>KB726-BLK-UK</t>
        </is>
      </c>
      <c r="C2717" s="3" t="inlineStr">
        <is>
          <t>DELL</t>
        </is>
      </c>
      <c r="D2717" s="3" t="inlineStr">
        <is>
          <t>DELL PRO 7 SLIM KEYBOARD-KB726-UK</t>
        </is>
      </c>
      <c r="E2717" s="11" t="n">
        <v>40</v>
      </c>
      <c r="F2717" s="12" t="n">
        <v>33.33</v>
      </c>
    </row>
    <row r="2718">
      <c r="A2718" s="3" t="inlineStr">
        <is>
          <t>Keyboards</t>
        </is>
      </c>
      <c r="B2718" s="3" t="inlineStr">
        <is>
          <t>KM5221W-WH-UK</t>
        </is>
      </c>
      <c r="C2718" s="3" t="inlineStr">
        <is>
          <t>DELL</t>
        </is>
      </c>
      <c r="D2718" s="3" t="inlineStr">
        <is>
          <t>DELL PRO WIRELESS KB/MSE KM5221W UK</t>
        </is>
      </c>
      <c r="E2718" s="11" t="n">
        <v>34</v>
      </c>
      <c r="F2718" s="12" t="n">
        <v>28.33</v>
      </c>
    </row>
    <row r="2719">
      <c r="A2719" s="3" t="inlineStr">
        <is>
          <t>Keyboards</t>
        </is>
      </c>
      <c r="B2719" s="3" t="inlineStr">
        <is>
          <t>KM5221WBKB-UK</t>
        </is>
      </c>
      <c r="C2719" s="3" t="inlineStr">
        <is>
          <t>DELL</t>
        </is>
      </c>
      <c r="D2719" s="3" t="inlineStr">
        <is>
          <t>DELL PRO WIRELESS KB/MSE-KM5221W UK</t>
        </is>
      </c>
      <c r="E2719" s="11" t="n">
        <v>34</v>
      </c>
      <c r="F2719" s="12" t="n">
        <v>28.33</v>
      </c>
    </row>
    <row r="2720">
      <c r="A2720" s="3" t="inlineStr">
        <is>
          <t>Keyboards</t>
        </is>
      </c>
      <c r="B2720" s="3" t="inlineStr">
        <is>
          <t>KB525C-UK-EMEA</t>
        </is>
      </c>
      <c r="C2720" s="3" t="inlineStr">
        <is>
          <t>DELL</t>
        </is>
      </c>
      <c r="D2720" s="3" t="inlineStr">
        <is>
          <t>DELL WIRED COLLAB KBRD - KB525C -UK</t>
        </is>
      </c>
      <c r="E2720" s="11" t="n">
        <v>27</v>
      </c>
      <c r="F2720" s="12" t="n">
        <v>22.5</v>
      </c>
    </row>
    <row r="2721">
      <c r="A2721" s="3" t="inlineStr">
        <is>
          <t>Keyboards</t>
        </is>
      </c>
      <c r="B2721" s="3" t="inlineStr">
        <is>
          <t>KB525C-EN-EMEA</t>
        </is>
      </c>
      <c r="C2721" s="3" t="inlineStr">
        <is>
          <t>DELL</t>
        </is>
      </c>
      <c r="D2721" s="3" t="inlineStr">
        <is>
          <t>DELL WIRED COLLAB KBRD - KB525C -US</t>
        </is>
      </c>
      <c r="E2721" s="11" t="n">
        <v>27</v>
      </c>
      <c r="F2721" s="12" t="n">
        <v>22.5</v>
      </c>
    </row>
    <row r="2722">
      <c r="A2722" s="3" t="inlineStr">
        <is>
          <t>Keyboards</t>
        </is>
      </c>
      <c r="B2722" s="3" t="inlineStr">
        <is>
          <t>KB216-WH-UK</t>
        </is>
      </c>
      <c r="C2722" s="3" t="inlineStr">
        <is>
          <t>DELL</t>
        </is>
      </c>
      <c r="D2722" s="3" t="inlineStr">
        <is>
          <t>DELL WIRED KEYBOARD - KB216 - UK</t>
        </is>
      </c>
      <c r="E2722" s="11" t="n">
        <v>12</v>
      </c>
      <c r="F2722" s="12" t="n">
        <v>10</v>
      </c>
    </row>
    <row r="2723">
      <c r="A2723" s="3" t="inlineStr">
        <is>
          <t>Keyboards</t>
        </is>
      </c>
      <c r="B2723" s="3" t="inlineStr">
        <is>
          <t>KM3322W-R-UK</t>
        </is>
      </c>
      <c r="C2723" s="3" t="inlineStr">
        <is>
          <t>DELL</t>
        </is>
      </c>
      <c r="D2723" s="3" t="inlineStr">
        <is>
          <t>DELL WIRELESS KBD + MOUSE-KM3322W-UK</t>
        </is>
      </c>
      <c r="E2723" s="11" t="n">
        <v>22</v>
      </c>
      <c r="F2723" s="12" t="n">
        <v>18.33</v>
      </c>
    </row>
    <row r="2724">
      <c r="A2724" s="3" t="inlineStr">
        <is>
          <t>Keyboards</t>
        </is>
      </c>
      <c r="B2724" s="3" t="inlineStr">
        <is>
          <t>KB500-BK-R-UK</t>
        </is>
      </c>
      <c r="C2724" s="3" t="inlineStr">
        <is>
          <t>DELL</t>
        </is>
      </c>
      <c r="D2724" s="3" t="inlineStr">
        <is>
          <t>DELL WIRELESS KEYBOARD - KB500 UK</t>
        </is>
      </c>
      <c r="E2724" s="11" t="n">
        <v>19</v>
      </c>
      <c r="F2724" s="12" t="n">
        <v>15.83</v>
      </c>
    </row>
    <row r="2725">
      <c r="A2725" s="3" t="inlineStr">
        <is>
          <t>Keyboards</t>
        </is>
      </c>
      <c r="B2725" s="3" t="inlineStr">
        <is>
          <t>192603</t>
        </is>
      </c>
      <c r="C2725" s="3" t="inlineStr">
        <is>
          <t>HAMA</t>
        </is>
      </c>
      <c r="D2725" s="3" t="inlineStr">
        <is>
          <t>RAPOO V500PRO GAMING BLACKLIT KB MEC</t>
        </is>
      </c>
      <c r="E2725" s="11" t="n">
        <v>16</v>
      </c>
      <c r="F2725" s="12" t="n">
        <v>13.33</v>
      </c>
    </row>
    <row r="2726">
      <c r="A2726" s="3" t="inlineStr">
        <is>
          <t>Keyboards</t>
        </is>
      </c>
      <c r="B2726" s="3" t="inlineStr">
        <is>
          <t>73173051</t>
        </is>
      </c>
      <c r="C2726" s="3" t="inlineStr">
        <is>
          <t>HAMA</t>
        </is>
      </c>
      <c r="D2726" s="3" t="inlineStr">
        <is>
          <t>WKM-100 WIRELESS KEYBOARD AND MOUSE</t>
        </is>
      </c>
      <c r="E2726" s="11" t="n">
        <v>14</v>
      </c>
      <c r="F2726" s="12" t="n">
        <v>11.67</v>
      </c>
    </row>
    <row r="2727">
      <c r="A2727" s="3" t="inlineStr">
        <is>
          <t>Keyboards</t>
        </is>
      </c>
      <c r="B2727" s="3" t="inlineStr">
        <is>
          <t>AY2Y7AA#ABU</t>
        </is>
      </c>
      <c r="C2727" s="3" t="inlineStr">
        <is>
          <t>Hewlett Packard Incorporated</t>
        </is>
      </c>
      <c r="D2727" s="3" t="inlineStr">
        <is>
          <t>HP 125 G2 WIRED USB KEYBOARD</t>
        </is>
      </c>
      <c r="E2727" s="11" t="n">
        <v>21</v>
      </c>
      <c r="F2727" s="12" t="n">
        <v>17.5</v>
      </c>
    </row>
    <row r="2728">
      <c r="A2728" s="3" t="inlineStr">
        <is>
          <t>Keyboards</t>
        </is>
      </c>
      <c r="B2728" s="3" t="inlineStr">
        <is>
          <t>AX2Y7AA#ABU</t>
        </is>
      </c>
      <c r="C2728" s="3" t="inlineStr">
        <is>
          <t>Hewlett Packard Incorporated</t>
        </is>
      </c>
      <c r="D2728" s="3" t="inlineStr">
        <is>
          <t>HP 225 WIRED KEYBOARD + MOUSE G2</t>
        </is>
      </c>
      <c r="E2728" s="11" t="n">
        <v>32</v>
      </c>
      <c r="F2728" s="12" t="n">
        <v>26.67</v>
      </c>
    </row>
    <row r="2729">
      <c r="A2729" s="3" t="inlineStr">
        <is>
          <t>Keyboards</t>
        </is>
      </c>
      <c r="B2729" s="3" t="inlineStr">
        <is>
          <t>805T1AA#ABU</t>
        </is>
      </c>
      <c r="C2729" s="3" t="inlineStr">
        <is>
          <t>Hewlett Packard Incorporated</t>
        </is>
      </c>
      <c r="D2729" s="3" t="inlineStr">
        <is>
          <t>HP 225 WIRELESS KEYBOARD</t>
        </is>
      </c>
      <c r="E2729" s="11" t="n">
        <v>32</v>
      </c>
      <c r="F2729" s="12" t="n">
        <v>26.67</v>
      </c>
    </row>
    <row r="2730">
      <c r="A2730" s="3" t="inlineStr">
        <is>
          <t>Keyboards</t>
        </is>
      </c>
      <c r="B2730" s="3" t="inlineStr">
        <is>
          <t>1Y4D0UT#ABU</t>
        </is>
      </c>
      <c r="C2730" s="3" t="inlineStr">
        <is>
          <t>Hewlett Packard Incorporated</t>
        </is>
      </c>
      <c r="D2730" s="3" t="inlineStr">
        <is>
          <t>HP 235 WIRELESS MOUSE AND KEYBOARD</t>
        </is>
      </c>
      <c r="E2730" s="11" t="n">
        <v>24</v>
      </c>
      <c r="F2730" s="12" t="n">
        <v>20</v>
      </c>
    </row>
    <row r="2731">
      <c r="A2731" s="3" t="inlineStr">
        <is>
          <t>Keyboards</t>
        </is>
      </c>
      <c r="B2731" s="3" t="inlineStr">
        <is>
          <t>9SR37UT#ABU</t>
        </is>
      </c>
      <c r="C2731" s="3" t="inlineStr">
        <is>
          <t>Hewlett Packard Incorporated</t>
        </is>
      </c>
      <c r="D2731" s="3" t="inlineStr">
        <is>
          <t>HP 320K WIRED KEYBOARD</t>
        </is>
      </c>
      <c r="E2731" s="11" t="n">
        <v>16</v>
      </c>
      <c r="F2731" s="12" t="n">
        <v>13.33</v>
      </c>
    </row>
    <row r="2732">
      <c r="A2732" s="3" t="inlineStr">
        <is>
          <t>Keyboards</t>
        </is>
      </c>
      <c r="B2732" s="3" t="inlineStr">
        <is>
          <t>7N7C1AA#ABU</t>
        </is>
      </c>
      <c r="C2732" s="3" t="inlineStr">
        <is>
          <t>Hewlett Packard Incorporated</t>
        </is>
      </c>
      <c r="D2732" s="3" t="inlineStr">
        <is>
          <t>HP 405 MULTI-DEVICE WIRED KEYBOARD</t>
        </is>
      </c>
      <c r="E2732" s="11" t="n">
        <v>69</v>
      </c>
      <c r="F2732" s="12" t="n">
        <v>57.5</v>
      </c>
    </row>
    <row r="2733">
      <c r="A2733" s="3" t="inlineStr">
        <is>
          <t>Keyboards</t>
        </is>
      </c>
      <c r="B2733" s="3" t="inlineStr">
        <is>
          <t>7N7B9AA#ABU</t>
        </is>
      </c>
      <c r="C2733" s="3" t="inlineStr">
        <is>
          <t>Hewlett Packard Incorporated</t>
        </is>
      </c>
      <c r="D2733" s="3" t="inlineStr">
        <is>
          <t>HP 475 DUAL-MODE WIRELESS KEYBOARD</t>
        </is>
      </c>
      <c r="E2733" s="11" t="n">
        <v>60</v>
      </c>
      <c r="F2733" s="12" t="n">
        <v>50</v>
      </c>
    </row>
    <row r="2734">
      <c r="A2734" s="3" t="inlineStr">
        <is>
          <t>Keyboards</t>
        </is>
      </c>
      <c r="B2734" s="3" t="inlineStr">
        <is>
          <t>8T6M2AA#ABU</t>
        </is>
      </c>
      <c r="C2734" s="3" t="inlineStr">
        <is>
          <t>Hewlett Packard Incorporated</t>
        </is>
      </c>
      <c r="D2734" s="3" t="inlineStr">
        <is>
          <t>HP 485 COMFORT WIRED KEYBOARD</t>
        </is>
      </c>
      <c r="E2734" s="11" t="n">
        <v>75</v>
      </c>
      <c r="F2734" s="12" t="n">
        <v>62.5</v>
      </c>
    </row>
    <row r="2735">
      <c r="A2735" s="3" t="inlineStr">
        <is>
          <t>Keyboards</t>
        </is>
      </c>
      <c r="B2735" s="3" t="inlineStr">
        <is>
          <t>BD5F3AA#ABU</t>
        </is>
      </c>
      <c r="C2735" s="3" t="inlineStr">
        <is>
          <t>Hewlett Packard Incorporated</t>
        </is>
      </c>
      <c r="D2735" s="3" t="inlineStr">
        <is>
          <t>HP 585C MOUSE+KBOARD WITH PALM REST</t>
        </is>
      </c>
      <c r="E2735" s="11" t="n">
        <v>104</v>
      </c>
      <c r="F2735" s="12" t="n">
        <v>86.67</v>
      </c>
    </row>
    <row r="2736">
      <c r="A2736" s="3" t="inlineStr">
        <is>
          <t>Keyboards</t>
        </is>
      </c>
      <c r="B2736" s="3" t="inlineStr">
        <is>
          <t>BD5F7AA#ABU</t>
        </is>
      </c>
      <c r="C2736" s="3" t="inlineStr">
        <is>
          <t>Hewlett Packard Incorporated</t>
        </is>
      </c>
      <c r="D2736" s="3" t="inlineStr">
        <is>
          <t>HP 585K KEYBOARD WITH PALM REST</t>
        </is>
      </c>
      <c r="E2736" s="11" t="n">
        <v>77</v>
      </c>
      <c r="F2736" s="12" t="n">
        <v>64.17</v>
      </c>
    </row>
    <row r="2737">
      <c r="A2737" s="3" t="inlineStr">
        <is>
          <t>Keyboards</t>
        </is>
      </c>
      <c r="B2737" s="3" t="inlineStr">
        <is>
          <t>8T6L9UT#ABU</t>
        </is>
      </c>
      <c r="C2737" s="3" t="inlineStr">
        <is>
          <t>Hewlett Packard Incorporated</t>
        </is>
      </c>
      <c r="D2737" s="3" t="inlineStr">
        <is>
          <t>HP 685 COMFORT DUALMODE KEYBOARD</t>
        </is>
      </c>
      <c r="E2737" s="11" t="n">
        <v>51</v>
      </c>
      <c r="F2737" s="12" t="n">
        <v>42.5</v>
      </c>
    </row>
    <row r="2738">
      <c r="A2738" s="3" t="inlineStr">
        <is>
          <t>Keyboards</t>
        </is>
      </c>
      <c r="B2738" s="3" t="inlineStr">
        <is>
          <t>8T6L7UT#ABU</t>
        </is>
      </c>
      <c r="C2738" s="3" t="inlineStr">
        <is>
          <t>Hewlett Packard Incorporated</t>
        </is>
      </c>
      <c r="D2738" s="3" t="inlineStr">
        <is>
          <t>HP 685 DUAL-MODE KEYBOARD + MOUSE</t>
        </is>
      </c>
      <c r="E2738" s="11" t="n">
        <v>72</v>
      </c>
      <c r="F2738" s="12" t="n">
        <v>60</v>
      </c>
    </row>
    <row r="2739">
      <c r="A2739" s="3" t="inlineStr">
        <is>
          <t>Keyboards</t>
        </is>
      </c>
      <c r="B2739" s="3" t="inlineStr">
        <is>
          <t>9T5B2AA#ABU</t>
        </is>
      </c>
      <c r="C2739" s="3" t="inlineStr">
        <is>
          <t>Hewlett Packard Incorporated</t>
        </is>
      </c>
      <c r="D2739" s="3" t="inlineStr">
        <is>
          <t>HP 725 MULTIDEVICE RCHRGBL WL KBD UK</t>
        </is>
      </c>
      <c r="E2739" s="11" t="n">
        <v>88</v>
      </c>
      <c r="F2739" s="12" t="n">
        <v>73.33</v>
      </c>
    </row>
    <row r="2740">
      <c r="A2740" s="3" t="inlineStr">
        <is>
          <t>Keyboards</t>
        </is>
      </c>
      <c r="B2740" s="3" t="inlineStr">
        <is>
          <t>7E756AA#ABU</t>
        </is>
      </c>
      <c r="C2740" s="3" t="inlineStr">
        <is>
          <t>Hewlett Packard Incorporated</t>
        </is>
      </c>
      <c r="D2740" s="3" t="inlineStr">
        <is>
          <t>HP 965 ERGONOMIC WIRELESS KEYBOARD</t>
        </is>
      </c>
      <c r="E2740" s="11" t="n">
        <v>200</v>
      </c>
      <c r="F2740" s="12" t="n">
        <v>166.67</v>
      </c>
    </row>
    <row r="2741">
      <c r="A2741" s="3" t="inlineStr">
        <is>
          <t>Keyboards</t>
        </is>
      </c>
      <c r="B2741" s="3" t="inlineStr">
        <is>
          <t>3Z726AA#ABU</t>
        </is>
      </c>
      <c r="C2741" s="3" t="inlineStr">
        <is>
          <t>Hewlett Packard Incorporated</t>
        </is>
      </c>
      <c r="D2741" s="3" t="inlineStr">
        <is>
          <t>HP 975 DUALMODE WIRELESS KEYBOARD</t>
        </is>
      </c>
      <c r="E2741" s="11" t="n">
        <v>182</v>
      </c>
      <c r="F2741" s="12" t="n">
        <v>151.67</v>
      </c>
    </row>
    <row r="2742">
      <c r="A2742" s="3" t="inlineStr">
        <is>
          <t>Keyboards</t>
        </is>
      </c>
      <c r="B2742" s="3" t="inlineStr">
        <is>
          <t>A71J9AA#ABU</t>
        </is>
      </c>
      <c r="C2742" s="3" t="inlineStr">
        <is>
          <t>Hewlett Packard Incorporated</t>
        </is>
      </c>
      <c r="D2742" s="3" t="inlineStr">
        <is>
          <t>HP BUS SLIM V2 SMART CARD USB KBOARD</t>
        </is>
      </c>
      <c r="E2742" s="11" t="n">
        <v>65</v>
      </c>
      <c r="F2742" s="12" t="n">
        <v>54.17</v>
      </c>
    </row>
    <row r="2743">
      <c r="A2743" s="3" t="inlineStr">
        <is>
          <t>Keyboards</t>
        </is>
      </c>
      <c r="B2743" s="3" t="inlineStr">
        <is>
          <t>BE1Q0UT#ABU</t>
        </is>
      </c>
      <c r="C2743" s="3" t="inlineStr">
        <is>
          <t>Hewlett Packard Incorporated</t>
        </is>
      </c>
      <c r="D2743" s="3" t="inlineStr">
        <is>
          <t>HP MULTI-DEVICE MOUSE+KEYBOARD 495C</t>
        </is>
      </c>
      <c r="E2743" s="11" t="n">
        <v>53</v>
      </c>
      <c r="F2743" s="12" t="n">
        <v>44.17</v>
      </c>
    </row>
    <row r="2744">
      <c r="A2744" s="3" t="inlineStr">
        <is>
          <t>Keyboards</t>
        </is>
      </c>
      <c r="B2744" s="3" t="inlineStr">
        <is>
          <t>BD5F5UT#ABU</t>
        </is>
      </c>
      <c r="C2744" s="3" t="inlineStr">
        <is>
          <t>Hewlett Packard Incorporated</t>
        </is>
      </c>
      <c r="D2744" s="3" t="inlineStr">
        <is>
          <t>HP MULTI-DEVICEDUAL-MODEKBD495K</t>
        </is>
      </c>
      <c r="E2744" s="11" t="n">
        <v>36</v>
      </c>
      <c r="F2744" s="12" t="n">
        <v>30</v>
      </c>
    </row>
    <row r="2745">
      <c r="A2745" s="3" t="inlineStr">
        <is>
          <t>Keyboards</t>
        </is>
      </c>
      <c r="B2745" s="3" t="inlineStr">
        <is>
          <t>9SR36UT#ABU</t>
        </is>
      </c>
      <c r="C2745" s="3" t="inlineStr">
        <is>
          <t>Hewlett Packard Incorporated</t>
        </is>
      </c>
      <c r="D2745" s="3" t="inlineStr">
        <is>
          <t>HP WIRED 320MK COMBO UK</t>
        </is>
      </c>
      <c r="E2745" s="11" t="n">
        <v>21</v>
      </c>
      <c r="F2745" s="12" t="n">
        <v>17.5</v>
      </c>
    </row>
    <row r="2746">
      <c r="A2746" s="3" t="inlineStr">
        <is>
          <t>Keyboards</t>
        </is>
      </c>
      <c r="B2746" s="3" t="inlineStr">
        <is>
          <t>HS2310UK</t>
        </is>
      </c>
      <c r="C2746" s="3" t="inlineStr">
        <is>
          <t>Hyper</t>
        </is>
      </c>
      <c r="D2746" s="3" t="inlineStr">
        <is>
          <t>HYPERSPACE NEXT WIRELESS KEYBOARD</t>
        </is>
      </c>
      <c r="E2746" s="11" t="n">
        <v>77</v>
      </c>
      <c r="F2746" s="12" t="n">
        <v>64.17</v>
      </c>
    </row>
    <row r="2747">
      <c r="A2747" s="3" t="inlineStr">
        <is>
          <t>Keyboards</t>
        </is>
      </c>
      <c r="B2747" s="3" t="inlineStr">
        <is>
          <t>UGBKEPICKEYRBK4</t>
        </is>
      </c>
      <c r="C2747" s="3" t="inlineStr">
        <is>
          <t>JLAB</t>
        </is>
      </c>
      <c r="D2747" s="3" t="inlineStr">
        <is>
          <t>JLAB EPIC KEYBOARD UK BLK</t>
        </is>
      </c>
      <c r="E2747" s="11" t="n">
        <v>74</v>
      </c>
      <c r="F2747" s="12" t="n">
        <v>61.67</v>
      </c>
    </row>
    <row r="2748">
      <c r="A2748" s="3" t="inlineStr">
        <is>
          <t>Keyboards</t>
        </is>
      </c>
      <c r="B2748" s="3" t="inlineStr">
        <is>
          <t>UKMFLOWBUNDLE4</t>
        </is>
      </c>
      <c r="C2748" s="3" t="inlineStr">
        <is>
          <t>JLAB</t>
        </is>
      </c>
      <c r="D2748" s="3" t="inlineStr">
        <is>
          <t>JLAB FLOW BUNDLE UK</t>
        </is>
      </c>
      <c r="E2748" s="11" t="n">
        <v>64</v>
      </c>
      <c r="F2748" s="12" t="n">
        <v>53.33</v>
      </c>
    </row>
    <row r="2749">
      <c r="A2749" s="3" t="inlineStr">
        <is>
          <t>Keyboards</t>
        </is>
      </c>
      <c r="B2749" s="3" t="inlineStr">
        <is>
          <t>UGBKGOKEYBRBK4</t>
        </is>
      </c>
      <c r="C2749" s="3" t="inlineStr">
        <is>
          <t>JLAB</t>
        </is>
      </c>
      <c r="D2749" s="3" t="inlineStr">
        <is>
          <t>JLAB GO KEYBOARD UK BLK</t>
        </is>
      </c>
      <c r="E2749" s="11" t="n">
        <v>22</v>
      </c>
      <c r="F2749" s="12" t="n">
        <v>18.33</v>
      </c>
    </row>
    <row r="2750">
      <c r="A2750" s="3" t="inlineStr">
        <is>
          <t>Keyboards</t>
        </is>
      </c>
      <c r="B2750" s="3" t="inlineStr">
        <is>
          <t>UGBKMGOBUNDLE4</t>
        </is>
      </c>
      <c r="C2750" s="3" t="inlineStr">
        <is>
          <t>JLAB</t>
        </is>
      </c>
      <c r="D2750" s="3" t="inlineStr">
        <is>
          <t>JLAB GO MOUSE &amp; KEYOBOARD BUNDLE UK</t>
        </is>
      </c>
      <c r="E2750" s="11" t="n">
        <v>32</v>
      </c>
      <c r="F2750" s="12" t="n">
        <v>26.67</v>
      </c>
    </row>
    <row r="2751">
      <c r="A2751" s="3" t="inlineStr">
        <is>
          <t>Keyboards</t>
        </is>
      </c>
      <c r="B2751" s="3" t="inlineStr">
        <is>
          <t>1500109</t>
        </is>
      </c>
      <c r="C2751" s="3" t="inlineStr">
        <is>
          <t>Kensington</t>
        </is>
      </c>
      <c r="D2751" s="3" t="inlineStr">
        <is>
          <t>ACCODATA BLACK VALUKEYBOARD USB</t>
        </is>
      </c>
      <c r="E2751" s="11" t="n">
        <v>12</v>
      </c>
      <c r="F2751" s="12" t="n">
        <v>10</v>
      </c>
    </row>
    <row r="2752">
      <c r="A2752" s="3" t="inlineStr">
        <is>
          <t>Keyboards</t>
        </is>
      </c>
      <c r="B2752" s="3" t="inlineStr">
        <is>
          <t>K75502UK</t>
        </is>
      </c>
      <c r="C2752" s="3" t="inlineStr">
        <is>
          <t>Kensington</t>
        </is>
      </c>
      <c r="D2752" s="3" t="inlineStr">
        <is>
          <t>DUAL WIRELESS COMPACT KEYBOARD UK</t>
        </is>
      </c>
      <c r="E2752" s="11" t="n">
        <v>33</v>
      </c>
      <c r="F2752" s="12" t="n">
        <v>27.5</v>
      </c>
    </row>
    <row r="2753">
      <c r="A2753" s="3" t="inlineStr">
        <is>
          <t>Keyboards</t>
        </is>
      </c>
      <c r="B2753" s="3" t="inlineStr">
        <is>
          <t>K63727UK</t>
        </is>
      </c>
      <c r="C2753" s="3" t="inlineStr">
        <is>
          <t>Kensington</t>
        </is>
      </c>
      <c r="D2753" s="3" t="inlineStr">
        <is>
          <t>K: KB100 EQ STANDARD KEYBOARD - UK</t>
        </is>
      </c>
      <c r="E2753" s="11" t="n">
        <v>12</v>
      </c>
      <c r="F2753" s="12" t="n">
        <v>10</v>
      </c>
    </row>
    <row r="2754">
      <c r="A2754" s="3" t="inlineStr">
        <is>
          <t>Keyboards</t>
        </is>
      </c>
      <c r="B2754" s="3" t="inlineStr">
        <is>
          <t>K75561UK</t>
        </is>
      </c>
      <c r="C2754" s="3" t="inlineStr">
        <is>
          <t>Kensington</t>
        </is>
      </c>
      <c r="D2754" s="3" t="inlineStr">
        <is>
          <t>K: KB150 EQ WIRELESS KEYBOARD - UK</t>
        </is>
      </c>
      <c r="E2754" s="11" t="n">
        <v>23</v>
      </c>
      <c r="F2754" s="12" t="n">
        <v>19.17</v>
      </c>
    </row>
    <row r="2755">
      <c r="A2755" s="3" t="inlineStr">
        <is>
          <t>Keyboards</t>
        </is>
      </c>
      <c r="B2755" s="3" t="inlineStr">
        <is>
          <t>K75491UK</t>
        </is>
      </c>
      <c r="C2755" s="3" t="inlineStr">
        <is>
          <t>Kensington</t>
        </is>
      </c>
      <c r="D2755" s="3" t="inlineStr">
        <is>
          <t>K: KB675 TKL ERGO KEYBOARD - UK</t>
        </is>
      </c>
      <c r="E2755" s="11" t="n">
        <v>56</v>
      </c>
      <c r="F2755" s="12" t="n">
        <v>46.67</v>
      </c>
    </row>
    <row r="2756">
      <c r="A2756" s="3" t="inlineStr">
        <is>
          <t>Keyboards</t>
        </is>
      </c>
      <c r="B2756" s="3" t="inlineStr">
        <is>
          <t>K75562UK</t>
        </is>
      </c>
      <c r="C2756" s="3" t="inlineStr">
        <is>
          <t>Kensington</t>
        </is>
      </c>
      <c r="D2756" s="3" t="inlineStr">
        <is>
          <t>K: KM150 EQ WIRELESS KEYBOARD - UK</t>
        </is>
      </c>
      <c r="E2756" s="11" t="n">
        <v>30</v>
      </c>
      <c r="F2756" s="12" t="n">
        <v>25</v>
      </c>
    </row>
    <row r="2757">
      <c r="A2757" s="3" t="inlineStr">
        <is>
          <t>Keyboards</t>
        </is>
      </c>
      <c r="B2757" s="3" t="inlineStr">
        <is>
          <t>K75560UK</t>
        </is>
      </c>
      <c r="C2757" s="3" t="inlineStr">
        <is>
          <t>Kensington</t>
        </is>
      </c>
      <c r="D2757" s="3" t="inlineStr">
        <is>
          <t>K: KM270 EQ DESKTOP SET - UK</t>
        </is>
      </c>
      <c r="E2757" s="11" t="n">
        <v>47</v>
      </c>
      <c r="F2757" s="12" t="n">
        <v>39.17</v>
      </c>
    </row>
    <row r="2758">
      <c r="A2758" s="3" t="inlineStr">
        <is>
          <t>Keyboards</t>
        </is>
      </c>
      <c r="B2758" s="3" t="inlineStr">
        <is>
          <t>K60630WW</t>
        </is>
      </c>
      <c r="C2758" s="3" t="inlineStr">
        <is>
          <t>Kensington</t>
        </is>
      </c>
      <c r="D2758" s="3" t="inlineStr">
        <is>
          <t>K: SLIM NANOSAVER 2.0 EQ KEYBOARD</t>
        </is>
      </c>
      <c r="E2758" s="11" t="n">
        <v>38</v>
      </c>
      <c r="F2758" s="12" t="n">
        <v>31.67</v>
      </c>
    </row>
    <row r="2759">
      <c r="A2759" s="3" t="inlineStr">
        <is>
          <t>Keyboards</t>
        </is>
      </c>
      <c r="B2759" s="3" t="inlineStr">
        <is>
          <t>K75409UK</t>
        </is>
      </c>
      <c r="C2759" s="3" t="inlineStr">
        <is>
          <t>Kensington</t>
        </is>
      </c>
      <c r="D2759" s="3" t="inlineStr">
        <is>
          <t>KB435 EQ RECHARGEABLE KEYBOARD UK</t>
        </is>
      </c>
      <c r="E2759" s="11" t="n">
        <v>32</v>
      </c>
      <c r="F2759" s="12" t="n">
        <v>26.67</v>
      </c>
    </row>
    <row r="2760">
      <c r="A2760" s="3" t="inlineStr">
        <is>
          <t>Keyboards</t>
        </is>
      </c>
      <c r="B2760" s="3" t="inlineStr">
        <is>
          <t>K75410UK</t>
        </is>
      </c>
      <c r="C2760" s="3" t="inlineStr">
        <is>
          <t>Kensington</t>
        </is>
      </c>
      <c r="D2760" s="3" t="inlineStr">
        <is>
          <t>KB515 EQ WIRED KEYBOARD UK</t>
        </is>
      </c>
      <c r="E2760" s="11" t="n">
        <v>28</v>
      </c>
      <c r="F2760" s="12" t="n">
        <v>23.33</v>
      </c>
    </row>
    <row r="2761">
      <c r="A2761" s="3" t="inlineStr">
        <is>
          <t>Keyboards</t>
        </is>
      </c>
      <c r="B2761" s="3" t="inlineStr">
        <is>
          <t>K75408UK</t>
        </is>
      </c>
      <c r="C2761" s="3" t="inlineStr">
        <is>
          <t>Kensington</t>
        </is>
      </c>
      <c r="D2761" s="3" t="inlineStr">
        <is>
          <t>KB535 EQ WIRELESS KEYBOARD UK</t>
        </is>
      </c>
      <c r="E2761" s="11" t="n">
        <v>39</v>
      </c>
      <c r="F2761" s="12" t="n">
        <v>32.5</v>
      </c>
    </row>
    <row r="2762">
      <c r="A2762" s="3" t="inlineStr">
        <is>
          <t>Keyboards</t>
        </is>
      </c>
      <c r="B2762" s="3" t="inlineStr">
        <is>
          <t>K75452UK</t>
        </is>
      </c>
      <c r="C2762" s="3" t="inlineStr">
        <is>
          <t>Kensington</t>
        </is>
      </c>
      <c r="D2762" s="3" t="inlineStr">
        <is>
          <t>KM100 EQ WIRED DESKTOP SET</t>
        </is>
      </c>
      <c r="E2762" s="11" t="n">
        <v>21</v>
      </c>
      <c r="F2762" s="12" t="n">
        <v>17.5</v>
      </c>
    </row>
    <row r="2763">
      <c r="A2763" s="3" t="inlineStr">
        <is>
          <t>Keyboards</t>
        </is>
      </c>
      <c r="B2763" s="3" t="inlineStr">
        <is>
          <t>K79820WW</t>
        </is>
      </c>
      <c r="C2763" s="3" t="inlineStr">
        <is>
          <t>Kensington</t>
        </is>
      </c>
      <c r="D2763" s="3" t="inlineStr">
        <is>
          <t>NUMERIC KEYBOARD</t>
        </is>
      </c>
      <c r="E2763" s="11" t="n">
        <v>18</v>
      </c>
      <c r="F2763" s="12" t="n">
        <v>15</v>
      </c>
    </row>
    <row r="2764">
      <c r="A2764" s="3" t="inlineStr">
        <is>
          <t>Keyboards</t>
        </is>
      </c>
      <c r="B2764" s="3" t="inlineStr">
        <is>
          <t>K75230UK</t>
        </is>
      </c>
      <c r="C2764" s="3" t="inlineStr">
        <is>
          <t>Kensington</t>
        </is>
      </c>
      <c r="D2764" s="3" t="inlineStr">
        <is>
          <t>PRO FIT WIRELESS DESKTOP UK</t>
        </is>
      </c>
      <c r="E2764" s="11" t="n">
        <v>46</v>
      </c>
      <c r="F2764" s="12" t="n">
        <v>38.33</v>
      </c>
    </row>
    <row r="2765">
      <c r="A2765" s="3" t="inlineStr">
        <is>
          <t>Keyboards</t>
        </is>
      </c>
      <c r="B2765" s="3" t="inlineStr">
        <is>
          <t>K75401UK</t>
        </is>
      </c>
      <c r="C2765" s="3" t="inlineStr">
        <is>
          <t>Kensington</t>
        </is>
      </c>
      <c r="D2765" s="3" t="inlineStr">
        <is>
          <t>PROFIT ERGO WIRELESS KEYBOARD UK</t>
        </is>
      </c>
      <c r="E2765" s="11" t="n">
        <v>75</v>
      </c>
      <c r="F2765" s="12" t="n">
        <v>62.5</v>
      </c>
    </row>
    <row r="2766">
      <c r="A2766" s="3" t="inlineStr">
        <is>
          <t>Keyboards</t>
        </is>
      </c>
      <c r="B2766" s="3" t="inlineStr">
        <is>
          <t>B1P-K8-UK</t>
        </is>
      </c>
      <c r="C2766" s="3" t="inlineStr">
        <is>
          <t>Keychron</t>
        </is>
      </c>
      <c r="D2766" s="3" t="inlineStr">
        <is>
          <t>KEYCHRON B1 PRO KEYBOARD IVORY WHITE</t>
        </is>
      </c>
      <c r="E2766" s="11" t="n">
        <v>55</v>
      </c>
      <c r="F2766" s="12" t="n">
        <v>45.83</v>
      </c>
    </row>
    <row r="2767">
      <c r="A2767" s="3" t="inlineStr">
        <is>
          <t>Keyboards</t>
        </is>
      </c>
      <c r="B2767" s="3" t="inlineStr">
        <is>
          <t>B1P-K1-UK</t>
        </is>
      </c>
      <c r="C2767" s="3" t="inlineStr">
        <is>
          <t>Keychron</t>
        </is>
      </c>
      <c r="D2767" s="3" t="inlineStr">
        <is>
          <t>KEYCHRON B1 PRO KEYBOARD SPACE GREY</t>
        </is>
      </c>
      <c r="E2767" s="11" t="n">
        <v>55</v>
      </c>
      <c r="F2767" s="12" t="n">
        <v>45.83</v>
      </c>
    </row>
    <row r="2768">
      <c r="A2768" s="3" t="inlineStr">
        <is>
          <t>Keyboards</t>
        </is>
      </c>
      <c r="B2768" s="3" t="inlineStr">
        <is>
          <t>B6P-K8-UK</t>
        </is>
      </c>
      <c r="C2768" s="3" t="inlineStr">
        <is>
          <t>Keychron</t>
        </is>
      </c>
      <c r="D2768" s="3" t="inlineStr">
        <is>
          <t>KEYCHRON B6 PRO KEYBOARD IVORY WHITE</t>
        </is>
      </c>
      <c r="E2768" s="11" t="n">
        <v>66</v>
      </c>
      <c r="F2768" s="12" t="n">
        <v>55</v>
      </c>
    </row>
    <row r="2769">
      <c r="A2769" s="3" t="inlineStr">
        <is>
          <t>Keyboards</t>
        </is>
      </c>
      <c r="B2769" s="3" t="inlineStr">
        <is>
          <t>C2PX-M1-UK</t>
        </is>
      </c>
      <c r="C2769" s="3" t="inlineStr">
        <is>
          <t>Keychron</t>
        </is>
      </c>
      <c r="D2769" s="3" t="inlineStr">
        <is>
          <t>KEYCHRON C2PX-M1-UK KEYBOARD</t>
        </is>
      </c>
      <c r="E2769" s="11" t="n">
        <v>71</v>
      </c>
      <c r="F2769" s="12" t="n">
        <v>59.17</v>
      </c>
    </row>
    <row r="2770">
      <c r="A2770" s="3" t="inlineStr">
        <is>
          <t>Keyboards</t>
        </is>
      </c>
      <c r="B2770" s="3" t="inlineStr">
        <is>
          <t>C2PX-M3-UK</t>
        </is>
      </c>
      <c r="C2770" s="3" t="inlineStr">
        <is>
          <t>Keychron</t>
        </is>
      </c>
      <c r="D2770" s="3" t="inlineStr">
        <is>
          <t>KEYCHRON C2PX-M3-UK KEYBOARD</t>
        </is>
      </c>
      <c r="E2770" s="11" t="n">
        <v>71</v>
      </c>
      <c r="F2770" s="12" t="n">
        <v>59.17</v>
      </c>
    </row>
    <row r="2771">
      <c r="A2771" s="3" t="inlineStr">
        <is>
          <t>Keyboards</t>
        </is>
      </c>
      <c r="B2771" s="3" t="inlineStr">
        <is>
          <t>C3PX-H1-UK</t>
        </is>
      </c>
      <c r="C2771" s="3" t="inlineStr">
        <is>
          <t>Keychron</t>
        </is>
      </c>
      <c r="D2771" s="3" t="inlineStr">
        <is>
          <t>KEYCHRON C3PX-H1-UK KEYBOARD</t>
        </is>
      </c>
      <c r="E2771" s="11" t="n">
        <v>60</v>
      </c>
      <c r="F2771" s="12" t="n">
        <v>50</v>
      </c>
    </row>
    <row r="2772">
      <c r="A2772" s="3" t="inlineStr">
        <is>
          <t>Keyboards</t>
        </is>
      </c>
      <c r="B2772" s="3" t="inlineStr">
        <is>
          <t>C3PX-H4-UK</t>
        </is>
      </c>
      <c r="C2772" s="3" t="inlineStr">
        <is>
          <t>Keychron</t>
        </is>
      </c>
      <c r="D2772" s="3" t="inlineStr">
        <is>
          <t>KEYCHRON C3PX-H4-UK KEYBOARD</t>
        </is>
      </c>
      <c r="E2772" s="11" t="n">
        <v>60</v>
      </c>
      <c r="F2772" s="12" t="n">
        <v>50</v>
      </c>
    </row>
    <row r="2773">
      <c r="A2773" s="3" t="inlineStr">
        <is>
          <t>Keyboards</t>
        </is>
      </c>
      <c r="B2773" s="3" t="inlineStr">
        <is>
          <t>DC-3</t>
        </is>
      </c>
      <c r="C2773" s="3" t="inlineStr">
        <is>
          <t>Keychron</t>
        </is>
      </c>
      <c r="D2773" s="3" t="inlineStr">
        <is>
          <t>KEYCHRON DC3 DUSTCOVER K2/K2PRO</t>
        </is>
      </c>
      <c r="E2773" s="11" t="n">
        <v>22</v>
      </c>
      <c r="F2773" s="12" t="n">
        <v>18.33</v>
      </c>
    </row>
    <row r="2774">
      <c r="A2774" s="3" t="inlineStr">
        <is>
          <t>Keyboards</t>
        </is>
      </c>
      <c r="B2774" s="3" t="inlineStr">
        <is>
          <t>DC-8</t>
        </is>
      </c>
      <c r="C2774" s="3" t="inlineStr">
        <is>
          <t>Keychron</t>
        </is>
      </c>
      <c r="D2774" s="3" t="inlineStr">
        <is>
          <t>KEYCHRON DC8 DUSTCOVER Q5/V5/K4PRO</t>
        </is>
      </c>
      <c r="E2774" s="11" t="n">
        <v>22</v>
      </c>
      <c r="F2774" s="12" t="n">
        <v>18.33</v>
      </c>
    </row>
    <row r="2775">
      <c r="A2775" s="3" t="inlineStr">
        <is>
          <t>Keyboards</t>
        </is>
      </c>
      <c r="B2775" s="3" t="inlineStr">
        <is>
          <t>G6</t>
        </is>
      </c>
      <c r="C2775" s="3" t="inlineStr">
        <is>
          <t>Keychron</t>
        </is>
      </c>
      <c r="D2775" s="3" t="inlineStr">
        <is>
          <t>KEYCHRON G6 SILENT K PRO SWITCH</t>
        </is>
      </c>
      <c r="E2775" s="11" t="n">
        <v>39</v>
      </c>
      <c r="F2775" s="12" t="n">
        <v>32.5</v>
      </c>
    </row>
    <row r="2776">
      <c r="A2776" s="3" t="inlineStr">
        <is>
          <t>Keyboards</t>
        </is>
      </c>
      <c r="B2776" s="3" t="inlineStr">
        <is>
          <t>K10M-H1-UK</t>
        </is>
      </c>
      <c r="C2776" s="3" t="inlineStr">
        <is>
          <t>Keychron</t>
        </is>
      </c>
      <c r="D2776" s="3" t="inlineStr">
        <is>
          <t>KEYCHRON K10M-H1-UK KEYBOARD</t>
        </is>
      </c>
      <c r="E2776" s="11" t="n">
        <v>125</v>
      </c>
      <c r="F2776" s="12" t="n">
        <v>104.17</v>
      </c>
    </row>
    <row r="2777">
      <c r="A2777" s="3" t="inlineStr">
        <is>
          <t>Keyboards</t>
        </is>
      </c>
      <c r="B2777" s="3" t="inlineStr">
        <is>
          <t>K10M-H3-UK</t>
        </is>
      </c>
      <c r="C2777" s="3" t="inlineStr">
        <is>
          <t>Keychron</t>
        </is>
      </c>
      <c r="D2777" s="3" t="inlineStr">
        <is>
          <t>KEYCHRON K10M-H3-UK KEYBOARD</t>
        </is>
      </c>
      <c r="E2777" s="11" t="n">
        <v>125</v>
      </c>
      <c r="F2777" s="12" t="n">
        <v>104.17</v>
      </c>
    </row>
    <row r="2778">
      <c r="A2778" s="3" t="inlineStr">
        <is>
          <t>Keyboards</t>
        </is>
      </c>
      <c r="B2778" s="3" t="inlineStr">
        <is>
          <t>K1M-H1-UK</t>
        </is>
      </c>
      <c r="C2778" s="3" t="inlineStr">
        <is>
          <t>Keychron</t>
        </is>
      </c>
      <c r="D2778" s="3" t="inlineStr">
        <is>
          <t>KEYCHRON K1M-H1-UK KEYBOARD</t>
        </is>
      </c>
      <c r="E2778" s="11" t="n">
        <v>120</v>
      </c>
      <c r="F2778" s="12" t="n">
        <v>100</v>
      </c>
    </row>
    <row r="2779">
      <c r="A2779" s="3" t="inlineStr">
        <is>
          <t>Keyboards</t>
        </is>
      </c>
      <c r="B2779" s="3" t="inlineStr">
        <is>
          <t>K1X-H1-UK</t>
        </is>
      </c>
      <c r="C2779" s="3" t="inlineStr">
        <is>
          <t>Keychron</t>
        </is>
      </c>
      <c r="D2779" s="3" t="inlineStr">
        <is>
          <t>KEYCHRON K1X-H1-UK KEYBOARD</t>
        </is>
      </c>
      <c r="E2779" s="11" t="n">
        <v>115</v>
      </c>
      <c r="F2779" s="12" t="n">
        <v>95.83</v>
      </c>
    </row>
    <row r="2780">
      <c r="A2780" s="3" t="inlineStr">
        <is>
          <t>Keyboards</t>
        </is>
      </c>
      <c r="B2780" s="3" t="inlineStr">
        <is>
          <t>K1X-H3-UK</t>
        </is>
      </c>
      <c r="C2780" s="3" t="inlineStr">
        <is>
          <t>Keychron</t>
        </is>
      </c>
      <c r="D2780" s="3" t="inlineStr">
        <is>
          <t>KEYCHRON K1X-H3-UK KEYBOARD</t>
        </is>
      </c>
      <c r="E2780" s="11" t="n">
        <v>115</v>
      </c>
      <c r="F2780" s="12" t="n">
        <v>95.83</v>
      </c>
    </row>
    <row r="2781">
      <c r="A2781" s="3" t="inlineStr">
        <is>
          <t>Keyboards</t>
        </is>
      </c>
      <c r="B2781" s="3" t="inlineStr">
        <is>
          <t>K1X-H4-UK</t>
        </is>
      </c>
      <c r="C2781" s="3" t="inlineStr">
        <is>
          <t>Keychron</t>
        </is>
      </c>
      <c r="D2781" s="3" t="inlineStr">
        <is>
          <t>KEYCHRON K1X-H4-UK KEYBOARD</t>
        </is>
      </c>
      <c r="E2781" s="11" t="n">
        <v>115</v>
      </c>
      <c r="F2781" s="12" t="n">
        <v>95.83</v>
      </c>
    </row>
    <row r="2782">
      <c r="A2782" s="3" t="inlineStr">
        <is>
          <t>Keyboards</t>
        </is>
      </c>
      <c r="B2782" s="3" t="inlineStr">
        <is>
          <t>K2H-F1-UK</t>
        </is>
      </c>
      <c r="C2782" s="3" t="inlineStr">
        <is>
          <t>Keychron</t>
        </is>
      </c>
      <c r="D2782" s="3" t="inlineStr">
        <is>
          <t>KEYCHRON K2H-F1-UK KEYBOARD</t>
        </is>
      </c>
      <c r="E2782" s="11" t="n">
        <v>153</v>
      </c>
      <c r="F2782" s="12" t="n">
        <v>127.5</v>
      </c>
    </row>
    <row r="2783">
      <c r="A2783" s="3" t="inlineStr">
        <is>
          <t>Keyboards</t>
        </is>
      </c>
      <c r="B2783" s="3" t="inlineStr">
        <is>
          <t>K2M-J1-UK</t>
        </is>
      </c>
      <c r="C2783" s="3" t="inlineStr">
        <is>
          <t>Keychron</t>
        </is>
      </c>
      <c r="D2783" s="3" t="inlineStr">
        <is>
          <t>KEYCHRON K2M-J1-UK KEYBOARD</t>
        </is>
      </c>
      <c r="E2783" s="11" t="n">
        <v>131</v>
      </c>
      <c r="F2783" s="12" t="n">
        <v>109.17</v>
      </c>
    </row>
    <row r="2784">
      <c r="A2784" s="3" t="inlineStr">
        <is>
          <t>Keyboards</t>
        </is>
      </c>
      <c r="B2784" s="3" t="inlineStr">
        <is>
          <t>K2M-J4-UK</t>
        </is>
      </c>
      <c r="C2784" s="3" t="inlineStr">
        <is>
          <t>Keychron</t>
        </is>
      </c>
      <c r="D2784" s="3" t="inlineStr">
        <is>
          <t>KEYCHRON K2M-J4-UK KEYBOARD</t>
        </is>
      </c>
      <c r="E2784" s="11" t="n">
        <v>131</v>
      </c>
      <c r="F2784" s="12" t="n">
        <v>109.17</v>
      </c>
    </row>
    <row r="2785">
      <c r="A2785" s="3" t="inlineStr">
        <is>
          <t>Keyboards</t>
        </is>
      </c>
      <c r="B2785" s="3" t="inlineStr">
        <is>
          <t>K2X-H1Z-UK</t>
        </is>
      </c>
      <c r="C2785" s="3" t="inlineStr">
        <is>
          <t>Keychron</t>
        </is>
      </c>
      <c r="D2785" s="3" t="inlineStr">
        <is>
          <t>KEYCHRON K2X-H1-UK KEYBOARD</t>
        </is>
      </c>
      <c r="E2785" s="11" t="n">
        <v>115</v>
      </c>
      <c r="F2785" s="12" t="n">
        <v>95.83</v>
      </c>
    </row>
    <row r="2786">
      <c r="A2786" s="3" t="inlineStr">
        <is>
          <t>Keyboards</t>
        </is>
      </c>
      <c r="B2786" s="3" t="inlineStr">
        <is>
          <t>K2X-H3Z-UK</t>
        </is>
      </c>
      <c r="C2786" s="3" t="inlineStr">
        <is>
          <t>Keychron</t>
        </is>
      </c>
      <c r="D2786" s="3" t="inlineStr">
        <is>
          <t>KEYCHRON K2X-H3-UK KEYBOARD</t>
        </is>
      </c>
      <c r="E2786" s="11" t="n">
        <v>115</v>
      </c>
      <c r="F2786" s="12" t="n">
        <v>95.83</v>
      </c>
    </row>
    <row r="2787">
      <c r="A2787" s="3" t="inlineStr">
        <is>
          <t>Keyboards</t>
        </is>
      </c>
      <c r="B2787" s="3" t="inlineStr">
        <is>
          <t>K3M-H1-UK</t>
        </is>
      </c>
      <c r="C2787" s="3" t="inlineStr">
        <is>
          <t>Keychron</t>
        </is>
      </c>
      <c r="D2787" s="3" t="inlineStr">
        <is>
          <t>KEYCHRON K3M-H1-UK KEYBOARD</t>
        </is>
      </c>
      <c r="E2787" s="11" t="n">
        <v>120</v>
      </c>
      <c r="F2787" s="12" t="n">
        <v>100</v>
      </c>
    </row>
    <row r="2788">
      <c r="A2788" s="3" t="inlineStr">
        <is>
          <t>Keyboards</t>
        </is>
      </c>
      <c r="B2788" s="3" t="inlineStr">
        <is>
          <t>K3M-H3-UK</t>
        </is>
      </c>
      <c r="C2788" s="3" t="inlineStr">
        <is>
          <t>Keychron</t>
        </is>
      </c>
      <c r="D2788" s="3" t="inlineStr">
        <is>
          <t>KEYCHRON K3M-H3-UK KEYBOARD</t>
        </is>
      </c>
      <c r="E2788" s="11" t="n">
        <v>120</v>
      </c>
      <c r="F2788" s="12" t="n">
        <v>100</v>
      </c>
    </row>
    <row r="2789">
      <c r="A2789" s="3" t="inlineStr">
        <is>
          <t>Keyboards</t>
        </is>
      </c>
      <c r="B2789" s="3" t="inlineStr">
        <is>
          <t>K3X-H3-UK</t>
        </is>
      </c>
      <c r="C2789" s="3" t="inlineStr">
        <is>
          <t>Keychron</t>
        </is>
      </c>
      <c r="D2789" s="3" t="inlineStr">
        <is>
          <t>KEYCHRON K3X-H3-UK KEYBOARD</t>
        </is>
      </c>
      <c r="E2789" s="11" t="n">
        <v>115</v>
      </c>
      <c r="F2789" s="12" t="n">
        <v>95.83</v>
      </c>
    </row>
    <row r="2790">
      <c r="A2790" s="3" t="inlineStr">
        <is>
          <t>Keyboards</t>
        </is>
      </c>
      <c r="B2790" s="3" t="inlineStr">
        <is>
          <t>K3X-H4-UK</t>
        </is>
      </c>
      <c r="C2790" s="3" t="inlineStr">
        <is>
          <t>Keychron</t>
        </is>
      </c>
      <c r="D2790" s="3" t="inlineStr">
        <is>
          <t>KEYCHRON K3X-H4-UK KEYBOARD</t>
        </is>
      </c>
      <c r="E2790" s="11" t="n">
        <v>115</v>
      </c>
      <c r="F2790" s="12" t="n">
        <v>95.83</v>
      </c>
    </row>
    <row r="2791">
      <c r="A2791" s="3" t="inlineStr">
        <is>
          <t>Keyboards</t>
        </is>
      </c>
      <c r="B2791" s="3" t="inlineStr">
        <is>
          <t>K4H-F1-UK</t>
        </is>
      </c>
      <c r="C2791" s="3" t="inlineStr">
        <is>
          <t>Keychron</t>
        </is>
      </c>
      <c r="D2791" s="3" t="inlineStr">
        <is>
          <t>KEYCHRON K4H-F1-UK KEYBOARD</t>
        </is>
      </c>
      <c r="E2791" s="11" t="n">
        <v>158</v>
      </c>
      <c r="F2791" s="12" t="n">
        <v>131.67</v>
      </c>
    </row>
    <row r="2792">
      <c r="A2792" s="3" t="inlineStr">
        <is>
          <t>Keyboards</t>
        </is>
      </c>
      <c r="B2792" s="3" t="inlineStr">
        <is>
          <t>K5M-H1-UK</t>
        </is>
      </c>
      <c r="C2792" s="3" t="inlineStr">
        <is>
          <t>Keychron</t>
        </is>
      </c>
      <c r="D2792" s="3" t="inlineStr">
        <is>
          <t>KEYCHRON K5M-H1-UK KEYBOARD</t>
        </is>
      </c>
      <c r="E2792" s="11" t="n">
        <v>125</v>
      </c>
      <c r="F2792" s="12" t="n">
        <v>104.17</v>
      </c>
    </row>
    <row r="2793">
      <c r="A2793" s="3" t="inlineStr">
        <is>
          <t>Keyboards</t>
        </is>
      </c>
      <c r="B2793" s="3" t="inlineStr">
        <is>
          <t>K5M-H3-UK</t>
        </is>
      </c>
      <c r="C2793" s="3" t="inlineStr">
        <is>
          <t>Keychron</t>
        </is>
      </c>
      <c r="D2793" s="3" t="inlineStr">
        <is>
          <t>KEYCHRON K5M-H3-UK KEYBOARD</t>
        </is>
      </c>
      <c r="E2793" s="11" t="n">
        <v>125</v>
      </c>
      <c r="F2793" s="12" t="n">
        <v>104.17</v>
      </c>
    </row>
    <row r="2794">
      <c r="A2794" s="3" t="inlineStr">
        <is>
          <t>Keyboards</t>
        </is>
      </c>
      <c r="B2794" s="3" t="inlineStr">
        <is>
          <t>K5X-H3-UK</t>
        </is>
      </c>
      <c r="C2794" s="3" t="inlineStr">
        <is>
          <t>Keychron</t>
        </is>
      </c>
      <c r="D2794" s="3" t="inlineStr">
        <is>
          <t>KEYCHRON K5X-H3-UK KEYBOARD</t>
        </is>
      </c>
      <c r="E2794" s="11" t="n">
        <v>120</v>
      </c>
      <c r="F2794" s="12" t="n">
        <v>100</v>
      </c>
    </row>
    <row r="2795">
      <c r="A2795" s="3" t="inlineStr">
        <is>
          <t>Keyboards</t>
        </is>
      </c>
      <c r="B2795" s="3" t="inlineStr">
        <is>
          <t>K5X-H4-UK</t>
        </is>
      </c>
      <c r="C2795" s="3" t="inlineStr">
        <is>
          <t>Keychron</t>
        </is>
      </c>
      <c r="D2795" s="3" t="inlineStr">
        <is>
          <t>KEYCHRON K5X-H4-UK KEYBOARD</t>
        </is>
      </c>
      <c r="E2795" s="11" t="n">
        <v>120</v>
      </c>
      <c r="F2795" s="12" t="n">
        <v>100</v>
      </c>
    </row>
    <row r="2796">
      <c r="A2796" s="3" t="inlineStr">
        <is>
          <t>Keyboards</t>
        </is>
      </c>
      <c r="B2796" s="3" t="inlineStr">
        <is>
          <t>K8M-J4-UK</t>
        </is>
      </c>
      <c r="C2796" s="3" t="inlineStr">
        <is>
          <t>Keychron</t>
        </is>
      </c>
      <c r="D2796" s="3" t="inlineStr">
        <is>
          <t>KEYCHRON K8M-J4-UK KEYBOARD</t>
        </is>
      </c>
      <c r="E2796" s="11" t="n">
        <v>131</v>
      </c>
      <c r="F2796" s="12" t="n">
        <v>109.17</v>
      </c>
    </row>
    <row r="2797">
      <c r="A2797" s="3" t="inlineStr">
        <is>
          <t>Keyboards</t>
        </is>
      </c>
      <c r="B2797" s="3" t="inlineStr">
        <is>
          <t>Q10M-M1-UK</t>
        </is>
      </c>
      <c r="C2797" s="3" t="inlineStr">
        <is>
          <t>Keychron</t>
        </is>
      </c>
      <c r="D2797" s="3" t="inlineStr">
        <is>
          <t>KEYCHRON Q10M-M1-UK KEYBOARD</t>
        </is>
      </c>
      <c r="E2797" s="11" t="n">
        <v>250</v>
      </c>
      <c r="F2797" s="12" t="n">
        <v>208.33</v>
      </c>
    </row>
    <row r="2798">
      <c r="A2798" s="3" t="inlineStr">
        <is>
          <t>Keyboards</t>
        </is>
      </c>
      <c r="B2798" s="3" t="inlineStr">
        <is>
          <t>Q10M-M3-UK</t>
        </is>
      </c>
      <c r="C2798" s="3" t="inlineStr">
        <is>
          <t>Keychron</t>
        </is>
      </c>
      <c r="D2798" s="3" t="inlineStr">
        <is>
          <t>KEYCHRON Q10M-M3-UK KEYBOARD</t>
        </is>
      </c>
      <c r="E2798" s="11" t="n">
        <v>250</v>
      </c>
      <c r="F2798" s="12" t="n">
        <v>208.33</v>
      </c>
    </row>
    <row r="2799">
      <c r="A2799" s="3" t="inlineStr">
        <is>
          <t>Keyboards</t>
        </is>
      </c>
      <c r="B2799" s="3" t="inlineStr">
        <is>
          <t>Q10M-M4-UK</t>
        </is>
      </c>
      <c r="C2799" s="3" t="inlineStr">
        <is>
          <t>Keychron</t>
        </is>
      </c>
      <c r="D2799" s="3" t="inlineStr">
        <is>
          <t>KEYCHRON Q10M-M4-UK KEYBOARD</t>
        </is>
      </c>
      <c r="E2799" s="11" t="n">
        <v>250</v>
      </c>
      <c r="F2799" s="12" t="n">
        <v>208.33</v>
      </c>
    </row>
    <row r="2800">
      <c r="A2800" s="3" t="inlineStr">
        <is>
          <t>Keyboards</t>
        </is>
      </c>
      <c r="B2800" s="3" t="inlineStr">
        <is>
          <t>Q1H-M1-UK</t>
        </is>
      </c>
      <c r="C2800" s="3" t="inlineStr">
        <is>
          <t>Keychron</t>
        </is>
      </c>
      <c r="D2800" s="3" t="inlineStr">
        <is>
          <t>KEYCHRON Q1H-M1-UK KEYBOARD</t>
        </is>
      </c>
      <c r="E2800" s="11" t="n">
        <v>250</v>
      </c>
      <c r="F2800" s="12" t="n">
        <v>208.33</v>
      </c>
    </row>
    <row r="2801">
      <c r="A2801" s="3" t="inlineStr">
        <is>
          <t>Keyboards</t>
        </is>
      </c>
      <c r="B2801" s="3" t="inlineStr">
        <is>
          <t>Q1M-M1-UK</t>
        </is>
      </c>
      <c r="C2801" s="3" t="inlineStr">
        <is>
          <t>Keychron</t>
        </is>
      </c>
      <c r="D2801" s="3" t="inlineStr">
        <is>
          <t>KEYCHRON Q1M-M1-UK KEYBOARD</t>
        </is>
      </c>
      <c r="E2801" s="11" t="n">
        <v>240</v>
      </c>
      <c r="F2801" s="12" t="n">
        <v>200</v>
      </c>
    </row>
    <row r="2802">
      <c r="A2802" s="3" t="inlineStr">
        <is>
          <t>Keyboards</t>
        </is>
      </c>
      <c r="B2802" s="3" t="inlineStr">
        <is>
          <t>Q1M-M3-UK</t>
        </is>
      </c>
      <c r="C2802" s="3" t="inlineStr">
        <is>
          <t>Keychron</t>
        </is>
      </c>
      <c r="D2802" s="3" t="inlineStr">
        <is>
          <t>KEYCHRON Q1M-M3-UK KEYBOARD</t>
        </is>
      </c>
      <c r="E2802" s="11" t="n">
        <v>240</v>
      </c>
      <c r="F2802" s="12" t="n">
        <v>200</v>
      </c>
    </row>
    <row r="2803">
      <c r="A2803" s="3" t="inlineStr">
        <is>
          <t>Keyboards</t>
        </is>
      </c>
      <c r="B2803" s="3" t="inlineStr">
        <is>
          <t>Q1M-M4-UK</t>
        </is>
      </c>
      <c r="C2803" s="3" t="inlineStr">
        <is>
          <t>Keychron</t>
        </is>
      </c>
      <c r="D2803" s="3" t="inlineStr">
        <is>
          <t>KEYCHRON Q1M-M4-UK KEYBOARD</t>
        </is>
      </c>
      <c r="E2803" s="11" t="n">
        <v>240</v>
      </c>
      <c r="F2803" s="12" t="n">
        <v>200</v>
      </c>
    </row>
    <row r="2804">
      <c r="A2804" s="3" t="inlineStr">
        <is>
          <t>Keyboards</t>
        </is>
      </c>
      <c r="B2804" s="3" t="inlineStr">
        <is>
          <t>Q2M-M1-UK</t>
        </is>
      </c>
      <c r="C2804" s="3" t="inlineStr">
        <is>
          <t>Keychron</t>
        </is>
      </c>
      <c r="D2804" s="3" t="inlineStr">
        <is>
          <t>KEYCHRON Q2M-M1-UK KEYBOARD</t>
        </is>
      </c>
      <c r="E2804" s="11" t="n">
        <v>240</v>
      </c>
      <c r="F2804" s="12" t="n">
        <v>200</v>
      </c>
    </row>
    <row r="2805">
      <c r="A2805" s="3" t="inlineStr">
        <is>
          <t>Keyboards</t>
        </is>
      </c>
      <c r="B2805" s="3" t="inlineStr">
        <is>
          <t>Q2M-M3-UK</t>
        </is>
      </c>
      <c r="C2805" s="3" t="inlineStr">
        <is>
          <t>Keychron</t>
        </is>
      </c>
      <c r="D2805" s="3" t="inlineStr">
        <is>
          <t>KEYCHRON Q2M-M3-UK KEYBOARD</t>
        </is>
      </c>
      <c r="E2805" s="11" t="n">
        <v>240</v>
      </c>
      <c r="F2805" s="12" t="n">
        <v>200</v>
      </c>
    </row>
    <row r="2806">
      <c r="A2806" s="3" t="inlineStr">
        <is>
          <t>Keyboards</t>
        </is>
      </c>
      <c r="B2806" s="3" t="inlineStr">
        <is>
          <t>Q3M-M1-UK</t>
        </is>
      </c>
      <c r="C2806" s="3" t="inlineStr">
        <is>
          <t>Keychron</t>
        </is>
      </c>
      <c r="D2806" s="3" t="inlineStr">
        <is>
          <t>KEYCHRON Q3M-M1-UK KEYBOARD</t>
        </is>
      </c>
      <c r="E2806" s="11" t="n">
        <v>240</v>
      </c>
      <c r="F2806" s="12" t="n">
        <v>200</v>
      </c>
    </row>
    <row r="2807">
      <c r="A2807" s="3" t="inlineStr">
        <is>
          <t>Keyboards</t>
        </is>
      </c>
      <c r="B2807" s="3" t="inlineStr">
        <is>
          <t>Q3M-M3-UK</t>
        </is>
      </c>
      <c r="C2807" s="3" t="inlineStr">
        <is>
          <t>Keychron</t>
        </is>
      </c>
      <c r="D2807" s="3" t="inlineStr">
        <is>
          <t>KEYCHRON Q3M-M3-UK KEYBOARD</t>
        </is>
      </c>
      <c r="E2807" s="11" t="n">
        <v>240</v>
      </c>
      <c r="F2807" s="12" t="n">
        <v>200</v>
      </c>
    </row>
    <row r="2808">
      <c r="A2808" s="3" t="inlineStr">
        <is>
          <t>Keyboards</t>
        </is>
      </c>
      <c r="B2808" s="3" t="inlineStr">
        <is>
          <t>Q3M-M4-UK</t>
        </is>
      </c>
      <c r="C2808" s="3" t="inlineStr">
        <is>
          <t>Keychron</t>
        </is>
      </c>
      <c r="D2808" s="3" t="inlineStr">
        <is>
          <t>KEYCHRON Q3M-M4-UK KEYBOARD</t>
        </is>
      </c>
      <c r="E2808" s="11" t="n">
        <v>240</v>
      </c>
      <c r="F2808" s="12" t="n">
        <v>200</v>
      </c>
    </row>
    <row r="2809">
      <c r="A2809" s="3" t="inlineStr">
        <is>
          <t>Keyboards</t>
        </is>
      </c>
      <c r="B2809" s="3" t="inlineStr">
        <is>
          <t>Q5M-M1-UK</t>
        </is>
      </c>
      <c r="C2809" s="3" t="inlineStr">
        <is>
          <t>Keychron</t>
        </is>
      </c>
      <c r="D2809" s="3" t="inlineStr">
        <is>
          <t>KEYCHRON Q5M-M1-UK KEYBOARD</t>
        </is>
      </c>
      <c r="E2809" s="11" t="n">
        <v>240</v>
      </c>
      <c r="F2809" s="12" t="n">
        <v>200</v>
      </c>
    </row>
    <row r="2810">
      <c r="A2810" s="3" t="inlineStr">
        <is>
          <t>Keyboards</t>
        </is>
      </c>
      <c r="B2810" s="3" t="inlineStr">
        <is>
          <t>Q5M-M3-UK</t>
        </is>
      </c>
      <c r="C2810" s="3" t="inlineStr">
        <is>
          <t>Keychron</t>
        </is>
      </c>
      <c r="D2810" s="3" t="inlineStr">
        <is>
          <t>KEYCHRON Q5M-M3-UK KEYBOARD</t>
        </is>
      </c>
      <c r="E2810" s="11" t="n">
        <v>240</v>
      </c>
      <c r="F2810" s="12" t="n">
        <v>200</v>
      </c>
    </row>
    <row r="2811">
      <c r="A2811" s="3" t="inlineStr">
        <is>
          <t>Keyboards</t>
        </is>
      </c>
      <c r="B2811" s="3" t="inlineStr">
        <is>
          <t>Q5M-M4-UK</t>
        </is>
      </c>
      <c r="C2811" s="3" t="inlineStr">
        <is>
          <t>Keychron</t>
        </is>
      </c>
      <c r="D2811" s="3" t="inlineStr">
        <is>
          <t>KEYCHRON Q5M-M4-UK KEYBOARD</t>
        </is>
      </c>
      <c r="E2811" s="11" t="n">
        <v>240</v>
      </c>
      <c r="F2811" s="12" t="n">
        <v>200</v>
      </c>
    </row>
    <row r="2812">
      <c r="A2812" s="3" t="inlineStr">
        <is>
          <t>Keyboards</t>
        </is>
      </c>
      <c r="B2812" s="3" t="inlineStr">
        <is>
          <t>Q6M-M1-UK</t>
        </is>
      </c>
      <c r="C2812" s="3" t="inlineStr">
        <is>
          <t>Keychron</t>
        </is>
      </c>
      <c r="D2812" s="3" t="inlineStr">
        <is>
          <t>KEYCHRON Q6M-M1-UK KEYBOARD</t>
        </is>
      </c>
      <c r="E2812" s="11" t="n">
        <v>250</v>
      </c>
      <c r="F2812" s="12" t="n">
        <v>208.33</v>
      </c>
    </row>
    <row r="2813">
      <c r="A2813" s="3" t="inlineStr">
        <is>
          <t>Keyboards</t>
        </is>
      </c>
      <c r="B2813" s="3" t="inlineStr">
        <is>
          <t>Q6M-M3-UK</t>
        </is>
      </c>
      <c r="C2813" s="3" t="inlineStr">
        <is>
          <t>Keychron</t>
        </is>
      </c>
      <c r="D2813" s="3" t="inlineStr">
        <is>
          <t>KEYCHRON Q6M-M3-UK KEYBOARD</t>
        </is>
      </c>
      <c r="E2813" s="11" t="n">
        <v>250</v>
      </c>
      <c r="F2813" s="12" t="n">
        <v>208.33</v>
      </c>
    </row>
    <row r="2814">
      <c r="A2814" s="3" t="inlineStr">
        <is>
          <t>Keyboards</t>
        </is>
      </c>
      <c r="B2814" s="3" t="inlineStr">
        <is>
          <t>Q6M-M4-UK</t>
        </is>
      </c>
      <c r="C2814" s="3" t="inlineStr">
        <is>
          <t>Keychron</t>
        </is>
      </c>
      <c r="D2814" s="3" t="inlineStr">
        <is>
          <t>KEYCHRON Q6M-M4-UK KEYBOARD</t>
        </is>
      </c>
      <c r="E2814" s="11" t="n">
        <v>250</v>
      </c>
      <c r="F2814" s="12" t="n">
        <v>208.33</v>
      </c>
    </row>
    <row r="2815">
      <c r="A2815" s="3" t="inlineStr">
        <is>
          <t>Keyboards</t>
        </is>
      </c>
      <c r="B2815" s="3" t="inlineStr">
        <is>
          <t>V1M-D3-UK</t>
        </is>
      </c>
      <c r="C2815" s="3" t="inlineStr">
        <is>
          <t>Keychron</t>
        </is>
      </c>
      <c r="D2815" s="3" t="inlineStr">
        <is>
          <t>KEYCHRON V1M-D3-UK KEYBOARD</t>
        </is>
      </c>
      <c r="E2815" s="11" t="n">
        <v>120</v>
      </c>
      <c r="F2815" s="12" t="n">
        <v>100</v>
      </c>
    </row>
    <row r="2816">
      <c r="A2816" s="3" t="inlineStr">
        <is>
          <t>Keyboards</t>
        </is>
      </c>
      <c r="B2816" s="3" t="inlineStr">
        <is>
          <t>V1M-D4-UK</t>
        </is>
      </c>
      <c r="C2816" s="3" t="inlineStr">
        <is>
          <t>Keychron</t>
        </is>
      </c>
      <c r="D2816" s="3" t="inlineStr">
        <is>
          <t>KEYCHRON V1M-D4-UK KEYBOARD</t>
        </is>
      </c>
      <c r="E2816" s="11" t="n">
        <v>120</v>
      </c>
      <c r="F2816" s="12" t="n">
        <v>100</v>
      </c>
    </row>
    <row r="2817">
      <c r="A2817" s="3" t="inlineStr">
        <is>
          <t>Keyboards</t>
        </is>
      </c>
      <c r="B2817" s="3" t="inlineStr">
        <is>
          <t>V3M-D1-UK</t>
        </is>
      </c>
      <c r="C2817" s="3" t="inlineStr">
        <is>
          <t>Keychron</t>
        </is>
      </c>
      <c r="D2817" s="3" t="inlineStr">
        <is>
          <t>KEYCHRON V3M-D1-UK KEYBOARD</t>
        </is>
      </c>
      <c r="E2817" s="11" t="n">
        <v>120</v>
      </c>
      <c r="F2817" s="12" t="n">
        <v>100</v>
      </c>
    </row>
    <row r="2818">
      <c r="A2818" s="3" t="inlineStr">
        <is>
          <t>Keyboards</t>
        </is>
      </c>
      <c r="B2818" s="3" t="inlineStr">
        <is>
          <t>V3M-D3-UK</t>
        </is>
      </c>
      <c r="C2818" s="3" t="inlineStr">
        <is>
          <t>Keychron</t>
        </is>
      </c>
      <c r="D2818" s="3" t="inlineStr">
        <is>
          <t>KEYCHRON V3M-D3-UK KEYBOARD</t>
        </is>
      </c>
      <c r="E2818" s="11" t="n">
        <v>120</v>
      </c>
      <c r="F2818" s="12" t="n">
        <v>100</v>
      </c>
    </row>
    <row r="2819">
      <c r="A2819" s="3" t="inlineStr">
        <is>
          <t>Keyboards</t>
        </is>
      </c>
      <c r="B2819" s="3" t="inlineStr">
        <is>
          <t>V3M-D4-UK</t>
        </is>
      </c>
      <c r="C2819" s="3" t="inlineStr">
        <is>
          <t>Keychron</t>
        </is>
      </c>
      <c r="D2819" s="3" t="inlineStr">
        <is>
          <t>KEYCHRON V3M-D4-UK KEYBOARD</t>
        </is>
      </c>
      <c r="E2819" s="11" t="n">
        <v>120</v>
      </c>
      <c r="F2819" s="12" t="n">
        <v>100</v>
      </c>
    </row>
    <row r="2820">
      <c r="A2820" s="3" t="inlineStr">
        <is>
          <t>Keyboards</t>
        </is>
      </c>
      <c r="B2820" s="3" t="inlineStr">
        <is>
          <t>V5M-D1-UK</t>
        </is>
      </c>
      <c r="C2820" s="3" t="inlineStr">
        <is>
          <t>Keychron</t>
        </is>
      </c>
      <c r="D2820" s="3" t="inlineStr">
        <is>
          <t>KEYCHRON V5M-D1-UK KEYBOARD</t>
        </is>
      </c>
      <c r="E2820" s="11" t="n">
        <v>125</v>
      </c>
      <c r="F2820" s="12" t="n">
        <v>104.17</v>
      </c>
    </row>
    <row r="2821">
      <c r="A2821" s="3" t="inlineStr">
        <is>
          <t>Keyboards</t>
        </is>
      </c>
      <c r="B2821" s="3" t="inlineStr">
        <is>
          <t>V5M-D3-UK</t>
        </is>
      </c>
      <c r="C2821" s="3" t="inlineStr">
        <is>
          <t>Keychron</t>
        </is>
      </c>
      <c r="D2821" s="3" t="inlineStr">
        <is>
          <t>KEYCHRON V5M-D3-UK KEYBOARD</t>
        </is>
      </c>
      <c r="E2821" s="11" t="n">
        <v>125</v>
      </c>
      <c r="F2821" s="12" t="n">
        <v>104.17</v>
      </c>
    </row>
    <row r="2822">
      <c r="A2822" s="3" t="inlineStr">
        <is>
          <t>Keyboards</t>
        </is>
      </c>
      <c r="B2822" s="3" t="inlineStr">
        <is>
          <t>V5M-D4-UK</t>
        </is>
      </c>
      <c r="C2822" s="3" t="inlineStr">
        <is>
          <t>Keychron</t>
        </is>
      </c>
      <c r="D2822" s="3" t="inlineStr">
        <is>
          <t>KEYCHRON V5M-D4-UK KEYBOARD</t>
        </is>
      </c>
      <c r="E2822" s="11" t="n">
        <v>125</v>
      </c>
      <c r="F2822" s="12" t="n">
        <v>104.17</v>
      </c>
    </row>
    <row r="2823">
      <c r="A2823" s="3" t="inlineStr">
        <is>
          <t>Keyboards</t>
        </is>
      </c>
      <c r="B2823" s="3" t="inlineStr">
        <is>
          <t>V6M-D3-UK</t>
        </is>
      </c>
      <c r="C2823" s="3" t="inlineStr">
        <is>
          <t>Keychron</t>
        </is>
      </c>
      <c r="D2823" s="3" t="inlineStr">
        <is>
          <t>KEYCHRON V6M-D3-UK KEYBOARD</t>
        </is>
      </c>
      <c r="E2823" s="11" t="n">
        <v>125</v>
      </c>
      <c r="F2823" s="12" t="n">
        <v>104.17</v>
      </c>
    </row>
    <row r="2824">
      <c r="A2824" s="3" t="inlineStr">
        <is>
          <t>Keyboards</t>
        </is>
      </c>
      <c r="B2824" s="3" t="inlineStr">
        <is>
          <t>V6M-D4-UK</t>
        </is>
      </c>
      <c r="C2824" s="3" t="inlineStr">
        <is>
          <t>Keychron</t>
        </is>
      </c>
      <c r="D2824" s="3" t="inlineStr">
        <is>
          <t>KEYCHRON V6M-D4-UK KEYBOARD</t>
        </is>
      </c>
      <c r="E2824" s="11" t="n">
        <v>125</v>
      </c>
      <c r="F2824" s="12" t="n">
        <v>104.17</v>
      </c>
    </row>
    <row r="2825">
      <c r="A2825" s="3" t="inlineStr">
        <is>
          <t>Keyboards</t>
        </is>
      </c>
      <c r="B2825" s="3" t="inlineStr">
        <is>
          <t>4Y41K04067</t>
        </is>
      </c>
      <c r="C2825" s="3" t="inlineStr">
        <is>
          <t>Lenovo</t>
        </is>
      </c>
      <c r="D2825" s="3" t="inlineStr">
        <is>
          <t>KBD_BO SLIM KB II-UK ENGLISH</t>
        </is>
      </c>
      <c r="E2825" s="11" t="n">
        <v>61</v>
      </c>
      <c r="F2825" s="12" t="n">
        <v>50.83</v>
      </c>
    </row>
    <row r="2826">
      <c r="A2826" s="3" t="inlineStr">
        <is>
          <t>Keyboards</t>
        </is>
      </c>
      <c r="B2826" s="3" t="inlineStr">
        <is>
          <t>8X8-00166</t>
        </is>
      </c>
      <c r="C2826" s="3" t="inlineStr">
        <is>
          <t>Microsoft</t>
        </is>
      </c>
      <c r="D2826" s="3" t="inlineStr">
        <is>
          <t>PRO 10 KB &amp; SLIM PEN 2 PLAT</t>
        </is>
      </c>
      <c r="E2826" s="11" t="n">
        <v>245</v>
      </c>
      <c r="F2826" s="12" t="n">
        <v>204.17</v>
      </c>
    </row>
    <row r="2827">
      <c r="A2827" s="3" t="inlineStr">
        <is>
          <t>Keyboards</t>
        </is>
      </c>
      <c r="B2827" s="3" t="inlineStr">
        <is>
          <t>8XB-00141</t>
        </is>
      </c>
      <c r="C2827" s="3" t="inlineStr">
        <is>
          <t>Microsoft</t>
        </is>
      </c>
      <c r="D2827" s="3" t="inlineStr">
        <is>
          <t>PRO 10 KB PEN STRG BLK</t>
        </is>
      </c>
      <c r="E2827" s="11" t="n">
        <v>158</v>
      </c>
      <c r="F2827" s="12" t="n">
        <v>131.67</v>
      </c>
    </row>
    <row r="2828">
      <c r="A2828" s="3" t="inlineStr">
        <is>
          <t>Keyboards</t>
        </is>
      </c>
      <c r="B2828" s="3" t="inlineStr">
        <is>
          <t>EP2-00399</t>
        </is>
      </c>
      <c r="C2828" s="3" t="inlineStr">
        <is>
          <t>Microsoft</t>
        </is>
      </c>
      <c r="D2828" s="3" t="inlineStr">
        <is>
          <t>PRO10 KB DE/NL BLACK</t>
        </is>
      </c>
      <c r="E2828" s="11" t="n">
        <v>119</v>
      </c>
      <c r="F2828" s="12" t="n">
        <v>99.17</v>
      </c>
    </row>
    <row r="2829">
      <c r="A2829" s="3" t="inlineStr">
        <is>
          <t>Keyboards</t>
        </is>
      </c>
      <c r="B2829" s="3" t="inlineStr">
        <is>
          <t>4711377307161</t>
        </is>
      </c>
      <c r="C2829" s="3" t="inlineStr">
        <is>
          <t>MSI</t>
        </is>
      </c>
      <c r="D2829" s="3" t="inlineStr">
        <is>
          <t>FORGE GK600 TKL W VIOLET UK</t>
        </is>
      </c>
      <c r="E2829" s="11" t="n">
        <v>80</v>
      </c>
      <c r="F2829" s="12" t="n">
        <v>66.67</v>
      </c>
    </row>
    <row r="2830">
      <c r="A2830" s="3" t="inlineStr">
        <is>
          <t>Keyboards</t>
        </is>
      </c>
      <c r="B2830" s="3" t="inlineStr">
        <is>
          <t>4711377367189</t>
        </is>
      </c>
      <c r="C2830" s="3" t="inlineStr">
        <is>
          <t>MSI</t>
        </is>
      </c>
      <c r="D2830" s="3" t="inlineStr">
        <is>
          <t>FORGE K210 W COMBO UK KEYBOARD</t>
        </is>
      </c>
      <c r="E2830" s="11" t="n">
        <v>30</v>
      </c>
      <c r="F2830" s="12" t="n">
        <v>25</v>
      </c>
    </row>
    <row r="2831">
      <c r="A2831" s="3" t="inlineStr">
        <is>
          <t>Keyboards</t>
        </is>
      </c>
      <c r="B2831" s="3" t="inlineStr">
        <is>
          <t>4711377422567</t>
        </is>
      </c>
      <c r="C2831" s="3" t="inlineStr">
        <is>
          <t>MSI</t>
        </is>
      </c>
      <c r="D2831" s="3" t="inlineStr">
        <is>
          <t>FORGE K210 W COMBO WHITE UK KEYBOARD</t>
        </is>
      </c>
      <c r="E2831" s="11" t="n">
        <v>30</v>
      </c>
      <c r="F2831" s="12" t="n">
        <v>25</v>
      </c>
    </row>
    <row r="2832">
      <c r="A2832" s="3" t="inlineStr">
        <is>
          <t>Keyboards</t>
        </is>
      </c>
      <c r="B2832" s="3" t="inlineStr">
        <is>
          <t>4711377455510</t>
        </is>
      </c>
      <c r="C2832" s="3" t="inlineStr">
        <is>
          <t>MSI</t>
        </is>
      </c>
      <c r="D2832" s="3" t="inlineStr">
        <is>
          <t>STRIKE 600 V2 SILENT UK KEYBOARD</t>
        </is>
      </c>
      <c r="E2832" s="11" t="n">
        <v>89</v>
      </c>
      <c r="F2832" s="12" t="n">
        <v>74.17</v>
      </c>
    </row>
    <row r="2833">
      <c r="A2833" s="3" t="inlineStr">
        <is>
          <t>Keyboards</t>
        </is>
      </c>
      <c r="B2833" s="3" t="inlineStr">
        <is>
          <t>4711377270236</t>
        </is>
      </c>
      <c r="C2833" s="3" t="inlineStr">
        <is>
          <t>MSI</t>
        </is>
      </c>
      <c r="D2833" s="3" t="inlineStr">
        <is>
          <t>STRIKE PRO WIRELESS UK</t>
        </is>
      </c>
      <c r="E2833" s="11" t="n">
        <v>138</v>
      </c>
      <c r="F2833" s="12" t="n">
        <v>115</v>
      </c>
    </row>
    <row r="2834">
      <c r="A2834" s="3" t="inlineStr">
        <is>
          <t>Keyboards</t>
        </is>
      </c>
      <c r="B2834" s="3" t="inlineStr">
        <is>
          <t>4719072649166</t>
        </is>
      </c>
      <c r="C2834" s="3" t="inlineStr">
        <is>
          <t>MSI</t>
        </is>
      </c>
      <c r="D2834" s="3" t="inlineStr">
        <is>
          <t>VIGOR GK30 UK KB</t>
        </is>
      </c>
      <c r="E2834" s="11" t="n">
        <v>49</v>
      </c>
      <c r="F2834" s="12" t="n">
        <v>40.83</v>
      </c>
    </row>
    <row r="2835">
      <c r="A2835" s="3" t="inlineStr">
        <is>
          <t>Keyboards</t>
        </is>
      </c>
      <c r="B2835" s="3" t="inlineStr">
        <is>
          <t>900900-UK</t>
        </is>
      </c>
      <c r="C2835" s="3" t="inlineStr">
        <is>
          <t>Port Designs</t>
        </is>
      </c>
      <c r="D2835" s="3" t="inlineStr">
        <is>
          <t>KEYBOARD + MOUSE BUDGET - WIRED</t>
        </is>
      </c>
      <c r="E2835" s="11" t="n">
        <v>25</v>
      </c>
      <c r="F2835" s="12" t="n">
        <v>20.83</v>
      </c>
    </row>
    <row r="2836">
      <c r="A2836" s="3" t="inlineStr">
        <is>
          <t>Keyboards</t>
        </is>
      </c>
      <c r="B2836" s="3" t="inlineStr">
        <is>
          <t>900752WUK</t>
        </is>
      </c>
      <c r="C2836" s="3" t="inlineStr">
        <is>
          <t>Port Designs</t>
        </is>
      </c>
      <c r="D2836" s="3" t="inlineStr">
        <is>
          <t>KEYBOARD ACTIVE WIRELESS 2.4</t>
        </is>
      </c>
      <c r="E2836" s="11" t="n">
        <v>25</v>
      </c>
      <c r="F2836" s="12" t="n">
        <v>20.83</v>
      </c>
    </row>
    <row r="2837">
      <c r="A2837" s="3" t="inlineStr">
        <is>
          <t>Keyboards</t>
        </is>
      </c>
      <c r="B2837" s="3" t="inlineStr">
        <is>
          <t>900906UK</t>
        </is>
      </c>
      <c r="C2837" s="3" t="inlineStr">
        <is>
          <t>Port Designs</t>
        </is>
      </c>
      <c r="D2837" s="3" t="inlineStr">
        <is>
          <t>PACK KEYBOARD + MOUSE ACTIVE - 2.4</t>
        </is>
      </c>
      <c r="E2837" s="11" t="n">
        <v>32</v>
      </c>
      <c r="F2837" s="12" t="n">
        <v>26.67</v>
      </c>
    </row>
    <row r="2838">
      <c r="A2838" s="3" t="inlineStr">
        <is>
          <t>Keyboards</t>
        </is>
      </c>
      <c r="B2838" s="3" t="inlineStr">
        <is>
          <t>900753-UK</t>
        </is>
      </c>
      <c r="C2838" s="3" t="inlineStr">
        <is>
          <t>Port Designs</t>
        </is>
      </c>
      <c r="D2838" s="3" t="inlineStr">
        <is>
          <t>UK - OFFICE KEYBOARD BUDGET - UK</t>
        </is>
      </c>
      <c r="E2838" s="11" t="n">
        <v>17</v>
      </c>
      <c r="F2838" s="12" t="n">
        <v>14.17</v>
      </c>
    </row>
    <row r="2839">
      <c r="A2839" s="3" t="inlineStr">
        <is>
          <t>Keyboards</t>
        </is>
      </c>
      <c r="B2839" s="3" t="inlineStr">
        <is>
          <t>AKB874UK</t>
        </is>
      </c>
      <c r="C2839" s="3" t="inlineStr">
        <is>
          <t>Targus</t>
        </is>
      </c>
      <c r="D2839" s="3" t="inlineStr">
        <is>
          <t>ECOSMART FULL SIZE WIRED KEYBOARD</t>
        </is>
      </c>
      <c r="E2839" s="11" t="n">
        <v>43</v>
      </c>
      <c r="F2839" s="12" t="n">
        <v>35.83</v>
      </c>
    </row>
    <row r="2840">
      <c r="A2840" s="3" t="inlineStr">
        <is>
          <t>Keyboards</t>
        </is>
      </c>
      <c r="B2840" s="3" t="inlineStr">
        <is>
          <t>AKM610UK</t>
        </is>
      </c>
      <c r="C2840" s="3" t="inlineStr">
        <is>
          <t>Targus</t>
        </is>
      </c>
      <c r="D2840" s="3" t="inlineStr">
        <is>
          <t>FULL SIZE WIRELESS KEYBOARD + MOUSE</t>
        </is>
      </c>
      <c r="E2840" s="11" t="n">
        <v>22</v>
      </c>
      <c r="F2840" s="12" t="n">
        <v>18.33</v>
      </c>
    </row>
    <row r="2841">
      <c r="A2841" s="3" t="inlineStr">
        <is>
          <t>Keyboards</t>
        </is>
      </c>
      <c r="B2841" s="3" t="inlineStr">
        <is>
          <t>AKB862UK</t>
        </is>
      </c>
      <c r="C2841" s="3" t="inlineStr">
        <is>
          <t>Targus</t>
        </is>
      </c>
      <c r="D2841" s="3" t="inlineStr">
        <is>
          <t>MULTI-DEVICE COMPACT BT KEYBOARD UK</t>
        </is>
      </c>
      <c r="E2841" s="11" t="n">
        <v>26</v>
      </c>
      <c r="F2841" s="12" t="n">
        <v>21.67</v>
      </c>
    </row>
    <row r="2842">
      <c r="A2842" s="3" t="inlineStr">
        <is>
          <t>Keyboards</t>
        </is>
      </c>
      <c r="B2842" s="3" t="inlineStr">
        <is>
          <t>AKB873UK</t>
        </is>
      </c>
      <c r="C2842" s="3" t="inlineStr">
        <is>
          <t>Targus</t>
        </is>
      </c>
      <c r="D2842" s="3" t="inlineStr">
        <is>
          <t>MULTI-DEVICE COMPACT BT KEYBOARD UK</t>
        </is>
      </c>
      <c r="E2842" s="11" t="n">
        <v>52</v>
      </c>
      <c r="F2842" s="12" t="n">
        <v>43.33</v>
      </c>
    </row>
    <row r="2843">
      <c r="A2843" s="3" t="inlineStr">
        <is>
          <t>Keyboards</t>
        </is>
      </c>
      <c r="B2843" s="3" t="inlineStr">
        <is>
          <t>AKB868UK</t>
        </is>
      </c>
      <c r="C2843" s="3" t="inlineStr">
        <is>
          <t>Targus</t>
        </is>
      </c>
      <c r="D2843" s="3" t="inlineStr">
        <is>
          <t>ULTRA-COMPACT FOLDING ERGO BTOOTH</t>
        </is>
      </c>
      <c r="E2843" s="11" t="n">
        <v>77</v>
      </c>
      <c r="F2843" s="12" t="n">
        <v>64.17</v>
      </c>
    </row>
    <row r="2844">
      <c r="A2844" s="3" t="inlineStr">
        <is>
          <t>Keyboards</t>
        </is>
      </c>
      <c r="B2844" s="3" t="inlineStr">
        <is>
          <t>GAMER4IN1-BLK</t>
        </is>
      </c>
      <c r="C2844" s="3" t="inlineStr">
        <is>
          <t>VIDA</t>
        </is>
      </c>
      <c r="D2844" s="3" t="inlineStr">
        <is>
          <t>VIDA GAMER BLK 4IN1 USB KB MS HS KIT</t>
        </is>
      </c>
      <c r="E2844" s="11" t="n">
        <v>18</v>
      </c>
      <c r="F2844" s="12" t="n">
        <v>15</v>
      </c>
    </row>
    <row r="2845">
      <c r="A2845" s="3" t="inlineStr">
        <is>
          <t>Keyboards</t>
        </is>
      </c>
      <c r="B2845" s="3" t="inlineStr">
        <is>
          <t>GAMER4IN1-WHT</t>
        </is>
      </c>
      <c r="C2845" s="3" t="inlineStr">
        <is>
          <t>VIDA</t>
        </is>
      </c>
      <c r="D2845" s="3" t="inlineStr">
        <is>
          <t>VIDA GAMER WHT 4IN1 USB KB MS HS KIT</t>
        </is>
      </c>
      <c r="E2845" s="11" t="n">
        <v>20</v>
      </c>
      <c r="F2845" s="12" t="n">
        <v>16.67</v>
      </c>
    </row>
    <row r="2846">
      <c r="A2846" s="3" t="inlineStr">
        <is>
          <t>Mice &amp; Mouse Pads</t>
        </is>
      </c>
      <c r="B2846" s="3" t="inlineStr">
        <is>
          <t>GP.MCE11.01Q</t>
        </is>
      </c>
      <c r="C2846" s="3" t="inlineStr">
        <is>
          <t>ACER</t>
        </is>
      </c>
      <c r="D2846" s="3" t="inlineStr">
        <is>
          <t>PREDATOR CESTUS 335 GAMING MOUSE</t>
        </is>
      </c>
      <c r="E2846" s="11" t="n">
        <v>49</v>
      </c>
      <c r="F2846" s="12" t="n">
        <v>40.83</v>
      </c>
    </row>
    <row r="2847">
      <c r="A2847" s="3" t="inlineStr">
        <is>
          <t>Mice &amp; Mouse Pads</t>
        </is>
      </c>
      <c r="B2847" s="3" t="inlineStr">
        <is>
          <t>90XB08U0-BMU010</t>
        </is>
      </c>
      <c r="C2847" s="3" t="inlineStr">
        <is>
          <t>ASUS</t>
        </is>
      </c>
      <c r="D2847" s="3" t="inlineStr">
        <is>
          <t>ASUS FRAGRANCE MOUSE MD101 PINK</t>
        </is>
      </c>
      <c r="E2847" s="11" t="n">
        <v>49</v>
      </c>
      <c r="F2847" s="12" t="n">
        <v>40.83</v>
      </c>
    </row>
    <row r="2848">
      <c r="A2848" s="3" t="inlineStr">
        <is>
          <t>Mice &amp; Mouse Pads</t>
        </is>
      </c>
      <c r="B2848" s="3" t="inlineStr">
        <is>
          <t>90XB08U0-BMU000</t>
        </is>
      </c>
      <c r="C2848" s="3" t="inlineStr">
        <is>
          <t>ASUS</t>
        </is>
      </c>
      <c r="D2848" s="3" t="inlineStr">
        <is>
          <t>ASUS FRAGRANCE MOUSE MD101 WHITE</t>
        </is>
      </c>
      <c r="E2848" s="11" t="n">
        <v>49</v>
      </c>
      <c r="F2848" s="12" t="n">
        <v>40.83</v>
      </c>
    </row>
    <row r="2849">
      <c r="A2849" s="3" t="inlineStr">
        <is>
          <t>Mice &amp; Mouse Pads</t>
        </is>
      </c>
      <c r="B2849" s="3" t="inlineStr">
        <is>
          <t>90MP02Y0-BMUA11</t>
        </is>
      </c>
      <c r="C2849" s="3" t="inlineStr">
        <is>
          <t>ASUS</t>
        </is>
      </c>
      <c r="D2849" s="3" t="inlineStr">
        <is>
          <t>ASUS ROG GLADIUS III AIMPOINT MOUSE</t>
        </is>
      </c>
      <c r="E2849" s="11" t="n">
        <v>113</v>
      </c>
      <c r="F2849" s="12" t="n">
        <v>94.17</v>
      </c>
    </row>
    <row r="2850">
      <c r="A2850" s="3" t="inlineStr">
        <is>
          <t>Mice &amp; Mouse Pads</t>
        </is>
      </c>
      <c r="B2850" s="3" t="inlineStr">
        <is>
          <t>90MP02Y0-BMUA01</t>
        </is>
      </c>
      <c r="C2850" s="3" t="inlineStr">
        <is>
          <t>ASUS</t>
        </is>
      </c>
      <c r="D2850" s="3" t="inlineStr">
        <is>
          <t>ASUS ROG GLADIUS III AIMPOINT MOUSE</t>
        </is>
      </c>
      <c r="E2850" s="11" t="n">
        <v>113</v>
      </c>
      <c r="F2850" s="12" t="n">
        <v>94.17</v>
      </c>
    </row>
    <row r="2851">
      <c r="A2851" s="3" t="inlineStr">
        <is>
          <t>Mice &amp; Mouse Pads</t>
        </is>
      </c>
      <c r="B2851" s="3" t="inlineStr">
        <is>
          <t>90MP0270-BMUA00</t>
        </is>
      </c>
      <c r="C2851" s="3" t="inlineStr">
        <is>
          <t>ASUS</t>
        </is>
      </c>
      <c r="D2851" s="3" t="inlineStr">
        <is>
          <t>ASUS ROG GLADIUS III GAMING MOUSE</t>
        </is>
      </c>
      <c r="E2851" s="11" t="n">
        <v>91</v>
      </c>
      <c r="F2851" s="12" t="n">
        <v>75.83</v>
      </c>
    </row>
    <row r="2852">
      <c r="A2852" s="3" t="inlineStr">
        <is>
          <t>Mice &amp; Mouse Pads</t>
        </is>
      </c>
      <c r="B2852" s="3" t="inlineStr">
        <is>
          <t>90MP04R0-BMUA00</t>
        </is>
      </c>
      <c r="C2852" s="3" t="inlineStr">
        <is>
          <t>ASUS</t>
        </is>
      </c>
      <c r="D2852" s="3" t="inlineStr">
        <is>
          <t>ASUS ROG GLADIUS IV ACE BLK MOUSE</t>
        </is>
      </c>
      <c r="E2852" s="11" t="n">
        <v>164</v>
      </c>
      <c r="F2852" s="12" t="n">
        <v>136.67</v>
      </c>
    </row>
    <row r="2853">
      <c r="A2853" s="3" t="inlineStr">
        <is>
          <t>Mice &amp; Mouse Pads</t>
        </is>
      </c>
      <c r="B2853" s="3" t="inlineStr">
        <is>
          <t>90MP04R0-BMUA30</t>
        </is>
      </c>
      <c r="C2853" s="3" t="inlineStr">
        <is>
          <t>ASUS</t>
        </is>
      </c>
      <c r="D2853" s="3" t="inlineStr">
        <is>
          <t>ASUS ROG GLADIUS IV ACE BLUE MOUSE</t>
        </is>
      </c>
      <c r="E2853" s="11" t="n">
        <v>164</v>
      </c>
      <c r="F2853" s="12" t="n">
        <v>136.67</v>
      </c>
    </row>
    <row r="2854">
      <c r="A2854" s="3" t="inlineStr">
        <is>
          <t>Mice &amp; Mouse Pads</t>
        </is>
      </c>
      <c r="B2854" s="3" t="inlineStr">
        <is>
          <t>90MP04R0-BMUA20</t>
        </is>
      </c>
      <c r="C2854" s="3" t="inlineStr">
        <is>
          <t>ASUS</t>
        </is>
      </c>
      <c r="D2854" s="3" t="inlineStr">
        <is>
          <t>ASUS ROG GLADIUS IV ACE RED MOUSE</t>
        </is>
      </c>
      <c r="E2854" s="11" t="n">
        <v>164</v>
      </c>
      <c r="F2854" s="12" t="n">
        <v>136.67</v>
      </c>
    </row>
    <row r="2855">
      <c r="A2855" s="3" t="inlineStr">
        <is>
          <t>Mice &amp; Mouse Pads</t>
        </is>
      </c>
      <c r="B2855" s="3" t="inlineStr">
        <is>
          <t>90MP02W0-BMUA10</t>
        </is>
      </c>
      <c r="C2855" s="3" t="inlineStr">
        <is>
          <t>ASUS</t>
        </is>
      </c>
      <c r="D2855" s="3" t="inlineStr">
        <is>
          <t>ASUS ROG HARPE ACE AIM LAB MOUSE</t>
        </is>
      </c>
      <c r="E2855" s="11" t="n">
        <v>113</v>
      </c>
      <c r="F2855" s="12" t="n">
        <v>94.17</v>
      </c>
    </row>
    <row r="2856">
      <c r="A2856" s="3" t="inlineStr">
        <is>
          <t>Mice &amp; Mouse Pads</t>
        </is>
      </c>
      <c r="B2856" s="3" t="inlineStr">
        <is>
          <t>90MP03U0-BMUA00</t>
        </is>
      </c>
      <c r="C2856" s="3" t="inlineStr">
        <is>
          <t>ASUS</t>
        </is>
      </c>
      <c r="D2856" s="3" t="inlineStr">
        <is>
          <t>ASUS ROG HARPE ACE EXTREME MOUSE</t>
        </is>
      </c>
      <c r="E2856" s="11" t="n">
        <v>249</v>
      </c>
      <c r="F2856" s="12" t="n">
        <v>207.5</v>
      </c>
    </row>
    <row r="2857">
      <c r="A2857" s="3" t="inlineStr">
        <is>
          <t>Mice &amp; Mouse Pads</t>
        </is>
      </c>
      <c r="B2857" s="3" t="inlineStr">
        <is>
          <t>90MP03Z0-BMUA00</t>
        </is>
      </c>
      <c r="C2857" s="3" t="inlineStr">
        <is>
          <t>ASUS</t>
        </is>
      </c>
      <c r="D2857" s="3" t="inlineStr">
        <is>
          <t>ASUS ROG HARPE ACE MINI MOUSE BLK</t>
        </is>
      </c>
      <c r="E2857" s="11" t="n">
        <v>119</v>
      </c>
      <c r="F2857" s="12" t="n">
        <v>99.17</v>
      </c>
    </row>
    <row r="2858">
      <c r="A2858" s="3" t="inlineStr">
        <is>
          <t>Mice &amp; Mouse Pads</t>
        </is>
      </c>
      <c r="B2858" s="3" t="inlineStr">
        <is>
          <t>90MP03Z0-BMUA10</t>
        </is>
      </c>
      <c r="C2858" s="3" t="inlineStr">
        <is>
          <t>ASUS</t>
        </is>
      </c>
      <c r="D2858" s="3" t="inlineStr">
        <is>
          <t>ASUS ROG HARPE ACE MINI MOUSE WHT</t>
        </is>
      </c>
      <c r="E2858" s="11" t="n">
        <v>119</v>
      </c>
      <c r="F2858" s="12" t="n">
        <v>99.17</v>
      </c>
    </row>
    <row r="2859">
      <c r="A2859" s="3" t="inlineStr">
        <is>
          <t>Mice &amp; Mouse Pads</t>
        </is>
      </c>
      <c r="B2859" s="3" t="inlineStr">
        <is>
          <t>90MP0490-BMUA00</t>
        </is>
      </c>
      <c r="C2859" s="3" t="inlineStr">
        <is>
          <t>ASUS</t>
        </is>
      </c>
      <c r="D2859" s="3" t="inlineStr">
        <is>
          <t>ASUS ROG HARPE II ACE GAMING MOUSE</t>
        </is>
      </c>
      <c r="E2859" s="11" t="n">
        <v>147</v>
      </c>
      <c r="F2859" s="12" t="n">
        <v>122.5</v>
      </c>
    </row>
    <row r="2860">
      <c r="A2860" s="3" t="inlineStr">
        <is>
          <t>Mice &amp; Mouse Pads</t>
        </is>
      </c>
      <c r="B2860" s="3" t="inlineStr">
        <is>
          <t>90MP0490-BMUA10</t>
        </is>
      </c>
      <c r="C2860" s="3" t="inlineStr">
        <is>
          <t>ASUS</t>
        </is>
      </c>
      <c r="D2860" s="3" t="inlineStr">
        <is>
          <t>ASUS ROG HARPE II ACE GAMING MOUSE</t>
        </is>
      </c>
      <c r="E2860" s="11" t="n">
        <v>147</v>
      </c>
      <c r="F2860" s="12" t="n">
        <v>122.5</v>
      </c>
    </row>
    <row r="2861">
      <c r="A2861" s="3" t="inlineStr">
        <is>
          <t>Mice &amp; Mouse Pads</t>
        </is>
      </c>
      <c r="B2861" s="3" t="inlineStr">
        <is>
          <t>90MP0490-BMUA20</t>
        </is>
      </c>
      <c r="C2861" s="3" t="inlineStr">
        <is>
          <t>ASUS</t>
        </is>
      </c>
      <c r="D2861" s="3" t="inlineStr">
        <is>
          <t>ASUS ROG HARPE II ACE/RED MOUSE</t>
        </is>
      </c>
      <c r="E2861" s="11" t="n">
        <v>170</v>
      </c>
      <c r="F2861" s="12" t="n">
        <v>141.67</v>
      </c>
    </row>
    <row r="2862">
      <c r="A2862" s="3" t="inlineStr">
        <is>
          <t>Mice &amp; Mouse Pads</t>
        </is>
      </c>
      <c r="B2862" s="3" t="inlineStr">
        <is>
          <t>90MP0380-BPUA00</t>
        </is>
      </c>
      <c r="C2862" s="3" t="inlineStr">
        <is>
          <t>ASUS</t>
        </is>
      </c>
      <c r="D2862" s="3" t="inlineStr">
        <is>
          <t>ASUS ROG HONE ACE AIM LAB PAD</t>
        </is>
      </c>
      <c r="E2862" s="11" t="n">
        <v>33</v>
      </c>
      <c r="F2862" s="12" t="n">
        <v>27.5</v>
      </c>
    </row>
    <row r="2863">
      <c r="A2863" s="3" t="inlineStr">
        <is>
          <t>Mice &amp; Mouse Pads</t>
        </is>
      </c>
      <c r="B2863" s="3" t="inlineStr">
        <is>
          <t>90MP03G0-BPUA00</t>
        </is>
      </c>
      <c r="C2863" s="3" t="inlineStr">
        <is>
          <t>ASUS</t>
        </is>
      </c>
      <c r="D2863" s="3" t="inlineStr">
        <is>
          <t>ASUS ROG HONE ACE XXL PAD</t>
        </is>
      </c>
      <c r="E2863" s="11" t="n">
        <v>57</v>
      </c>
      <c r="F2863" s="12" t="n">
        <v>47.5</v>
      </c>
    </row>
    <row r="2864">
      <c r="A2864" s="3" t="inlineStr">
        <is>
          <t>Mice &amp; Mouse Pads</t>
        </is>
      </c>
      <c r="B2864" s="3" t="inlineStr">
        <is>
          <t>90MP02V0-BMUA10</t>
        </is>
      </c>
      <c r="C2864" s="3" t="inlineStr">
        <is>
          <t>ASUS</t>
        </is>
      </c>
      <c r="D2864" s="3" t="inlineStr">
        <is>
          <t>ASUS ROG KERIS AIMPOINT MOUSE</t>
        </is>
      </c>
      <c r="E2864" s="11" t="n">
        <v>102</v>
      </c>
      <c r="F2864" s="12" t="n">
        <v>85</v>
      </c>
    </row>
    <row r="2865">
      <c r="A2865" s="3" t="inlineStr">
        <is>
          <t>Mice &amp; Mouse Pads</t>
        </is>
      </c>
      <c r="B2865" s="3" t="inlineStr">
        <is>
          <t>90MP03N0-BMUA10</t>
        </is>
      </c>
      <c r="C2865" s="3" t="inlineStr">
        <is>
          <t>ASUS</t>
        </is>
      </c>
      <c r="D2865" s="3" t="inlineStr">
        <is>
          <t>ASUS ROG KERIS II ACE MOUSE</t>
        </is>
      </c>
      <c r="E2865" s="11" t="n">
        <v>147</v>
      </c>
      <c r="F2865" s="12" t="n">
        <v>122.5</v>
      </c>
    </row>
    <row r="2866">
      <c r="A2866" s="3" t="inlineStr">
        <is>
          <t>Mice &amp; Mouse Pads</t>
        </is>
      </c>
      <c r="B2866" s="3" t="inlineStr">
        <is>
          <t>90MP03N0-BMUA00</t>
        </is>
      </c>
      <c r="C2866" s="3" t="inlineStr">
        <is>
          <t>ASUS</t>
        </is>
      </c>
      <c r="D2866" s="3" t="inlineStr">
        <is>
          <t>ASUS ROG KERIS II ACE MOUSE</t>
        </is>
      </c>
      <c r="E2866" s="11" t="n">
        <v>147</v>
      </c>
      <c r="F2866" s="12" t="n">
        <v>122.5</v>
      </c>
    </row>
    <row r="2867">
      <c r="A2867" s="3" t="inlineStr">
        <is>
          <t>Mice &amp; Mouse Pads</t>
        </is>
      </c>
      <c r="B2867" s="3" t="inlineStr">
        <is>
          <t>90MP04A0-BMUA10</t>
        </is>
      </c>
      <c r="C2867" s="3" t="inlineStr">
        <is>
          <t>ASUS</t>
        </is>
      </c>
      <c r="D2867" s="3" t="inlineStr">
        <is>
          <t>ASUS ROG KERIS II ORIGIN MOUSE</t>
        </is>
      </c>
      <c r="E2867" s="11" t="n">
        <v>141</v>
      </c>
      <c r="F2867" s="12" t="n">
        <v>117.5</v>
      </c>
    </row>
    <row r="2868">
      <c r="A2868" s="3" t="inlineStr">
        <is>
          <t>Mice &amp; Mouse Pads</t>
        </is>
      </c>
      <c r="B2868" s="3" t="inlineStr">
        <is>
          <t>90MP04L0-BMUA10</t>
        </is>
      </c>
      <c r="C2868" s="3" t="inlineStr">
        <is>
          <t>ASUS</t>
        </is>
      </c>
      <c r="D2868" s="3" t="inlineStr">
        <is>
          <t>ASUS ROG KERIS II ORIGIN-KJP WL</t>
        </is>
      </c>
      <c r="E2868" s="11" t="n">
        <v>192</v>
      </c>
      <c r="F2868" s="12" t="n">
        <v>160</v>
      </c>
    </row>
    <row r="2869">
      <c r="A2869" s="3" t="inlineStr">
        <is>
          <t>Mice &amp; Mouse Pads</t>
        </is>
      </c>
      <c r="B2869" s="3" t="inlineStr">
        <is>
          <t>90MP03L0-BPUA10</t>
        </is>
      </c>
      <c r="C2869" s="3" t="inlineStr">
        <is>
          <t>ASUS</t>
        </is>
      </c>
      <c r="D2869" s="3" t="inlineStr">
        <is>
          <t>ASUS ROG MOONSTONE ACE PAD</t>
        </is>
      </c>
      <c r="E2869" s="11" t="n">
        <v>125</v>
      </c>
      <c r="F2869" s="12" t="n">
        <v>104.17</v>
      </c>
    </row>
    <row r="2870">
      <c r="A2870" s="3" t="inlineStr">
        <is>
          <t>Mice &amp; Mouse Pads</t>
        </is>
      </c>
      <c r="B2870" s="3" t="inlineStr">
        <is>
          <t>90MP02H0-BPUA00</t>
        </is>
      </c>
      <c r="C2870" s="3" t="inlineStr">
        <is>
          <t>ASUS</t>
        </is>
      </c>
      <c r="D2870" s="3" t="inlineStr">
        <is>
          <t>ASUS ROG SCABBARD II MEDIUM PAD</t>
        </is>
      </c>
      <c r="E2870" s="11" t="n">
        <v>28</v>
      </c>
      <c r="F2870" s="12" t="n">
        <v>23.33</v>
      </c>
    </row>
    <row r="2871">
      <c r="A2871" s="3" t="inlineStr">
        <is>
          <t>Mice &amp; Mouse Pads</t>
        </is>
      </c>
      <c r="B2871" s="3" t="inlineStr">
        <is>
          <t>90MP0210-BPUA00</t>
        </is>
      </c>
      <c r="C2871" s="3" t="inlineStr">
        <is>
          <t>ASUS</t>
        </is>
      </c>
      <c r="D2871" s="3" t="inlineStr">
        <is>
          <t>ASUS ROG SCABBARD II PAD</t>
        </is>
      </c>
      <c r="E2871" s="11" t="n">
        <v>46</v>
      </c>
      <c r="F2871" s="12" t="n">
        <v>38.33</v>
      </c>
    </row>
    <row r="2872">
      <c r="A2872" s="3" t="inlineStr">
        <is>
          <t>Mice &amp; Mouse Pads</t>
        </is>
      </c>
      <c r="B2872" s="3" t="inlineStr">
        <is>
          <t>90MP04S0-BMUA00</t>
        </is>
      </c>
      <c r="C2872" s="3" t="inlineStr">
        <is>
          <t>ASUS</t>
        </is>
      </c>
      <c r="D2872" s="3" t="inlineStr">
        <is>
          <t>ASUS ROG SPATHA X 65K</t>
        </is>
      </c>
      <c r="E2872" s="11" t="n">
        <v>198</v>
      </c>
      <c r="F2872" s="12" t="n">
        <v>165</v>
      </c>
    </row>
    <row r="2873">
      <c r="A2873" s="3" t="inlineStr">
        <is>
          <t>Mice &amp; Mouse Pads</t>
        </is>
      </c>
      <c r="B2873" s="3" t="inlineStr">
        <is>
          <t>90MP03D0-BMUA10</t>
        </is>
      </c>
      <c r="C2873" s="3" t="inlineStr">
        <is>
          <t>ASUS</t>
        </is>
      </c>
      <c r="D2873" s="3" t="inlineStr">
        <is>
          <t>ASUS ROG STRIX IMPACT III MOUSE</t>
        </is>
      </c>
      <c r="E2873" s="11" t="n">
        <v>79</v>
      </c>
      <c r="F2873" s="12" t="n">
        <v>65.83</v>
      </c>
    </row>
    <row r="2874">
      <c r="A2874" s="3" t="inlineStr">
        <is>
          <t>Mice &amp; Mouse Pads</t>
        </is>
      </c>
      <c r="B2874" s="3" t="inlineStr">
        <is>
          <t>90MP03D0-BMUA00</t>
        </is>
      </c>
      <c r="C2874" s="3" t="inlineStr">
        <is>
          <t>ASUS</t>
        </is>
      </c>
      <c r="D2874" s="3" t="inlineStr">
        <is>
          <t>ASUS ROG STRIX IMPACT III MOUSE</t>
        </is>
      </c>
      <c r="E2874" s="11" t="n">
        <v>79</v>
      </c>
      <c r="F2874" s="12" t="n">
        <v>65.83</v>
      </c>
    </row>
    <row r="2875">
      <c r="A2875" s="3" t="inlineStr">
        <is>
          <t>Mice &amp; Mouse Pads</t>
        </is>
      </c>
      <c r="B2875" s="3" t="inlineStr">
        <is>
          <t>90MP02K0-BMUA00</t>
        </is>
      </c>
      <c r="C2875" s="3" t="inlineStr">
        <is>
          <t>ASUS</t>
        </is>
      </c>
      <c r="D2875" s="3" t="inlineStr">
        <is>
          <t>ASUS TUF M4 AIR MOUSE</t>
        </is>
      </c>
      <c r="E2875" s="11" t="n">
        <v>46</v>
      </c>
      <c r="F2875" s="12" t="n">
        <v>38.33</v>
      </c>
    </row>
    <row r="2876">
      <c r="A2876" s="3" t="inlineStr">
        <is>
          <t>Mice &amp; Mouse Pads</t>
        </is>
      </c>
      <c r="B2876" s="3" t="inlineStr">
        <is>
          <t>90MP02F0-BMUA00</t>
        </is>
      </c>
      <c r="C2876" s="3" t="inlineStr">
        <is>
          <t>ASUS</t>
        </is>
      </c>
      <c r="D2876" s="3" t="inlineStr">
        <is>
          <t>ASUS TUF M4 MOUSE</t>
        </is>
      </c>
      <c r="E2876" s="11" t="n">
        <v>57</v>
      </c>
      <c r="F2876" s="12" t="n">
        <v>47.5</v>
      </c>
    </row>
    <row r="2877">
      <c r="A2877" s="3" t="inlineStr">
        <is>
          <t>Mice &amp; Mouse Pads</t>
        </is>
      </c>
      <c r="B2877" s="3" t="inlineStr">
        <is>
          <t>90XB0090-BMU040</t>
        </is>
      </c>
      <c r="C2877" s="3" t="inlineStr">
        <is>
          <t>ASUS</t>
        </is>
      </c>
      <c r="D2877" s="3" t="inlineStr">
        <is>
          <t>ASUS WT465 WIRELESS MOUSE</t>
        </is>
      </c>
      <c r="E2877" s="11" t="n">
        <v>25</v>
      </c>
      <c r="F2877" s="12" t="n">
        <v>20.83</v>
      </c>
    </row>
    <row r="2878">
      <c r="A2878" s="3" t="inlineStr">
        <is>
          <t>Mice &amp; Mouse Pads</t>
        </is>
      </c>
      <c r="B2878" s="3" t="inlineStr">
        <is>
          <t>90XB0700-BKM0W0</t>
        </is>
      </c>
      <c r="C2878" s="3" t="inlineStr">
        <is>
          <t>ASUS</t>
        </is>
      </c>
      <c r="D2878" s="3" t="inlineStr">
        <is>
          <t>CW100 KB+MOUSE/BK/UK/105/2.4GHZ</t>
        </is>
      </c>
      <c r="E2878" s="11" t="n">
        <v>50</v>
      </c>
      <c r="F2878" s="12" t="n">
        <v>41.67</v>
      </c>
    </row>
    <row r="2879">
      <c r="A2879" s="3" t="inlineStr">
        <is>
          <t>Mice &amp; Mouse Pads</t>
        </is>
      </c>
      <c r="B2879" s="3" t="inlineStr">
        <is>
          <t>90XB07A0-BMU0A0</t>
        </is>
      </c>
      <c r="C2879" s="3" t="inlineStr">
        <is>
          <t>ASUS</t>
        </is>
      </c>
      <c r="D2879" s="3" t="inlineStr">
        <is>
          <t>MD100 MOUSE/BG</t>
        </is>
      </c>
      <c r="E2879" s="11" t="n">
        <v>37</v>
      </c>
      <c r="F2879" s="12" t="n">
        <v>30.83</v>
      </c>
    </row>
    <row r="2880">
      <c r="A2880" s="3" t="inlineStr">
        <is>
          <t>Mice &amp; Mouse Pads</t>
        </is>
      </c>
      <c r="B2880" s="3" t="inlineStr">
        <is>
          <t>90XB07A0-BMU000</t>
        </is>
      </c>
      <c r="C2880" s="3" t="inlineStr">
        <is>
          <t>ASUS</t>
        </is>
      </c>
      <c r="D2880" s="3" t="inlineStr">
        <is>
          <t>MD100 MOUSE/BL</t>
        </is>
      </c>
      <c r="E2880" s="11" t="n">
        <v>36</v>
      </c>
      <c r="F2880" s="12" t="n">
        <v>30</v>
      </c>
    </row>
    <row r="2881">
      <c r="A2881" s="3" t="inlineStr">
        <is>
          <t>Mice &amp; Mouse Pads</t>
        </is>
      </c>
      <c r="B2881" s="3" t="inlineStr">
        <is>
          <t>90XB07A0-BMU010</t>
        </is>
      </c>
      <c r="C2881" s="3" t="inlineStr">
        <is>
          <t>ASUS</t>
        </is>
      </c>
      <c r="D2881" s="3" t="inlineStr">
        <is>
          <t>MD100 MOUSE/PUR</t>
        </is>
      </c>
      <c r="E2881" s="11" t="n">
        <v>36</v>
      </c>
      <c r="F2881" s="12" t="n">
        <v>30</v>
      </c>
    </row>
    <row r="2882">
      <c r="A2882" s="3" t="inlineStr">
        <is>
          <t>Mice &amp; Mouse Pads</t>
        </is>
      </c>
      <c r="B2882" s="3" t="inlineStr">
        <is>
          <t>90XB0790-BMU0F0</t>
        </is>
      </c>
      <c r="C2882" s="3" t="inlineStr">
        <is>
          <t>ASUS</t>
        </is>
      </c>
      <c r="D2882" s="3" t="inlineStr">
        <is>
          <t>MD200 MOUSE</t>
        </is>
      </c>
      <c r="E2882" s="11" t="n">
        <v>55</v>
      </c>
      <c r="F2882" s="12" t="n">
        <v>45.83</v>
      </c>
    </row>
    <row r="2883">
      <c r="A2883" s="3" t="inlineStr">
        <is>
          <t>Mice &amp; Mouse Pads</t>
        </is>
      </c>
      <c r="B2883" s="3" t="inlineStr">
        <is>
          <t>90XB0790-BMU030</t>
        </is>
      </c>
      <c r="C2883" s="3" t="inlineStr">
        <is>
          <t>ASUS</t>
        </is>
      </c>
      <c r="D2883" s="3" t="inlineStr">
        <is>
          <t>MD200 MOUSE GREEN</t>
        </is>
      </c>
      <c r="E2883" s="11" t="n">
        <v>55</v>
      </c>
      <c r="F2883" s="12" t="n">
        <v>45.83</v>
      </c>
    </row>
    <row r="2884">
      <c r="A2884" s="3" t="inlineStr">
        <is>
          <t>Mice &amp; Mouse Pads</t>
        </is>
      </c>
      <c r="B2884" s="3" t="inlineStr">
        <is>
          <t>90MP02W0-BMUA00</t>
        </is>
      </c>
      <c r="C2884" s="3" t="inlineStr">
        <is>
          <t>ASUS</t>
        </is>
      </c>
      <c r="D2884" s="3" t="inlineStr">
        <is>
          <t>ROG HARPE ACE AIM LAB EDITION</t>
        </is>
      </c>
      <c r="E2884" s="11" t="n">
        <v>102</v>
      </c>
      <c r="F2884" s="12" t="n">
        <v>85</v>
      </c>
    </row>
    <row r="2885">
      <c r="A2885" s="3" t="inlineStr">
        <is>
          <t>Mice &amp; Mouse Pads</t>
        </is>
      </c>
      <c r="B2885" s="3" t="inlineStr">
        <is>
          <t>90MP02V0-BMUA00</t>
        </is>
      </c>
      <c r="C2885" s="3" t="inlineStr">
        <is>
          <t>ASUS</t>
        </is>
      </c>
      <c r="D2885" s="3" t="inlineStr">
        <is>
          <t>ROG KERIS WIRELESS AIMPOINT</t>
        </is>
      </c>
      <c r="E2885" s="11" t="n">
        <v>102</v>
      </c>
      <c r="F2885" s="12" t="n">
        <v>85</v>
      </c>
    </row>
    <row r="2886">
      <c r="A2886" s="3" t="inlineStr">
        <is>
          <t>Mice &amp; Mouse Pads</t>
        </is>
      </c>
      <c r="B2886" s="3" t="inlineStr">
        <is>
          <t>90MP03L0-BPUA00</t>
        </is>
      </c>
      <c r="C2886" s="3" t="inlineStr">
        <is>
          <t>ASUS</t>
        </is>
      </c>
      <c r="D2886" s="3" t="inlineStr">
        <is>
          <t>ROG MOONSTONE ACE</t>
        </is>
      </c>
      <c r="E2886" s="11" t="n">
        <v>125</v>
      </c>
      <c r="F2886" s="12" t="n">
        <v>104.17</v>
      </c>
    </row>
    <row r="2887">
      <c r="A2887" s="3" t="inlineStr">
        <is>
          <t>Mice &amp; Mouse Pads</t>
        </is>
      </c>
      <c r="B2887" s="3" t="inlineStr">
        <is>
          <t>90MP00K3-B0UA00</t>
        </is>
      </c>
      <c r="C2887" s="3" t="inlineStr">
        <is>
          <t>ASUS</t>
        </is>
      </c>
      <c r="D2887" s="3" t="inlineStr">
        <is>
          <t>ROG SHEATH BLK MOUSE PAD</t>
        </is>
      </c>
      <c r="E2887" s="11" t="n">
        <v>33</v>
      </c>
      <c r="F2887" s="12" t="n">
        <v>27.5</v>
      </c>
    </row>
    <row r="2888">
      <c r="A2888" s="3" t="inlineStr">
        <is>
          <t>Mice &amp; Mouse Pads</t>
        </is>
      </c>
      <c r="B2888" s="3" t="inlineStr">
        <is>
          <t>90MP0300-BMUA00</t>
        </is>
      </c>
      <c r="C2888" s="3" t="inlineStr">
        <is>
          <t>ASUS</t>
        </is>
      </c>
      <c r="D2888" s="3" t="inlineStr">
        <is>
          <t>ROG STRIX IMPACT III</t>
        </is>
      </c>
      <c r="E2888" s="11" t="n">
        <v>40</v>
      </c>
      <c r="F2888" s="12" t="n">
        <v>33.33</v>
      </c>
    </row>
    <row r="2889">
      <c r="A2889" s="3" t="inlineStr">
        <is>
          <t>Mice &amp; Mouse Pads</t>
        </is>
      </c>
      <c r="B2889" s="3" t="inlineStr">
        <is>
          <t>90MP0320-BMUA00</t>
        </is>
      </c>
      <c r="C2889" s="3" t="inlineStr">
        <is>
          <t>ASUS</t>
        </is>
      </c>
      <c r="D2889" s="3" t="inlineStr">
        <is>
          <t>TUF GAMING M3 GEN II</t>
        </is>
      </c>
      <c r="E2889" s="11" t="n">
        <v>34</v>
      </c>
      <c r="F2889" s="12" t="n">
        <v>28.33</v>
      </c>
    </row>
    <row r="2890">
      <c r="A2890" s="3" t="inlineStr">
        <is>
          <t>Mice &amp; Mouse Pads</t>
        </is>
      </c>
      <c r="B2890" s="3" t="inlineStr">
        <is>
          <t>90MP04N0-BPUA00</t>
        </is>
      </c>
      <c r="C2890" s="3" t="inlineStr">
        <is>
          <t>Asus Accessories</t>
        </is>
      </c>
      <c r="D2890" s="3" t="inlineStr">
        <is>
          <t>ASUS ROG SCABBARD II XXL-KJP PAD</t>
        </is>
      </c>
      <c r="E2890" s="11" t="n">
        <v>61</v>
      </c>
      <c r="F2890" s="12" t="n">
        <v>50.83</v>
      </c>
    </row>
    <row r="2891">
      <c r="A2891" s="3" t="inlineStr">
        <is>
          <t>Mice &amp; Mouse Pads</t>
        </is>
      </c>
      <c r="B2891" s="3" t="inlineStr">
        <is>
          <t>90MP04Z0-BPUA00</t>
        </is>
      </c>
      <c r="C2891" s="3" t="inlineStr">
        <is>
          <t>Asus Accessories</t>
        </is>
      </c>
      <c r="D2891" s="3" t="inlineStr">
        <is>
          <t>ROG HONE CONTROL ACE L VITALITY ED</t>
        </is>
      </c>
      <c r="E2891" s="11" t="n">
        <v>57</v>
      </c>
      <c r="F2891" s="12" t="n">
        <v>47.5</v>
      </c>
    </row>
    <row r="2892">
      <c r="A2892" s="3" t="inlineStr">
        <is>
          <t>Mice &amp; Mouse Pads</t>
        </is>
      </c>
      <c r="B2892" s="3" t="inlineStr">
        <is>
          <t>MPBL-9</t>
        </is>
      </c>
      <c r="C2892" s="3" t="inlineStr">
        <is>
          <t>Cables Direct</t>
        </is>
      </c>
      <c r="D2892" s="3" t="inlineStr">
        <is>
          <t>DARK BLUE MOUSE MAT 6MM CLOTH&amp;RUBBER</t>
        </is>
      </c>
      <c r="E2892" s="11" t="n">
        <v>4</v>
      </c>
      <c r="F2892" s="12" t="n">
        <v>3.33</v>
      </c>
    </row>
    <row r="2893">
      <c r="A2893" s="3" t="inlineStr">
        <is>
          <t>Mice &amp; Mouse Pads</t>
        </is>
      </c>
      <c r="B2893" s="3" t="inlineStr">
        <is>
          <t>MPN-4</t>
        </is>
      </c>
      <c r="C2893" s="3" t="inlineStr">
        <is>
          <t>Cables Direct</t>
        </is>
      </c>
      <c r="D2893" s="3" t="inlineStr">
        <is>
          <t>GREEN MOUSE MAT - B/Q 200</t>
        </is>
      </c>
      <c r="E2893" s="11" t="n">
        <v>4</v>
      </c>
      <c r="F2893" s="12" t="n">
        <v>3.33</v>
      </c>
    </row>
    <row r="2894">
      <c r="A2894" s="3" t="inlineStr">
        <is>
          <t>Mice &amp; Mouse Pads</t>
        </is>
      </c>
      <c r="B2894" s="3" t="inlineStr">
        <is>
          <t>MPG-3</t>
        </is>
      </c>
      <c r="C2894" s="3" t="inlineStr">
        <is>
          <t>Cables Direct</t>
        </is>
      </c>
      <c r="D2894" s="3" t="inlineStr">
        <is>
          <t>GREY MOUSE MAT - B/Q 200</t>
        </is>
      </c>
      <c r="E2894" s="11" t="n">
        <v>4</v>
      </c>
      <c r="F2894" s="12" t="n">
        <v>3.33</v>
      </c>
    </row>
    <row r="2895">
      <c r="A2895" s="3" t="inlineStr">
        <is>
          <t>Mice &amp; Mouse Pads</t>
        </is>
      </c>
      <c r="B2895" s="3" t="inlineStr">
        <is>
          <t>NLMS-222A</t>
        </is>
      </c>
      <c r="C2895" s="3" t="inlineStr">
        <is>
          <t>Cables Direct</t>
        </is>
      </c>
      <c r="D2895" s="3" t="inlineStr">
        <is>
          <t>NEWLINK BLK USB OPTICAL MOUSE 800DP</t>
        </is>
      </c>
      <c r="E2895" s="11" t="n">
        <v>6</v>
      </c>
      <c r="F2895" s="12" t="n">
        <v>5</v>
      </c>
    </row>
    <row r="2896">
      <c r="A2896" s="3" t="inlineStr">
        <is>
          <t>Mice &amp; Mouse Pads</t>
        </is>
      </c>
      <c r="B2896" s="3" t="inlineStr">
        <is>
          <t>MPR-2</t>
        </is>
      </c>
      <c r="C2896" s="3" t="inlineStr">
        <is>
          <t>Cables Direct</t>
        </is>
      </c>
      <c r="D2896" s="3" t="inlineStr">
        <is>
          <t>RED MOUSE MAT - B/Q 200</t>
        </is>
      </c>
      <c r="E2896" s="11" t="n">
        <v>4</v>
      </c>
      <c r="F2896" s="12" t="n">
        <v>3.33</v>
      </c>
    </row>
    <row r="2897">
      <c r="A2897" s="3" t="inlineStr">
        <is>
          <t>Mice &amp; Mouse Pads</t>
        </is>
      </c>
      <c r="B2897" s="3" t="inlineStr">
        <is>
          <t>MPY-6</t>
        </is>
      </c>
      <c r="C2897" s="3" t="inlineStr">
        <is>
          <t>Cables Direct</t>
        </is>
      </c>
      <c r="D2897" s="3" t="inlineStr">
        <is>
          <t>YELLOW MOUSE MAT - B/Q 200</t>
        </is>
      </c>
      <c r="E2897" s="11" t="n">
        <v>4</v>
      </c>
      <c r="F2897" s="12" t="n">
        <v>3.33</v>
      </c>
    </row>
    <row r="2898">
      <c r="A2898" s="3" t="inlineStr">
        <is>
          <t>Mice &amp; Mouse Pads</t>
        </is>
      </c>
      <c r="B2898" s="3" t="inlineStr">
        <is>
          <t>CH-941D065-WW</t>
        </is>
      </c>
      <c r="C2898" s="3" t="inlineStr">
        <is>
          <t>Corsair</t>
        </is>
      </c>
      <c r="D2898" s="3" t="inlineStr">
        <is>
          <t>CORSAIR MM CLOTH MOUSE PAD L GREY</t>
        </is>
      </c>
      <c r="E2898" s="11" t="n">
        <v>20</v>
      </c>
      <c r="F2898" s="12" t="n">
        <v>16.67</v>
      </c>
    </row>
    <row r="2899">
      <c r="A2899" s="3" t="inlineStr">
        <is>
          <t>Mice &amp; Mouse Pads</t>
        </is>
      </c>
      <c r="B2899" s="3" t="inlineStr">
        <is>
          <t>CH-941D0A5-WW</t>
        </is>
      </c>
      <c r="C2899" s="3" t="inlineStr">
        <is>
          <t>Corsair</t>
        </is>
      </c>
      <c r="D2899" s="3" t="inlineStr">
        <is>
          <t>CORSAIR MM CLOTH MOUSE PAD M GREY</t>
        </is>
      </c>
      <c r="E2899" s="11" t="n">
        <v>14</v>
      </c>
      <c r="F2899" s="12" t="n">
        <v>11.67</v>
      </c>
    </row>
    <row r="2900">
      <c r="A2900" s="3" t="inlineStr">
        <is>
          <t>Mice &amp; Mouse Pads</t>
        </is>
      </c>
      <c r="B2900" s="3" t="inlineStr">
        <is>
          <t>CH-941D045-WW</t>
        </is>
      </c>
      <c r="C2900" s="3" t="inlineStr">
        <is>
          <t>Corsair</t>
        </is>
      </c>
      <c r="D2900" s="3" t="inlineStr">
        <is>
          <t>CORSAIR MM CLOTH MOUSE PAD XL GREY</t>
        </is>
      </c>
      <c r="E2900" s="11" t="n">
        <v>24</v>
      </c>
      <c r="F2900" s="12" t="n">
        <v>20</v>
      </c>
    </row>
    <row r="2901">
      <c r="A2901" s="3" t="inlineStr">
        <is>
          <t>Mice &amp; Mouse Pads</t>
        </is>
      </c>
      <c r="B2901" s="3" t="inlineStr">
        <is>
          <t>CH-941C060-WW</t>
        </is>
      </c>
      <c r="C2901" s="3" t="inlineStr">
        <is>
          <t>Corsair</t>
        </is>
      </c>
      <c r="D2901" s="3" t="inlineStr">
        <is>
          <t>CORSAIR MM PRO L CONTROL PAD BLK</t>
        </is>
      </c>
      <c r="E2901" s="11" t="n">
        <v>59</v>
      </c>
      <c r="F2901" s="12" t="n">
        <v>49.17</v>
      </c>
    </row>
    <row r="2902">
      <c r="A2902" s="3" t="inlineStr">
        <is>
          <t>Mice &amp; Mouse Pads</t>
        </is>
      </c>
      <c r="B2902" s="3" t="inlineStr">
        <is>
          <t>CH-941C061-WW</t>
        </is>
      </c>
      <c r="C2902" s="3" t="inlineStr">
        <is>
          <t>Corsair</t>
        </is>
      </c>
      <c r="D2902" s="3" t="inlineStr">
        <is>
          <t>CORSAIR MM PRO L CONTROL PAD GREY</t>
        </is>
      </c>
      <c r="E2902" s="11" t="n">
        <v>59</v>
      </c>
      <c r="F2902" s="12" t="n">
        <v>49.17</v>
      </c>
    </row>
    <row r="2903">
      <c r="A2903" s="3" t="inlineStr">
        <is>
          <t>Mice &amp; Mouse Pads</t>
        </is>
      </c>
      <c r="B2903" s="3" t="inlineStr">
        <is>
          <t>CH-941C0A1-WW</t>
        </is>
      </c>
      <c r="C2903" s="3" t="inlineStr">
        <is>
          <t>Corsair</t>
        </is>
      </c>
      <c r="D2903" s="3" t="inlineStr">
        <is>
          <t>CORSAIR MM PRO M GAMING PAD GREY</t>
        </is>
      </c>
      <c r="E2903" s="11" t="n">
        <v>30</v>
      </c>
      <c r="F2903" s="12" t="n">
        <v>25</v>
      </c>
    </row>
    <row r="2904">
      <c r="A2904" s="3" t="inlineStr">
        <is>
          <t>Mice &amp; Mouse Pads</t>
        </is>
      </c>
      <c r="B2904" s="3" t="inlineStr">
        <is>
          <t>CH-9315411-EU</t>
        </is>
      </c>
      <c r="C2904" s="3" t="inlineStr">
        <is>
          <t>Corsair</t>
        </is>
      </c>
      <c r="D2904" s="3" t="inlineStr">
        <is>
          <t>DARK CORE PRO-WL-BLK-RGB MOUSE</t>
        </is>
      </c>
      <c r="E2904" s="11" t="n">
        <v>117</v>
      </c>
      <c r="F2904" s="12" t="n">
        <v>97.5</v>
      </c>
    </row>
    <row r="2905">
      <c r="A2905" s="3" t="inlineStr">
        <is>
          <t>Mice &amp; Mouse Pads</t>
        </is>
      </c>
      <c r="B2905" s="3" t="inlineStr">
        <is>
          <t>CH-9307011-EU</t>
        </is>
      </c>
      <c r="C2905" s="3" t="inlineStr">
        <is>
          <t>Corsair</t>
        </is>
      </c>
      <c r="D2905" s="3" t="inlineStr">
        <is>
          <t>IRONCLAW RGB GAMING MOUSE 18000 DPI</t>
        </is>
      </c>
      <c r="E2905" s="11" t="n">
        <v>70</v>
      </c>
      <c r="F2905" s="12" t="n">
        <v>58.33</v>
      </c>
    </row>
    <row r="2906">
      <c r="A2906" s="3" t="inlineStr">
        <is>
          <t>Mice &amp; Mouse Pads</t>
        </is>
      </c>
      <c r="B2906" s="3" t="inlineStr">
        <is>
          <t>CH-930F000-WW</t>
        </is>
      </c>
      <c r="C2906" s="3" t="inlineStr">
        <is>
          <t>Corsair</t>
        </is>
      </c>
      <c r="D2906" s="3" t="inlineStr">
        <is>
          <t>M55 GAMING MOUSE WIRED BK</t>
        </is>
      </c>
      <c r="E2906" s="11" t="n">
        <v>35</v>
      </c>
      <c r="F2906" s="12" t="n">
        <v>29.17</v>
      </c>
    </row>
    <row r="2907">
      <c r="A2907" s="3" t="inlineStr">
        <is>
          <t>Mice &amp; Mouse Pads</t>
        </is>
      </c>
      <c r="B2907" s="3" t="inlineStr">
        <is>
          <t>CH-9309411-EU2</t>
        </is>
      </c>
      <c r="C2907" s="3" t="inlineStr">
        <is>
          <t>Corsair</t>
        </is>
      </c>
      <c r="D2907" s="3" t="inlineStr">
        <is>
          <t>M65-ULTRA-BLK-RGB MOUSE</t>
        </is>
      </c>
      <c r="E2907" s="11" t="n">
        <v>82</v>
      </c>
      <c r="F2907" s="12" t="n">
        <v>68.33</v>
      </c>
    </row>
    <row r="2908">
      <c r="A2908" s="3" t="inlineStr">
        <is>
          <t>Mice &amp; Mouse Pads</t>
        </is>
      </c>
      <c r="B2908" s="3" t="inlineStr">
        <is>
          <t>AW320M-DEAM</t>
        </is>
      </c>
      <c r="C2908" s="3" t="inlineStr">
        <is>
          <t>DELL</t>
        </is>
      </c>
      <c r="D2908" s="3" t="inlineStr">
        <is>
          <t>ALIENWARE WIRED GAMING MOUSE AW320M</t>
        </is>
      </c>
      <c r="E2908" s="11" t="n">
        <v>44</v>
      </c>
      <c r="F2908" s="12" t="n">
        <v>36.67</v>
      </c>
    </row>
    <row r="2909">
      <c r="A2909" s="3" t="inlineStr">
        <is>
          <t>Mice &amp; Mouse Pads</t>
        </is>
      </c>
      <c r="B2909" s="3" t="inlineStr">
        <is>
          <t>PRO-MS-G-DEAM</t>
        </is>
      </c>
      <c r="C2909" s="3" t="inlineStr">
        <is>
          <t>DELL</t>
        </is>
      </c>
      <c r="D2909" s="3" t="inlineStr">
        <is>
          <t>AW PRO WIRELESS GAMING MOUSE</t>
        </is>
      </c>
      <c r="E2909" s="11" t="n">
        <v>87</v>
      </c>
      <c r="F2909" s="12" t="n">
        <v>72.5</v>
      </c>
    </row>
    <row r="2910">
      <c r="A2910" s="3" t="inlineStr">
        <is>
          <t>Mice &amp; Mouse Pads</t>
        </is>
      </c>
      <c r="B2910" s="3" t="inlineStr">
        <is>
          <t>PRO-MS-W-DEAM</t>
        </is>
      </c>
      <c r="C2910" s="3" t="inlineStr">
        <is>
          <t>DELL</t>
        </is>
      </c>
      <c r="D2910" s="3" t="inlineStr">
        <is>
          <t>AW PRO WIRELESS GAMING MOUSE</t>
        </is>
      </c>
      <c r="E2910" s="11" t="n">
        <v>76</v>
      </c>
      <c r="F2910" s="12" t="n">
        <v>63.33</v>
      </c>
    </row>
    <row r="2911">
      <c r="A2911" s="3" t="inlineStr">
        <is>
          <t>Mice &amp; Mouse Pads</t>
        </is>
      </c>
      <c r="B2911" s="3" t="inlineStr">
        <is>
          <t>AW720M-W-DEAM</t>
        </is>
      </c>
      <c r="C2911" s="3" t="inlineStr">
        <is>
          <t>DELL</t>
        </is>
      </c>
      <c r="D2911" s="3" t="inlineStr">
        <is>
          <t>AW TRIMODE WIRELESS GAMING MSE AW72</t>
        </is>
      </c>
      <c r="E2911" s="11" t="n">
        <v>65</v>
      </c>
      <c r="F2911" s="12" t="n">
        <v>54.17</v>
      </c>
    </row>
    <row r="2912">
      <c r="A2912" s="3" t="inlineStr">
        <is>
          <t>Mice &amp; Mouse Pads</t>
        </is>
      </c>
      <c r="B2912" s="3" t="inlineStr">
        <is>
          <t>AW720M-G-DEAM</t>
        </is>
      </c>
      <c r="C2912" s="3" t="inlineStr">
        <is>
          <t>DELL</t>
        </is>
      </c>
      <c r="D2912" s="3" t="inlineStr">
        <is>
          <t>AW TRIMODE WIRELESS GAMING MSE AW72</t>
        </is>
      </c>
      <c r="E2912" s="11" t="n">
        <v>65</v>
      </c>
      <c r="F2912" s="12" t="n">
        <v>54.17</v>
      </c>
    </row>
    <row r="2913">
      <c r="A2913" s="3" t="inlineStr">
        <is>
          <t>Mice &amp; Mouse Pads</t>
        </is>
      </c>
      <c r="B2913" s="3" t="inlineStr">
        <is>
          <t>AW620M-W-DEAM</t>
        </is>
      </c>
      <c r="C2913" s="3" t="inlineStr">
        <is>
          <t>DELL</t>
        </is>
      </c>
      <c r="D2913" s="3" t="inlineStr">
        <is>
          <t>AW WIRELESS GAMING MOUSE - AW620M</t>
        </is>
      </c>
      <c r="E2913" s="11" t="n">
        <v>55</v>
      </c>
      <c r="F2913" s="12" t="n">
        <v>45.83</v>
      </c>
    </row>
    <row r="2914">
      <c r="A2914" s="3" t="inlineStr">
        <is>
          <t>Mice &amp; Mouse Pads</t>
        </is>
      </c>
      <c r="B2914" s="3" t="inlineStr">
        <is>
          <t>MS700-BL-R-EU</t>
        </is>
      </c>
      <c r="C2914" s="3" t="inlineStr">
        <is>
          <t>DELL</t>
        </is>
      </c>
      <c r="D2914" s="3" t="inlineStr">
        <is>
          <t>DELL BT TRAVEL MOUSE -MS700</t>
        </is>
      </c>
      <c r="E2914" s="11" t="n">
        <v>51</v>
      </c>
      <c r="F2914" s="12" t="n">
        <v>42.5</v>
      </c>
    </row>
    <row r="2915">
      <c r="A2915" s="3" t="inlineStr">
        <is>
          <t>Mice &amp; Mouse Pads</t>
        </is>
      </c>
      <c r="B2915" s="3" t="inlineStr">
        <is>
          <t>MS700-BK-R-EU</t>
        </is>
      </c>
      <c r="C2915" s="3" t="inlineStr">
        <is>
          <t>DELL</t>
        </is>
      </c>
      <c r="D2915" s="3" t="inlineStr">
        <is>
          <t>DELL BT TRAVEL MOUSE -MS700</t>
        </is>
      </c>
      <c r="E2915" s="11" t="n">
        <v>51</v>
      </c>
      <c r="F2915" s="12" t="n">
        <v>42.5</v>
      </c>
    </row>
    <row r="2916">
      <c r="A2916" s="3" t="inlineStr">
        <is>
          <t>Mice &amp; Mouse Pads</t>
        </is>
      </c>
      <c r="B2916" s="3" t="inlineStr">
        <is>
          <t>MS300-BK-R-EU</t>
        </is>
      </c>
      <c r="C2916" s="3" t="inlineStr">
        <is>
          <t>DELL</t>
        </is>
      </c>
      <c r="D2916" s="3" t="inlineStr">
        <is>
          <t>DELL FULL-SIZE WRL MSE - MS300</t>
        </is>
      </c>
      <c r="E2916" s="11" t="n">
        <v>17</v>
      </c>
      <c r="F2916" s="12" t="n">
        <v>14.17</v>
      </c>
    </row>
    <row r="2917">
      <c r="A2917" s="3" t="inlineStr">
        <is>
          <t>Mice &amp; Mouse Pads</t>
        </is>
      </c>
      <c r="B2917" s="3" t="inlineStr">
        <is>
          <t>KM526-LT-UK</t>
        </is>
      </c>
      <c r="C2917" s="3" t="inlineStr">
        <is>
          <t>DELL</t>
        </is>
      </c>
      <c r="D2917" s="3" t="inlineStr">
        <is>
          <t>DELL KM526 KBD MSE UK</t>
        </is>
      </c>
      <c r="E2917" s="11" t="n">
        <v>43</v>
      </c>
      <c r="F2917" s="12" t="n">
        <v>35.83</v>
      </c>
    </row>
    <row r="2918">
      <c r="A2918" s="3" t="inlineStr">
        <is>
          <t>Mice &amp; Mouse Pads</t>
        </is>
      </c>
      <c r="B2918" s="3" t="inlineStr">
        <is>
          <t>KM726-UK-EMEA</t>
        </is>
      </c>
      <c r="C2918" s="3" t="inlineStr">
        <is>
          <t>DELL</t>
        </is>
      </c>
      <c r="D2918" s="3" t="inlineStr">
        <is>
          <t>DELL KM726 KBD MSE UK</t>
        </is>
      </c>
      <c r="E2918" s="11" t="n">
        <v>79</v>
      </c>
      <c r="F2918" s="12" t="n">
        <v>65.83</v>
      </c>
    </row>
    <row r="2919">
      <c r="A2919" s="3" t="inlineStr">
        <is>
          <t>Mice &amp; Mouse Pads</t>
        </is>
      </c>
      <c r="B2919" s="3" t="inlineStr">
        <is>
          <t>MS3220-BLK</t>
        </is>
      </c>
      <c r="C2919" s="3" t="inlineStr">
        <is>
          <t>DELL</t>
        </is>
      </c>
      <c r="D2919" s="3" t="inlineStr">
        <is>
          <t>DELL LASER WIRED MOUSE- MS3220  BLK</t>
        </is>
      </c>
      <c r="E2919" s="11" t="n">
        <v>14</v>
      </c>
      <c r="F2919" s="12" t="n">
        <v>11.67</v>
      </c>
    </row>
    <row r="2920">
      <c r="A2920" s="3" t="inlineStr">
        <is>
          <t>Mice &amp; Mouse Pads</t>
        </is>
      </c>
      <c r="B2920" s="3" t="inlineStr">
        <is>
          <t>MS5120W-BLK</t>
        </is>
      </c>
      <c r="C2920" s="3" t="inlineStr">
        <is>
          <t>DELL</t>
        </is>
      </c>
      <c r="D2920" s="3" t="inlineStr">
        <is>
          <t>DELL MBILEPRO WLESS MSE-MS5120W BLK</t>
        </is>
      </c>
      <c r="E2920" s="11" t="n">
        <v>22</v>
      </c>
      <c r="F2920" s="12" t="n">
        <v>18.33</v>
      </c>
    </row>
    <row r="2921">
      <c r="A2921" s="3" t="inlineStr">
        <is>
          <t>Mice &amp; Mouse Pads</t>
        </is>
      </c>
      <c r="B2921" s="3" t="inlineStr">
        <is>
          <t>MS5120W-GY</t>
        </is>
      </c>
      <c r="C2921" s="3" t="inlineStr">
        <is>
          <t>DELL</t>
        </is>
      </c>
      <c r="D2921" s="3" t="inlineStr">
        <is>
          <t>DELL MBILEPRO WLESS MSE-MS5120W GRY</t>
        </is>
      </c>
      <c r="E2921" s="11" t="n">
        <v>22</v>
      </c>
      <c r="F2921" s="12" t="n">
        <v>18.33</v>
      </c>
    </row>
    <row r="2922">
      <c r="A2922" s="3" t="inlineStr">
        <is>
          <t>Mice &amp; Mouse Pads</t>
        </is>
      </c>
      <c r="B2922" s="3" t="inlineStr">
        <is>
          <t>MS3320W-BLK</t>
        </is>
      </c>
      <c r="C2922" s="3" t="inlineStr">
        <is>
          <t>DELL</t>
        </is>
      </c>
      <c r="D2922" s="3" t="inlineStr">
        <is>
          <t>DELL MOBILE WRLESS MSE-MS3320W BLK</t>
        </is>
      </c>
      <c r="E2922" s="11" t="n">
        <v>23</v>
      </c>
      <c r="F2922" s="12" t="n">
        <v>19.17</v>
      </c>
    </row>
    <row r="2923">
      <c r="A2923" s="3" t="inlineStr">
        <is>
          <t>Mice &amp; Mouse Pads</t>
        </is>
      </c>
      <c r="B2923" s="3" t="inlineStr">
        <is>
          <t>WM118-BLK-EMEA</t>
        </is>
      </c>
      <c r="C2923" s="3" t="inlineStr">
        <is>
          <t>DELL</t>
        </is>
      </c>
      <c r="D2923" s="3" t="inlineStr">
        <is>
          <t>DELL MOUSE - WM118</t>
        </is>
      </c>
      <c r="E2923" s="11" t="n">
        <v>11</v>
      </c>
      <c r="F2923" s="12" t="n">
        <v>9.17</v>
      </c>
    </row>
    <row r="2924">
      <c r="A2924" s="3" t="inlineStr">
        <is>
          <t>Mice &amp; Mouse Pads</t>
        </is>
      </c>
      <c r="B2924" s="3" t="inlineStr">
        <is>
          <t>570-AAIS</t>
        </is>
      </c>
      <c r="C2924" s="3" t="inlineStr">
        <is>
          <t>DELL</t>
        </is>
      </c>
      <c r="D2924" s="3" t="inlineStr">
        <is>
          <t>DELL MS116-MOUSE-OPTICAL-WIRED BLK</t>
        </is>
      </c>
      <c r="E2924" s="11" t="n">
        <v>12</v>
      </c>
      <c r="F2924" s="12" t="n">
        <v>10</v>
      </c>
    </row>
    <row r="2925">
      <c r="A2925" s="3" t="inlineStr">
        <is>
          <t>Mice &amp; Mouse Pads</t>
        </is>
      </c>
      <c r="B2925" s="3" t="inlineStr">
        <is>
          <t>MS726-EMEA</t>
        </is>
      </c>
      <c r="C2925" s="3" t="inlineStr">
        <is>
          <t>DELL</t>
        </is>
      </c>
      <c r="D2925" s="3" t="inlineStr">
        <is>
          <t>DELL MS726 MSE</t>
        </is>
      </c>
      <c r="E2925" s="11" t="n">
        <v>35</v>
      </c>
      <c r="F2925" s="12" t="n">
        <v>29.17</v>
      </c>
    </row>
    <row r="2926">
      <c r="A2926" s="3" t="inlineStr">
        <is>
          <t>Mice &amp; Mouse Pads</t>
        </is>
      </c>
      <c r="B2926" s="3" t="inlineStr">
        <is>
          <t>MS5320W-GY</t>
        </is>
      </c>
      <c r="C2926" s="3" t="inlineStr">
        <is>
          <t>DELL</t>
        </is>
      </c>
      <c r="D2926" s="3" t="inlineStr">
        <is>
          <t>DELL MULTIDEVICE WLESS MSE -MS5320W</t>
        </is>
      </c>
      <c r="E2926" s="11" t="n">
        <v>42</v>
      </c>
      <c r="F2926" s="12" t="n">
        <v>35</v>
      </c>
    </row>
    <row r="2927">
      <c r="A2927" s="3" t="inlineStr">
        <is>
          <t>Mice &amp; Mouse Pads</t>
        </is>
      </c>
      <c r="B2927" s="3" t="inlineStr">
        <is>
          <t>570-AAIR</t>
        </is>
      </c>
      <c r="C2927" s="3" t="inlineStr">
        <is>
          <t>DELL</t>
        </is>
      </c>
      <c r="D2927" s="3" t="inlineStr">
        <is>
          <t>DELL OPTICAL MOUSE-MS116 - BLACK</t>
        </is>
      </c>
      <c r="E2927" s="11" t="n">
        <v>12</v>
      </c>
      <c r="F2927" s="12" t="n">
        <v>10</v>
      </c>
    </row>
    <row r="2928">
      <c r="A2928" s="3" t="inlineStr">
        <is>
          <t>Mice &amp; Mouse Pads</t>
        </is>
      </c>
      <c r="B2928" s="3" t="inlineStr">
        <is>
          <t>KM746-BLK-UK</t>
        </is>
      </c>
      <c r="C2928" s="3" t="inlineStr">
        <is>
          <t>DELL</t>
        </is>
      </c>
      <c r="D2928" s="3" t="inlineStr">
        <is>
          <t>DELL P7 RC KEYBORD MOUSE -KM746  UK</t>
        </is>
      </c>
      <c r="E2928" s="11" t="n">
        <v>57</v>
      </c>
      <c r="F2928" s="12" t="n">
        <v>47.5</v>
      </c>
    </row>
    <row r="2929">
      <c r="A2929" s="3" t="inlineStr">
        <is>
          <t>Mice &amp; Mouse Pads</t>
        </is>
      </c>
      <c r="B2929" s="3" t="inlineStr">
        <is>
          <t>MS746-BLK-EMEA</t>
        </is>
      </c>
      <c r="C2929" s="3" t="inlineStr">
        <is>
          <t>DELL</t>
        </is>
      </c>
      <c r="D2929" s="3" t="inlineStr">
        <is>
          <t>DELL P7 RC MOUSE - MS746</t>
        </is>
      </c>
      <c r="E2929" s="11" t="n">
        <v>40</v>
      </c>
      <c r="F2929" s="12" t="n">
        <v>33.33</v>
      </c>
    </row>
    <row r="2930">
      <c r="A2930" s="3" t="inlineStr">
        <is>
          <t>Mice &amp; Mouse Pads</t>
        </is>
      </c>
      <c r="B2930" s="3" t="inlineStr">
        <is>
          <t>KM900-GR-UK</t>
        </is>
      </c>
      <c r="C2930" s="3" t="inlineStr">
        <is>
          <t>DELL</t>
        </is>
      </c>
      <c r="D2930" s="3" t="inlineStr">
        <is>
          <t>DELL PREM COLLAB KYBD MSE -KM900 UK</t>
        </is>
      </c>
      <c r="E2930" s="11" t="n">
        <v>200</v>
      </c>
      <c r="F2930" s="12" t="n">
        <v>166.67</v>
      </c>
    </row>
    <row r="2931">
      <c r="A2931" s="3" t="inlineStr">
        <is>
          <t>Mice &amp; Mouse Pads</t>
        </is>
      </c>
      <c r="B2931" s="3" t="inlineStr">
        <is>
          <t>MS7421W-GR-EU</t>
        </is>
      </c>
      <c r="C2931" s="3" t="inlineStr">
        <is>
          <t>DELL</t>
        </is>
      </c>
      <c r="D2931" s="3" t="inlineStr">
        <is>
          <t>DELL PREM RECHARGE WS MSE-MS7421W</t>
        </is>
      </c>
      <c r="E2931" s="11" t="n">
        <v>45</v>
      </c>
      <c r="F2931" s="12" t="n">
        <v>37.5</v>
      </c>
    </row>
    <row r="2932">
      <c r="A2932" s="3" t="inlineStr">
        <is>
          <t>Mice &amp; Mouse Pads</t>
        </is>
      </c>
      <c r="B2932" s="3" t="inlineStr">
        <is>
          <t>MS116-BK</t>
        </is>
      </c>
      <c r="C2932" s="3" t="inlineStr">
        <is>
          <t>DELL</t>
        </is>
      </c>
      <c r="D2932" s="3" t="inlineStr">
        <is>
          <t>DELL PRO 3 WIRED MOUSE - MS116</t>
        </is>
      </c>
      <c r="E2932" s="11" t="n">
        <v>11</v>
      </c>
      <c r="F2932" s="12" t="n">
        <v>9.17</v>
      </c>
    </row>
    <row r="2933">
      <c r="A2933" s="3" t="inlineStr">
        <is>
          <t>Mice &amp; Mouse Pads</t>
        </is>
      </c>
      <c r="B2933" s="3" t="inlineStr">
        <is>
          <t>KM526-BLK-UK</t>
        </is>
      </c>
      <c r="C2933" s="3" t="inlineStr">
        <is>
          <t>DELL</t>
        </is>
      </c>
      <c r="D2933" s="3" t="inlineStr">
        <is>
          <t>DELL PRO 5 KB+MOUSE KM526 UK</t>
        </is>
      </c>
      <c r="E2933" s="11" t="n">
        <v>43</v>
      </c>
      <c r="F2933" s="12" t="n">
        <v>35.83</v>
      </c>
    </row>
    <row r="2934">
      <c r="A2934" s="3" t="inlineStr">
        <is>
          <t>Mice &amp; Mouse Pads</t>
        </is>
      </c>
      <c r="B2934" s="3" t="inlineStr">
        <is>
          <t>MS526-BLK-DAO</t>
        </is>
      </c>
      <c r="C2934" s="3" t="inlineStr">
        <is>
          <t>DELL</t>
        </is>
      </c>
      <c r="D2934" s="3" t="inlineStr">
        <is>
          <t>DELL PRO 5 MOUSE - MS526</t>
        </is>
      </c>
      <c r="E2934" s="11" t="n">
        <v>18</v>
      </c>
      <c r="F2934" s="12" t="n">
        <v>15</v>
      </c>
    </row>
    <row r="2935">
      <c r="A2935" s="3" t="inlineStr">
        <is>
          <t>Mice &amp; Mouse Pads</t>
        </is>
      </c>
      <c r="B2935" s="3" t="inlineStr">
        <is>
          <t>KM555-BLK-UK</t>
        </is>
      </c>
      <c r="C2935" s="3" t="inlineStr">
        <is>
          <t>DELL</t>
        </is>
      </c>
      <c r="D2935" s="3" t="inlineStr">
        <is>
          <t>DELL SILENT KBRD MOUSE-KM555 - UK</t>
        </is>
      </c>
      <c r="E2935" s="11" t="n">
        <v>46</v>
      </c>
      <c r="F2935" s="12" t="n">
        <v>38.33</v>
      </c>
    </row>
    <row r="2936">
      <c r="A2936" s="3" t="inlineStr">
        <is>
          <t>Mice &amp; Mouse Pads</t>
        </is>
      </c>
      <c r="B2936" s="3" t="inlineStr">
        <is>
          <t>MS355-BLK-EMEA</t>
        </is>
      </c>
      <c r="C2936" s="3" t="inlineStr">
        <is>
          <t>DELL</t>
        </is>
      </c>
      <c r="D2936" s="3" t="inlineStr">
        <is>
          <t>DELL SILENT MOUSE - MS355</t>
        </is>
      </c>
      <c r="E2936" s="11" t="n">
        <v>26</v>
      </c>
      <c r="F2936" s="12" t="n">
        <v>21.67</v>
      </c>
    </row>
    <row r="2937">
      <c r="A2937" s="3" t="inlineStr">
        <is>
          <t>Mice &amp; Mouse Pads</t>
        </is>
      </c>
      <c r="B2937" s="3" t="inlineStr">
        <is>
          <t>570-AAMH</t>
        </is>
      </c>
      <c r="C2937" s="3" t="inlineStr">
        <is>
          <t>DELL</t>
        </is>
      </c>
      <c r="D2937" s="3" t="inlineStr">
        <is>
          <t>DELL WM126 WIRELESS MOUSE</t>
        </is>
      </c>
      <c r="E2937" s="11" t="n">
        <v>13</v>
      </c>
      <c r="F2937" s="12" t="n">
        <v>10.83</v>
      </c>
    </row>
    <row r="2938">
      <c r="A2938" s="3" t="inlineStr">
        <is>
          <t>Mice &amp; Mouse Pads</t>
        </is>
      </c>
      <c r="B2938" s="3" t="inlineStr">
        <is>
          <t>DELL-WR221</t>
        </is>
      </c>
      <c r="C2938" s="3" t="inlineStr">
        <is>
          <t>DELL</t>
        </is>
      </c>
      <c r="D2938" s="3" t="inlineStr">
        <is>
          <t>DELLUNIVERSAL PAIRINGRECEIVER-WR221</t>
        </is>
      </c>
      <c r="E2938" s="11" t="n">
        <v>11</v>
      </c>
      <c r="F2938" s="12" t="n">
        <v>9.17</v>
      </c>
    </row>
    <row r="2939">
      <c r="A2939" s="3" t="inlineStr">
        <is>
          <t>Mice &amp; Mouse Pads</t>
        </is>
      </c>
      <c r="B2939" s="3" t="inlineStr">
        <is>
          <t>100143584</t>
        </is>
      </c>
      <c r="C2939" s="3" t="inlineStr">
        <is>
          <t>Fellowes</t>
        </is>
      </c>
      <c r="D2939" s="3" t="inlineStr">
        <is>
          <t>BREYTA + ERG VERTICAL MOUSE LAR LEFT</t>
        </is>
      </c>
      <c r="E2939" s="11" t="n">
        <v>68</v>
      </c>
      <c r="F2939" s="12" t="n">
        <v>56.67</v>
      </c>
    </row>
    <row r="2940">
      <c r="A2940" s="3" t="inlineStr">
        <is>
          <t>Mice &amp; Mouse Pads</t>
        </is>
      </c>
      <c r="B2940" s="3" t="inlineStr">
        <is>
          <t>100143583</t>
        </is>
      </c>
      <c r="C2940" s="3" t="inlineStr">
        <is>
          <t>Fellowes</t>
        </is>
      </c>
      <c r="D2940" s="3" t="inlineStr">
        <is>
          <t>BREYTA + ERG VERTICAL MOUSE MED LEFT</t>
        </is>
      </c>
      <c r="E2940" s="11" t="n">
        <v>68</v>
      </c>
      <c r="F2940" s="12" t="n">
        <v>56.67</v>
      </c>
    </row>
    <row r="2941">
      <c r="A2941" s="3" t="inlineStr">
        <is>
          <t>Mice &amp; Mouse Pads</t>
        </is>
      </c>
      <c r="B2941" s="3" t="inlineStr">
        <is>
          <t>100143580</t>
        </is>
      </c>
      <c r="C2941" s="3" t="inlineStr">
        <is>
          <t>Fellowes</t>
        </is>
      </c>
      <c r="D2941" s="3" t="inlineStr">
        <is>
          <t>BREYTA + ERG VERTICAL MOUSE SM RIGHT</t>
        </is>
      </c>
      <c r="E2941" s="11" t="n">
        <v>68</v>
      </c>
      <c r="F2941" s="12" t="n">
        <v>56.67</v>
      </c>
    </row>
    <row r="2942">
      <c r="A2942" s="3" t="inlineStr">
        <is>
          <t>Mice &amp; Mouse Pads</t>
        </is>
      </c>
      <c r="B2942" s="3" t="inlineStr">
        <is>
          <t>100143582</t>
        </is>
      </c>
      <c r="C2942" s="3" t="inlineStr">
        <is>
          <t>Fellowes</t>
        </is>
      </c>
      <c r="D2942" s="3" t="inlineStr">
        <is>
          <t>BREYTA + ERG VERTICALMOUSE LAR RIGHT</t>
        </is>
      </c>
      <c r="E2942" s="11" t="n">
        <v>68</v>
      </c>
      <c r="F2942" s="12" t="n">
        <v>56.67</v>
      </c>
    </row>
    <row r="2943">
      <c r="A2943" s="3" t="inlineStr">
        <is>
          <t>Mice &amp; Mouse Pads</t>
        </is>
      </c>
      <c r="B2943" s="3" t="inlineStr">
        <is>
          <t>100143581</t>
        </is>
      </c>
      <c r="C2943" s="3" t="inlineStr">
        <is>
          <t>Fellowes</t>
        </is>
      </c>
      <c r="D2943" s="3" t="inlineStr">
        <is>
          <t>BREYTA + ERG VERTICALMOUSE MED RIGHT</t>
        </is>
      </c>
      <c r="E2943" s="11" t="n">
        <v>68</v>
      </c>
      <c r="F2943" s="12" t="n">
        <v>56.67</v>
      </c>
    </row>
    <row r="2944">
      <c r="A2944" s="3" t="inlineStr">
        <is>
          <t>Mice &amp; Mouse Pads</t>
        </is>
      </c>
      <c r="B2944" s="3" t="inlineStr">
        <is>
          <t>100143579</t>
        </is>
      </c>
      <c r="C2944" s="3" t="inlineStr">
        <is>
          <t>Fellowes</t>
        </is>
      </c>
      <c r="D2944" s="3" t="inlineStr">
        <is>
          <t>BREYTA ERGO VERTICAL MOUSE RIGHTHAND</t>
        </is>
      </c>
      <c r="E2944" s="11" t="n">
        <v>43</v>
      </c>
      <c r="F2944" s="12" t="n">
        <v>35.83</v>
      </c>
    </row>
    <row r="2945">
      <c r="A2945" s="3" t="inlineStr">
        <is>
          <t>Mice &amp; Mouse Pads</t>
        </is>
      </c>
      <c r="B2945" s="3" t="inlineStr">
        <is>
          <t>100138995</t>
        </is>
      </c>
      <c r="C2945" s="3" t="inlineStr">
        <is>
          <t>Fellowes</t>
        </is>
      </c>
      <c r="D2945" s="3" t="inlineStr">
        <is>
          <t>BREYTA XL MOUSEPAD BLACK</t>
        </is>
      </c>
      <c r="E2945" s="11" t="n">
        <v>7</v>
      </c>
      <c r="F2945" s="12" t="n">
        <v>5.83</v>
      </c>
    </row>
    <row r="2946">
      <c r="A2946" s="3" t="inlineStr">
        <is>
          <t>Mice &amp; Mouse Pads</t>
        </is>
      </c>
      <c r="B2946" s="3" t="inlineStr">
        <is>
          <t>100139316</t>
        </is>
      </c>
      <c r="C2946" s="3" t="inlineStr">
        <is>
          <t>Fellowes</t>
        </is>
      </c>
      <c r="D2946" s="3" t="inlineStr">
        <is>
          <t>BREYTA XL MOUSEPAD GREY</t>
        </is>
      </c>
      <c r="E2946" s="11" t="n">
        <v>7</v>
      </c>
      <c r="F2946" s="12" t="n">
        <v>5.83</v>
      </c>
    </row>
    <row r="2947">
      <c r="A2947" s="3" t="inlineStr">
        <is>
          <t>Mice &amp; Mouse Pads</t>
        </is>
      </c>
      <c r="B2947" s="3" t="inlineStr">
        <is>
          <t>100139317</t>
        </is>
      </c>
      <c r="C2947" s="3" t="inlineStr">
        <is>
          <t>Fellowes</t>
        </is>
      </c>
      <c r="D2947" s="3" t="inlineStr">
        <is>
          <t>BREYTA XL MOUSEPAD MARINE</t>
        </is>
      </c>
      <c r="E2947" s="11" t="n">
        <v>7</v>
      </c>
      <c r="F2947" s="12" t="n">
        <v>5.83</v>
      </c>
    </row>
    <row r="2948">
      <c r="A2948" s="3" t="inlineStr">
        <is>
          <t>Mice &amp; Mouse Pads</t>
        </is>
      </c>
      <c r="B2948" s="3" t="inlineStr">
        <is>
          <t>100139318</t>
        </is>
      </c>
      <c r="C2948" s="3" t="inlineStr">
        <is>
          <t>Fellowes</t>
        </is>
      </c>
      <c r="D2948" s="3" t="inlineStr">
        <is>
          <t>BREYTA XL MOUSEPAD SAGE</t>
        </is>
      </c>
      <c r="E2948" s="11" t="n">
        <v>7</v>
      </c>
      <c r="F2948" s="12" t="n">
        <v>5.83</v>
      </c>
    </row>
    <row r="2949">
      <c r="A2949" s="3" t="inlineStr">
        <is>
          <t>Mice &amp; Mouse Pads</t>
        </is>
      </c>
      <c r="B2949" s="3" t="inlineStr">
        <is>
          <t>100139319</t>
        </is>
      </c>
      <c r="C2949" s="3" t="inlineStr">
        <is>
          <t>Fellowes</t>
        </is>
      </c>
      <c r="D2949" s="3" t="inlineStr">
        <is>
          <t>BREYTA XL MOUSEPAD SAND</t>
        </is>
      </c>
      <c r="E2949" s="11" t="n">
        <v>7</v>
      </c>
      <c r="F2949" s="12" t="n">
        <v>5.83</v>
      </c>
    </row>
    <row r="2950">
      <c r="A2950" s="3" t="inlineStr">
        <is>
          <t>Mice &amp; Mouse Pads</t>
        </is>
      </c>
      <c r="B2950" s="3" t="inlineStr">
        <is>
          <t>29700</t>
        </is>
      </c>
      <c r="C2950" s="3" t="inlineStr">
        <is>
          <t>Fellowes</t>
        </is>
      </c>
      <c r="D2950" s="3" t="inlineStr">
        <is>
          <t>ECONOMY MOUSE PAD /BLUE</t>
        </is>
      </c>
      <c r="E2950" s="11" t="n">
        <v>4</v>
      </c>
      <c r="F2950" s="12" t="n">
        <v>3.33</v>
      </c>
    </row>
    <row r="2951">
      <c r="A2951" s="3" t="inlineStr">
        <is>
          <t>Mice &amp; Mouse Pads</t>
        </is>
      </c>
      <c r="B2951" s="3" t="inlineStr">
        <is>
          <t>29702</t>
        </is>
      </c>
      <c r="C2951" s="3" t="inlineStr">
        <is>
          <t>Fellowes</t>
        </is>
      </c>
      <c r="D2951" s="3" t="inlineStr">
        <is>
          <t>ECONOMY MOUSE PAD /GREY</t>
        </is>
      </c>
      <c r="E2951" s="11" t="n">
        <v>4</v>
      </c>
      <c r="F2951" s="12" t="n">
        <v>3.33</v>
      </c>
    </row>
    <row r="2952">
      <c r="A2952" s="3" t="inlineStr">
        <is>
          <t>Mice &amp; Mouse Pads</t>
        </is>
      </c>
      <c r="B2952" s="3" t="inlineStr">
        <is>
          <t>5933907</t>
        </is>
      </c>
      <c r="C2952" s="3" t="inlineStr">
        <is>
          <t>Fellowes</t>
        </is>
      </c>
      <c r="D2952" s="3" t="inlineStr">
        <is>
          <t>MOUSE PAD WITH MICROBAN - BLACK</t>
        </is>
      </c>
      <c r="E2952" s="11" t="n">
        <v>6</v>
      </c>
      <c r="F2952" s="12" t="n">
        <v>5</v>
      </c>
    </row>
    <row r="2953">
      <c r="A2953" s="3" t="inlineStr">
        <is>
          <t>Mice &amp; Mouse Pads</t>
        </is>
      </c>
      <c r="B2953" s="3" t="inlineStr">
        <is>
          <t>5934005</t>
        </is>
      </c>
      <c r="C2953" s="3" t="inlineStr">
        <is>
          <t>Fellowes</t>
        </is>
      </c>
      <c r="D2953" s="3" t="inlineStr">
        <is>
          <t>MOUSE PAD WITH MICROBAN - SILVER</t>
        </is>
      </c>
      <c r="E2953" s="11" t="n">
        <v>6</v>
      </c>
      <c r="F2953" s="12" t="n">
        <v>5</v>
      </c>
    </row>
    <row r="2954">
      <c r="A2954" s="3" t="inlineStr">
        <is>
          <t>Mice &amp; Mouse Pads</t>
        </is>
      </c>
      <c r="B2954" s="3" t="inlineStr">
        <is>
          <t>5933805</t>
        </is>
      </c>
      <c r="C2954" s="3" t="inlineStr">
        <is>
          <t>Fellowes</t>
        </is>
      </c>
      <c r="D2954" s="3" t="inlineStr">
        <is>
          <t>MOUSEPAD WITH MICROBAN - BLUE</t>
        </is>
      </c>
      <c r="E2954" s="11" t="n">
        <v>6</v>
      </c>
      <c r="F2954" s="12" t="n">
        <v>5</v>
      </c>
    </row>
    <row r="2955">
      <c r="A2955" s="3" t="inlineStr">
        <is>
          <t>Mice &amp; Mouse Pads</t>
        </is>
      </c>
      <c r="B2955" s="3" t="inlineStr">
        <is>
          <t>134960</t>
        </is>
      </c>
      <c r="C2955" s="3" t="inlineStr">
        <is>
          <t>HAMA</t>
        </is>
      </c>
      <c r="D2955" s="3" t="inlineStr">
        <is>
          <t>AMW-200 OPCTICAL WIRELESS MOUSE BLK</t>
        </is>
      </c>
      <c r="E2955" s="11" t="n">
        <v>6</v>
      </c>
      <c r="F2955" s="12" t="n">
        <v>5</v>
      </c>
    </row>
    <row r="2956">
      <c r="A2956" s="3" t="inlineStr">
        <is>
          <t>Mice &amp; Mouse Pads</t>
        </is>
      </c>
      <c r="B2956" s="3" t="inlineStr">
        <is>
          <t>182643</t>
        </is>
      </c>
      <c r="C2956" s="3" t="inlineStr">
        <is>
          <t>HAMA</t>
        </is>
      </c>
      <c r="D2956" s="3" t="inlineStr">
        <is>
          <t>CANOSA V2 BTOOTH MOUSE BLACK</t>
        </is>
      </c>
      <c r="E2956" s="11" t="n">
        <v>13</v>
      </c>
      <c r="F2956" s="12" t="n">
        <v>10.83</v>
      </c>
    </row>
    <row r="2957">
      <c r="A2957" s="3" t="inlineStr">
        <is>
          <t>Mice &amp; Mouse Pads</t>
        </is>
      </c>
      <c r="B2957" s="3" t="inlineStr">
        <is>
          <t>173086</t>
        </is>
      </c>
      <c r="C2957" s="3" t="inlineStr">
        <is>
          <t>HAMA</t>
        </is>
      </c>
      <c r="D2957" s="3" t="inlineStr">
        <is>
          <t>ECM-500R ERGO MOUSE WITH CABLE BLK</t>
        </is>
      </c>
      <c r="E2957" s="11" t="n">
        <v>12</v>
      </c>
      <c r="F2957" s="12" t="n">
        <v>10</v>
      </c>
    </row>
    <row r="2958">
      <c r="A2958" s="3" t="inlineStr">
        <is>
          <t>Mice &amp; Mouse Pads</t>
        </is>
      </c>
      <c r="B2958" s="3" t="inlineStr">
        <is>
          <t>182698</t>
        </is>
      </c>
      <c r="C2958" s="3" t="inlineStr">
        <is>
          <t>HAMA</t>
        </is>
      </c>
      <c r="D2958" s="3" t="inlineStr">
        <is>
          <t>EMC-500 ERGO VERTICAL WIRED MOUSE</t>
        </is>
      </c>
      <c r="E2958" s="11" t="n">
        <v>14</v>
      </c>
      <c r="F2958" s="12" t="n">
        <v>11.67</v>
      </c>
    </row>
    <row r="2959">
      <c r="A2959" s="3" t="inlineStr">
        <is>
          <t>Mice &amp; Mouse Pads</t>
        </is>
      </c>
      <c r="B2959" s="3" t="inlineStr">
        <is>
          <t>173088</t>
        </is>
      </c>
      <c r="C2959" s="3" t="inlineStr">
        <is>
          <t>HAMA</t>
        </is>
      </c>
      <c r="D2959" s="3" t="inlineStr">
        <is>
          <t>EMW-500R ERGO MOUSE VERTICAL BLK</t>
        </is>
      </c>
      <c r="E2959" s="11" t="n">
        <v>15</v>
      </c>
      <c r="F2959" s="12" t="n">
        <v>12.5</v>
      </c>
    </row>
    <row r="2960">
      <c r="A2960" s="3" t="inlineStr">
        <is>
          <t>Mice &amp; Mouse Pads</t>
        </is>
      </c>
      <c r="B2960" s="3" t="inlineStr">
        <is>
          <t>182603</t>
        </is>
      </c>
      <c r="C2960" s="3" t="inlineStr">
        <is>
          <t>HAMA</t>
        </is>
      </c>
      <c r="D2960" s="3" t="inlineStr">
        <is>
          <t>MC-200 CABLE MOUSE 3 BUTTON WHITE</t>
        </is>
      </c>
      <c r="E2960" s="11" t="n">
        <v>6</v>
      </c>
      <c r="F2960" s="12" t="n">
        <v>5</v>
      </c>
    </row>
    <row r="2961">
      <c r="A2961" s="3" t="inlineStr">
        <is>
          <t>Mice &amp; Mouse Pads</t>
        </is>
      </c>
      <c r="B2961" s="3" t="inlineStr">
        <is>
          <t>173026</t>
        </is>
      </c>
      <c r="C2961" s="3" t="inlineStr">
        <is>
          <t>HAMA</t>
        </is>
      </c>
      <c r="D2961" s="3" t="inlineStr">
        <is>
          <t>MW-400 V2 WIRELESS MOUSE USB BLACK</t>
        </is>
      </c>
      <c r="E2961" s="11" t="n">
        <v>11</v>
      </c>
      <c r="F2961" s="12" t="n">
        <v>9.17</v>
      </c>
    </row>
    <row r="2962">
      <c r="A2962" s="3" t="inlineStr">
        <is>
          <t>Mice &amp; Mouse Pads</t>
        </is>
      </c>
      <c r="B2962" s="3" t="inlineStr">
        <is>
          <t>217836</t>
        </is>
      </c>
      <c r="C2962" s="3" t="inlineStr">
        <is>
          <t>HAMA</t>
        </is>
      </c>
      <c r="D2962" s="3" t="inlineStr">
        <is>
          <t>URAGE REAPER 250 GAMING MOUSE BLACK</t>
        </is>
      </c>
      <c r="E2962" s="11" t="n">
        <v>18</v>
      </c>
      <c r="F2962" s="12" t="n">
        <v>15</v>
      </c>
    </row>
    <row r="2963">
      <c r="A2963" s="3" t="inlineStr">
        <is>
          <t>Mice &amp; Mouse Pads</t>
        </is>
      </c>
      <c r="B2963" s="3" t="inlineStr">
        <is>
          <t>173077</t>
        </is>
      </c>
      <c r="C2963" s="3" t="inlineStr">
        <is>
          <t>HAMA</t>
        </is>
      </c>
      <c r="D2963" s="3" t="inlineStr">
        <is>
          <t>WM-400 WIRELESS MOUSE ERGO BLACK</t>
        </is>
      </c>
      <c r="E2963" s="11" t="n">
        <v>10</v>
      </c>
      <c r="F2963" s="12" t="n">
        <v>8.33</v>
      </c>
    </row>
    <row r="2964">
      <c r="A2964" s="3" t="inlineStr">
        <is>
          <t>Mice &amp; Mouse Pads</t>
        </is>
      </c>
      <c r="B2964" s="3" t="inlineStr">
        <is>
          <t>173037</t>
        </is>
      </c>
      <c r="C2964" s="3" t="inlineStr">
        <is>
          <t>HAMA</t>
        </is>
      </c>
      <c r="D2964" s="3" t="inlineStr">
        <is>
          <t>WM-400 WIRELESS MOUSE ERGO BLUE</t>
        </is>
      </c>
      <c r="E2964" s="11" t="n">
        <v>10</v>
      </c>
      <c r="F2964" s="12" t="n">
        <v>8.33</v>
      </c>
    </row>
    <row r="2965">
      <c r="A2965" s="3" t="inlineStr">
        <is>
          <t>Mice &amp; Mouse Pads</t>
        </is>
      </c>
      <c r="B2965" s="3" t="inlineStr">
        <is>
          <t>173038</t>
        </is>
      </c>
      <c r="C2965" s="3" t="inlineStr">
        <is>
          <t>HAMA</t>
        </is>
      </c>
      <c r="D2965" s="3" t="inlineStr">
        <is>
          <t>WM-400 WIRELESS MOUSE ERGO GREEN</t>
        </is>
      </c>
      <c r="E2965" s="11" t="n">
        <v>10</v>
      </c>
      <c r="F2965" s="12" t="n">
        <v>8.33</v>
      </c>
    </row>
    <row r="2966">
      <c r="A2966" s="3" t="inlineStr">
        <is>
          <t>Mice &amp; Mouse Pads</t>
        </is>
      </c>
      <c r="B2966" s="3" t="inlineStr">
        <is>
          <t>173039</t>
        </is>
      </c>
      <c r="C2966" s="3" t="inlineStr">
        <is>
          <t>HAMA</t>
        </is>
      </c>
      <c r="D2966" s="3" t="inlineStr">
        <is>
          <t>WM-400 WIRELESS MOUSE ERGO PINK</t>
        </is>
      </c>
      <c r="E2966" s="11" t="n">
        <v>10</v>
      </c>
      <c r="F2966" s="12" t="n">
        <v>8.33</v>
      </c>
    </row>
    <row r="2967">
      <c r="A2967" s="3" t="inlineStr">
        <is>
          <t>Mice &amp; Mouse Pads</t>
        </is>
      </c>
      <c r="B2967" s="3" t="inlineStr">
        <is>
          <t>173079</t>
        </is>
      </c>
      <c r="C2967" s="3" t="inlineStr">
        <is>
          <t>HAMA</t>
        </is>
      </c>
      <c r="D2967" s="3" t="inlineStr">
        <is>
          <t>WM-450 WIRELESS MOUSE 7 BUTTON BLK</t>
        </is>
      </c>
      <c r="E2967" s="11" t="n">
        <v>12</v>
      </c>
      <c r="F2967" s="12" t="n">
        <v>10</v>
      </c>
    </row>
    <row r="2968">
      <c r="A2968" s="3" t="inlineStr">
        <is>
          <t>Mice &amp; Mouse Pads</t>
        </is>
      </c>
      <c r="B2968" s="3" t="inlineStr">
        <is>
          <t>139915</t>
        </is>
      </c>
      <c r="C2968" s="3" t="inlineStr">
        <is>
          <t>HAMA</t>
        </is>
      </c>
      <c r="D2968" s="3" t="inlineStr">
        <is>
          <t>X-POINTER LASER WIRELESS 12M RANGE</t>
        </is>
      </c>
      <c r="E2968" s="11" t="n">
        <v>20</v>
      </c>
      <c r="F2968" s="12" t="n">
        <v>16.67</v>
      </c>
    </row>
    <row r="2969">
      <c r="A2969" s="3" t="inlineStr">
        <is>
          <t>Mice &amp; Mouse Pads</t>
        </is>
      </c>
      <c r="B2969" s="3" t="inlineStr">
        <is>
          <t>822M9UT#ABB</t>
        </is>
      </c>
      <c r="C2969" s="3" t="inlineStr">
        <is>
          <t>Hewlett Packard Incorporated</t>
        </is>
      </c>
      <c r="D2969" s="3" t="inlineStr">
        <is>
          <t>HP 105 WIRED MOUSE</t>
        </is>
      </c>
      <c r="E2969" s="11" t="n">
        <v>9</v>
      </c>
      <c r="F2969" s="12" t="n">
        <v>7.5</v>
      </c>
    </row>
    <row r="2970">
      <c r="A2970" s="3" t="inlineStr">
        <is>
          <t>Mice &amp; Mouse Pads</t>
        </is>
      </c>
      <c r="B2970" s="3" t="inlineStr">
        <is>
          <t>265A9UT</t>
        </is>
      </c>
      <c r="C2970" s="3" t="inlineStr">
        <is>
          <t>Hewlett Packard Incorporated</t>
        </is>
      </c>
      <c r="D2970" s="3" t="inlineStr">
        <is>
          <t>HP 125 WIRED MOUSE</t>
        </is>
      </c>
      <c r="E2970" s="11" t="n">
        <v>10</v>
      </c>
      <c r="F2970" s="12" t="n">
        <v>8.33</v>
      </c>
    </row>
    <row r="2971">
      <c r="A2971" s="3" t="inlineStr">
        <is>
          <t>Mice &amp; Mouse Pads</t>
        </is>
      </c>
      <c r="B2971" s="3" t="inlineStr">
        <is>
          <t>265D9AA</t>
        </is>
      </c>
      <c r="C2971" s="3" t="inlineStr">
        <is>
          <t>Hewlett Packard Incorporated</t>
        </is>
      </c>
      <c r="D2971" s="3" t="inlineStr">
        <is>
          <t>HP 128 WIRED MOUSE</t>
        </is>
      </c>
      <c r="E2971" s="11" t="n">
        <v>21</v>
      </c>
      <c r="F2971" s="12" t="n">
        <v>17.5</v>
      </c>
    </row>
    <row r="2972">
      <c r="A2972" s="3" t="inlineStr">
        <is>
          <t>Mice &amp; Mouse Pads</t>
        </is>
      </c>
      <c r="B2972" s="3" t="inlineStr">
        <is>
          <t>81S67AA#ABB</t>
        </is>
      </c>
      <c r="C2972" s="3" t="inlineStr">
        <is>
          <t>Hewlett Packard Incorporated</t>
        </is>
      </c>
      <c r="D2972" s="3" t="inlineStr">
        <is>
          <t>HP 245 BLACK BLUETOOTH MOUSE</t>
        </is>
      </c>
      <c r="E2972" s="11" t="n">
        <v>23</v>
      </c>
      <c r="F2972" s="12" t="n">
        <v>19.17</v>
      </c>
    </row>
    <row r="2973">
      <c r="A2973" s="3" t="inlineStr">
        <is>
          <t>Mice &amp; Mouse Pads</t>
        </is>
      </c>
      <c r="B2973" s="3" t="inlineStr">
        <is>
          <t>8R3U1UT#ABB</t>
        </is>
      </c>
      <c r="C2973" s="3" t="inlineStr">
        <is>
          <t>Hewlett Packard Incorporated</t>
        </is>
      </c>
      <c r="D2973" s="3" t="inlineStr">
        <is>
          <t>HP 255 DUAL WIRELESS MOUSE</t>
        </is>
      </c>
      <c r="E2973" s="11" t="n">
        <v>16</v>
      </c>
      <c r="F2973" s="12" t="n">
        <v>13.33</v>
      </c>
    </row>
    <row r="2974">
      <c r="A2974" s="3" t="inlineStr">
        <is>
          <t>Mice &amp; Mouse Pads</t>
        </is>
      </c>
      <c r="B2974" s="3" t="inlineStr">
        <is>
          <t>6G4E6AA#ABB</t>
        </is>
      </c>
      <c r="C2974" s="3" t="inlineStr">
        <is>
          <t>Hewlett Packard Incorporated</t>
        </is>
      </c>
      <c r="D2974" s="3" t="inlineStr">
        <is>
          <t>HP 285 SILENT WIRELESS MOUSE</t>
        </is>
      </c>
      <c r="E2974" s="11" t="n">
        <v>28</v>
      </c>
      <c r="F2974" s="12" t="n">
        <v>23.33</v>
      </c>
    </row>
    <row r="2975">
      <c r="A2975" s="3" t="inlineStr">
        <is>
          <t>Mice &amp; Mouse Pads</t>
        </is>
      </c>
      <c r="B2975" s="3" t="inlineStr">
        <is>
          <t>7M1D5AA#ABB</t>
        </is>
      </c>
      <c r="C2975" s="3" t="inlineStr">
        <is>
          <t>Hewlett Packard Incorporated</t>
        </is>
      </c>
      <c r="D2975" s="3" t="inlineStr">
        <is>
          <t>HP 425 PROGRAMMABLE WIRELESS MOUSE</t>
        </is>
      </c>
      <c r="E2975" s="11" t="n">
        <v>38</v>
      </c>
      <c r="F2975" s="12" t="n">
        <v>31.67</v>
      </c>
    </row>
    <row r="2976">
      <c r="A2976" s="3" t="inlineStr">
        <is>
          <t>Mice &amp; Mouse Pads</t>
        </is>
      </c>
      <c r="B2976" s="3" t="inlineStr">
        <is>
          <t>BE1M6AA#ABU</t>
        </is>
      </c>
      <c r="C2976" s="3" t="inlineStr">
        <is>
          <t>Hewlett Packard Incorporated</t>
        </is>
      </c>
      <c r="D2976" s="3" t="inlineStr">
        <is>
          <t>HP 495 MULTIDEVI DUAL MOUSE + KBOARD</t>
        </is>
      </c>
      <c r="E2976" s="11" t="n">
        <v>92</v>
      </c>
      <c r="F2976" s="12" t="n">
        <v>76.67</v>
      </c>
    </row>
    <row r="2977">
      <c r="A2977" s="3" t="inlineStr">
        <is>
          <t>Mice &amp; Mouse Pads</t>
        </is>
      </c>
      <c r="B2977" s="3" t="inlineStr">
        <is>
          <t>6E6F0AA#ABB</t>
        </is>
      </c>
      <c r="C2977" s="3" t="inlineStr">
        <is>
          <t>Hewlett Packard Incorporated</t>
        </is>
      </c>
      <c r="D2977" s="3" t="inlineStr">
        <is>
          <t>HP 715 RECHARGEABLE BLUETOOTH MOUSE</t>
        </is>
      </c>
      <c r="E2977" s="11" t="n">
        <v>102</v>
      </c>
      <c r="F2977" s="12" t="n">
        <v>85</v>
      </c>
    </row>
    <row r="2978">
      <c r="A2978" s="3" t="inlineStr">
        <is>
          <t>Mice &amp; Mouse Pads</t>
        </is>
      </c>
      <c r="B2978" s="3" t="inlineStr">
        <is>
          <t>6H1A5AA#ABB</t>
        </is>
      </c>
      <c r="C2978" s="3" t="inlineStr">
        <is>
          <t>Hewlett Packard Incorporated</t>
        </is>
      </c>
      <c r="D2978" s="3" t="inlineStr">
        <is>
          <t>HP 925 ERGONOMIC WIRELESS MOUSE</t>
        </is>
      </c>
      <c r="E2978" s="11" t="n">
        <v>139</v>
      </c>
      <c r="F2978" s="12" t="n">
        <v>115.83</v>
      </c>
    </row>
    <row r="2979">
      <c r="A2979" s="3" t="inlineStr">
        <is>
          <t>Mice &amp; Mouse Pads</t>
        </is>
      </c>
      <c r="B2979" s="3" t="inlineStr">
        <is>
          <t>1D0K2AA#AC3</t>
        </is>
      </c>
      <c r="C2979" s="3" t="inlineStr">
        <is>
          <t>Hewlett Packard Incorporated</t>
        </is>
      </c>
      <c r="D2979" s="3" t="inlineStr">
        <is>
          <t>HP MULT-DVC 635 BLK WRLD MSE</t>
        </is>
      </c>
      <c r="E2979" s="11" t="n">
        <v>98</v>
      </c>
      <c r="F2979" s="12" t="n">
        <v>81.67</v>
      </c>
    </row>
    <row r="2980">
      <c r="A2980" s="3" t="inlineStr">
        <is>
          <t>Mice &amp; Mouse Pads</t>
        </is>
      </c>
      <c r="B2980" s="3" t="inlineStr">
        <is>
          <t>4E407UT#AC3</t>
        </is>
      </c>
      <c r="C2980" s="3" t="inlineStr">
        <is>
          <t>Hewlett Packard Incorporated</t>
        </is>
      </c>
      <c r="D2980" s="3" t="inlineStr">
        <is>
          <t>HP SLIM WIRELESS MOUSE</t>
        </is>
      </c>
      <c r="E2980" s="11" t="n">
        <v>14</v>
      </c>
      <c r="F2980" s="12" t="n">
        <v>11.67</v>
      </c>
    </row>
    <row r="2981">
      <c r="A2981" s="3" t="inlineStr">
        <is>
          <t>Mice &amp; Mouse Pads</t>
        </is>
      </c>
      <c r="B2981" s="3" t="inlineStr">
        <is>
          <t>BH0Z5AA#ABB</t>
        </is>
      </c>
      <c r="C2981" s="3" t="inlineStr">
        <is>
          <t>Hewlett Packard Incorporated</t>
        </is>
      </c>
      <c r="D2981" s="3" t="inlineStr">
        <is>
          <t>HP TILT ERGONOMIC MOUSE 725M</t>
        </is>
      </c>
      <c r="E2981" s="11" t="n">
        <v>80</v>
      </c>
      <c r="F2981" s="12" t="n">
        <v>66.67</v>
      </c>
    </row>
    <row r="2982">
      <c r="A2982" s="3" t="inlineStr">
        <is>
          <t>Mice &amp; Mouse Pads</t>
        </is>
      </c>
      <c r="B2982" s="3" t="inlineStr">
        <is>
          <t>B8YX4AA#ABB</t>
        </is>
      </c>
      <c r="C2982" s="3" t="inlineStr">
        <is>
          <t>Hewlett Packard Incorporated</t>
        </is>
      </c>
      <c r="D2982" s="3" t="inlineStr">
        <is>
          <t>HP ULTRAFAST SCROLL WRLS MSE 785M</t>
        </is>
      </c>
      <c r="E2982" s="11" t="n">
        <v>100</v>
      </c>
      <c r="F2982" s="12" t="n">
        <v>83.33</v>
      </c>
    </row>
    <row r="2983">
      <c r="A2983" s="3" t="inlineStr">
        <is>
          <t>Mice &amp; Mouse Pads</t>
        </is>
      </c>
      <c r="B2983" s="3" t="inlineStr">
        <is>
          <t>G1K28AA#ABB</t>
        </is>
      </c>
      <c r="C2983" s="3" t="inlineStr">
        <is>
          <t>Hewlett Packard Incorporated</t>
        </is>
      </c>
      <c r="D2983" s="3" t="inlineStr">
        <is>
          <t>HP USB TRAVEL MOUSE</t>
        </is>
      </c>
      <c r="E2983" s="11" t="n">
        <v>14</v>
      </c>
      <c r="F2983" s="12" t="n">
        <v>11.67</v>
      </c>
    </row>
    <row r="2984">
      <c r="A2984" s="3" t="inlineStr">
        <is>
          <t>Mice &amp; Mouse Pads</t>
        </is>
      </c>
      <c r="B2984" s="3" t="inlineStr">
        <is>
          <t>9VA80AA#AC3</t>
        </is>
      </c>
      <c r="C2984" s="3" t="inlineStr">
        <is>
          <t>Hewlett Packard Incorporated</t>
        </is>
      </c>
      <c r="D2984" s="3" t="inlineStr">
        <is>
          <t>HP WIRED 320M MOUSE</t>
        </is>
      </c>
      <c r="E2984" s="11" t="n">
        <v>15</v>
      </c>
      <c r="F2984" s="12" t="n">
        <v>12.5</v>
      </c>
    </row>
    <row r="2985">
      <c r="A2985" s="3" t="inlineStr">
        <is>
          <t>Mice &amp; Mouse Pads</t>
        </is>
      </c>
      <c r="B2985" s="3" t="inlineStr">
        <is>
          <t>MEPICMOUS2RBK82</t>
        </is>
      </c>
      <c r="C2985" s="3" t="inlineStr">
        <is>
          <t>JLAB</t>
        </is>
      </c>
      <c r="D2985" s="3" t="inlineStr">
        <is>
          <t>EPIC MOUSE 2 BLK</t>
        </is>
      </c>
      <c r="E2985" s="11" t="n">
        <v>64</v>
      </c>
      <c r="F2985" s="12" t="n">
        <v>53.33</v>
      </c>
    </row>
    <row r="2986">
      <c r="A2986" s="3" t="inlineStr">
        <is>
          <t>Mice &amp; Mouse Pads</t>
        </is>
      </c>
      <c r="B2986" s="3" t="inlineStr">
        <is>
          <t>MGOMOUSERBLK124</t>
        </is>
      </c>
      <c r="C2986" s="3" t="inlineStr">
        <is>
          <t>JLAB</t>
        </is>
      </c>
      <c r="D2986" s="3" t="inlineStr">
        <is>
          <t>GO MOUSE</t>
        </is>
      </c>
      <c r="E2986" s="11" t="n">
        <v>19</v>
      </c>
      <c r="F2986" s="12" t="n">
        <v>15.83</v>
      </c>
    </row>
    <row r="2987">
      <c r="A2987" s="3" t="inlineStr">
        <is>
          <t>Mice &amp; Mouse Pads</t>
        </is>
      </c>
      <c r="B2987" s="3" t="inlineStr">
        <is>
          <t>EPICMOUSERBK124</t>
        </is>
      </c>
      <c r="C2987" s="3" t="inlineStr">
        <is>
          <t>JLAB</t>
        </is>
      </c>
      <c r="D2987" s="3" t="inlineStr">
        <is>
          <t>JLAB EPIC MOUSE BLK</t>
        </is>
      </c>
      <c r="E2987" s="11" t="n">
        <v>64</v>
      </c>
      <c r="F2987" s="12" t="n">
        <v>53.33</v>
      </c>
    </row>
    <row r="2988">
      <c r="A2988" s="3" t="inlineStr">
        <is>
          <t>Mice &amp; Mouse Pads</t>
        </is>
      </c>
      <c r="B2988" s="3" t="inlineStr">
        <is>
          <t>MGOCHRGMSRBK124</t>
        </is>
      </c>
      <c r="C2988" s="3" t="inlineStr">
        <is>
          <t>JLAB</t>
        </is>
      </c>
      <c r="D2988" s="3" t="inlineStr">
        <is>
          <t>JLAB GO CHARGE MOUSE BLK</t>
        </is>
      </c>
      <c r="E2988" s="11" t="n">
        <v>22</v>
      </c>
      <c r="F2988" s="12" t="n">
        <v>18.33</v>
      </c>
    </row>
    <row r="2989">
      <c r="A2989" s="3" t="inlineStr">
        <is>
          <t>Mice &amp; Mouse Pads</t>
        </is>
      </c>
      <c r="B2989" s="3" t="inlineStr">
        <is>
          <t>MJBMOUSERBLK124</t>
        </is>
      </c>
      <c r="C2989" s="3" t="inlineStr">
        <is>
          <t>JLAB</t>
        </is>
      </c>
      <c r="D2989" s="3" t="inlineStr">
        <is>
          <t>JLAB JBUDS MOUSE BLK</t>
        </is>
      </c>
      <c r="E2989" s="11" t="n">
        <v>32</v>
      </c>
      <c r="F2989" s="12" t="n">
        <v>26.67</v>
      </c>
    </row>
    <row r="2990">
      <c r="A2990" s="3" t="inlineStr">
        <is>
          <t>Mice &amp; Mouse Pads</t>
        </is>
      </c>
      <c r="B2990" s="3" t="inlineStr">
        <is>
          <t>62399</t>
        </is>
      </c>
      <c r="C2990" s="3" t="inlineStr">
        <is>
          <t>Kensington</t>
        </is>
      </c>
      <c r="D2990" s="3" t="inlineStr">
        <is>
          <t>ACCO DUO MOUSE PAD LIGHT/DARK</t>
        </is>
      </c>
      <c r="E2990" s="11" t="n">
        <v>26</v>
      </c>
      <c r="F2990" s="12" t="n">
        <v>21.67</v>
      </c>
    </row>
    <row r="2991">
      <c r="A2991" s="3" t="inlineStr">
        <is>
          <t>Mice &amp; Mouse Pads</t>
        </is>
      </c>
      <c r="B2991" s="3" t="inlineStr">
        <is>
          <t>62401</t>
        </is>
      </c>
      <c r="C2991" s="3" t="inlineStr">
        <is>
          <t>Kensington</t>
        </is>
      </c>
      <c r="D2991" s="3" t="inlineStr">
        <is>
          <t>DUO GEL MOUSE MAT WAVE BLUE/BLACK</t>
        </is>
      </c>
      <c r="E2991" s="11" t="n">
        <v>22</v>
      </c>
      <c r="F2991" s="12" t="n">
        <v>18.33</v>
      </c>
    </row>
    <row r="2992">
      <c r="A2992" s="3" t="inlineStr">
        <is>
          <t>Mice &amp; Mouse Pads</t>
        </is>
      </c>
      <c r="B2992" s="3" t="inlineStr">
        <is>
          <t>62402</t>
        </is>
      </c>
      <c r="C2992" s="3" t="inlineStr">
        <is>
          <t>Kensington</t>
        </is>
      </c>
      <c r="D2992" s="3" t="inlineStr">
        <is>
          <t>DUO GEL MOUSEPAD WAVE</t>
        </is>
      </c>
      <c r="E2992" s="11" t="n">
        <v>22</v>
      </c>
      <c r="F2992" s="12" t="n">
        <v>18.33</v>
      </c>
    </row>
    <row r="2993">
      <c r="A2993" s="3" t="inlineStr">
        <is>
          <t>Mice &amp; Mouse Pads</t>
        </is>
      </c>
      <c r="B2993" s="3" t="inlineStr">
        <is>
          <t>64271</t>
        </is>
      </c>
      <c r="C2993" s="3" t="inlineStr">
        <is>
          <t>Kensington</t>
        </is>
      </c>
      <c r="D2993" s="3" t="inlineStr">
        <is>
          <t>ENTRY LEVEL FOAM MOUSEPAD</t>
        </is>
      </c>
      <c r="E2993" s="11" t="n">
        <v>12</v>
      </c>
      <c r="F2993" s="12" t="n">
        <v>10</v>
      </c>
    </row>
    <row r="2994">
      <c r="A2994" s="3" t="inlineStr">
        <is>
          <t>Mice &amp; Mouse Pads</t>
        </is>
      </c>
      <c r="B2994" s="3" t="inlineStr">
        <is>
          <t>62384</t>
        </is>
      </c>
      <c r="C2994" s="3" t="inlineStr">
        <is>
          <t>Kensington</t>
        </is>
      </c>
      <c r="D2994" s="3" t="inlineStr">
        <is>
          <t>ENTRY LEVEL FOAM MOUSEPAD</t>
        </is>
      </c>
      <c r="E2994" s="11" t="n">
        <v>12</v>
      </c>
      <c r="F2994" s="12" t="n">
        <v>10</v>
      </c>
    </row>
    <row r="2995">
      <c r="A2995" s="3" t="inlineStr">
        <is>
          <t>Mice &amp; Mouse Pads</t>
        </is>
      </c>
      <c r="B2995" s="3" t="inlineStr">
        <is>
          <t>64325</t>
        </is>
      </c>
      <c r="C2995" s="3" t="inlineStr">
        <is>
          <t>Kensington</t>
        </is>
      </c>
      <c r="D2995" s="3" t="inlineStr">
        <is>
          <t>EXPERT MOUSE OPTICAL</t>
        </is>
      </c>
      <c r="E2995" s="11" t="n">
        <v>116</v>
      </c>
      <c r="F2995" s="12" t="n">
        <v>96.67</v>
      </c>
    </row>
    <row r="2996">
      <c r="A2996" s="3" t="inlineStr">
        <is>
          <t>Mice &amp; Mouse Pads</t>
        </is>
      </c>
      <c r="B2996" s="3" t="inlineStr">
        <is>
          <t>K72359WW</t>
        </is>
      </c>
      <c r="C2996" s="3" t="inlineStr">
        <is>
          <t>Kensington</t>
        </is>
      </c>
      <c r="D2996" s="3" t="inlineStr">
        <is>
          <t>EXPERTMOUSE WIRELESS TRACKBALL</t>
        </is>
      </c>
      <c r="E2996" s="11" t="n">
        <v>132</v>
      </c>
      <c r="F2996" s="12" t="n">
        <v>110</v>
      </c>
    </row>
    <row r="2997">
      <c r="A2997" s="3" t="inlineStr">
        <is>
          <t>Mice &amp; Mouse Pads</t>
        </is>
      </c>
      <c r="B2997" s="3" t="inlineStr">
        <is>
          <t>62386</t>
        </is>
      </c>
      <c r="C2997" s="3" t="inlineStr">
        <is>
          <t>Kensington</t>
        </is>
      </c>
      <c r="D2997" s="3" t="inlineStr">
        <is>
          <t>GEL MOUSE PAD</t>
        </is>
      </c>
      <c r="E2997" s="11" t="n">
        <v>19</v>
      </c>
      <c r="F2997" s="12" t="n">
        <v>15.83</v>
      </c>
    </row>
    <row r="2998">
      <c r="A2998" s="3" t="inlineStr">
        <is>
          <t>Mice &amp; Mouse Pads</t>
        </is>
      </c>
      <c r="B2998" s="3" t="inlineStr">
        <is>
          <t>K72480WW</t>
        </is>
      </c>
      <c r="C2998" s="3" t="inlineStr">
        <is>
          <t>Kensington</t>
        </is>
      </c>
      <c r="D2998" s="3" t="inlineStr">
        <is>
          <t>K: MOUSE-IN-A-BOX EQ</t>
        </is>
      </c>
      <c r="E2998" s="11" t="n">
        <v>9</v>
      </c>
      <c r="F2998" s="12" t="n">
        <v>7.5</v>
      </c>
    </row>
    <row r="2999">
      <c r="A2999" s="3" t="inlineStr">
        <is>
          <t>Mice &amp; Mouse Pads</t>
        </is>
      </c>
      <c r="B2999" s="3" t="inlineStr">
        <is>
          <t>K72481WW</t>
        </is>
      </c>
      <c r="C2999" s="3" t="inlineStr">
        <is>
          <t>Kensington</t>
        </is>
      </c>
      <c r="D2999" s="3" t="inlineStr">
        <is>
          <t>K: MY310S EQ WIRELESS MOUSE</t>
        </is>
      </c>
      <c r="E2999" s="11" t="n">
        <v>30</v>
      </c>
      <c r="F2999" s="12" t="n">
        <v>25</v>
      </c>
    </row>
    <row r="3000">
      <c r="A3000" s="3" t="inlineStr">
        <is>
          <t>Mice &amp; Mouse Pads</t>
        </is>
      </c>
      <c r="B3000" s="3" t="inlineStr">
        <is>
          <t>K75507EU</t>
        </is>
      </c>
      <c r="C3000" s="3" t="inlineStr">
        <is>
          <t>Kensington</t>
        </is>
      </c>
      <c r="D3000" s="3" t="inlineStr">
        <is>
          <t>K: MY430 EQ RECHARGEABLE MOUSE</t>
        </is>
      </c>
      <c r="E3000" s="11" t="n">
        <v>32</v>
      </c>
      <c r="F3000" s="12" t="n">
        <v>26.67</v>
      </c>
    </row>
    <row r="3001">
      <c r="A3001" s="3" t="inlineStr">
        <is>
          <t>Mice &amp; Mouse Pads</t>
        </is>
      </c>
      <c r="B3001" s="3" t="inlineStr">
        <is>
          <t>K72482WW</t>
        </is>
      </c>
      <c r="C3001" s="3" t="inlineStr">
        <is>
          <t>Kensington</t>
        </is>
      </c>
      <c r="D3001" s="3" t="inlineStr">
        <is>
          <t>K: MY630 EQ ERGO MOUSE</t>
        </is>
      </c>
      <c r="E3001" s="11" t="n">
        <v>48</v>
      </c>
      <c r="F3001" s="12" t="n">
        <v>40</v>
      </c>
    </row>
    <row r="3002">
      <c r="A3002" s="3" t="inlineStr">
        <is>
          <t>Mice &amp; Mouse Pads</t>
        </is>
      </c>
      <c r="B3002" s="3" t="inlineStr">
        <is>
          <t>K72194WW</t>
        </is>
      </c>
      <c r="C3002" s="3" t="inlineStr">
        <is>
          <t>Kensington</t>
        </is>
      </c>
      <c r="D3002" s="3" t="inlineStr">
        <is>
          <t>K: PROFIT ERGO TB450 TRACKBALL</t>
        </is>
      </c>
      <c r="E3002" s="11" t="n">
        <v>41</v>
      </c>
      <c r="F3002" s="12" t="n">
        <v>34.17</v>
      </c>
    </row>
    <row r="3003">
      <c r="A3003" s="3" t="inlineStr">
        <is>
          <t>Mice &amp; Mouse Pads</t>
        </is>
      </c>
      <c r="B3003" s="3" t="inlineStr">
        <is>
          <t>K72196WW</t>
        </is>
      </c>
      <c r="C3003" s="3" t="inlineStr">
        <is>
          <t>Kensington</t>
        </is>
      </c>
      <c r="D3003" s="3" t="inlineStr">
        <is>
          <t>K: PROFIT ERGO TB550 TRACKBALL</t>
        </is>
      </c>
      <c r="E3003" s="11" t="n">
        <v>51</v>
      </c>
      <c r="F3003" s="12" t="n">
        <v>42.5</v>
      </c>
    </row>
    <row r="3004">
      <c r="A3004" s="3" t="inlineStr">
        <is>
          <t>Mice &amp; Mouse Pads</t>
        </is>
      </c>
      <c r="B3004" s="3" t="inlineStr">
        <is>
          <t>K75304WW</t>
        </is>
      </c>
      <c r="C3004" s="3" t="inlineStr">
        <is>
          <t>Kensington</t>
        </is>
      </c>
      <c r="D3004" s="3" t="inlineStr">
        <is>
          <t>KENSINGTON MY230 EQ WIRELESS MOUSE</t>
        </is>
      </c>
      <c r="E3004" s="11" t="n">
        <v>32</v>
      </c>
      <c r="F3004" s="12" t="n">
        <v>26.67</v>
      </c>
    </row>
    <row r="3005">
      <c r="A3005" s="3" t="inlineStr">
        <is>
          <t>Mice &amp; Mouse Pads</t>
        </is>
      </c>
      <c r="B3005" s="3" t="inlineStr">
        <is>
          <t>K72080WW</t>
        </is>
      </c>
      <c r="C3005" s="3" t="inlineStr">
        <is>
          <t>Kensington</t>
        </is>
      </c>
      <c r="D3005" s="3" t="inlineStr">
        <is>
          <t>KENSINGTON SLIMBLADE PRO TRACKBALL</t>
        </is>
      </c>
      <c r="E3005" s="11" t="n">
        <v>116</v>
      </c>
      <c r="F3005" s="12" t="n">
        <v>96.67</v>
      </c>
    </row>
    <row r="3006">
      <c r="A3006" s="3" t="inlineStr">
        <is>
          <t>Mice &amp; Mouse Pads</t>
        </is>
      </c>
      <c r="B3006" s="3" t="inlineStr">
        <is>
          <t>K33373EU</t>
        </is>
      </c>
      <c r="C3006" s="3" t="inlineStr">
        <is>
          <t>Kensington</t>
        </is>
      </c>
      <c r="D3006" s="3" t="inlineStr">
        <is>
          <t>NON LASER WIRELESS PRESENTER</t>
        </is>
      </c>
      <c r="E3006" s="11" t="n">
        <v>34</v>
      </c>
      <c r="F3006" s="12" t="n">
        <v>28.33</v>
      </c>
    </row>
    <row r="3007">
      <c r="A3007" s="3" t="inlineStr">
        <is>
          <t>Mice &amp; Mouse Pads</t>
        </is>
      </c>
      <c r="B3007" s="3" t="inlineStr">
        <is>
          <t>64327EU</t>
        </is>
      </c>
      <c r="C3007" s="3" t="inlineStr">
        <is>
          <t>Kensington</t>
        </is>
      </c>
      <c r="D3007" s="3" t="inlineStr">
        <is>
          <t>ORBIT OPTICAL</t>
        </is>
      </c>
      <c r="E3007" s="11" t="n">
        <v>40</v>
      </c>
      <c r="F3007" s="12" t="n">
        <v>33.33</v>
      </c>
    </row>
    <row r="3008">
      <c r="A3008" s="3" t="inlineStr">
        <is>
          <t>Mice &amp; Mouse Pads</t>
        </is>
      </c>
      <c r="B3008" s="3" t="inlineStr">
        <is>
          <t>K70992WW</t>
        </is>
      </c>
      <c r="C3008" s="3" t="inlineStr">
        <is>
          <t>Kensington</t>
        </is>
      </c>
      <c r="D3008" s="3" t="inlineStr">
        <is>
          <t>ORBIT SCROLL RING WRLS TRACKBALL BLK</t>
        </is>
      </c>
      <c r="E3008" s="11" t="n">
        <v>72</v>
      </c>
      <c r="F3008" s="12" t="n">
        <v>60</v>
      </c>
    </row>
    <row r="3009">
      <c r="A3009" s="3" t="inlineStr">
        <is>
          <t>Mice &amp; Mouse Pads</t>
        </is>
      </c>
      <c r="B3009" s="3" t="inlineStr">
        <is>
          <t>K72337EU</t>
        </is>
      </c>
      <c r="C3009" s="3" t="inlineStr">
        <is>
          <t>Kensington</t>
        </is>
      </c>
      <c r="D3009" s="3" t="inlineStr">
        <is>
          <t>ORBIT TRACKBALL WITH SCROLL RING</t>
        </is>
      </c>
      <c r="E3009" s="11" t="n">
        <v>63</v>
      </c>
      <c r="F3009" s="12" t="n">
        <v>52.5</v>
      </c>
    </row>
    <row r="3010">
      <c r="A3010" s="3" t="inlineStr">
        <is>
          <t>Mice &amp; Mouse Pads</t>
        </is>
      </c>
      <c r="B3010" s="3" t="inlineStr">
        <is>
          <t>K72425EU</t>
        </is>
      </c>
      <c r="C3010" s="3" t="inlineStr">
        <is>
          <t>Kensington</t>
        </is>
      </c>
      <c r="D3010" s="3" t="inlineStr">
        <is>
          <t>PRESENTER EXPERT RED LASER /CURSOR</t>
        </is>
      </c>
      <c r="E3010" s="11" t="n">
        <v>45</v>
      </c>
      <c r="F3010" s="12" t="n">
        <v>37.5</v>
      </c>
    </row>
    <row r="3011">
      <c r="A3011" s="3" t="inlineStr">
        <is>
          <t>Mice &amp; Mouse Pads</t>
        </is>
      </c>
      <c r="B3011" s="3" t="inlineStr">
        <is>
          <t>K72422WW</t>
        </is>
      </c>
      <c r="C3011" s="3" t="inlineStr">
        <is>
          <t>Kensington</t>
        </is>
      </c>
      <c r="D3011" s="3" t="inlineStr">
        <is>
          <t>PRO FIT  WIRELESS RUBY RED MOUSE</t>
        </is>
      </c>
      <c r="E3011" s="11" t="n">
        <v>31</v>
      </c>
      <c r="F3011" s="12" t="n">
        <v>25.83</v>
      </c>
    </row>
    <row r="3012">
      <c r="A3012" s="3" t="inlineStr">
        <is>
          <t>Mice &amp; Mouse Pads</t>
        </is>
      </c>
      <c r="B3012" s="3" t="inlineStr">
        <is>
          <t>K74000WW</t>
        </is>
      </c>
      <c r="C3012" s="3" t="inlineStr">
        <is>
          <t>Kensington</t>
        </is>
      </c>
      <c r="D3012" s="3" t="inlineStr">
        <is>
          <t>PRO FIT BLUETOOTH MID-SIZE MOUSE</t>
        </is>
      </c>
      <c r="E3012" s="11" t="n">
        <v>30</v>
      </c>
      <c r="F3012" s="12" t="n">
        <v>25</v>
      </c>
    </row>
    <row r="3013">
      <c r="A3013" s="3" t="inlineStr">
        <is>
          <t>Mice &amp; Mouse Pads</t>
        </is>
      </c>
      <c r="B3013" s="3" t="inlineStr">
        <is>
          <t>K75403EU</t>
        </is>
      </c>
      <c r="C3013" s="3" t="inlineStr">
        <is>
          <t>Kensington</t>
        </is>
      </c>
      <c r="D3013" s="3" t="inlineStr">
        <is>
          <t>PRO FIT ERGO WIRED MOUSE</t>
        </is>
      </c>
      <c r="E3013" s="11" t="n">
        <v>37</v>
      </c>
      <c r="F3013" s="12" t="n">
        <v>30.83</v>
      </c>
    </row>
    <row r="3014">
      <c r="A3014" s="3" t="inlineStr">
        <is>
          <t>Mice &amp; Mouse Pads</t>
        </is>
      </c>
      <c r="B3014" s="3" t="inlineStr">
        <is>
          <t>K75404EU</t>
        </is>
      </c>
      <c r="C3014" s="3" t="inlineStr">
        <is>
          <t>Kensington</t>
        </is>
      </c>
      <c r="D3014" s="3" t="inlineStr">
        <is>
          <t>PRO FIT ERGO WIRELESS MOUSE - BLACK</t>
        </is>
      </c>
      <c r="E3014" s="11" t="n">
        <v>50</v>
      </c>
      <c r="F3014" s="12" t="n">
        <v>41.67</v>
      </c>
    </row>
    <row r="3015">
      <c r="A3015" s="3" t="inlineStr">
        <is>
          <t>Mice &amp; Mouse Pads</t>
        </is>
      </c>
      <c r="B3015" s="3" t="inlineStr">
        <is>
          <t>K72369EU</t>
        </is>
      </c>
      <c r="C3015" s="3" t="inlineStr">
        <is>
          <t>Kensington</t>
        </is>
      </c>
      <c r="D3015" s="3" t="inlineStr">
        <is>
          <t>PRO FIT FULL SIZED WIRED MOUSE USBPS</t>
        </is>
      </c>
      <c r="E3015" s="11" t="n">
        <v>27</v>
      </c>
      <c r="F3015" s="12" t="n">
        <v>22.5</v>
      </c>
    </row>
    <row r="3016">
      <c r="A3016" s="3" t="inlineStr">
        <is>
          <t>Mice &amp; Mouse Pads</t>
        </is>
      </c>
      <c r="B3016" s="3" t="inlineStr">
        <is>
          <t>K72370EU</t>
        </is>
      </c>
      <c r="C3016" s="3" t="inlineStr">
        <is>
          <t>Kensington</t>
        </is>
      </c>
      <c r="D3016" s="3" t="inlineStr">
        <is>
          <t>PRO FIT FULL SIZED WIRELESS MOUSE</t>
        </is>
      </c>
      <c r="E3016" s="11" t="n">
        <v>39</v>
      </c>
      <c r="F3016" s="12" t="n">
        <v>32.5</v>
      </c>
    </row>
    <row r="3017">
      <c r="A3017" s="3" t="inlineStr">
        <is>
          <t>Mice &amp; Mouse Pads</t>
        </is>
      </c>
      <c r="B3017" s="3" t="inlineStr">
        <is>
          <t>K72423WW</t>
        </is>
      </c>
      <c r="C3017" s="3" t="inlineStr">
        <is>
          <t>Kensington</t>
        </is>
      </c>
      <c r="D3017" s="3" t="inlineStr">
        <is>
          <t>PRO FIT WIRELESS GRAPHITE GREY MOUSE</t>
        </is>
      </c>
      <c r="E3017" s="11" t="n">
        <v>31</v>
      </c>
      <c r="F3017" s="12" t="n">
        <v>25.83</v>
      </c>
    </row>
    <row r="3018">
      <c r="A3018" s="3" t="inlineStr">
        <is>
          <t>Mice &amp; Mouse Pads</t>
        </is>
      </c>
      <c r="B3018" s="3" t="inlineStr">
        <is>
          <t>K72452WW</t>
        </is>
      </c>
      <c r="C3018" s="3" t="inlineStr">
        <is>
          <t>Kensington</t>
        </is>
      </c>
      <c r="D3018" s="3" t="inlineStr">
        <is>
          <t>PRO FIT WIRELESS MOBILE MOUSE</t>
        </is>
      </c>
      <c r="E3018" s="11" t="n">
        <v>25</v>
      </c>
      <c r="F3018" s="12" t="n">
        <v>20.83</v>
      </c>
    </row>
    <row r="3019">
      <c r="A3019" s="3" t="inlineStr">
        <is>
          <t>Mice &amp; Mouse Pads</t>
        </is>
      </c>
      <c r="B3019" s="3" t="inlineStr">
        <is>
          <t>K72421WW</t>
        </is>
      </c>
      <c r="C3019" s="3" t="inlineStr">
        <is>
          <t>Kensington</t>
        </is>
      </c>
      <c r="D3019" s="3" t="inlineStr">
        <is>
          <t>PRO FIT WIRELESS SAPPHIRE BLUE MOUSE</t>
        </is>
      </c>
      <c r="E3019" s="11" t="n">
        <v>31</v>
      </c>
      <c r="F3019" s="12" t="n">
        <v>25.83</v>
      </c>
    </row>
    <row r="3020">
      <c r="A3020" s="3" t="inlineStr">
        <is>
          <t>Mice &amp; Mouse Pads</t>
        </is>
      </c>
      <c r="B3020" s="3" t="inlineStr">
        <is>
          <t>K75501EU</t>
        </is>
      </c>
      <c r="C3020" s="3" t="inlineStr">
        <is>
          <t>Kensington</t>
        </is>
      </c>
      <c r="D3020" s="3" t="inlineStr">
        <is>
          <t>PROFIT ERGO VERTICAL WRLS MOUSE BLK</t>
        </is>
      </c>
      <c r="E3020" s="11" t="n">
        <v>50</v>
      </c>
      <c r="F3020" s="12" t="n">
        <v>41.67</v>
      </c>
    </row>
    <row r="3021">
      <c r="A3021" s="3" t="inlineStr">
        <is>
          <t>Mice &amp; Mouse Pads</t>
        </is>
      </c>
      <c r="B3021" s="3" t="inlineStr">
        <is>
          <t>K72405EU</t>
        </is>
      </c>
      <c r="C3021" s="3" t="inlineStr">
        <is>
          <t>Kensington</t>
        </is>
      </c>
      <c r="D3021" s="3" t="inlineStr">
        <is>
          <t>PROFIT WIRELESS MID-SIZE MOUSE</t>
        </is>
      </c>
      <c r="E3021" s="11" t="n">
        <v>31</v>
      </c>
      <c r="F3021" s="12" t="n">
        <v>25.83</v>
      </c>
    </row>
    <row r="3022">
      <c r="A3022" s="3" t="inlineStr">
        <is>
          <t>Mice &amp; Mouse Pads</t>
        </is>
      </c>
      <c r="B3022" s="3" t="inlineStr">
        <is>
          <t>K55793EU</t>
        </is>
      </c>
      <c r="C3022" s="3" t="inlineStr">
        <is>
          <t>Kensington</t>
        </is>
      </c>
      <c r="D3022" s="3" t="inlineStr">
        <is>
          <t>SMARTFIT MOUSE PAD</t>
        </is>
      </c>
      <c r="E3022" s="11" t="n">
        <v>28</v>
      </c>
      <c r="F3022" s="12" t="n">
        <v>23.33</v>
      </c>
    </row>
    <row r="3023">
      <c r="A3023" s="3" t="inlineStr">
        <is>
          <t>Mice &amp; Mouse Pads</t>
        </is>
      </c>
      <c r="B3023" s="3" t="inlineStr">
        <is>
          <t>K75298WW</t>
        </is>
      </c>
      <c r="C3023" s="3" t="inlineStr">
        <is>
          <t>Kensington</t>
        </is>
      </c>
      <c r="D3023" s="3" t="inlineStr">
        <is>
          <t>SURETRACK DUAL WIRELESS MOUSE BLACK</t>
        </is>
      </c>
      <c r="E3023" s="11" t="n">
        <v>21</v>
      </c>
      <c r="F3023" s="12" t="n">
        <v>17.5</v>
      </c>
    </row>
    <row r="3024">
      <c r="A3024" s="3" t="inlineStr">
        <is>
          <t>Mice &amp; Mouse Pads</t>
        </is>
      </c>
      <c r="B3024" s="3" t="inlineStr">
        <is>
          <t>K72110EU</t>
        </is>
      </c>
      <c r="C3024" s="3" t="inlineStr">
        <is>
          <t>Kensington</t>
        </is>
      </c>
      <c r="D3024" s="3" t="inlineStr">
        <is>
          <t>VAL THREE-BUTTON WIRED MOUSE</t>
        </is>
      </c>
      <c r="E3024" s="11" t="n">
        <v>13</v>
      </c>
      <c r="F3024" s="12" t="n">
        <v>10.83</v>
      </c>
    </row>
    <row r="3025">
      <c r="A3025" s="3" t="inlineStr">
        <is>
          <t>Mice &amp; Mouse Pads</t>
        </is>
      </c>
      <c r="B3025" s="3" t="inlineStr">
        <is>
          <t>K72392EU</t>
        </is>
      </c>
      <c r="C3025" s="3" t="inlineStr">
        <is>
          <t>Kensington</t>
        </is>
      </c>
      <c r="D3025" s="3" t="inlineStr">
        <is>
          <t>VAL THREE-BUTTON WIRELESS MOUSE</t>
        </is>
      </c>
      <c r="E3025" s="11" t="n">
        <v>25</v>
      </c>
      <c r="F3025" s="12" t="n">
        <v>20.83</v>
      </c>
    </row>
    <row r="3026">
      <c r="A3026" s="3" t="inlineStr">
        <is>
          <t>Mice &amp; Mouse Pads</t>
        </is>
      </c>
      <c r="B3026" s="3" t="inlineStr">
        <is>
          <t>33374EU</t>
        </is>
      </c>
      <c r="C3026" s="3" t="inlineStr">
        <is>
          <t>Kensington</t>
        </is>
      </c>
      <c r="D3026" s="3" t="inlineStr">
        <is>
          <t>WIRELESS PRESENTATION POINTER</t>
        </is>
      </c>
      <c r="E3026" s="11" t="n">
        <v>27</v>
      </c>
      <c r="F3026" s="12" t="n">
        <v>22.5</v>
      </c>
    </row>
    <row r="3027">
      <c r="A3027" s="3" t="inlineStr">
        <is>
          <t>Mice &amp; Mouse Pads</t>
        </is>
      </c>
      <c r="B3027" s="3" t="inlineStr">
        <is>
          <t>M3-A1</t>
        </is>
      </c>
      <c r="C3027" s="3" t="inlineStr">
        <is>
          <t>Keychron</t>
        </is>
      </c>
      <c r="D3027" s="3" t="inlineStr">
        <is>
          <t>KEYCHRON M3-A1 WIRELESS MOUSE</t>
        </is>
      </c>
      <c r="E3027" s="11" t="n">
        <v>60</v>
      </c>
      <c r="F3027" s="12" t="n">
        <v>50</v>
      </c>
    </row>
    <row r="3028">
      <c r="A3028" s="3" t="inlineStr">
        <is>
          <t>Mice &amp; Mouse Pads</t>
        </is>
      </c>
      <c r="B3028" s="3" t="inlineStr">
        <is>
          <t>M3-A3</t>
        </is>
      </c>
      <c r="C3028" s="3" t="inlineStr">
        <is>
          <t>Keychron</t>
        </is>
      </c>
      <c r="D3028" s="3" t="inlineStr">
        <is>
          <t>KEYCHRON M3-A3 WIRELESS MOUSE</t>
        </is>
      </c>
      <c r="E3028" s="11" t="n">
        <v>60</v>
      </c>
      <c r="F3028" s="12" t="n">
        <v>50</v>
      </c>
    </row>
    <row r="3029">
      <c r="A3029" s="3" t="inlineStr">
        <is>
          <t>Mice &amp; Mouse Pads</t>
        </is>
      </c>
      <c r="B3029" s="3" t="inlineStr">
        <is>
          <t>M7-A1</t>
        </is>
      </c>
      <c r="C3029" s="3" t="inlineStr">
        <is>
          <t>Keychron</t>
        </is>
      </c>
      <c r="D3029" s="3" t="inlineStr">
        <is>
          <t>KEYCHRON M7-A1 WIRELESS MOUSE 1K</t>
        </is>
      </c>
      <c r="E3029" s="11" t="n">
        <v>60</v>
      </c>
      <c r="F3029" s="12" t="n">
        <v>50</v>
      </c>
    </row>
    <row r="3030">
      <c r="A3030" s="3" t="inlineStr">
        <is>
          <t>Mice &amp; Mouse Pads</t>
        </is>
      </c>
      <c r="B3030" s="3" t="inlineStr">
        <is>
          <t>M7-A23</t>
        </is>
      </c>
      <c r="C3030" s="3" t="inlineStr">
        <is>
          <t>Keychron</t>
        </is>
      </c>
      <c r="D3030" s="3" t="inlineStr">
        <is>
          <t>KEYCHRON M7-A23 WIRELESS MOUSE 8K</t>
        </is>
      </c>
      <c r="E3030" s="11" t="n">
        <v>82</v>
      </c>
      <c r="F3030" s="12" t="n">
        <v>68.33</v>
      </c>
    </row>
    <row r="3031">
      <c r="A3031" s="3" t="inlineStr">
        <is>
          <t>Mice &amp; Mouse Pads</t>
        </is>
      </c>
      <c r="B3031" s="3" t="inlineStr">
        <is>
          <t>M7-A24</t>
        </is>
      </c>
      <c r="C3031" s="3" t="inlineStr">
        <is>
          <t>Keychron</t>
        </is>
      </c>
      <c r="D3031" s="3" t="inlineStr">
        <is>
          <t>KEYCHRON M7-A24 WIRELESS MOUSE 8K</t>
        </is>
      </c>
      <c r="E3031" s="11" t="n">
        <v>82</v>
      </c>
      <c r="F3031" s="12" t="n">
        <v>68.33</v>
      </c>
    </row>
    <row r="3032">
      <c r="A3032" s="3" t="inlineStr">
        <is>
          <t>Mice &amp; Mouse Pads</t>
        </is>
      </c>
      <c r="B3032" s="3" t="inlineStr">
        <is>
          <t>M7-A3</t>
        </is>
      </c>
      <c r="C3032" s="3" t="inlineStr">
        <is>
          <t>Keychron</t>
        </is>
      </c>
      <c r="D3032" s="3" t="inlineStr">
        <is>
          <t>KEYCHRON M7-A3 WIRELESS MOUSE 1K</t>
        </is>
      </c>
      <c r="E3032" s="11" t="n">
        <v>60</v>
      </c>
      <c r="F3032" s="12" t="n">
        <v>50</v>
      </c>
    </row>
    <row r="3033">
      <c r="A3033" s="3" t="inlineStr">
        <is>
          <t>Mice &amp; Mouse Pads</t>
        </is>
      </c>
      <c r="B3033" s="3" t="inlineStr">
        <is>
          <t>M6-A1</t>
        </is>
      </c>
      <c r="C3033" s="3" t="inlineStr">
        <is>
          <t>Keychron</t>
        </is>
      </c>
      <c r="D3033" s="3" t="inlineStr">
        <is>
          <t>M6-A1 ULT SILENT WIRELESS MOUSE BK</t>
        </is>
      </c>
      <c r="E3033" s="11" t="n">
        <v>60</v>
      </c>
      <c r="F3033" s="12" t="n">
        <v>50</v>
      </c>
    </row>
    <row r="3034">
      <c r="A3034" s="3" t="inlineStr">
        <is>
          <t>Mice &amp; Mouse Pads</t>
        </is>
      </c>
      <c r="B3034" s="3" t="inlineStr">
        <is>
          <t>M6-A27</t>
        </is>
      </c>
      <c r="C3034" s="3" t="inlineStr">
        <is>
          <t>Keychron</t>
        </is>
      </c>
      <c r="D3034" s="3" t="inlineStr">
        <is>
          <t>M6-A27 ULT SILENT WIRELESS MOUSE BK</t>
        </is>
      </c>
      <c r="E3034" s="11" t="n">
        <v>60</v>
      </c>
      <c r="F3034" s="12" t="n">
        <v>50</v>
      </c>
    </row>
    <row r="3035">
      <c r="A3035" s="3" t="inlineStr">
        <is>
          <t>Mice &amp; Mouse Pads</t>
        </is>
      </c>
      <c r="B3035" s="3" t="inlineStr">
        <is>
          <t>M6-A28</t>
        </is>
      </c>
      <c r="C3035" s="3" t="inlineStr">
        <is>
          <t>Keychron</t>
        </is>
      </c>
      <c r="D3035" s="3" t="inlineStr">
        <is>
          <t>M6-A28 ULT SILENT WIRELESS MOUSE WT</t>
        </is>
      </c>
      <c r="E3035" s="11" t="n">
        <v>60</v>
      </c>
      <c r="F3035" s="12" t="n">
        <v>50</v>
      </c>
    </row>
    <row r="3036">
      <c r="A3036" s="3" t="inlineStr">
        <is>
          <t>Mice &amp; Mouse Pads</t>
        </is>
      </c>
      <c r="B3036" s="3" t="inlineStr">
        <is>
          <t>M6-A3</t>
        </is>
      </c>
      <c r="C3036" s="3" t="inlineStr">
        <is>
          <t>Keychron</t>
        </is>
      </c>
      <c r="D3036" s="3" t="inlineStr">
        <is>
          <t>M6-A3 ULT SILENT WIRELESS MOUSE WT</t>
        </is>
      </c>
      <c r="E3036" s="11" t="n">
        <v>60</v>
      </c>
      <c r="F3036" s="12" t="n">
        <v>50</v>
      </c>
    </row>
    <row r="3037">
      <c r="A3037" s="3" t="inlineStr">
        <is>
          <t>Mice &amp; Mouse Pads</t>
        </is>
      </c>
      <c r="B3037" s="3" t="inlineStr">
        <is>
          <t>GY51P83012</t>
        </is>
      </c>
      <c r="C3037" s="3" t="inlineStr">
        <is>
          <t>Lenovo</t>
        </is>
      </c>
      <c r="D3037" s="3" t="inlineStr">
        <is>
          <t>LEGION M410 WLESS RGB GAMING MOUSE</t>
        </is>
      </c>
      <c r="E3037" s="11" t="n">
        <v>32</v>
      </c>
      <c r="F3037" s="12" t="n">
        <v>26.67</v>
      </c>
    </row>
    <row r="3038">
      <c r="A3038" s="3" t="inlineStr">
        <is>
          <t>Mice &amp; Mouse Pads</t>
        </is>
      </c>
      <c r="B3038" s="3" t="inlineStr">
        <is>
          <t>4Y50R20864</t>
        </is>
      </c>
      <c r="C3038" s="3" t="inlineStr">
        <is>
          <t>Lenovo</t>
        </is>
      </c>
      <c r="D3038" s="3" t="inlineStr">
        <is>
          <t>LENOVO  ESSENTIAL WIRELESS MOUSE</t>
        </is>
      </c>
      <c r="E3038" s="11" t="n">
        <v>17</v>
      </c>
      <c r="F3038" s="12" t="n">
        <v>14.17</v>
      </c>
    </row>
    <row r="3039">
      <c r="A3039" s="3" t="inlineStr">
        <is>
          <t>Mice &amp; Mouse Pads</t>
        </is>
      </c>
      <c r="B3039" s="3" t="inlineStr">
        <is>
          <t>4Y51T62792</t>
        </is>
      </c>
      <c r="C3039" s="3" t="inlineStr">
        <is>
          <t>Lenovo</t>
        </is>
      </c>
      <c r="D3039" s="3" t="inlineStr">
        <is>
          <t>MICE_BO THINKPAD BT PRESENTER MS</t>
        </is>
      </c>
      <c r="E3039" s="11" t="n">
        <v>72</v>
      </c>
      <c r="F3039" s="12" t="n">
        <v>60</v>
      </c>
    </row>
    <row r="3040">
      <c r="A3040" s="3" t="inlineStr">
        <is>
          <t>Mice &amp; Mouse Pads</t>
        </is>
      </c>
      <c r="B3040" s="3" t="inlineStr">
        <is>
          <t>4Y51R29290</t>
        </is>
      </c>
      <c r="C3040" s="3" t="inlineStr">
        <is>
          <t>Lenovo</t>
        </is>
      </c>
      <c r="D3040" s="3" t="inlineStr">
        <is>
          <t>MULTI-DEVICE WIRELESS MOUSE X9</t>
        </is>
      </c>
      <c r="E3040" s="11" t="n">
        <v>50</v>
      </c>
      <c r="F3040" s="12" t="n">
        <v>41.67</v>
      </c>
    </row>
    <row r="3041">
      <c r="A3041" s="3" t="inlineStr">
        <is>
          <t>Mice &amp; Mouse Pads</t>
        </is>
      </c>
      <c r="B3041" s="3" t="inlineStr">
        <is>
          <t>4Y51S61876</t>
        </is>
      </c>
      <c r="C3041" s="3" t="inlineStr">
        <is>
          <t>Lenovo</t>
        </is>
      </c>
      <c r="D3041" s="3" t="inlineStr">
        <is>
          <t>WIRELESS MULTI PRO PLUS MOUSE 6050</t>
        </is>
      </c>
      <c r="E3041" s="11" t="n">
        <v>23</v>
      </c>
      <c r="F3041" s="12" t="n">
        <v>19.17</v>
      </c>
    </row>
    <row r="3042">
      <c r="A3042" s="3" t="inlineStr">
        <is>
          <t>Mice &amp; Mouse Pads</t>
        </is>
      </c>
      <c r="B3042" s="3" t="inlineStr">
        <is>
          <t>J41-00002</t>
        </is>
      </c>
      <c r="C3042" s="3" t="inlineStr">
        <is>
          <t>Microsoft</t>
        </is>
      </c>
      <c r="D3042" s="3" t="inlineStr">
        <is>
          <t>SURFACE ADPTV MOUSE COMM BLK</t>
        </is>
      </c>
      <c r="E3042" s="11" t="n">
        <v>74</v>
      </c>
      <c r="F3042" s="12" t="n">
        <v>61.67</v>
      </c>
    </row>
    <row r="3043">
      <c r="A3043" s="3" t="inlineStr">
        <is>
          <t>Mice &amp; Mouse Pads</t>
        </is>
      </c>
      <c r="B3043" s="3" t="inlineStr">
        <is>
          <t>J61-00002</t>
        </is>
      </c>
      <c r="C3043" s="3" t="inlineStr">
        <is>
          <t>Microsoft</t>
        </is>
      </c>
      <c r="D3043" s="3" t="inlineStr">
        <is>
          <t>SURFACE ADPTV MOUSE TAILTHUMB CM BLK</t>
        </is>
      </c>
      <c r="E3043" s="11" t="n">
        <v>16</v>
      </c>
      <c r="F3043" s="12" t="n">
        <v>13.33</v>
      </c>
    </row>
    <row r="3044">
      <c r="A3044" s="3" t="inlineStr">
        <is>
          <t>Mice &amp; Mouse Pads</t>
        </is>
      </c>
      <c r="B3044" s="3" t="inlineStr">
        <is>
          <t>4711377393799</t>
        </is>
      </c>
      <c r="C3044" s="3" t="inlineStr">
        <is>
          <t>MSI</t>
        </is>
      </c>
      <c r="D3044" s="3" t="inlineStr">
        <is>
          <t>AGILITY GD23 MOUSEPAD</t>
        </is>
      </c>
      <c r="E3044" s="11" t="n">
        <v>12</v>
      </c>
      <c r="F3044" s="12" t="n">
        <v>10</v>
      </c>
    </row>
    <row r="3045">
      <c r="A3045" s="3" t="inlineStr">
        <is>
          <t>Mice &amp; Mouse Pads</t>
        </is>
      </c>
      <c r="B3045" s="3" t="inlineStr">
        <is>
          <t>4711377393782</t>
        </is>
      </c>
      <c r="C3045" s="3" t="inlineStr">
        <is>
          <t>MSI</t>
        </is>
      </c>
      <c r="D3045" s="3" t="inlineStr">
        <is>
          <t>AGILITY GD73 MOUSEPAD</t>
        </is>
      </c>
      <c r="E3045" s="11" t="n">
        <v>29</v>
      </c>
      <c r="F3045" s="12" t="n">
        <v>24.17</v>
      </c>
    </row>
    <row r="3046">
      <c r="A3046" s="3" t="inlineStr">
        <is>
          <t>Mice &amp; Mouse Pads</t>
        </is>
      </c>
      <c r="B3046" s="3" t="inlineStr">
        <is>
          <t>4719072731151</t>
        </is>
      </c>
      <c r="C3046" s="3" t="inlineStr">
        <is>
          <t>MSI</t>
        </is>
      </c>
      <c r="D3046" s="3" t="inlineStr">
        <is>
          <t>CLUTCH GM08</t>
        </is>
      </c>
      <c r="E3046" s="11" t="n">
        <v>18</v>
      </c>
      <c r="F3046" s="12" t="n">
        <v>15</v>
      </c>
    </row>
    <row r="3047">
      <c r="A3047" s="3" t="inlineStr">
        <is>
          <t>Mice &amp; Mouse Pads</t>
        </is>
      </c>
      <c r="B3047" s="3" t="inlineStr">
        <is>
          <t>4711377425469</t>
        </is>
      </c>
      <c r="C3047" s="3" t="inlineStr">
        <is>
          <t>MSI</t>
        </is>
      </c>
      <c r="D3047" s="3" t="inlineStr">
        <is>
          <t>MSI FORGE GM340 W BLACK</t>
        </is>
      </c>
      <c r="E3047" s="11" t="n">
        <v>24</v>
      </c>
      <c r="F3047" s="12" t="n">
        <v>20</v>
      </c>
    </row>
    <row r="3048">
      <c r="A3048" s="3" t="inlineStr">
        <is>
          <t>Mice &amp; Mouse Pads</t>
        </is>
      </c>
      <c r="B3048" s="3" t="inlineStr">
        <is>
          <t>4711377425506</t>
        </is>
      </c>
      <c r="C3048" s="3" t="inlineStr">
        <is>
          <t>MSI</t>
        </is>
      </c>
      <c r="D3048" s="3" t="inlineStr">
        <is>
          <t>MSI FORGE GM340 W SKY</t>
        </is>
      </c>
      <c r="E3048" s="11" t="n">
        <v>24</v>
      </c>
      <c r="F3048" s="12" t="n">
        <v>20</v>
      </c>
    </row>
    <row r="3049">
      <c r="A3049" s="3" t="inlineStr">
        <is>
          <t>Mice &amp; Mouse Pads</t>
        </is>
      </c>
      <c r="B3049" s="3" t="inlineStr">
        <is>
          <t>4711377425445</t>
        </is>
      </c>
      <c r="C3049" s="3" t="inlineStr">
        <is>
          <t>MSI</t>
        </is>
      </c>
      <c r="D3049" s="3" t="inlineStr">
        <is>
          <t>MSI FORGE GM340 W VIOLET</t>
        </is>
      </c>
      <c r="E3049" s="11" t="n">
        <v>24</v>
      </c>
      <c r="F3049" s="12" t="n">
        <v>20</v>
      </c>
    </row>
    <row r="3050">
      <c r="A3050" s="3" t="inlineStr">
        <is>
          <t>Mice &amp; Mouse Pads</t>
        </is>
      </c>
      <c r="B3050" s="3" t="inlineStr">
        <is>
          <t>4711377425483</t>
        </is>
      </c>
      <c r="C3050" s="3" t="inlineStr">
        <is>
          <t>MSI</t>
        </is>
      </c>
      <c r="D3050" s="3" t="inlineStr">
        <is>
          <t>MSI FORGE GM340 W WHITE</t>
        </is>
      </c>
      <c r="E3050" s="11" t="n">
        <v>24</v>
      </c>
      <c r="F3050" s="12" t="n">
        <v>20</v>
      </c>
    </row>
    <row r="3051">
      <c r="A3051" s="3" t="inlineStr">
        <is>
          <t>Mice &amp; Mouse Pads</t>
        </is>
      </c>
      <c r="B3051" s="3" t="inlineStr">
        <is>
          <t>4711377395991</t>
        </is>
      </c>
      <c r="C3051" s="3" t="inlineStr">
        <is>
          <t>MSI</t>
        </is>
      </c>
      <c r="D3051" s="3" t="inlineStr">
        <is>
          <t>MSI VERSA 300 W 8K MOUSE</t>
        </is>
      </c>
      <c r="E3051" s="11" t="n">
        <v>58</v>
      </c>
      <c r="F3051" s="12" t="n">
        <v>48.33</v>
      </c>
    </row>
    <row r="3052">
      <c r="A3052" s="3" t="inlineStr">
        <is>
          <t>Mice &amp; Mouse Pads</t>
        </is>
      </c>
      <c r="B3052" s="3" t="inlineStr">
        <is>
          <t>4711377245951</t>
        </is>
      </c>
      <c r="C3052" s="3" t="inlineStr">
        <is>
          <t>MSI</t>
        </is>
      </c>
      <c r="D3052" s="3" t="inlineStr">
        <is>
          <t>VERSA 300 ELITE W</t>
        </is>
      </c>
      <c r="E3052" s="11" t="n">
        <v>53</v>
      </c>
      <c r="F3052" s="12" t="n">
        <v>44.17</v>
      </c>
    </row>
    <row r="3053">
      <c r="A3053" s="3" t="inlineStr">
        <is>
          <t>Mice &amp; Mouse Pads</t>
        </is>
      </c>
      <c r="B3053" s="3" t="inlineStr">
        <is>
          <t>4711377245920</t>
        </is>
      </c>
      <c r="C3053" s="3" t="inlineStr">
        <is>
          <t>MSI</t>
        </is>
      </c>
      <c r="D3053" s="3" t="inlineStr">
        <is>
          <t>VERSA 300 W</t>
        </is>
      </c>
      <c r="E3053" s="11" t="n">
        <v>29</v>
      </c>
      <c r="F3053" s="12" t="n">
        <v>24.17</v>
      </c>
    </row>
    <row r="3054">
      <c r="A3054" s="3" t="inlineStr">
        <is>
          <t>Mice &amp; Mouse Pads</t>
        </is>
      </c>
      <c r="B3054" s="3" t="inlineStr">
        <is>
          <t>4711377284820</t>
        </is>
      </c>
      <c r="C3054" s="3" t="inlineStr">
        <is>
          <t>MSI</t>
        </is>
      </c>
      <c r="D3054" s="3" t="inlineStr">
        <is>
          <t>VERSA 300 W WHITE</t>
        </is>
      </c>
      <c r="E3054" s="11" t="n">
        <v>30</v>
      </c>
      <c r="F3054" s="12" t="n">
        <v>25</v>
      </c>
    </row>
    <row r="3055">
      <c r="A3055" s="3" t="inlineStr">
        <is>
          <t>Mice &amp; Mouse Pads</t>
        </is>
      </c>
      <c r="B3055" s="3" t="inlineStr">
        <is>
          <t>4711377269773</t>
        </is>
      </c>
      <c r="C3055" s="3" t="inlineStr">
        <is>
          <t>MSI</t>
        </is>
      </c>
      <c r="D3055" s="3" t="inlineStr">
        <is>
          <t>VERSA PRO W MOUSE DOCK PRO</t>
        </is>
      </c>
      <c r="E3055" s="11" t="n">
        <v>107</v>
      </c>
      <c r="F3055" s="12" t="n">
        <v>89.17</v>
      </c>
    </row>
    <row r="3056">
      <c r="A3056" s="3" t="inlineStr">
        <is>
          <t>Mice &amp; Mouse Pads</t>
        </is>
      </c>
      <c r="B3056" s="3" t="inlineStr">
        <is>
          <t>910010</t>
        </is>
      </c>
      <c r="C3056" s="3" t="inlineStr">
        <is>
          <t>Port Designs</t>
        </is>
      </c>
      <c r="D3056" s="3" t="inlineStr">
        <is>
          <t>MOUSE ESSENTIAL PRO BT+2.4</t>
        </is>
      </c>
      <c r="E3056" s="11" t="n">
        <v>25</v>
      </c>
      <c r="F3056" s="12" t="n">
        <v>20.83</v>
      </c>
    </row>
    <row r="3057">
      <c r="A3057" s="3" t="inlineStr">
        <is>
          <t>Mice &amp; Mouse Pads</t>
        </is>
      </c>
      <c r="B3057" s="3" t="inlineStr">
        <is>
          <t>900400-PRO</t>
        </is>
      </c>
      <c r="C3057" s="3" t="inlineStr">
        <is>
          <t>Port Designs</t>
        </is>
      </c>
      <c r="D3057" s="3" t="inlineStr">
        <is>
          <t>MOUSE PRO LITE BLACK</t>
        </is>
      </c>
      <c r="E3057" s="11" t="n">
        <v>11</v>
      </c>
      <c r="F3057" s="12" t="n">
        <v>9.17</v>
      </c>
    </row>
    <row r="3058">
      <c r="A3058" s="3" t="inlineStr">
        <is>
          <t>Mice &amp; Mouse Pads</t>
        </is>
      </c>
      <c r="B3058" s="3" t="inlineStr">
        <is>
          <t>EJ-M3400DBEGWW</t>
        </is>
      </c>
      <c r="C3058" s="3" t="inlineStr">
        <is>
          <t>Samsung</t>
        </is>
      </c>
      <c r="D3058" s="3" t="inlineStr">
        <is>
          <t>BLUETOOTH MOUSE GXY BOOK BLK</t>
        </is>
      </c>
      <c r="E3058" s="11" t="n">
        <v>42</v>
      </c>
      <c r="F3058" s="12" t="n">
        <v>35</v>
      </c>
    </row>
    <row r="3059">
      <c r="A3059" s="3" t="inlineStr">
        <is>
          <t>Mice &amp; Mouse Pads</t>
        </is>
      </c>
      <c r="B3059" s="3" t="inlineStr">
        <is>
          <t>AMU75EU</t>
        </is>
      </c>
      <c r="C3059" s="3" t="inlineStr">
        <is>
          <t>Targus</t>
        </is>
      </c>
      <c r="D3059" s="3" t="inlineStr">
        <is>
          <t>COMPACT OPTICAL MOUSE</t>
        </is>
      </c>
      <c r="E3059" s="11" t="n">
        <v>12</v>
      </c>
      <c r="F3059" s="12" t="n">
        <v>10</v>
      </c>
    </row>
    <row r="3060">
      <c r="A3060" s="3" t="inlineStr">
        <is>
          <t>Mice &amp; Mouse Pads</t>
        </is>
      </c>
      <c r="B3060" s="3" t="inlineStr">
        <is>
          <t>AMW584GL</t>
        </is>
      </c>
      <c r="C3060" s="3" t="inlineStr">
        <is>
          <t>Targus</t>
        </is>
      </c>
      <c r="D3060" s="3" t="inlineStr">
        <is>
          <t>ERGONOMIC BLUETRACE MOUSE</t>
        </is>
      </c>
      <c r="E3060" s="11" t="n">
        <v>40</v>
      </c>
      <c r="F3060" s="12" t="n">
        <v>33.33</v>
      </c>
    </row>
    <row r="3061">
      <c r="A3061" s="3" t="inlineStr">
        <is>
          <t>Mice &amp; Mouse Pads</t>
        </is>
      </c>
      <c r="B3061" s="3" t="inlineStr">
        <is>
          <t>AMP13EU</t>
        </is>
      </c>
      <c r="C3061" s="3" t="inlineStr">
        <is>
          <t>Targus</t>
        </is>
      </c>
      <c r="D3061" s="3" t="inlineStr">
        <is>
          <t>LASER PRESENTATION REMOTE</t>
        </is>
      </c>
      <c r="E3061" s="11" t="n">
        <v>34</v>
      </c>
      <c r="F3061" s="12" t="n">
        <v>28.33</v>
      </c>
    </row>
    <row r="3062">
      <c r="A3062" s="3" t="inlineStr">
        <is>
          <t>Mice &amp; Mouse Pads</t>
        </is>
      </c>
      <c r="B3062" s="3" t="inlineStr">
        <is>
          <t>AMB581GL</t>
        </is>
      </c>
      <c r="C3062" s="3" t="inlineStr">
        <is>
          <t>Targus</t>
        </is>
      </c>
      <c r="D3062" s="3" t="inlineStr">
        <is>
          <t>TARGUS ANTIMICROBIAL COMPACT DUAL OP</t>
        </is>
      </c>
      <c r="E3062" s="11" t="n">
        <v>28</v>
      </c>
      <c r="F3062" s="12" t="n">
        <v>23.33</v>
      </c>
    </row>
    <row r="3063">
      <c r="A3063" s="3" t="inlineStr">
        <is>
          <t>Mice &amp; Mouse Pads</t>
        </is>
      </c>
      <c r="B3063" s="3" t="inlineStr">
        <is>
          <t>AMU81AMGL</t>
        </is>
      </c>
      <c r="C3063" s="3" t="inlineStr">
        <is>
          <t>Targus</t>
        </is>
      </c>
      <c r="D3063" s="3" t="inlineStr">
        <is>
          <t>TARGUS ANTIMICROBIAL USB WIRED MOUSE</t>
        </is>
      </c>
      <c r="E3063" s="11" t="n">
        <v>12</v>
      </c>
      <c r="F3063" s="12" t="n">
        <v>10</v>
      </c>
    </row>
    <row r="3064">
      <c r="A3064" s="3" t="inlineStr">
        <is>
          <t>Mice &amp; Mouse Pads</t>
        </is>
      </c>
      <c r="B3064" s="3" t="inlineStr">
        <is>
          <t>AMB586GL</t>
        </is>
      </c>
      <c r="C3064" s="3" t="inlineStr">
        <is>
          <t>Targus</t>
        </is>
      </c>
      <c r="D3064" s="3" t="inlineStr">
        <is>
          <t>TARGUS ECOSMART? SUSTAINABLE ERGONOM</t>
        </is>
      </c>
      <c r="E3064" s="11" t="n">
        <v>40</v>
      </c>
      <c r="F3064" s="12" t="n">
        <v>33.33</v>
      </c>
    </row>
    <row r="3065">
      <c r="A3065" s="3" t="inlineStr">
        <is>
          <t>Mice &amp; Mouse Pads</t>
        </is>
      </c>
      <c r="B3065" s="3" t="inlineStr">
        <is>
          <t>AMB582GL</t>
        </is>
      </c>
      <c r="C3065" s="3" t="inlineStr">
        <is>
          <t>Targus</t>
        </is>
      </c>
      <c r="D3065" s="3" t="inlineStr">
        <is>
          <t>TARGUSANTIMICROBIAL MID-SIZE DUAL MO</t>
        </is>
      </c>
      <c r="E3065" s="11" t="n">
        <v>33</v>
      </c>
      <c r="F3065" s="12" t="n">
        <v>27.5</v>
      </c>
    </row>
    <row r="3066">
      <c r="A3066" s="3" t="inlineStr">
        <is>
          <t>Mice &amp; Mouse Pads</t>
        </is>
      </c>
      <c r="B3066" s="3" t="inlineStr">
        <is>
          <t>CORPORATE2IN1</t>
        </is>
      </c>
      <c r="C3066" s="3" t="inlineStr">
        <is>
          <t>VIDA</t>
        </is>
      </c>
      <c r="D3066" s="3" t="inlineStr">
        <is>
          <t>VIDA CORPORATE 2IN1 USB KBOARD MOUSE</t>
        </is>
      </c>
      <c r="E3066" s="11" t="n">
        <v>9</v>
      </c>
      <c r="F3066" s="12" t="n">
        <v>7.5</v>
      </c>
    </row>
    <row r="3067">
      <c r="A3067" s="3" t="inlineStr">
        <is>
          <t>Mice &amp; Mouse Pads</t>
        </is>
      </c>
      <c r="B3067" s="3" t="inlineStr">
        <is>
          <t>MAGNA-BLK</t>
        </is>
      </c>
      <c r="C3067" s="3" t="inlineStr">
        <is>
          <t>VIDA</t>
        </is>
      </c>
      <c r="D3067" s="3" t="inlineStr">
        <is>
          <t>VIDA MAGNA MAGNETIC USB RGB KEYBOARD</t>
        </is>
      </c>
      <c r="E3067" s="11" t="n">
        <v>36</v>
      </c>
      <c r="F3067" s="12" t="n">
        <v>30</v>
      </c>
    </row>
    <row r="3068">
      <c r="A3068" s="3" t="inlineStr">
        <is>
          <t>Mice &amp; Mouse Pads</t>
        </is>
      </c>
      <c r="B3068" s="3" t="inlineStr">
        <is>
          <t>MECHA-BLK</t>
        </is>
      </c>
      <c r="C3068" s="3" t="inlineStr">
        <is>
          <t>VIDA</t>
        </is>
      </c>
      <c r="D3068" s="3" t="inlineStr">
        <is>
          <t>VIDA MECHA MECHANICAL RGB KEYBOARD</t>
        </is>
      </c>
      <c r="E3068" s="11" t="n">
        <v>25</v>
      </c>
      <c r="F3068" s="12" t="n">
        <v>20.83</v>
      </c>
    </row>
    <row r="3069">
      <c r="A3069" s="3" t="inlineStr">
        <is>
          <t>Mice &amp; Mouse Pads</t>
        </is>
      </c>
      <c r="B3069" s="3" t="inlineStr">
        <is>
          <t>OFFICE2IN1</t>
        </is>
      </c>
      <c r="C3069" s="3" t="inlineStr">
        <is>
          <t>VIDA</t>
        </is>
      </c>
      <c r="D3069" s="3" t="inlineStr">
        <is>
          <t>VIDA OFFICE 2IN1 USB KEYBOARD KIT</t>
        </is>
      </c>
      <c r="E3069" s="11" t="n">
        <v>7</v>
      </c>
      <c r="F3069" s="12" t="n">
        <v>5.83</v>
      </c>
    </row>
    <row r="3070">
      <c r="A3070" s="3" t="inlineStr">
        <is>
          <t>Mice &amp; Mouse Pads</t>
        </is>
      </c>
      <c r="B3070" s="3" t="inlineStr">
        <is>
          <t>PRECISION-BLK</t>
        </is>
      </c>
      <c r="C3070" s="3" t="inlineStr">
        <is>
          <t>VIDA</t>
        </is>
      </c>
      <c r="D3070" s="3" t="inlineStr">
        <is>
          <t>VIDA PRECISION PIXART 3327 MOUSE USB</t>
        </is>
      </c>
      <c r="E3070" s="11" t="n">
        <v>13</v>
      </c>
      <c r="F3070" s="12" t="n">
        <v>10.83</v>
      </c>
    </row>
    <row r="3071">
      <c r="A3071" s="3" t="inlineStr">
        <is>
          <t>Mice &amp; Mouse Pads</t>
        </is>
      </c>
      <c r="B3071" s="3" t="inlineStr">
        <is>
          <t>REBEL2IN1-BLK</t>
        </is>
      </c>
      <c r="C3071" s="3" t="inlineStr">
        <is>
          <t>VIDA</t>
        </is>
      </c>
      <c r="D3071" s="3" t="inlineStr">
        <is>
          <t>VIDA REBEL 2IN1 BLACK USB DESK KIT</t>
        </is>
      </c>
      <c r="E3071" s="11" t="n">
        <v>14</v>
      </c>
      <c r="F3071" s="12" t="n">
        <v>11.67</v>
      </c>
    </row>
    <row r="3072">
      <c r="A3072" s="3" t="inlineStr">
        <is>
          <t>Mice &amp; Mouse Pads</t>
        </is>
      </c>
      <c r="B3072" s="3" t="inlineStr">
        <is>
          <t>REBEL2IN1-WHT</t>
        </is>
      </c>
      <c r="C3072" s="3" t="inlineStr">
        <is>
          <t>VIDA</t>
        </is>
      </c>
      <c r="D3072" s="3" t="inlineStr">
        <is>
          <t>VIDA REBEL 2IN1 WHITE USB DESK KIT</t>
        </is>
      </c>
      <c r="E3072" s="11" t="n">
        <v>14</v>
      </c>
      <c r="F3072" s="12" t="n">
        <v>11.67</v>
      </c>
    </row>
    <row r="3073">
      <c r="A3073" s="3" t="inlineStr">
        <is>
          <t>Headsets &amp; Audio</t>
        </is>
      </c>
      <c r="B3073" s="3" t="inlineStr">
        <is>
          <t>AD-A185FZKDEUB</t>
        </is>
      </c>
      <c r="C3073" s="3" t="inlineStr">
        <is>
          <t>ACER</t>
        </is>
      </c>
      <c r="D3073" s="3" t="inlineStr">
        <is>
          <t>AERIAL GALAXY A18 BLACK 128GB</t>
        </is>
      </c>
      <c r="E3073" s="11" t="n">
        <v>229</v>
      </c>
      <c r="F3073" s="12" t="n">
        <v>190.83</v>
      </c>
    </row>
    <row r="3074">
      <c r="A3074" s="3" t="inlineStr">
        <is>
          <t>Headsets &amp; Audio</t>
        </is>
      </c>
      <c r="B3074" s="3" t="inlineStr">
        <is>
          <t>D1206G11</t>
        </is>
      </c>
      <c r="C3074" s="3" t="inlineStr">
        <is>
          <t>Anker</t>
        </is>
      </c>
      <c r="D3074" s="3" t="inlineStr">
        <is>
          <t>ANKER SOUNDCORE LIBERTY BUDS 2 BLK</t>
        </is>
      </c>
      <c r="E3074" s="11" t="n">
        <v>140</v>
      </c>
      <c r="F3074" s="12" t="n">
        <v>116.67</v>
      </c>
    </row>
    <row r="3075">
      <c r="A3075" s="3" t="inlineStr">
        <is>
          <t>Headsets &amp; Audio</t>
        </is>
      </c>
      <c r="B3075" s="3" t="inlineStr">
        <is>
          <t>D1206GQ1</t>
        </is>
      </c>
      <c r="C3075" s="3" t="inlineStr">
        <is>
          <t>Anker</t>
        </is>
      </c>
      <c r="D3075" s="3" t="inlineStr">
        <is>
          <t>ANKER SOUNDCORE LIBERTY BUDS 2 PURPL</t>
        </is>
      </c>
      <c r="E3075" s="11" t="n">
        <v>140</v>
      </c>
      <c r="F3075" s="12" t="n">
        <v>116.67</v>
      </c>
    </row>
    <row r="3076">
      <c r="A3076" s="3" t="inlineStr">
        <is>
          <t>Headsets &amp; Audio</t>
        </is>
      </c>
      <c r="B3076" s="3" t="inlineStr">
        <is>
          <t>D1206G21</t>
        </is>
      </c>
      <c r="C3076" s="3" t="inlineStr">
        <is>
          <t>Anker</t>
        </is>
      </c>
      <c r="D3076" s="3" t="inlineStr">
        <is>
          <t>ANKER SOUNDCORE LIBERTY BUDS 2 WHITE</t>
        </is>
      </c>
      <c r="E3076" s="11" t="n">
        <v>140</v>
      </c>
      <c r="F3076" s="12" t="n">
        <v>116.67</v>
      </c>
    </row>
    <row r="3077">
      <c r="A3077" s="3" t="inlineStr">
        <is>
          <t>Headsets &amp; Audio</t>
        </is>
      </c>
      <c r="B3077" s="3" t="inlineStr">
        <is>
          <t>D1105G11</t>
        </is>
      </c>
      <c r="C3077" s="3" t="inlineStr">
        <is>
          <t>Anker</t>
        </is>
      </c>
      <c r="D3077" s="3" t="inlineStr">
        <is>
          <t>SOUNDCORE AEROCLIP 2  BLACK</t>
        </is>
      </c>
      <c r="E3077" s="11" t="n">
        <v>173</v>
      </c>
      <c r="F3077" s="12" t="n">
        <v>144.17</v>
      </c>
    </row>
    <row r="3078">
      <c r="A3078" s="3" t="inlineStr">
        <is>
          <t>Headsets &amp; Audio</t>
        </is>
      </c>
      <c r="B3078" s="3" t="inlineStr">
        <is>
          <t>D1105G91</t>
        </is>
      </c>
      <c r="C3078" s="3" t="inlineStr">
        <is>
          <t>Anker</t>
        </is>
      </c>
      <c r="D3078" s="3" t="inlineStr">
        <is>
          <t>SOUNDCORE AEROCLIP 2  RED</t>
        </is>
      </c>
      <c r="E3078" s="11" t="n">
        <v>173</v>
      </c>
      <c r="F3078" s="12" t="n">
        <v>144.17</v>
      </c>
    </row>
    <row r="3079">
      <c r="A3079" s="3" t="inlineStr">
        <is>
          <t>Headsets &amp; Audio</t>
        </is>
      </c>
      <c r="B3079" s="3" t="inlineStr">
        <is>
          <t>D1105G21</t>
        </is>
      </c>
      <c r="C3079" s="3" t="inlineStr">
        <is>
          <t>Anker</t>
        </is>
      </c>
      <c r="D3079" s="3" t="inlineStr">
        <is>
          <t>SOUNDCORE AEROCLIP 2 WHITE</t>
        </is>
      </c>
      <c r="E3079" s="11" t="n">
        <v>173</v>
      </c>
      <c r="F3079" s="12" t="n">
        <v>144.17</v>
      </c>
    </row>
    <row r="3080">
      <c r="A3080" s="3" t="inlineStr">
        <is>
          <t>Headsets &amp; Audio</t>
        </is>
      </c>
      <c r="B3080" s="3" t="inlineStr">
        <is>
          <t>A3388G11</t>
        </is>
      </c>
      <c r="C3080" s="3" t="inlineStr">
        <is>
          <t>Anker</t>
        </is>
      </c>
      <c r="D3080" s="3" t="inlineStr">
        <is>
          <t>SOUNDCORE AEROCLIP B2B - BLACK</t>
        </is>
      </c>
      <c r="E3080" s="11" t="n">
        <v>140</v>
      </c>
      <c r="F3080" s="12" t="n">
        <v>116.67</v>
      </c>
    </row>
    <row r="3081">
      <c r="A3081" s="3" t="inlineStr">
        <is>
          <t>Headsets &amp; Audio</t>
        </is>
      </c>
      <c r="B3081" s="3" t="inlineStr">
        <is>
          <t>A3388G21</t>
        </is>
      </c>
      <c r="C3081" s="3" t="inlineStr">
        <is>
          <t>Anker</t>
        </is>
      </c>
      <c r="D3081" s="3" t="inlineStr">
        <is>
          <t>SOUNDCORE AEROCLIP B2B -WHITE</t>
        </is>
      </c>
      <c r="E3081" s="11" t="n">
        <v>140</v>
      </c>
      <c r="F3081" s="12" t="n">
        <v>116.67</v>
      </c>
    </row>
    <row r="3082">
      <c r="A3082" s="3" t="inlineStr">
        <is>
          <t>Headsets &amp; Audio</t>
        </is>
      </c>
      <c r="B3082" s="3" t="inlineStr">
        <is>
          <t>A3874G12</t>
        </is>
      </c>
      <c r="C3082" s="3" t="inlineStr">
        <is>
          <t>Anker</t>
        </is>
      </c>
      <c r="D3082" s="3" t="inlineStr">
        <is>
          <t>SOUNDCORE AEROFIT 2 AI ASSISTANT BLK</t>
        </is>
      </c>
      <c r="E3082" s="11" t="n">
        <v>130</v>
      </c>
      <c r="F3082" s="12" t="n">
        <v>108.33</v>
      </c>
    </row>
    <row r="3083">
      <c r="A3083" s="3" t="inlineStr">
        <is>
          <t>Headsets &amp; Audio</t>
        </is>
      </c>
      <c r="B3083" s="3" t="inlineStr">
        <is>
          <t>A3874G21</t>
        </is>
      </c>
      <c r="C3083" s="3" t="inlineStr">
        <is>
          <t>Anker</t>
        </is>
      </c>
      <c r="D3083" s="3" t="inlineStr">
        <is>
          <t>SOUNDCORE AEROFIT 2 B2B -  WHITE</t>
        </is>
      </c>
      <c r="E3083" s="11" t="n">
        <v>108</v>
      </c>
      <c r="F3083" s="12" t="n">
        <v>90</v>
      </c>
    </row>
    <row r="3084">
      <c r="A3084" s="3" t="inlineStr">
        <is>
          <t>Headsets &amp; Audio</t>
        </is>
      </c>
      <c r="B3084" s="3" t="inlineStr">
        <is>
          <t>A3874G11</t>
        </is>
      </c>
      <c r="C3084" s="3" t="inlineStr">
        <is>
          <t>Anker</t>
        </is>
      </c>
      <c r="D3084" s="3" t="inlineStr">
        <is>
          <t>SOUNDCORE AEROFIT 2 B2B - BLACK</t>
        </is>
      </c>
      <c r="E3084" s="11" t="n">
        <v>108</v>
      </c>
      <c r="F3084" s="12" t="n">
        <v>90</v>
      </c>
    </row>
    <row r="3085">
      <c r="A3085" s="3" t="inlineStr">
        <is>
          <t>Headsets &amp; Audio</t>
        </is>
      </c>
      <c r="B3085" s="3" t="inlineStr">
        <is>
          <t>A3875G11</t>
        </is>
      </c>
      <c r="C3085" s="3" t="inlineStr">
        <is>
          <t>Anker</t>
        </is>
      </c>
      <c r="D3085" s="3" t="inlineStr">
        <is>
          <t>SOUNDCORE AEROFIT 2 PRO BLACK</t>
        </is>
      </c>
      <c r="E3085" s="11" t="n">
        <v>194</v>
      </c>
      <c r="F3085" s="12" t="n">
        <v>161.67</v>
      </c>
    </row>
    <row r="3086">
      <c r="A3086" s="3" t="inlineStr">
        <is>
          <t>Headsets &amp; Audio</t>
        </is>
      </c>
      <c r="B3086" s="3" t="inlineStr">
        <is>
          <t>A3875G21</t>
        </is>
      </c>
      <c r="C3086" s="3" t="inlineStr">
        <is>
          <t>Anker</t>
        </is>
      </c>
      <c r="D3086" s="3" t="inlineStr">
        <is>
          <t>SOUNDCORE AEROFIT 2 PRO WHITE</t>
        </is>
      </c>
      <c r="E3086" s="11" t="n">
        <v>194</v>
      </c>
      <c r="F3086" s="12" t="n">
        <v>161.67</v>
      </c>
    </row>
    <row r="3087">
      <c r="A3087" s="3" t="inlineStr">
        <is>
          <t>Headsets &amp; Audio</t>
        </is>
      </c>
      <c r="B3087" s="3" t="inlineStr">
        <is>
          <t>A3871G11</t>
        </is>
      </c>
      <c r="C3087" s="3" t="inlineStr">
        <is>
          <t>Anker</t>
        </is>
      </c>
      <c r="D3087" s="3" t="inlineStr">
        <is>
          <t>SOUNDCORE AEROFIT PRO B2B BLACK</t>
        </is>
      </c>
      <c r="E3087" s="11" t="n">
        <v>162</v>
      </c>
      <c r="F3087" s="12" t="n">
        <v>135</v>
      </c>
    </row>
    <row r="3088">
      <c r="A3088" s="3" t="inlineStr">
        <is>
          <t>Headsets &amp; Audio</t>
        </is>
      </c>
      <c r="B3088" s="3" t="inlineStr">
        <is>
          <t>A3871G61</t>
        </is>
      </c>
      <c r="C3088" s="3" t="inlineStr">
        <is>
          <t>Anker</t>
        </is>
      </c>
      <c r="D3088" s="3" t="inlineStr">
        <is>
          <t>SOUNDCORE AEROFIT PRO B2B BLUE</t>
        </is>
      </c>
      <c r="E3088" s="11" t="n">
        <v>100</v>
      </c>
      <c r="F3088" s="12" t="n">
        <v>83.33</v>
      </c>
    </row>
    <row r="3089">
      <c r="A3089" s="3" t="inlineStr">
        <is>
          <t>Headsets &amp; Audio</t>
        </is>
      </c>
      <c r="B3089" s="3" t="inlineStr">
        <is>
          <t>A3134A11</t>
        </is>
      </c>
      <c r="C3089" s="3" t="inlineStr">
        <is>
          <t>Anker</t>
        </is>
      </c>
      <c r="D3089" s="3" t="inlineStr">
        <is>
          <t>SOUNDCORE BOOM 2 PRO UN BLACK 1</t>
        </is>
      </c>
      <c r="E3089" s="11" t="n">
        <v>270</v>
      </c>
      <c r="F3089" s="12" t="n">
        <v>225</v>
      </c>
    </row>
    <row r="3090">
      <c r="A3090" s="3" t="inlineStr">
        <is>
          <t>Headsets &amp; Audio</t>
        </is>
      </c>
      <c r="B3090" s="3" t="inlineStr">
        <is>
          <t>D5100A10</t>
        </is>
      </c>
      <c r="C3090" s="3" t="inlineStr">
        <is>
          <t>Anker</t>
        </is>
      </c>
      <c r="D3090" s="3" t="inlineStr">
        <is>
          <t>SOUNDCORE BOOM 3I BLACK</t>
        </is>
      </c>
      <c r="E3090" s="11" t="n">
        <v>130</v>
      </c>
      <c r="F3090" s="12" t="n">
        <v>108.33</v>
      </c>
    </row>
    <row r="3091">
      <c r="A3091" s="3" t="inlineStr">
        <is>
          <t>Headsets &amp; Audio</t>
        </is>
      </c>
      <c r="B3091" s="3" t="inlineStr">
        <is>
          <t>D5103010</t>
        </is>
      </c>
      <c r="C3091" s="3" t="inlineStr">
        <is>
          <t>Anker</t>
        </is>
      </c>
      <c r="D3091" s="3" t="inlineStr">
        <is>
          <t>SOUNDCORE BOOM GO 3I BLACK</t>
        </is>
      </c>
      <c r="E3091" s="11" t="n">
        <v>65</v>
      </c>
      <c r="F3091" s="12" t="n">
        <v>54.17</v>
      </c>
    </row>
    <row r="3092">
      <c r="A3092" s="3" t="inlineStr">
        <is>
          <t>Headsets &amp; Audio</t>
        </is>
      </c>
      <c r="B3092" s="3" t="inlineStr">
        <is>
          <t>A3331GB1</t>
        </is>
      </c>
      <c r="C3092" s="3" t="inlineStr">
        <is>
          <t>Anker</t>
        </is>
      </c>
      <c r="D3092" s="3" t="inlineStr">
        <is>
          <t>SOUNDCORE C40I - GOLDEN</t>
        </is>
      </c>
      <c r="E3092" s="11" t="n">
        <v>108</v>
      </c>
      <c r="F3092" s="12" t="n">
        <v>90</v>
      </c>
    </row>
    <row r="3093">
      <c r="A3093" s="3" t="inlineStr">
        <is>
          <t>Headsets &amp; Audio</t>
        </is>
      </c>
      <c r="B3093" s="3" t="inlineStr">
        <is>
          <t>A3331GZ1</t>
        </is>
      </c>
      <c r="C3093" s="3" t="inlineStr">
        <is>
          <t>Anker</t>
        </is>
      </c>
      <c r="D3093" s="3" t="inlineStr">
        <is>
          <t>SOUNDCORE C40I GREY</t>
        </is>
      </c>
      <c r="E3093" s="11" t="n">
        <v>108</v>
      </c>
      <c r="F3093" s="12" t="n">
        <v>90</v>
      </c>
    </row>
    <row r="3094">
      <c r="A3094" s="3" t="inlineStr">
        <is>
          <t>Headsets &amp; Audio</t>
        </is>
      </c>
      <c r="B3094" s="3" t="inlineStr">
        <is>
          <t>D1101G21</t>
        </is>
      </c>
      <c r="C3094" s="3" t="inlineStr">
        <is>
          <t>Anker</t>
        </is>
      </c>
      <c r="D3094" s="3" t="inlineStr">
        <is>
          <t>SOUNDCORE C50I  WHITE</t>
        </is>
      </c>
      <c r="E3094" s="11" t="n">
        <v>65</v>
      </c>
      <c r="F3094" s="12" t="n">
        <v>54.17</v>
      </c>
    </row>
    <row r="3095">
      <c r="A3095" s="3" t="inlineStr">
        <is>
          <t>Headsets &amp; Audio</t>
        </is>
      </c>
      <c r="B3095" s="3" t="inlineStr">
        <is>
          <t>D1101G11</t>
        </is>
      </c>
      <c r="C3095" s="3" t="inlineStr">
        <is>
          <t>Anker</t>
        </is>
      </c>
      <c r="D3095" s="3" t="inlineStr">
        <is>
          <t>SOUNDCORE C50I BLACK</t>
        </is>
      </c>
      <c r="E3095" s="11" t="n">
        <v>65</v>
      </c>
      <c r="F3095" s="12" t="n">
        <v>54.17</v>
      </c>
    </row>
    <row r="3096">
      <c r="A3096" s="3" t="inlineStr">
        <is>
          <t>Headsets &amp; Audio</t>
        </is>
      </c>
      <c r="B3096" s="3" t="inlineStr">
        <is>
          <t>A3957G21</t>
        </is>
      </c>
      <c r="C3096" s="3" t="inlineStr">
        <is>
          <t>Anker</t>
        </is>
      </c>
      <c r="D3096" s="3" t="inlineStr">
        <is>
          <t>SOUNDCORE LIBERTY 5 - WHITE</t>
        </is>
      </c>
      <c r="E3096" s="11" t="n">
        <v>108</v>
      </c>
      <c r="F3096" s="12" t="n">
        <v>90</v>
      </c>
    </row>
    <row r="3097">
      <c r="A3097" s="3" t="inlineStr">
        <is>
          <t>Headsets &amp; Audio</t>
        </is>
      </c>
      <c r="B3097" s="3" t="inlineStr">
        <is>
          <t>A3957G31</t>
        </is>
      </c>
      <c r="C3097" s="3" t="inlineStr">
        <is>
          <t>Anker</t>
        </is>
      </c>
      <c r="D3097" s="3" t="inlineStr">
        <is>
          <t>SOUNDCORE LIBERTY 5 BLUE</t>
        </is>
      </c>
      <c r="E3097" s="11" t="n">
        <v>108</v>
      </c>
      <c r="F3097" s="12" t="n">
        <v>90</v>
      </c>
    </row>
    <row r="3098">
      <c r="A3098" s="3" t="inlineStr">
        <is>
          <t>Headsets &amp; Audio</t>
        </is>
      </c>
      <c r="B3098" s="3" t="inlineStr">
        <is>
          <t>A3957G11</t>
        </is>
      </c>
      <c r="C3098" s="3" t="inlineStr">
        <is>
          <t>Anker</t>
        </is>
      </c>
      <c r="D3098" s="3" t="inlineStr">
        <is>
          <t>SOUNDCORE LIBERTY 5 NC BLACK</t>
        </is>
      </c>
      <c r="E3098" s="11" t="n">
        <v>108</v>
      </c>
      <c r="F3098" s="12" t="n">
        <v>90</v>
      </c>
    </row>
    <row r="3099">
      <c r="A3099" s="3" t="inlineStr">
        <is>
          <t>Headsets &amp; Audio</t>
        </is>
      </c>
      <c r="B3099" s="3" t="inlineStr">
        <is>
          <t>D1203G11</t>
        </is>
      </c>
      <c r="C3099" s="3" t="inlineStr">
        <is>
          <t>Anker</t>
        </is>
      </c>
      <c r="D3099" s="3" t="inlineStr">
        <is>
          <t>SOUNDCORE LIBERTY 5 PRO BLACK</t>
        </is>
      </c>
      <c r="E3099" s="11" t="n">
        <v>162</v>
      </c>
      <c r="F3099" s="12" t="n">
        <v>135</v>
      </c>
    </row>
    <row r="3100">
      <c r="A3100" s="3" t="inlineStr">
        <is>
          <t>Headsets &amp; Audio</t>
        </is>
      </c>
      <c r="B3100" s="3" t="inlineStr">
        <is>
          <t>D1204G11</t>
        </is>
      </c>
      <c r="C3100" s="3" t="inlineStr">
        <is>
          <t>Anker</t>
        </is>
      </c>
      <c r="D3100" s="3" t="inlineStr">
        <is>
          <t>SOUNDCORE LIBERTY 5 PRO MAX BLACK</t>
        </is>
      </c>
      <c r="E3100" s="11" t="n">
        <v>216</v>
      </c>
      <c r="F3100" s="12" t="n">
        <v>180</v>
      </c>
    </row>
    <row r="3101">
      <c r="A3101" s="3" t="inlineStr">
        <is>
          <t>Headsets &amp; Audio</t>
        </is>
      </c>
      <c r="B3101" s="3" t="inlineStr">
        <is>
          <t>D1204GB1</t>
        </is>
      </c>
      <c r="C3101" s="3" t="inlineStr">
        <is>
          <t>Anker</t>
        </is>
      </c>
      <c r="D3101" s="3" t="inlineStr">
        <is>
          <t>SOUNDCORE LIBERTY 5 PRO MAX GOLDEN</t>
        </is>
      </c>
      <c r="E3101" s="11" t="n">
        <v>216</v>
      </c>
      <c r="F3101" s="12" t="n">
        <v>180</v>
      </c>
    </row>
    <row r="3102">
      <c r="A3102" s="3" t="inlineStr">
        <is>
          <t>Headsets &amp; Audio</t>
        </is>
      </c>
      <c r="B3102" s="3" t="inlineStr">
        <is>
          <t>D1203G21</t>
        </is>
      </c>
      <c r="C3102" s="3" t="inlineStr">
        <is>
          <t>Anker</t>
        </is>
      </c>
      <c r="D3102" s="3" t="inlineStr">
        <is>
          <t>SOUNDCORE LIBERTY 5 PRO WHITE</t>
        </is>
      </c>
      <c r="E3102" s="11" t="n">
        <v>162</v>
      </c>
      <c r="F3102" s="12" t="n">
        <v>135</v>
      </c>
    </row>
    <row r="3103">
      <c r="A3103" s="3" t="inlineStr">
        <is>
          <t>Headsets &amp; Audio</t>
        </is>
      </c>
      <c r="B3103" s="3" t="inlineStr">
        <is>
          <t>A3937G11</t>
        </is>
      </c>
      <c r="C3103" s="3" t="inlineStr">
        <is>
          <t>Anker</t>
        </is>
      </c>
      <c r="D3103" s="3" t="inlineStr">
        <is>
          <t>SOUNDCORE P41I BLACK</t>
        </is>
      </c>
      <c r="E3103" s="11" t="n">
        <v>87</v>
      </c>
      <c r="F3103" s="12" t="n">
        <v>72.5</v>
      </c>
    </row>
    <row r="3104">
      <c r="A3104" s="3" t="inlineStr">
        <is>
          <t>Headsets &amp; Audio</t>
        </is>
      </c>
      <c r="B3104" s="3" t="inlineStr">
        <is>
          <t>A3004052</t>
        </is>
      </c>
      <c r="C3104" s="3" t="inlineStr">
        <is>
          <t>Anker</t>
        </is>
      </c>
      <c r="D3104" s="3" t="inlineStr">
        <is>
          <t>SOUNDCORE Q20I PLUS  PINK</t>
        </is>
      </c>
      <c r="E3104" s="11" t="n">
        <v>65</v>
      </c>
      <c r="F3104" s="12" t="n">
        <v>54.17</v>
      </c>
    </row>
    <row r="3105">
      <c r="A3105" s="3" t="inlineStr">
        <is>
          <t>Headsets &amp; Audio</t>
        </is>
      </c>
      <c r="B3105" s="3" t="inlineStr">
        <is>
          <t>A3004021</t>
        </is>
      </c>
      <c r="C3105" s="3" t="inlineStr">
        <is>
          <t>Anker</t>
        </is>
      </c>
      <c r="D3105" s="3" t="inlineStr">
        <is>
          <t>SOUNDCORE Q20I PLUS WHITE</t>
        </is>
      </c>
      <c r="E3105" s="11" t="n">
        <v>65</v>
      </c>
      <c r="F3105" s="12" t="n">
        <v>54.17</v>
      </c>
    </row>
    <row r="3106">
      <c r="A3106" s="3" t="inlineStr">
        <is>
          <t>Headsets &amp; Audio</t>
        </is>
      </c>
      <c r="B3106" s="3" t="inlineStr">
        <is>
          <t>A3004311</t>
        </is>
      </c>
      <c r="C3106" s="3" t="inlineStr">
        <is>
          <t>Anker</t>
        </is>
      </c>
      <c r="D3106" s="3" t="inlineStr">
        <is>
          <t>SOUNDCORE Q21I NC B2C - BLACK</t>
        </is>
      </c>
      <c r="E3106" s="11" t="n">
        <v>65</v>
      </c>
      <c r="F3106" s="12" t="n">
        <v>54.17</v>
      </c>
    </row>
    <row r="3107">
      <c r="A3107" s="3" t="inlineStr">
        <is>
          <t>Headsets &amp; Audio</t>
        </is>
      </c>
      <c r="B3107" s="3" t="inlineStr">
        <is>
          <t>A3949G12</t>
        </is>
      </c>
      <c r="C3107" s="3" t="inlineStr">
        <is>
          <t>Anker</t>
        </is>
      </c>
      <c r="D3107" s="3" t="inlineStr">
        <is>
          <t>SOUNDCORE R50I BLACK</t>
        </is>
      </c>
      <c r="E3107" s="11" t="n">
        <v>22</v>
      </c>
      <c r="F3107" s="12" t="n">
        <v>18.33</v>
      </c>
    </row>
    <row r="3108">
      <c r="A3108" s="3" t="inlineStr">
        <is>
          <t>Headsets &amp; Audio</t>
        </is>
      </c>
      <c r="B3108" s="3" t="inlineStr">
        <is>
          <t>A3959G11</t>
        </is>
      </c>
      <c r="C3108" s="3" t="inlineStr">
        <is>
          <t>Anker</t>
        </is>
      </c>
      <c r="D3108" s="3" t="inlineStr">
        <is>
          <t>SOUNDCORE R50I NC BLACK</t>
        </is>
      </c>
      <c r="E3108" s="11" t="n">
        <v>38</v>
      </c>
      <c r="F3108" s="12" t="n">
        <v>31.67</v>
      </c>
    </row>
    <row r="3109">
      <c r="A3109" s="3" t="inlineStr">
        <is>
          <t>Headsets &amp; Audio</t>
        </is>
      </c>
      <c r="B3109" s="3" t="inlineStr">
        <is>
          <t>A3959G21</t>
        </is>
      </c>
      <c r="C3109" s="3" t="inlineStr">
        <is>
          <t>Anker</t>
        </is>
      </c>
      <c r="D3109" s="3" t="inlineStr">
        <is>
          <t>SOUNDCORE R50I NC WHITE</t>
        </is>
      </c>
      <c r="E3109" s="11" t="n">
        <v>38</v>
      </c>
      <c r="F3109" s="12" t="n">
        <v>31.67</v>
      </c>
    </row>
    <row r="3110">
      <c r="A3110" s="3" t="inlineStr">
        <is>
          <t>Headsets &amp; Audio</t>
        </is>
      </c>
      <c r="B3110" s="3" t="inlineStr">
        <is>
          <t>D1202G11</t>
        </is>
      </c>
      <c r="C3110" s="3" t="inlineStr">
        <is>
          <t>Anker</t>
        </is>
      </c>
      <c r="D3110" s="3" t="inlineStr">
        <is>
          <t>SOUNDCORE R60I NC  BLACK</t>
        </is>
      </c>
      <c r="E3110" s="11" t="n">
        <v>44</v>
      </c>
      <c r="F3110" s="12" t="n">
        <v>36.67</v>
      </c>
    </row>
    <row r="3111">
      <c r="A3111" s="3" t="inlineStr">
        <is>
          <t>Headsets &amp; Audio</t>
        </is>
      </c>
      <c r="B3111" s="3" t="inlineStr">
        <is>
          <t>D1202G21</t>
        </is>
      </c>
      <c r="C3111" s="3" t="inlineStr">
        <is>
          <t>Anker</t>
        </is>
      </c>
      <c r="D3111" s="3" t="inlineStr">
        <is>
          <t>SOUNDCORE R60I NC  WHITE</t>
        </is>
      </c>
      <c r="E3111" s="11" t="n">
        <v>44</v>
      </c>
      <c r="F3111" s="12" t="n">
        <v>36.67</v>
      </c>
    </row>
    <row r="3112">
      <c r="A3112" s="3" t="inlineStr">
        <is>
          <t>Headsets &amp; Audio</t>
        </is>
      </c>
      <c r="B3112" s="3" t="inlineStr">
        <is>
          <t>A31A3012</t>
        </is>
      </c>
      <c r="C3112" s="3" t="inlineStr">
        <is>
          <t>Anker</t>
        </is>
      </c>
      <c r="D3112" s="3" t="inlineStr">
        <is>
          <t>SOUNDCORE RAVE 3S BLACK 1</t>
        </is>
      </c>
      <c r="E3112" s="11" t="n">
        <v>356</v>
      </c>
      <c r="F3112" s="12" t="n">
        <v>296.67</v>
      </c>
    </row>
    <row r="3113">
      <c r="A3113" s="3" t="inlineStr">
        <is>
          <t>Headsets &amp; Audio</t>
        </is>
      </c>
      <c r="B3113" s="3" t="inlineStr">
        <is>
          <t>A31X1BB1</t>
        </is>
      </c>
      <c r="C3113" s="3" t="inlineStr">
        <is>
          <t>Anker</t>
        </is>
      </c>
      <c r="D3113" s="3" t="inlineStr">
        <is>
          <t>SOUNDCORE SELECT 4 GO BLACK &amp; GOLDEN</t>
        </is>
      </c>
      <c r="E3113" s="11" t="n">
        <v>22</v>
      </c>
      <c r="F3113" s="12" t="n">
        <v>18.33</v>
      </c>
    </row>
    <row r="3114">
      <c r="A3114" s="3" t="inlineStr">
        <is>
          <t>Headsets &amp; Audio</t>
        </is>
      </c>
      <c r="B3114" s="3" t="inlineStr">
        <is>
          <t>A31X1092</t>
        </is>
      </c>
      <c r="C3114" s="3" t="inlineStr">
        <is>
          <t>Anker</t>
        </is>
      </c>
      <c r="D3114" s="3" t="inlineStr">
        <is>
          <t>SOUNDCORE SELECT 4 GO WHITE &amp; RED</t>
        </is>
      </c>
      <c r="E3114" s="11" t="n">
        <v>22</v>
      </c>
      <c r="F3114" s="12" t="n">
        <v>18.33</v>
      </c>
    </row>
    <row r="3115">
      <c r="A3115" s="3" t="inlineStr">
        <is>
          <t>Headsets &amp; Audio</t>
        </is>
      </c>
      <c r="B3115" s="3" t="inlineStr">
        <is>
          <t>A6611G21</t>
        </is>
      </c>
      <c r="C3115" s="3" t="inlineStr">
        <is>
          <t>Anker</t>
        </is>
      </c>
      <c r="D3115" s="3" t="inlineStr">
        <is>
          <t>SOUNDCORE SLEEP A20 B2B WHITE</t>
        </is>
      </c>
      <c r="E3115" s="11" t="n">
        <v>130</v>
      </c>
      <c r="F3115" s="12" t="n">
        <v>108.33</v>
      </c>
    </row>
    <row r="3116">
      <c r="A3116" s="3" t="inlineStr">
        <is>
          <t>Headsets &amp; Audio</t>
        </is>
      </c>
      <c r="B3116" s="3" t="inlineStr">
        <is>
          <t>D1301G21</t>
        </is>
      </c>
      <c r="C3116" s="3" t="inlineStr">
        <is>
          <t>Anker</t>
        </is>
      </c>
      <c r="D3116" s="3" t="inlineStr">
        <is>
          <t>SOUNDCORE SLEEP A30 SLEEP BUDS</t>
        </is>
      </c>
      <c r="E3116" s="11" t="n">
        <v>216</v>
      </c>
      <c r="F3116" s="12" t="n">
        <v>180</v>
      </c>
    </row>
    <row r="3117">
      <c r="A3117" s="3" t="inlineStr">
        <is>
          <t>Headsets &amp; Audio</t>
        </is>
      </c>
      <c r="B3117" s="3" t="inlineStr">
        <is>
          <t>A3130031</t>
        </is>
      </c>
      <c r="C3117" s="3" t="inlineStr">
        <is>
          <t>Anker</t>
        </is>
      </c>
      <c r="D3117" s="3" t="inlineStr">
        <is>
          <t>SOUNDCORE SOUNDCORE MOTION X600 BLU</t>
        </is>
      </c>
      <c r="E3117" s="11" t="n">
        <v>216</v>
      </c>
      <c r="F3117" s="12" t="n">
        <v>180</v>
      </c>
    </row>
    <row r="3118">
      <c r="A3118" s="3" t="inlineStr">
        <is>
          <t>Headsets &amp; Audio</t>
        </is>
      </c>
      <c r="B3118" s="3" t="inlineStr">
        <is>
          <t>A3130061</t>
        </is>
      </c>
      <c r="C3118" s="3" t="inlineStr">
        <is>
          <t>Anker</t>
        </is>
      </c>
      <c r="D3118" s="3" t="inlineStr">
        <is>
          <t>SOUNDCORE SOUNDCORE MOTION X600 GRN</t>
        </is>
      </c>
      <c r="E3118" s="11" t="n">
        <v>216</v>
      </c>
      <c r="F3118" s="12" t="n">
        <v>180</v>
      </c>
    </row>
    <row r="3119">
      <c r="A3119" s="3" t="inlineStr">
        <is>
          <t>Headsets &amp; Audio</t>
        </is>
      </c>
      <c r="B3119" s="3" t="inlineStr">
        <is>
          <t>A3949G32</t>
        </is>
      </c>
      <c r="C3119" s="3" t="inlineStr">
        <is>
          <t>Anker</t>
        </is>
      </c>
      <c r="D3119" s="3" t="inlineStr">
        <is>
          <t>SOUNDCORE SOUNDCORE R50I B2B BLUE</t>
        </is>
      </c>
      <c r="E3119" s="11" t="n">
        <v>16</v>
      </c>
      <c r="F3119" s="12" t="n">
        <v>13.33</v>
      </c>
    </row>
    <row r="3120">
      <c r="A3120" s="3" t="inlineStr">
        <is>
          <t>Headsets &amp; Audio</t>
        </is>
      </c>
      <c r="B3120" s="3" t="inlineStr">
        <is>
          <t>A3949G22</t>
        </is>
      </c>
      <c r="C3120" s="3" t="inlineStr">
        <is>
          <t>Anker</t>
        </is>
      </c>
      <c r="D3120" s="3" t="inlineStr">
        <is>
          <t>SOUNDCORE SOUNDCORE R50I B2B WHITE</t>
        </is>
      </c>
      <c r="E3120" s="11" t="n">
        <v>22</v>
      </c>
      <c r="F3120" s="12" t="n">
        <v>18.33</v>
      </c>
    </row>
    <row r="3121">
      <c r="A3121" s="3" t="inlineStr">
        <is>
          <t>Headsets &amp; Audio</t>
        </is>
      </c>
      <c r="B3121" s="3" t="inlineStr">
        <is>
          <t>D1402G11</t>
        </is>
      </c>
      <c r="C3121" s="3" t="inlineStr">
        <is>
          <t>Anker</t>
        </is>
      </c>
      <c r="D3121" s="3" t="inlineStr">
        <is>
          <t>SOUNDCORE SPACE 2 BLACK</t>
        </is>
      </c>
      <c r="E3121" s="11" t="n">
        <v>140</v>
      </c>
      <c r="F3121" s="12" t="n">
        <v>116.67</v>
      </c>
    </row>
    <row r="3122">
      <c r="A3122" s="3" t="inlineStr">
        <is>
          <t>Headsets &amp; Audio</t>
        </is>
      </c>
      <c r="B3122" s="3" t="inlineStr">
        <is>
          <t>D1406G11</t>
        </is>
      </c>
      <c r="C3122" s="3" t="inlineStr">
        <is>
          <t>Anker</t>
        </is>
      </c>
      <c r="D3122" s="3" t="inlineStr">
        <is>
          <t>SOUNDCORE SPACE 2 PRO  BLACK</t>
        </is>
      </c>
      <c r="E3122" s="11" t="n">
        <v>216</v>
      </c>
      <c r="F3122" s="12" t="n">
        <v>180</v>
      </c>
    </row>
    <row r="3123">
      <c r="A3123" s="3" t="inlineStr">
        <is>
          <t>Headsets &amp; Audio</t>
        </is>
      </c>
      <c r="B3123" s="3" t="inlineStr">
        <is>
          <t>D1402G21</t>
        </is>
      </c>
      <c r="C3123" s="3" t="inlineStr">
        <is>
          <t>Anker</t>
        </is>
      </c>
      <c r="D3123" s="3" t="inlineStr">
        <is>
          <t>SOUNDCORE SPACE 2 WHITE</t>
        </is>
      </c>
      <c r="E3123" s="11" t="n">
        <v>140</v>
      </c>
      <c r="F3123" s="12" t="n">
        <v>116.67</v>
      </c>
    </row>
    <row r="3124">
      <c r="A3124" s="3" t="inlineStr">
        <is>
          <t>Headsets &amp; Audio</t>
        </is>
      </c>
      <c r="B3124" s="3" t="inlineStr">
        <is>
          <t>A3062G11</t>
        </is>
      </c>
      <c r="C3124" s="3" t="inlineStr">
        <is>
          <t>Anker</t>
        </is>
      </c>
      <c r="D3124" s="3" t="inlineStr">
        <is>
          <t>SOUNDCORE SPACE ONE PRO B2B BLACK</t>
        </is>
      </c>
      <c r="E3124" s="11" t="n">
        <v>162</v>
      </c>
      <c r="F3124" s="12" t="n">
        <v>135</v>
      </c>
    </row>
    <row r="3125">
      <c r="A3125" s="3" t="inlineStr">
        <is>
          <t>Headsets &amp; Audio</t>
        </is>
      </c>
      <c r="B3125" s="3" t="inlineStr">
        <is>
          <t>A3062G21</t>
        </is>
      </c>
      <c r="C3125" s="3" t="inlineStr">
        <is>
          <t>Anker</t>
        </is>
      </c>
      <c r="D3125" s="3" t="inlineStr">
        <is>
          <t>SOUNDCORE SPACE ONE PRO B2B WHITE</t>
        </is>
      </c>
      <c r="E3125" s="11" t="n">
        <v>162</v>
      </c>
      <c r="F3125" s="12" t="n">
        <v>135</v>
      </c>
    </row>
    <row r="3126">
      <c r="A3126" s="3" t="inlineStr">
        <is>
          <t>Headsets &amp; Audio</t>
        </is>
      </c>
      <c r="B3126" s="3" t="inlineStr">
        <is>
          <t>A3968G11</t>
        </is>
      </c>
      <c r="C3126" s="3" t="inlineStr">
        <is>
          <t>Anker</t>
        </is>
      </c>
      <c r="D3126" s="3" t="inlineStr">
        <is>
          <t>SOUNDCORE SPORT X20 B2B BLACK</t>
        </is>
      </c>
      <c r="E3126" s="11" t="n">
        <v>97</v>
      </c>
      <c r="F3126" s="12" t="n">
        <v>80.83</v>
      </c>
    </row>
    <row r="3127">
      <c r="A3127" s="3" t="inlineStr">
        <is>
          <t>Headsets &amp; Audio</t>
        </is>
      </c>
      <c r="B3127" s="3" t="inlineStr">
        <is>
          <t>A3876G31</t>
        </is>
      </c>
      <c r="C3127" s="3" t="inlineStr">
        <is>
          <t>Anker</t>
        </is>
      </c>
      <c r="D3127" s="3" t="inlineStr">
        <is>
          <t>SOUNDCORE V20I BLUE 1</t>
        </is>
      </c>
      <c r="E3127" s="11" t="n">
        <v>54</v>
      </c>
      <c r="F3127" s="12" t="n">
        <v>45</v>
      </c>
    </row>
    <row r="3128">
      <c r="A3128" s="3" t="inlineStr">
        <is>
          <t>Headsets &amp; Audio</t>
        </is>
      </c>
      <c r="B3128" s="3" t="inlineStr">
        <is>
          <t>A3878G11</t>
        </is>
      </c>
      <c r="C3128" s="3" t="inlineStr">
        <is>
          <t>Anker</t>
        </is>
      </c>
      <c r="D3128" s="3" t="inlineStr">
        <is>
          <t>SOUNDCORE V40I BLACK</t>
        </is>
      </c>
      <c r="E3128" s="11" t="n">
        <v>87</v>
      </c>
      <c r="F3128" s="12" t="n">
        <v>72.5</v>
      </c>
    </row>
    <row r="3129">
      <c r="A3129" s="3" t="inlineStr">
        <is>
          <t>Headsets &amp; Audio</t>
        </is>
      </c>
      <c r="B3129" s="3" t="inlineStr">
        <is>
          <t>A3035G11</t>
        </is>
      </c>
      <c r="C3129" s="3" t="inlineStr">
        <is>
          <t>Anker</t>
        </is>
      </c>
      <c r="D3129" s="3" t="inlineStr">
        <is>
          <t>SPACE ONE - BLACK</t>
        </is>
      </c>
      <c r="E3129" s="11" t="n">
        <v>97</v>
      </c>
      <c r="F3129" s="12" t="n">
        <v>80.83</v>
      </c>
    </row>
    <row r="3130">
      <c r="A3130" s="3" t="inlineStr">
        <is>
          <t>Headsets &amp; Audio</t>
        </is>
      </c>
      <c r="B3130" s="3" t="inlineStr">
        <is>
          <t>A3035G21</t>
        </is>
      </c>
      <c r="C3130" s="3" t="inlineStr">
        <is>
          <t>Anker</t>
        </is>
      </c>
      <c r="D3130" s="3" t="inlineStr">
        <is>
          <t>SPACE ONE - WHITE</t>
        </is>
      </c>
      <c r="E3130" s="11" t="n">
        <v>97</v>
      </c>
      <c r="F3130" s="12" t="n">
        <v>80.83</v>
      </c>
    </row>
    <row r="3131">
      <c r="A3131" s="3" t="inlineStr">
        <is>
          <t>Headsets &amp; Audio</t>
        </is>
      </c>
      <c r="B3131" s="3" t="inlineStr">
        <is>
          <t>MKFW4ZM/A</t>
        </is>
      </c>
      <c r="C3131" s="3" t="inlineStr">
        <is>
          <t>Apple</t>
        </is>
      </c>
      <c r="D3131" s="3" t="inlineStr">
        <is>
          <t>AIRPODS 5</t>
        </is>
      </c>
      <c r="E3131" s="11" t="n">
        <v>130</v>
      </c>
      <c r="F3131" s="12" t="n">
        <v>108.33</v>
      </c>
    </row>
    <row r="3132">
      <c r="A3132" s="3" t="inlineStr">
        <is>
          <t>Headsets &amp; Audio</t>
        </is>
      </c>
      <c r="B3132" s="3" t="inlineStr">
        <is>
          <t>MKFT4ZM/A</t>
        </is>
      </c>
      <c r="C3132" s="3" t="inlineStr">
        <is>
          <t>Apple</t>
        </is>
      </c>
      <c r="D3132" s="3" t="inlineStr">
        <is>
          <t>AIRPODS 5 WITH WIRELESS CHARGING</t>
        </is>
      </c>
      <c r="E3132" s="11" t="n">
        <v>152</v>
      </c>
      <c r="F3132" s="12" t="n">
        <v>126.67</v>
      </c>
    </row>
    <row r="3133">
      <c r="A3133" s="3" t="inlineStr">
        <is>
          <t>Headsets &amp; Audio</t>
        </is>
      </c>
      <c r="B3133" s="3" t="inlineStr">
        <is>
          <t>MWW43ZM/A</t>
        </is>
      </c>
      <c r="C3133" s="3" t="inlineStr">
        <is>
          <t>Apple</t>
        </is>
      </c>
      <c r="D3133" s="3" t="inlineStr">
        <is>
          <t>AIRPODS MAX (USB-C) - MIDNIGHT</t>
        </is>
      </c>
      <c r="E3133" s="11" t="n">
        <v>545</v>
      </c>
      <c r="F3133" s="12" t="n">
        <v>454.17</v>
      </c>
    </row>
    <row r="3134">
      <c r="A3134" s="3" t="inlineStr">
        <is>
          <t>Headsets &amp; Audio</t>
        </is>
      </c>
      <c r="B3134" s="3" t="inlineStr">
        <is>
          <t>MWW73ZM/A</t>
        </is>
      </c>
      <c r="C3134" s="3" t="inlineStr">
        <is>
          <t>Apple</t>
        </is>
      </c>
      <c r="D3134" s="3" t="inlineStr">
        <is>
          <t>AIRPODS MAX (USB-C) - ORANGE</t>
        </is>
      </c>
      <c r="E3134" s="11" t="n">
        <v>545</v>
      </c>
      <c r="F3134" s="12" t="n">
        <v>454.17</v>
      </c>
    </row>
    <row r="3135">
      <c r="A3135" s="3" t="inlineStr">
        <is>
          <t>Headsets &amp; Audio</t>
        </is>
      </c>
      <c r="B3135" s="3" t="inlineStr">
        <is>
          <t>MWW83ZM/A</t>
        </is>
      </c>
      <c r="C3135" s="3" t="inlineStr">
        <is>
          <t>Apple</t>
        </is>
      </c>
      <c r="D3135" s="3" t="inlineStr">
        <is>
          <t>AIRPODS MAX (USB-C) - PURPLE</t>
        </is>
      </c>
      <c r="E3135" s="11" t="n">
        <v>545</v>
      </c>
      <c r="F3135" s="12" t="n">
        <v>454.17</v>
      </c>
    </row>
    <row r="3136">
      <c r="A3136" s="3" t="inlineStr">
        <is>
          <t>Headsets &amp; Audio</t>
        </is>
      </c>
      <c r="B3136" s="3" t="inlineStr">
        <is>
          <t>MHWM4ZM/A</t>
        </is>
      </c>
      <c r="C3136" s="3" t="inlineStr">
        <is>
          <t>Apple</t>
        </is>
      </c>
      <c r="D3136" s="3" t="inlineStr">
        <is>
          <t>AIRPODS MAX 2 - BLUE</t>
        </is>
      </c>
      <c r="E3136" s="11" t="n">
        <v>545</v>
      </c>
      <c r="F3136" s="12" t="n">
        <v>454.17</v>
      </c>
    </row>
    <row r="3137">
      <c r="A3137" s="3" t="inlineStr">
        <is>
          <t>Headsets &amp; Audio</t>
        </is>
      </c>
      <c r="B3137" s="3" t="inlineStr">
        <is>
          <t>MHWK4ZM/A</t>
        </is>
      </c>
      <c r="C3137" s="3" t="inlineStr">
        <is>
          <t>Apple</t>
        </is>
      </c>
      <c r="D3137" s="3" t="inlineStr">
        <is>
          <t>AIRPODS MAX 2 - MIDNIGHT</t>
        </is>
      </c>
      <c r="E3137" s="11" t="n">
        <v>545</v>
      </c>
      <c r="F3137" s="12" t="n">
        <v>454.17</v>
      </c>
    </row>
    <row r="3138">
      <c r="A3138" s="3" t="inlineStr">
        <is>
          <t>Headsets &amp; Audio</t>
        </is>
      </c>
      <c r="B3138" s="3" t="inlineStr">
        <is>
          <t>MHWN4ZM/A</t>
        </is>
      </c>
      <c r="C3138" s="3" t="inlineStr">
        <is>
          <t>Apple</t>
        </is>
      </c>
      <c r="D3138" s="3" t="inlineStr">
        <is>
          <t>AIRPODS MAX 2 - ORANGE</t>
        </is>
      </c>
      <c r="E3138" s="11" t="n">
        <v>545</v>
      </c>
      <c r="F3138" s="12" t="n">
        <v>454.17</v>
      </c>
    </row>
    <row r="3139">
      <c r="A3139" s="3" t="inlineStr">
        <is>
          <t>Headsets &amp; Audio</t>
        </is>
      </c>
      <c r="B3139" s="3" t="inlineStr">
        <is>
          <t>MHWP4ZM/A</t>
        </is>
      </c>
      <c r="C3139" s="3" t="inlineStr">
        <is>
          <t>Apple</t>
        </is>
      </c>
      <c r="D3139" s="3" t="inlineStr">
        <is>
          <t>AIRPODS MAX 2 - PURPLE</t>
        </is>
      </c>
      <c r="E3139" s="11" t="n">
        <v>545</v>
      </c>
      <c r="F3139" s="12" t="n">
        <v>454.17</v>
      </c>
    </row>
    <row r="3140">
      <c r="A3140" s="3" t="inlineStr">
        <is>
          <t>Headsets &amp; Audio</t>
        </is>
      </c>
      <c r="B3140" s="3" t="inlineStr">
        <is>
          <t>MHWL4ZM/A</t>
        </is>
      </c>
      <c r="C3140" s="3" t="inlineStr">
        <is>
          <t>Apple</t>
        </is>
      </c>
      <c r="D3140" s="3" t="inlineStr">
        <is>
          <t>AIRPODS MAX 2 - STARLIGHT</t>
        </is>
      </c>
      <c r="E3140" s="11" t="n">
        <v>545</v>
      </c>
      <c r="F3140" s="12" t="n">
        <v>454.17</v>
      </c>
    </row>
    <row r="3141">
      <c r="A3141" s="3" t="inlineStr">
        <is>
          <t>Headsets &amp; Audio</t>
        </is>
      </c>
      <c r="B3141" s="3" t="inlineStr">
        <is>
          <t>MJ9Y4ZM/A</t>
        </is>
      </c>
      <c r="C3141" s="3" t="inlineStr">
        <is>
          <t>Apple</t>
        </is>
      </c>
      <c r="D3141" s="3" t="inlineStr">
        <is>
          <t>BEATS 360 CUSHION KIT- BLACK KNIT</t>
        </is>
      </c>
      <c r="E3141" s="11" t="n">
        <v>60</v>
      </c>
      <c r="F3141" s="12" t="n">
        <v>50</v>
      </c>
    </row>
    <row r="3142">
      <c r="A3142" s="3" t="inlineStr">
        <is>
          <t>Headsets &amp; Audio</t>
        </is>
      </c>
      <c r="B3142" s="3" t="inlineStr">
        <is>
          <t>MW463ZM/A</t>
        </is>
      </c>
      <c r="C3142" s="3" t="inlineStr">
        <is>
          <t>Apple</t>
        </is>
      </c>
      <c r="D3142" s="3" t="inlineStr">
        <is>
          <t>BEATS PILL CHAMPAGNE GOLD</t>
        </is>
      </c>
      <c r="E3142" s="11" t="n">
        <v>180</v>
      </c>
      <c r="F3142" s="12" t="n">
        <v>150</v>
      </c>
    </row>
    <row r="3143">
      <c r="A3143" s="3" t="inlineStr">
        <is>
          <t>Headsets &amp; Audio</t>
        </is>
      </c>
      <c r="B3143" s="3" t="inlineStr">
        <is>
          <t>MWQW3ZM/A</t>
        </is>
      </c>
      <c r="C3143" s="3" t="inlineStr">
        <is>
          <t>Apple</t>
        </is>
      </c>
      <c r="D3143" s="3" t="inlineStr">
        <is>
          <t>BEATS PILL STATEMENT RED</t>
        </is>
      </c>
      <c r="E3143" s="11" t="n">
        <v>180</v>
      </c>
      <c r="F3143" s="12" t="n">
        <v>150</v>
      </c>
    </row>
    <row r="3144">
      <c r="A3144" s="3" t="inlineStr">
        <is>
          <t>Headsets &amp; Audio</t>
        </is>
      </c>
      <c r="B3144" s="3" t="inlineStr">
        <is>
          <t>MJ503ZM/A</t>
        </is>
      </c>
      <c r="C3144" s="3" t="inlineStr">
        <is>
          <t>Apple</t>
        </is>
      </c>
      <c r="D3144" s="3" t="inlineStr">
        <is>
          <t>BEATS STUDIO BUDS WIRELESS NC RED</t>
        </is>
      </c>
      <c r="E3144" s="11" t="n">
        <v>192</v>
      </c>
      <c r="F3144" s="12" t="n">
        <v>160</v>
      </c>
    </row>
    <row r="3145">
      <c r="A3145" s="3" t="inlineStr">
        <is>
          <t>Headsets &amp; Audio</t>
        </is>
      </c>
      <c r="B3145" s="3" t="inlineStr">
        <is>
          <t>MQTP3ZM/A</t>
        </is>
      </c>
      <c r="C3145" s="3" t="inlineStr">
        <is>
          <t>Apple</t>
        </is>
      </c>
      <c r="D3145" s="3" t="inlineStr">
        <is>
          <t>BEATS STUDIO PRO WLESS BLACK</t>
        </is>
      </c>
      <c r="E3145" s="11" t="n">
        <v>300</v>
      </c>
      <c r="F3145" s="12" t="n">
        <v>250</v>
      </c>
    </row>
    <row r="3146">
      <c r="A3146" s="3" t="inlineStr">
        <is>
          <t>Headsets &amp; Audio</t>
        </is>
      </c>
      <c r="B3146" s="3" t="inlineStr">
        <is>
          <t>ME2K4ZM/A</t>
        </is>
      </c>
      <c r="C3146" s="3" t="inlineStr">
        <is>
          <t>Apple</t>
        </is>
      </c>
      <c r="D3146" s="3" t="inlineStr">
        <is>
          <t>POWERBEATS FIT  NC  EARBUDS  G GREY</t>
        </is>
      </c>
      <c r="E3146" s="11" t="n">
        <v>240</v>
      </c>
      <c r="F3146" s="12" t="n">
        <v>200</v>
      </c>
    </row>
    <row r="3147">
      <c r="A3147" s="3" t="inlineStr">
        <is>
          <t>Headsets &amp; Audio</t>
        </is>
      </c>
      <c r="B3147" s="3" t="inlineStr">
        <is>
          <t>ME2J4ZM/A</t>
        </is>
      </c>
      <c r="C3147" s="3" t="inlineStr">
        <is>
          <t>Apple</t>
        </is>
      </c>
      <c r="D3147" s="3" t="inlineStr">
        <is>
          <t>POWERBEATS FIT  NC  EARBUDS  JET BLK</t>
        </is>
      </c>
      <c r="E3147" s="11" t="n">
        <v>240</v>
      </c>
      <c r="F3147" s="12" t="n">
        <v>200</v>
      </c>
    </row>
    <row r="3148">
      <c r="A3148" s="3" t="inlineStr">
        <is>
          <t>Headsets &amp; Audio</t>
        </is>
      </c>
      <c r="B3148" s="3" t="inlineStr">
        <is>
          <t>ME2M4ZM/A</t>
        </is>
      </c>
      <c r="C3148" s="3" t="inlineStr">
        <is>
          <t>Apple</t>
        </is>
      </c>
      <c r="D3148" s="3" t="inlineStr">
        <is>
          <t>POWERBEATS FIT  NC  EARBUDS  ORANGE</t>
        </is>
      </c>
      <c r="E3148" s="11" t="n">
        <v>240</v>
      </c>
      <c r="F3148" s="12" t="n">
        <v>200</v>
      </c>
    </row>
    <row r="3149">
      <c r="A3149" s="3" t="inlineStr">
        <is>
          <t>Headsets &amp; Audio</t>
        </is>
      </c>
      <c r="B3149" s="3" t="inlineStr">
        <is>
          <t>ME2L4ZM/A</t>
        </is>
      </c>
      <c r="C3149" s="3" t="inlineStr">
        <is>
          <t>Apple</t>
        </is>
      </c>
      <c r="D3149" s="3" t="inlineStr">
        <is>
          <t>POWERBEATS FIT  NC  EARBUDS  P PINK</t>
        </is>
      </c>
      <c r="E3149" s="11" t="n">
        <v>240</v>
      </c>
      <c r="F3149" s="12" t="n">
        <v>200</v>
      </c>
    </row>
    <row r="3150">
      <c r="A3150" s="3" t="inlineStr">
        <is>
          <t>Headsets &amp; Audio</t>
        </is>
      </c>
      <c r="B3150" s="3" t="inlineStr">
        <is>
          <t>ACPCC00021A</t>
        </is>
      </c>
      <c r="C3150" s="3" t="inlineStr">
        <is>
          <t>Arctic</t>
        </is>
      </c>
      <c r="D3150" s="3" t="inlineStr">
        <is>
          <t>ARCTIC SENZA AI 370 UNDER DESK PC</t>
        </is>
      </c>
      <c r="E3150" s="11" t="n">
        <v>1166</v>
      </c>
      <c r="F3150" s="12" t="n">
        <v>971.67</v>
      </c>
    </row>
    <row r="3151">
      <c r="A3151" s="3" t="inlineStr">
        <is>
          <t>Headsets &amp; Audio</t>
        </is>
      </c>
      <c r="B3151" s="3" t="inlineStr">
        <is>
          <t>90YH02V1-B2UA00</t>
        </is>
      </c>
      <c r="C3151" s="3" t="inlineStr">
        <is>
          <t>ASUS</t>
        </is>
      </c>
      <c r="D3151" s="3" t="inlineStr">
        <is>
          <t>ASUS ROG CETRA II CORE HEADSET</t>
        </is>
      </c>
      <c r="E3151" s="11" t="n">
        <v>65</v>
      </c>
      <c r="F3151" s="12" t="n">
        <v>54.17</v>
      </c>
    </row>
    <row r="3152">
      <c r="A3152" s="3" t="inlineStr">
        <is>
          <t>Headsets &amp; Audio</t>
        </is>
      </c>
      <c r="B3152" s="3" t="inlineStr">
        <is>
          <t>90YH0450-BTUA00</t>
        </is>
      </c>
      <c r="C3152" s="3" t="inlineStr">
        <is>
          <t>ASUS</t>
        </is>
      </c>
      <c r="D3152" s="3" t="inlineStr">
        <is>
          <t>ASUS ROG CETRA OPEN WL HEADPHONES</t>
        </is>
      </c>
      <c r="E3152" s="11" t="n">
        <v>201</v>
      </c>
      <c r="F3152" s="12" t="n">
        <v>167.5</v>
      </c>
    </row>
    <row r="3153">
      <c r="A3153" s="3" t="inlineStr">
        <is>
          <t>Headsets &amp; Audio</t>
        </is>
      </c>
      <c r="B3153" s="3" t="inlineStr">
        <is>
          <t>90YH03Y0-BTUA00</t>
        </is>
      </c>
      <c r="C3153" s="3" t="inlineStr">
        <is>
          <t>ASUS</t>
        </is>
      </c>
      <c r="D3153" s="3" t="inlineStr">
        <is>
          <t>ASUS ROG CETRA SPEEDNOVA</t>
        </is>
      </c>
      <c r="E3153" s="11" t="n">
        <v>190</v>
      </c>
      <c r="F3153" s="12" t="n">
        <v>158.33</v>
      </c>
    </row>
    <row r="3154">
      <c r="A3154" s="3" t="inlineStr">
        <is>
          <t>Headsets &amp; Audio</t>
        </is>
      </c>
      <c r="B3154" s="3" t="inlineStr">
        <is>
          <t>90YH03Y0-BTUA10</t>
        </is>
      </c>
      <c r="C3154" s="3" t="inlineStr">
        <is>
          <t>ASUS</t>
        </is>
      </c>
      <c r="D3154" s="3" t="inlineStr">
        <is>
          <t>ASUS ROG CETRA SPEEDNOVA MOONLIGHT</t>
        </is>
      </c>
      <c r="E3154" s="11" t="n">
        <v>190</v>
      </c>
      <c r="F3154" s="12" t="n">
        <v>158.33</v>
      </c>
    </row>
    <row r="3155">
      <c r="A3155" s="3" t="inlineStr">
        <is>
          <t>Headsets &amp; Audio</t>
        </is>
      </c>
      <c r="B3155" s="3" t="inlineStr">
        <is>
          <t>90YH03W0-BHUA10</t>
        </is>
      </c>
      <c r="C3155" s="3" t="inlineStr">
        <is>
          <t>ASUS</t>
        </is>
      </c>
      <c r="D3155" s="3" t="inlineStr">
        <is>
          <t>ASUS ROG DELTA II HEADSET WHT</t>
        </is>
      </c>
      <c r="E3155" s="11" t="n">
        <v>206</v>
      </c>
      <c r="F3155" s="12" t="n">
        <v>171.67</v>
      </c>
    </row>
    <row r="3156">
      <c r="A3156" s="3" t="inlineStr">
        <is>
          <t>Headsets &amp; Audio</t>
        </is>
      </c>
      <c r="B3156" s="3" t="inlineStr">
        <is>
          <t>90YH03W0-BHUA00</t>
        </is>
      </c>
      <c r="C3156" s="3" t="inlineStr">
        <is>
          <t>ASUS</t>
        </is>
      </c>
      <c r="D3156" s="3" t="inlineStr">
        <is>
          <t>ASUS ROG DELTA II TRI-MODE HEADSET</t>
        </is>
      </c>
      <c r="E3156" s="11" t="n">
        <v>206</v>
      </c>
      <c r="F3156" s="12" t="n">
        <v>171.67</v>
      </c>
    </row>
    <row r="3157">
      <c r="A3157" s="3" t="inlineStr">
        <is>
          <t>Headsets &amp; Audio</t>
        </is>
      </c>
      <c r="B3157" s="3" t="inlineStr">
        <is>
          <t>90YH04C0-BHUA10</t>
        </is>
      </c>
      <c r="C3157" s="3" t="inlineStr">
        <is>
          <t>ASUS</t>
        </is>
      </c>
      <c r="D3157" s="3" t="inlineStr">
        <is>
          <t>ASUS ROG DELTA II-KJP WL HEADSET</t>
        </is>
      </c>
      <c r="E3157" s="11" t="n">
        <v>320</v>
      </c>
      <c r="F3157" s="12" t="n">
        <v>266.67</v>
      </c>
    </row>
    <row r="3158">
      <c r="A3158" s="3" t="inlineStr">
        <is>
          <t>Headsets &amp; Audio</t>
        </is>
      </c>
      <c r="B3158" s="3" t="inlineStr">
        <is>
          <t>90YH03JC-B1UA00</t>
        </is>
      </c>
      <c r="C3158" s="3" t="inlineStr">
        <is>
          <t>ASUS</t>
        </is>
      </c>
      <c r="D3158" s="3" t="inlineStr">
        <is>
          <t>ASUS ROG DELTA S CORE GAMING HEADSET</t>
        </is>
      </c>
      <c r="E3158" s="11" t="n">
        <v>98</v>
      </c>
      <c r="F3158" s="12" t="n">
        <v>81.67</v>
      </c>
    </row>
    <row r="3159">
      <c r="A3159" s="3" t="inlineStr">
        <is>
          <t>Headsets &amp; Audio</t>
        </is>
      </c>
      <c r="B3159" s="3" t="inlineStr">
        <is>
          <t>90YH0470-BHUA00</t>
        </is>
      </c>
      <c r="C3159" s="3" t="inlineStr">
        <is>
          <t>ASUS</t>
        </is>
      </c>
      <c r="D3159" s="3" t="inlineStr">
        <is>
          <t>ASUS ROG KITHARA</t>
        </is>
      </c>
      <c r="E3159" s="11" t="n">
        <v>309</v>
      </c>
      <c r="F3159" s="12" t="n">
        <v>257.5</v>
      </c>
    </row>
    <row r="3160">
      <c r="A3160" s="3" t="inlineStr">
        <is>
          <t>Headsets &amp; Audio</t>
        </is>
      </c>
      <c r="B3160" s="3" t="inlineStr">
        <is>
          <t>90YH04E0-BHUA00</t>
        </is>
      </c>
      <c r="C3160" s="3" t="inlineStr">
        <is>
          <t>ASUS</t>
        </is>
      </c>
      <c r="D3160" s="3" t="inlineStr">
        <is>
          <t>ASUS ROG PELTA CORE</t>
        </is>
      </c>
      <c r="E3160" s="11" t="n">
        <v>98</v>
      </c>
      <c r="F3160" s="12" t="n">
        <v>81.67</v>
      </c>
    </row>
    <row r="3161">
      <c r="A3161" s="3" t="inlineStr">
        <is>
          <t>Headsets &amp; Audio</t>
        </is>
      </c>
      <c r="B3161" s="3" t="inlineStr">
        <is>
          <t>90YH0410-BHUA00</t>
        </is>
      </c>
      <c r="C3161" s="3" t="inlineStr">
        <is>
          <t>ASUS</t>
        </is>
      </c>
      <c r="D3161" s="3" t="inlineStr">
        <is>
          <t>ASUS ROG PELTA TRI-MODE RGB HEADSET</t>
        </is>
      </c>
      <c r="E3161" s="11" t="n">
        <v>125</v>
      </c>
      <c r="F3161" s="12" t="n">
        <v>104.17</v>
      </c>
    </row>
    <row r="3162">
      <c r="A3162" s="3" t="inlineStr">
        <is>
          <t>Headsets &amp; Audio</t>
        </is>
      </c>
      <c r="B3162" s="3" t="inlineStr">
        <is>
          <t>90MP04F0-BHUA00</t>
        </is>
      </c>
      <c r="C3162" s="3" t="inlineStr">
        <is>
          <t>ASUS</t>
        </is>
      </c>
      <c r="D3162" s="3" t="inlineStr">
        <is>
          <t>ASUS ROG THRONE 2 CORE</t>
        </is>
      </c>
      <c r="E3162" s="11" t="n">
        <v>53</v>
      </c>
      <c r="F3162" s="12" t="n">
        <v>44.17</v>
      </c>
    </row>
    <row r="3163">
      <c r="A3163" s="3" t="inlineStr">
        <is>
          <t>Headsets &amp; Audio</t>
        </is>
      </c>
      <c r="B3163" s="3" t="inlineStr">
        <is>
          <t>90YH044B-BHUA00</t>
        </is>
      </c>
      <c r="C3163" s="3" t="inlineStr">
        <is>
          <t>ASUS</t>
        </is>
      </c>
      <c r="D3163" s="3" t="inlineStr">
        <is>
          <t>ASUS TUF H1 GEN II HEADSET</t>
        </is>
      </c>
      <c r="E3163" s="11" t="n">
        <v>60</v>
      </c>
      <c r="F3163" s="12" t="n">
        <v>50</v>
      </c>
    </row>
    <row r="3164">
      <c r="A3164" s="3" t="inlineStr">
        <is>
          <t>Headsets &amp; Audio</t>
        </is>
      </c>
      <c r="B3164" s="3" t="inlineStr">
        <is>
          <t>90YH0410-BHUA10</t>
        </is>
      </c>
      <c r="C3164" s="3" t="inlineStr">
        <is>
          <t>ASUS</t>
        </is>
      </c>
      <c r="D3164" s="3" t="inlineStr">
        <is>
          <t>ROG PELTA (WHITE) HEADSET</t>
        </is>
      </c>
      <c r="E3164" s="11" t="n">
        <v>125</v>
      </c>
      <c r="F3164" s="12" t="n">
        <v>104.17</v>
      </c>
    </row>
    <row r="3165">
      <c r="A3165" s="3" t="inlineStr">
        <is>
          <t>Headsets &amp; Audio</t>
        </is>
      </c>
      <c r="B3165" s="3" t="inlineStr">
        <is>
          <t>90YH028G-B1UA00</t>
        </is>
      </c>
      <c r="C3165" s="3" t="inlineStr">
        <is>
          <t>ASUS</t>
        </is>
      </c>
      <c r="D3165" s="3" t="inlineStr">
        <is>
          <t>TUF GAMING H3 GUN METAL</t>
        </is>
      </c>
      <c r="E3165" s="11" t="n">
        <v>55</v>
      </c>
      <c r="F3165" s="12" t="n">
        <v>45.83</v>
      </c>
    </row>
    <row r="3166">
      <c r="A3166" s="3" t="inlineStr">
        <is>
          <t>Headsets &amp; Audio</t>
        </is>
      </c>
      <c r="B3166" s="3" t="inlineStr">
        <is>
          <t>90YE00BN-B0QA00</t>
        </is>
      </c>
      <c r="C3166" s="3" t="inlineStr">
        <is>
          <t>Asus Accessories</t>
        </is>
      </c>
      <c r="D3166" s="3" t="inlineStr">
        <is>
          <t>ASUS ROG EQUALIZER</t>
        </is>
      </c>
      <c r="E3166" s="11" t="n">
        <v>50</v>
      </c>
      <c r="F3166" s="12" t="n">
        <v>41.67</v>
      </c>
    </row>
    <row r="3167">
      <c r="A3167" s="3" t="inlineStr">
        <is>
          <t>Headsets &amp; Audio</t>
        </is>
      </c>
      <c r="B3167" s="3" t="inlineStr">
        <is>
          <t>90YE00BP-B0QA00</t>
        </is>
      </c>
      <c r="C3167" s="3" t="inlineStr">
        <is>
          <t>Asus Accessories</t>
        </is>
      </c>
      <c r="D3167" s="3" t="inlineStr">
        <is>
          <t>ASUS ROG EQUALIZER WHITE</t>
        </is>
      </c>
      <c r="E3167" s="11" t="n">
        <v>50</v>
      </c>
      <c r="F3167" s="12" t="n">
        <v>41.67</v>
      </c>
    </row>
    <row r="3168">
      <c r="A3168" s="3" t="inlineStr">
        <is>
          <t>Headsets &amp; Audio</t>
        </is>
      </c>
      <c r="B3168" s="3" t="inlineStr">
        <is>
          <t>AUC018HQBK</t>
        </is>
      </c>
      <c r="C3168" s="3" t="inlineStr">
        <is>
          <t>Belkin</t>
        </is>
      </c>
      <c r="D3168" s="3" t="inlineStr">
        <is>
          <t>DOT ANC TRUE WIRELESS EARBUDS BLACK</t>
        </is>
      </c>
      <c r="E3168" s="11" t="n">
        <v>35</v>
      </c>
      <c r="F3168" s="12" t="n">
        <v>29.17</v>
      </c>
    </row>
    <row r="3169">
      <c r="A3169" s="3" t="inlineStr">
        <is>
          <t>Headsets &amp; Audio</t>
        </is>
      </c>
      <c r="B3169" s="3" t="inlineStr">
        <is>
          <t>AUC019HQGY</t>
        </is>
      </c>
      <c r="C3169" s="3" t="inlineStr">
        <is>
          <t>Belkin</t>
        </is>
      </c>
      <c r="D3169" s="3" t="inlineStr">
        <is>
          <t>DOT TRUE WIRELESS EARBUDS GREY</t>
        </is>
      </c>
      <c r="E3169" s="11" t="n">
        <v>23</v>
      </c>
      <c r="F3169" s="12" t="n">
        <v>19.17</v>
      </c>
    </row>
    <row r="3170">
      <c r="A3170" s="3" t="inlineStr">
        <is>
          <t>Headsets &amp; Audio</t>
        </is>
      </c>
      <c r="B3170" s="3" t="inlineStr">
        <is>
          <t>AUC017HQBK</t>
        </is>
      </c>
      <c r="C3170" s="3" t="inlineStr">
        <is>
          <t>Belkin</t>
        </is>
      </c>
      <c r="D3170" s="3" t="inlineStr">
        <is>
          <t>ISOLATE BUDS HYBRID ANC HEADPHONE BL</t>
        </is>
      </c>
      <c r="E3170" s="11" t="n">
        <v>46</v>
      </c>
      <c r="F3170" s="12" t="n">
        <v>38.33</v>
      </c>
    </row>
    <row r="3171">
      <c r="A3171" s="3" t="inlineStr">
        <is>
          <t>Headsets &amp; Audio</t>
        </is>
      </c>
      <c r="B3171" s="3" t="inlineStr">
        <is>
          <t>AUC017HQGY</t>
        </is>
      </c>
      <c r="C3171" s="3" t="inlineStr">
        <is>
          <t>Belkin</t>
        </is>
      </c>
      <c r="D3171" s="3" t="inlineStr">
        <is>
          <t>ISOLATE BUDS HYBRID ANC HEADPHONE GR</t>
        </is>
      </c>
      <c r="E3171" s="11" t="n">
        <v>46</v>
      </c>
      <c r="F3171" s="12" t="n">
        <v>38.33</v>
      </c>
    </row>
    <row r="3172">
      <c r="A3172" s="3" t="inlineStr">
        <is>
          <t>Headsets &amp; Audio</t>
        </is>
      </c>
      <c r="B3172" s="3" t="inlineStr">
        <is>
          <t>AUD012HQBLCS</t>
        </is>
      </c>
      <c r="C3172" s="3" t="inlineStr">
        <is>
          <t>Belkin</t>
        </is>
      </c>
      <c r="D3172" s="3" t="inlineStr">
        <is>
          <t>KIDS WIRELESS ON-EAR HEADPHONES BLUE</t>
        </is>
      </c>
      <c r="E3172" s="11" t="n">
        <v>40</v>
      </c>
      <c r="F3172" s="12" t="n">
        <v>33.33</v>
      </c>
    </row>
    <row r="3173">
      <c r="A3173" s="3" t="inlineStr">
        <is>
          <t>Headsets &amp; Audio</t>
        </is>
      </c>
      <c r="B3173" s="3" t="inlineStr">
        <is>
          <t>AUD012HQPKCS</t>
        </is>
      </c>
      <c r="C3173" s="3" t="inlineStr">
        <is>
          <t>Belkin</t>
        </is>
      </c>
      <c r="D3173" s="3" t="inlineStr">
        <is>
          <t>KIDS WIRELESS ON-EAR HEADPHONES PINK</t>
        </is>
      </c>
      <c r="E3173" s="11" t="n">
        <v>40</v>
      </c>
      <c r="F3173" s="12" t="n">
        <v>33.33</v>
      </c>
    </row>
    <row r="3174">
      <c r="A3174" s="3" t="inlineStr">
        <is>
          <t>Headsets &amp; Audio</t>
        </is>
      </c>
      <c r="B3174" s="3" t="inlineStr">
        <is>
          <t>AUC010BTBK</t>
        </is>
      </c>
      <c r="C3174" s="3" t="inlineStr">
        <is>
          <t>Belkin</t>
        </is>
      </c>
      <c r="D3174" s="3" t="inlineStr">
        <is>
          <t>MOTION TRUE WIRELESS EARBUDS - BLACK</t>
        </is>
      </c>
      <c r="E3174" s="11" t="n">
        <v>46</v>
      </c>
      <c r="F3174" s="12" t="n">
        <v>38.33</v>
      </c>
    </row>
    <row r="3175">
      <c r="A3175" s="3" t="inlineStr">
        <is>
          <t>Headsets &amp; Audio</t>
        </is>
      </c>
      <c r="B3175" s="3" t="inlineStr">
        <is>
          <t>AUC010BTWH</t>
        </is>
      </c>
      <c r="C3175" s="3" t="inlineStr">
        <is>
          <t>Belkin</t>
        </is>
      </c>
      <c r="D3175" s="3" t="inlineStr">
        <is>
          <t>MOTION TRUE WIRELESS EARBUDS - WHITE</t>
        </is>
      </c>
      <c r="E3175" s="11" t="n">
        <v>46</v>
      </c>
      <c r="F3175" s="12" t="n">
        <v>38.33</v>
      </c>
    </row>
    <row r="3176">
      <c r="A3176" s="3" t="inlineStr">
        <is>
          <t>Headsets &amp; Audio</t>
        </is>
      </c>
      <c r="B3176" s="3" t="inlineStr">
        <is>
          <t>AUC016HQBK</t>
        </is>
      </c>
      <c r="C3176" s="3" t="inlineStr">
        <is>
          <t>Belkin</t>
        </is>
      </c>
      <c r="D3176" s="3" t="inlineStr">
        <is>
          <t>SOUNDFORM ACTIVEFIT EARBUDS BLACK</t>
        </is>
      </c>
      <c r="E3176" s="11" t="n">
        <v>35</v>
      </c>
      <c r="F3176" s="12" t="n">
        <v>29.17</v>
      </c>
    </row>
    <row r="3177">
      <c r="A3177" s="3" t="inlineStr">
        <is>
          <t>Headsets &amp; Audio</t>
        </is>
      </c>
      <c r="B3177" s="3" t="inlineStr">
        <is>
          <t>AUC016HQCR</t>
        </is>
      </c>
      <c r="C3177" s="3" t="inlineStr">
        <is>
          <t>Belkin</t>
        </is>
      </c>
      <c r="D3177" s="3" t="inlineStr">
        <is>
          <t>SOUNDFORM ACTIVEFIT EARBUDS CREAM</t>
        </is>
      </c>
      <c r="E3177" s="11" t="n">
        <v>35</v>
      </c>
      <c r="F3177" s="12" t="n">
        <v>29.17</v>
      </c>
    </row>
    <row r="3178">
      <c r="A3178" s="3" t="inlineStr">
        <is>
          <t>Headsets &amp; Audio</t>
        </is>
      </c>
      <c r="B3178" s="3" t="inlineStr">
        <is>
          <t>AUD005BTBLK</t>
        </is>
      </c>
      <c r="C3178" s="3" t="inlineStr">
        <is>
          <t>Belkin</t>
        </is>
      </c>
      <c r="D3178" s="3" t="inlineStr">
        <is>
          <t>SOUNDFORM ADAPT OVER EAR HEADSET</t>
        </is>
      </c>
      <c r="E3178" s="11" t="n">
        <v>46</v>
      </c>
      <c r="F3178" s="12" t="n">
        <v>38.33</v>
      </c>
    </row>
    <row r="3179">
      <c r="A3179" s="3" t="inlineStr">
        <is>
          <t>Headsets &amp; Audio</t>
        </is>
      </c>
      <c r="B3179" s="3" t="inlineStr">
        <is>
          <t>AUC014HQBK</t>
        </is>
      </c>
      <c r="C3179" s="3" t="inlineStr">
        <is>
          <t>Belkin</t>
        </is>
      </c>
      <c r="D3179" s="3" t="inlineStr">
        <is>
          <t>SOUNDFORM ANYWHERE WLESS EARBUD BLK</t>
        </is>
      </c>
      <c r="E3179" s="11" t="n">
        <v>35</v>
      </c>
      <c r="F3179" s="12" t="n">
        <v>29.17</v>
      </c>
    </row>
    <row r="3180">
      <c r="A3180" s="3" t="inlineStr">
        <is>
          <t>Headsets &amp; Audio</t>
        </is>
      </c>
      <c r="B3180" s="3" t="inlineStr">
        <is>
          <t>AUC014HQCR</t>
        </is>
      </c>
      <c r="C3180" s="3" t="inlineStr">
        <is>
          <t>Belkin</t>
        </is>
      </c>
      <c r="D3180" s="3" t="inlineStr">
        <is>
          <t>SOUNDFORM ANYWHERE WLESS EARBUD CRM</t>
        </is>
      </c>
      <c r="E3180" s="11" t="n">
        <v>35</v>
      </c>
      <c r="F3180" s="12" t="n">
        <v>29.17</v>
      </c>
    </row>
    <row r="3181">
      <c r="A3181" s="3" t="inlineStr">
        <is>
          <t>Headsets &amp; Audio</t>
        </is>
      </c>
      <c r="B3181" s="3" t="inlineStr">
        <is>
          <t>AUC009BTLV</t>
        </is>
      </c>
      <c r="C3181" s="3" t="inlineStr">
        <is>
          <t>Belkin</t>
        </is>
      </c>
      <c r="D3181" s="3" t="inlineStr">
        <is>
          <t>SOUNDFORM BOLTTRUE W-LESS EARBUD LAV</t>
        </is>
      </c>
      <c r="E3181" s="11" t="n">
        <v>29</v>
      </c>
      <c r="F3181" s="12" t="n">
        <v>24.17</v>
      </c>
    </row>
    <row r="3182">
      <c r="A3182" s="3" t="inlineStr">
        <is>
          <t>Headsets &amp; Audio</t>
        </is>
      </c>
      <c r="B3182" s="3" t="inlineStr">
        <is>
          <t>AUC009BTTE</t>
        </is>
      </c>
      <c r="C3182" s="3" t="inlineStr">
        <is>
          <t>Belkin</t>
        </is>
      </c>
      <c r="D3182" s="3" t="inlineStr">
        <is>
          <t>SOUNDFORM BOLTTRUE WLESS EARBUD TEAL</t>
        </is>
      </c>
      <c r="E3182" s="11" t="n">
        <v>29</v>
      </c>
      <c r="F3182" s="12" t="n">
        <v>24.17</v>
      </c>
    </row>
    <row r="3183">
      <c r="A3183" s="3" t="inlineStr">
        <is>
          <t>Headsets &amp; Audio</t>
        </is>
      </c>
      <c r="B3183" s="3" t="inlineStr">
        <is>
          <t>AUC009BTWH</t>
        </is>
      </c>
      <c r="C3183" s="3" t="inlineStr">
        <is>
          <t>Belkin</t>
        </is>
      </c>
      <c r="D3183" s="3" t="inlineStr">
        <is>
          <t>SOUNDFORM BOLTTRUE WLESS EARBUD WHT</t>
        </is>
      </c>
      <c r="E3183" s="11" t="n">
        <v>29</v>
      </c>
      <c r="F3183" s="12" t="n">
        <v>24.17</v>
      </c>
    </row>
    <row r="3184">
      <c r="A3184" s="3" t="inlineStr">
        <is>
          <t>Headsets &amp; Audio</t>
        </is>
      </c>
      <c r="B3184" s="3" t="inlineStr">
        <is>
          <t>AUC013CTBK</t>
        </is>
      </c>
      <c r="C3184" s="3" t="inlineStr">
        <is>
          <t>Belkin</t>
        </is>
      </c>
      <c r="D3184" s="3" t="inlineStr">
        <is>
          <t>SOUNDFORM CLEARFIT EARBUDS BLACK</t>
        </is>
      </c>
      <c r="E3184" s="11" t="n">
        <v>46</v>
      </c>
      <c r="F3184" s="12" t="n">
        <v>38.33</v>
      </c>
    </row>
    <row r="3185">
      <c r="A3185" s="3" t="inlineStr">
        <is>
          <t>Headsets &amp; Audio</t>
        </is>
      </c>
      <c r="B3185" s="3" t="inlineStr">
        <is>
          <t>AUC013CTSA</t>
        </is>
      </c>
      <c r="C3185" s="3" t="inlineStr">
        <is>
          <t>Belkin</t>
        </is>
      </c>
      <c r="D3185" s="3" t="inlineStr">
        <is>
          <t>SOUNDFORM CLEARFIT EARBUDS SAND</t>
        </is>
      </c>
      <c r="E3185" s="11" t="n">
        <v>46</v>
      </c>
      <c r="F3185" s="12" t="n">
        <v>38.33</v>
      </c>
    </row>
    <row r="3186">
      <c r="A3186" s="3" t="inlineStr">
        <is>
          <t>Headsets &amp; Audio</t>
        </is>
      </c>
      <c r="B3186" s="3" t="inlineStr">
        <is>
          <t>AUD002BTBKV3</t>
        </is>
      </c>
      <c r="C3186" s="3" t="inlineStr">
        <is>
          <t>Belkin</t>
        </is>
      </c>
      <c r="D3186" s="3" t="inlineStr">
        <is>
          <t>SOUNDFORM MINI KIDS HEADPHONES BLACK</t>
        </is>
      </c>
      <c r="E3186" s="11" t="n">
        <v>35</v>
      </c>
      <c r="F3186" s="12" t="n">
        <v>29.17</v>
      </c>
    </row>
    <row r="3187">
      <c r="A3187" s="3" t="inlineStr">
        <is>
          <t>Headsets &amp; Audio</t>
        </is>
      </c>
      <c r="B3187" s="3" t="inlineStr">
        <is>
          <t>AUD002BTBLV3</t>
        </is>
      </c>
      <c r="C3187" s="3" t="inlineStr">
        <is>
          <t>Belkin</t>
        </is>
      </c>
      <c r="D3187" s="3" t="inlineStr">
        <is>
          <t>SOUNDFORM MINI KIDS HEADPHONES BLUE</t>
        </is>
      </c>
      <c r="E3187" s="11" t="n">
        <v>35</v>
      </c>
      <c r="F3187" s="12" t="n">
        <v>29.17</v>
      </c>
    </row>
    <row r="3188">
      <c r="A3188" s="3" t="inlineStr">
        <is>
          <t>Headsets &amp; Audio</t>
        </is>
      </c>
      <c r="B3188" s="3" t="inlineStr">
        <is>
          <t>AUD002BTPKV3</t>
        </is>
      </c>
      <c r="C3188" s="3" t="inlineStr">
        <is>
          <t>Belkin</t>
        </is>
      </c>
      <c r="D3188" s="3" t="inlineStr">
        <is>
          <t>SOUNDFORM MINI KIDS HEADPHONES PINK</t>
        </is>
      </c>
      <c r="E3188" s="11" t="n">
        <v>35</v>
      </c>
      <c r="F3188" s="12" t="n">
        <v>29.17</v>
      </c>
    </row>
    <row r="3189">
      <c r="A3189" s="3" t="inlineStr">
        <is>
          <t>Headsets &amp; Audio</t>
        </is>
      </c>
      <c r="B3189" s="3" t="inlineStr">
        <is>
          <t>AUD010HQBL</t>
        </is>
      </c>
      <c r="C3189" s="3" t="inlineStr">
        <is>
          <t>Belkin</t>
        </is>
      </c>
      <c r="D3189" s="3" t="inlineStr">
        <is>
          <t>SOUNDFORM MINI WD HEADPHONE USB-CBLU</t>
        </is>
      </c>
      <c r="E3189" s="11" t="n">
        <v>18</v>
      </c>
      <c r="F3189" s="12" t="n">
        <v>15</v>
      </c>
    </row>
    <row r="3190">
      <c r="A3190" s="3" t="inlineStr">
        <is>
          <t>Headsets &amp; Audio</t>
        </is>
      </c>
      <c r="B3190" s="3" t="inlineStr">
        <is>
          <t>AUD010HQPK</t>
        </is>
      </c>
      <c r="C3190" s="3" t="inlineStr">
        <is>
          <t>Belkin</t>
        </is>
      </c>
      <c r="D3190" s="3" t="inlineStr">
        <is>
          <t>SOUNDFORM MINI WD HEADPHONE USB-CPNK</t>
        </is>
      </c>
      <c r="E3190" s="11" t="n">
        <v>18</v>
      </c>
      <c r="F3190" s="12" t="n">
        <v>15</v>
      </c>
    </row>
    <row r="3191">
      <c r="A3191" s="3" t="inlineStr">
        <is>
          <t>Headsets &amp; Audio</t>
        </is>
      </c>
      <c r="B3191" s="3" t="inlineStr">
        <is>
          <t>AUD004BTBL</t>
        </is>
      </c>
      <c r="C3191" s="3" t="inlineStr">
        <is>
          <t>Belkin</t>
        </is>
      </c>
      <c r="D3191" s="3" t="inlineStr">
        <is>
          <t>SOUNDFORM MINI WIRED HEADPHONES BLU</t>
        </is>
      </c>
      <c r="E3191" s="11" t="n">
        <v>18</v>
      </c>
      <c r="F3191" s="12" t="n">
        <v>15</v>
      </c>
    </row>
    <row r="3192">
      <c r="A3192" s="3" t="inlineStr">
        <is>
          <t>Headsets &amp; Audio</t>
        </is>
      </c>
      <c r="B3192" s="3" t="inlineStr">
        <is>
          <t>AUD004BTPK</t>
        </is>
      </c>
      <c r="C3192" s="3" t="inlineStr">
        <is>
          <t>Belkin</t>
        </is>
      </c>
      <c r="D3192" s="3" t="inlineStr">
        <is>
          <t>SOUNDFORM MINI WIRED HEADPHONES PNK</t>
        </is>
      </c>
      <c r="E3192" s="11" t="n">
        <v>18</v>
      </c>
      <c r="F3192" s="12" t="n">
        <v>15</v>
      </c>
    </row>
    <row r="3193">
      <c r="A3193" s="3" t="inlineStr">
        <is>
          <t>Headsets &amp; Audio</t>
        </is>
      </c>
      <c r="B3193" s="3" t="inlineStr">
        <is>
          <t>PAC003BTWH</t>
        </is>
      </c>
      <c r="C3193" s="3" t="inlineStr">
        <is>
          <t>Belkin</t>
        </is>
      </c>
      <c r="D3193" s="3" t="inlineStr">
        <is>
          <t>SOUNDFORM NANO TWS EARBUDS WHITE</t>
        </is>
      </c>
      <c r="E3193" s="11" t="n">
        <v>35</v>
      </c>
      <c r="F3193" s="12" t="n">
        <v>29.17</v>
      </c>
    </row>
    <row r="3194">
      <c r="A3194" s="3" t="inlineStr">
        <is>
          <t>Headsets &amp; Audio</t>
        </is>
      </c>
      <c r="B3194" s="3" t="inlineStr">
        <is>
          <t>AUC011BTBL</t>
        </is>
      </c>
      <c r="C3194" s="3" t="inlineStr">
        <is>
          <t>Belkin</t>
        </is>
      </c>
      <c r="D3194" s="3" t="inlineStr">
        <is>
          <t>SOUNDFORM NANO2 TRUE WLESS BUDS BLE</t>
        </is>
      </c>
      <c r="E3194" s="11" t="n">
        <v>35</v>
      </c>
      <c r="F3194" s="12" t="n">
        <v>29.17</v>
      </c>
    </row>
    <row r="3195">
      <c r="A3195" s="3" t="inlineStr">
        <is>
          <t>Headsets &amp; Audio</t>
        </is>
      </c>
      <c r="B3195" s="3" t="inlineStr">
        <is>
          <t>AUC011BTPK</t>
        </is>
      </c>
      <c r="C3195" s="3" t="inlineStr">
        <is>
          <t>Belkin</t>
        </is>
      </c>
      <c r="D3195" s="3" t="inlineStr">
        <is>
          <t>SOUNDFORM NANO2 TRUE WLESS BUDS PNK</t>
        </is>
      </c>
      <c r="E3195" s="11" t="n">
        <v>35</v>
      </c>
      <c r="F3195" s="12" t="n">
        <v>29.17</v>
      </c>
    </row>
    <row r="3196">
      <c r="A3196" s="3" t="inlineStr">
        <is>
          <t>Headsets &amp; Audio</t>
        </is>
      </c>
      <c r="B3196" s="3" t="inlineStr">
        <is>
          <t>AUC011BTWH</t>
        </is>
      </c>
      <c r="C3196" s="3" t="inlineStr">
        <is>
          <t>Belkin</t>
        </is>
      </c>
      <c r="D3196" s="3" t="inlineStr">
        <is>
          <t>SOUNDFORM NANO2 TRUE WLESS BUDS WHT</t>
        </is>
      </c>
      <c r="E3196" s="11" t="n">
        <v>35</v>
      </c>
      <c r="F3196" s="12" t="n">
        <v>29.17</v>
      </c>
    </row>
    <row r="3197">
      <c r="A3197" s="3" t="inlineStr">
        <is>
          <t>Headsets &amp; Audio</t>
        </is>
      </c>
      <c r="B3197" s="3" t="inlineStr">
        <is>
          <t>AUD008HQBK</t>
        </is>
      </c>
      <c r="C3197" s="3" t="inlineStr">
        <is>
          <t>Belkin</t>
        </is>
      </c>
      <c r="D3197" s="3" t="inlineStr">
        <is>
          <t>SOUNDFORM NOISE CANCEL HEADPHONE BLK</t>
        </is>
      </c>
      <c r="E3197" s="11" t="n">
        <v>57</v>
      </c>
      <c r="F3197" s="12" t="n">
        <v>47.5</v>
      </c>
    </row>
    <row r="3198">
      <c r="A3198" s="3" t="inlineStr">
        <is>
          <t>Headsets &amp; Audio</t>
        </is>
      </c>
      <c r="B3198" s="3" t="inlineStr">
        <is>
          <t>AUC005BTBK</t>
        </is>
      </c>
      <c r="C3198" s="3" t="inlineStr">
        <is>
          <t>Belkin</t>
        </is>
      </c>
      <c r="D3198" s="3" t="inlineStr">
        <is>
          <t>SOUNDFORM PLAY TWS EARBUDS BLACK</t>
        </is>
      </c>
      <c r="E3198" s="11" t="n">
        <v>57</v>
      </c>
      <c r="F3198" s="12" t="n">
        <v>47.5</v>
      </c>
    </row>
    <row r="3199">
      <c r="A3199" s="3" t="inlineStr">
        <is>
          <t>Headsets &amp; Audio</t>
        </is>
      </c>
      <c r="B3199" s="3" t="inlineStr">
        <is>
          <t>AUC005BTBL</t>
        </is>
      </c>
      <c r="C3199" s="3" t="inlineStr">
        <is>
          <t>Belkin</t>
        </is>
      </c>
      <c r="D3199" s="3" t="inlineStr">
        <is>
          <t>SOUNDFORM PLAY TWS EARBUDS BLUE</t>
        </is>
      </c>
      <c r="E3199" s="11" t="n">
        <v>57</v>
      </c>
      <c r="F3199" s="12" t="n">
        <v>47.5</v>
      </c>
    </row>
    <row r="3200">
      <c r="A3200" s="3" t="inlineStr">
        <is>
          <t>Headsets &amp; Audio</t>
        </is>
      </c>
      <c r="B3200" s="3" t="inlineStr">
        <is>
          <t>AUC005BTPK</t>
        </is>
      </c>
      <c r="C3200" s="3" t="inlineStr">
        <is>
          <t>Belkin</t>
        </is>
      </c>
      <c r="D3200" s="3" t="inlineStr">
        <is>
          <t>SOUNDFORM PLAY TWS EARBUDS PINK</t>
        </is>
      </c>
      <c r="E3200" s="11" t="n">
        <v>57</v>
      </c>
      <c r="F3200" s="12" t="n">
        <v>47.5</v>
      </c>
    </row>
    <row r="3201">
      <c r="A3201" s="3" t="inlineStr">
        <is>
          <t>Headsets &amp; Audio</t>
        </is>
      </c>
      <c r="B3201" s="3" t="inlineStr">
        <is>
          <t>AUC005BTWH</t>
        </is>
      </c>
      <c r="C3201" s="3" t="inlineStr">
        <is>
          <t>Belkin</t>
        </is>
      </c>
      <c r="D3201" s="3" t="inlineStr">
        <is>
          <t>SOUNDFORM PLAY TWS EARBUDS WHITE</t>
        </is>
      </c>
      <c r="E3201" s="11" t="n">
        <v>57</v>
      </c>
      <c r="F3201" s="12" t="n">
        <v>47.5</v>
      </c>
    </row>
    <row r="3202">
      <c r="A3202" s="3" t="inlineStr">
        <is>
          <t>Headsets &amp; Audio</t>
        </is>
      </c>
      <c r="B3202" s="3" t="inlineStr">
        <is>
          <t>AUC015HQBK</t>
        </is>
      </c>
      <c r="C3202" s="3" t="inlineStr">
        <is>
          <t>Belkin</t>
        </is>
      </c>
      <c r="D3202" s="3" t="inlineStr">
        <is>
          <t>SOUNDFORM RHYTHM ANC TRUEWLES EARBUD</t>
        </is>
      </c>
      <c r="E3202" s="11" t="n">
        <v>35</v>
      </c>
      <c r="F3202" s="12" t="n">
        <v>29.17</v>
      </c>
    </row>
    <row r="3203">
      <c r="A3203" s="3" t="inlineStr">
        <is>
          <t>Headsets &amp; Audio</t>
        </is>
      </c>
      <c r="B3203" s="3" t="inlineStr">
        <is>
          <t>AUC015HQWH</t>
        </is>
      </c>
      <c r="C3203" s="3" t="inlineStr">
        <is>
          <t>Belkin</t>
        </is>
      </c>
      <c r="D3203" s="3" t="inlineStr">
        <is>
          <t>SOUNDFORM RHYTHM ANC TRUEWLES EARBUD</t>
        </is>
      </c>
      <c r="E3203" s="11" t="n">
        <v>35</v>
      </c>
      <c r="F3203" s="12" t="n">
        <v>29.17</v>
      </c>
    </row>
    <row r="3204">
      <c r="A3204" s="3" t="inlineStr">
        <is>
          <t>Headsets &amp; Audio</t>
        </is>
      </c>
      <c r="B3204" s="3" t="inlineStr">
        <is>
          <t>AUC012BTBK</t>
        </is>
      </c>
      <c r="C3204" s="3" t="inlineStr">
        <is>
          <t>Belkin</t>
        </is>
      </c>
      <c r="D3204" s="3" t="inlineStr">
        <is>
          <t>SOUNDFORM RHYTHM TRUE WLESS BUDS BLK</t>
        </is>
      </c>
      <c r="E3204" s="11" t="n">
        <v>29</v>
      </c>
      <c r="F3204" s="12" t="n">
        <v>24.17</v>
      </c>
    </row>
    <row r="3205">
      <c r="A3205" s="3" t="inlineStr">
        <is>
          <t>Headsets &amp; Audio</t>
        </is>
      </c>
      <c r="B3205" s="3" t="inlineStr">
        <is>
          <t>AUC012BTWH</t>
        </is>
      </c>
      <c r="C3205" s="3" t="inlineStr">
        <is>
          <t>Belkin</t>
        </is>
      </c>
      <c r="D3205" s="3" t="inlineStr">
        <is>
          <t>SOUNDFORM RHYTHM TRUE WLESS BUDS WHT</t>
        </is>
      </c>
      <c r="E3205" s="11" t="n">
        <v>29</v>
      </c>
      <c r="F3205" s="12" t="n">
        <v>24.17</v>
      </c>
    </row>
    <row r="3206">
      <c r="A3206" s="3" t="inlineStr">
        <is>
          <t>Headsets &amp; Audio</t>
        </is>
      </c>
      <c r="B3206" s="3" t="inlineStr">
        <is>
          <t>AUD009HQBL</t>
        </is>
      </c>
      <c r="C3206" s="3" t="inlineStr">
        <is>
          <t>Belkin</t>
        </is>
      </c>
      <c r="D3206" s="3" t="inlineStr">
        <is>
          <t>SOUNDFORM SURROUND WESS HPHONES BLU</t>
        </is>
      </c>
      <c r="E3206" s="11" t="n">
        <v>35</v>
      </c>
      <c r="F3206" s="12" t="n">
        <v>29.17</v>
      </c>
    </row>
    <row r="3207">
      <c r="A3207" s="3" t="inlineStr">
        <is>
          <t>Headsets &amp; Audio</t>
        </is>
      </c>
      <c r="B3207" s="3" t="inlineStr">
        <is>
          <t>AUD009HQSA</t>
        </is>
      </c>
      <c r="C3207" s="3" t="inlineStr">
        <is>
          <t>Belkin</t>
        </is>
      </c>
      <c r="D3207" s="3" t="inlineStr">
        <is>
          <t>SOUNDFORM SURROUND WLESS HPHONE SAND</t>
        </is>
      </c>
      <c r="E3207" s="11" t="n">
        <v>35</v>
      </c>
      <c r="F3207" s="12" t="n">
        <v>29.17</v>
      </c>
    </row>
    <row r="3208">
      <c r="A3208" s="3" t="inlineStr">
        <is>
          <t>Headsets &amp; Audio</t>
        </is>
      </c>
      <c r="B3208" s="3" t="inlineStr">
        <is>
          <t>AUD009HQBK</t>
        </is>
      </c>
      <c r="C3208" s="3" t="inlineStr">
        <is>
          <t>Belkin</t>
        </is>
      </c>
      <c r="D3208" s="3" t="inlineStr">
        <is>
          <t>SOUNDFORM SURROUND WLESS HPHONES BLK</t>
        </is>
      </c>
      <c r="E3208" s="11" t="n">
        <v>35</v>
      </c>
      <c r="F3208" s="12" t="n">
        <v>29.17</v>
      </c>
    </row>
    <row r="3209">
      <c r="A3209" s="3" t="inlineStr">
        <is>
          <t>Headsets &amp; Audio</t>
        </is>
      </c>
      <c r="B3209" s="3" t="inlineStr">
        <is>
          <t>AUD006BTLV</t>
        </is>
      </c>
      <c r="C3209" s="3" t="inlineStr">
        <is>
          <t>Belkin</t>
        </is>
      </c>
      <c r="D3209" s="3" t="inlineStr">
        <is>
          <t>SOUNDFORMINSPIRE OVEREAR HEADSET LAV</t>
        </is>
      </c>
      <c r="E3209" s="11" t="n">
        <v>46</v>
      </c>
      <c r="F3209" s="12" t="n">
        <v>38.33</v>
      </c>
    </row>
    <row r="3210">
      <c r="A3210" s="3" t="inlineStr">
        <is>
          <t>Headsets &amp; Audio</t>
        </is>
      </c>
      <c r="B3210" s="3" t="inlineStr">
        <is>
          <t>TACARD</t>
        </is>
      </c>
      <c r="C3210" s="3" t="inlineStr">
        <is>
          <t>Boompods</t>
        </is>
      </c>
      <c r="D3210" s="3" t="inlineStr">
        <is>
          <t>BOOMCARD - BLACK</t>
        </is>
      </c>
      <c r="E3210" s="11" t="n">
        <v>22</v>
      </c>
      <c r="F3210" s="12" t="n">
        <v>18.33</v>
      </c>
    </row>
    <row r="3211">
      <c r="A3211" s="3" t="inlineStr">
        <is>
          <t>Headsets &amp; Audio</t>
        </is>
      </c>
      <c r="B3211" s="3" t="inlineStr">
        <is>
          <t>TAGPIN</t>
        </is>
      </c>
      <c r="C3211" s="3" t="inlineStr">
        <is>
          <t>Boompods</t>
        </is>
      </c>
      <c r="D3211" s="3" t="inlineStr">
        <is>
          <t>BOOMTAG - PINK</t>
        </is>
      </c>
      <c r="E3211" s="11" t="n">
        <v>18</v>
      </c>
      <c r="F3211" s="12" t="n">
        <v>15</v>
      </c>
    </row>
    <row r="3212">
      <c r="A3212" s="3" t="inlineStr">
        <is>
          <t>Headsets &amp; Audio</t>
        </is>
      </c>
      <c r="B3212" s="3" t="inlineStr">
        <is>
          <t>TAGRED</t>
        </is>
      </c>
      <c r="C3212" s="3" t="inlineStr">
        <is>
          <t>Boompods</t>
        </is>
      </c>
      <c r="D3212" s="3" t="inlineStr">
        <is>
          <t>BOOMTAG - RED</t>
        </is>
      </c>
      <c r="E3212" s="11" t="n">
        <v>18</v>
      </c>
      <c r="F3212" s="12" t="n">
        <v>15</v>
      </c>
    </row>
    <row r="3213">
      <c r="A3213" s="3" t="inlineStr">
        <is>
          <t>Headsets &amp; Audio</t>
        </is>
      </c>
      <c r="B3213" s="3" t="inlineStr">
        <is>
          <t>SKIWHT</t>
        </is>
      </c>
      <c r="C3213" s="3" t="inlineStr">
        <is>
          <t>Boompods</t>
        </is>
      </c>
      <c r="D3213" s="3" t="inlineStr">
        <is>
          <t>SKIM OCEAN TWS - WHITE</t>
        </is>
      </c>
      <c r="E3213" s="11" t="n">
        <v>29</v>
      </c>
      <c r="F3213" s="12" t="n">
        <v>24.17</v>
      </c>
    </row>
    <row r="3214">
      <c r="A3214" s="3" t="inlineStr">
        <is>
          <t>Headsets &amp; Audio</t>
        </is>
      </c>
      <c r="B3214" s="3" t="inlineStr">
        <is>
          <t>CA-9011396-WW</t>
        </is>
      </c>
      <c r="C3214" s="3" t="inlineStr">
        <is>
          <t>Corsair</t>
        </is>
      </c>
      <c r="D3214" s="3" t="inlineStr">
        <is>
          <t>CORSAIR VOID WL V2 WHITE PLAYSTION</t>
        </is>
      </c>
      <c r="E3214" s="11" t="n">
        <v>112</v>
      </c>
      <c r="F3214" s="12" t="n">
        <v>93.33</v>
      </c>
    </row>
    <row r="3215">
      <c r="A3215" s="3" t="inlineStr">
        <is>
          <t>Headsets &amp; Audio</t>
        </is>
      </c>
      <c r="B3215" s="3" t="inlineStr">
        <is>
          <t>CA-9011411-WW</t>
        </is>
      </c>
      <c r="C3215" s="3" t="inlineStr">
        <is>
          <t>Corsair</t>
        </is>
      </c>
      <c r="D3215" s="3" t="inlineStr">
        <is>
          <t>HS35 V3 WHITE WIRELESS PLAYSTATION</t>
        </is>
      </c>
      <c r="E3215" s="11" t="n">
        <v>79</v>
      </c>
      <c r="F3215" s="12" t="n">
        <v>65.83</v>
      </c>
    </row>
    <row r="3216">
      <c r="A3216" s="3" t="inlineStr">
        <is>
          <t>Headsets &amp; Audio</t>
        </is>
      </c>
      <c r="B3216" s="3" t="inlineStr">
        <is>
          <t>CA-9011271-EU</t>
        </is>
      </c>
      <c r="C3216" s="3" t="inlineStr">
        <is>
          <t>Corsair</t>
        </is>
      </c>
      <c r="D3216" s="3" t="inlineStr">
        <is>
          <t>HS65 SURROUND WHITE HEADSET</t>
        </is>
      </c>
      <c r="E3216" s="11" t="n">
        <v>90</v>
      </c>
      <c r="F3216" s="12" t="n">
        <v>75</v>
      </c>
    </row>
    <row r="3217">
      <c r="A3217" s="3" t="inlineStr">
        <is>
          <t>Headsets &amp; Audio</t>
        </is>
      </c>
      <c r="B3217" s="3" t="inlineStr">
        <is>
          <t>CA-9011295-EU</t>
        </is>
      </c>
      <c r="C3217" s="3" t="inlineStr">
        <is>
          <t>Corsair</t>
        </is>
      </c>
      <c r="D3217" s="3" t="inlineStr">
        <is>
          <t>HS80 MAX WIRELESS CARBON</t>
        </is>
      </c>
      <c r="E3217" s="11" t="n">
        <v>157</v>
      </c>
      <c r="F3217" s="12" t="n">
        <v>130.83</v>
      </c>
    </row>
    <row r="3218">
      <c r="A3218" s="3" t="inlineStr">
        <is>
          <t>Headsets &amp; Audio</t>
        </is>
      </c>
      <c r="B3218" s="3" t="inlineStr">
        <is>
          <t>CA-9011237-EU</t>
        </is>
      </c>
      <c r="C3218" s="3" t="inlineStr">
        <is>
          <t>Corsair</t>
        </is>
      </c>
      <c r="D3218" s="3" t="inlineStr">
        <is>
          <t>HS80 RGB WIRED GAMING HEADSET CARBON</t>
        </is>
      </c>
      <c r="E3218" s="11" t="n">
        <v>112</v>
      </c>
      <c r="F3218" s="12" t="n">
        <v>93.33</v>
      </c>
    </row>
    <row r="3219">
      <c r="A3219" s="3" t="inlineStr">
        <is>
          <t>Headsets &amp; Audio</t>
        </is>
      </c>
      <c r="B3219" s="3" t="inlineStr">
        <is>
          <t>CA-9011372-WW</t>
        </is>
      </c>
      <c r="C3219" s="3" t="inlineStr">
        <is>
          <t>Corsair</t>
        </is>
      </c>
      <c r="D3219" s="3" t="inlineStr">
        <is>
          <t>VIRTUOSO MAX WIRELESS CARBON HEADSET</t>
        </is>
      </c>
      <c r="E3219" s="11" t="n">
        <v>279</v>
      </c>
      <c r="F3219" s="12" t="n">
        <v>232.5</v>
      </c>
    </row>
    <row r="3220">
      <c r="A3220" s="3" t="inlineStr">
        <is>
          <t>Headsets &amp; Audio</t>
        </is>
      </c>
      <c r="B3220" s="3" t="inlineStr">
        <is>
          <t>CA-9011373-WW</t>
        </is>
      </c>
      <c r="C3220" s="3" t="inlineStr">
        <is>
          <t>Corsair</t>
        </is>
      </c>
      <c r="D3220" s="3" t="inlineStr">
        <is>
          <t>VIRTUOSO MAX WIRELESS WHITE HEADSET</t>
        </is>
      </c>
      <c r="E3220" s="11" t="n">
        <v>279</v>
      </c>
      <c r="F3220" s="12" t="n">
        <v>232.5</v>
      </c>
    </row>
    <row r="3221">
      <c r="A3221" s="3" t="inlineStr">
        <is>
          <t>Headsets &amp; Audio</t>
        </is>
      </c>
      <c r="B3221" s="3" t="inlineStr">
        <is>
          <t>CA-9011379-WW</t>
        </is>
      </c>
      <c r="C3221" s="3" t="inlineStr">
        <is>
          <t>Corsair</t>
        </is>
      </c>
      <c r="D3221" s="3" t="inlineStr">
        <is>
          <t>VOID WL 2.0 W/ BT CARBON</t>
        </is>
      </c>
      <c r="E3221" s="11" t="n">
        <v>112</v>
      </c>
      <c r="F3221" s="12" t="n">
        <v>93.33</v>
      </c>
    </row>
    <row r="3222">
      <c r="A3222" s="3" t="inlineStr">
        <is>
          <t>Headsets &amp; Audio</t>
        </is>
      </c>
      <c r="B3222" s="3" t="inlineStr">
        <is>
          <t>PRO-HS-W-DEAM</t>
        </is>
      </c>
      <c r="C3222" s="3" t="inlineStr">
        <is>
          <t>DELL</t>
        </is>
      </c>
      <c r="D3222" s="3" t="inlineStr">
        <is>
          <t>ALIENWARE PRO WIRELESS GHS</t>
        </is>
      </c>
      <c r="E3222" s="11" t="n">
        <v>125</v>
      </c>
      <c r="F3222" s="12" t="n">
        <v>104.17</v>
      </c>
    </row>
    <row r="3223">
      <c r="A3223" s="3" t="inlineStr">
        <is>
          <t>Headsets &amp; Audio</t>
        </is>
      </c>
      <c r="B3223" s="3" t="inlineStr">
        <is>
          <t>AW725H-W-DEAM</t>
        </is>
      </c>
      <c r="C3223" s="3" t="inlineStr">
        <is>
          <t>DELL</t>
        </is>
      </c>
      <c r="D3223" s="3" t="inlineStr">
        <is>
          <t>ALIENWARE TRIMODE WRELSS GHS AW725H</t>
        </is>
      </c>
      <c r="E3223" s="11" t="n">
        <v>106</v>
      </c>
      <c r="F3223" s="12" t="n">
        <v>88.33</v>
      </c>
    </row>
    <row r="3224">
      <c r="A3224" s="3" t="inlineStr">
        <is>
          <t>Headsets &amp; Audio</t>
        </is>
      </c>
      <c r="B3224" s="3" t="inlineStr">
        <is>
          <t>AW725H-G-DEAM</t>
        </is>
      </c>
      <c r="C3224" s="3" t="inlineStr">
        <is>
          <t>DELL</t>
        </is>
      </c>
      <c r="D3224" s="3" t="inlineStr">
        <is>
          <t>ALIENWARE TRIMODE WRELSS GHS AW725H</t>
        </is>
      </c>
      <c r="E3224" s="11" t="n">
        <v>106</v>
      </c>
      <c r="F3224" s="12" t="n">
        <v>88.33</v>
      </c>
    </row>
    <row r="3225">
      <c r="A3225" s="3" t="inlineStr">
        <is>
          <t>Headsets &amp; Audio</t>
        </is>
      </c>
      <c r="B3225" s="3" t="inlineStr">
        <is>
          <t>AW520H-W-DEAM</t>
        </is>
      </c>
      <c r="C3225" s="3" t="inlineStr">
        <is>
          <t>DELL</t>
        </is>
      </c>
      <c r="D3225" s="3" t="inlineStr">
        <is>
          <t>AW WIRED GAMING HEADSET - AW520H</t>
        </is>
      </c>
      <c r="E3225" s="11" t="n">
        <v>76</v>
      </c>
      <c r="F3225" s="12" t="n">
        <v>63.33</v>
      </c>
    </row>
    <row r="3226">
      <c r="A3226" s="3" t="inlineStr">
        <is>
          <t>Headsets &amp; Audio</t>
        </is>
      </c>
      <c r="B3226" s="3" t="inlineStr">
        <is>
          <t>AW520H-G-DEAM</t>
        </is>
      </c>
      <c r="C3226" s="3" t="inlineStr">
        <is>
          <t>DELL</t>
        </is>
      </c>
      <c r="D3226" s="3" t="inlineStr">
        <is>
          <t>AW WIRED GAMING HEADSET -AW520H</t>
        </is>
      </c>
      <c r="E3226" s="11" t="n">
        <v>76</v>
      </c>
      <c r="F3226" s="12" t="n">
        <v>63.33</v>
      </c>
    </row>
    <row r="3227">
      <c r="A3227" s="3" t="inlineStr">
        <is>
          <t>Headsets &amp; Audio</t>
        </is>
      </c>
      <c r="B3227" s="3" t="inlineStr">
        <is>
          <t>WL7024-DEMEA</t>
        </is>
      </c>
      <c r="C3227" s="3" t="inlineStr">
        <is>
          <t>DELL</t>
        </is>
      </c>
      <c r="D3227" s="3" t="inlineStr">
        <is>
          <t>DELL PREM WIRELESS ANC HDST -WL7024</t>
        </is>
      </c>
      <c r="E3227" s="11" t="n">
        <v>160</v>
      </c>
      <c r="F3227" s="12" t="n">
        <v>133.33</v>
      </c>
    </row>
    <row r="3228">
      <c r="A3228" s="3" t="inlineStr">
        <is>
          <t>Headsets &amp; Audio</t>
        </is>
      </c>
      <c r="B3228" s="3" t="inlineStr">
        <is>
          <t>HE724-DWW</t>
        </is>
      </c>
      <c r="C3228" s="3" t="inlineStr">
        <is>
          <t>DELL</t>
        </is>
      </c>
      <c r="D3228" s="3" t="inlineStr">
        <is>
          <t>DELL PREM WRLS HDST EAR CUSH -HE724</t>
        </is>
      </c>
      <c r="E3228" s="11" t="n">
        <v>29</v>
      </c>
      <c r="F3228" s="12" t="n">
        <v>24.17</v>
      </c>
    </row>
    <row r="3229">
      <c r="A3229" s="3" t="inlineStr">
        <is>
          <t>Headsets &amp; Audio</t>
        </is>
      </c>
      <c r="B3229" s="3" t="inlineStr">
        <is>
          <t>SB725-DWW</t>
        </is>
      </c>
      <c r="C3229" s="3" t="inlineStr">
        <is>
          <t>DELL</t>
        </is>
      </c>
      <c r="D3229" s="3" t="inlineStr">
        <is>
          <t>DELL PRO PREM CONF SOUNDBAR-SB725</t>
        </is>
      </c>
      <c r="E3229" s="11" t="n">
        <v>63</v>
      </c>
      <c r="F3229" s="12" t="n">
        <v>52.5</v>
      </c>
    </row>
    <row r="3230">
      <c r="A3230" s="3" t="inlineStr">
        <is>
          <t>Headsets &amp; Audio</t>
        </is>
      </c>
      <c r="B3230" s="3" t="inlineStr">
        <is>
          <t>WH5024-DWW</t>
        </is>
      </c>
      <c r="C3230" s="3" t="inlineStr">
        <is>
          <t>DELL</t>
        </is>
      </c>
      <c r="D3230" s="3" t="inlineStr">
        <is>
          <t>DELL PRO WIRED ANC HEADSET WH5024</t>
        </is>
      </c>
      <c r="E3230" s="11" t="n">
        <v>100</v>
      </c>
      <c r="F3230" s="12" t="n">
        <v>83.33</v>
      </c>
    </row>
    <row r="3231">
      <c r="A3231" s="3" t="inlineStr">
        <is>
          <t>Headsets &amp; Audio</t>
        </is>
      </c>
      <c r="B3231" s="3" t="inlineStr">
        <is>
          <t>WL5024-DEMEA</t>
        </is>
      </c>
      <c r="C3231" s="3" t="inlineStr">
        <is>
          <t>DELL</t>
        </is>
      </c>
      <c r="D3231" s="3" t="inlineStr">
        <is>
          <t>DELL PRO WIRELESS ANC HDSET -WL5024</t>
        </is>
      </c>
      <c r="E3231" s="11" t="n">
        <v>146</v>
      </c>
      <c r="F3231" s="12" t="n">
        <v>121.67</v>
      </c>
    </row>
    <row r="3232">
      <c r="A3232" s="3" t="inlineStr">
        <is>
          <t>Headsets &amp; Audio</t>
        </is>
      </c>
      <c r="B3232" s="3" t="inlineStr">
        <is>
          <t>HE524-DWW</t>
        </is>
      </c>
      <c r="C3232" s="3" t="inlineStr">
        <is>
          <t>DELL</t>
        </is>
      </c>
      <c r="D3232" s="3" t="inlineStr">
        <is>
          <t>DELL PROPLUS WIRED/WIRELESS HEADSET</t>
        </is>
      </c>
      <c r="E3232" s="11" t="n">
        <v>22</v>
      </c>
      <c r="F3232" s="12" t="n">
        <v>18.33</v>
      </c>
    </row>
    <row r="3233">
      <c r="A3233" s="3" t="inlineStr">
        <is>
          <t>Headsets &amp; Audio</t>
        </is>
      </c>
      <c r="B3233" s="3" t="inlineStr">
        <is>
          <t>WL5024-DDAO</t>
        </is>
      </c>
      <c r="C3233" s="3" t="inlineStr">
        <is>
          <t>DELL</t>
        </is>
      </c>
      <c r="D3233" s="3" t="inlineStr">
        <is>
          <t>DELL PROPLUSWRELSSANCHEADSET-WL5024</t>
        </is>
      </c>
      <c r="E3233" s="11" t="n">
        <v>143</v>
      </c>
      <c r="F3233" s="12" t="n">
        <v>119.17</v>
      </c>
    </row>
    <row r="3234">
      <c r="A3234" s="3" t="inlineStr">
        <is>
          <t>Headsets &amp; Audio</t>
        </is>
      </c>
      <c r="B3234" s="3" t="inlineStr">
        <is>
          <t>WH125-DWW</t>
        </is>
      </c>
      <c r="C3234" s="3" t="inlineStr">
        <is>
          <t>DELL</t>
        </is>
      </c>
      <c r="D3234" s="3" t="inlineStr">
        <is>
          <t>DELL WIRED HEADSET - WH125</t>
        </is>
      </c>
      <c r="E3234" s="11" t="n">
        <v>23</v>
      </c>
      <c r="F3234" s="12" t="n">
        <v>19.17</v>
      </c>
    </row>
    <row r="3235">
      <c r="A3235" s="3" t="inlineStr">
        <is>
          <t>Headsets &amp; Audio</t>
        </is>
      </c>
      <c r="B3235" s="3" t="inlineStr">
        <is>
          <t>HE324-DWW</t>
        </is>
      </c>
      <c r="C3235" s="3" t="inlineStr">
        <is>
          <t>DELL</t>
        </is>
      </c>
      <c r="D3235" s="3" t="inlineStr">
        <is>
          <t>DELL WIRED HEADSET EAR CUSHIONS</t>
        </is>
      </c>
      <c r="E3235" s="11" t="n">
        <v>15</v>
      </c>
      <c r="F3235" s="12" t="n">
        <v>12.5</v>
      </c>
    </row>
    <row r="3236">
      <c r="A3236" s="3" t="inlineStr">
        <is>
          <t>Headsets &amp; Audio</t>
        </is>
      </c>
      <c r="B3236" s="3" t="inlineStr">
        <is>
          <t>WH3024-DWW</t>
        </is>
      </c>
      <c r="C3236" s="3" t="inlineStr">
        <is>
          <t>DELL</t>
        </is>
      </c>
      <c r="D3236" s="3" t="inlineStr">
        <is>
          <t>DELL WIRED HEADSET WH3024</t>
        </is>
      </c>
      <c r="E3236" s="11" t="n">
        <v>62</v>
      </c>
      <c r="F3236" s="12" t="n">
        <v>51.67</v>
      </c>
    </row>
    <row r="3237">
      <c r="A3237" s="3" t="inlineStr">
        <is>
          <t>Headsets &amp; Audio</t>
        </is>
      </c>
      <c r="B3237" s="3" t="inlineStr">
        <is>
          <t>WL3024-DWW</t>
        </is>
      </c>
      <c r="C3237" s="3" t="inlineStr">
        <is>
          <t>DELL</t>
        </is>
      </c>
      <c r="D3237" s="3" t="inlineStr">
        <is>
          <t>DELL WIRELESS HEADSET WL3024</t>
        </is>
      </c>
      <c r="E3237" s="11" t="n">
        <v>73</v>
      </c>
      <c r="F3237" s="12" t="n">
        <v>60.83</v>
      </c>
    </row>
    <row r="3238">
      <c r="A3238" s="3" t="inlineStr">
        <is>
          <t>Headsets &amp; Audio</t>
        </is>
      </c>
      <c r="B3238" s="3" t="inlineStr">
        <is>
          <t>HE424-DWW</t>
        </is>
      </c>
      <c r="C3238" s="3" t="inlineStr">
        <is>
          <t>DELL</t>
        </is>
      </c>
      <c r="D3238" s="3" t="inlineStr">
        <is>
          <t>DELL WRLS HEADSET EAR CUSHION HE424</t>
        </is>
      </c>
      <c r="E3238" s="11" t="n">
        <v>15</v>
      </c>
      <c r="F3238" s="12" t="n">
        <v>12.5</v>
      </c>
    </row>
    <row r="3239">
      <c r="A3239" s="3" t="inlineStr">
        <is>
          <t>Headsets &amp; Audio</t>
        </is>
      </c>
      <c r="B3239" s="3" t="inlineStr">
        <is>
          <t>1000903</t>
        </is>
      </c>
      <c r="C3239" s="3" t="inlineStr">
        <is>
          <t>EPOS</t>
        </is>
      </c>
      <c r="D3239" s="3" t="inlineStr">
        <is>
          <t>ADAPT 130T USB-C II</t>
        </is>
      </c>
      <c r="E3239" s="11" t="n">
        <v>40</v>
      </c>
      <c r="F3239" s="12" t="n">
        <v>33.33</v>
      </c>
    </row>
    <row r="3240">
      <c r="A3240" s="3" t="inlineStr">
        <is>
          <t>Headsets &amp; Audio</t>
        </is>
      </c>
      <c r="B3240" s="3" t="inlineStr">
        <is>
          <t>1000221</t>
        </is>
      </c>
      <c r="C3240" s="3" t="inlineStr">
        <is>
          <t>EPOS</t>
        </is>
      </c>
      <c r="D3240" s="3" t="inlineStr">
        <is>
          <t>ADAPT 160T ANC USB-C</t>
        </is>
      </c>
      <c r="E3240" s="11" t="n">
        <v>101</v>
      </c>
      <c r="F3240" s="12" t="n">
        <v>84.17</v>
      </c>
    </row>
    <row r="3241">
      <c r="A3241" s="3" t="inlineStr">
        <is>
          <t>Headsets &amp; Audio</t>
        </is>
      </c>
      <c r="B3241" s="3" t="inlineStr">
        <is>
          <t>1000901</t>
        </is>
      </c>
      <c r="C3241" s="3" t="inlineStr">
        <is>
          <t>EPOS</t>
        </is>
      </c>
      <c r="D3241" s="3" t="inlineStr">
        <is>
          <t>ADAPT 160T USB II</t>
        </is>
      </c>
      <c r="E3241" s="11" t="n">
        <v>49</v>
      </c>
      <c r="F3241" s="12" t="n">
        <v>40.83</v>
      </c>
    </row>
    <row r="3242">
      <c r="A3242" s="3" t="inlineStr">
        <is>
          <t>Headsets &amp; Audio</t>
        </is>
      </c>
      <c r="B3242" s="3" t="inlineStr">
        <is>
          <t>1000906</t>
        </is>
      </c>
      <c r="C3242" s="3" t="inlineStr">
        <is>
          <t>EPOS</t>
        </is>
      </c>
      <c r="D3242" s="3" t="inlineStr">
        <is>
          <t>ADAPT 165T USB-C II</t>
        </is>
      </c>
      <c r="E3242" s="11" t="n">
        <v>64</v>
      </c>
      <c r="F3242" s="12" t="n">
        <v>53.33</v>
      </c>
    </row>
    <row r="3243">
      <c r="A3243" s="3" t="inlineStr">
        <is>
          <t>Headsets &amp; Audio</t>
        </is>
      </c>
      <c r="B3243" s="3" t="inlineStr">
        <is>
          <t>1000882</t>
        </is>
      </c>
      <c r="C3243" s="3" t="inlineStr">
        <is>
          <t>EPOS</t>
        </is>
      </c>
      <c r="D3243" s="3" t="inlineStr">
        <is>
          <t>ADAPT 260</t>
        </is>
      </c>
      <c r="E3243" s="11" t="n">
        <v>125</v>
      </c>
      <c r="F3243" s="12" t="n">
        <v>104.17</v>
      </c>
    </row>
    <row r="3244">
      <c r="A3244" s="3" t="inlineStr">
        <is>
          <t>Headsets &amp; Audio</t>
        </is>
      </c>
      <c r="B3244" s="3" t="inlineStr">
        <is>
          <t>1000897</t>
        </is>
      </c>
      <c r="C3244" s="3" t="inlineStr">
        <is>
          <t>EPOS</t>
        </is>
      </c>
      <c r="D3244" s="3" t="inlineStr">
        <is>
          <t>ADAPT 261</t>
        </is>
      </c>
      <c r="E3244" s="11" t="n">
        <v>125</v>
      </c>
      <c r="F3244" s="12" t="n">
        <v>104.17</v>
      </c>
    </row>
    <row r="3245">
      <c r="A3245" s="3" t="inlineStr">
        <is>
          <t>Headsets &amp; Audio</t>
        </is>
      </c>
      <c r="B3245" s="3" t="inlineStr">
        <is>
          <t>1001008</t>
        </is>
      </c>
      <c r="C3245" s="3" t="inlineStr">
        <is>
          <t>EPOS</t>
        </is>
      </c>
      <c r="D3245" s="3" t="inlineStr">
        <is>
          <t>ADAPT 361</t>
        </is>
      </c>
      <c r="E3245" s="11" t="n">
        <v>177</v>
      </c>
      <c r="F3245" s="12" t="n">
        <v>147.5</v>
      </c>
    </row>
    <row r="3246">
      <c r="A3246" s="3" t="inlineStr">
        <is>
          <t>Headsets &amp; Audio</t>
        </is>
      </c>
      <c r="B3246" s="3" t="inlineStr">
        <is>
          <t>1001160</t>
        </is>
      </c>
      <c r="C3246" s="3" t="inlineStr">
        <is>
          <t>EPOS</t>
        </is>
      </c>
      <c r="D3246" s="3" t="inlineStr">
        <is>
          <t>ADAPT 560 II</t>
        </is>
      </c>
      <c r="E3246" s="11" t="n">
        <v>181</v>
      </c>
      <c r="F3246" s="12" t="n">
        <v>150.83</v>
      </c>
    </row>
    <row r="3247">
      <c r="A3247" s="3" t="inlineStr">
        <is>
          <t>Headsets &amp; Audio</t>
        </is>
      </c>
      <c r="B3247" s="3" t="inlineStr">
        <is>
          <t>1001373</t>
        </is>
      </c>
      <c r="C3247" s="3" t="inlineStr">
        <is>
          <t>EPOS</t>
        </is>
      </c>
      <c r="D3247" s="3" t="inlineStr">
        <is>
          <t>ADAPT 660 USB-C</t>
        </is>
      </c>
      <c r="E3247" s="11" t="n">
        <v>209</v>
      </c>
      <c r="F3247" s="12" t="n">
        <v>174.17</v>
      </c>
    </row>
    <row r="3248">
      <c r="A3248" s="3" t="inlineStr">
        <is>
          <t>Headsets &amp; Audio</t>
        </is>
      </c>
      <c r="B3248" s="3" t="inlineStr">
        <is>
          <t>1001261</t>
        </is>
      </c>
      <c r="C3248" s="3" t="inlineStr">
        <is>
          <t>EPOS</t>
        </is>
      </c>
      <c r="D3248" s="3" t="inlineStr">
        <is>
          <t>ADAPT E1 NORDIC WHITE</t>
        </is>
      </c>
      <c r="E3248" s="11" t="n">
        <v>141</v>
      </c>
      <c r="F3248" s="12" t="n">
        <v>117.5</v>
      </c>
    </row>
    <row r="3249">
      <c r="A3249" s="3" t="inlineStr">
        <is>
          <t>Headsets &amp; Audio</t>
        </is>
      </c>
      <c r="B3249" s="3" t="inlineStr">
        <is>
          <t>1000761</t>
        </is>
      </c>
      <c r="C3249" s="3" t="inlineStr">
        <is>
          <t>EPOS</t>
        </is>
      </c>
      <c r="D3249" s="3" t="inlineStr">
        <is>
          <t>ATC 02</t>
        </is>
      </c>
      <c r="E3249" s="11" t="n">
        <v>38</v>
      </c>
      <c r="F3249" s="12" t="n">
        <v>31.67</v>
      </c>
    </row>
    <row r="3250">
      <c r="A3250" s="3" t="inlineStr">
        <is>
          <t>Headsets &amp; Audio</t>
        </is>
      </c>
      <c r="B3250" s="3" t="inlineStr">
        <is>
          <t>1000206</t>
        </is>
      </c>
      <c r="C3250" s="3" t="inlineStr">
        <is>
          <t>EPOS</t>
        </is>
      </c>
      <c r="D3250" s="3" t="inlineStr">
        <is>
          <t>BTD 800 USB-C</t>
        </is>
      </c>
      <c r="E3250" s="11" t="n">
        <v>72</v>
      </c>
      <c r="F3250" s="12" t="n">
        <v>60</v>
      </c>
    </row>
    <row r="3251">
      <c r="A3251" s="3" t="inlineStr">
        <is>
          <t>Headsets &amp; Audio</t>
        </is>
      </c>
      <c r="B3251" s="3" t="inlineStr">
        <is>
          <t>1000721</t>
        </is>
      </c>
      <c r="C3251" s="3" t="inlineStr">
        <is>
          <t>EPOS</t>
        </is>
      </c>
      <c r="D3251" s="3" t="inlineStr">
        <is>
          <t>CH 10</t>
        </is>
      </c>
      <c r="E3251" s="11" t="n">
        <v>43</v>
      </c>
      <c r="F3251" s="12" t="n">
        <v>35.83</v>
      </c>
    </row>
    <row r="3252">
      <c r="A3252" s="3" t="inlineStr">
        <is>
          <t>Headsets &amp; Audio</t>
        </is>
      </c>
      <c r="B3252" s="3" t="inlineStr">
        <is>
          <t>1000702</t>
        </is>
      </c>
      <c r="C3252" s="3" t="inlineStr">
        <is>
          <t>EPOS</t>
        </is>
      </c>
      <c r="D3252" s="3" t="inlineStr">
        <is>
          <t>CH 30</t>
        </is>
      </c>
      <c r="E3252" s="11" t="n">
        <v>38</v>
      </c>
      <c r="F3252" s="12" t="n">
        <v>31.67</v>
      </c>
    </row>
    <row r="3253">
      <c r="A3253" s="3" t="inlineStr">
        <is>
          <t>Headsets &amp; Audio</t>
        </is>
      </c>
      <c r="B3253" s="3" t="inlineStr">
        <is>
          <t>1000840</t>
        </is>
      </c>
      <c r="C3253" s="3" t="inlineStr">
        <is>
          <t>EPOS</t>
        </is>
      </c>
      <c r="D3253" s="3" t="inlineStr">
        <is>
          <t>CLS 01</t>
        </is>
      </c>
      <c r="E3253" s="11" t="n">
        <v>23</v>
      </c>
      <c r="F3253" s="12" t="n">
        <v>19.17</v>
      </c>
    </row>
    <row r="3254">
      <c r="A3254" s="3" t="inlineStr">
        <is>
          <t>Headsets &amp; Audio</t>
        </is>
      </c>
      <c r="B3254" s="3" t="inlineStr">
        <is>
          <t>1000836</t>
        </is>
      </c>
      <c r="C3254" s="3" t="inlineStr">
        <is>
          <t>EPOS</t>
        </is>
      </c>
      <c r="D3254" s="3" t="inlineStr">
        <is>
          <t>CSTD 01</t>
        </is>
      </c>
      <c r="E3254" s="11" t="n">
        <v>17</v>
      </c>
      <c r="F3254" s="12" t="n">
        <v>14.17</v>
      </c>
    </row>
    <row r="3255">
      <c r="A3255" s="3" t="inlineStr">
        <is>
          <t>Headsets &amp; Audio</t>
        </is>
      </c>
      <c r="B3255" s="3" t="inlineStr">
        <is>
          <t>1000998</t>
        </is>
      </c>
      <c r="C3255" s="3" t="inlineStr">
        <is>
          <t>EPOS</t>
        </is>
      </c>
      <c r="D3255" s="3" t="inlineStr">
        <is>
          <t>D 10 USB ML - EU II</t>
        </is>
      </c>
      <c r="E3255" s="11" t="n">
        <v>161</v>
      </c>
      <c r="F3255" s="12" t="n">
        <v>134.17</v>
      </c>
    </row>
    <row r="3256">
      <c r="A3256" s="3" t="inlineStr">
        <is>
          <t>Headsets &amp; Audio</t>
        </is>
      </c>
      <c r="B3256" s="3" t="inlineStr">
        <is>
          <t>1000223</t>
        </is>
      </c>
      <c r="C3256" s="3" t="inlineStr">
        <is>
          <t>EPOS</t>
        </is>
      </c>
      <c r="D3256" s="3" t="inlineStr">
        <is>
          <t>EXPAND 30</t>
        </is>
      </c>
      <c r="E3256" s="11" t="n">
        <v>114</v>
      </c>
      <c r="F3256" s="12" t="n">
        <v>95</v>
      </c>
    </row>
    <row r="3257">
      <c r="A3257" s="3" t="inlineStr">
        <is>
          <t>Headsets &amp; Audio</t>
        </is>
      </c>
      <c r="B3257" s="3" t="inlineStr">
        <is>
          <t>1000687</t>
        </is>
      </c>
      <c r="C3257" s="3" t="inlineStr">
        <is>
          <t>EPOS</t>
        </is>
      </c>
      <c r="D3257" s="3" t="inlineStr">
        <is>
          <t>HZP SDW 10</t>
        </is>
      </c>
      <c r="E3257" s="11" t="n">
        <v>8</v>
      </c>
      <c r="F3257" s="12" t="n">
        <v>6.67</v>
      </c>
    </row>
    <row r="3258">
      <c r="A3258" s="3" t="inlineStr">
        <is>
          <t>Headsets &amp; Audio</t>
        </is>
      </c>
      <c r="B3258" s="3" t="inlineStr">
        <is>
          <t>1001421</t>
        </is>
      </c>
      <c r="C3258" s="3" t="inlineStr">
        <is>
          <t>EPOS</t>
        </is>
      </c>
      <c r="D3258" s="3" t="inlineStr">
        <is>
          <t>IMPACT 100 MS STEREO USB-C+A</t>
        </is>
      </c>
      <c r="E3258" s="11" t="n">
        <v>37</v>
      </c>
      <c r="F3258" s="12" t="n">
        <v>30.83</v>
      </c>
    </row>
    <row r="3259">
      <c r="A3259" s="3" t="inlineStr">
        <is>
          <t>Headsets &amp; Audio</t>
        </is>
      </c>
      <c r="B3259" s="3" t="inlineStr">
        <is>
          <t>1001551</t>
        </is>
      </c>
      <c r="C3259" s="3" t="inlineStr">
        <is>
          <t>EPOS</t>
        </is>
      </c>
      <c r="D3259" s="3" t="inlineStr">
        <is>
          <t>IMPACT 1000 MS UC ANC WL STAND</t>
        </is>
      </c>
      <c r="E3259" s="11" t="n">
        <v>254</v>
      </c>
      <c r="F3259" s="12" t="n">
        <v>211.67</v>
      </c>
    </row>
    <row r="3260">
      <c r="A3260" s="3" t="inlineStr">
        <is>
          <t>Headsets &amp; Audio</t>
        </is>
      </c>
      <c r="B3260" s="3" t="inlineStr">
        <is>
          <t>1001548</t>
        </is>
      </c>
      <c r="C3260" s="3" t="inlineStr">
        <is>
          <t>EPOS</t>
        </is>
      </c>
      <c r="D3260" s="3" t="inlineStr">
        <is>
          <t>IMPACT 1000 MS UC ANC WL USB-C+A</t>
        </is>
      </c>
      <c r="E3260" s="11" t="n">
        <v>230</v>
      </c>
      <c r="F3260" s="12" t="n">
        <v>191.67</v>
      </c>
    </row>
    <row r="3261">
      <c r="A3261" s="3" t="inlineStr">
        <is>
          <t>Headsets &amp; Audio</t>
        </is>
      </c>
      <c r="B3261" s="3" t="inlineStr">
        <is>
          <t>1001132</t>
        </is>
      </c>
      <c r="C3261" s="3" t="inlineStr">
        <is>
          <t>EPOS</t>
        </is>
      </c>
      <c r="D3261" s="3" t="inlineStr">
        <is>
          <t>IMPACT 1030</t>
        </is>
      </c>
      <c r="E3261" s="11" t="n">
        <v>144</v>
      </c>
      <c r="F3261" s="12" t="n">
        <v>120</v>
      </c>
    </row>
    <row r="3262">
      <c r="A3262" s="3" t="inlineStr">
        <is>
          <t>Headsets &amp; Audio</t>
        </is>
      </c>
      <c r="B3262" s="3" t="inlineStr">
        <is>
          <t>1001137</t>
        </is>
      </c>
      <c r="C3262" s="3" t="inlineStr">
        <is>
          <t>EPOS</t>
        </is>
      </c>
      <c r="D3262" s="3" t="inlineStr">
        <is>
          <t>IMPACT 1030T</t>
        </is>
      </c>
      <c r="E3262" s="11" t="n">
        <v>144</v>
      </c>
      <c r="F3262" s="12" t="n">
        <v>120</v>
      </c>
    </row>
    <row r="3263">
      <c r="A3263" s="3" t="inlineStr">
        <is>
          <t>Headsets &amp; Audio</t>
        </is>
      </c>
      <c r="B3263" s="3" t="inlineStr">
        <is>
          <t>1001134</t>
        </is>
      </c>
      <c r="C3263" s="3" t="inlineStr">
        <is>
          <t>EPOS</t>
        </is>
      </c>
      <c r="D3263" s="3" t="inlineStr">
        <is>
          <t>IMPACT 1060</t>
        </is>
      </c>
      <c r="E3263" s="11" t="n">
        <v>161</v>
      </c>
      <c r="F3263" s="12" t="n">
        <v>134.17</v>
      </c>
    </row>
    <row r="3264">
      <c r="A3264" s="3" t="inlineStr">
        <is>
          <t>Headsets &amp; Audio</t>
        </is>
      </c>
      <c r="B3264" s="3" t="inlineStr">
        <is>
          <t>1001138</t>
        </is>
      </c>
      <c r="C3264" s="3" t="inlineStr">
        <is>
          <t>EPOS</t>
        </is>
      </c>
      <c r="D3264" s="3" t="inlineStr">
        <is>
          <t>IMPACT 1060T</t>
        </is>
      </c>
      <c r="E3264" s="11" t="n">
        <v>161</v>
      </c>
      <c r="F3264" s="12" t="n">
        <v>134.17</v>
      </c>
    </row>
    <row r="3265">
      <c r="A3265" s="3" t="inlineStr">
        <is>
          <t>Headsets &amp; Audio</t>
        </is>
      </c>
      <c r="B3265" s="3" t="inlineStr">
        <is>
          <t>1001136</t>
        </is>
      </c>
      <c r="C3265" s="3" t="inlineStr">
        <is>
          <t>EPOS</t>
        </is>
      </c>
      <c r="D3265" s="3" t="inlineStr">
        <is>
          <t>IMPACT 1060T ANC</t>
        </is>
      </c>
      <c r="E3265" s="11" t="n">
        <v>230</v>
      </c>
      <c r="F3265" s="12" t="n">
        <v>191.67</v>
      </c>
    </row>
    <row r="3266">
      <c r="A3266" s="3" t="inlineStr">
        <is>
          <t>Headsets &amp; Audio</t>
        </is>
      </c>
      <c r="B3266" s="3" t="inlineStr">
        <is>
          <t>1001131</t>
        </is>
      </c>
      <c r="C3266" s="3" t="inlineStr">
        <is>
          <t>EPOS</t>
        </is>
      </c>
      <c r="D3266" s="3" t="inlineStr">
        <is>
          <t>IMPACT 1061 ANC</t>
        </is>
      </c>
      <c r="E3266" s="11" t="n">
        <v>254</v>
      </c>
      <c r="F3266" s="12" t="n">
        <v>211.67</v>
      </c>
    </row>
    <row r="3267">
      <c r="A3267" s="3" t="inlineStr">
        <is>
          <t>Headsets &amp; Audio</t>
        </is>
      </c>
      <c r="B3267" s="3" t="inlineStr">
        <is>
          <t>1001173</t>
        </is>
      </c>
      <c r="C3267" s="3" t="inlineStr">
        <is>
          <t>EPOS</t>
        </is>
      </c>
      <c r="D3267" s="3" t="inlineStr">
        <is>
          <t>IMPACT 1061T</t>
        </is>
      </c>
      <c r="E3267" s="11" t="n">
        <v>185</v>
      </c>
      <c r="F3267" s="12" t="n">
        <v>154.17</v>
      </c>
    </row>
    <row r="3268">
      <c r="A3268" s="3" t="inlineStr">
        <is>
          <t>Headsets &amp; Audio</t>
        </is>
      </c>
      <c r="B3268" s="3" t="inlineStr">
        <is>
          <t>1001171</t>
        </is>
      </c>
      <c r="C3268" s="3" t="inlineStr">
        <is>
          <t>EPOS</t>
        </is>
      </c>
      <c r="D3268" s="3" t="inlineStr">
        <is>
          <t>IMPACT 1061T ANC</t>
        </is>
      </c>
      <c r="E3268" s="11" t="n">
        <v>254</v>
      </c>
      <c r="F3268" s="12" t="n">
        <v>211.67</v>
      </c>
    </row>
    <row r="3269">
      <c r="A3269" s="3" t="inlineStr">
        <is>
          <t>Headsets &amp; Audio</t>
        </is>
      </c>
      <c r="B3269" s="3" t="inlineStr">
        <is>
          <t>1001494</t>
        </is>
      </c>
      <c r="C3269" s="3" t="inlineStr">
        <is>
          <t>EPOS</t>
        </is>
      </c>
      <c r="D3269" s="3" t="inlineStr">
        <is>
          <t>IMPACT 400 MS UC ANC USB-C+A</t>
        </is>
      </c>
      <c r="E3269" s="11" t="n">
        <v>93</v>
      </c>
      <c r="F3269" s="12" t="n">
        <v>77.5</v>
      </c>
    </row>
    <row r="3270">
      <c r="A3270" s="3" t="inlineStr">
        <is>
          <t>Headsets &amp; Audio</t>
        </is>
      </c>
      <c r="B3270" s="3" t="inlineStr">
        <is>
          <t>1001254</t>
        </is>
      </c>
      <c r="C3270" s="3" t="inlineStr">
        <is>
          <t>EPOS</t>
        </is>
      </c>
      <c r="D3270" s="3" t="inlineStr">
        <is>
          <t>IMPACT 430T</t>
        </is>
      </c>
      <c r="E3270" s="11" t="n">
        <v>64</v>
      </c>
      <c r="F3270" s="12" t="n">
        <v>53.33</v>
      </c>
    </row>
    <row r="3271">
      <c r="A3271" s="3" t="inlineStr">
        <is>
          <t>Headsets &amp; Audio</t>
        </is>
      </c>
      <c r="B3271" s="3" t="inlineStr">
        <is>
          <t>1001253</t>
        </is>
      </c>
      <c r="C3271" s="3" t="inlineStr">
        <is>
          <t>EPOS</t>
        </is>
      </c>
      <c r="D3271" s="3" t="inlineStr">
        <is>
          <t>IMPACT 460T</t>
        </is>
      </c>
      <c r="E3271" s="11" t="n">
        <v>64</v>
      </c>
      <c r="F3271" s="12" t="n">
        <v>53.33</v>
      </c>
    </row>
    <row r="3272">
      <c r="A3272" s="3" t="inlineStr">
        <is>
          <t>Headsets &amp; Audio</t>
        </is>
      </c>
      <c r="B3272" s="3" t="inlineStr">
        <is>
          <t>1001490</t>
        </is>
      </c>
      <c r="C3272" s="3" t="inlineStr">
        <is>
          <t>EPOS</t>
        </is>
      </c>
      <c r="D3272" s="3" t="inlineStr">
        <is>
          <t>IMPACT 500 MS UC ANC WL USB-C+A</t>
        </is>
      </c>
      <c r="E3272" s="11" t="n">
        <v>161</v>
      </c>
      <c r="F3272" s="12" t="n">
        <v>134.17</v>
      </c>
    </row>
    <row r="3273">
      <c r="A3273" s="3" t="inlineStr">
        <is>
          <t>Headsets &amp; Audio</t>
        </is>
      </c>
      <c r="B3273" s="3" t="inlineStr">
        <is>
          <t>1001230</t>
        </is>
      </c>
      <c r="C3273" s="3" t="inlineStr">
        <is>
          <t>EPOS</t>
        </is>
      </c>
      <c r="D3273" s="3" t="inlineStr">
        <is>
          <t>IMPACT 700 EAR PADS</t>
        </is>
      </c>
      <c r="E3273" s="11" t="n">
        <v>18</v>
      </c>
      <c r="F3273" s="12" t="n">
        <v>15</v>
      </c>
    </row>
    <row r="3274">
      <c r="A3274" s="3" t="inlineStr">
        <is>
          <t>Headsets &amp; Audio</t>
        </is>
      </c>
      <c r="B3274" s="3" t="inlineStr">
        <is>
          <t>1001213</t>
        </is>
      </c>
      <c r="C3274" s="3" t="inlineStr">
        <is>
          <t>EPOS</t>
        </is>
      </c>
      <c r="D3274" s="3" t="inlineStr">
        <is>
          <t>IMPACT 760</t>
        </is>
      </c>
      <c r="E3274" s="11" t="n">
        <v>104</v>
      </c>
      <c r="F3274" s="12" t="n">
        <v>86.67</v>
      </c>
    </row>
    <row r="3275">
      <c r="A3275" s="3" t="inlineStr">
        <is>
          <t>Headsets &amp; Audio</t>
        </is>
      </c>
      <c r="B3275" s="3" t="inlineStr">
        <is>
          <t>1001289</t>
        </is>
      </c>
      <c r="C3275" s="3" t="inlineStr">
        <is>
          <t>EPOS</t>
        </is>
      </c>
      <c r="D3275" s="3" t="inlineStr">
        <is>
          <t>IMPACT 800/1000 EAR PADS</t>
        </is>
      </c>
      <c r="E3275" s="11" t="n">
        <v>18</v>
      </c>
      <c r="F3275" s="12" t="n">
        <v>15</v>
      </c>
    </row>
    <row r="3276">
      <c r="A3276" s="3" t="inlineStr">
        <is>
          <t>Headsets &amp; Audio</t>
        </is>
      </c>
      <c r="B3276" s="3" t="inlineStr">
        <is>
          <t>1001176</t>
        </is>
      </c>
      <c r="C3276" s="3" t="inlineStr">
        <is>
          <t>EPOS</t>
        </is>
      </c>
      <c r="D3276" s="3" t="inlineStr">
        <is>
          <t>IMPACT 860</t>
        </is>
      </c>
      <c r="E3276" s="11" t="n">
        <v>104</v>
      </c>
      <c r="F3276" s="12" t="n">
        <v>86.67</v>
      </c>
    </row>
    <row r="3277">
      <c r="A3277" s="3" t="inlineStr">
        <is>
          <t>Headsets &amp; Audio</t>
        </is>
      </c>
      <c r="B3277" s="3" t="inlineStr">
        <is>
          <t>1001174</t>
        </is>
      </c>
      <c r="C3277" s="3" t="inlineStr">
        <is>
          <t>EPOS</t>
        </is>
      </c>
      <c r="D3277" s="3" t="inlineStr">
        <is>
          <t>IMPACT 860 ANC</t>
        </is>
      </c>
      <c r="E3277" s="11" t="n">
        <v>125</v>
      </c>
      <c r="F3277" s="12" t="n">
        <v>104.17</v>
      </c>
    </row>
    <row r="3278">
      <c r="A3278" s="3" t="inlineStr">
        <is>
          <t>Headsets &amp; Audio</t>
        </is>
      </c>
      <c r="B3278" s="3" t="inlineStr">
        <is>
          <t>1001179</t>
        </is>
      </c>
      <c r="C3278" s="3" t="inlineStr">
        <is>
          <t>EPOS</t>
        </is>
      </c>
      <c r="D3278" s="3" t="inlineStr">
        <is>
          <t>IMPACT 860T</t>
        </is>
      </c>
      <c r="E3278" s="11" t="n">
        <v>104</v>
      </c>
      <c r="F3278" s="12" t="n">
        <v>86.67</v>
      </c>
    </row>
    <row r="3279">
      <c r="A3279" s="3" t="inlineStr">
        <is>
          <t>Headsets &amp; Audio</t>
        </is>
      </c>
      <c r="B3279" s="3" t="inlineStr">
        <is>
          <t>1001177</t>
        </is>
      </c>
      <c r="C3279" s="3" t="inlineStr">
        <is>
          <t>EPOS</t>
        </is>
      </c>
      <c r="D3279" s="3" t="inlineStr">
        <is>
          <t>IMPACT 860T ANC</t>
        </is>
      </c>
      <c r="E3279" s="11" t="n">
        <v>125</v>
      </c>
      <c r="F3279" s="12" t="n">
        <v>104.17</v>
      </c>
    </row>
    <row r="3280">
      <c r="A3280" s="3" t="inlineStr">
        <is>
          <t>Headsets &amp; Audio</t>
        </is>
      </c>
      <c r="B3280" s="3" t="inlineStr">
        <is>
          <t>1001039</t>
        </is>
      </c>
      <c r="C3280" s="3" t="inlineStr">
        <is>
          <t>EPOS</t>
        </is>
      </c>
      <c r="D3280" s="3" t="inlineStr">
        <is>
          <t>IMPACT SDW 5066T - EU/UK/AUS</t>
        </is>
      </c>
      <c r="E3280" s="11" t="n">
        <v>342</v>
      </c>
      <c r="F3280" s="12" t="n">
        <v>285</v>
      </c>
    </row>
    <row r="3281">
      <c r="A3281" s="3" t="inlineStr">
        <is>
          <t>Headsets &amp; Audio</t>
        </is>
      </c>
      <c r="B3281" s="3" t="inlineStr">
        <is>
          <t>1000431</t>
        </is>
      </c>
      <c r="C3281" s="3" t="inlineStr">
        <is>
          <t>EPOS</t>
        </is>
      </c>
      <c r="D3281" s="3" t="inlineStr">
        <is>
          <t>PC 7 USB</t>
        </is>
      </c>
      <c r="E3281" s="11" t="n">
        <v>18</v>
      </c>
      <c r="F3281" s="12" t="n">
        <v>15</v>
      </c>
    </row>
    <row r="3282">
      <c r="A3282" s="3" t="inlineStr">
        <is>
          <t>Headsets &amp; Audio</t>
        </is>
      </c>
      <c r="B3282" s="3" t="inlineStr">
        <is>
          <t>1000432</t>
        </is>
      </c>
      <c r="C3282" s="3" t="inlineStr">
        <is>
          <t>EPOS</t>
        </is>
      </c>
      <c r="D3282" s="3" t="inlineStr">
        <is>
          <t>PC 8 USB</t>
        </is>
      </c>
      <c r="E3282" s="11" t="n">
        <v>21</v>
      </c>
      <c r="F3282" s="12" t="n">
        <v>17.5</v>
      </c>
    </row>
    <row r="3283">
      <c r="A3283" s="3" t="inlineStr">
        <is>
          <t>Headsets &amp; Audio</t>
        </is>
      </c>
      <c r="B3283" s="3" t="inlineStr">
        <is>
          <t>1000515</t>
        </is>
      </c>
      <c r="C3283" s="3" t="inlineStr">
        <is>
          <t>EPOS</t>
        </is>
      </c>
      <c r="D3283" s="3" t="inlineStr">
        <is>
          <t>SC 260</t>
        </is>
      </c>
      <c r="E3283" s="11" t="n">
        <v>81</v>
      </c>
      <c r="F3283" s="12" t="n">
        <v>67.5</v>
      </c>
    </row>
    <row r="3284">
      <c r="A3284" s="3" t="inlineStr">
        <is>
          <t>Headsets &amp; Audio</t>
        </is>
      </c>
      <c r="B3284" s="3" t="inlineStr">
        <is>
          <t>1000579</t>
        </is>
      </c>
      <c r="C3284" s="3" t="inlineStr">
        <is>
          <t>EPOS</t>
        </is>
      </c>
      <c r="D3284" s="3" t="inlineStr">
        <is>
          <t>SC 260 USB MS II</t>
        </is>
      </c>
      <c r="E3284" s="11" t="n">
        <v>97</v>
      </c>
      <c r="F3284" s="12" t="n">
        <v>80.83</v>
      </c>
    </row>
    <row r="3285">
      <c r="A3285" s="3" t="inlineStr">
        <is>
          <t>Headsets &amp; Audio</t>
        </is>
      </c>
      <c r="B3285" s="3" t="inlineStr">
        <is>
          <t>1000550</t>
        </is>
      </c>
      <c r="C3285" s="3" t="inlineStr">
        <is>
          <t>EPOS</t>
        </is>
      </c>
      <c r="D3285" s="3" t="inlineStr">
        <is>
          <t>SC 30 USB ML</t>
        </is>
      </c>
      <c r="E3285" s="11" t="n">
        <v>29</v>
      </c>
      <c r="F3285" s="12" t="n">
        <v>24.17</v>
      </c>
    </row>
    <row r="3286">
      <c r="A3286" s="3" t="inlineStr">
        <is>
          <t>Headsets &amp; Audio</t>
        </is>
      </c>
      <c r="B3286" s="3" t="inlineStr">
        <is>
          <t>1000551</t>
        </is>
      </c>
      <c r="C3286" s="3" t="inlineStr">
        <is>
          <t>EPOS</t>
        </is>
      </c>
      <c r="D3286" s="3" t="inlineStr">
        <is>
          <t>SC 60 USB ML</t>
        </is>
      </c>
      <c r="E3286" s="11" t="n">
        <v>37</v>
      </c>
      <c r="F3286" s="12" t="n">
        <v>30.83</v>
      </c>
    </row>
    <row r="3287">
      <c r="A3287" s="3" t="inlineStr">
        <is>
          <t>Headsets &amp; Audio</t>
        </is>
      </c>
      <c r="B3287" s="3" t="inlineStr">
        <is>
          <t>1000554</t>
        </is>
      </c>
      <c r="C3287" s="3" t="inlineStr">
        <is>
          <t>EPOS</t>
        </is>
      </c>
      <c r="D3287" s="3" t="inlineStr">
        <is>
          <t>SC 630</t>
        </is>
      </c>
      <c r="E3287" s="11" t="n">
        <v>105</v>
      </c>
      <c r="F3287" s="12" t="n">
        <v>87.5</v>
      </c>
    </row>
    <row r="3288">
      <c r="A3288" s="3" t="inlineStr">
        <is>
          <t>Headsets &amp; Audio</t>
        </is>
      </c>
      <c r="B3288" s="3" t="inlineStr">
        <is>
          <t>1000645</t>
        </is>
      </c>
      <c r="C3288" s="3" t="inlineStr">
        <is>
          <t>EPOS</t>
        </is>
      </c>
      <c r="D3288" s="3" t="inlineStr">
        <is>
          <t>SC 665 USB</t>
        </is>
      </c>
      <c r="E3288" s="11" t="n">
        <v>145</v>
      </c>
      <c r="F3288" s="12" t="n">
        <v>120.83</v>
      </c>
    </row>
    <row r="3289">
      <c r="A3289" s="3" t="inlineStr">
        <is>
          <t>Headsets &amp; Audio</t>
        </is>
      </c>
      <c r="B3289" s="3" t="inlineStr">
        <is>
          <t>1000631</t>
        </is>
      </c>
      <c r="C3289" s="3" t="inlineStr">
        <is>
          <t>EPOS</t>
        </is>
      </c>
      <c r="D3289" s="3" t="inlineStr">
        <is>
          <t>SDW 10 HS</t>
        </is>
      </c>
      <c r="E3289" s="11" t="n">
        <v>157</v>
      </c>
      <c r="F3289" s="12" t="n">
        <v>130.83</v>
      </c>
    </row>
    <row r="3290">
      <c r="A3290" s="3" t="inlineStr">
        <is>
          <t>Headsets &amp; Audio</t>
        </is>
      </c>
      <c r="B3290" s="3" t="inlineStr">
        <is>
          <t>1000632</t>
        </is>
      </c>
      <c r="C3290" s="3" t="inlineStr">
        <is>
          <t>EPOS</t>
        </is>
      </c>
      <c r="D3290" s="3" t="inlineStr">
        <is>
          <t>SDW 30 HS</t>
        </is>
      </c>
      <c r="E3290" s="11" t="n">
        <v>167</v>
      </c>
      <c r="F3290" s="12" t="n">
        <v>139.17</v>
      </c>
    </row>
    <row r="3291">
      <c r="A3291" s="3" t="inlineStr">
        <is>
          <t>Headsets &amp; Audio</t>
        </is>
      </c>
      <c r="B3291" s="3" t="inlineStr">
        <is>
          <t>1000301</t>
        </is>
      </c>
      <c r="C3291" s="3" t="inlineStr">
        <is>
          <t>EPOS</t>
        </is>
      </c>
      <c r="D3291" s="3" t="inlineStr">
        <is>
          <t>SDW 5031 - EU</t>
        </is>
      </c>
      <c r="E3291" s="11" t="n">
        <v>217</v>
      </c>
      <c r="F3291" s="12" t="n">
        <v>180.83</v>
      </c>
    </row>
    <row r="3292">
      <c r="A3292" s="3" t="inlineStr">
        <is>
          <t>Headsets &amp; Audio</t>
        </is>
      </c>
      <c r="B3292" s="3" t="inlineStr">
        <is>
          <t>1001025</t>
        </is>
      </c>
      <c r="C3292" s="3" t="inlineStr">
        <is>
          <t>EPOS</t>
        </is>
      </c>
      <c r="D3292" s="3" t="inlineStr">
        <is>
          <t>SDW 5036 - EU/UK/AUS</t>
        </is>
      </c>
      <c r="E3292" s="11" t="n">
        <v>326</v>
      </c>
      <c r="F3292" s="12" t="n">
        <v>271.67</v>
      </c>
    </row>
    <row r="3293">
      <c r="A3293" s="3" t="inlineStr">
        <is>
          <t>Headsets &amp; Audio</t>
        </is>
      </c>
      <c r="B3293" s="3" t="inlineStr">
        <is>
          <t>1001026</t>
        </is>
      </c>
      <c r="C3293" s="3" t="inlineStr">
        <is>
          <t>EPOS</t>
        </is>
      </c>
      <c r="D3293" s="3" t="inlineStr">
        <is>
          <t>SDW 5066 - EU/UK/AUS</t>
        </is>
      </c>
      <c r="E3293" s="11" t="n">
        <v>342</v>
      </c>
      <c r="F3293" s="12" t="n">
        <v>285</v>
      </c>
    </row>
    <row r="3294">
      <c r="A3294" s="3" t="inlineStr">
        <is>
          <t>Headsets &amp; Audio</t>
        </is>
      </c>
      <c r="B3294" s="3" t="inlineStr">
        <is>
          <t>1000982</t>
        </is>
      </c>
      <c r="C3294" s="3" t="inlineStr">
        <is>
          <t>EPOS</t>
        </is>
      </c>
      <c r="D3294" s="3" t="inlineStr">
        <is>
          <t>SDW D1 ACCESSORY PACK</t>
        </is>
      </c>
      <c r="E3294" s="11" t="n">
        <v>38</v>
      </c>
      <c r="F3294" s="12" t="n">
        <v>31.67</v>
      </c>
    </row>
    <row r="3295">
      <c r="A3295" s="3" t="inlineStr">
        <is>
          <t>Headsets &amp; Audio</t>
        </is>
      </c>
      <c r="B3295" s="3" t="inlineStr">
        <is>
          <t>1000226</t>
        </is>
      </c>
      <c r="C3295" s="3" t="inlineStr">
        <is>
          <t>EPOS</t>
        </is>
      </c>
      <c r="D3295" s="3" t="inlineStr">
        <is>
          <t>SP 20 ML</t>
        </is>
      </c>
      <c r="E3295" s="11" t="n">
        <v>85</v>
      </c>
      <c r="F3295" s="12" t="n">
        <v>70.83</v>
      </c>
    </row>
    <row r="3296">
      <c r="A3296" s="3" t="inlineStr">
        <is>
          <t>Headsets &amp; Audio</t>
        </is>
      </c>
      <c r="B3296" s="3" t="inlineStr">
        <is>
          <t>1000832</t>
        </is>
      </c>
      <c r="C3296" s="3" t="inlineStr">
        <is>
          <t>EPOS</t>
        </is>
      </c>
      <c r="D3296" s="3" t="inlineStr">
        <is>
          <t>USB-A TO USB-C</t>
        </is>
      </c>
      <c r="E3296" s="11" t="n">
        <v>11</v>
      </c>
      <c r="F3296" s="12" t="n">
        <v>9.17</v>
      </c>
    </row>
    <row r="3297">
      <c r="A3297" s="3" t="inlineStr">
        <is>
          <t>Headsets &amp; Audio</t>
        </is>
      </c>
      <c r="B3297" s="3" t="inlineStr">
        <is>
          <t>1000824</t>
        </is>
      </c>
      <c r="C3297" s="3" t="inlineStr">
        <is>
          <t>EPOS</t>
        </is>
      </c>
      <c r="D3297" s="3" t="inlineStr">
        <is>
          <t>USB-ED CC 01 MS</t>
        </is>
      </c>
      <c r="E3297" s="11" t="n">
        <v>72</v>
      </c>
      <c r="F3297" s="12" t="n">
        <v>60</v>
      </c>
    </row>
    <row r="3298">
      <c r="A3298" s="3" t="inlineStr">
        <is>
          <t>Headsets &amp; Audio</t>
        </is>
      </c>
      <c r="B3298" s="3" t="inlineStr">
        <is>
          <t>1001109</t>
        </is>
      </c>
      <c r="C3298" s="3" t="inlineStr">
        <is>
          <t>Epson</t>
        </is>
      </c>
      <c r="D3298" s="3" t="inlineStr">
        <is>
          <t>EDU 10</t>
        </is>
      </c>
      <c r="E3298" s="11" t="n">
        <v>125</v>
      </c>
      <c r="F3298" s="12" t="n">
        <v>104.17</v>
      </c>
    </row>
    <row r="3299">
      <c r="A3299" s="3" t="inlineStr">
        <is>
          <t>Headsets &amp; Audio</t>
        </is>
      </c>
      <c r="B3299" s="3" t="inlineStr">
        <is>
          <t>FD-HS-SCA1-01</t>
        </is>
      </c>
      <c r="C3299" s="3" t="inlineStr">
        <is>
          <t>Fractal Design</t>
        </is>
      </c>
      <c r="D3299" s="3" t="inlineStr">
        <is>
          <t>FRACTAL SCAPE DARK GAMING HEADSET</t>
        </is>
      </c>
      <c r="E3299" s="11" t="n">
        <v>176</v>
      </c>
      <c r="F3299" s="12" t="n">
        <v>146.67</v>
      </c>
    </row>
    <row r="3300">
      <c r="A3300" s="3" t="inlineStr">
        <is>
          <t>Headsets &amp; Audio</t>
        </is>
      </c>
      <c r="B3300" s="3" t="inlineStr">
        <is>
          <t>184176</t>
        </is>
      </c>
      <c r="C3300" s="3" t="inlineStr">
        <is>
          <t>HAMA</t>
        </is>
      </c>
      <c r="D3300" s="3" t="inlineStr">
        <is>
          <t>B'TOOTH HEADPHONES OVER-EAR BASS</t>
        </is>
      </c>
      <c r="E3300" s="11" t="n">
        <v>24</v>
      </c>
      <c r="F3300" s="12" t="n">
        <v>20</v>
      </c>
    </row>
    <row r="3301">
      <c r="A3301" s="3" t="inlineStr">
        <is>
          <t>Headsets &amp; Audio</t>
        </is>
      </c>
      <c r="B3301" s="3" t="inlineStr">
        <is>
          <t>188235</t>
        </is>
      </c>
      <c r="C3301" s="3" t="inlineStr">
        <is>
          <t>HAMA</t>
        </is>
      </c>
      <c r="D3301" s="3" t="inlineStr">
        <is>
          <t>BUDDY 3.0 BTOOTH SPEAKER 6W BLACK</t>
        </is>
      </c>
      <c r="E3301" s="11" t="n">
        <v>18</v>
      </c>
      <c r="F3301" s="12" t="n">
        <v>15</v>
      </c>
    </row>
    <row r="3302">
      <c r="A3302" s="3" t="inlineStr">
        <is>
          <t>Headsets &amp; Audio</t>
        </is>
      </c>
      <c r="B3302" s="3" t="inlineStr">
        <is>
          <t>221760</t>
        </is>
      </c>
      <c r="C3302" s="3" t="inlineStr">
        <is>
          <t>HAMA</t>
        </is>
      </c>
      <c r="D3302" s="3" t="inlineStr">
        <is>
          <t>FREEDOM BUDDY II BTOOTH BUDS BLUE</t>
        </is>
      </c>
      <c r="E3302" s="11" t="n">
        <v>14</v>
      </c>
      <c r="F3302" s="12" t="n">
        <v>11.67</v>
      </c>
    </row>
    <row r="3303">
      <c r="A3303" s="3" t="inlineStr">
        <is>
          <t>Headsets &amp; Audio</t>
        </is>
      </c>
      <c r="B3303" s="3" t="inlineStr">
        <is>
          <t>221762</t>
        </is>
      </c>
      <c r="C3303" s="3" t="inlineStr">
        <is>
          <t>HAMA</t>
        </is>
      </c>
      <c r="D3303" s="3" t="inlineStr">
        <is>
          <t>FREEDOM BUDDY II BTOOTH BUDS GREEN</t>
        </is>
      </c>
      <c r="E3303" s="11" t="n">
        <v>14</v>
      </c>
      <c r="F3303" s="12" t="n">
        <v>11.67</v>
      </c>
    </row>
    <row r="3304">
      <c r="A3304" s="3" t="inlineStr">
        <is>
          <t>Headsets &amp; Audio</t>
        </is>
      </c>
      <c r="B3304" s="3" t="inlineStr">
        <is>
          <t>221763</t>
        </is>
      </c>
      <c r="C3304" s="3" t="inlineStr">
        <is>
          <t>HAMA</t>
        </is>
      </c>
      <c r="D3304" s="3" t="inlineStr">
        <is>
          <t>FREEDOM BUDDY II BTOOTH BUDS ORANGE</t>
        </is>
      </c>
      <c r="E3304" s="11" t="n">
        <v>14</v>
      </c>
      <c r="F3304" s="12" t="n">
        <v>11.67</v>
      </c>
    </row>
    <row r="3305">
      <c r="A3305" s="3" t="inlineStr">
        <is>
          <t>Headsets &amp; Audio</t>
        </is>
      </c>
      <c r="B3305" s="3" t="inlineStr">
        <is>
          <t>221761</t>
        </is>
      </c>
      <c r="C3305" s="3" t="inlineStr">
        <is>
          <t>HAMA</t>
        </is>
      </c>
      <c r="D3305" s="3" t="inlineStr">
        <is>
          <t>FREEDOM BUDDY II BTOOTH BUDS PINK</t>
        </is>
      </c>
      <c r="E3305" s="11" t="n">
        <v>14</v>
      </c>
      <c r="F3305" s="12" t="n">
        <v>11.67</v>
      </c>
    </row>
    <row r="3306">
      <c r="A3306" s="3" t="inlineStr">
        <is>
          <t>Headsets &amp; Audio</t>
        </is>
      </c>
      <c r="B3306" s="3" t="inlineStr">
        <is>
          <t>221759</t>
        </is>
      </c>
      <c r="C3306" s="3" t="inlineStr">
        <is>
          <t>HAMA</t>
        </is>
      </c>
      <c r="D3306" s="3" t="inlineStr">
        <is>
          <t>FREEDOM BUDDY II BTOOTH EARBUDS WHI</t>
        </is>
      </c>
      <c r="E3306" s="11" t="n">
        <v>15</v>
      </c>
      <c r="F3306" s="12" t="n">
        <v>12.5</v>
      </c>
    </row>
    <row r="3307">
      <c r="A3307" s="3" t="inlineStr">
        <is>
          <t>Headsets &amp; Audio</t>
        </is>
      </c>
      <c r="B3307" s="3" t="inlineStr">
        <is>
          <t>184161</t>
        </is>
      </c>
      <c r="C3307" s="3" t="inlineStr">
        <is>
          <t>HAMA</t>
        </is>
      </c>
      <c r="D3307" s="3" t="inlineStr">
        <is>
          <t>FREEDOM BUDDY IN-EAR BUDS BLK</t>
        </is>
      </c>
      <c r="E3307" s="11" t="n">
        <v>18</v>
      </c>
      <c r="F3307" s="12" t="n">
        <v>15</v>
      </c>
    </row>
    <row r="3308">
      <c r="A3308" s="3" t="inlineStr">
        <is>
          <t>Headsets &amp; Audio</t>
        </is>
      </c>
      <c r="B3308" s="3" t="inlineStr">
        <is>
          <t>184166</t>
        </is>
      </c>
      <c r="C3308" s="3" t="inlineStr">
        <is>
          <t>HAMA</t>
        </is>
      </c>
      <c r="D3308" s="3" t="inlineStr">
        <is>
          <t>FREEDOM BUDDY IN-EAR BUDS GRN</t>
        </is>
      </c>
      <c r="E3308" s="11" t="n">
        <v>18</v>
      </c>
      <c r="F3308" s="12" t="n">
        <v>15</v>
      </c>
    </row>
    <row r="3309">
      <c r="A3309" s="3" t="inlineStr">
        <is>
          <t>Headsets &amp; Audio</t>
        </is>
      </c>
      <c r="B3309" s="3" t="inlineStr">
        <is>
          <t>184162</t>
        </is>
      </c>
      <c r="C3309" s="3" t="inlineStr">
        <is>
          <t>HAMA</t>
        </is>
      </c>
      <c r="D3309" s="3" t="inlineStr">
        <is>
          <t>FREEDOM BUDDY IN-EAR BUDS WHT</t>
        </is>
      </c>
      <c r="E3309" s="11" t="n">
        <v>18</v>
      </c>
      <c r="F3309" s="12" t="n">
        <v>15</v>
      </c>
    </row>
    <row r="3310">
      <c r="A3310" s="3" t="inlineStr">
        <is>
          <t>Headsets &amp; Audio</t>
        </is>
      </c>
      <c r="B3310" s="3" t="inlineStr">
        <is>
          <t>184076</t>
        </is>
      </c>
      <c r="C3310" s="3" t="inlineStr">
        <is>
          <t>HAMA</t>
        </is>
      </c>
      <c r="D3310" s="3" t="inlineStr">
        <is>
          <t>FREEDOM LIGHT BLUETOOTH EARBUDS PNK</t>
        </is>
      </c>
      <c r="E3310" s="11" t="n">
        <v>17</v>
      </c>
      <c r="F3310" s="12" t="n">
        <v>14.17</v>
      </c>
    </row>
    <row r="3311">
      <c r="A3311" s="3" t="inlineStr">
        <is>
          <t>Headsets &amp; Audio</t>
        </is>
      </c>
      <c r="B3311" s="3" t="inlineStr">
        <is>
          <t>221752</t>
        </is>
      </c>
      <c r="C3311" s="3" t="inlineStr">
        <is>
          <t>HAMA</t>
        </is>
      </c>
      <c r="D3311" s="3" t="inlineStr">
        <is>
          <t>FREEDOM LIGHT II BTOOTH BUDS BLACK</t>
        </is>
      </c>
      <c r="E3311" s="11" t="n">
        <v>12</v>
      </c>
      <c r="F3311" s="12" t="n">
        <v>10</v>
      </c>
    </row>
    <row r="3312">
      <c r="A3312" s="3" t="inlineStr">
        <is>
          <t>Headsets &amp; Audio</t>
        </is>
      </c>
      <c r="B3312" s="3" t="inlineStr">
        <is>
          <t>221754</t>
        </is>
      </c>
      <c r="C3312" s="3" t="inlineStr">
        <is>
          <t>HAMA</t>
        </is>
      </c>
      <c r="D3312" s="3" t="inlineStr">
        <is>
          <t>FREEDOM LIGHT II BTOOTH BUDS BLUE</t>
        </is>
      </c>
      <c r="E3312" s="11" t="n">
        <v>12</v>
      </c>
      <c r="F3312" s="12" t="n">
        <v>10</v>
      </c>
    </row>
    <row r="3313">
      <c r="A3313" s="3" t="inlineStr">
        <is>
          <t>Headsets &amp; Audio</t>
        </is>
      </c>
      <c r="B3313" s="3" t="inlineStr">
        <is>
          <t>221757</t>
        </is>
      </c>
      <c r="C3313" s="3" t="inlineStr">
        <is>
          <t>HAMA</t>
        </is>
      </c>
      <c r="D3313" s="3" t="inlineStr">
        <is>
          <t>FREEDOM LIGHT II BTOOTH BUDS ORANGE</t>
        </is>
      </c>
      <c r="E3313" s="11" t="n">
        <v>12</v>
      </c>
      <c r="F3313" s="12" t="n">
        <v>10</v>
      </c>
    </row>
    <row r="3314">
      <c r="A3314" s="3" t="inlineStr">
        <is>
          <t>Headsets &amp; Audio</t>
        </is>
      </c>
      <c r="B3314" s="3" t="inlineStr">
        <is>
          <t>221755</t>
        </is>
      </c>
      <c r="C3314" s="3" t="inlineStr">
        <is>
          <t>HAMA</t>
        </is>
      </c>
      <c r="D3314" s="3" t="inlineStr">
        <is>
          <t>FREEDOM LIGHT II BTOOTH BUDS PINK</t>
        </is>
      </c>
      <c r="E3314" s="11" t="n">
        <v>12</v>
      </c>
      <c r="F3314" s="12" t="n">
        <v>10</v>
      </c>
    </row>
    <row r="3315">
      <c r="A3315" s="3" t="inlineStr">
        <is>
          <t>Headsets &amp; Audio</t>
        </is>
      </c>
      <c r="B3315" s="3" t="inlineStr">
        <is>
          <t>221753</t>
        </is>
      </c>
      <c r="C3315" s="3" t="inlineStr">
        <is>
          <t>HAMA</t>
        </is>
      </c>
      <c r="D3315" s="3" t="inlineStr">
        <is>
          <t>FREEDOM LIGHT II BTOOTH BUDS WHITE</t>
        </is>
      </c>
      <c r="E3315" s="11" t="n">
        <v>12</v>
      </c>
      <c r="F3315" s="12" t="n">
        <v>10</v>
      </c>
    </row>
    <row r="3316">
      <c r="A3316" s="3" t="inlineStr">
        <is>
          <t>Headsets &amp; Audio</t>
        </is>
      </c>
      <c r="B3316" s="3" t="inlineStr">
        <is>
          <t>221756</t>
        </is>
      </c>
      <c r="C3316" s="3" t="inlineStr">
        <is>
          <t>HAMA</t>
        </is>
      </c>
      <c r="D3316" s="3" t="inlineStr">
        <is>
          <t>FREEDOM LIGHT II BTOOTH HPHONES GRN</t>
        </is>
      </c>
      <c r="E3316" s="11" t="n">
        <v>14</v>
      </c>
      <c r="F3316" s="12" t="n">
        <v>11.67</v>
      </c>
    </row>
    <row r="3317">
      <c r="A3317" s="3" t="inlineStr">
        <is>
          <t>Headsets &amp; Audio</t>
        </is>
      </c>
      <c r="B3317" s="3" t="inlineStr">
        <is>
          <t>221767</t>
        </is>
      </c>
      <c r="C3317" s="3" t="inlineStr">
        <is>
          <t>HAMA</t>
        </is>
      </c>
      <c r="D3317" s="3" t="inlineStr">
        <is>
          <t>HAMA FREEDOM LIT III HEADSET BLUE</t>
        </is>
      </c>
      <c r="E3317" s="11" t="n">
        <v>19</v>
      </c>
      <c r="F3317" s="12" t="n">
        <v>15.83</v>
      </c>
    </row>
    <row r="3318">
      <c r="A3318" s="3" t="inlineStr">
        <is>
          <t>Headsets &amp; Audio</t>
        </is>
      </c>
      <c r="B3318" s="3" t="inlineStr">
        <is>
          <t>221769</t>
        </is>
      </c>
      <c r="C3318" s="3" t="inlineStr">
        <is>
          <t>HAMA</t>
        </is>
      </c>
      <c r="D3318" s="3" t="inlineStr">
        <is>
          <t>HAMA FREEDOM LIT III HEADSET GREEN</t>
        </is>
      </c>
      <c r="E3318" s="11" t="n">
        <v>15</v>
      </c>
      <c r="F3318" s="12" t="n">
        <v>12.5</v>
      </c>
    </row>
    <row r="3319">
      <c r="A3319" s="3" t="inlineStr">
        <is>
          <t>Headsets &amp; Audio</t>
        </is>
      </c>
      <c r="B3319" s="3" t="inlineStr">
        <is>
          <t>221770</t>
        </is>
      </c>
      <c r="C3319" s="3" t="inlineStr">
        <is>
          <t>HAMA</t>
        </is>
      </c>
      <c r="D3319" s="3" t="inlineStr">
        <is>
          <t>HAMA FREEDOM LIT III HEADSET ORANGE</t>
        </is>
      </c>
      <c r="E3319" s="11" t="n">
        <v>15</v>
      </c>
      <c r="F3319" s="12" t="n">
        <v>12.5</v>
      </c>
    </row>
    <row r="3320">
      <c r="A3320" s="3" t="inlineStr">
        <is>
          <t>Headsets &amp; Audio</t>
        </is>
      </c>
      <c r="B3320" s="3" t="inlineStr">
        <is>
          <t>221768</t>
        </is>
      </c>
      <c r="C3320" s="3" t="inlineStr">
        <is>
          <t>HAMA</t>
        </is>
      </c>
      <c r="D3320" s="3" t="inlineStr">
        <is>
          <t>HAMA FREEDOM LIT III HEADSET PINK</t>
        </is>
      </c>
      <c r="E3320" s="11" t="n">
        <v>19</v>
      </c>
      <c r="F3320" s="12" t="n">
        <v>15.83</v>
      </c>
    </row>
    <row r="3321">
      <c r="A3321" s="3" t="inlineStr">
        <is>
          <t>Headsets &amp; Audio</t>
        </is>
      </c>
      <c r="B3321" s="3" t="inlineStr">
        <is>
          <t>221766</t>
        </is>
      </c>
      <c r="C3321" s="3" t="inlineStr">
        <is>
          <t>HAMA</t>
        </is>
      </c>
      <c r="D3321" s="3" t="inlineStr">
        <is>
          <t>HAMA FREEDOM LIT III HEADSET WHITE</t>
        </is>
      </c>
      <c r="E3321" s="11" t="n">
        <v>17</v>
      </c>
      <c r="F3321" s="12" t="n">
        <v>14.17</v>
      </c>
    </row>
    <row r="3322">
      <c r="A3322" s="3" t="inlineStr">
        <is>
          <t>Headsets &amp; Audio</t>
        </is>
      </c>
      <c r="B3322" s="3" t="inlineStr">
        <is>
          <t>184106</t>
        </is>
      </c>
      <c r="C3322" s="3" t="inlineStr">
        <is>
          <t>HAMA</t>
        </is>
      </c>
      <c r="D3322" s="3" t="inlineStr">
        <is>
          <t>KIDS GUARD ON-EAR WIRED HEADSET BLU</t>
        </is>
      </c>
      <c r="E3322" s="11" t="n">
        <v>13</v>
      </c>
      <c r="F3322" s="12" t="n">
        <v>10.83</v>
      </c>
    </row>
    <row r="3323">
      <c r="A3323" s="3" t="inlineStr">
        <is>
          <t>Headsets &amp; Audio</t>
        </is>
      </c>
      <c r="B3323" s="3" t="inlineStr">
        <is>
          <t>184184</t>
        </is>
      </c>
      <c r="C3323" s="3" t="inlineStr">
        <is>
          <t>HAMA</t>
        </is>
      </c>
      <c r="D3323" s="3" t="inlineStr">
        <is>
          <t>MYVOICE ESSENTIAL MONO BTOOTH HSET</t>
        </is>
      </c>
      <c r="E3323" s="11" t="n">
        <v>12</v>
      </c>
      <c r="F3323" s="12" t="n">
        <v>10</v>
      </c>
    </row>
    <row r="3324">
      <c r="A3324" s="3" t="inlineStr">
        <is>
          <t>Headsets &amp; Audio</t>
        </is>
      </c>
      <c r="B3324" s="3" t="inlineStr">
        <is>
          <t>184186</t>
        </is>
      </c>
      <c r="C3324" s="3" t="inlineStr">
        <is>
          <t>HAMA</t>
        </is>
      </c>
      <c r="D3324" s="3" t="inlineStr">
        <is>
          <t>MYVOICE STATION BTOOTH HSET BLACK</t>
        </is>
      </c>
      <c r="E3324" s="11" t="n">
        <v>17</v>
      </c>
      <c r="F3324" s="12" t="n">
        <v>14.17</v>
      </c>
    </row>
    <row r="3325">
      <c r="A3325" s="3" t="inlineStr">
        <is>
          <t>Headsets &amp; Audio</t>
        </is>
      </c>
      <c r="B3325" s="3" t="inlineStr">
        <is>
          <t>188225</t>
        </is>
      </c>
      <c r="C3325" s="3" t="inlineStr">
        <is>
          <t>HAMA</t>
        </is>
      </c>
      <c r="D3325" s="3" t="inlineStr">
        <is>
          <t>POCKET 3.0 BTOOTH SPEAKER 3.5W WHITE</t>
        </is>
      </c>
      <c r="E3325" s="11" t="n">
        <v>24</v>
      </c>
      <c r="F3325" s="12" t="n">
        <v>20</v>
      </c>
    </row>
    <row r="3326">
      <c r="A3326" s="3" t="inlineStr">
        <is>
          <t>Headsets &amp; Audio</t>
        </is>
      </c>
      <c r="B3326" s="3" t="inlineStr">
        <is>
          <t>221782</t>
        </is>
      </c>
      <c r="C3326" s="3" t="inlineStr">
        <is>
          <t>HAMA</t>
        </is>
      </c>
      <c r="D3326" s="3" t="inlineStr">
        <is>
          <t>SHELL TV II HEADSET OVEREAR BLACK 6M</t>
        </is>
      </c>
      <c r="E3326" s="11" t="n">
        <v>13</v>
      </c>
      <c r="F3326" s="12" t="n">
        <v>10.83</v>
      </c>
    </row>
    <row r="3327">
      <c r="A3327" s="3" t="inlineStr">
        <is>
          <t>Headsets &amp; Audio</t>
        </is>
      </c>
      <c r="B3327" s="3" t="inlineStr">
        <is>
          <t>173133</t>
        </is>
      </c>
      <c r="C3327" s="3" t="inlineStr">
        <is>
          <t>HAMA</t>
        </is>
      </c>
      <c r="D3327" s="3" t="inlineStr">
        <is>
          <t>SONIC LS-206 PC SPEAKER BLACK/SIL</t>
        </is>
      </c>
      <c r="E3327" s="11" t="n">
        <v>13</v>
      </c>
      <c r="F3327" s="12" t="n">
        <v>10.83</v>
      </c>
    </row>
    <row r="3328">
      <c r="A3328" s="3" t="inlineStr">
        <is>
          <t>Headsets &amp; Audio</t>
        </is>
      </c>
      <c r="B3328" s="3" t="inlineStr">
        <is>
          <t>173131</t>
        </is>
      </c>
      <c r="C3328" s="3" t="inlineStr">
        <is>
          <t>HAMA</t>
        </is>
      </c>
      <c r="D3328" s="3" t="inlineStr">
        <is>
          <t>SONIC MOBIL 183 SPEAKER BLACK/RED</t>
        </is>
      </c>
      <c r="E3328" s="11" t="n">
        <v>10</v>
      </c>
      <c r="F3328" s="12" t="n">
        <v>8.33</v>
      </c>
    </row>
    <row r="3329">
      <c r="A3329" s="3" t="inlineStr">
        <is>
          <t>Headsets &amp; Audio</t>
        </is>
      </c>
      <c r="B3329" s="3" t="inlineStr">
        <is>
          <t>173132</t>
        </is>
      </c>
      <c r="C3329" s="3" t="inlineStr">
        <is>
          <t>HAMA</t>
        </is>
      </c>
      <c r="D3329" s="3" t="inlineStr">
        <is>
          <t>SONIC MOBIL 185 SPEAKER BLACK/SIL</t>
        </is>
      </c>
      <c r="E3329" s="11" t="n">
        <v>11</v>
      </c>
      <c r="F3329" s="12" t="n">
        <v>9.17</v>
      </c>
    </row>
    <row r="3330">
      <c r="A3330" s="3" t="inlineStr">
        <is>
          <t>Headsets &amp; Audio</t>
        </is>
      </c>
      <c r="B3330" s="3" t="inlineStr">
        <is>
          <t>221779</t>
        </is>
      </c>
      <c r="C3330" s="3" t="inlineStr">
        <is>
          <t>HAMA</t>
        </is>
      </c>
      <c r="D3330" s="3" t="inlineStr">
        <is>
          <t>SPIRIT CALYPSO III BTOOTH HEADSET BL</t>
        </is>
      </c>
      <c r="E3330" s="11" t="n">
        <v>24</v>
      </c>
      <c r="F3330" s="12" t="n">
        <v>20</v>
      </c>
    </row>
    <row r="3331">
      <c r="A3331" s="3" t="inlineStr">
        <is>
          <t>Headsets &amp; Audio</t>
        </is>
      </c>
      <c r="B3331" s="3" t="inlineStr">
        <is>
          <t>221780</t>
        </is>
      </c>
      <c r="C3331" s="3" t="inlineStr">
        <is>
          <t>HAMA</t>
        </is>
      </c>
      <c r="D3331" s="3" t="inlineStr">
        <is>
          <t>SPIRIT CALYPSO III BTOOTH HEADSET WH</t>
        </is>
      </c>
      <c r="E3331" s="11" t="n">
        <v>24</v>
      </c>
      <c r="F3331" s="12" t="n">
        <v>20</v>
      </c>
    </row>
    <row r="3332">
      <c r="A3332" s="3" t="inlineStr">
        <is>
          <t>Headsets &amp; Audio</t>
        </is>
      </c>
      <c r="B3332" s="3" t="inlineStr">
        <is>
          <t>184172</t>
        </is>
      </c>
      <c r="C3332" s="3" t="inlineStr">
        <is>
          <t>HAMA</t>
        </is>
      </c>
      <c r="D3332" s="3" t="inlineStr">
        <is>
          <t>SPIRIT CHOP II BTOOTH HPHONES BLK</t>
        </is>
      </c>
      <c r="E3332" s="11" t="n">
        <v>21</v>
      </c>
      <c r="F3332" s="12" t="n">
        <v>17.5</v>
      </c>
    </row>
    <row r="3333">
      <c r="A3333" s="3" t="inlineStr">
        <is>
          <t>Headsets &amp; Audio</t>
        </is>
      </c>
      <c r="B3333" s="3" t="inlineStr">
        <is>
          <t>221820</t>
        </is>
      </c>
      <c r="C3333" s="3" t="inlineStr">
        <is>
          <t>HAMA</t>
        </is>
      </c>
      <c r="D3333" s="3" t="inlineStr">
        <is>
          <t>SPIRIT TOUCH BTOOTH BUDS DISP BLACK</t>
        </is>
      </c>
      <c r="E3333" s="11" t="n">
        <v>23</v>
      </c>
      <c r="F3333" s="12" t="n">
        <v>19.17</v>
      </c>
    </row>
    <row r="3334">
      <c r="A3334" s="3" t="inlineStr">
        <is>
          <t>Headsets &amp; Audio</t>
        </is>
      </c>
      <c r="B3334" s="3" t="inlineStr">
        <is>
          <t>221847</t>
        </is>
      </c>
      <c r="C3334" s="3" t="inlineStr">
        <is>
          <t>HAMA</t>
        </is>
      </c>
      <c r="D3334" s="3" t="inlineStr">
        <is>
          <t>TV HEADSET OVEREAR BTOOTH HEADSET</t>
        </is>
      </c>
      <c r="E3334" s="11" t="n">
        <v>52</v>
      </c>
      <c r="F3334" s="12" t="n">
        <v>43.33</v>
      </c>
    </row>
    <row r="3335">
      <c r="A3335" s="3" t="inlineStr">
        <is>
          <t>Headsets &amp; Audio</t>
        </is>
      </c>
      <c r="B3335" s="3" t="inlineStr">
        <is>
          <t>217858</t>
        </is>
      </c>
      <c r="C3335" s="3" t="inlineStr">
        <is>
          <t>HAMA</t>
        </is>
      </c>
      <c r="D3335" s="3" t="inlineStr">
        <is>
          <t>URAGE SOUNDZ 200 V2 GAMING HEADSET</t>
        </is>
      </c>
      <c r="E3335" s="11" t="n">
        <v>26</v>
      </c>
      <c r="F3335" s="12" t="n">
        <v>21.67</v>
      </c>
    </row>
    <row r="3336">
      <c r="A3336" s="3" t="inlineStr">
        <is>
          <t>Headsets &amp; Audio</t>
        </is>
      </c>
      <c r="B3336" s="3" t="inlineStr">
        <is>
          <t>C56XPAA#AC3</t>
        </is>
      </c>
      <c r="C3336" s="3" t="inlineStr">
        <is>
          <t>Hewlett Packard Incorporated</t>
        </is>
      </c>
      <c r="D3336" s="3" t="inlineStr">
        <is>
          <t>HP POLY FOCUS 625 BT HS WW</t>
        </is>
      </c>
      <c r="E3336" s="11" t="n">
        <v>205</v>
      </c>
      <c r="F3336" s="12" t="n">
        <v>170.83</v>
      </c>
    </row>
    <row r="3337">
      <c r="A3337" s="3" t="inlineStr">
        <is>
          <t>Headsets &amp; Audio</t>
        </is>
      </c>
      <c r="B3337" s="3" t="inlineStr">
        <is>
          <t>C56XSAA#AC3</t>
        </is>
      </c>
      <c r="C3337" s="3" t="inlineStr">
        <is>
          <t>Hewlett Packard Incorporated</t>
        </is>
      </c>
      <c r="D3337" s="3" t="inlineStr">
        <is>
          <t>HP POLY FOCUS 625 FOLD STEREO BT HS</t>
        </is>
      </c>
      <c r="E3337" s="11" t="n">
        <v>217</v>
      </c>
      <c r="F3337" s="12" t="n">
        <v>180.83</v>
      </c>
    </row>
    <row r="3338">
      <c r="A3338" s="3" t="inlineStr">
        <is>
          <t>Headsets &amp; Audio</t>
        </is>
      </c>
      <c r="B3338" s="3" t="inlineStr">
        <is>
          <t>C56XXAA#AC3</t>
        </is>
      </c>
      <c r="C3338" s="3" t="inlineStr">
        <is>
          <t>Hewlett Packard Incorporated</t>
        </is>
      </c>
      <c r="D3338" s="3" t="inlineStr">
        <is>
          <t>HP POLY FOCUS 625 HS + WL CHS WW</t>
        </is>
      </c>
      <c r="E3338" s="11" t="n">
        <v>248</v>
      </c>
      <c r="F3338" s="12" t="n">
        <v>206.67</v>
      </c>
    </row>
    <row r="3339">
      <c r="A3339" s="3" t="inlineStr">
        <is>
          <t>Headsets &amp; Audio</t>
        </is>
      </c>
      <c r="B3339" s="3" t="inlineStr">
        <is>
          <t>C01A9AA#AC3</t>
        </is>
      </c>
      <c r="C3339" s="3" t="inlineStr">
        <is>
          <t>Hewlett Packard Incorporated</t>
        </is>
      </c>
      <c r="D3339" s="3" t="inlineStr">
        <is>
          <t>HP POLY MISSION 415 USB HS CL WW</t>
        </is>
      </c>
      <c r="E3339" s="11" t="n">
        <v>36</v>
      </c>
      <c r="F3339" s="12" t="n">
        <v>30</v>
      </c>
    </row>
    <row r="3340">
      <c r="A3340" s="3" t="inlineStr">
        <is>
          <t>Headsets &amp; Audio</t>
        </is>
      </c>
      <c r="B3340" s="3" t="inlineStr">
        <is>
          <t>C01B3AA#AC3</t>
        </is>
      </c>
      <c r="C3340" s="3" t="inlineStr">
        <is>
          <t>Hewlett Packard Incorporated</t>
        </is>
      </c>
      <c r="D3340" s="3" t="inlineStr">
        <is>
          <t>HP POLY MISSION 425 USB HS CL WW</t>
        </is>
      </c>
      <c r="E3340" s="11" t="n">
        <v>42</v>
      </c>
      <c r="F3340" s="12" t="n">
        <v>35</v>
      </c>
    </row>
    <row r="3341">
      <c r="A3341" s="3" t="inlineStr">
        <is>
          <t>Headsets &amp; Audio</t>
        </is>
      </c>
      <c r="B3341" s="3" t="inlineStr">
        <is>
          <t>C01C3AA#AC3</t>
        </is>
      </c>
      <c r="C3341" s="3" t="inlineStr">
        <is>
          <t>Hewlett Packard Incorporated</t>
        </is>
      </c>
      <c r="D3341" s="3" t="inlineStr">
        <is>
          <t>HP POLY MISSION 615 USB HS WW</t>
        </is>
      </c>
      <c r="E3341" s="11" t="n">
        <v>87</v>
      </c>
      <c r="F3341" s="12" t="n">
        <v>72.5</v>
      </c>
    </row>
    <row r="3342">
      <c r="A3342" s="3" t="inlineStr">
        <is>
          <t>Headsets &amp; Audio</t>
        </is>
      </c>
      <c r="B3342" s="3" t="inlineStr">
        <is>
          <t>C01C6AA#AC3</t>
        </is>
      </c>
      <c r="C3342" s="3" t="inlineStr">
        <is>
          <t>Hewlett Packard Incorporated</t>
        </is>
      </c>
      <c r="D3342" s="3" t="inlineStr">
        <is>
          <t>HP POLY MISSION 625 USB HS WW</t>
        </is>
      </c>
      <c r="E3342" s="11" t="n">
        <v>94</v>
      </c>
      <c r="F3342" s="12" t="n">
        <v>78.33</v>
      </c>
    </row>
    <row r="3343">
      <c r="A3343" s="3" t="inlineStr">
        <is>
          <t>Headsets &amp; Audio</t>
        </is>
      </c>
      <c r="B3343" s="3" t="inlineStr">
        <is>
          <t>C01F8AA#AC3</t>
        </is>
      </c>
      <c r="C3343" s="3" t="inlineStr">
        <is>
          <t>Hewlett Packard Incorporated</t>
        </is>
      </c>
      <c r="D3343" s="3" t="inlineStr">
        <is>
          <t>HP POLY MISSION 815 USB HS WW</t>
        </is>
      </c>
      <c r="E3343" s="11" t="n">
        <v>101</v>
      </c>
      <c r="F3343" s="12" t="n">
        <v>84.17</v>
      </c>
    </row>
    <row r="3344">
      <c r="A3344" s="3" t="inlineStr">
        <is>
          <t>Headsets &amp; Audio</t>
        </is>
      </c>
      <c r="B3344" s="3" t="inlineStr">
        <is>
          <t>428K6AA</t>
        </is>
      </c>
      <c r="C3344" s="3" t="inlineStr">
        <is>
          <t>Hewlett Packard Incorporated</t>
        </is>
      </c>
      <c r="D3344" s="3" t="inlineStr">
        <is>
          <t>HP STEREO USB HEADSET G2</t>
        </is>
      </c>
      <c r="E3344" s="11" t="n">
        <v>46</v>
      </c>
      <c r="F3344" s="12" t="n">
        <v>38.33</v>
      </c>
    </row>
    <row r="3345">
      <c r="A3345" s="3" t="inlineStr">
        <is>
          <t>Headsets &amp; Audio</t>
        </is>
      </c>
      <c r="B3345" s="3" t="inlineStr">
        <is>
          <t>5504ACTN</t>
        </is>
      </c>
      <c r="C3345" s="3" t="inlineStr">
        <is>
          <t>Honor</t>
        </is>
      </c>
      <c r="D3345" s="3" t="inlineStr">
        <is>
          <t>HONOR CHOICE EARBUDS S8 WHITE</t>
        </is>
      </c>
      <c r="E3345" s="11" t="n">
        <v>37</v>
      </c>
      <c r="F3345" s="12" t="n">
        <v>30.83</v>
      </c>
    </row>
    <row r="3346">
      <c r="A3346" s="3" t="inlineStr">
        <is>
          <t>Headsets &amp; Audio</t>
        </is>
      </c>
      <c r="B3346" s="3" t="inlineStr">
        <is>
          <t>C56Y0AA#AC3</t>
        </is>
      </c>
      <c r="C3346" s="3" t="inlineStr">
        <is>
          <t>Hp Poly</t>
        </is>
      </c>
      <c r="D3346" s="3" t="inlineStr">
        <is>
          <t>HP POLY FOCUS WIRELESS CHS WW</t>
        </is>
      </c>
      <c r="E3346" s="11" t="n">
        <v>56</v>
      </c>
      <c r="F3346" s="12" t="n">
        <v>46.67</v>
      </c>
    </row>
    <row r="3347">
      <c r="A3347" s="3" t="inlineStr">
        <is>
          <t>Headsets &amp; Audio</t>
        </is>
      </c>
      <c r="B3347" s="3" t="inlineStr">
        <is>
          <t>C01B2AA#AC3</t>
        </is>
      </c>
      <c r="C3347" s="3" t="inlineStr">
        <is>
          <t>Hp Poly</t>
        </is>
      </c>
      <c r="D3347" s="3" t="inlineStr">
        <is>
          <t>HP POLY MISSION 415 USB HS</t>
        </is>
      </c>
      <c r="E3347" s="11" t="n">
        <v>42</v>
      </c>
      <c r="F3347" s="12" t="n">
        <v>35</v>
      </c>
    </row>
    <row r="3348">
      <c r="A3348" s="3" t="inlineStr">
        <is>
          <t>Headsets &amp; Audio</t>
        </is>
      </c>
      <c r="B3348" s="3" t="inlineStr">
        <is>
          <t>C01B2A6#AC3</t>
        </is>
      </c>
      <c r="C3348" s="3" t="inlineStr">
        <is>
          <t>Hp Poly</t>
        </is>
      </c>
      <c r="D3348" s="3" t="inlineStr">
        <is>
          <t>HP POLY MISSION 415 USB HS BULK</t>
        </is>
      </c>
      <c r="E3348" s="11" t="n">
        <v>43</v>
      </c>
      <c r="F3348" s="12" t="n">
        <v>35.83</v>
      </c>
    </row>
    <row r="3349">
      <c r="A3349" s="3" t="inlineStr">
        <is>
          <t>Headsets &amp; Audio</t>
        </is>
      </c>
      <c r="B3349" s="3" t="inlineStr">
        <is>
          <t>C01A9A6#AC3</t>
        </is>
      </c>
      <c r="C3349" s="3" t="inlineStr">
        <is>
          <t>Hp Poly</t>
        </is>
      </c>
      <c r="D3349" s="3" t="inlineStr">
        <is>
          <t>HP POLY MISSION 415 USB HS CL BULK</t>
        </is>
      </c>
      <c r="E3349" s="11" t="n">
        <v>36</v>
      </c>
      <c r="F3349" s="12" t="n">
        <v>30</v>
      </c>
    </row>
    <row r="3350">
      <c r="A3350" s="3" t="inlineStr">
        <is>
          <t>Headsets &amp; Audio</t>
        </is>
      </c>
      <c r="B3350" s="3" t="inlineStr">
        <is>
          <t>C01B6AA#AC3</t>
        </is>
      </c>
      <c r="C3350" s="3" t="inlineStr">
        <is>
          <t>Hp Poly</t>
        </is>
      </c>
      <c r="D3350" s="3" t="inlineStr">
        <is>
          <t>HP POLY MISSION 425 USB HS</t>
        </is>
      </c>
      <c r="E3350" s="11" t="n">
        <v>48</v>
      </c>
      <c r="F3350" s="12" t="n">
        <v>40</v>
      </c>
    </row>
    <row r="3351">
      <c r="A3351" s="3" t="inlineStr">
        <is>
          <t>Headsets &amp; Audio</t>
        </is>
      </c>
      <c r="B3351" s="3" t="inlineStr">
        <is>
          <t>C01B6A6#AC3</t>
        </is>
      </c>
      <c r="C3351" s="3" t="inlineStr">
        <is>
          <t>Hp Poly</t>
        </is>
      </c>
      <c r="D3351" s="3" t="inlineStr">
        <is>
          <t>HP POLY MISSION 425 USB HS BULK</t>
        </is>
      </c>
      <c r="E3351" s="11" t="n">
        <v>49</v>
      </c>
      <c r="F3351" s="12" t="n">
        <v>40.83</v>
      </c>
    </row>
    <row r="3352">
      <c r="A3352" s="3" t="inlineStr">
        <is>
          <t>Headsets &amp; Audio</t>
        </is>
      </c>
      <c r="B3352" s="3" t="inlineStr">
        <is>
          <t>C01B3A6#AC3</t>
        </is>
      </c>
      <c r="C3352" s="3" t="inlineStr">
        <is>
          <t>Hp Poly</t>
        </is>
      </c>
      <c r="D3352" s="3" t="inlineStr">
        <is>
          <t>HP POLY MISSION 425 USB HS CL BULK</t>
        </is>
      </c>
      <c r="E3352" s="11" t="n">
        <v>43</v>
      </c>
      <c r="F3352" s="12" t="n">
        <v>35.83</v>
      </c>
    </row>
    <row r="3353">
      <c r="A3353" s="3" t="inlineStr">
        <is>
          <t>Headsets &amp; Audio</t>
        </is>
      </c>
      <c r="B3353" s="3" t="inlineStr">
        <is>
          <t>C01C3A6#AC3</t>
        </is>
      </c>
      <c r="C3353" s="3" t="inlineStr">
        <is>
          <t>Hp Poly</t>
        </is>
      </c>
      <c r="D3353" s="3" t="inlineStr">
        <is>
          <t>HP POLY MISSION 615 USB HS BULK</t>
        </is>
      </c>
      <c r="E3353" s="11" t="n">
        <v>88</v>
      </c>
      <c r="F3353" s="12" t="n">
        <v>73.33</v>
      </c>
    </row>
    <row r="3354">
      <c r="A3354" s="3" t="inlineStr">
        <is>
          <t>Headsets &amp; Audio</t>
        </is>
      </c>
      <c r="B3354" s="3" t="inlineStr">
        <is>
          <t>C01C6A6#AC3</t>
        </is>
      </c>
      <c r="C3354" s="3" t="inlineStr">
        <is>
          <t>Hp Poly</t>
        </is>
      </c>
      <c r="D3354" s="3" t="inlineStr">
        <is>
          <t>HP POLY MISSION 625 USB HS BULK</t>
        </is>
      </c>
      <c r="E3354" s="11" t="n">
        <v>95</v>
      </c>
      <c r="F3354" s="12" t="n">
        <v>79.17</v>
      </c>
    </row>
    <row r="3355">
      <c r="A3355" s="3" t="inlineStr">
        <is>
          <t>Headsets &amp; Audio</t>
        </is>
      </c>
      <c r="B3355" s="3" t="inlineStr">
        <is>
          <t>C01FCA6#AC3</t>
        </is>
      </c>
      <c r="C3355" s="3" t="inlineStr">
        <is>
          <t>Hp Poly</t>
        </is>
      </c>
      <c r="D3355" s="3" t="inlineStr">
        <is>
          <t>HP POLY MISSION825 USB HS BULK NOLOC</t>
        </is>
      </c>
      <c r="E3355" s="11" t="n">
        <v>108</v>
      </c>
      <c r="F3355" s="12" t="n">
        <v>90</v>
      </c>
    </row>
    <row r="3356">
      <c r="A3356" s="3" t="inlineStr">
        <is>
          <t>Headsets &amp; Audio</t>
        </is>
      </c>
      <c r="B3356" s="3" t="inlineStr">
        <is>
          <t>B95VJUT#AC3</t>
        </is>
      </c>
      <c r="C3356" s="3" t="inlineStr">
        <is>
          <t>Hp Poly</t>
        </is>
      </c>
      <c r="D3356" s="3" t="inlineStr">
        <is>
          <t>HP POLY SYNC 20 SPKPHN USBC NO LOC</t>
        </is>
      </c>
      <c r="E3356" s="11" t="n">
        <v>90</v>
      </c>
      <c r="F3356" s="12" t="n">
        <v>75</v>
      </c>
    </row>
    <row r="3357">
      <c r="A3357" s="3" t="inlineStr">
        <is>
          <t>Headsets &amp; Audio</t>
        </is>
      </c>
      <c r="B3357" s="3" t="inlineStr">
        <is>
          <t>B95VKAA#AC3</t>
        </is>
      </c>
      <c r="C3357" s="3" t="inlineStr">
        <is>
          <t>Hp Poly</t>
        </is>
      </c>
      <c r="D3357" s="3" t="inlineStr">
        <is>
          <t>HP POLY SYNC 20+ SPKPHN USBC NO LOC</t>
        </is>
      </c>
      <c r="E3357" s="11" t="n">
        <v>108</v>
      </c>
      <c r="F3357" s="12" t="n">
        <v>90</v>
      </c>
    </row>
    <row r="3358">
      <c r="A3358" s="3" t="inlineStr">
        <is>
          <t>Headsets &amp; Audio</t>
        </is>
      </c>
      <c r="B3358" s="3" t="inlineStr">
        <is>
          <t>B95VLAA#AC3</t>
        </is>
      </c>
      <c r="C3358" s="3" t="inlineStr">
        <is>
          <t>Hp Poly</t>
        </is>
      </c>
      <c r="D3358" s="3" t="inlineStr">
        <is>
          <t>HP POLY SYNC 20+M SPKPHN USBC NO LOC</t>
        </is>
      </c>
      <c r="E3358" s="11" t="n">
        <v>108</v>
      </c>
      <c r="F3358" s="12" t="n">
        <v>90</v>
      </c>
    </row>
    <row r="3359">
      <c r="A3359" s="3" t="inlineStr">
        <is>
          <t>Headsets &amp; Audio</t>
        </is>
      </c>
      <c r="B3359" s="3" t="inlineStr">
        <is>
          <t>B95VMUT#AC3</t>
        </is>
      </c>
      <c r="C3359" s="3" t="inlineStr">
        <is>
          <t>Hp Poly</t>
        </is>
      </c>
      <c r="D3359" s="3" t="inlineStr">
        <is>
          <t>HP POLY SYNC 20-M SPKPHN USBC NO LOC</t>
        </is>
      </c>
      <c r="E3359" s="11" t="n">
        <v>90</v>
      </c>
      <c r="F3359" s="12" t="n">
        <v>75</v>
      </c>
    </row>
    <row r="3360">
      <c r="A3360" s="3" t="inlineStr">
        <is>
          <t>Headsets &amp; Audio</t>
        </is>
      </c>
      <c r="B3360" s="3" t="inlineStr">
        <is>
          <t>85S27AA</t>
        </is>
      </c>
      <c r="C3360" s="3" t="inlineStr">
        <is>
          <t>Hp Poly</t>
        </is>
      </c>
      <c r="D3360" s="3" t="inlineStr">
        <is>
          <t>PLY A10-11 QD TO QD ADPTR</t>
        </is>
      </c>
      <c r="E3360" s="11" t="n">
        <v>18</v>
      </c>
      <c r="F3360" s="12" t="n">
        <v>15</v>
      </c>
    </row>
    <row r="3361">
      <c r="A3361" s="3" t="inlineStr">
        <is>
          <t>Headsets &amp; Audio</t>
        </is>
      </c>
      <c r="B3361" s="3" t="inlineStr">
        <is>
          <t>85R13AA</t>
        </is>
      </c>
      <c r="C3361" s="3" t="inlineStr">
        <is>
          <t>Hp Poly</t>
        </is>
      </c>
      <c r="D3361" s="3" t="inlineStr">
        <is>
          <t>PLY DM15 TO 6P QD CBL (3M)</t>
        </is>
      </c>
      <c r="E3361" s="11" t="n">
        <v>25</v>
      </c>
      <c r="F3361" s="12" t="n">
        <v>20.83</v>
      </c>
    </row>
    <row r="3362">
      <c r="A3362" s="3" t="inlineStr">
        <is>
          <t>Headsets &amp; Audio</t>
        </is>
      </c>
      <c r="B3362" s="3" t="inlineStr">
        <is>
          <t>85T20AA#ABB</t>
        </is>
      </c>
      <c r="C3362" s="3" t="inlineStr">
        <is>
          <t>Hp Poly</t>
        </is>
      </c>
      <c r="D3362" s="3" t="inlineStr">
        <is>
          <t>PLY M22 ADPTR EMEA-INTL ENGLISH LOC</t>
        </is>
      </c>
      <c r="E3362" s="11" t="n">
        <v>116</v>
      </c>
      <c r="F3362" s="12" t="n">
        <v>96.67</v>
      </c>
    </row>
    <row r="3363">
      <c r="A3363" s="3" t="inlineStr">
        <is>
          <t>Headsets &amp; Audio</t>
        </is>
      </c>
      <c r="B3363" s="3" t="inlineStr">
        <is>
          <t>85R40AA</t>
        </is>
      </c>
      <c r="C3363" s="3" t="inlineStr">
        <is>
          <t>Hp Poly</t>
        </is>
      </c>
      <c r="D3363" s="3" t="inlineStr">
        <is>
          <t>PLY M22 TO QD LW CBL</t>
        </is>
      </c>
      <c r="E3363" s="11" t="n">
        <v>14</v>
      </c>
      <c r="F3363" s="12" t="n">
        <v>11.67</v>
      </c>
    </row>
    <row r="3364">
      <c r="A3364" s="3" t="inlineStr">
        <is>
          <t>Headsets &amp; Audio</t>
        </is>
      </c>
      <c r="B3364" s="3" t="inlineStr">
        <is>
          <t>85R52AA</t>
        </is>
      </c>
      <c r="C3364" s="3" t="inlineStr">
        <is>
          <t>Hp Poly</t>
        </is>
      </c>
      <c r="D3364" s="3" t="inlineStr">
        <is>
          <t>PLY SAVI OFF STRGHTPLG ONLINE INDCTR</t>
        </is>
      </c>
      <c r="E3364" s="11" t="n">
        <v>20</v>
      </c>
      <c r="F3364" s="12" t="n">
        <v>16.67</v>
      </c>
    </row>
    <row r="3365">
      <c r="A3365" s="3" t="inlineStr">
        <is>
          <t>Headsets &amp; Audio</t>
        </is>
      </c>
      <c r="B3365" s="3" t="inlineStr">
        <is>
          <t>784S1AA</t>
        </is>
      </c>
      <c r="C3365" s="3" t="inlineStr">
        <is>
          <t>Hp Poly</t>
        </is>
      </c>
      <c r="D3365" s="3" t="inlineStr">
        <is>
          <t>PLY U10P LW CBL</t>
        </is>
      </c>
      <c r="E3365" s="11" t="n">
        <v>14</v>
      </c>
      <c r="F3365" s="12" t="n">
        <v>11.67</v>
      </c>
    </row>
    <row r="3366">
      <c r="A3366" s="3" t="inlineStr">
        <is>
          <t>Headsets &amp; Audio</t>
        </is>
      </c>
      <c r="B3366" s="3" t="inlineStr">
        <is>
          <t>8L599AA</t>
        </is>
      </c>
      <c r="C3366" s="3" t="inlineStr">
        <is>
          <t>Hp Poly</t>
        </is>
      </c>
      <c r="D3366" s="3" t="inlineStr">
        <is>
          <t>PLY VFREE 60 UC SOFT CASE</t>
        </is>
      </c>
      <c r="E3366" s="11" t="n">
        <v>11</v>
      </c>
      <c r="F3366" s="12" t="n">
        <v>9.17</v>
      </c>
    </row>
    <row r="3367">
      <c r="A3367" s="3" t="inlineStr">
        <is>
          <t>Headsets &amp; Audio</t>
        </is>
      </c>
      <c r="B3367" s="3" t="inlineStr">
        <is>
          <t>8L582AA</t>
        </is>
      </c>
      <c r="C3367" s="3" t="inlineStr">
        <is>
          <t>Hp Poly</t>
        </is>
      </c>
      <c r="D3367" s="3" t="inlineStr">
        <is>
          <t>PLY VFREE 60 UC WHT BASIC CHC</t>
        </is>
      </c>
      <c r="E3367" s="11" t="n">
        <v>74</v>
      </c>
      <c r="F3367" s="12" t="n">
        <v>61.67</v>
      </c>
    </row>
    <row r="3368">
      <c r="A3368" s="3" t="inlineStr">
        <is>
          <t>Headsets &amp; Audio</t>
        </is>
      </c>
      <c r="B3368" s="3" t="inlineStr">
        <is>
          <t>85Q33AA</t>
        </is>
      </c>
      <c r="C3368" s="3" t="inlineStr">
        <is>
          <t>Hp Poly</t>
        </is>
      </c>
      <c r="D3368" s="3" t="inlineStr">
        <is>
          <t>PLY VOY 6200 MED EARTIPS (2)</t>
        </is>
      </c>
      <c r="E3368" s="11" t="n">
        <v>6</v>
      </c>
      <c r="F3368" s="12" t="n">
        <v>5</v>
      </c>
    </row>
    <row r="3369">
      <c r="A3369" s="3" t="inlineStr">
        <is>
          <t>Headsets &amp; Audio</t>
        </is>
      </c>
      <c r="B3369" s="3" t="inlineStr">
        <is>
          <t>85Q45AA</t>
        </is>
      </c>
      <c r="C3369" s="3" t="inlineStr">
        <is>
          <t>Hp Poly</t>
        </is>
      </c>
      <c r="D3369" s="3" t="inlineStr">
        <is>
          <t>POLY 4P QD HS TO 6P QD AP CBL(0.13M)</t>
        </is>
      </c>
      <c r="E3369" s="11" t="n">
        <v>9</v>
      </c>
      <c r="F3369" s="12" t="n">
        <v>7.5</v>
      </c>
    </row>
    <row r="3370">
      <c r="A3370" s="3" t="inlineStr">
        <is>
          <t>Headsets &amp; Audio</t>
        </is>
      </c>
      <c r="B3370" s="3" t="inlineStr">
        <is>
          <t>85Q47AA</t>
        </is>
      </c>
      <c r="C3370" s="3" t="inlineStr">
        <is>
          <t>Hp Poly</t>
        </is>
      </c>
      <c r="D3370" s="3" t="inlineStr">
        <is>
          <t>POLY 6P QD HS TO 4P QD AP CBL(0.13M)</t>
        </is>
      </c>
      <c r="E3370" s="11" t="n">
        <v>9</v>
      </c>
      <c r="F3370" s="12" t="n">
        <v>7.5</v>
      </c>
    </row>
    <row r="3371">
      <c r="A3371" s="3" t="inlineStr">
        <is>
          <t>Headsets &amp; Audio</t>
        </is>
      </c>
      <c r="B3371" s="3" t="inlineStr">
        <is>
          <t>85Q55AA</t>
        </is>
      </c>
      <c r="C3371" s="3" t="inlineStr">
        <is>
          <t>Hp Poly</t>
        </is>
      </c>
      <c r="D3371" s="3" t="inlineStr">
        <is>
          <t>POLY APC-43 ELECTRONICHOOKSWITCH TAA</t>
        </is>
      </c>
      <c r="E3371" s="11" t="n">
        <v>35</v>
      </c>
      <c r="F3371" s="12" t="n">
        <v>29.17</v>
      </c>
    </row>
    <row r="3372">
      <c r="A3372" s="3" t="inlineStr">
        <is>
          <t>Headsets &amp; Audio</t>
        </is>
      </c>
      <c r="B3372" s="3" t="inlineStr">
        <is>
          <t>85Q58AA</t>
        </is>
      </c>
      <c r="C3372" s="3" t="inlineStr">
        <is>
          <t>Hp Poly</t>
        </is>
      </c>
      <c r="D3372" s="3" t="inlineStr">
        <is>
          <t>POLY APD-80 ELECTRONICHOOKSWITCH TAA</t>
        </is>
      </c>
      <c r="E3372" s="11" t="n">
        <v>35</v>
      </c>
      <c r="F3372" s="12" t="n">
        <v>29.17</v>
      </c>
    </row>
    <row r="3373">
      <c r="A3373" s="3" t="inlineStr">
        <is>
          <t>Headsets &amp; Audio</t>
        </is>
      </c>
      <c r="B3373" s="3" t="inlineStr">
        <is>
          <t>85R00AA</t>
        </is>
      </c>
      <c r="C3373" s="3" t="inlineStr">
        <is>
          <t>Hp Poly</t>
        </is>
      </c>
      <c r="D3373" s="3" t="inlineStr">
        <is>
          <t>POLY APU-76 ELECTRONICHOOKSWITCH TAA</t>
        </is>
      </c>
      <c r="E3373" s="11" t="n">
        <v>35</v>
      </c>
      <c r="F3373" s="12" t="n">
        <v>29.17</v>
      </c>
    </row>
    <row r="3374">
      <c r="A3374" s="3" t="inlineStr">
        <is>
          <t>Headsets &amp; Audio</t>
        </is>
      </c>
      <c r="B3374" s="3" t="inlineStr">
        <is>
          <t>8G0Y8AA</t>
        </is>
      </c>
      <c r="C3374" s="3" t="inlineStr">
        <is>
          <t>Hp Poly</t>
        </is>
      </c>
      <c r="D3374" s="3" t="inlineStr">
        <is>
          <t>POLY BLACKWIRE 3320 USB-C CS1</t>
        </is>
      </c>
      <c r="E3374" s="11" t="n">
        <v>66</v>
      </c>
      <c r="F3374" s="12" t="n">
        <v>55</v>
      </c>
    </row>
    <row r="3375">
      <c r="A3375" s="3" t="inlineStr">
        <is>
          <t>Headsets &amp; Audio</t>
        </is>
      </c>
      <c r="B3375" s="3" t="inlineStr">
        <is>
          <t>8G0Z0AA</t>
        </is>
      </c>
      <c r="C3375" s="3" t="inlineStr">
        <is>
          <t>Hp Poly</t>
        </is>
      </c>
      <c r="D3375" s="3" t="inlineStr">
        <is>
          <t>POLY BLACKWIRE 3325 USB-C CS1</t>
        </is>
      </c>
      <c r="E3375" s="11" t="n">
        <v>107</v>
      </c>
      <c r="F3375" s="12" t="n">
        <v>89.17</v>
      </c>
    </row>
    <row r="3376">
      <c r="A3376" s="3" t="inlineStr">
        <is>
          <t>Headsets &amp; Audio</t>
        </is>
      </c>
      <c r="B3376" s="3" t="inlineStr">
        <is>
          <t>9P7X5AA</t>
        </is>
      </c>
      <c r="C3376" s="3" t="inlineStr">
        <is>
          <t>Hp Poly</t>
        </is>
      </c>
      <c r="D3376" s="3" t="inlineStr">
        <is>
          <t>POLY BW 5210 USB-C HS CS1</t>
        </is>
      </c>
      <c r="E3376" s="11" t="n">
        <v>135</v>
      </c>
      <c r="F3376" s="12" t="n">
        <v>112.5</v>
      </c>
    </row>
    <row r="3377">
      <c r="A3377" s="3" t="inlineStr">
        <is>
          <t>Headsets &amp; Audio</t>
        </is>
      </c>
      <c r="B3377" s="3" t="inlineStr">
        <is>
          <t>C92SCA6</t>
        </is>
      </c>
      <c r="C3377" s="3" t="inlineStr">
        <is>
          <t>Hp Poly</t>
        </is>
      </c>
      <c r="D3377" s="3" t="inlineStr">
        <is>
          <t>POLY BW 8225 -M USBC HS USB-C/A BULK</t>
        </is>
      </c>
      <c r="E3377" s="11" t="n">
        <v>139</v>
      </c>
      <c r="F3377" s="12" t="n">
        <v>115.83</v>
      </c>
    </row>
    <row r="3378">
      <c r="A3378" s="3" t="inlineStr">
        <is>
          <t>Headsets &amp; Audio</t>
        </is>
      </c>
      <c r="B3378" s="3" t="inlineStr">
        <is>
          <t>C92SBA6</t>
        </is>
      </c>
      <c r="C3378" s="3" t="inlineStr">
        <is>
          <t>Hp Poly</t>
        </is>
      </c>
      <c r="D3378" s="3" t="inlineStr">
        <is>
          <t>POLY BW 8225 USB-C HS USB-C/A BULK</t>
        </is>
      </c>
      <c r="E3378" s="11" t="n">
        <v>139</v>
      </c>
      <c r="F3378" s="12" t="n">
        <v>115.83</v>
      </c>
    </row>
    <row r="3379">
      <c r="A3379" s="3" t="inlineStr">
        <is>
          <t>Headsets &amp; Audio</t>
        </is>
      </c>
      <c r="B3379" s="3" t="inlineStr">
        <is>
          <t>920P3AA</t>
        </is>
      </c>
      <c r="C3379" s="3" t="inlineStr">
        <is>
          <t>Hp Poly</t>
        </is>
      </c>
      <c r="D3379" s="3" t="inlineStr">
        <is>
          <t>POLY BW300 EARCUSHIONS (2)</t>
        </is>
      </c>
      <c r="E3379" s="11" t="n">
        <v>9</v>
      </c>
      <c r="F3379" s="12" t="n">
        <v>7.5</v>
      </c>
    </row>
    <row r="3380">
      <c r="A3380" s="3" t="inlineStr">
        <is>
          <t>Headsets &amp; Audio</t>
        </is>
      </c>
      <c r="B3380" s="3" t="inlineStr">
        <is>
          <t>8X214AA</t>
        </is>
      </c>
      <c r="C3380" s="3" t="inlineStr">
        <is>
          <t>Hp Poly</t>
        </is>
      </c>
      <c r="D3380" s="3" t="inlineStr">
        <is>
          <t>POLY BW3210 MONAURAL USB-C/A</t>
        </is>
      </c>
      <c r="E3380" s="11" t="n">
        <v>29</v>
      </c>
      <c r="F3380" s="12" t="n">
        <v>24.17</v>
      </c>
    </row>
    <row r="3381">
      <c r="A3381" s="3" t="inlineStr">
        <is>
          <t>Headsets &amp; Audio</t>
        </is>
      </c>
      <c r="B3381" s="3" t="inlineStr">
        <is>
          <t>8X2J8A6</t>
        </is>
      </c>
      <c r="C3381" s="3" t="inlineStr">
        <is>
          <t>Hp Poly</t>
        </is>
      </c>
      <c r="D3381" s="3" t="inlineStr">
        <is>
          <t>POLY BW3210 MONAURAL USB-C/A (BULK)</t>
        </is>
      </c>
      <c r="E3381" s="11" t="n">
        <v>29</v>
      </c>
      <c r="F3381" s="12" t="n">
        <v>24.17</v>
      </c>
    </row>
    <row r="3382">
      <c r="A3382" s="3" t="inlineStr">
        <is>
          <t>Headsets &amp; Audio</t>
        </is>
      </c>
      <c r="B3382" s="3" t="inlineStr">
        <is>
          <t>8X214A6</t>
        </is>
      </c>
      <c r="C3382" s="3" t="inlineStr">
        <is>
          <t>Hp Poly</t>
        </is>
      </c>
      <c r="D3382" s="3" t="inlineStr">
        <is>
          <t>POLY BW3210 MONAURAL USB-C/A (BULK)</t>
        </is>
      </c>
      <c r="E3382" s="11" t="n">
        <v>29</v>
      </c>
      <c r="F3382" s="12" t="n">
        <v>24.17</v>
      </c>
    </row>
    <row r="3383">
      <c r="A3383" s="3" t="inlineStr">
        <is>
          <t>Headsets &amp; Audio</t>
        </is>
      </c>
      <c r="B3383" s="3" t="inlineStr">
        <is>
          <t>8X228AA</t>
        </is>
      </c>
      <c r="C3383" s="3" t="inlineStr">
        <is>
          <t>Hp Poly</t>
        </is>
      </c>
      <c r="D3383" s="3" t="inlineStr">
        <is>
          <t>POLY BW3220 STEREO USB-C/A</t>
        </is>
      </c>
      <c r="E3383" s="11" t="n">
        <v>34</v>
      </c>
      <c r="F3383" s="12" t="n">
        <v>28.33</v>
      </c>
    </row>
    <row r="3384">
      <c r="A3384" s="3" t="inlineStr">
        <is>
          <t>Headsets &amp; Audio</t>
        </is>
      </c>
      <c r="B3384" s="3" t="inlineStr">
        <is>
          <t>8X228A6</t>
        </is>
      </c>
      <c r="C3384" s="3" t="inlineStr">
        <is>
          <t>Hp Poly</t>
        </is>
      </c>
      <c r="D3384" s="3" t="inlineStr">
        <is>
          <t>POLY BW3220 STEREO USB-C/A (BULK)</t>
        </is>
      </c>
      <c r="E3384" s="11" t="n">
        <v>34</v>
      </c>
      <c r="F3384" s="12" t="n">
        <v>28.33</v>
      </c>
    </row>
    <row r="3385">
      <c r="A3385" s="3" t="inlineStr">
        <is>
          <t>Headsets &amp; Audio</t>
        </is>
      </c>
      <c r="B3385" s="3" t="inlineStr">
        <is>
          <t>8X2J9A6</t>
        </is>
      </c>
      <c r="C3385" s="3" t="inlineStr">
        <is>
          <t>Hp Poly</t>
        </is>
      </c>
      <c r="D3385" s="3" t="inlineStr">
        <is>
          <t>POLY BW3220 STEREO USB-C/A (BULK)</t>
        </is>
      </c>
      <c r="E3385" s="11" t="n">
        <v>34</v>
      </c>
      <c r="F3385" s="12" t="n">
        <v>28.33</v>
      </c>
    </row>
    <row r="3386">
      <c r="A3386" s="3" t="inlineStr">
        <is>
          <t>Headsets &amp; Audio</t>
        </is>
      </c>
      <c r="B3386" s="3" t="inlineStr">
        <is>
          <t>8X229AA</t>
        </is>
      </c>
      <c r="C3386" s="3" t="inlineStr">
        <is>
          <t>Hp Poly</t>
        </is>
      </c>
      <c r="D3386" s="3" t="inlineStr">
        <is>
          <t>POLY BW3225 STEREO USB-C/A</t>
        </is>
      </c>
      <c r="E3386" s="11" t="n">
        <v>58</v>
      </c>
      <c r="F3386" s="12" t="n">
        <v>48.33</v>
      </c>
    </row>
    <row r="3387">
      <c r="A3387" s="3" t="inlineStr">
        <is>
          <t>Headsets &amp; Audio</t>
        </is>
      </c>
      <c r="B3387" s="3" t="inlineStr">
        <is>
          <t>8X229A6</t>
        </is>
      </c>
      <c r="C3387" s="3" t="inlineStr">
        <is>
          <t>Hp Poly</t>
        </is>
      </c>
      <c r="D3387" s="3" t="inlineStr">
        <is>
          <t>POLY BW3225 STEREO USB-C/A (BULK)</t>
        </is>
      </c>
      <c r="E3387" s="11" t="n">
        <v>58</v>
      </c>
      <c r="F3387" s="12" t="n">
        <v>48.33</v>
      </c>
    </row>
    <row r="3388">
      <c r="A3388" s="3" t="inlineStr">
        <is>
          <t>Headsets &amp; Audio</t>
        </is>
      </c>
      <c r="B3388" s="3" t="inlineStr">
        <is>
          <t>8X215AA</t>
        </is>
      </c>
      <c r="C3388" s="3" t="inlineStr">
        <is>
          <t>Hp Poly</t>
        </is>
      </c>
      <c r="D3388" s="3" t="inlineStr">
        <is>
          <t>POLY BW3310 MONAURAL USB-C/A</t>
        </is>
      </c>
      <c r="E3388" s="11" t="n">
        <v>32</v>
      </c>
      <c r="F3388" s="12" t="n">
        <v>26.67</v>
      </c>
    </row>
    <row r="3389">
      <c r="A3389" s="3" t="inlineStr">
        <is>
          <t>Headsets &amp; Audio</t>
        </is>
      </c>
      <c r="B3389" s="3" t="inlineStr">
        <is>
          <t>8X216AA</t>
        </is>
      </c>
      <c r="C3389" s="3" t="inlineStr">
        <is>
          <t>Hp Poly</t>
        </is>
      </c>
      <c r="D3389" s="3" t="inlineStr">
        <is>
          <t>POLY BW3310-M MONAURAL USB-C/A</t>
        </is>
      </c>
      <c r="E3389" s="11" t="n">
        <v>32</v>
      </c>
      <c r="F3389" s="12" t="n">
        <v>26.67</v>
      </c>
    </row>
    <row r="3390">
      <c r="A3390" s="3" t="inlineStr">
        <is>
          <t>Headsets &amp; Audio</t>
        </is>
      </c>
      <c r="B3390" s="3" t="inlineStr">
        <is>
          <t>8X217AA</t>
        </is>
      </c>
      <c r="C3390" s="3" t="inlineStr">
        <is>
          <t>Hp Poly</t>
        </is>
      </c>
      <c r="D3390" s="3" t="inlineStr">
        <is>
          <t>POLY BW3315 MONAURAL USB-C/A</t>
        </is>
      </c>
      <c r="E3390" s="11" t="n">
        <v>55</v>
      </c>
      <c r="F3390" s="12" t="n">
        <v>45.83</v>
      </c>
    </row>
    <row r="3391">
      <c r="A3391" s="3" t="inlineStr">
        <is>
          <t>Headsets &amp; Audio</t>
        </is>
      </c>
      <c r="B3391" s="3" t="inlineStr">
        <is>
          <t>8X218AA</t>
        </is>
      </c>
      <c r="C3391" s="3" t="inlineStr">
        <is>
          <t>Hp Poly</t>
        </is>
      </c>
      <c r="D3391" s="3" t="inlineStr">
        <is>
          <t>POLY BW3315-M MONAURAL USB-C/A</t>
        </is>
      </c>
      <c r="E3391" s="11" t="n">
        <v>55</v>
      </c>
      <c r="F3391" s="12" t="n">
        <v>45.83</v>
      </c>
    </row>
    <row r="3392">
      <c r="A3392" s="3" t="inlineStr">
        <is>
          <t>Headsets &amp; Audio</t>
        </is>
      </c>
      <c r="B3392" s="3" t="inlineStr">
        <is>
          <t>8X219AA</t>
        </is>
      </c>
      <c r="C3392" s="3" t="inlineStr">
        <is>
          <t>Hp Poly</t>
        </is>
      </c>
      <c r="D3392" s="3" t="inlineStr">
        <is>
          <t>POLY BW3320 STEREO USB-C/A</t>
        </is>
      </c>
      <c r="E3392" s="11" t="n">
        <v>38</v>
      </c>
      <c r="F3392" s="12" t="n">
        <v>31.67</v>
      </c>
    </row>
    <row r="3393">
      <c r="A3393" s="3" t="inlineStr">
        <is>
          <t>Headsets &amp; Audio</t>
        </is>
      </c>
      <c r="B3393" s="3" t="inlineStr">
        <is>
          <t>8G0Y9AA</t>
        </is>
      </c>
      <c r="C3393" s="3" t="inlineStr">
        <is>
          <t>Hp Poly</t>
        </is>
      </c>
      <c r="D3393" s="3" t="inlineStr">
        <is>
          <t>POLY BW3320-M USB-C CS1</t>
        </is>
      </c>
      <c r="E3393" s="11" t="n">
        <v>66</v>
      </c>
      <c r="F3393" s="12" t="n">
        <v>55</v>
      </c>
    </row>
    <row r="3394">
      <c r="A3394" s="3" t="inlineStr">
        <is>
          <t>Headsets &amp; Audio</t>
        </is>
      </c>
      <c r="B3394" s="3" t="inlineStr">
        <is>
          <t>8X221AA</t>
        </is>
      </c>
      <c r="C3394" s="3" t="inlineStr">
        <is>
          <t>Hp Poly</t>
        </is>
      </c>
      <c r="D3394" s="3" t="inlineStr">
        <is>
          <t>POLY BW3325 STEREO USB-C/A</t>
        </is>
      </c>
      <c r="E3394" s="11" t="n">
        <v>61</v>
      </c>
      <c r="F3394" s="12" t="n">
        <v>50.83</v>
      </c>
    </row>
    <row r="3395">
      <c r="A3395" s="3" t="inlineStr">
        <is>
          <t>Headsets &amp; Audio</t>
        </is>
      </c>
      <c r="B3395" s="3" t="inlineStr">
        <is>
          <t>85S19AA</t>
        </is>
      </c>
      <c r="C3395" s="3" t="inlineStr">
        <is>
          <t>Hp Poly</t>
        </is>
      </c>
      <c r="D3395" s="3" t="inlineStr">
        <is>
          <t>POLY BW5000 EARCUSHIONS (2)</t>
        </is>
      </c>
      <c r="E3395" s="11" t="n">
        <v>9</v>
      </c>
      <c r="F3395" s="12" t="n">
        <v>7.5</v>
      </c>
    </row>
    <row r="3396">
      <c r="A3396" s="3" t="inlineStr">
        <is>
          <t>Headsets &amp; Audio</t>
        </is>
      </c>
      <c r="B3396" s="3" t="inlineStr">
        <is>
          <t>8X230AA</t>
        </is>
      </c>
      <c r="C3396" s="3" t="inlineStr">
        <is>
          <t>Hp Poly</t>
        </is>
      </c>
      <c r="D3396" s="3" t="inlineStr">
        <is>
          <t>POLY BW5210 MONAURAL USB-C/A</t>
        </is>
      </c>
      <c r="E3396" s="11" t="n">
        <v>77</v>
      </c>
      <c r="F3396" s="12" t="n">
        <v>64.17</v>
      </c>
    </row>
    <row r="3397">
      <c r="A3397" s="3" t="inlineStr">
        <is>
          <t>Headsets &amp; Audio</t>
        </is>
      </c>
      <c r="B3397" s="3" t="inlineStr">
        <is>
          <t>8X230A6</t>
        </is>
      </c>
      <c r="C3397" s="3" t="inlineStr">
        <is>
          <t>Hp Poly</t>
        </is>
      </c>
      <c r="D3397" s="3" t="inlineStr">
        <is>
          <t>POLY BW5210 MONAURAL USB-C/A (BULK)</t>
        </is>
      </c>
      <c r="E3397" s="11" t="n">
        <v>77</v>
      </c>
      <c r="F3397" s="12" t="n">
        <v>64.17</v>
      </c>
    </row>
    <row r="3398">
      <c r="A3398" s="3" t="inlineStr">
        <is>
          <t>Headsets &amp; Audio</t>
        </is>
      </c>
      <c r="B3398" s="3" t="inlineStr">
        <is>
          <t>93S88AA</t>
        </is>
      </c>
      <c r="C3398" s="3" t="inlineStr">
        <is>
          <t>Hp Poly</t>
        </is>
      </c>
      <c r="D3398" s="3" t="inlineStr">
        <is>
          <t>POLY BW5220 STEREO USB-C/A</t>
        </is>
      </c>
      <c r="E3398" s="11" t="n">
        <v>146</v>
      </c>
      <c r="F3398" s="12" t="n">
        <v>121.67</v>
      </c>
    </row>
    <row r="3399">
      <c r="A3399" s="3" t="inlineStr">
        <is>
          <t>Headsets &amp; Audio</t>
        </is>
      </c>
      <c r="B3399" s="3" t="inlineStr">
        <is>
          <t>85S18AA</t>
        </is>
      </c>
      <c r="C3399" s="3" t="inlineStr">
        <is>
          <t>Hp Poly</t>
        </is>
      </c>
      <c r="D3399" s="3" t="inlineStr">
        <is>
          <t>POLY BW600/700 EARCUSHIONS (2)</t>
        </is>
      </c>
      <c r="E3399" s="11" t="n">
        <v>5</v>
      </c>
      <c r="F3399" s="12" t="n">
        <v>4.17</v>
      </c>
    </row>
    <row r="3400">
      <c r="A3400" s="3" t="inlineStr">
        <is>
          <t>Headsets &amp; Audio</t>
        </is>
      </c>
      <c r="B3400" s="3" t="inlineStr">
        <is>
          <t>8X223AA</t>
        </is>
      </c>
      <c r="C3400" s="3" t="inlineStr">
        <is>
          <t>Hp Poly</t>
        </is>
      </c>
      <c r="D3400" s="3" t="inlineStr">
        <is>
          <t>POLY BW8225 STEREO USB-C/A</t>
        </is>
      </c>
      <c r="E3400" s="11" t="n">
        <v>139</v>
      </c>
      <c r="F3400" s="12" t="n">
        <v>115.83</v>
      </c>
    </row>
    <row r="3401">
      <c r="A3401" s="3" t="inlineStr">
        <is>
          <t>Headsets &amp; Audio</t>
        </is>
      </c>
      <c r="B3401" s="3" t="inlineStr">
        <is>
          <t>8X225AA</t>
        </is>
      </c>
      <c r="C3401" s="3" t="inlineStr">
        <is>
          <t>Hp Poly</t>
        </is>
      </c>
      <c r="D3401" s="3" t="inlineStr">
        <is>
          <t>POLY BW8225-M STEREO USB-C/A</t>
        </is>
      </c>
      <c r="E3401" s="11" t="n">
        <v>139</v>
      </c>
      <c r="F3401" s="12" t="n">
        <v>115.83</v>
      </c>
    </row>
    <row r="3402">
      <c r="A3402" s="3" t="inlineStr">
        <is>
          <t>Headsets &amp; Audio</t>
        </is>
      </c>
      <c r="B3402" s="3" t="inlineStr">
        <is>
          <t>85S15AA</t>
        </is>
      </c>
      <c r="C3402" s="3" t="inlineStr">
        <is>
          <t>Hp Poly</t>
        </is>
      </c>
      <c r="D3402" s="3" t="inlineStr">
        <is>
          <t>POLY BWC310/320 FOAM EARCUSHIONS (2)</t>
        </is>
      </c>
      <c r="E3402" s="11" t="n">
        <v>6</v>
      </c>
      <c r="F3402" s="12" t="n">
        <v>5</v>
      </c>
    </row>
    <row r="3403">
      <c r="A3403" s="3" t="inlineStr">
        <is>
          <t>Headsets &amp; Audio</t>
        </is>
      </c>
      <c r="B3403" s="3" t="inlineStr">
        <is>
          <t>85R11AA</t>
        </is>
      </c>
      <c r="C3403" s="3" t="inlineStr">
        <is>
          <t>Hp Poly</t>
        </is>
      </c>
      <c r="D3403" s="3" t="inlineStr">
        <is>
          <t>POLY CS500 EAR CUSHIONS (2)</t>
        </is>
      </c>
      <c r="E3403" s="11" t="n">
        <v>10</v>
      </c>
      <c r="F3403" s="12" t="n">
        <v>8.33</v>
      </c>
    </row>
    <row r="3404">
      <c r="A3404" s="3" t="inlineStr">
        <is>
          <t>Headsets &amp; Audio</t>
        </is>
      </c>
      <c r="B3404" s="3" t="inlineStr">
        <is>
          <t>85Q97AA</t>
        </is>
      </c>
      <c r="C3404" s="3" t="inlineStr">
        <is>
          <t>Hp Poly</t>
        </is>
      </c>
      <c r="D3404" s="3" t="inlineStr">
        <is>
          <t>POLY CS510/520/710/720 BATTERY</t>
        </is>
      </c>
      <c r="E3404" s="11" t="n">
        <v>18</v>
      </c>
      <c r="F3404" s="12" t="n">
        <v>15</v>
      </c>
    </row>
    <row r="3405">
      <c r="A3405" s="3" t="inlineStr">
        <is>
          <t>Headsets &amp; Audio</t>
        </is>
      </c>
      <c r="B3405" s="3" t="inlineStr">
        <is>
          <t>85Q98AA</t>
        </is>
      </c>
      <c r="C3405" s="3" t="inlineStr">
        <is>
          <t>Hp Poly</t>
        </is>
      </c>
      <c r="D3405" s="3" t="inlineStr">
        <is>
          <t>POLY CS540 BATTERY</t>
        </is>
      </c>
      <c r="E3405" s="11" t="n">
        <v>24</v>
      </c>
      <c r="F3405" s="12" t="n">
        <v>20</v>
      </c>
    </row>
    <row r="3406">
      <c r="A3406" s="3" t="inlineStr">
        <is>
          <t>Headsets &amp; Audio</t>
        </is>
      </c>
      <c r="B3406" s="3" t="inlineStr">
        <is>
          <t>85Q20AA</t>
        </is>
      </c>
      <c r="C3406" s="3" t="inlineStr">
        <is>
          <t>Hp Poly</t>
        </is>
      </c>
      <c r="D3406" s="3" t="inlineStr">
        <is>
          <t>POLY CS540 EAR CUSHIONS (2)</t>
        </is>
      </c>
      <c r="E3406" s="11" t="n">
        <v>8</v>
      </c>
      <c r="F3406" s="12" t="n">
        <v>6.67</v>
      </c>
    </row>
    <row r="3407">
      <c r="A3407" s="3" t="inlineStr">
        <is>
          <t>Headsets &amp; Audio</t>
        </is>
      </c>
      <c r="B3407" s="3" t="inlineStr">
        <is>
          <t>85Q18AA</t>
        </is>
      </c>
      <c r="C3407" s="3" t="inlineStr">
        <is>
          <t>Hp Poly</t>
        </is>
      </c>
      <c r="D3407" s="3" t="inlineStr">
        <is>
          <t>POLY CS540 EARLOOPS AND EARBUDS</t>
        </is>
      </c>
      <c r="E3407" s="11" t="n">
        <v>10</v>
      </c>
      <c r="F3407" s="12" t="n">
        <v>8.33</v>
      </c>
    </row>
    <row r="3408">
      <c r="A3408" s="3" t="inlineStr">
        <is>
          <t>Headsets &amp; Audio</t>
        </is>
      </c>
      <c r="B3408" s="3" t="inlineStr">
        <is>
          <t>8J8V4AA#ABB</t>
        </is>
      </c>
      <c r="C3408" s="3" t="inlineStr">
        <is>
          <t>Hp Poly</t>
        </is>
      </c>
      <c r="D3408" s="3" t="inlineStr">
        <is>
          <t>POLY CS540A D2 HS EMEA</t>
        </is>
      </c>
      <c r="E3408" s="11" t="n">
        <v>178</v>
      </c>
      <c r="F3408" s="12" t="n">
        <v>148.33</v>
      </c>
    </row>
    <row r="3409">
      <c r="A3409" s="3" t="inlineStr">
        <is>
          <t>Headsets &amp; Audio</t>
        </is>
      </c>
      <c r="B3409" s="3" t="inlineStr">
        <is>
          <t>920P6AA</t>
        </is>
      </c>
      <c r="C3409" s="3" t="inlineStr">
        <is>
          <t>Hp Poly</t>
        </is>
      </c>
      <c r="D3409" s="3" t="inlineStr">
        <is>
          <t>POLY EAR CUSHION KIT</t>
        </is>
      </c>
      <c r="E3409" s="11" t="n">
        <v>5</v>
      </c>
      <c r="F3409" s="12" t="n">
        <v>4.17</v>
      </c>
    </row>
    <row r="3410">
      <c r="A3410" s="3" t="inlineStr">
        <is>
          <t>Headsets &amp; Audio</t>
        </is>
      </c>
      <c r="B3410" s="3" t="inlineStr">
        <is>
          <t>767F9AA</t>
        </is>
      </c>
      <c r="C3410" s="3" t="inlineStr">
        <is>
          <t>Hp Poly</t>
        </is>
      </c>
      <c r="D3410" s="3" t="inlineStr">
        <is>
          <t>POLY ENP 320 STEREO USB-C TAA</t>
        </is>
      </c>
      <c r="E3410" s="11" t="n">
        <v>54</v>
      </c>
      <c r="F3410" s="12" t="n">
        <v>45</v>
      </c>
    </row>
    <row r="3411">
      <c r="A3411" s="3" t="inlineStr">
        <is>
          <t>Headsets &amp; Audio</t>
        </is>
      </c>
      <c r="B3411" s="3" t="inlineStr">
        <is>
          <t>783Q2AA#ABB</t>
        </is>
      </c>
      <c r="C3411" s="3" t="inlineStr">
        <is>
          <t>Hp Poly</t>
        </is>
      </c>
      <c r="D3411" s="3" t="inlineStr">
        <is>
          <t>POLY ENP 510 MONAURAL WITH QD</t>
        </is>
      </c>
      <c r="E3411" s="11" t="n">
        <v>94</v>
      </c>
      <c r="F3411" s="12" t="n">
        <v>78.33</v>
      </c>
    </row>
    <row r="3412">
      <c r="A3412" s="3" t="inlineStr">
        <is>
          <t>Headsets &amp; Audio</t>
        </is>
      </c>
      <c r="B3412" s="3" t="inlineStr">
        <is>
          <t>783R1AA</t>
        </is>
      </c>
      <c r="C3412" s="3" t="inlineStr">
        <is>
          <t>Hp Poly</t>
        </is>
      </c>
      <c r="D3412" s="3" t="inlineStr">
        <is>
          <t>POLY ENP 515-M MONOAURAL USB-A</t>
        </is>
      </c>
      <c r="E3412" s="11" t="n">
        <v>83</v>
      </c>
      <c r="F3412" s="12" t="n">
        <v>69.17</v>
      </c>
    </row>
    <row r="3413">
      <c r="A3413" s="3" t="inlineStr">
        <is>
          <t>Headsets &amp; Audio</t>
        </is>
      </c>
      <c r="B3413" s="3" t="inlineStr">
        <is>
          <t>783P3AA#ABB</t>
        </is>
      </c>
      <c r="C3413" s="3" t="inlineStr">
        <is>
          <t>Hp Poly</t>
        </is>
      </c>
      <c r="D3413" s="3" t="inlineStr">
        <is>
          <t>POLY ENP 530 HEADSET +QD</t>
        </is>
      </c>
      <c r="E3413" s="11" t="n">
        <v>88</v>
      </c>
      <c r="F3413" s="12" t="n">
        <v>73.33</v>
      </c>
    </row>
    <row r="3414">
      <c r="A3414" s="3" t="inlineStr">
        <is>
          <t>Headsets &amp; Audio</t>
        </is>
      </c>
      <c r="B3414" s="3" t="inlineStr">
        <is>
          <t>783P1AA#ABB</t>
        </is>
      </c>
      <c r="C3414" s="3" t="inlineStr">
        <is>
          <t>Hp Poly</t>
        </is>
      </c>
      <c r="D3414" s="3" t="inlineStr">
        <is>
          <t>POLY ENP 540 CONVERTIBLE + QD</t>
        </is>
      </c>
      <c r="E3414" s="11" t="n">
        <v>99</v>
      </c>
      <c r="F3414" s="12" t="n">
        <v>82.5</v>
      </c>
    </row>
    <row r="3415">
      <c r="A3415" s="3" t="inlineStr">
        <is>
          <t>Headsets &amp; Audio</t>
        </is>
      </c>
      <c r="B3415" s="3" t="inlineStr">
        <is>
          <t>85R21AA</t>
        </is>
      </c>
      <c r="C3415" s="3" t="inlineStr">
        <is>
          <t>Hp Poly</t>
        </is>
      </c>
      <c r="D3415" s="3" t="inlineStr">
        <is>
          <t>POLY ENP HW530/540 LRG EARCUSHION(1)</t>
        </is>
      </c>
      <c r="E3415" s="11" t="n">
        <v>8</v>
      </c>
      <c r="F3415" s="12" t="n">
        <v>6.67</v>
      </c>
    </row>
    <row r="3416">
      <c r="A3416" s="3" t="inlineStr">
        <is>
          <t>Headsets &amp; Audio</t>
        </is>
      </c>
      <c r="B3416" s="3" t="inlineStr">
        <is>
          <t>783R2AA</t>
        </is>
      </c>
      <c r="C3416" s="3" t="inlineStr">
        <is>
          <t>Hp Poly</t>
        </is>
      </c>
      <c r="D3416" s="3" t="inlineStr">
        <is>
          <t>POLY ENP525-M STEREO USB-A</t>
        </is>
      </c>
      <c r="E3416" s="11" t="n">
        <v>96</v>
      </c>
      <c r="F3416" s="12" t="n">
        <v>80</v>
      </c>
    </row>
    <row r="3417">
      <c r="A3417" s="3" t="inlineStr">
        <is>
          <t>Headsets &amp; Audio</t>
        </is>
      </c>
      <c r="B3417" s="3" t="inlineStr">
        <is>
          <t>8R708AA#ABB</t>
        </is>
      </c>
      <c r="C3417" s="3" t="inlineStr">
        <is>
          <t>Hp Poly</t>
        </is>
      </c>
      <c r="D3417" s="3" t="inlineStr">
        <is>
          <t>POLY ENPHW710 SINGLEEAR+CARRYCASE+QD</t>
        </is>
      </c>
      <c r="E3417" s="11" t="n">
        <v>112</v>
      </c>
      <c r="F3417" s="12" t="n">
        <v>93.33</v>
      </c>
    </row>
    <row r="3418">
      <c r="A3418" s="3" t="inlineStr">
        <is>
          <t>Headsets &amp; Audio</t>
        </is>
      </c>
      <c r="B3418" s="3" t="inlineStr">
        <is>
          <t>783P4AA</t>
        </is>
      </c>
      <c r="C3418" s="3" t="inlineStr">
        <is>
          <t>Hp Poly</t>
        </is>
      </c>
      <c r="D3418" s="3" t="inlineStr">
        <is>
          <t>POLY EP 530D WQD DISCREET DHS TAA</t>
        </is>
      </c>
      <c r="E3418" s="11" t="n">
        <v>89</v>
      </c>
      <c r="F3418" s="12" t="n">
        <v>74.17</v>
      </c>
    </row>
    <row r="3419">
      <c r="A3419" s="3" t="inlineStr">
        <is>
          <t>Headsets &amp; Audio</t>
        </is>
      </c>
      <c r="B3419" s="3" t="inlineStr">
        <is>
          <t>783N7AA</t>
        </is>
      </c>
      <c r="C3419" s="3" t="inlineStr">
        <is>
          <t>Hp Poly</t>
        </is>
      </c>
      <c r="D3419" s="3" t="inlineStr">
        <is>
          <t>POLY EP 540D WQD CDHS TAA</t>
        </is>
      </c>
      <c r="E3419" s="11" t="n">
        <v>99</v>
      </c>
      <c r="F3419" s="12" t="n">
        <v>82.5</v>
      </c>
    </row>
    <row r="3420">
      <c r="A3420" s="3" t="inlineStr">
        <is>
          <t>Headsets &amp; Audio</t>
        </is>
      </c>
      <c r="B3420" s="3" t="inlineStr">
        <is>
          <t>783N4AA</t>
        </is>
      </c>
      <c r="C3420" s="3" t="inlineStr">
        <is>
          <t>Hp Poly</t>
        </is>
      </c>
      <c r="D3420" s="3" t="inlineStr">
        <is>
          <t>POLY EP 720D WQD BDHS TAA</t>
        </is>
      </c>
      <c r="E3420" s="11" t="n">
        <v>126</v>
      </c>
      <c r="F3420" s="12" t="n">
        <v>105</v>
      </c>
    </row>
    <row r="3421">
      <c r="A3421" s="3" t="inlineStr">
        <is>
          <t>Headsets &amp; Audio</t>
        </is>
      </c>
      <c r="B3421" s="3" t="inlineStr">
        <is>
          <t>7Y8H1AA</t>
        </is>
      </c>
      <c r="C3421" s="3" t="inlineStr">
        <is>
          <t>Hp Poly</t>
        </is>
      </c>
      <c r="D3421" s="3" t="inlineStr">
        <is>
          <t>POLY FREE 60+ BLKEBUDS+BT700C+TSCHC</t>
        </is>
      </c>
      <c r="E3421" s="11" t="n">
        <v>354</v>
      </c>
      <c r="F3421" s="12" t="n">
        <v>295</v>
      </c>
    </row>
    <row r="3422">
      <c r="A3422" s="3" t="inlineStr">
        <is>
          <t>Headsets &amp; Audio</t>
        </is>
      </c>
      <c r="B3422" s="3" t="inlineStr">
        <is>
          <t>7S443AA</t>
        </is>
      </c>
      <c r="C3422" s="3" t="inlineStr">
        <is>
          <t>Hp Poly</t>
        </is>
      </c>
      <c r="D3422" s="3" t="inlineStr">
        <is>
          <t>POLY H251NSUPRAPLUSMONAURAL+POUCH</t>
        </is>
      </c>
      <c r="E3422" s="11" t="n">
        <v>96</v>
      </c>
      <c r="F3422" s="12" t="n">
        <v>80</v>
      </c>
    </row>
    <row r="3423">
      <c r="A3423" s="3" t="inlineStr">
        <is>
          <t>Headsets &amp; Audio</t>
        </is>
      </c>
      <c r="B3423" s="3" t="inlineStr">
        <is>
          <t>920P7AA</t>
        </is>
      </c>
      <c r="C3423" s="3" t="inlineStr">
        <is>
          <t>Hp Poly</t>
        </is>
      </c>
      <c r="D3423" s="3" t="inlineStr">
        <is>
          <t>POLY LEATHERETTE EAR CUSHION KIT</t>
        </is>
      </c>
      <c r="E3423" s="11" t="n">
        <v>5</v>
      </c>
      <c r="F3423" s="12" t="n">
        <v>4.17</v>
      </c>
    </row>
    <row r="3424">
      <c r="A3424" s="3" t="inlineStr">
        <is>
          <t>Headsets &amp; Audio</t>
        </is>
      </c>
      <c r="B3424" s="3" t="inlineStr">
        <is>
          <t>8A7E1AA</t>
        </is>
      </c>
      <c r="C3424" s="3" t="inlineStr">
        <is>
          <t>Hp Poly</t>
        </is>
      </c>
      <c r="D3424" s="3" t="inlineStr">
        <is>
          <t>POLY MDA100 QD USB-A ANALOG SWITCH</t>
        </is>
      </c>
      <c r="E3424" s="11" t="n">
        <v>54</v>
      </c>
      <c r="F3424" s="12" t="n">
        <v>45</v>
      </c>
    </row>
    <row r="3425">
      <c r="A3425" s="3" t="inlineStr">
        <is>
          <t>Headsets &amp; Audio</t>
        </is>
      </c>
      <c r="B3425" s="3" t="inlineStr">
        <is>
          <t>8A7E0AA</t>
        </is>
      </c>
      <c r="C3425" s="3" t="inlineStr">
        <is>
          <t>Hp Poly</t>
        </is>
      </c>
      <c r="D3425" s="3" t="inlineStr">
        <is>
          <t>POLY MDA220 USB-A</t>
        </is>
      </c>
      <c r="E3425" s="11" t="n">
        <v>108</v>
      </c>
      <c r="F3425" s="12" t="n">
        <v>90</v>
      </c>
    </row>
    <row r="3426">
      <c r="A3426" s="3" t="inlineStr">
        <is>
          <t>Headsets &amp; Audio</t>
        </is>
      </c>
      <c r="B3426" s="3" t="inlineStr">
        <is>
          <t>85R92AA</t>
        </is>
      </c>
      <c r="C3426" s="3" t="inlineStr">
        <is>
          <t>Hp Poly</t>
        </is>
      </c>
      <c r="D3426" s="3" t="inlineStr">
        <is>
          <t>POLY SAVI 7200 BATTERY+REMOVAL TOOL</t>
        </is>
      </c>
      <c r="E3426" s="11" t="n">
        <v>27</v>
      </c>
      <c r="F3426" s="12" t="n">
        <v>22.5</v>
      </c>
    </row>
    <row r="3427">
      <c r="A3427" s="3" t="inlineStr">
        <is>
          <t>Headsets &amp; Audio</t>
        </is>
      </c>
      <c r="B3427" s="3" t="inlineStr">
        <is>
          <t>85Q53AA</t>
        </is>
      </c>
      <c r="C3427" s="3" t="inlineStr">
        <is>
          <t>Hp Poly</t>
        </is>
      </c>
      <c r="D3427" s="3" t="inlineStr">
        <is>
          <t>POLY SAVI 7200 EARCUSHION (1)</t>
        </is>
      </c>
      <c r="E3427" s="11" t="n">
        <v>8</v>
      </c>
      <c r="F3427" s="12" t="n">
        <v>6.67</v>
      </c>
    </row>
    <row r="3428">
      <c r="A3428" s="3" t="inlineStr">
        <is>
          <t>Headsets &amp; Audio</t>
        </is>
      </c>
      <c r="B3428" s="3" t="inlineStr">
        <is>
          <t>783Q8AA</t>
        </is>
      </c>
      <c r="C3428" s="3" t="inlineStr">
        <is>
          <t>Hp Poly</t>
        </is>
      </c>
      <c r="D3428" s="3" t="inlineStr">
        <is>
          <t>POLY SAVI 7300 EARCUSHIONS (2)</t>
        </is>
      </c>
      <c r="E3428" s="11" t="n">
        <v>9</v>
      </c>
      <c r="F3428" s="12" t="n">
        <v>7.5</v>
      </c>
    </row>
    <row r="3429">
      <c r="A3429" s="3" t="inlineStr">
        <is>
          <t>Headsets &amp; Audio</t>
        </is>
      </c>
      <c r="B3429" s="3" t="inlineStr">
        <is>
          <t>85Q63AA</t>
        </is>
      </c>
      <c r="C3429" s="3" t="inlineStr">
        <is>
          <t>Hp Poly</t>
        </is>
      </c>
      <c r="D3429" s="3" t="inlineStr">
        <is>
          <t>POLY SAVI 8200 EARCUSHIONS (2)</t>
        </is>
      </c>
      <c r="E3429" s="11" t="n">
        <v>11</v>
      </c>
      <c r="F3429" s="12" t="n">
        <v>9.17</v>
      </c>
    </row>
    <row r="3430">
      <c r="A3430" s="3" t="inlineStr">
        <is>
          <t>Headsets &amp; Audio</t>
        </is>
      </c>
      <c r="B3430" s="3" t="inlineStr">
        <is>
          <t>85R45AA</t>
        </is>
      </c>
      <c r="C3430" s="3" t="inlineStr">
        <is>
          <t>Hp Poly</t>
        </is>
      </c>
      <c r="D3430" s="3" t="inlineStr">
        <is>
          <t>POLY SAVI 8240/8245 FIT</t>
        </is>
      </c>
      <c r="E3430" s="11" t="n">
        <v>11</v>
      </c>
      <c r="F3430" s="12" t="n">
        <v>9.17</v>
      </c>
    </row>
    <row r="3431">
      <c r="A3431" s="3" t="inlineStr">
        <is>
          <t>Headsets &amp; Audio</t>
        </is>
      </c>
      <c r="B3431" s="3" t="inlineStr">
        <is>
          <t>8L573AA</t>
        </is>
      </c>
      <c r="C3431" s="3" t="inlineStr">
        <is>
          <t>Hp Poly</t>
        </is>
      </c>
      <c r="D3431" s="3" t="inlineStr">
        <is>
          <t>POLY SAVI 8410/8420 CHARGING CRADLE</t>
        </is>
      </c>
      <c r="E3431" s="11" t="n">
        <v>24</v>
      </c>
      <c r="F3431" s="12" t="n">
        <v>20</v>
      </c>
    </row>
    <row r="3432">
      <c r="A3432" s="3" t="inlineStr">
        <is>
          <t>Headsets &amp; Audio</t>
        </is>
      </c>
      <c r="B3432" s="3" t="inlineStr">
        <is>
          <t>85R61AA</t>
        </is>
      </c>
      <c r="C3432" s="3" t="inlineStr">
        <is>
          <t>Hp Poly</t>
        </is>
      </c>
      <c r="D3432" s="3" t="inlineStr">
        <is>
          <t>POLY SAVI OFFICE PSU+PLUG -9V 500MA</t>
        </is>
      </c>
      <c r="E3432" s="11" t="n">
        <v>14</v>
      </c>
      <c r="F3432" s="12" t="n">
        <v>11.67</v>
      </c>
    </row>
    <row r="3433">
      <c r="A3433" s="3" t="inlineStr">
        <is>
          <t>Headsets &amp; Audio</t>
        </is>
      </c>
      <c r="B3433" s="3" t="inlineStr">
        <is>
          <t>85R57AA</t>
        </is>
      </c>
      <c r="C3433" s="3" t="inlineStr">
        <is>
          <t>Hp Poly</t>
        </is>
      </c>
      <c r="D3433" s="3" t="inlineStr">
        <is>
          <t>POLY SAVI OFFICE TELE INTERFACE CBL</t>
        </is>
      </c>
      <c r="E3433" s="11" t="n">
        <v>11</v>
      </c>
      <c r="F3433" s="12" t="n">
        <v>9.17</v>
      </c>
    </row>
    <row r="3434">
      <c r="A3434" s="3" t="inlineStr">
        <is>
          <t>Headsets &amp; Audio</t>
        </is>
      </c>
      <c r="B3434" s="3" t="inlineStr">
        <is>
          <t>783M9AA</t>
        </is>
      </c>
      <c r="C3434" s="3" t="inlineStr">
        <is>
          <t>Hp Poly</t>
        </is>
      </c>
      <c r="D3434" s="3" t="inlineStr">
        <is>
          <t>POLY SAVI8210/8220 CHARGINGSTAND+AC</t>
        </is>
      </c>
      <c r="E3434" s="11" t="n">
        <v>33</v>
      </c>
      <c r="F3434" s="12" t="n">
        <v>27.5</v>
      </c>
    </row>
    <row r="3435">
      <c r="A3435" s="3" t="inlineStr">
        <is>
          <t>Headsets &amp; Audio</t>
        </is>
      </c>
      <c r="B3435" s="3" t="inlineStr">
        <is>
          <t>8K712AA#AC3</t>
        </is>
      </c>
      <c r="C3435" s="3" t="inlineStr">
        <is>
          <t>Hp Poly</t>
        </is>
      </c>
      <c r="D3435" s="3" t="inlineStr">
        <is>
          <t>POLY SHS2355-11 USB-PTT MONO TAA</t>
        </is>
      </c>
      <c r="E3435" s="11" t="n">
        <v>152</v>
      </c>
      <c r="F3435" s="12" t="n">
        <v>126.67</v>
      </c>
    </row>
    <row r="3436">
      <c r="A3436" s="3" t="inlineStr">
        <is>
          <t>Headsets &amp; Audio</t>
        </is>
      </c>
      <c r="B3436" s="3" t="inlineStr">
        <is>
          <t>7S4C1AA</t>
        </is>
      </c>
      <c r="C3436" s="3" t="inlineStr">
        <is>
          <t>Hp Poly</t>
        </is>
      </c>
      <c r="D3436" s="3" t="inlineStr">
        <is>
          <t>POLY SYNC 20 SP CS1</t>
        </is>
      </c>
      <c r="E3436" s="11" t="n">
        <v>150</v>
      </c>
      <c r="F3436" s="12" t="n">
        <v>125</v>
      </c>
    </row>
    <row r="3437">
      <c r="A3437" s="3" t="inlineStr">
        <is>
          <t>Headsets &amp; Audio</t>
        </is>
      </c>
      <c r="B3437" s="3" t="inlineStr">
        <is>
          <t>85R80AA</t>
        </is>
      </c>
      <c r="C3437" s="3" t="inlineStr">
        <is>
          <t>Hp Poly</t>
        </is>
      </c>
      <c r="D3437" s="3" t="inlineStr">
        <is>
          <t>POLY SYNC 40 DESK MOUNT</t>
        </is>
      </c>
      <c r="E3437" s="11" t="n">
        <v>13</v>
      </c>
      <c r="F3437" s="12" t="n">
        <v>10.83</v>
      </c>
    </row>
    <row r="3438">
      <c r="A3438" s="3" t="inlineStr">
        <is>
          <t>Headsets &amp; Audio</t>
        </is>
      </c>
      <c r="B3438" s="3" t="inlineStr">
        <is>
          <t>85R82AA</t>
        </is>
      </c>
      <c r="C3438" s="3" t="inlineStr">
        <is>
          <t>Hp Poly</t>
        </is>
      </c>
      <c r="D3438" s="3" t="inlineStr">
        <is>
          <t>POLY SYNC 60 UNIVERSAL POWER SUPPLY</t>
        </is>
      </c>
      <c r="E3438" s="11" t="n">
        <v>32</v>
      </c>
      <c r="F3438" s="12" t="n">
        <v>26.67</v>
      </c>
    </row>
    <row r="3439">
      <c r="A3439" s="3" t="inlineStr">
        <is>
          <t>Headsets &amp; Audio</t>
        </is>
      </c>
      <c r="B3439" s="3" t="inlineStr">
        <is>
          <t>772C5AA</t>
        </is>
      </c>
      <c r="C3439" s="3" t="inlineStr">
        <is>
          <t>Hp Poly</t>
        </is>
      </c>
      <c r="D3439" s="3" t="inlineStr">
        <is>
          <t>POLY SYNC40+USB-C/A SPKERPHONE+BT700</t>
        </is>
      </c>
      <c r="E3439" s="11" t="n">
        <v>208</v>
      </c>
      <c r="F3439" s="12" t="n">
        <v>173.33</v>
      </c>
    </row>
    <row r="3440">
      <c r="A3440" s="3" t="inlineStr">
        <is>
          <t>Headsets &amp; Audio</t>
        </is>
      </c>
      <c r="B3440" s="3" t="inlineStr">
        <is>
          <t>8G0Y3AA#ABU</t>
        </is>
      </c>
      <c r="C3440" s="3" t="inlineStr">
        <is>
          <t>Hp Poly</t>
        </is>
      </c>
      <c r="D3440" s="3" t="inlineStr">
        <is>
          <t>POLY UVB CS1 UNITED KINGDOM</t>
        </is>
      </c>
      <c r="E3440" s="11" t="n">
        <v>789</v>
      </c>
      <c r="F3440" s="12" t="n">
        <v>657.5</v>
      </c>
    </row>
    <row r="3441">
      <c r="A3441" s="3" t="inlineStr">
        <is>
          <t>Headsets &amp; Audio</t>
        </is>
      </c>
      <c r="B3441" s="3" t="inlineStr">
        <is>
          <t>9T9J8AA#AC3</t>
        </is>
      </c>
      <c r="C3441" s="3" t="inlineStr">
        <is>
          <t>Hp Poly</t>
        </is>
      </c>
      <c r="D3441" s="3" t="inlineStr">
        <is>
          <t>POLY VF2 USB-C-C HS USB-C/A CHS CS1</t>
        </is>
      </c>
      <c r="E3441" s="11" t="n">
        <v>208</v>
      </c>
      <c r="F3441" s="12" t="n">
        <v>173.33</v>
      </c>
    </row>
    <row r="3442">
      <c r="A3442" s="3" t="inlineStr">
        <is>
          <t>Headsets &amp; Audio</t>
        </is>
      </c>
      <c r="B3442" s="3" t="inlineStr">
        <is>
          <t>7Y8M1AA</t>
        </is>
      </c>
      <c r="C3442" s="3" t="inlineStr">
        <is>
          <t>Hp Poly</t>
        </is>
      </c>
      <c r="D3442" s="3" t="inlineStr">
        <is>
          <t>POLY VFREE 60 BLK EARBUDS +BCHC CS1</t>
        </is>
      </c>
      <c r="E3442" s="11" t="n">
        <v>247</v>
      </c>
      <c r="F3442" s="12" t="n">
        <v>205.83</v>
      </c>
    </row>
    <row r="3443">
      <c r="A3443" s="3" t="inlineStr">
        <is>
          <t>Headsets &amp; Audio</t>
        </is>
      </c>
      <c r="B3443" s="3" t="inlineStr">
        <is>
          <t>8G0Y4AA</t>
        </is>
      </c>
      <c r="C3443" s="3" t="inlineStr">
        <is>
          <t>Hp Poly</t>
        </is>
      </c>
      <c r="D3443" s="3" t="inlineStr">
        <is>
          <t>POLY VFREE 60+ CB EARBUDS +BT700C</t>
        </is>
      </c>
      <c r="E3443" s="11" t="n">
        <v>354</v>
      </c>
      <c r="F3443" s="12" t="n">
        <v>295</v>
      </c>
    </row>
    <row r="3444">
      <c r="A3444" s="3" t="inlineStr">
        <is>
          <t>Headsets &amp; Audio</t>
        </is>
      </c>
      <c r="B3444" s="3" t="inlineStr">
        <is>
          <t>8L580AA</t>
        </is>
      </c>
      <c r="C3444" s="3" t="inlineStr">
        <is>
          <t>Hp Poly</t>
        </is>
      </c>
      <c r="D3444" s="3" t="inlineStr">
        <is>
          <t>POLY VFREE60 BLACK BASIC CHARGE CASE</t>
        </is>
      </c>
      <c r="E3444" s="11" t="n">
        <v>76</v>
      </c>
      <c r="F3444" s="12" t="n">
        <v>63.33</v>
      </c>
    </row>
    <row r="3445">
      <c r="A3445" s="3" t="inlineStr">
        <is>
          <t>Headsets &amp; Audio</t>
        </is>
      </c>
      <c r="B3445" s="3" t="inlineStr">
        <is>
          <t>7Y8G4AA</t>
        </is>
      </c>
      <c r="C3445" s="3" t="inlineStr">
        <is>
          <t>Hp Poly</t>
        </is>
      </c>
      <c r="D3445" s="3" t="inlineStr">
        <is>
          <t>POLY VFREE60+CB EARBUDS+BT700C+TSCHC</t>
        </is>
      </c>
      <c r="E3445" s="11" t="n">
        <v>230</v>
      </c>
      <c r="F3445" s="12" t="n">
        <v>191.67</v>
      </c>
    </row>
    <row r="3446">
      <c r="A3446" s="3" t="inlineStr">
        <is>
          <t>Headsets &amp; Audio</t>
        </is>
      </c>
      <c r="B3446" s="3" t="inlineStr">
        <is>
          <t>786D1AA</t>
        </is>
      </c>
      <c r="C3446" s="3" t="inlineStr">
        <is>
          <t>Hp Poly</t>
        </is>
      </c>
      <c r="D3446" s="3" t="inlineStr">
        <is>
          <t>POLY VOY  4300 CASE</t>
        </is>
      </c>
      <c r="E3446" s="11" t="n">
        <v>6</v>
      </c>
      <c r="F3446" s="12" t="n">
        <v>5</v>
      </c>
    </row>
    <row r="3447">
      <c r="A3447" s="3" t="inlineStr">
        <is>
          <t>Headsets &amp; Audio</t>
        </is>
      </c>
      <c r="B3447" s="3" t="inlineStr">
        <is>
          <t>76U48AA</t>
        </is>
      </c>
      <c r="C3447" s="3" t="inlineStr">
        <is>
          <t>Hp Poly</t>
        </is>
      </c>
      <c r="D3447" s="3" t="inlineStr">
        <is>
          <t>POLY VOY  4310 USB-A + BT700</t>
        </is>
      </c>
      <c r="E3447" s="11" t="n">
        <v>124</v>
      </c>
      <c r="F3447" s="12" t="n">
        <v>103.33</v>
      </c>
    </row>
    <row r="3448">
      <c r="A3448" s="3" t="inlineStr">
        <is>
          <t>Headsets &amp; Audio</t>
        </is>
      </c>
      <c r="B3448" s="3" t="inlineStr">
        <is>
          <t>77Y94AA</t>
        </is>
      </c>
      <c r="C3448" s="3" t="inlineStr">
        <is>
          <t>Hp Poly</t>
        </is>
      </c>
      <c r="D3448" s="3" t="inlineStr">
        <is>
          <t>POLY VOY  4310 USB-C + BT700</t>
        </is>
      </c>
      <c r="E3448" s="11" t="n">
        <v>124</v>
      </c>
      <c r="F3448" s="12" t="n">
        <v>103.33</v>
      </c>
    </row>
    <row r="3449">
      <c r="A3449" s="3" t="inlineStr">
        <is>
          <t>Headsets &amp; Audio</t>
        </is>
      </c>
      <c r="B3449" s="3" t="inlineStr">
        <is>
          <t>77Y91AA</t>
        </is>
      </c>
      <c r="C3449" s="3" t="inlineStr">
        <is>
          <t>Hp Poly</t>
        </is>
      </c>
      <c r="D3449" s="3" t="inlineStr">
        <is>
          <t>POLY VOY  4310-M USB-A+BT700</t>
        </is>
      </c>
      <c r="E3449" s="11" t="n">
        <v>124</v>
      </c>
      <c r="F3449" s="12" t="n">
        <v>103.33</v>
      </c>
    </row>
    <row r="3450">
      <c r="A3450" s="3" t="inlineStr">
        <is>
          <t>Headsets &amp; Audio</t>
        </is>
      </c>
      <c r="B3450" s="3" t="inlineStr">
        <is>
          <t>76U50AA</t>
        </is>
      </c>
      <c r="C3450" s="3" t="inlineStr">
        <is>
          <t>Hp Poly</t>
        </is>
      </c>
      <c r="D3450" s="3" t="inlineStr">
        <is>
          <t>POLY VOY  4320 USB-C + BT700</t>
        </is>
      </c>
      <c r="E3450" s="11" t="n">
        <v>136</v>
      </c>
      <c r="F3450" s="12" t="n">
        <v>113.33</v>
      </c>
    </row>
    <row r="3451">
      <c r="A3451" s="3" t="inlineStr">
        <is>
          <t>Headsets &amp; Audio</t>
        </is>
      </c>
      <c r="B3451" s="3" t="inlineStr">
        <is>
          <t>AV4P2AA#ABB</t>
        </is>
      </c>
      <c r="C3451" s="3" t="inlineStr">
        <is>
          <t>Hp Poly</t>
        </is>
      </c>
      <c r="D3451" s="3" t="inlineStr">
        <is>
          <t>POLY VOY  LEGEND 50-M</t>
        </is>
      </c>
      <c r="E3451" s="11" t="n">
        <v>221</v>
      </c>
      <c r="F3451" s="12" t="n">
        <v>184.17</v>
      </c>
    </row>
    <row r="3452">
      <c r="A3452" s="3" t="inlineStr">
        <is>
          <t>Headsets &amp; Audio</t>
        </is>
      </c>
      <c r="B3452" s="3" t="inlineStr">
        <is>
          <t>783R6AA</t>
        </is>
      </c>
      <c r="C3452" s="3" t="inlineStr">
        <is>
          <t>Hp Poly</t>
        </is>
      </c>
      <c r="D3452" s="3" t="inlineStr">
        <is>
          <t>POLY VOY  USB-A CHARGING STAND</t>
        </is>
      </c>
      <c r="E3452" s="11" t="n">
        <v>24</v>
      </c>
      <c r="F3452" s="12" t="n">
        <v>20</v>
      </c>
    </row>
    <row r="3453">
      <c r="A3453" s="3" t="inlineStr">
        <is>
          <t>Headsets &amp; Audio</t>
        </is>
      </c>
      <c r="B3453" s="3" t="inlineStr">
        <is>
          <t>783R7AA</t>
        </is>
      </c>
      <c r="C3453" s="3" t="inlineStr">
        <is>
          <t>Hp Poly</t>
        </is>
      </c>
      <c r="D3453" s="3" t="inlineStr">
        <is>
          <t>POLY VOY  USB-C CHARGING STAND</t>
        </is>
      </c>
      <c r="E3453" s="11" t="n">
        <v>24</v>
      </c>
      <c r="F3453" s="12" t="n">
        <v>20</v>
      </c>
    </row>
    <row r="3454">
      <c r="A3454" s="3" t="inlineStr">
        <is>
          <t>Headsets &amp; Audio</t>
        </is>
      </c>
      <c r="B3454" s="3" t="inlineStr">
        <is>
          <t>8G101AA</t>
        </is>
      </c>
      <c r="C3454" s="3" t="inlineStr">
        <is>
          <t>Hp Poly</t>
        </is>
      </c>
      <c r="D3454" s="3" t="inlineStr">
        <is>
          <t>POLY VOY 4310 USB-C+BT700 CS1</t>
        </is>
      </c>
      <c r="E3454" s="11" t="n">
        <v>216</v>
      </c>
      <c r="F3454" s="12" t="n">
        <v>180</v>
      </c>
    </row>
    <row r="3455">
      <c r="A3455" s="3" t="inlineStr">
        <is>
          <t>Headsets &amp; Audio</t>
        </is>
      </c>
      <c r="B3455" s="3" t="inlineStr">
        <is>
          <t>77Y99AA</t>
        </is>
      </c>
      <c r="C3455" s="3" t="inlineStr">
        <is>
          <t>Hp Poly</t>
        </is>
      </c>
      <c r="D3455" s="3" t="inlineStr">
        <is>
          <t>POLY VOY 4320 HEADSET+BT700+STAND</t>
        </is>
      </c>
      <c r="E3455" s="11" t="n">
        <v>147</v>
      </c>
      <c r="F3455" s="12" t="n">
        <v>122.5</v>
      </c>
    </row>
    <row r="3456">
      <c r="A3456" s="3" t="inlineStr">
        <is>
          <t>Headsets &amp; Audio</t>
        </is>
      </c>
      <c r="B3456" s="3" t="inlineStr">
        <is>
          <t>76U49AA</t>
        </is>
      </c>
      <c r="C3456" s="3" t="inlineStr">
        <is>
          <t>Hp Poly</t>
        </is>
      </c>
      <c r="D3456" s="3" t="inlineStr">
        <is>
          <t>POLY VOY 4320 USB-A HS</t>
        </is>
      </c>
      <c r="E3456" s="11" t="n">
        <v>136</v>
      </c>
      <c r="F3456" s="12" t="n">
        <v>113.33</v>
      </c>
    </row>
    <row r="3457">
      <c r="A3457" s="3" t="inlineStr">
        <is>
          <t>Headsets &amp; Audio</t>
        </is>
      </c>
      <c r="B3457" s="3" t="inlineStr">
        <is>
          <t>77Z32AA</t>
        </is>
      </c>
      <c r="C3457" s="3" t="inlineStr">
        <is>
          <t>Hp Poly</t>
        </is>
      </c>
      <c r="D3457" s="3" t="inlineStr">
        <is>
          <t>POLY VOY 4320-M BT700+CHARGING STAND</t>
        </is>
      </c>
      <c r="E3457" s="11" t="n">
        <v>147</v>
      </c>
      <c r="F3457" s="12" t="n">
        <v>122.5</v>
      </c>
    </row>
    <row r="3458">
      <c r="A3458" s="3" t="inlineStr">
        <is>
          <t>Headsets &amp; Audio</t>
        </is>
      </c>
      <c r="B3458" s="3" t="inlineStr">
        <is>
          <t>77Y98AA</t>
        </is>
      </c>
      <c r="C3458" s="3" t="inlineStr">
        <is>
          <t>Hp Poly</t>
        </is>
      </c>
      <c r="D3458" s="3" t="inlineStr">
        <is>
          <t>POLY VOY 4320-M USB-A HEADSET+BT700</t>
        </is>
      </c>
      <c r="E3458" s="11" t="n">
        <v>136</v>
      </c>
      <c r="F3458" s="12" t="n">
        <v>113.33</v>
      </c>
    </row>
    <row r="3459">
      <c r="A3459" s="3" t="inlineStr">
        <is>
          <t>Headsets &amp; Audio</t>
        </is>
      </c>
      <c r="B3459" s="3" t="inlineStr">
        <is>
          <t>77Z30AA</t>
        </is>
      </c>
      <c r="C3459" s="3" t="inlineStr">
        <is>
          <t>Hp Poly</t>
        </is>
      </c>
      <c r="D3459" s="3" t="inlineStr">
        <is>
          <t>POLY VOY 4320-M USB-C HEADSET+BT700</t>
        </is>
      </c>
      <c r="E3459" s="11" t="n">
        <v>136</v>
      </c>
      <c r="F3459" s="12" t="n">
        <v>113.33</v>
      </c>
    </row>
    <row r="3460">
      <c r="A3460" s="3" t="inlineStr">
        <is>
          <t>Headsets &amp; Audio</t>
        </is>
      </c>
      <c r="B3460" s="3" t="inlineStr">
        <is>
          <t>85Q22AA</t>
        </is>
      </c>
      <c r="C3460" s="3" t="inlineStr">
        <is>
          <t>Hp Poly</t>
        </is>
      </c>
      <c r="D3460" s="3" t="inlineStr">
        <is>
          <t>POLY VOY 5200 MED EARTIPS+COVERS (3)</t>
        </is>
      </c>
      <c r="E3460" s="11" t="n">
        <v>5</v>
      </c>
      <c r="F3460" s="12" t="n">
        <v>4.17</v>
      </c>
    </row>
    <row r="3461">
      <c r="A3461" s="3" t="inlineStr">
        <is>
          <t>Headsets &amp; Audio</t>
        </is>
      </c>
      <c r="B3461" s="3" t="inlineStr">
        <is>
          <t>85Q26AA</t>
        </is>
      </c>
      <c r="C3461" s="3" t="inlineStr">
        <is>
          <t>Hp Poly</t>
        </is>
      </c>
      <c r="D3461" s="3" t="inlineStr">
        <is>
          <t>POLY VOY 5200 SML EARTIPS+COVERS (3)</t>
        </is>
      </c>
      <c r="E3461" s="11" t="n">
        <v>5</v>
      </c>
      <c r="F3461" s="12" t="n">
        <v>4.17</v>
      </c>
    </row>
    <row r="3462">
      <c r="A3462" s="3" t="inlineStr">
        <is>
          <t>Headsets &amp; Audio</t>
        </is>
      </c>
      <c r="B3462" s="3" t="inlineStr">
        <is>
          <t>AW6U1AA#AC3</t>
        </is>
      </c>
      <c r="C3462" s="3" t="inlineStr">
        <is>
          <t>Hp Poly</t>
        </is>
      </c>
      <c r="D3462" s="3" t="inlineStr">
        <is>
          <t>POLY VOY BASE 4300/LEGEND 50/FOCUS 2</t>
        </is>
      </c>
      <c r="E3462" s="11" t="n">
        <v>118</v>
      </c>
      <c r="F3462" s="12" t="n">
        <v>98.33</v>
      </c>
    </row>
    <row r="3463">
      <c r="A3463" s="3" t="inlineStr">
        <is>
          <t>Headsets &amp; Audio</t>
        </is>
      </c>
      <c r="B3463" s="3" t="inlineStr">
        <is>
          <t>85Q51AA</t>
        </is>
      </c>
      <c r="C3463" s="3" t="inlineStr">
        <is>
          <t>Hp Poly</t>
        </is>
      </c>
      <c r="D3463" s="3" t="inlineStr">
        <is>
          <t>POLY VOY FOCUS EARCUSHIONS (2)</t>
        </is>
      </c>
      <c r="E3463" s="11" t="n">
        <v>9</v>
      </c>
      <c r="F3463" s="12" t="n">
        <v>7.5</v>
      </c>
    </row>
    <row r="3464">
      <c r="A3464" s="3" t="inlineStr">
        <is>
          <t>Headsets &amp; Audio</t>
        </is>
      </c>
      <c r="B3464" s="3" t="inlineStr">
        <is>
          <t>7Y8H4AA</t>
        </is>
      </c>
      <c r="C3464" s="3" t="inlineStr">
        <is>
          <t>Hp Poly</t>
        </is>
      </c>
      <c r="D3464" s="3" t="inlineStr">
        <is>
          <t>POLY VOY FREE 60 BLACK+BT700C+CASE</t>
        </is>
      </c>
      <c r="E3464" s="11" t="n">
        <v>259</v>
      </c>
      <c r="F3464" s="12" t="n">
        <v>215.83</v>
      </c>
    </row>
    <row r="3465">
      <c r="A3465" s="3" t="inlineStr">
        <is>
          <t>Headsets &amp; Audio</t>
        </is>
      </c>
      <c r="B3465" s="3" t="inlineStr">
        <is>
          <t>AT9M9AA#ABB</t>
        </is>
      </c>
      <c r="C3465" s="3" t="inlineStr">
        <is>
          <t>Hp Poly</t>
        </is>
      </c>
      <c r="D3465" s="3" t="inlineStr">
        <is>
          <t>POLY VOY LEGEND 50 HEADSET</t>
        </is>
      </c>
      <c r="E3465" s="11" t="n">
        <v>138</v>
      </c>
      <c r="F3465" s="12" t="n">
        <v>115</v>
      </c>
    </row>
    <row r="3466">
      <c r="A3466" s="3" t="inlineStr">
        <is>
          <t>Headsets &amp; Audio</t>
        </is>
      </c>
      <c r="B3466" s="3" t="inlineStr">
        <is>
          <t>AV4P0AA#ABB</t>
        </is>
      </c>
      <c r="C3466" s="3" t="inlineStr">
        <is>
          <t>Hp Poly</t>
        </is>
      </c>
      <c r="D3466" s="3" t="inlineStr">
        <is>
          <t>POLY VOY LEGEND 50-M CS1</t>
        </is>
      </c>
      <c r="E3466" s="11" t="n">
        <v>221</v>
      </c>
      <c r="F3466" s="12" t="n">
        <v>184.17</v>
      </c>
    </row>
    <row r="3467">
      <c r="A3467" s="3" t="inlineStr">
        <is>
          <t>Headsets &amp; Audio</t>
        </is>
      </c>
      <c r="B3467" s="3" t="inlineStr">
        <is>
          <t>AJ8V4AA#ABB</t>
        </is>
      </c>
      <c r="C3467" s="3" t="inlineStr">
        <is>
          <t>Hp Poly</t>
        </is>
      </c>
      <c r="D3467" s="3" t="inlineStr">
        <is>
          <t>POLY VOY LEGEND 50-M HEADSET</t>
        </is>
      </c>
      <c r="E3467" s="11" t="n">
        <v>138</v>
      </c>
      <c r="F3467" s="12" t="n">
        <v>115</v>
      </c>
    </row>
    <row r="3468">
      <c r="A3468" s="3" t="inlineStr">
        <is>
          <t>Headsets &amp; Audio</t>
        </is>
      </c>
      <c r="B3468" s="3" t="inlineStr">
        <is>
          <t>85S01AA</t>
        </is>
      </c>
      <c r="C3468" s="3" t="inlineStr">
        <is>
          <t>Hp Poly</t>
        </is>
      </c>
      <c r="D3468" s="3" t="inlineStr">
        <is>
          <t>POLY VOY LEGEND CHARGING STAND USB-A</t>
        </is>
      </c>
      <c r="E3468" s="11" t="n">
        <v>18</v>
      </c>
      <c r="F3468" s="12" t="n">
        <v>15</v>
      </c>
    </row>
    <row r="3469">
      <c r="A3469" s="3" t="inlineStr">
        <is>
          <t>Headsets &amp; Audio</t>
        </is>
      </c>
      <c r="B3469" s="3" t="inlineStr">
        <is>
          <t>8G7U0AA</t>
        </is>
      </c>
      <c r="C3469" s="3" t="inlineStr">
        <is>
          <t>Hp Poly</t>
        </is>
      </c>
      <c r="D3469" s="3" t="inlineStr">
        <is>
          <t>POLY VOY SURROUND 80-M USB-C/A</t>
        </is>
      </c>
      <c r="E3469" s="11" t="n">
        <v>299</v>
      </c>
      <c r="F3469" s="12" t="n">
        <v>249.17</v>
      </c>
    </row>
    <row r="3470">
      <c r="A3470" s="3" t="inlineStr">
        <is>
          <t>Headsets &amp; Audio</t>
        </is>
      </c>
      <c r="B3470" s="3" t="inlineStr">
        <is>
          <t>9C6M5AA</t>
        </is>
      </c>
      <c r="C3470" s="3" t="inlineStr">
        <is>
          <t>Hp Poly</t>
        </is>
      </c>
      <c r="D3470" s="3" t="inlineStr">
        <is>
          <t>POLY VOY SURROUND 80/85 L+R EAR CUPS</t>
        </is>
      </c>
      <c r="E3470" s="11" t="n">
        <v>18</v>
      </c>
      <c r="F3470" s="12" t="n">
        <v>15</v>
      </c>
    </row>
    <row r="3471">
      <c r="A3471" s="3" t="inlineStr">
        <is>
          <t>Headsets &amp; Audio</t>
        </is>
      </c>
      <c r="B3471" s="3" t="inlineStr">
        <is>
          <t>77Y93AA</t>
        </is>
      </c>
      <c r="C3471" s="3" t="inlineStr">
        <is>
          <t>Hp Poly</t>
        </is>
      </c>
      <c r="D3471" s="3" t="inlineStr">
        <is>
          <t>POLY VOY4310-M BT700+CHARGING STAND</t>
        </is>
      </c>
      <c r="E3471" s="11" t="n">
        <v>136</v>
      </c>
      <c r="F3471" s="12" t="n">
        <v>113.33</v>
      </c>
    </row>
    <row r="3472">
      <c r="A3472" s="3" t="inlineStr">
        <is>
          <t>Headsets &amp; Audio</t>
        </is>
      </c>
      <c r="B3472" s="3" t="inlineStr">
        <is>
          <t>77Y97AA</t>
        </is>
      </c>
      <c r="C3472" s="3" t="inlineStr">
        <is>
          <t>Hp Poly</t>
        </is>
      </c>
      <c r="D3472" s="3" t="inlineStr">
        <is>
          <t>POLY VOY4310-M USB-C+BT700+CH STAND</t>
        </is>
      </c>
      <c r="E3472" s="11" t="n">
        <v>136</v>
      </c>
      <c r="F3472" s="12" t="n">
        <v>113.33</v>
      </c>
    </row>
    <row r="3473">
      <c r="A3473" s="3" t="inlineStr">
        <is>
          <t>Headsets &amp; Audio</t>
        </is>
      </c>
      <c r="B3473" s="3" t="inlineStr">
        <is>
          <t>77Z00AA</t>
        </is>
      </c>
      <c r="C3473" s="3" t="inlineStr">
        <is>
          <t>Hp Poly</t>
        </is>
      </c>
      <c r="D3473" s="3" t="inlineStr">
        <is>
          <t>POLY VOY4320-M BT700+CHARGING STAND</t>
        </is>
      </c>
      <c r="E3473" s="11" t="n">
        <v>147</v>
      </c>
      <c r="F3473" s="12" t="n">
        <v>122.5</v>
      </c>
    </row>
    <row r="3474">
      <c r="A3474" s="3" t="inlineStr">
        <is>
          <t>Headsets &amp; Audio</t>
        </is>
      </c>
      <c r="B3474" s="3" t="inlineStr">
        <is>
          <t>8G107AA</t>
        </is>
      </c>
      <c r="C3474" s="3" t="inlineStr">
        <is>
          <t>Hp Poly</t>
        </is>
      </c>
      <c r="D3474" s="3" t="inlineStr">
        <is>
          <t>POLY VOY4320-M USB-C+BT700 CS1</t>
        </is>
      </c>
      <c r="E3474" s="11" t="n">
        <v>238</v>
      </c>
      <c r="F3474" s="12" t="n">
        <v>198.33</v>
      </c>
    </row>
    <row r="3475">
      <c r="A3475" s="3" t="inlineStr">
        <is>
          <t>Headsets &amp; Audio</t>
        </is>
      </c>
      <c r="B3475" s="3" t="inlineStr">
        <is>
          <t>85Q42AA</t>
        </is>
      </c>
      <c r="C3475" s="3" t="inlineStr">
        <is>
          <t>Hp Poly</t>
        </is>
      </c>
      <c r="D3475" s="3" t="inlineStr">
        <is>
          <t>POLY VOY8200 BLACK EARCUSHIONS (2)</t>
        </is>
      </c>
      <c r="E3475" s="11" t="n">
        <v>14</v>
      </c>
      <c r="F3475" s="12" t="n">
        <v>11.67</v>
      </c>
    </row>
    <row r="3476">
      <c r="A3476" s="3" t="inlineStr">
        <is>
          <t>Headsets &amp; Audio</t>
        </is>
      </c>
      <c r="B3476" s="3" t="inlineStr">
        <is>
          <t>AW6U3AA#AC3</t>
        </is>
      </c>
      <c r="C3476" s="3" t="inlineStr">
        <is>
          <t>Hp Poly</t>
        </is>
      </c>
      <c r="D3476" s="3" t="inlineStr">
        <is>
          <t>POLY VOYBASE-M 4300/LEGEND 50/FOCUS2</t>
        </is>
      </c>
      <c r="E3476" s="11" t="n">
        <v>118</v>
      </c>
      <c r="F3476" s="12" t="n">
        <v>98.33</v>
      </c>
    </row>
    <row r="3477">
      <c r="A3477" s="3" t="inlineStr">
        <is>
          <t>Headsets &amp; Audio</t>
        </is>
      </c>
      <c r="B3477" s="3" t="inlineStr">
        <is>
          <t>9T9J4AA#AC3</t>
        </is>
      </c>
      <c r="C3477" s="3" t="inlineStr">
        <is>
          <t>Hp Poly</t>
        </is>
      </c>
      <c r="D3477" s="3" t="inlineStr">
        <is>
          <t>POLY VOYFOCUS2-M USB-C/A</t>
        </is>
      </c>
      <c r="E3477" s="11" t="n">
        <v>195</v>
      </c>
      <c r="F3477" s="12" t="n">
        <v>162.5</v>
      </c>
    </row>
    <row r="3478">
      <c r="A3478" s="3" t="inlineStr">
        <is>
          <t>Headsets &amp; Audio</t>
        </is>
      </c>
      <c r="B3478" s="3" t="inlineStr">
        <is>
          <t>9T9J6AA#AC3</t>
        </is>
      </c>
      <c r="C3478" s="3" t="inlineStr">
        <is>
          <t>Hp Poly</t>
        </is>
      </c>
      <c r="D3478" s="3" t="inlineStr">
        <is>
          <t>POLY VOYFOCUS2-M USB-C/A+CHARGESTAND</t>
        </is>
      </c>
      <c r="E3478" s="11" t="n">
        <v>206</v>
      </c>
      <c r="F3478" s="12" t="n">
        <v>171.67</v>
      </c>
    </row>
    <row r="3479">
      <c r="A3479" s="3" t="inlineStr">
        <is>
          <t>Headsets &amp; Audio</t>
        </is>
      </c>
      <c r="B3479" s="3" t="inlineStr">
        <is>
          <t>AW6U5AA#AC3</t>
        </is>
      </c>
      <c r="C3479" s="3" t="inlineStr">
        <is>
          <t>Hp Poly</t>
        </is>
      </c>
      <c r="D3479" s="3" t="inlineStr">
        <is>
          <t>POLY VOYLEGEND 50 DOCK ACC BASE</t>
        </is>
      </c>
      <c r="E3479" s="11" t="n">
        <v>17</v>
      </c>
      <c r="F3479" s="12" t="n">
        <v>14.17</v>
      </c>
    </row>
    <row r="3480">
      <c r="A3480" s="3" t="inlineStr">
        <is>
          <t>Headsets &amp; Audio</t>
        </is>
      </c>
      <c r="B3480" s="3" t="inlineStr">
        <is>
          <t>8G7T9AA</t>
        </is>
      </c>
      <c r="C3480" s="3" t="inlineStr">
        <is>
          <t>Hp Poly</t>
        </is>
      </c>
      <c r="D3480" s="3" t="inlineStr">
        <is>
          <t>POLY VOYSURROUND 80 USB-C/A</t>
        </is>
      </c>
      <c r="E3480" s="11" t="n">
        <v>299</v>
      </c>
      <c r="F3480" s="12" t="n">
        <v>249.17</v>
      </c>
    </row>
    <row r="3481">
      <c r="A3481" s="3" t="inlineStr">
        <is>
          <t>Headsets &amp; Audio</t>
        </is>
      </c>
      <c r="B3481" s="3" t="inlineStr">
        <is>
          <t>8G7U1AA</t>
        </is>
      </c>
      <c r="C3481" s="3" t="inlineStr">
        <is>
          <t>Hp Poly</t>
        </is>
      </c>
      <c r="D3481" s="3" t="inlineStr">
        <is>
          <t>POLY VOYSURROUND 80-M USB-C/A CS1</t>
        </is>
      </c>
      <c r="E3481" s="11" t="n">
        <v>471</v>
      </c>
      <c r="F3481" s="12" t="n">
        <v>392.5</v>
      </c>
    </row>
    <row r="3482">
      <c r="A3482" s="3" t="inlineStr">
        <is>
          <t>Headsets &amp; Audio</t>
        </is>
      </c>
      <c r="B3482" s="3" t="inlineStr">
        <is>
          <t>9C6M4AA</t>
        </is>
      </c>
      <c r="C3482" s="3" t="inlineStr">
        <is>
          <t>Hp Poly</t>
        </is>
      </c>
      <c r="D3482" s="3" t="inlineStr">
        <is>
          <t>POLY VOYSURROUND80/85 AUDIO ADPT CBL</t>
        </is>
      </c>
      <c r="E3482" s="11" t="n">
        <v>8</v>
      </c>
      <c r="F3482" s="12" t="n">
        <v>6.67</v>
      </c>
    </row>
    <row r="3483">
      <c r="A3483" s="3" t="inlineStr">
        <is>
          <t>Headsets &amp; Audio</t>
        </is>
      </c>
      <c r="B3483" s="3" t="inlineStr">
        <is>
          <t>8G0Y5AA</t>
        </is>
      </c>
      <c r="C3483" s="3" t="inlineStr">
        <is>
          <t>Hp Poly</t>
        </is>
      </c>
      <c r="D3483" s="3" t="inlineStr">
        <is>
          <t>POLYV 60UC M EARBUD BT700 USBC ADPR</t>
        </is>
      </c>
      <c r="E3483" s="11" t="n">
        <v>354</v>
      </c>
      <c r="F3483" s="12" t="n">
        <v>295</v>
      </c>
    </row>
    <row r="3484">
      <c r="A3484" s="3" t="inlineStr">
        <is>
          <t>Headsets &amp; Audio</t>
        </is>
      </c>
      <c r="B3484" s="3" t="inlineStr">
        <is>
          <t>IEUEBELABRBLK82</t>
        </is>
      </c>
      <c r="C3484" s="3" t="inlineStr">
        <is>
          <t>JLAB</t>
        </is>
      </c>
      <c r="D3484" s="3" t="inlineStr">
        <is>
          <t>EPIC LAB TRUE WIRELESS</t>
        </is>
      </c>
      <c r="E3484" s="11" t="n">
        <v>203</v>
      </c>
      <c r="F3484" s="12" t="n">
        <v>169.17</v>
      </c>
    </row>
    <row r="3485">
      <c r="A3485" s="3" t="inlineStr">
        <is>
          <t>Headsets &amp; Audio</t>
        </is>
      </c>
      <c r="B3485" s="3" t="inlineStr">
        <is>
          <t>UEBEPPODSRBK124</t>
        </is>
      </c>
      <c r="C3485" s="3" t="inlineStr">
        <is>
          <t>JLAB</t>
        </is>
      </c>
      <c r="D3485" s="3" t="inlineStr">
        <is>
          <t>EPIC PODS ANC TWS EARBUDS BLACK</t>
        </is>
      </c>
      <c r="E3485" s="11" t="n">
        <v>102</v>
      </c>
      <c r="F3485" s="12" t="n">
        <v>85</v>
      </c>
    </row>
    <row r="3486">
      <c r="A3486" s="3" t="inlineStr">
        <is>
          <t>Headsets &amp; Audio</t>
        </is>
      </c>
      <c r="B3486" s="3" t="inlineStr">
        <is>
          <t>BEPICSPT3RBLK82</t>
        </is>
      </c>
      <c r="C3486" s="3" t="inlineStr">
        <is>
          <t>JLAB</t>
        </is>
      </c>
      <c r="D3486" s="3" t="inlineStr">
        <is>
          <t>EPIC SPORT ANC 3 TWS EARBUDS BLK</t>
        </is>
      </c>
      <c r="E3486" s="11" t="n">
        <v>102</v>
      </c>
      <c r="F3486" s="12" t="n">
        <v>85</v>
      </c>
    </row>
    <row r="3487">
      <c r="A3487" s="3" t="inlineStr">
        <is>
          <t>Headsets &amp; Audio</t>
        </is>
      </c>
      <c r="B3487" s="3" t="inlineStr">
        <is>
          <t>BGAIRPOPRWHT124</t>
        </is>
      </c>
      <c r="C3487" s="3" t="inlineStr">
        <is>
          <t>JLAB</t>
        </is>
      </c>
      <c r="D3487" s="3" t="inlineStr">
        <is>
          <t>GO AIR POP TWS EARBUDS CLOUD WT</t>
        </is>
      </c>
      <c r="E3487" s="11" t="n">
        <v>26</v>
      </c>
      <c r="F3487" s="12" t="n">
        <v>21.67</v>
      </c>
    </row>
    <row r="3488">
      <c r="A3488" s="3" t="inlineStr">
        <is>
          <t>Headsets &amp; Audio</t>
        </is>
      </c>
      <c r="B3488" s="3" t="inlineStr">
        <is>
          <t>BGAIRPOPRBLK124</t>
        </is>
      </c>
      <c r="C3488" s="3" t="inlineStr">
        <is>
          <t>JLAB</t>
        </is>
      </c>
      <c r="D3488" s="3" t="inlineStr">
        <is>
          <t>GO AIR POP TWS HEADPHONES BK</t>
        </is>
      </c>
      <c r="E3488" s="11" t="n">
        <v>26</v>
      </c>
      <c r="F3488" s="12" t="n">
        <v>21.67</v>
      </c>
    </row>
    <row r="3489">
      <c r="A3489" s="3" t="inlineStr">
        <is>
          <t>Headsets &amp; Audio</t>
        </is>
      </c>
      <c r="B3489" s="3" t="inlineStr">
        <is>
          <t>BGAIRPOPRLLC124</t>
        </is>
      </c>
      <c r="C3489" s="3" t="inlineStr">
        <is>
          <t>JLAB</t>
        </is>
      </c>
      <c r="D3489" s="3" t="inlineStr">
        <is>
          <t>GO AIR POP TWS HEADPHONES LILAC</t>
        </is>
      </c>
      <c r="E3489" s="11" t="n">
        <v>26</v>
      </c>
      <c r="F3489" s="12" t="n">
        <v>21.67</v>
      </c>
    </row>
    <row r="3490">
      <c r="A3490" s="3" t="inlineStr">
        <is>
          <t>Headsets &amp; Audio</t>
        </is>
      </c>
      <c r="B3490" s="3" t="inlineStr">
        <is>
          <t>BGAIRPOPRPNK124</t>
        </is>
      </c>
      <c r="C3490" s="3" t="inlineStr">
        <is>
          <t>JLAB</t>
        </is>
      </c>
      <c r="D3490" s="3" t="inlineStr">
        <is>
          <t>GO AIR POP TWS HEADPHONES PINK</t>
        </is>
      </c>
      <c r="E3490" s="11" t="n">
        <v>26</v>
      </c>
      <c r="F3490" s="12" t="n">
        <v>21.67</v>
      </c>
    </row>
    <row r="3491">
      <c r="A3491" s="3" t="inlineStr">
        <is>
          <t>Headsets &amp; Audio</t>
        </is>
      </c>
      <c r="B3491" s="3" t="inlineStr">
        <is>
          <t>BGAIRPOPRSLT124</t>
        </is>
      </c>
      <c r="C3491" s="3" t="inlineStr">
        <is>
          <t>JLAB</t>
        </is>
      </c>
      <c r="D3491" s="3" t="inlineStr">
        <is>
          <t>GO AIR POP TWS HEADPHONES SLATE</t>
        </is>
      </c>
      <c r="E3491" s="11" t="n">
        <v>26</v>
      </c>
      <c r="F3491" s="12" t="n">
        <v>21.67</v>
      </c>
    </row>
    <row r="3492">
      <c r="A3492" s="3" t="inlineStr">
        <is>
          <t>Headsets &amp; Audio</t>
        </is>
      </c>
      <c r="B3492" s="3" t="inlineStr">
        <is>
          <t>BGAIRPOPRTEL124</t>
        </is>
      </c>
      <c r="C3492" s="3" t="inlineStr">
        <is>
          <t>JLAB</t>
        </is>
      </c>
      <c r="D3492" s="3" t="inlineStr">
        <is>
          <t>GO AIR POP TWS HEADPHONES TEAL</t>
        </is>
      </c>
      <c r="E3492" s="11" t="n">
        <v>26</v>
      </c>
      <c r="F3492" s="12" t="n">
        <v>21.67</v>
      </c>
    </row>
    <row r="3493">
      <c r="A3493" s="3" t="inlineStr">
        <is>
          <t>Headsets &amp; Audio</t>
        </is>
      </c>
      <c r="B3493" s="3" t="inlineStr">
        <is>
          <t>BGAIRSPRTRBK124</t>
        </is>
      </c>
      <c r="C3493" s="3" t="inlineStr">
        <is>
          <t>JLAB</t>
        </is>
      </c>
      <c r="D3493" s="3" t="inlineStr">
        <is>
          <t>GO AIR SPORT TWS HEADPHONES BLK</t>
        </is>
      </c>
      <c r="E3493" s="11" t="n">
        <v>31</v>
      </c>
      <c r="F3493" s="12" t="n">
        <v>25.83</v>
      </c>
    </row>
    <row r="3494">
      <c r="A3494" s="3" t="inlineStr">
        <is>
          <t>Headsets &amp; Audio</t>
        </is>
      </c>
      <c r="B3494" s="3" t="inlineStr">
        <is>
          <t>BGAIRSPRTRYL124</t>
        </is>
      </c>
      <c r="C3494" s="3" t="inlineStr">
        <is>
          <t>JLAB</t>
        </is>
      </c>
      <c r="D3494" s="3" t="inlineStr">
        <is>
          <t>GO AIR SPORT TWS HEADPHONES NEON YLW</t>
        </is>
      </c>
      <c r="E3494" s="11" t="n">
        <v>31</v>
      </c>
      <c r="F3494" s="12" t="n">
        <v>25.83</v>
      </c>
    </row>
    <row r="3495">
      <c r="A3495" s="3" t="inlineStr">
        <is>
          <t>Headsets &amp; Audio</t>
        </is>
      </c>
      <c r="B3495" s="3" t="inlineStr">
        <is>
          <t>BGAIRSPRTRTL124</t>
        </is>
      </c>
      <c r="C3495" s="3" t="inlineStr">
        <is>
          <t>JLAB</t>
        </is>
      </c>
      <c r="D3495" s="3" t="inlineStr">
        <is>
          <t>GO AIR SPORT TWS HEADPHONES TEAL</t>
        </is>
      </c>
      <c r="E3495" s="11" t="n">
        <v>31</v>
      </c>
      <c r="F3495" s="12" t="n">
        <v>25.83</v>
      </c>
    </row>
    <row r="3496">
      <c r="A3496" s="3" t="inlineStr">
        <is>
          <t>Headsets &amp; Audio</t>
        </is>
      </c>
      <c r="B3496" s="3" t="inlineStr">
        <is>
          <t>BGOLUXANCRSGE93</t>
        </is>
      </c>
      <c r="C3496" s="3" t="inlineStr">
        <is>
          <t>JLAB</t>
        </is>
      </c>
      <c r="D3496" s="3" t="inlineStr">
        <is>
          <t>GO LUX ANC WIRELESS HEADPHONES SAGE</t>
        </is>
      </c>
      <c r="E3496" s="11" t="n">
        <v>41</v>
      </c>
      <c r="F3496" s="12" t="n">
        <v>34.17</v>
      </c>
    </row>
    <row r="3497">
      <c r="A3497" s="3" t="inlineStr">
        <is>
          <t>Headsets &amp; Audio</t>
        </is>
      </c>
      <c r="B3497" s="3" t="inlineStr">
        <is>
          <t>BGOLUXANCRGPH93</t>
        </is>
      </c>
      <c r="C3497" s="3" t="inlineStr">
        <is>
          <t>JLAB</t>
        </is>
      </c>
      <c r="D3497" s="3" t="inlineStr">
        <is>
          <t>GO LUX ANC WLESS HEADPHONES GRAPHITE</t>
        </is>
      </c>
      <c r="E3497" s="11" t="n">
        <v>41</v>
      </c>
      <c r="F3497" s="12" t="n">
        <v>34.17</v>
      </c>
    </row>
    <row r="3498">
      <c r="A3498" s="3" t="inlineStr">
        <is>
          <t>Headsets &amp; Audio</t>
        </is>
      </c>
      <c r="B3498" s="3" t="inlineStr">
        <is>
          <t>UEBGOPODSRBK124</t>
        </is>
      </c>
      <c r="C3498" s="3" t="inlineStr">
        <is>
          <t>JLAB</t>
        </is>
      </c>
      <c r="D3498" s="3" t="inlineStr">
        <is>
          <t>GO PODS ANC TRUE WIRELESS EARBUDS BK</t>
        </is>
      </c>
      <c r="E3498" s="11" t="n">
        <v>31</v>
      </c>
      <c r="F3498" s="12" t="n">
        <v>25.83</v>
      </c>
    </row>
    <row r="3499">
      <c r="A3499" s="3" t="inlineStr">
        <is>
          <t>Headsets &amp; Audio</t>
        </is>
      </c>
      <c r="B3499" s="3" t="inlineStr">
        <is>
          <t>UEBGOPODSRWT124</t>
        </is>
      </c>
      <c r="C3499" s="3" t="inlineStr">
        <is>
          <t>JLAB</t>
        </is>
      </c>
      <c r="D3499" s="3" t="inlineStr">
        <is>
          <t>GO PODS ANC TRUE WIRELESS EARBUDS WT</t>
        </is>
      </c>
      <c r="E3499" s="11" t="n">
        <v>31</v>
      </c>
      <c r="F3499" s="12" t="n">
        <v>25.83</v>
      </c>
    </row>
    <row r="3500">
      <c r="A3500" s="3" t="inlineStr">
        <is>
          <t>Headsets &amp; Audio</t>
        </is>
      </c>
      <c r="B3500" s="3" t="inlineStr">
        <is>
          <t>UEBGOPODSRLC124</t>
        </is>
      </c>
      <c r="C3500" s="3" t="inlineStr">
        <is>
          <t>JLAB</t>
        </is>
      </c>
      <c r="D3500" s="3" t="inlineStr">
        <is>
          <t>GO PODS ANC TWS EARBUDS LILAC</t>
        </is>
      </c>
      <c r="E3500" s="11" t="n">
        <v>31</v>
      </c>
      <c r="F3500" s="12" t="n">
        <v>25.83</v>
      </c>
    </row>
    <row r="3501">
      <c r="A3501" s="3" t="inlineStr">
        <is>
          <t>Headsets &amp; Audio</t>
        </is>
      </c>
      <c r="B3501" s="3" t="inlineStr">
        <is>
          <t>UEBGOPODSRSG124</t>
        </is>
      </c>
      <c r="C3501" s="3" t="inlineStr">
        <is>
          <t>JLAB</t>
        </is>
      </c>
      <c r="D3501" s="3" t="inlineStr">
        <is>
          <t>GO PODS ANC TWS EARBUDS SAGE</t>
        </is>
      </c>
      <c r="E3501" s="11" t="n">
        <v>31</v>
      </c>
      <c r="F3501" s="12" t="n">
        <v>25.83</v>
      </c>
    </row>
    <row r="3502">
      <c r="A3502" s="3" t="inlineStr">
        <is>
          <t>Headsets &amp; Audio</t>
        </is>
      </c>
      <c r="B3502" s="3" t="inlineStr">
        <is>
          <t>UEBGOANCRWHT124</t>
        </is>
      </c>
      <c r="C3502" s="3" t="inlineStr">
        <is>
          <t>JLAB</t>
        </is>
      </c>
      <c r="D3502" s="3" t="inlineStr">
        <is>
          <t>GO POP ANC TRUE WIRELESS EARBUDS WT</t>
        </is>
      </c>
      <c r="E3502" s="11" t="n">
        <v>31</v>
      </c>
      <c r="F3502" s="12" t="n">
        <v>25.83</v>
      </c>
    </row>
    <row r="3503">
      <c r="A3503" s="3" t="inlineStr">
        <is>
          <t>Headsets &amp; Audio</t>
        </is>
      </c>
      <c r="B3503" s="3" t="inlineStr">
        <is>
          <t>BGOANCRTRAGN124</t>
        </is>
      </c>
      <c r="C3503" s="3" t="inlineStr">
        <is>
          <t>JLAB</t>
        </is>
      </c>
      <c r="D3503" s="3" t="inlineStr">
        <is>
          <t>GO POP ANC TRUE WL EARBUDS NEON GN</t>
        </is>
      </c>
      <c r="E3503" s="11" t="n">
        <v>31</v>
      </c>
      <c r="F3503" s="12" t="n">
        <v>25.83</v>
      </c>
    </row>
    <row r="3504">
      <c r="A3504" s="3" t="inlineStr">
        <is>
          <t>Headsets &amp; Audio</t>
        </is>
      </c>
      <c r="B3504" s="3" t="inlineStr">
        <is>
          <t>UEBGOANCRFUC124</t>
        </is>
      </c>
      <c r="C3504" s="3" t="inlineStr">
        <is>
          <t>JLAB</t>
        </is>
      </c>
      <c r="D3504" s="3" t="inlineStr">
        <is>
          <t>GO POP ANC TWS EARBUDS FUCHSIA</t>
        </is>
      </c>
      <c r="E3504" s="11" t="n">
        <v>31</v>
      </c>
      <c r="F3504" s="12" t="n">
        <v>25.83</v>
      </c>
    </row>
    <row r="3505">
      <c r="A3505" s="3" t="inlineStr">
        <is>
          <t>Headsets &amp; Audio</t>
        </is>
      </c>
      <c r="B3505" s="3" t="inlineStr">
        <is>
          <t>BGOANCRTRAPR124</t>
        </is>
      </c>
      <c r="C3505" s="3" t="inlineStr">
        <is>
          <t>JLAB</t>
        </is>
      </c>
      <c r="D3505" s="3" t="inlineStr">
        <is>
          <t>GO POP ANC TWS EARBUDS PURPLE</t>
        </is>
      </c>
      <c r="E3505" s="11" t="n">
        <v>31</v>
      </c>
      <c r="F3505" s="12" t="n">
        <v>25.83</v>
      </c>
    </row>
    <row r="3506">
      <c r="A3506" s="3" t="inlineStr">
        <is>
          <t>Headsets &amp; Audio</t>
        </is>
      </c>
      <c r="B3506" s="3" t="inlineStr">
        <is>
          <t>UEBGSPTNCGPH124</t>
        </is>
      </c>
      <c r="C3506" s="3" t="inlineStr">
        <is>
          <t>JLAB</t>
        </is>
      </c>
      <c r="D3506" s="3" t="inlineStr">
        <is>
          <t>GO SPORT ANC GRAPHITE</t>
        </is>
      </c>
      <c r="E3506" s="11" t="n">
        <v>51</v>
      </c>
      <c r="F3506" s="12" t="n">
        <v>42.5</v>
      </c>
    </row>
    <row r="3507">
      <c r="A3507" s="3" t="inlineStr">
        <is>
          <t>Headsets &amp; Audio</t>
        </is>
      </c>
      <c r="B3507" s="3" t="inlineStr">
        <is>
          <t>UEBGSPTNCPUR124</t>
        </is>
      </c>
      <c r="C3507" s="3" t="inlineStr">
        <is>
          <t>JLAB</t>
        </is>
      </c>
      <c r="D3507" s="3" t="inlineStr">
        <is>
          <t>GO SPORT ANC PURPLE</t>
        </is>
      </c>
      <c r="E3507" s="11" t="n">
        <v>51</v>
      </c>
      <c r="F3507" s="12" t="n">
        <v>42.5</v>
      </c>
    </row>
    <row r="3508">
      <c r="A3508" s="3" t="inlineStr">
        <is>
          <t>Headsets &amp; Audio</t>
        </is>
      </c>
      <c r="B3508" s="3" t="inlineStr">
        <is>
          <t>HBGOWORK3RBLK42</t>
        </is>
      </c>
      <c r="C3508" s="3" t="inlineStr">
        <is>
          <t>JLAB</t>
        </is>
      </c>
      <c r="D3508" s="3" t="inlineStr">
        <is>
          <t>GO WORK 3 WIRELESS HEADPHONES BLACK</t>
        </is>
      </c>
      <c r="E3508" s="11" t="n">
        <v>51</v>
      </c>
      <c r="F3508" s="12" t="n">
        <v>42.5</v>
      </c>
    </row>
    <row r="3509">
      <c r="A3509" s="3" t="inlineStr">
        <is>
          <t>Headsets &amp; Audio</t>
        </is>
      </c>
      <c r="B3509" s="3" t="inlineStr">
        <is>
          <t>UHKJPOPRBLU122</t>
        </is>
      </c>
      <c r="C3509" s="3" t="inlineStr">
        <is>
          <t>JLAB</t>
        </is>
      </c>
      <c r="D3509" s="3" t="inlineStr">
        <is>
          <t>JBUDDIES POP WIRED HEADPHONES BLUE</t>
        </is>
      </c>
      <c r="E3509" s="11" t="n">
        <v>14</v>
      </c>
      <c r="F3509" s="12" t="n">
        <v>11.67</v>
      </c>
    </row>
    <row r="3510">
      <c r="A3510" s="3" t="inlineStr">
        <is>
          <t>Headsets &amp; Audio</t>
        </is>
      </c>
      <c r="B3510" s="3" t="inlineStr">
        <is>
          <t>UHKJPOPRPNK122</t>
        </is>
      </c>
      <c r="C3510" s="3" t="inlineStr">
        <is>
          <t>JLAB</t>
        </is>
      </c>
      <c r="D3510" s="3" t="inlineStr">
        <is>
          <t>JBUDDIES POP WIRED HEADPHONES PINK</t>
        </is>
      </c>
      <c r="E3510" s="11" t="n">
        <v>14</v>
      </c>
      <c r="F3510" s="12" t="n">
        <v>11.67</v>
      </c>
    </row>
    <row r="3511">
      <c r="A3511" s="3" t="inlineStr">
        <is>
          <t>Headsets &amp; Audio</t>
        </is>
      </c>
      <c r="B3511" s="3" t="inlineStr">
        <is>
          <t>UHBKJPOPRTEL122</t>
        </is>
      </c>
      <c r="C3511" s="3" t="inlineStr">
        <is>
          <t>JLAB</t>
        </is>
      </c>
      <c r="D3511" s="3" t="inlineStr">
        <is>
          <t>JBUDDIES POP WIRELESS HEADPHONES BL</t>
        </is>
      </c>
      <c r="E3511" s="11" t="n">
        <v>26</v>
      </c>
      <c r="F3511" s="12" t="n">
        <v>21.67</v>
      </c>
    </row>
    <row r="3512">
      <c r="A3512" s="3" t="inlineStr">
        <is>
          <t>Headsets &amp; Audio</t>
        </is>
      </c>
      <c r="B3512" s="3" t="inlineStr">
        <is>
          <t>UHBKJPOPRPNK122</t>
        </is>
      </c>
      <c r="C3512" s="3" t="inlineStr">
        <is>
          <t>JLAB</t>
        </is>
      </c>
      <c r="D3512" s="3" t="inlineStr">
        <is>
          <t>JBUDDIES POP WIRELESS HEADPHONES PK</t>
        </is>
      </c>
      <c r="E3512" s="11" t="n">
        <v>26</v>
      </c>
      <c r="F3512" s="12" t="n">
        <v>21.67</v>
      </c>
    </row>
    <row r="3513">
      <c r="A3513" s="3" t="inlineStr">
        <is>
          <t>Headsets &amp; Audio</t>
        </is>
      </c>
      <c r="B3513" s="3" t="inlineStr">
        <is>
          <t>BKSTU2RGRYBL122</t>
        </is>
      </c>
      <c r="C3513" s="3" t="inlineStr">
        <is>
          <t>JLAB</t>
        </is>
      </c>
      <c r="D3513" s="3" t="inlineStr">
        <is>
          <t>JBUDDIES STUDIO2 WLESS HEDPHNE BL GY</t>
        </is>
      </c>
      <c r="E3513" s="11" t="n">
        <v>31</v>
      </c>
      <c r="F3513" s="12" t="n">
        <v>25.83</v>
      </c>
    </row>
    <row r="3514">
      <c r="A3514" s="3" t="inlineStr">
        <is>
          <t>Headsets &amp; Audio</t>
        </is>
      </c>
      <c r="B3514" s="3" t="inlineStr">
        <is>
          <t>UEBJBANCRBLK82</t>
        </is>
      </c>
      <c r="C3514" s="3" t="inlineStr">
        <is>
          <t>JLAB</t>
        </is>
      </c>
      <c r="D3514" s="3" t="inlineStr">
        <is>
          <t>JBUDS ANC TRUE WIRELESS</t>
        </is>
      </c>
      <c r="E3514" s="11" t="n">
        <v>61</v>
      </c>
      <c r="F3514" s="12" t="n">
        <v>50.83</v>
      </c>
    </row>
    <row r="3515">
      <c r="A3515" s="3" t="inlineStr">
        <is>
          <t>Headsets &amp; Audio</t>
        </is>
      </c>
      <c r="B3515" s="3" t="inlineStr">
        <is>
          <t>HBJLUXANCRWHT62</t>
        </is>
      </c>
      <c r="C3515" s="3" t="inlineStr">
        <is>
          <t>JLAB</t>
        </is>
      </c>
      <c r="D3515" s="3" t="inlineStr">
        <is>
          <t>JBUDS LUX ANC CLOUD WT</t>
        </is>
      </c>
      <c r="E3515" s="11" t="n">
        <v>81</v>
      </c>
      <c r="F3515" s="12" t="n">
        <v>67.5</v>
      </c>
    </row>
    <row r="3516">
      <c r="A3516" s="3" t="inlineStr">
        <is>
          <t>Headsets &amp; Audio</t>
        </is>
      </c>
      <c r="B3516" s="3" t="inlineStr">
        <is>
          <t>HBJLUXANCRGPH62</t>
        </is>
      </c>
      <c r="C3516" s="3" t="inlineStr">
        <is>
          <t>JLAB</t>
        </is>
      </c>
      <c r="D3516" s="3" t="inlineStr">
        <is>
          <t>JBUDS LUX ANC GRAPHITE</t>
        </is>
      </c>
      <c r="E3516" s="11" t="n">
        <v>81</v>
      </c>
      <c r="F3516" s="12" t="n">
        <v>67.5</v>
      </c>
    </row>
    <row r="3517">
      <c r="A3517" s="3" t="inlineStr">
        <is>
          <t>Headsets &amp; Audio</t>
        </is>
      </c>
      <c r="B3517" s="3" t="inlineStr">
        <is>
          <t>HBJLUXANCRMVE62</t>
        </is>
      </c>
      <c r="C3517" s="3" t="inlineStr">
        <is>
          <t>JLAB</t>
        </is>
      </c>
      <c r="D3517" s="3" t="inlineStr">
        <is>
          <t>JBUDS LUX ANC MAUVE</t>
        </is>
      </c>
      <c r="E3517" s="11" t="n">
        <v>81</v>
      </c>
      <c r="F3517" s="12" t="n">
        <v>67.5</v>
      </c>
    </row>
    <row r="3518">
      <c r="A3518" s="3" t="inlineStr">
        <is>
          <t>Headsets &amp; Audio</t>
        </is>
      </c>
      <c r="B3518" s="3" t="inlineStr">
        <is>
          <t>HBJLUXANCRSGE62</t>
        </is>
      </c>
      <c r="C3518" s="3" t="inlineStr">
        <is>
          <t>JLAB</t>
        </is>
      </c>
      <c r="D3518" s="3" t="inlineStr">
        <is>
          <t>JBUDS LUX ANC SAGE</t>
        </is>
      </c>
      <c r="E3518" s="11" t="n">
        <v>81</v>
      </c>
      <c r="F3518" s="12" t="n">
        <v>67.5</v>
      </c>
    </row>
    <row r="3519">
      <c r="A3519" s="3" t="inlineStr">
        <is>
          <t>Headsets &amp; Audio</t>
        </is>
      </c>
      <c r="B3519" s="3" t="inlineStr">
        <is>
          <t>BMINIANCRGPH124</t>
        </is>
      </c>
      <c r="C3519" s="3" t="inlineStr">
        <is>
          <t>JLAB</t>
        </is>
      </c>
      <c r="D3519" s="3" t="inlineStr">
        <is>
          <t>JBUDS MINI ANC TWS EARBUDS BLACK</t>
        </is>
      </c>
      <c r="E3519" s="11" t="n">
        <v>51</v>
      </c>
      <c r="F3519" s="12" t="n">
        <v>42.5</v>
      </c>
    </row>
    <row r="3520">
      <c r="A3520" s="3" t="inlineStr">
        <is>
          <t>Headsets &amp; Audio</t>
        </is>
      </c>
      <c r="B3520" s="3" t="inlineStr">
        <is>
          <t>BMINIANCRBLU124</t>
        </is>
      </c>
      <c r="C3520" s="3" t="inlineStr">
        <is>
          <t>JLAB</t>
        </is>
      </c>
      <c r="D3520" s="3" t="inlineStr">
        <is>
          <t>JBUDS MINI ANC TWS EARBUDS BLUE</t>
        </is>
      </c>
      <c r="E3520" s="11" t="n">
        <v>51</v>
      </c>
      <c r="F3520" s="12" t="n">
        <v>42.5</v>
      </c>
    </row>
    <row r="3521">
      <c r="A3521" s="3" t="inlineStr">
        <is>
          <t>Headsets &amp; Audio</t>
        </is>
      </c>
      <c r="B3521" s="3" t="inlineStr">
        <is>
          <t>BMINIANCRVIV124</t>
        </is>
      </c>
      <c r="C3521" s="3" t="inlineStr">
        <is>
          <t>JLAB</t>
        </is>
      </c>
      <c r="D3521" s="3" t="inlineStr">
        <is>
          <t>JBUDS MINI ANC TWS EARBUDS VIVIDPINK</t>
        </is>
      </c>
      <c r="E3521" s="11" t="n">
        <v>51</v>
      </c>
      <c r="F3521" s="12" t="n">
        <v>42.5</v>
      </c>
    </row>
    <row r="3522">
      <c r="A3522" s="3" t="inlineStr">
        <is>
          <t>Headsets &amp; Audio</t>
        </is>
      </c>
      <c r="B3522" s="3" t="inlineStr">
        <is>
          <t>BJBMINIRMNT124</t>
        </is>
      </c>
      <c r="C3522" s="3" t="inlineStr">
        <is>
          <t>JLAB</t>
        </is>
      </c>
      <c r="D3522" s="3" t="inlineStr">
        <is>
          <t>JBUDS MINI TRUE WIRELES EARBUDS MINT</t>
        </is>
      </c>
      <c r="E3522" s="11" t="n">
        <v>41</v>
      </c>
      <c r="F3522" s="12" t="n">
        <v>34.17</v>
      </c>
    </row>
    <row r="3523">
      <c r="A3523" s="3" t="inlineStr">
        <is>
          <t>Headsets &amp; Audio</t>
        </is>
      </c>
      <c r="B3523" s="3" t="inlineStr">
        <is>
          <t>HBJBUDSOPRBLK42</t>
        </is>
      </c>
      <c r="C3523" s="3" t="inlineStr">
        <is>
          <t>JLAB</t>
        </is>
      </c>
      <c r="D3523" s="3" t="inlineStr">
        <is>
          <t>JBUDS OPEN HEADPHONE BLACK</t>
        </is>
      </c>
      <c r="E3523" s="11" t="n">
        <v>102</v>
      </c>
      <c r="F3523" s="12" t="n">
        <v>85</v>
      </c>
    </row>
    <row r="3524">
      <c r="A3524" s="3" t="inlineStr">
        <is>
          <t>Headsets &amp; Audio</t>
        </is>
      </c>
      <c r="B3524" s="3" t="inlineStr">
        <is>
          <t>BJBOPSPRTRBLK82</t>
        </is>
      </c>
      <c r="C3524" s="3" t="inlineStr">
        <is>
          <t>JLAB</t>
        </is>
      </c>
      <c r="D3524" s="3" t="inlineStr">
        <is>
          <t>JBUDS OPEN SPORT TWS EARBUDS BLK</t>
        </is>
      </c>
      <c r="E3524" s="11" t="n">
        <v>81</v>
      </c>
      <c r="F3524" s="12" t="n">
        <v>67.5</v>
      </c>
    </row>
    <row r="3525">
      <c r="A3525" s="3" t="inlineStr">
        <is>
          <t>Headsets &amp; Audio</t>
        </is>
      </c>
      <c r="B3525" s="3" t="inlineStr">
        <is>
          <t>UEBJBPODSRBK124</t>
        </is>
      </c>
      <c r="C3525" s="3" t="inlineStr">
        <is>
          <t>JLAB</t>
        </is>
      </c>
      <c r="D3525" s="3" t="inlineStr">
        <is>
          <t>JBUDS PODS ANC TWS EARBUDS BLK</t>
        </is>
      </c>
      <c r="E3525" s="11" t="n">
        <v>61</v>
      </c>
      <c r="F3525" s="12" t="n">
        <v>50.83</v>
      </c>
    </row>
    <row r="3526">
      <c r="A3526" s="3" t="inlineStr">
        <is>
          <t>Headsets &amp; Audio</t>
        </is>
      </c>
      <c r="B3526" s="3" t="inlineStr">
        <is>
          <t>IEUEPRORBLK123</t>
        </is>
      </c>
      <c r="C3526" s="3" t="inlineStr">
        <is>
          <t>JLAB</t>
        </is>
      </c>
      <c r="D3526" s="3" t="inlineStr">
        <is>
          <t>JBUDS PRO WIRED EARBUDS BLK</t>
        </is>
      </c>
      <c r="E3526" s="11" t="n">
        <v>11</v>
      </c>
      <c r="F3526" s="12" t="n">
        <v>9.17</v>
      </c>
    </row>
    <row r="3527">
      <c r="A3527" s="3" t="inlineStr">
        <is>
          <t>Headsets &amp; Audio</t>
        </is>
      </c>
      <c r="B3527" s="3" t="inlineStr">
        <is>
          <t>EBWORKBUDSRBK82</t>
        </is>
      </c>
      <c r="C3527" s="3" t="inlineStr">
        <is>
          <t>JLAB</t>
        </is>
      </c>
      <c r="D3527" s="3" t="inlineStr">
        <is>
          <t>JBUDS WORK BUDS BLK</t>
        </is>
      </c>
      <c r="E3527" s="11" t="n">
        <v>81</v>
      </c>
      <c r="F3527" s="12" t="n">
        <v>67.5</v>
      </c>
    </row>
    <row r="3528">
      <c r="A3528" s="3" t="inlineStr">
        <is>
          <t>Headsets &amp; Audio</t>
        </is>
      </c>
      <c r="B3528" s="3" t="inlineStr">
        <is>
          <t>BEPOPSPRTRBLK82</t>
        </is>
      </c>
      <c r="C3528" s="3" t="inlineStr">
        <is>
          <t>JLAB</t>
        </is>
      </c>
      <c r="D3528" s="3" t="inlineStr">
        <is>
          <t>JLAB EPIC OPEN SPORT EARBUDS BLK</t>
        </is>
      </c>
      <c r="E3528" s="11" t="n">
        <v>81</v>
      </c>
      <c r="F3528" s="12" t="n">
        <v>67.5</v>
      </c>
    </row>
    <row r="3529">
      <c r="A3529" s="3" t="inlineStr">
        <is>
          <t>Headsets &amp; Audio</t>
        </is>
      </c>
      <c r="B3529" s="3" t="inlineStr">
        <is>
          <t>IEUSBEPICRBLK21</t>
        </is>
      </c>
      <c r="C3529" s="3" t="inlineStr">
        <is>
          <t>JLAB</t>
        </is>
      </c>
      <c r="D3529" s="3" t="inlineStr">
        <is>
          <t>JLAB EPIC PARTY SPEAKER BLK</t>
        </is>
      </c>
      <c r="E3529" s="11" t="n">
        <v>162</v>
      </c>
      <c r="F3529" s="12" t="n">
        <v>135</v>
      </c>
    </row>
    <row r="3530">
      <c r="A3530" s="3" t="inlineStr">
        <is>
          <t>Headsets &amp; Audio</t>
        </is>
      </c>
      <c r="B3530" s="3" t="inlineStr">
        <is>
          <t>UEBFLEXRBLK124</t>
        </is>
      </c>
      <c r="C3530" s="3" t="inlineStr">
        <is>
          <t>JLAB</t>
        </is>
      </c>
      <c r="D3530" s="3" t="inlineStr">
        <is>
          <t>JLAB FLEX TRUE WIRELESS EARBUDS BLK</t>
        </is>
      </c>
      <c r="E3530" s="11" t="n">
        <v>51</v>
      </c>
      <c r="F3530" s="12" t="n">
        <v>42.5</v>
      </c>
    </row>
    <row r="3531">
      <c r="A3531" s="3" t="inlineStr">
        <is>
          <t>Headsets &amp; Audio</t>
        </is>
      </c>
      <c r="B3531" s="3" t="inlineStr">
        <is>
          <t>IEUSBGORBLK82</t>
        </is>
      </c>
      <c r="C3531" s="3" t="inlineStr">
        <is>
          <t>JLAB</t>
        </is>
      </c>
      <c r="D3531" s="3" t="inlineStr">
        <is>
          <t>JLAB GO PARTY SPEAKER BLK</t>
        </is>
      </c>
      <c r="E3531" s="11" t="n">
        <v>41</v>
      </c>
      <c r="F3531" s="12" t="n">
        <v>34.17</v>
      </c>
    </row>
    <row r="3532">
      <c r="A3532" s="3" t="inlineStr">
        <is>
          <t>Headsets &amp; Audio</t>
        </is>
      </c>
      <c r="B3532" s="3" t="inlineStr">
        <is>
          <t>IEUSBGORMUL82</t>
        </is>
      </c>
      <c r="C3532" s="3" t="inlineStr">
        <is>
          <t>JLAB</t>
        </is>
      </c>
      <c r="D3532" s="3" t="inlineStr">
        <is>
          <t>JLAB GO PARTY SPEAKER MULBERRY</t>
        </is>
      </c>
      <c r="E3532" s="11" t="n">
        <v>41</v>
      </c>
      <c r="F3532" s="12" t="n">
        <v>34.17</v>
      </c>
    </row>
    <row r="3533">
      <c r="A3533" s="3" t="inlineStr">
        <is>
          <t>Headsets &amp; Audio</t>
        </is>
      </c>
      <c r="B3533" s="3" t="inlineStr">
        <is>
          <t>IEUSBGORNVY82</t>
        </is>
      </c>
      <c r="C3533" s="3" t="inlineStr">
        <is>
          <t>JLAB</t>
        </is>
      </c>
      <c r="D3533" s="3" t="inlineStr">
        <is>
          <t>JLAB GO PARTY SPEAKER NAVY</t>
        </is>
      </c>
      <c r="E3533" s="11" t="n">
        <v>41</v>
      </c>
      <c r="F3533" s="12" t="n">
        <v>34.17</v>
      </c>
    </row>
    <row r="3534">
      <c r="A3534" s="3" t="inlineStr">
        <is>
          <t>Headsets &amp; Audio</t>
        </is>
      </c>
      <c r="B3534" s="3" t="inlineStr">
        <is>
          <t>BJBMINIRAQUA124</t>
        </is>
      </c>
      <c r="C3534" s="3" t="inlineStr">
        <is>
          <t>JLAB</t>
        </is>
      </c>
      <c r="D3534" s="3" t="inlineStr">
        <is>
          <t>JLAB JBUDS MINI TRUE WIRELESS AQUA</t>
        </is>
      </c>
      <c r="E3534" s="11" t="n">
        <v>41</v>
      </c>
      <c r="F3534" s="12" t="n">
        <v>34.17</v>
      </c>
    </row>
    <row r="3535">
      <c r="A3535" s="3" t="inlineStr">
        <is>
          <t>Headsets &amp; Audio</t>
        </is>
      </c>
      <c r="B3535" s="3" t="inlineStr">
        <is>
          <t>BJBMINIRBLK124</t>
        </is>
      </c>
      <c r="C3535" s="3" t="inlineStr">
        <is>
          <t>JLAB</t>
        </is>
      </c>
      <c r="D3535" s="3" t="inlineStr">
        <is>
          <t>JLAB JBUDS MINI TRUE WIRELESS BLK</t>
        </is>
      </c>
      <c r="E3535" s="11" t="n">
        <v>41</v>
      </c>
      <c r="F3535" s="12" t="n">
        <v>34.17</v>
      </c>
    </row>
    <row r="3536">
      <c r="A3536" s="3" t="inlineStr">
        <is>
          <t>Headsets &amp; Audio</t>
        </is>
      </c>
      <c r="B3536" s="3" t="inlineStr">
        <is>
          <t>BJBMINIRPNK124</t>
        </is>
      </c>
      <c r="C3536" s="3" t="inlineStr">
        <is>
          <t>JLAB</t>
        </is>
      </c>
      <c r="D3536" s="3" t="inlineStr">
        <is>
          <t>JLAB JBUDS MINI TRUE WIRELESS PINK</t>
        </is>
      </c>
      <c r="E3536" s="11" t="n">
        <v>41</v>
      </c>
      <c r="F3536" s="12" t="n">
        <v>34.17</v>
      </c>
    </row>
    <row r="3537">
      <c r="A3537" s="3" t="inlineStr">
        <is>
          <t>Headsets &amp; Audio</t>
        </is>
      </c>
      <c r="B3537" s="3" t="inlineStr">
        <is>
          <t>IEUSBJBUDSRBK62</t>
        </is>
      </c>
      <c r="C3537" s="3" t="inlineStr">
        <is>
          <t>JLAB</t>
        </is>
      </c>
      <c r="D3537" s="3" t="inlineStr">
        <is>
          <t>JLAB JBUDS PARTY SPEAKER BLK</t>
        </is>
      </c>
      <c r="E3537" s="11" t="n">
        <v>61</v>
      </c>
      <c r="F3537" s="12" t="n">
        <v>50.83</v>
      </c>
    </row>
    <row r="3538">
      <c r="A3538" s="3" t="inlineStr">
        <is>
          <t>Headsets &amp; Audio</t>
        </is>
      </c>
      <c r="B3538" s="3" t="inlineStr">
        <is>
          <t>IEUSBJBUDSRML62</t>
        </is>
      </c>
      <c r="C3538" s="3" t="inlineStr">
        <is>
          <t>JLAB</t>
        </is>
      </c>
      <c r="D3538" s="3" t="inlineStr">
        <is>
          <t>JLAB JBUDS PARTY SPEAKER MULBERRY</t>
        </is>
      </c>
      <c r="E3538" s="11" t="n">
        <v>61</v>
      </c>
      <c r="F3538" s="12" t="n">
        <v>50.83</v>
      </c>
    </row>
    <row r="3539">
      <c r="A3539" s="3" t="inlineStr">
        <is>
          <t>Headsets &amp; Audio</t>
        </is>
      </c>
      <c r="B3539" s="3" t="inlineStr">
        <is>
          <t>IEUSBJBUDSRNY62</t>
        </is>
      </c>
      <c r="C3539" s="3" t="inlineStr">
        <is>
          <t>JLAB</t>
        </is>
      </c>
      <c r="D3539" s="3" t="inlineStr">
        <is>
          <t>JLAB JBUDS PARTY SPEAKER NAVY</t>
        </is>
      </c>
      <c r="E3539" s="11" t="n">
        <v>61</v>
      </c>
      <c r="F3539" s="12" t="n">
        <v>50.83</v>
      </c>
    </row>
    <row r="3540">
      <c r="A3540" s="3" t="inlineStr">
        <is>
          <t>Headsets &amp; Audio</t>
        </is>
      </c>
      <c r="B3540" s="3" t="inlineStr">
        <is>
          <t>BJBSPTANCRGPH84</t>
        </is>
      </c>
      <c r="C3540" s="3" t="inlineStr">
        <is>
          <t>JLAB</t>
        </is>
      </c>
      <c r="D3540" s="3" t="inlineStr">
        <is>
          <t>JLAB JBUDS SPORT ANC 4  GRAPHITE</t>
        </is>
      </c>
      <c r="E3540" s="11" t="n">
        <v>71</v>
      </c>
      <c r="F3540" s="12" t="n">
        <v>59.17</v>
      </c>
    </row>
    <row r="3541">
      <c r="A3541" s="3" t="inlineStr">
        <is>
          <t>Headsets &amp; Audio</t>
        </is>
      </c>
      <c r="B3541" s="3" t="inlineStr">
        <is>
          <t>BJBSPTANCRTEL84</t>
        </is>
      </c>
      <c r="C3541" s="3" t="inlineStr">
        <is>
          <t>JLAB</t>
        </is>
      </c>
      <c r="D3541" s="3" t="inlineStr">
        <is>
          <t>JLAB JBUDS SPORT ANC 4 TEAL</t>
        </is>
      </c>
      <c r="E3541" s="11" t="n">
        <v>71</v>
      </c>
      <c r="F3541" s="12" t="n">
        <v>59.17</v>
      </c>
    </row>
    <row r="3542">
      <c r="A3542" s="3" t="inlineStr">
        <is>
          <t>Headsets &amp; Audio</t>
        </is>
      </c>
      <c r="B3542" s="3" t="inlineStr">
        <is>
          <t>IEUSBPOPRBLK123</t>
        </is>
      </c>
      <c r="C3542" s="3" t="inlineStr">
        <is>
          <t>JLAB</t>
        </is>
      </c>
      <c r="D3542" s="3" t="inlineStr">
        <is>
          <t>JLAB POP PARTY SPEAKER BLK</t>
        </is>
      </c>
      <c r="E3542" s="11" t="n">
        <v>26</v>
      </c>
      <c r="F3542" s="12" t="n">
        <v>21.67</v>
      </c>
    </row>
    <row r="3543">
      <c r="A3543" s="3" t="inlineStr">
        <is>
          <t>Headsets &amp; Audio</t>
        </is>
      </c>
      <c r="B3543" s="3" t="inlineStr">
        <is>
          <t>IEUSBPOPRMUL123</t>
        </is>
      </c>
      <c r="C3543" s="3" t="inlineStr">
        <is>
          <t>JLAB</t>
        </is>
      </c>
      <c r="D3543" s="3" t="inlineStr">
        <is>
          <t>JLAB POP PARTY SPEAKER MULBERRY</t>
        </is>
      </c>
      <c r="E3543" s="11" t="n">
        <v>26</v>
      </c>
      <c r="F3543" s="12" t="n">
        <v>21.67</v>
      </c>
    </row>
    <row r="3544">
      <c r="A3544" s="3" t="inlineStr">
        <is>
          <t>Headsets &amp; Audio</t>
        </is>
      </c>
      <c r="B3544" s="3" t="inlineStr">
        <is>
          <t>IEUSBPOPRNVY123</t>
        </is>
      </c>
      <c r="C3544" s="3" t="inlineStr">
        <is>
          <t>JLAB</t>
        </is>
      </c>
      <c r="D3544" s="3" t="inlineStr">
        <is>
          <t>JLAB POP PARTY SPEAKER NAVY</t>
        </is>
      </c>
      <c r="E3544" s="11" t="n">
        <v>26</v>
      </c>
      <c r="F3544" s="12" t="n">
        <v>21.67</v>
      </c>
    </row>
    <row r="3545">
      <c r="A3545" s="3" t="inlineStr">
        <is>
          <t>Headsets &amp; Audio</t>
        </is>
      </c>
      <c r="B3545" s="3" t="inlineStr">
        <is>
          <t>UGHNHTFALLRBLK4</t>
        </is>
      </c>
      <c r="C3545" s="3" t="inlineStr">
        <is>
          <t>JLAB</t>
        </is>
      </c>
      <c r="D3545" s="3" t="inlineStr">
        <is>
          <t>NIGHTFALL GAMING WIRED HEADSET BLACK</t>
        </is>
      </c>
      <c r="E3545" s="11" t="n">
        <v>41</v>
      </c>
      <c r="F3545" s="12" t="n">
        <v>34.17</v>
      </c>
    </row>
    <row r="3546">
      <c r="A3546" s="3" t="inlineStr">
        <is>
          <t>Headsets &amp; Audio</t>
        </is>
      </c>
      <c r="B3546" s="3" t="inlineStr">
        <is>
          <t>GHBNHTFALLRBLK4</t>
        </is>
      </c>
      <c r="C3546" s="3" t="inlineStr">
        <is>
          <t>JLAB</t>
        </is>
      </c>
      <c r="D3546" s="3" t="inlineStr">
        <is>
          <t>NIGHTFALL WIRELESS GAMING HEADSET BK</t>
        </is>
      </c>
      <c r="E3546" s="11" t="n">
        <v>61</v>
      </c>
      <c r="F3546" s="12" t="n">
        <v>50.83</v>
      </c>
    </row>
    <row r="3547">
      <c r="A3547" s="3" t="inlineStr">
        <is>
          <t>Headsets &amp; Audio</t>
        </is>
      </c>
      <c r="B3547" s="3" t="inlineStr">
        <is>
          <t>UHWSTUD2RBLK93</t>
        </is>
      </c>
      <c r="C3547" s="3" t="inlineStr">
        <is>
          <t>JLAB</t>
        </is>
      </c>
      <c r="D3547" s="3" t="inlineStr">
        <is>
          <t>STUDIO 2 WIRED HEADPHONES BLACK</t>
        </is>
      </c>
      <c r="E3547" s="11" t="n">
        <v>21</v>
      </c>
      <c r="F3547" s="12" t="n">
        <v>17.5</v>
      </c>
    </row>
    <row r="3548">
      <c r="A3548" s="3" t="inlineStr">
        <is>
          <t>Headsets &amp; Audio</t>
        </is>
      </c>
      <c r="B3548" s="3" t="inlineStr">
        <is>
          <t>UHBSTUD2RMNT93</t>
        </is>
      </c>
      <c r="C3548" s="3" t="inlineStr">
        <is>
          <t>JLAB</t>
        </is>
      </c>
      <c r="D3548" s="3" t="inlineStr">
        <is>
          <t>STUDIO 2 WIRELESS HEADPHONES MINT</t>
        </is>
      </c>
      <c r="E3548" s="11" t="n">
        <v>26</v>
      </c>
      <c r="F3548" s="12" t="n">
        <v>21.67</v>
      </c>
    </row>
    <row r="3549">
      <c r="A3549" s="3" t="inlineStr">
        <is>
          <t>Headsets &amp; Audio</t>
        </is>
      </c>
      <c r="B3549" s="3" t="inlineStr">
        <is>
          <t>K83450WW</t>
        </is>
      </c>
      <c r="C3549" s="3" t="inlineStr">
        <is>
          <t>Kensington</t>
        </is>
      </c>
      <c r="D3549" s="3" t="inlineStr">
        <is>
          <t>H1000 USB-C HEADSET</t>
        </is>
      </c>
      <c r="E3549" s="11" t="n">
        <v>49</v>
      </c>
      <c r="F3549" s="12" t="n">
        <v>40.83</v>
      </c>
    </row>
    <row r="3550">
      <c r="A3550" s="3" t="inlineStr">
        <is>
          <t>Headsets &amp; Audio</t>
        </is>
      </c>
      <c r="B3550" s="3" t="inlineStr">
        <is>
          <t>K83451WW</t>
        </is>
      </c>
      <c r="C3550" s="3" t="inlineStr">
        <is>
          <t>Kensington</t>
        </is>
      </c>
      <c r="D3550" s="3" t="inlineStr">
        <is>
          <t>H2000 USB-C HEADSET</t>
        </is>
      </c>
      <c r="E3550" s="11" t="n">
        <v>97</v>
      </c>
      <c r="F3550" s="12" t="n">
        <v>80.83</v>
      </c>
    </row>
    <row r="3551">
      <c r="A3551" s="3" t="inlineStr">
        <is>
          <t>Headsets &amp; Audio</t>
        </is>
      </c>
      <c r="B3551" s="3" t="inlineStr">
        <is>
          <t>K83452WW</t>
        </is>
      </c>
      <c r="C3551" s="3" t="inlineStr">
        <is>
          <t>Kensington</t>
        </is>
      </c>
      <c r="D3551" s="3" t="inlineStr">
        <is>
          <t>H3000 BLUETOOTH HEADSET</t>
        </is>
      </c>
      <c r="E3551" s="11" t="n">
        <v>114</v>
      </c>
      <c r="F3551" s="12" t="n">
        <v>95</v>
      </c>
    </row>
    <row r="3552">
      <c r="A3552" s="3" t="inlineStr">
        <is>
          <t>Headsets &amp; Audio</t>
        </is>
      </c>
      <c r="B3552" s="3" t="inlineStr">
        <is>
          <t>K33597WW</t>
        </is>
      </c>
      <c r="C3552" s="3" t="inlineStr">
        <is>
          <t>Kensington</t>
        </is>
      </c>
      <c r="D3552" s="3" t="inlineStr">
        <is>
          <t>HIFI HEADPHONES</t>
        </is>
      </c>
      <c r="E3552" s="11" t="n">
        <v>28</v>
      </c>
      <c r="F3552" s="12" t="n">
        <v>23.33</v>
      </c>
    </row>
    <row r="3553">
      <c r="A3553" s="3" t="inlineStr">
        <is>
          <t>Headsets &amp; Audio</t>
        </is>
      </c>
      <c r="B3553" s="3" t="inlineStr">
        <is>
          <t>K33065WW</t>
        </is>
      </c>
      <c r="C3553" s="3" t="inlineStr">
        <is>
          <t>Kensington</t>
        </is>
      </c>
      <c r="D3553" s="3" t="inlineStr">
        <is>
          <t>HIFI USB HEADPHONES</t>
        </is>
      </c>
      <c r="E3553" s="11" t="n">
        <v>34</v>
      </c>
      <c r="F3553" s="12" t="n">
        <v>28.33</v>
      </c>
    </row>
    <row r="3554">
      <c r="A3554" s="3" t="inlineStr">
        <is>
          <t>Headsets &amp; Audio</t>
        </is>
      </c>
      <c r="B3554" s="3" t="inlineStr">
        <is>
          <t>K97601WW</t>
        </is>
      </c>
      <c r="C3554" s="3" t="inlineStr">
        <is>
          <t>Kensington</t>
        </is>
      </c>
      <c r="D3554" s="3" t="inlineStr">
        <is>
          <t>KENSINGTON USB HIFI HEADPHONES</t>
        </is>
      </c>
      <c r="E3554" s="11" t="n">
        <v>28</v>
      </c>
      <c r="F3554" s="12" t="n">
        <v>23.33</v>
      </c>
    </row>
    <row r="3555">
      <c r="A3555" s="3" t="inlineStr">
        <is>
          <t>Headsets &amp; Audio</t>
        </is>
      </c>
      <c r="B3555" s="3" t="inlineStr">
        <is>
          <t>4XD1T60925</t>
        </is>
      </c>
      <c r="C3555" s="3" t="inlineStr">
        <is>
          <t>Lenovo</t>
        </is>
      </c>
      <c r="D3555" s="3" t="inlineStr">
        <is>
          <t>AUDIO_BO THINKPAD HEADSET 8550</t>
        </is>
      </c>
      <c r="E3555" s="11" t="n">
        <v>189</v>
      </c>
      <c r="F3555" s="12" t="n">
        <v>157.5</v>
      </c>
    </row>
    <row r="3556">
      <c r="A3556" s="3" t="inlineStr">
        <is>
          <t>Headsets &amp; Audio</t>
        </is>
      </c>
      <c r="B3556" s="3" t="inlineStr">
        <is>
          <t>GXD1R34013</t>
        </is>
      </c>
      <c r="C3556" s="3" t="inlineStr">
        <is>
          <t>Lenovo</t>
        </is>
      </c>
      <c r="D3556" s="3" t="inlineStr">
        <is>
          <t>LEGION H410 WIRELESS GAMING HEADSET</t>
        </is>
      </c>
      <c r="E3556" s="11" t="n">
        <v>52</v>
      </c>
      <c r="F3556" s="12" t="n">
        <v>43.33</v>
      </c>
    </row>
    <row r="3557">
      <c r="A3557" s="3" t="inlineStr">
        <is>
          <t>Headsets &amp; Audio</t>
        </is>
      </c>
      <c r="B3557" s="3" t="inlineStr">
        <is>
          <t>4XD1M39029</t>
        </is>
      </c>
      <c r="C3557" s="3" t="inlineStr">
        <is>
          <t>Lenovo</t>
        </is>
      </c>
      <c r="D3557" s="3" t="inlineStr">
        <is>
          <t>LENOVO WIRED ANC HEADSET GEN 2</t>
        </is>
      </c>
      <c r="E3557" s="11" t="n">
        <v>113</v>
      </c>
      <c r="F3557" s="12" t="n">
        <v>94.17</v>
      </c>
    </row>
    <row r="3558">
      <c r="A3558" s="3" t="inlineStr">
        <is>
          <t>Headsets &amp; Audio</t>
        </is>
      </c>
      <c r="B3558" s="3" t="inlineStr">
        <is>
          <t>42870</t>
        </is>
      </c>
      <c r="C3558" s="3" t="inlineStr">
        <is>
          <t>Lindy</t>
        </is>
      </c>
      <c r="D3558" s="3" t="inlineStr">
        <is>
          <t>USB-A WIRED HEADSET WITH CONTROL</t>
        </is>
      </c>
      <c r="E3558" s="11" t="n">
        <v>20</v>
      </c>
      <c r="F3558" s="12" t="n">
        <v>16.67</v>
      </c>
    </row>
    <row r="3559">
      <c r="A3559" s="3" t="inlineStr">
        <is>
          <t>Headsets &amp; Audio</t>
        </is>
      </c>
      <c r="B3559" s="3" t="inlineStr">
        <is>
          <t>AC0049</t>
        </is>
      </c>
      <c r="C3559" s="3" t="inlineStr">
        <is>
          <t>Mobile Reborn</t>
        </is>
      </c>
      <c r="D3559" s="3" t="inlineStr">
        <is>
          <t>MR APPLE AIRPODS 2ND GEN</t>
        </is>
      </c>
      <c r="E3559" s="11" t="n">
        <v>77</v>
      </c>
      <c r="F3559" s="12" t="n">
        <v>64.17</v>
      </c>
    </row>
    <row r="3560">
      <c r="A3560" s="3" t="inlineStr">
        <is>
          <t>Headsets &amp; Audio</t>
        </is>
      </c>
      <c r="B3560" s="3" t="inlineStr">
        <is>
          <t>PG38C08061</t>
        </is>
      </c>
      <c r="C3560" s="3" t="inlineStr">
        <is>
          <t>Motorola</t>
        </is>
      </c>
      <c r="D3560" s="3" t="inlineStr">
        <is>
          <t>MOTO BUDS 2 PLUS</t>
        </is>
      </c>
      <c r="E3560" s="11" t="n">
        <v>102</v>
      </c>
      <c r="F3560" s="12" t="n">
        <v>85</v>
      </c>
    </row>
    <row r="3561">
      <c r="A3561" s="3" t="inlineStr">
        <is>
          <t>Headsets &amp; Audio</t>
        </is>
      </c>
      <c r="B3561" s="3" t="inlineStr">
        <is>
          <t>4711377238977</t>
        </is>
      </c>
      <c r="C3561" s="3" t="inlineStr">
        <is>
          <t>MSI</t>
        </is>
      </c>
      <c r="D3561" s="3" t="inlineStr">
        <is>
          <t>MAESTRO 300 HEADPHONES</t>
        </is>
      </c>
      <c r="E3561" s="11" t="n">
        <v>46</v>
      </c>
      <c r="F3561" s="12" t="n">
        <v>38.33</v>
      </c>
    </row>
    <row r="3562">
      <c r="A3562" s="3" t="inlineStr">
        <is>
          <t>Headsets &amp; Audio</t>
        </is>
      </c>
      <c r="B3562" s="3" t="inlineStr">
        <is>
          <t>4711377423540</t>
        </is>
      </c>
      <c r="C3562" s="3" t="inlineStr">
        <is>
          <t>MSI</t>
        </is>
      </c>
      <c r="D3562" s="3" t="inlineStr">
        <is>
          <t>MAESTRO 500 W NAVY</t>
        </is>
      </c>
      <c r="E3562" s="11" t="n">
        <v>66</v>
      </c>
      <c r="F3562" s="12" t="n">
        <v>55</v>
      </c>
    </row>
    <row r="3563">
      <c r="A3563" s="3" t="inlineStr">
        <is>
          <t>Headsets &amp; Audio</t>
        </is>
      </c>
      <c r="B3563" s="3" t="inlineStr">
        <is>
          <t>A10600121</t>
        </is>
      </c>
      <c r="C3563" s="3" t="inlineStr">
        <is>
          <t>Nothing Tech</t>
        </is>
      </c>
      <c r="D3563" s="3" t="inlineStr">
        <is>
          <t>NOTHING EAR 3 BLACK</t>
        </is>
      </c>
      <c r="E3563" s="11" t="n">
        <v>123</v>
      </c>
      <c r="F3563" s="12" t="n">
        <v>102.5</v>
      </c>
    </row>
    <row r="3564">
      <c r="A3564" s="3" t="inlineStr">
        <is>
          <t>Headsets &amp; Audio</t>
        </is>
      </c>
      <c r="B3564" s="3" t="inlineStr">
        <is>
          <t>A10600125</t>
        </is>
      </c>
      <c r="C3564" s="3" t="inlineStr">
        <is>
          <t>Nothing Tech</t>
        </is>
      </c>
      <c r="D3564" s="3" t="inlineStr">
        <is>
          <t>NOTHING EAR 3 WHITE</t>
        </is>
      </c>
      <c r="E3564" s="11" t="n">
        <v>123</v>
      </c>
      <c r="F3564" s="12" t="n">
        <v>102.5</v>
      </c>
    </row>
    <row r="3565">
      <c r="A3565" s="3" t="inlineStr">
        <is>
          <t>Headsets &amp; Audio</t>
        </is>
      </c>
      <c r="B3565" s="3" t="inlineStr">
        <is>
          <t>A10600162</t>
        </is>
      </c>
      <c r="C3565" s="3" t="inlineStr">
        <is>
          <t>Nothing Tech</t>
        </is>
      </c>
      <c r="D3565" s="3" t="inlineStr">
        <is>
          <t>NOTHING EAR 3A PINK</t>
        </is>
      </c>
      <c r="E3565" s="11" t="n">
        <v>72</v>
      </c>
      <c r="F3565" s="12" t="n">
        <v>60</v>
      </c>
    </row>
    <row r="3566">
      <c r="A3566" s="3" t="inlineStr">
        <is>
          <t>Headsets &amp; Audio</t>
        </is>
      </c>
      <c r="B3566" s="3" t="inlineStr">
        <is>
          <t>A10600164</t>
        </is>
      </c>
      <c r="C3566" s="3" t="inlineStr">
        <is>
          <t>Nothing Tech</t>
        </is>
      </c>
      <c r="D3566" s="3" t="inlineStr">
        <is>
          <t>NOTHING EAR 3A WHITE</t>
        </is>
      </c>
      <c r="E3566" s="11" t="n">
        <v>72</v>
      </c>
      <c r="F3566" s="12" t="n">
        <v>60</v>
      </c>
    </row>
    <row r="3567">
      <c r="A3567" s="3" t="inlineStr">
        <is>
          <t>Headsets &amp; Audio</t>
        </is>
      </c>
      <c r="B3567" s="3" t="inlineStr">
        <is>
          <t>A11200005</t>
        </is>
      </c>
      <c r="C3567" s="3" t="inlineStr">
        <is>
          <t>Nothing Tech</t>
        </is>
      </c>
      <c r="D3567" s="3" t="inlineStr">
        <is>
          <t>NOTHING EAR OPEN WHITE</t>
        </is>
      </c>
      <c r="E3567" s="11" t="n">
        <v>74</v>
      </c>
      <c r="F3567" s="12" t="n">
        <v>61.67</v>
      </c>
    </row>
    <row r="3568">
      <c r="A3568" s="3" t="inlineStr">
        <is>
          <t>Headsets &amp; Audio</t>
        </is>
      </c>
      <c r="B3568" s="3" t="inlineStr">
        <is>
          <t>A11300048</t>
        </is>
      </c>
      <c r="C3568" s="3" t="inlineStr">
        <is>
          <t>Nothing Tech</t>
        </is>
      </c>
      <c r="D3568" s="3" t="inlineStr">
        <is>
          <t>NOTHING HEADPHONE (1) PRO BLACK</t>
        </is>
      </c>
      <c r="E3568" s="11" t="n">
        <v>287</v>
      </c>
      <c r="F3568" s="12" t="n">
        <v>239.17</v>
      </c>
    </row>
    <row r="3569">
      <c r="A3569" s="3" t="inlineStr">
        <is>
          <t>Headsets &amp; Audio</t>
        </is>
      </c>
      <c r="B3569" s="3" t="inlineStr">
        <is>
          <t>A11300047</t>
        </is>
      </c>
      <c r="C3569" s="3" t="inlineStr">
        <is>
          <t>Nothing Tech</t>
        </is>
      </c>
      <c r="D3569" s="3" t="inlineStr">
        <is>
          <t>NOTHING HEADPHONE (1) PRO WHITE</t>
        </is>
      </c>
      <c r="E3569" s="11" t="n">
        <v>287</v>
      </c>
      <c r="F3569" s="12" t="n">
        <v>239.17</v>
      </c>
    </row>
    <row r="3570">
      <c r="A3570" s="3" t="inlineStr">
        <is>
          <t>Headsets &amp; Audio</t>
        </is>
      </c>
      <c r="B3570" s="3" t="inlineStr">
        <is>
          <t>A11300003</t>
        </is>
      </c>
      <c r="C3570" s="3" t="inlineStr">
        <is>
          <t>Nothing Tech</t>
        </is>
      </c>
      <c r="D3570" s="3" t="inlineStr">
        <is>
          <t>NOTHING HEADPHONE 1 BLACK</t>
        </is>
      </c>
      <c r="E3570" s="11" t="n">
        <v>205</v>
      </c>
      <c r="F3570" s="12" t="n">
        <v>170.83</v>
      </c>
    </row>
    <row r="3571">
      <c r="A3571" s="3" t="inlineStr">
        <is>
          <t>Headsets &amp; Audio</t>
        </is>
      </c>
      <c r="B3571" s="3" t="inlineStr">
        <is>
          <t>EO-IC100BBEGEU</t>
        </is>
      </c>
      <c r="C3571" s="3" t="inlineStr">
        <is>
          <t>Samsung</t>
        </is>
      </c>
      <c r="D3571" s="3" t="inlineStr">
        <is>
          <t>SB-C WIRED EARPHONES BLACK</t>
        </is>
      </c>
      <c r="E3571" s="11" t="n">
        <v>19</v>
      </c>
      <c r="F3571" s="12" t="n">
        <v>15.83</v>
      </c>
    </row>
    <row r="3572">
      <c r="A3572" s="3" t="inlineStr">
        <is>
          <t>Headsets &amp; Audio</t>
        </is>
      </c>
      <c r="B3572" s="3" t="inlineStr">
        <is>
          <t>AEH102GL</t>
        </is>
      </c>
      <c r="C3572" s="3" t="inlineStr">
        <is>
          <t>Targus</t>
        </is>
      </c>
      <c r="D3572" s="3" t="inlineStr">
        <is>
          <t>TARGUS WIRED STEREO HEADSET</t>
        </is>
      </c>
      <c r="E3572" s="11" t="n">
        <v>39</v>
      </c>
      <c r="F3572" s="12" t="n">
        <v>32.5</v>
      </c>
    </row>
    <row r="3573">
      <c r="A3573" s="3" t="inlineStr">
        <is>
          <t>Headsets &amp; Audio</t>
        </is>
      </c>
      <c r="B3573" s="3" t="inlineStr">
        <is>
          <t>1208704</t>
        </is>
      </c>
      <c r="C3573" s="3" t="inlineStr">
        <is>
          <t>Yealink</t>
        </is>
      </c>
      <c r="D3573" s="3" t="inlineStr">
        <is>
          <t>BH70 DUAL UC USB-C/A</t>
        </is>
      </c>
      <c r="E3573" s="11" t="n">
        <v>100</v>
      </c>
      <c r="F3573" s="12" t="n">
        <v>83.33</v>
      </c>
    </row>
    <row r="3574">
      <c r="A3574" s="3" t="inlineStr">
        <is>
          <t>Headsets &amp; Audio</t>
        </is>
      </c>
      <c r="B3574" s="3" t="inlineStr">
        <is>
          <t>1208701</t>
        </is>
      </c>
      <c r="C3574" s="3" t="inlineStr">
        <is>
          <t>Yealink</t>
        </is>
      </c>
      <c r="D3574" s="3" t="inlineStr">
        <is>
          <t>BH70 DUAL WITH STAND TEAMS USB-C/A</t>
        </is>
      </c>
      <c r="E3574" s="11" t="n">
        <v>106</v>
      </c>
      <c r="F3574" s="12" t="n">
        <v>88.33</v>
      </c>
    </row>
    <row r="3575">
      <c r="A3575" s="3" t="inlineStr">
        <is>
          <t>Headsets &amp; Audio</t>
        </is>
      </c>
      <c r="B3575" s="3" t="inlineStr">
        <is>
          <t>1208705</t>
        </is>
      </c>
      <c r="C3575" s="3" t="inlineStr">
        <is>
          <t>Yealink</t>
        </is>
      </c>
      <c r="D3575" s="3" t="inlineStr">
        <is>
          <t>BH70 MONO TEAMS USB-C/A</t>
        </is>
      </c>
      <c r="E3575" s="11" t="n">
        <v>85</v>
      </c>
      <c r="F3575" s="12" t="n">
        <v>70.83</v>
      </c>
    </row>
    <row r="3576">
      <c r="A3576" s="3" t="inlineStr">
        <is>
          <t>Headsets &amp; Audio</t>
        </is>
      </c>
      <c r="B3576" s="3" t="inlineStr">
        <is>
          <t>1308181</t>
        </is>
      </c>
      <c r="C3576" s="3" t="inlineStr">
        <is>
          <t>Yealink</t>
        </is>
      </c>
      <c r="D3576" s="3" t="inlineStr">
        <is>
          <t>BH71 LITE</t>
        </is>
      </c>
      <c r="E3576" s="11" t="n">
        <v>49</v>
      </c>
      <c r="F3576" s="12" t="n">
        <v>40.83</v>
      </c>
    </row>
    <row r="3577">
      <c r="A3577" s="3" t="inlineStr">
        <is>
          <t>Headsets &amp; Audio</t>
        </is>
      </c>
      <c r="B3577" s="3" t="inlineStr">
        <is>
          <t>1208678</t>
        </is>
      </c>
      <c r="C3577" s="3" t="inlineStr">
        <is>
          <t>Yealink</t>
        </is>
      </c>
      <c r="D3577" s="3" t="inlineStr">
        <is>
          <t>BH74 TEAMS USB-C/A</t>
        </is>
      </c>
      <c r="E3577" s="11" t="n">
        <v>112</v>
      </c>
      <c r="F3577" s="12" t="n">
        <v>93.33</v>
      </c>
    </row>
    <row r="3578">
      <c r="A3578" s="3" t="inlineStr">
        <is>
          <t>Headsets &amp; Audio</t>
        </is>
      </c>
      <c r="B3578" s="3" t="inlineStr">
        <is>
          <t>1208680</t>
        </is>
      </c>
      <c r="C3578" s="3" t="inlineStr">
        <is>
          <t>Yealink</t>
        </is>
      </c>
      <c r="D3578" s="3" t="inlineStr">
        <is>
          <t>BH74 UC USB-C/A</t>
        </is>
      </c>
      <c r="E3578" s="11" t="n">
        <v>112</v>
      </c>
      <c r="F3578" s="12" t="n">
        <v>93.33</v>
      </c>
    </row>
    <row r="3579">
      <c r="A3579" s="3" t="inlineStr">
        <is>
          <t>Headsets &amp; Audio</t>
        </is>
      </c>
      <c r="B3579" s="3" t="inlineStr">
        <is>
          <t>1208684</t>
        </is>
      </c>
      <c r="C3579" s="3" t="inlineStr">
        <is>
          <t>Yealink</t>
        </is>
      </c>
      <c r="D3579" s="3" t="inlineStr">
        <is>
          <t>BH74 WITH STAND UC USB-C/A</t>
        </is>
      </c>
      <c r="E3579" s="11" t="n">
        <v>119</v>
      </c>
      <c r="F3579" s="12" t="n">
        <v>99.17</v>
      </c>
    </row>
    <row r="3580">
      <c r="A3580" s="3" t="inlineStr">
        <is>
          <t>Headsets &amp; Audio</t>
        </is>
      </c>
      <c r="B3580" s="3" t="inlineStr">
        <is>
          <t>1208707</t>
        </is>
      </c>
      <c r="C3580" s="3" t="inlineStr">
        <is>
          <t>Yealink</t>
        </is>
      </c>
      <c r="D3580" s="3" t="inlineStr">
        <is>
          <t>BH76 PLUS TEAMS BLACK USB-C/A</t>
        </is>
      </c>
      <c r="E3580" s="11" t="n">
        <v>157</v>
      </c>
      <c r="F3580" s="12" t="n">
        <v>130.83</v>
      </c>
    </row>
    <row r="3581">
      <c r="A3581" s="3" t="inlineStr">
        <is>
          <t>Headsets &amp; Audio</t>
        </is>
      </c>
      <c r="B3581" s="3" t="inlineStr">
        <is>
          <t>1208708</t>
        </is>
      </c>
      <c r="C3581" s="3" t="inlineStr">
        <is>
          <t>Yealink</t>
        </is>
      </c>
      <c r="D3581" s="3" t="inlineStr">
        <is>
          <t>BH76 PLUS UC BLACK USB-C/A</t>
        </is>
      </c>
      <c r="E3581" s="11" t="n">
        <v>157</v>
      </c>
      <c r="F3581" s="12" t="n">
        <v>130.83</v>
      </c>
    </row>
    <row r="3582">
      <c r="A3582" s="3" t="inlineStr">
        <is>
          <t>Headsets &amp; Audio</t>
        </is>
      </c>
      <c r="B3582" s="3" t="inlineStr">
        <is>
          <t>1208731</t>
        </is>
      </c>
      <c r="C3582" s="3" t="inlineStr">
        <is>
          <t>Yealink</t>
        </is>
      </c>
      <c r="D3582" s="3" t="inlineStr">
        <is>
          <t>BH78 WITH STAND USB-C/A</t>
        </is>
      </c>
      <c r="E3582" s="11" t="n">
        <v>184</v>
      </c>
      <c r="F3582" s="12" t="n">
        <v>153.33</v>
      </c>
    </row>
    <row r="3583">
      <c r="A3583" s="3" t="inlineStr">
        <is>
          <t>Headsets &amp; Audio</t>
        </is>
      </c>
      <c r="B3583" s="3" t="inlineStr">
        <is>
          <t>3311065</t>
        </is>
      </c>
      <c r="C3583" s="3" t="inlineStr">
        <is>
          <t>Yealink</t>
        </is>
      </c>
      <c r="D3583" s="3" t="inlineStr">
        <is>
          <t>EAR CUSHION FOR BH70/WH64 (1 PAIR)</t>
        </is>
      </c>
      <c r="E3583" s="11" t="n">
        <v>9</v>
      </c>
      <c r="F3583" s="12" t="n">
        <v>7.5</v>
      </c>
    </row>
    <row r="3584">
      <c r="A3584" s="3" t="inlineStr">
        <is>
          <t>Headsets &amp; Audio</t>
        </is>
      </c>
      <c r="B3584" s="3" t="inlineStr">
        <is>
          <t>3311116</t>
        </is>
      </c>
      <c r="C3584" s="3" t="inlineStr">
        <is>
          <t>Yealink</t>
        </is>
      </c>
      <c r="D3584" s="3" t="inlineStr">
        <is>
          <t>EAR CUSHION FOR UH46 (1 PAIR)</t>
        </is>
      </c>
      <c r="E3584" s="11" t="n">
        <v>7</v>
      </c>
      <c r="F3584" s="12" t="n">
        <v>5.83</v>
      </c>
    </row>
    <row r="3585">
      <c r="A3585" s="3" t="inlineStr">
        <is>
          <t>Headsets &amp; Audio</t>
        </is>
      </c>
      <c r="B3585" s="3" t="inlineStr">
        <is>
          <t>1308120</t>
        </is>
      </c>
      <c r="C3585" s="3" t="inlineStr">
        <is>
          <t>Yealink</t>
        </is>
      </c>
      <c r="D3585" s="3" t="inlineStr">
        <is>
          <t>EHS62</t>
        </is>
      </c>
      <c r="E3585" s="11" t="n">
        <v>24</v>
      </c>
      <c r="F3585" s="12" t="n">
        <v>20</v>
      </c>
    </row>
    <row r="3586">
      <c r="A3586" s="3" t="inlineStr">
        <is>
          <t>Headsets &amp; Audio</t>
        </is>
      </c>
      <c r="B3586" s="3" t="inlineStr">
        <is>
          <t>1301118</t>
        </is>
      </c>
      <c r="C3586" s="3" t="inlineStr">
        <is>
          <t>Yealink</t>
        </is>
      </c>
      <c r="D3586" s="3" t="inlineStr">
        <is>
          <t>MP45</t>
        </is>
      </c>
      <c r="E3586" s="11" t="n">
        <v>79</v>
      </c>
      <c r="F3586" s="12" t="n">
        <v>65.83</v>
      </c>
    </row>
    <row r="3587">
      <c r="A3587" s="3" t="inlineStr">
        <is>
          <t>Headsets &amp; Audio</t>
        </is>
      </c>
      <c r="B3587" s="3" t="inlineStr">
        <is>
          <t>1308222</t>
        </is>
      </c>
      <c r="C3587" s="3" t="inlineStr">
        <is>
          <t>Yealink</t>
        </is>
      </c>
      <c r="D3587" s="3" t="inlineStr">
        <is>
          <t>UH34 DUAL NR</t>
        </is>
      </c>
      <c r="E3587" s="11" t="n">
        <v>33</v>
      </c>
      <c r="F3587" s="12" t="n">
        <v>27.5</v>
      </c>
    </row>
    <row r="3588">
      <c r="A3588" s="3" t="inlineStr">
        <is>
          <t>Headsets &amp; Audio</t>
        </is>
      </c>
      <c r="B3588" s="3" t="inlineStr">
        <is>
          <t>1308043</t>
        </is>
      </c>
      <c r="C3588" s="3" t="inlineStr">
        <is>
          <t>Yealink</t>
        </is>
      </c>
      <c r="D3588" s="3" t="inlineStr">
        <is>
          <t>UH34 DUAL TEAMS</t>
        </is>
      </c>
      <c r="E3588" s="11" t="n">
        <v>30</v>
      </c>
      <c r="F3588" s="12" t="n">
        <v>25</v>
      </c>
    </row>
    <row r="3589">
      <c r="A3589" s="3" t="inlineStr">
        <is>
          <t>Headsets &amp; Audio</t>
        </is>
      </c>
      <c r="B3589" s="3" t="inlineStr">
        <is>
          <t>1308048</t>
        </is>
      </c>
      <c r="C3589" s="3" t="inlineStr">
        <is>
          <t>Yealink</t>
        </is>
      </c>
      <c r="D3589" s="3" t="inlineStr">
        <is>
          <t>UH34 LITE DUAL TEAMS</t>
        </is>
      </c>
      <c r="E3589" s="11" t="n">
        <v>25</v>
      </c>
      <c r="F3589" s="12" t="n">
        <v>20.83</v>
      </c>
    </row>
    <row r="3590">
      <c r="A3590" s="3" t="inlineStr">
        <is>
          <t>Headsets &amp; Audio</t>
        </is>
      </c>
      <c r="B3590" s="3" t="inlineStr">
        <is>
          <t>1308049</t>
        </is>
      </c>
      <c r="C3590" s="3" t="inlineStr">
        <is>
          <t>Yealink</t>
        </is>
      </c>
      <c r="D3590" s="3" t="inlineStr">
        <is>
          <t>UH34 LITE DUAL UC</t>
        </is>
      </c>
      <c r="E3590" s="11" t="n">
        <v>25</v>
      </c>
      <c r="F3590" s="12" t="n">
        <v>20.83</v>
      </c>
    </row>
    <row r="3591">
      <c r="A3591" s="3" t="inlineStr">
        <is>
          <t>Headsets &amp; Audio</t>
        </is>
      </c>
      <c r="B3591" s="3" t="inlineStr">
        <is>
          <t>1308014</t>
        </is>
      </c>
      <c r="C3591" s="3" t="inlineStr">
        <is>
          <t>Yealink</t>
        </is>
      </c>
      <c r="D3591" s="3" t="inlineStr">
        <is>
          <t>UH34 MONO TEAMS</t>
        </is>
      </c>
      <c r="E3591" s="11" t="n">
        <v>24</v>
      </c>
      <c r="F3591" s="12" t="n">
        <v>20</v>
      </c>
    </row>
    <row r="3592">
      <c r="A3592" s="3" t="inlineStr">
        <is>
          <t>Headsets &amp; Audio</t>
        </is>
      </c>
      <c r="B3592" s="3" t="inlineStr">
        <is>
          <t>1308165</t>
        </is>
      </c>
      <c r="C3592" s="3" t="inlineStr">
        <is>
          <t>Yealink</t>
        </is>
      </c>
      <c r="D3592" s="3" t="inlineStr">
        <is>
          <t>UH35 MONO TEAMS USB-C/A</t>
        </is>
      </c>
      <c r="E3592" s="11" t="n">
        <v>38</v>
      </c>
      <c r="F3592" s="12" t="n">
        <v>31.67</v>
      </c>
    </row>
    <row r="3593">
      <c r="A3593" s="3" t="inlineStr">
        <is>
          <t>Headsets &amp; Audio</t>
        </is>
      </c>
      <c r="B3593" s="3" t="inlineStr">
        <is>
          <t>1308215</t>
        </is>
      </c>
      <c r="C3593" s="3" t="inlineStr">
        <is>
          <t>Yealink</t>
        </is>
      </c>
      <c r="D3593" s="3" t="inlineStr">
        <is>
          <t>UH42 DUAL UC USB-C/A</t>
        </is>
      </c>
      <c r="E3593" s="11" t="n">
        <v>30</v>
      </c>
      <c r="F3593" s="12" t="n">
        <v>25</v>
      </c>
    </row>
    <row r="3594">
      <c r="A3594" s="3" t="inlineStr">
        <is>
          <t>Headsets &amp; Audio</t>
        </is>
      </c>
      <c r="B3594" s="3" t="inlineStr">
        <is>
          <t>1308240</t>
        </is>
      </c>
      <c r="C3594" s="3" t="inlineStr">
        <is>
          <t>Yealink</t>
        </is>
      </c>
      <c r="D3594" s="3" t="inlineStr">
        <is>
          <t>UH42 MONO USB-C/A</t>
        </is>
      </c>
      <c r="E3594" s="11" t="n">
        <v>24</v>
      </c>
      <c r="F3594" s="12" t="n">
        <v>20</v>
      </c>
    </row>
    <row r="3595">
      <c r="A3595" s="3" t="inlineStr">
        <is>
          <t>Headsets &amp; Audio</t>
        </is>
      </c>
      <c r="B3595" s="3" t="inlineStr">
        <is>
          <t>1308242</t>
        </is>
      </c>
      <c r="C3595" s="3" t="inlineStr">
        <is>
          <t>Yealink</t>
        </is>
      </c>
      <c r="D3595" s="3" t="inlineStr">
        <is>
          <t>UH46 MONO USB-C/A</t>
        </is>
      </c>
      <c r="E3595" s="11" t="n">
        <v>45</v>
      </c>
      <c r="F3595" s="12" t="n">
        <v>37.5</v>
      </c>
    </row>
    <row r="3596">
      <c r="A3596" s="3" t="inlineStr">
        <is>
          <t>Headsets &amp; Audio</t>
        </is>
      </c>
      <c r="B3596" s="3" t="inlineStr">
        <is>
          <t>1308152</t>
        </is>
      </c>
      <c r="C3596" s="3" t="inlineStr">
        <is>
          <t>Yealink</t>
        </is>
      </c>
      <c r="D3596" s="3" t="inlineStr">
        <is>
          <t>UH48 DUAL UC USB-C/A</t>
        </is>
      </c>
      <c r="E3596" s="11" t="n">
        <v>79</v>
      </c>
      <c r="F3596" s="12" t="n">
        <v>65.83</v>
      </c>
    </row>
    <row r="3597">
      <c r="A3597" s="3" t="inlineStr">
        <is>
          <t>Headsets &amp; Audio</t>
        </is>
      </c>
      <c r="B3597" s="3" t="inlineStr">
        <is>
          <t>1208711</t>
        </is>
      </c>
      <c r="C3597" s="3" t="inlineStr">
        <is>
          <t>Yealink</t>
        </is>
      </c>
      <c r="D3597" s="3" t="inlineStr">
        <is>
          <t>WH63 E2 TEAMS</t>
        </is>
      </c>
      <c r="E3597" s="11" t="n">
        <v>110</v>
      </c>
      <c r="F3597" s="12" t="n">
        <v>91.67</v>
      </c>
    </row>
    <row r="3598">
      <c r="A3598" s="3" t="inlineStr">
        <is>
          <t>Headsets &amp; Audio</t>
        </is>
      </c>
      <c r="B3598" s="3" t="inlineStr">
        <is>
          <t>1208674</t>
        </is>
      </c>
      <c r="C3598" s="3" t="inlineStr">
        <is>
          <t>Yealink</t>
        </is>
      </c>
      <c r="D3598" s="3" t="inlineStr">
        <is>
          <t>WH64 DUAL TEAMS</t>
        </is>
      </c>
      <c r="E3598" s="11" t="n">
        <v>165</v>
      </c>
      <c r="F3598" s="12" t="n">
        <v>137.5</v>
      </c>
    </row>
    <row r="3599">
      <c r="A3599" s="3" t="inlineStr">
        <is>
          <t>Headsets &amp; Audio</t>
        </is>
      </c>
      <c r="B3599" s="3" t="inlineStr">
        <is>
          <t>1208673</t>
        </is>
      </c>
      <c r="C3599" s="3" t="inlineStr">
        <is>
          <t>Yealink</t>
        </is>
      </c>
      <c r="D3599" s="3" t="inlineStr">
        <is>
          <t>WH64 DUAL UC</t>
        </is>
      </c>
      <c r="E3599" s="11" t="n">
        <v>165</v>
      </c>
      <c r="F3599" s="12" t="n">
        <v>137.5</v>
      </c>
    </row>
    <row r="3600">
      <c r="A3600" s="3" t="inlineStr">
        <is>
          <t>Headsets &amp; Audio</t>
        </is>
      </c>
      <c r="B3600" s="3" t="inlineStr">
        <is>
          <t>1208739</t>
        </is>
      </c>
      <c r="C3600" s="3" t="inlineStr">
        <is>
          <t>Yealink</t>
        </is>
      </c>
      <c r="D3600" s="3" t="inlineStr">
        <is>
          <t>WH64 HYBRID DUAL W/ CHARGING STAND</t>
        </is>
      </c>
      <c r="E3600" s="11" t="n">
        <v>131</v>
      </c>
      <c r="F3600" s="12" t="n">
        <v>109.17</v>
      </c>
    </row>
    <row r="3601">
      <c r="A3601" s="3" t="inlineStr">
        <is>
          <t>Headsets &amp; Audio</t>
        </is>
      </c>
      <c r="B3601" s="3" t="inlineStr">
        <is>
          <t>1208671</t>
        </is>
      </c>
      <c r="C3601" s="3" t="inlineStr">
        <is>
          <t>Yealink</t>
        </is>
      </c>
      <c r="D3601" s="3" t="inlineStr">
        <is>
          <t>WH64 MONO TEAMS</t>
        </is>
      </c>
      <c r="E3601" s="11" t="n">
        <v>144</v>
      </c>
      <c r="F3601" s="12" t="n">
        <v>120</v>
      </c>
    </row>
    <row r="3602">
      <c r="A3602" s="3" t="inlineStr">
        <is>
          <t>Headsets &amp; Audio</t>
        </is>
      </c>
      <c r="B3602" s="3" t="inlineStr">
        <is>
          <t>1208738</t>
        </is>
      </c>
      <c r="C3602" s="3" t="inlineStr">
        <is>
          <t>Yealink</t>
        </is>
      </c>
      <c r="D3602" s="3" t="inlineStr">
        <is>
          <t>WH68 WORKSTATION</t>
        </is>
      </c>
      <c r="E3602" s="11" t="n">
        <v>202</v>
      </c>
      <c r="F3602" s="12" t="n">
        <v>168.33</v>
      </c>
    </row>
    <row r="3603">
      <c r="A3603" s="3" t="inlineStr">
        <is>
          <t>Headsets &amp; Audio</t>
        </is>
      </c>
      <c r="B3603" s="3" t="inlineStr">
        <is>
          <t>1308023</t>
        </is>
      </c>
      <c r="C3603" s="3" t="inlineStr">
        <is>
          <t>Yealink</t>
        </is>
      </c>
      <c r="D3603" s="3" t="inlineStr">
        <is>
          <t>YHS34 DUAL</t>
        </is>
      </c>
      <c r="E3603" s="11" t="n">
        <v>30</v>
      </c>
      <c r="F3603" s="12" t="n">
        <v>25</v>
      </c>
    </row>
    <row r="3604">
      <c r="A3604" s="3" t="inlineStr">
        <is>
          <t>Headsets &amp; Audio</t>
        </is>
      </c>
      <c r="B3604" s="3" t="inlineStr">
        <is>
          <t>1308022</t>
        </is>
      </c>
      <c r="C3604" s="3" t="inlineStr">
        <is>
          <t>Yealink</t>
        </is>
      </c>
      <c r="D3604" s="3" t="inlineStr">
        <is>
          <t>YHS34 MONO</t>
        </is>
      </c>
      <c r="E3604" s="11" t="n">
        <v>24</v>
      </c>
      <c r="F3604" s="12" t="n">
        <v>20</v>
      </c>
    </row>
    <row r="3605">
      <c r="A3605" s="3" t="inlineStr">
        <is>
          <t>Headsets &amp; Audio</t>
        </is>
      </c>
      <c r="B3605" s="3" t="inlineStr">
        <is>
          <t>1308231</t>
        </is>
      </c>
      <c r="C3605" s="3" t="inlineStr">
        <is>
          <t>Yealink</t>
        </is>
      </c>
      <c r="D3605" s="3" t="inlineStr">
        <is>
          <t>YHS36 E2 DUAL</t>
        </is>
      </c>
      <c r="E3605" s="11" t="n">
        <v>39</v>
      </c>
      <c r="F3605" s="12" t="n">
        <v>32.5</v>
      </c>
    </row>
    <row r="3606">
      <c r="A3606" s="3" t="inlineStr">
        <is>
          <t>Headsets &amp; Audio</t>
        </is>
      </c>
      <c r="B3606" s="3" t="inlineStr">
        <is>
          <t>1308232</t>
        </is>
      </c>
      <c r="C3606" s="3" t="inlineStr">
        <is>
          <t>Yealink</t>
        </is>
      </c>
      <c r="D3606" s="3" t="inlineStr">
        <is>
          <t>YHS36 E2 MONO</t>
        </is>
      </c>
      <c r="E3606" s="11" t="n">
        <v>32</v>
      </c>
      <c r="F3606" s="12" t="n">
        <v>26.67</v>
      </c>
    </row>
    <row r="3607">
      <c r="A3607" s="3" t="inlineStr">
        <is>
          <t>Webcams &amp; Conferencing</t>
        </is>
      </c>
      <c r="B3607" s="3" t="inlineStr">
        <is>
          <t>90YH03Z0-BAUA00</t>
        </is>
      </c>
      <c r="C3607" s="3" t="inlineStr">
        <is>
          <t>ASUS</t>
        </is>
      </c>
      <c r="D3607" s="3" t="inlineStr">
        <is>
          <t>ASUS ROG CARNYX USB MICROPHONE</t>
        </is>
      </c>
      <c r="E3607" s="11" t="n">
        <v>177</v>
      </c>
      <c r="F3607" s="12" t="n">
        <v>147.5</v>
      </c>
    </row>
    <row r="3608">
      <c r="A3608" s="3" t="inlineStr">
        <is>
          <t>Webcams &amp; Conferencing</t>
        </is>
      </c>
      <c r="B3608" s="3" t="inlineStr">
        <is>
          <t>90YH0350-B2UA00</t>
        </is>
      </c>
      <c r="C3608" s="3" t="inlineStr">
        <is>
          <t>ASUS</t>
        </is>
      </c>
      <c r="D3608" s="3" t="inlineStr">
        <is>
          <t>ASUS ROG EYE S USB FHD WEBCAM</t>
        </is>
      </c>
      <c r="E3608" s="11" t="n">
        <v>94</v>
      </c>
      <c r="F3608" s="12" t="n">
        <v>78.33</v>
      </c>
    </row>
    <row r="3609">
      <c r="A3609" s="3" t="inlineStr">
        <is>
          <t>Webcams &amp; Conferencing</t>
        </is>
      </c>
      <c r="B3609" s="3" t="inlineStr">
        <is>
          <t>GQE20A-G5004UN</t>
        </is>
      </c>
      <c r="C3609" s="3" t="inlineStr">
        <is>
          <t>ASUS</t>
        </is>
      </c>
      <c r="D3609" s="3" t="inlineStr">
        <is>
          <t>MEET COMPUTE SYSTEM - LARGE ROOM KIT</t>
        </is>
      </c>
      <c r="E3609" s="11" t="n">
        <v>3998</v>
      </c>
      <c r="F3609" s="12" t="n">
        <v>3331.67</v>
      </c>
    </row>
    <row r="3610">
      <c r="A3610" s="3" t="inlineStr">
        <is>
          <t>Webcams &amp; Conferencing</t>
        </is>
      </c>
      <c r="B3610" s="3" t="inlineStr">
        <is>
          <t>WB526-EMEA</t>
        </is>
      </c>
      <c r="C3610" s="3" t="inlineStr">
        <is>
          <t>DELL</t>
        </is>
      </c>
      <c r="D3610" s="3" t="inlineStr">
        <is>
          <t>DELL PRO 5 WEBCAM 2K - WB526</t>
        </is>
      </c>
      <c r="E3610" s="11" t="n">
        <v>101</v>
      </c>
      <c r="F3610" s="12" t="n">
        <v>84.17</v>
      </c>
    </row>
    <row r="3611">
      <c r="A3611" s="3" t="inlineStr">
        <is>
          <t>Webcams &amp; Conferencing</t>
        </is>
      </c>
      <c r="B3611" s="3" t="inlineStr">
        <is>
          <t>WB526-DAO</t>
        </is>
      </c>
      <c r="C3611" s="3" t="inlineStr">
        <is>
          <t>DELL</t>
        </is>
      </c>
      <c r="D3611" s="3" t="inlineStr">
        <is>
          <t>DELL PRO 5 WEBCAM 2K - WB526</t>
        </is>
      </c>
      <c r="E3611" s="11" t="n">
        <v>100</v>
      </c>
      <c r="F3611" s="12" t="n">
        <v>83.33</v>
      </c>
    </row>
    <row r="3612">
      <c r="A3612" s="3" t="inlineStr">
        <is>
          <t>Webcams &amp; Conferencing</t>
        </is>
      </c>
      <c r="B3612" s="3" t="inlineStr">
        <is>
          <t>WB726-EMEA</t>
        </is>
      </c>
      <c r="C3612" s="3" t="inlineStr">
        <is>
          <t>DELL</t>
        </is>
      </c>
      <c r="D3612" s="3" t="inlineStr">
        <is>
          <t>DELL PRO 7 WEBCAM 4K - WB726</t>
        </is>
      </c>
      <c r="E3612" s="11" t="n">
        <v>163</v>
      </c>
      <c r="F3612" s="12" t="n">
        <v>135.83</v>
      </c>
    </row>
    <row r="3613">
      <c r="A3613" s="3" t="inlineStr">
        <is>
          <t>Webcams &amp; Conferencing</t>
        </is>
      </c>
      <c r="B3613" s="3" t="inlineStr">
        <is>
          <t>WB5023-DEMEA</t>
        </is>
      </c>
      <c r="C3613" s="3" t="inlineStr">
        <is>
          <t>DELL</t>
        </is>
      </c>
      <c r="D3613" s="3" t="inlineStr">
        <is>
          <t>DELL PRO WEBCAM - WB5023</t>
        </is>
      </c>
      <c r="E3613" s="11" t="n">
        <v>71</v>
      </c>
      <c r="F3613" s="12" t="n">
        <v>59.17</v>
      </c>
    </row>
    <row r="3614">
      <c r="A3614" s="3" t="inlineStr">
        <is>
          <t>Webcams &amp; Conferencing</t>
        </is>
      </c>
      <c r="B3614" s="3" t="inlineStr">
        <is>
          <t>WB7022-DEMEA</t>
        </is>
      </c>
      <c r="C3614" s="3" t="inlineStr">
        <is>
          <t>DELL</t>
        </is>
      </c>
      <c r="D3614" s="3" t="inlineStr">
        <is>
          <t>DELL ULTRASHARP WEBCAM</t>
        </is>
      </c>
      <c r="E3614" s="11" t="n">
        <v>116</v>
      </c>
      <c r="F3614" s="12" t="n">
        <v>96.67</v>
      </c>
    </row>
    <row r="3615">
      <c r="A3615" s="3" t="inlineStr">
        <is>
          <t>Webcams &amp; Conferencing</t>
        </is>
      </c>
      <c r="B3615" s="3" t="inlineStr">
        <is>
          <t>WB3023-DEMEA</t>
        </is>
      </c>
      <c r="C3615" s="3" t="inlineStr">
        <is>
          <t>DELL</t>
        </is>
      </c>
      <c r="D3615" s="3" t="inlineStr">
        <is>
          <t>DELL WEBCAM - WB3023</t>
        </is>
      </c>
      <c r="E3615" s="11" t="n">
        <v>59</v>
      </c>
      <c r="F3615" s="12" t="n">
        <v>49.17</v>
      </c>
    </row>
    <row r="3616">
      <c r="A3616" s="3" t="inlineStr">
        <is>
          <t>Webcams &amp; Conferencing</t>
        </is>
      </c>
      <c r="B3616" s="3" t="inlineStr">
        <is>
          <t>139991</t>
        </is>
      </c>
      <c r="C3616" s="3" t="inlineStr">
        <is>
          <t>HAMA</t>
        </is>
      </c>
      <c r="D3616" s="3" t="inlineStr">
        <is>
          <t>C-400 PC WEBCAM 1080P USB 2.0 MIC</t>
        </is>
      </c>
      <c r="E3616" s="11" t="n">
        <v>29</v>
      </c>
      <c r="F3616" s="12" t="n">
        <v>24.17</v>
      </c>
    </row>
    <row r="3617">
      <c r="A3617" s="3" t="inlineStr">
        <is>
          <t>Webcams &amp; Conferencing</t>
        </is>
      </c>
      <c r="B3617" s="3" t="inlineStr">
        <is>
          <t>139992</t>
        </is>
      </c>
      <c r="C3617" s="3" t="inlineStr">
        <is>
          <t>HAMA</t>
        </is>
      </c>
      <c r="D3617" s="3" t="inlineStr">
        <is>
          <t>C-600 PRO PC WEBCAM 1080P USB 2.0</t>
        </is>
      </c>
      <c r="E3617" s="11" t="n">
        <v>41</v>
      </c>
      <c r="F3617" s="12" t="n">
        <v>34.17</v>
      </c>
    </row>
    <row r="3618">
      <c r="A3618" s="3" t="inlineStr">
        <is>
          <t>Webcams &amp; Conferencing</t>
        </is>
      </c>
      <c r="B3618" s="3" t="inlineStr">
        <is>
          <t>139905</t>
        </is>
      </c>
      <c r="C3618" s="3" t="inlineStr">
        <is>
          <t>HAMA</t>
        </is>
      </c>
      <c r="D3618" s="3" t="inlineStr">
        <is>
          <t>MIC-P35 ALLROUND 3.5MM JACK PLUG</t>
        </is>
      </c>
      <c r="E3618" s="11" t="n">
        <v>11</v>
      </c>
      <c r="F3618" s="12" t="n">
        <v>9.17</v>
      </c>
    </row>
    <row r="3619">
      <c r="A3619" s="3" t="inlineStr">
        <is>
          <t>Webcams &amp; Conferencing</t>
        </is>
      </c>
      <c r="B3619" s="3" t="inlineStr">
        <is>
          <t>UJ9C3PV</t>
        </is>
      </c>
      <c r="C3619" s="3" t="inlineStr">
        <is>
          <t>Hewlett Packard Incorporated</t>
        </is>
      </c>
      <c r="D3619" s="3" t="inlineStr">
        <is>
          <t>1Y POLY STUDIO A2 AUDIO BRIDGE</t>
        </is>
      </c>
      <c r="E3619" s="11" t="n">
        <v>40</v>
      </c>
      <c r="F3619" s="12" t="n">
        <v>33.33</v>
      </c>
    </row>
    <row r="3620">
      <c r="A3620" s="3" t="inlineStr">
        <is>
          <t>Webcams &amp; Conferencing</t>
        </is>
      </c>
      <c r="B3620" s="3" t="inlineStr">
        <is>
          <t>UJ9B5PV</t>
        </is>
      </c>
      <c r="C3620" s="3" t="inlineStr">
        <is>
          <t>Hewlett Packard Incorporated</t>
        </is>
      </c>
      <c r="D3620" s="3" t="inlineStr">
        <is>
          <t>1Y POLY STUDIO A2 TABLE MIC</t>
        </is>
      </c>
      <c r="E3620" s="11" t="n">
        <v>35</v>
      </c>
      <c r="F3620" s="12" t="n">
        <v>29.17</v>
      </c>
    </row>
    <row r="3621">
      <c r="A3621" s="3" t="inlineStr">
        <is>
          <t>Webcams &amp; Conferencing</t>
        </is>
      </c>
      <c r="B3621" s="3" t="inlineStr">
        <is>
          <t>77B10AA#ABB</t>
        </is>
      </c>
      <c r="C3621" s="3" t="inlineStr">
        <is>
          <t>Hewlett Packard Incorporated</t>
        </is>
      </c>
      <c r="D3621" s="3" t="inlineStr">
        <is>
          <t>HP 435 FHD WEBCAM</t>
        </is>
      </c>
      <c r="E3621" s="11" t="n">
        <v>71</v>
      </c>
      <c r="F3621" s="12" t="n">
        <v>59.17</v>
      </c>
    </row>
    <row r="3622">
      <c r="A3622" s="3" t="inlineStr">
        <is>
          <t>Webcams &amp; Conferencing</t>
        </is>
      </c>
      <c r="B3622" s="3" t="inlineStr">
        <is>
          <t>6Y7L1AA#ABB</t>
        </is>
      </c>
      <c r="C3622" s="3" t="inlineStr">
        <is>
          <t>Hewlett Packard Incorporated</t>
        </is>
      </c>
      <c r="D3622" s="3" t="inlineStr">
        <is>
          <t>HP 625 FHD USB IR WEBCAM</t>
        </is>
      </c>
      <c r="E3622" s="11" t="n">
        <v>154</v>
      </c>
      <c r="F3622" s="12" t="n">
        <v>128.33</v>
      </c>
    </row>
    <row r="3623">
      <c r="A3623" s="3" t="inlineStr">
        <is>
          <t>Webcams &amp; Conferencing</t>
        </is>
      </c>
      <c r="B3623" s="3" t="inlineStr">
        <is>
          <t>B22X2AA#AC3</t>
        </is>
      </c>
      <c r="C3623" s="3" t="inlineStr">
        <is>
          <t>Hp Poly</t>
        </is>
      </c>
      <c r="D3623" s="3" t="inlineStr">
        <is>
          <t>HP POLY A2 AUDIO BRIDGE NO LOC</t>
        </is>
      </c>
      <c r="E3623" s="11" t="n">
        <v>457</v>
      </c>
      <c r="F3623" s="12" t="n">
        <v>380.83</v>
      </c>
    </row>
    <row r="3624">
      <c r="A3624" s="3" t="inlineStr">
        <is>
          <t>Webcams &amp; Conferencing</t>
        </is>
      </c>
      <c r="B3624" s="3" t="inlineStr">
        <is>
          <t>B22X6AA#AC3</t>
        </is>
      </c>
      <c r="C3624" s="3" t="inlineStr">
        <is>
          <t>Hp Poly</t>
        </is>
      </c>
      <c r="D3624" s="3" t="inlineStr">
        <is>
          <t>HP POLY A2 BLK TBL MIC NO LOC</t>
        </is>
      </c>
      <c r="E3624" s="11" t="n">
        <v>260</v>
      </c>
      <c r="F3624" s="12" t="n">
        <v>216.67</v>
      </c>
    </row>
    <row r="3625">
      <c r="A3625" s="3" t="inlineStr">
        <is>
          <t>Webcams &amp; Conferencing</t>
        </is>
      </c>
      <c r="B3625" s="3" t="inlineStr">
        <is>
          <t>B42BBAA</t>
        </is>
      </c>
      <c r="C3625" s="3" t="inlineStr">
        <is>
          <t>Hp Poly</t>
        </is>
      </c>
      <c r="D3625" s="3" t="inlineStr">
        <is>
          <t>HP POLY A2 PLATE MNT AUD BRIDGE</t>
        </is>
      </c>
      <c r="E3625" s="11" t="n">
        <v>78</v>
      </c>
      <c r="F3625" s="12" t="n">
        <v>65</v>
      </c>
    </row>
    <row r="3626">
      <c r="A3626" s="3" t="inlineStr">
        <is>
          <t>Webcams &amp; Conferencing</t>
        </is>
      </c>
      <c r="B3626" s="3" t="inlineStr">
        <is>
          <t>B22X4AA#AC3</t>
        </is>
      </c>
      <c r="C3626" s="3" t="inlineStr">
        <is>
          <t>Hp Poly</t>
        </is>
      </c>
      <c r="D3626" s="3" t="inlineStr">
        <is>
          <t>HP POLY A2 WHT TBL MIC NO LOC</t>
        </is>
      </c>
      <c r="E3626" s="11" t="n">
        <v>260</v>
      </c>
      <c r="F3626" s="12" t="n">
        <v>216.67</v>
      </c>
    </row>
    <row r="3627">
      <c r="A3627" s="3" t="inlineStr">
        <is>
          <t>Webcams &amp; Conferencing</t>
        </is>
      </c>
      <c r="B3627" s="3" t="inlineStr">
        <is>
          <t>B42BDAA#AC3</t>
        </is>
      </c>
      <c r="C3627" s="3" t="inlineStr">
        <is>
          <t>Hp Poly</t>
        </is>
      </c>
      <c r="D3627" s="3" t="inlineStr">
        <is>
          <t>HP POLY A2BLK CBL EXT TBL MIC 8M26FT</t>
        </is>
      </c>
      <c r="E3627" s="11" t="n">
        <v>43</v>
      </c>
      <c r="F3627" s="12" t="n">
        <v>35.83</v>
      </c>
    </row>
    <row r="3628">
      <c r="A3628" s="3" t="inlineStr">
        <is>
          <t>Webcams &amp; Conferencing</t>
        </is>
      </c>
      <c r="B3628" s="3" t="inlineStr">
        <is>
          <t>DS1E8AW#ABU</t>
        </is>
      </c>
      <c r="C3628" s="3" t="inlineStr">
        <is>
          <t>Hp Poly</t>
        </is>
      </c>
      <c r="D3628" s="3" t="inlineStr">
        <is>
          <t>HP POLY STUDIO 5 ROOM COMPUTE MTR</t>
        </is>
      </c>
      <c r="E3628" s="11" t="n">
        <v>2004</v>
      </c>
      <c r="F3628" s="12" t="n">
        <v>1670</v>
      </c>
    </row>
    <row r="3629">
      <c r="A3629" s="3" t="inlineStr">
        <is>
          <t>Webcams &amp; Conferencing</t>
        </is>
      </c>
      <c r="B3629" s="3" t="inlineStr">
        <is>
          <t>DS1G9AW#ABU</t>
        </is>
      </c>
      <c r="C3629" s="3" t="inlineStr">
        <is>
          <t>Hp Poly</t>
        </is>
      </c>
      <c r="D3629" s="3" t="inlineStr">
        <is>
          <t>HP POLY STUDIO 7 ROOM COMPUTE MTR</t>
        </is>
      </c>
      <c r="E3629" s="11" t="n">
        <v>2966</v>
      </c>
      <c r="F3629" s="12" t="n">
        <v>2471.67</v>
      </c>
    </row>
    <row r="3630">
      <c r="A3630" s="3" t="inlineStr">
        <is>
          <t>Webcams &amp; Conferencing</t>
        </is>
      </c>
      <c r="B3630" s="3" t="inlineStr">
        <is>
          <t>875H4AA</t>
        </is>
      </c>
      <c r="C3630" s="3" t="inlineStr">
        <is>
          <t>Hp Poly</t>
        </is>
      </c>
      <c r="D3630" s="3" t="inlineStr">
        <is>
          <t>POLY ACTIVE OPTICAL USB CABLE (40M)</t>
        </is>
      </c>
      <c r="E3630" s="11" t="n">
        <v>1025</v>
      </c>
      <c r="F3630" s="12" t="n">
        <v>854.17</v>
      </c>
    </row>
    <row r="3631">
      <c r="A3631" s="3" t="inlineStr">
        <is>
          <t>Webcams &amp; Conferencing</t>
        </is>
      </c>
      <c r="B3631" s="3" t="inlineStr">
        <is>
          <t>89L79AA</t>
        </is>
      </c>
      <c r="C3631" s="3" t="inlineStr">
        <is>
          <t>Hp Poly</t>
        </is>
      </c>
      <c r="D3631" s="3" t="inlineStr">
        <is>
          <t>POLY DBA</t>
        </is>
      </c>
      <c r="E3631" s="11" t="n">
        <v>47</v>
      </c>
      <c r="F3631" s="12" t="n">
        <v>39.17</v>
      </c>
    </row>
    <row r="3632">
      <c r="A3632" s="3" t="inlineStr">
        <is>
          <t>Webcams &amp; Conferencing</t>
        </is>
      </c>
      <c r="B3632" s="3" t="inlineStr">
        <is>
          <t>89L86AA</t>
        </is>
      </c>
      <c r="C3632" s="3" t="inlineStr">
        <is>
          <t>Hp Poly</t>
        </is>
      </c>
      <c r="D3632" s="3" t="inlineStr">
        <is>
          <t>POLY EAGLEEYE IV CAMERA CABLE (1M)</t>
        </is>
      </c>
      <c r="E3632" s="11" t="n">
        <v>78</v>
      </c>
      <c r="F3632" s="12" t="n">
        <v>65</v>
      </c>
    </row>
    <row r="3633">
      <c r="A3633" s="3" t="inlineStr">
        <is>
          <t>Webcams &amp; Conferencing</t>
        </is>
      </c>
      <c r="B3633" s="3" t="inlineStr">
        <is>
          <t>89L87AA</t>
        </is>
      </c>
      <c r="C3633" s="3" t="inlineStr">
        <is>
          <t>Hp Poly</t>
        </is>
      </c>
      <c r="D3633" s="3" t="inlineStr">
        <is>
          <t>POLY EAGLEEYE IV CAMERA CABLE (3M)</t>
        </is>
      </c>
      <c r="E3633" s="11" t="n">
        <v>118</v>
      </c>
      <c r="F3633" s="12" t="n">
        <v>98.33</v>
      </c>
    </row>
    <row r="3634">
      <c r="A3634" s="3" t="inlineStr">
        <is>
          <t>Webcams &amp; Conferencing</t>
        </is>
      </c>
      <c r="B3634" s="3" t="inlineStr">
        <is>
          <t>89L80AA</t>
        </is>
      </c>
      <c r="C3634" s="3" t="inlineStr">
        <is>
          <t>Hp Poly</t>
        </is>
      </c>
      <c r="D3634" s="3" t="inlineStr">
        <is>
          <t>POLY EE CDBA W/OPC</t>
        </is>
      </c>
      <c r="E3634" s="11" t="n">
        <v>150</v>
      </c>
      <c r="F3634" s="12" t="n">
        <v>125</v>
      </c>
    </row>
    <row r="3635">
      <c r="A3635" s="3" t="inlineStr">
        <is>
          <t>Webcams &amp; Conferencing</t>
        </is>
      </c>
      <c r="B3635" s="3" t="inlineStr">
        <is>
          <t>89L83AA</t>
        </is>
      </c>
      <c r="C3635" s="3" t="inlineStr">
        <is>
          <t>Hp Poly</t>
        </is>
      </c>
      <c r="D3635" s="3" t="inlineStr">
        <is>
          <t>POLY EE IV CC (0.45M)</t>
        </is>
      </c>
      <c r="E3635" s="11" t="n">
        <v>71</v>
      </c>
      <c r="F3635" s="12" t="n">
        <v>59.17</v>
      </c>
    </row>
    <row r="3636">
      <c r="A3636" s="3" t="inlineStr">
        <is>
          <t>Webcams &amp; Conferencing</t>
        </is>
      </c>
      <c r="B3636" s="3" t="inlineStr">
        <is>
          <t>874R8AA</t>
        </is>
      </c>
      <c r="C3636" s="3" t="inlineStr">
        <is>
          <t>Hp Poly</t>
        </is>
      </c>
      <c r="D3636" s="3" t="inlineStr">
        <is>
          <t>POLY G7500 STUDIOX BT REMOTECONTROL</t>
        </is>
      </c>
      <c r="E3636" s="11" t="n">
        <v>108</v>
      </c>
      <c r="F3636" s="12" t="n">
        <v>90</v>
      </c>
    </row>
    <row r="3637">
      <c r="A3637" s="3" t="inlineStr">
        <is>
          <t>Webcams &amp; Conferencing</t>
        </is>
      </c>
      <c r="B3637" s="3" t="inlineStr">
        <is>
          <t>874R4AA</t>
        </is>
      </c>
      <c r="C3637" s="3" t="inlineStr">
        <is>
          <t>Hp Poly</t>
        </is>
      </c>
      <c r="D3637" s="3" t="inlineStr">
        <is>
          <t>POLY G7500 WALL MOUNT</t>
        </is>
      </c>
      <c r="E3637" s="11" t="n">
        <v>26</v>
      </c>
      <c r="F3637" s="12" t="n">
        <v>21.67</v>
      </c>
    </row>
    <row r="3638">
      <c r="A3638" s="3" t="inlineStr">
        <is>
          <t>Webcams &amp; Conferencing</t>
        </is>
      </c>
      <c r="B3638" s="3" t="inlineStr">
        <is>
          <t>9R1Y6AA</t>
        </is>
      </c>
      <c r="C3638" s="3" t="inlineStr">
        <is>
          <t>Hp Poly</t>
        </is>
      </c>
      <c r="D3638" s="3" t="inlineStr">
        <is>
          <t>POLY GC8 USB CAT5E EXT KIT</t>
        </is>
      </c>
      <c r="E3638" s="11" t="n">
        <v>432</v>
      </c>
      <c r="F3638" s="12" t="n">
        <v>360</v>
      </c>
    </row>
    <row r="3639">
      <c r="A3639" s="3" t="inlineStr">
        <is>
          <t>Webcams &amp; Conferencing</t>
        </is>
      </c>
      <c r="B3639" s="3" t="inlineStr">
        <is>
          <t>783S4AA</t>
        </is>
      </c>
      <c r="C3639" s="3" t="inlineStr">
        <is>
          <t>Hp Poly</t>
        </is>
      </c>
      <c r="D3639" s="3" t="inlineStr">
        <is>
          <t>POLY P15/R30 WALL MOUNT</t>
        </is>
      </c>
      <c r="E3639" s="11" t="n">
        <v>46</v>
      </c>
      <c r="F3639" s="12" t="n">
        <v>38.33</v>
      </c>
    </row>
    <row r="3640">
      <c r="A3640" s="3" t="inlineStr">
        <is>
          <t>Webcams &amp; Conferencing</t>
        </is>
      </c>
      <c r="B3640" s="3" t="inlineStr">
        <is>
          <t>B5NH6AA#ABB</t>
        </is>
      </c>
      <c r="C3640" s="3" t="inlineStr">
        <is>
          <t>Hp Poly</t>
        </is>
      </c>
      <c r="D3640" s="3" t="inlineStr">
        <is>
          <t>POLY POE++65W2.5G W/CAT6A+PWRCRD EUR</t>
        </is>
      </c>
      <c r="E3640" s="11" t="n">
        <v>64</v>
      </c>
      <c r="F3640" s="12" t="n">
        <v>53.33</v>
      </c>
    </row>
    <row r="3641">
      <c r="A3641" s="3" t="inlineStr">
        <is>
          <t>Webcams &amp; Conferencing</t>
        </is>
      </c>
      <c r="B3641" s="3" t="inlineStr">
        <is>
          <t>B5NH6AA#ABU</t>
        </is>
      </c>
      <c r="C3641" s="3" t="inlineStr">
        <is>
          <t>Hp Poly</t>
        </is>
      </c>
      <c r="D3641" s="3" t="inlineStr">
        <is>
          <t>POLY POE++65W2.5G W/CAT6A+PWRCRD UK</t>
        </is>
      </c>
      <c r="E3641" s="11" t="n">
        <v>64</v>
      </c>
      <c r="F3641" s="12" t="n">
        <v>53.33</v>
      </c>
    </row>
    <row r="3642">
      <c r="A3642" s="3" t="inlineStr">
        <is>
          <t>Webcams &amp; Conferencing</t>
        </is>
      </c>
      <c r="B3642" s="3" t="inlineStr">
        <is>
          <t>89L88AA</t>
        </is>
      </c>
      <c r="C3642" s="3" t="inlineStr">
        <is>
          <t>Hp Poly</t>
        </is>
      </c>
      <c r="D3642" s="3" t="inlineStr">
        <is>
          <t>POLY STU E60 CAMERA MOUNT BRACKET</t>
        </is>
      </c>
      <c r="E3642" s="11" t="n">
        <v>135</v>
      </c>
      <c r="F3642" s="12" t="n">
        <v>112.5</v>
      </c>
    </row>
    <row r="3643">
      <c r="A3643" s="3" t="inlineStr">
        <is>
          <t>Webcams &amp; Conferencing</t>
        </is>
      </c>
      <c r="B3643" s="3" t="inlineStr">
        <is>
          <t>9W1A8AA#AC3</t>
        </is>
      </c>
      <c r="C3643" s="3" t="inlineStr">
        <is>
          <t>Hp Poly</t>
        </is>
      </c>
      <c r="D3643" s="3" t="inlineStr">
        <is>
          <t>POLY STU E60 CEILING MOUNT</t>
        </is>
      </c>
      <c r="E3643" s="11" t="n">
        <v>110</v>
      </c>
      <c r="F3643" s="12" t="n">
        <v>91.67</v>
      </c>
    </row>
    <row r="3644">
      <c r="A3644" s="3" t="inlineStr">
        <is>
          <t>Webcams &amp; Conferencing</t>
        </is>
      </c>
      <c r="B3644" s="3" t="inlineStr">
        <is>
          <t>9W1A9AA#ABU</t>
        </is>
      </c>
      <c r="C3644" s="3" t="inlineStr">
        <is>
          <t>Hp Poly</t>
        </is>
      </c>
      <c r="D3644" s="3" t="inlineStr">
        <is>
          <t>POLY STU E60 POWER ACCESSORY</t>
        </is>
      </c>
      <c r="E3644" s="11" t="n">
        <v>19</v>
      </c>
      <c r="F3644" s="12" t="n">
        <v>15.83</v>
      </c>
    </row>
    <row r="3645">
      <c r="A3645" s="3" t="inlineStr">
        <is>
          <t>Webcams &amp; Conferencing</t>
        </is>
      </c>
      <c r="B3645" s="3" t="inlineStr">
        <is>
          <t>9W1A6AA#AC3</t>
        </is>
      </c>
      <c r="C3645" s="3" t="inlineStr">
        <is>
          <t>Hp Poly</t>
        </is>
      </c>
      <c r="D3645" s="3" t="inlineStr">
        <is>
          <t>POLY STU E60 SMART CAMERA 4K</t>
        </is>
      </c>
      <c r="E3645" s="11" t="n">
        <v>1560</v>
      </c>
      <c r="F3645" s="12" t="n">
        <v>1300</v>
      </c>
    </row>
    <row r="3646">
      <c r="A3646" s="3" t="inlineStr">
        <is>
          <t>Webcams &amp; Conferencing</t>
        </is>
      </c>
      <c r="B3646" s="3" t="inlineStr">
        <is>
          <t>842F8AA</t>
        </is>
      </c>
      <c r="C3646" s="3" t="inlineStr">
        <is>
          <t>Hp Poly</t>
        </is>
      </c>
      <c r="D3646" s="3" t="inlineStr">
        <is>
          <t>POLY STU E70 SMART CAMERA</t>
        </is>
      </c>
      <c r="E3646" s="11" t="n">
        <v>3413</v>
      </c>
      <c r="F3646" s="12" t="n">
        <v>2844.17</v>
      </c>
    </row>
    <row r="3647">
      <c r="A3647" s="3" t="inlineStr">
        <is>
          <t>Webcams &amp; Conferencing</t>
        </is>
      </c>
      <c r="B3647" s="3" t="inlineStr">
        <is>
          <t>875K6AA</t>
        </is>
      </c>
      <c r="C3647" s="3" t="inlineStr">
        <is>
          <t>Hp Poly</t>
        </is>
      </c>
      <c r="D3647" s="3" t="inlineStr">
        <is>
          <t>POLY STU E70/310/500 PSU NO PCORD</t>
        </is>
      </c>
      <c r="E3647" s="11" t="n">
        <v>117</v>
      </c>
      <c r="F3647" s="12" t="n">
        <v>97.5</v>
      </c>
    </row>
    <row r="3648">
      <c r="A3648" s="3" t="inlineStr">
        <is>
          <t>Webcams &amp; Conferencing</t>
        </is>
      </c>
      <c r="B3648" s="3" t="inlineStr">
        <is>
          <t>875K8AA</t>
        </is>
      </c>
      <c r="C3648" s="3" t="inlineStr">
        <is>
          <t>Hp Poly</t>
        </is>
      </c>
      <c r="D3648" s="3" t="inlineStr">
        <is>
          <t>POLY STU E70/P15/R30 DISPLAYCLAMP</t>
        </is>
      </c>
      <c r="E3648" s="11" t="n">
        <v>81</v>
      </c>
      <c r="F3648" s="12" t="n">
        <v>67.5</v>
      </c>
    </row>
    <row r="3649">
      <c r="A3649" s="3" t="inlineStr">
        <is>
          <t>Webcams &amp; Conferencing</t>
        </is>
      </c>
      <c r="B3649" s="3" t="inlineStr">
        <is>
          <t>A02FDAA</t>
        </is>
      </c>
      <c r="C3649" s="3" t="inlineStr">
        <is>
          <t>Hp Poly</t>
        </is>
      </c>
      <c r="D3649" s="3" t="inlineStr">
        <is>
          <t>POLY STU G62 PLATE MOUNT</t>
        </is>
      </c>
      <c r="E3649" s="11" t="n">
        <v>93</v>
      </c>
      <c r="F3649" s="12" t="n">
        <v>77.5</v>
      </c>
    </row>
    <row r="3650">
      <c r="A3650" s="3" t="inlineStr">
        <is>
          <t>Webcams &amp; Conferencing</t>
        </is>
      </c>
      <c r="B3650" s="3" t="inlineStr">
        <is>
          <t>99T09AA#AC3</t>
        </is>
      </c>
      <c r="C3650" s="3" t="inlineStr">
        <is>
          <t>Hp Poly</t>
        </is>
      </c>
      <c r="D3650" s="3" t="inlineStr">
        <is>
          <t>POLY STU G62 VIDEO CONF SYSTEM</t>
        </is>
      </c>
      <c r="E3650" s="11" t="n">
        <v>1705</v>
      </c>
      <c r="F3650" s="12" t="n">
        <v>1420.83</v>
      </c>
    </row>
    <row r="3651">
      <c r="A3651" s="3" t="inlineStr">
        <is>
          <t>Webcams &amp; Conferencing</t>
        </is>
      </c>
      <c r="B3651" s="3" t="inlineStr">
        <is>
          <t>9C941AA</t>
        </is>
      </c>
      <c r="C3651" s="3" t="inlineStr">
        <is>
          <t>Hp Poly</t>
        </is>
      </c>
      <c r="D3651" s="3" t="inlineStr">
        <is>
          <t>POLY STU LRG RM-Z STU E70+PC+TC10</t>
        </is>
      </c>
      <c r="E3651" s="11" t="n">
        <v>5165</v>
      </c>
      <c r="F3651" s="12" t="n">
        <v>4304.17</v>
      </c>
    </row>
    <row r="3652">
      <c r="A3652" s="3" t="inlineStr">
        <is>
          <t>Webcams &amp; Conferencing</t>
        </is>
      </c>
      <c r="B3652" s="3" t="inlineStr">
        <is>
          <t>875L1AA</t>
        </is>
      </c>
      <c r="C3652" s="3" t="inlineStr">
        <is>
          <t>Hp Poly</t>
        </is>
      </c>
      <c r="D3652" s="3" t="inlineStr">
        <is>
          <t>POLY STU P15/R30 VESA MOUNT</t>
        </is>
      </c>
      <c r="E3652" s="11" t="n">
        <v>55</v>
      </c>
      <c r="F3652" s="12" t="n">
        <v>45.83</v>
      </c>
    </row>
    <row r="3653">
      <c r="A3653" s="3" t="inlineStr">
        <is>
          <t>Webcams &amp; Conferencing</t>
        </is>
      </c>
      <c r="B3653" s="3" t="inlineStr">
        <is>
          <t>842D2AA#ABU</t>
        </is>
      </c>
      <c r="C3653" s="3" t="inlineStr">
        <is>
          <t>Hp Poly</t>
        </is>
      </c>
      <c r="D3653" s="3" t="inlineStr">
        <is>
          <t>POLY STU R30 USB VIDEO BAR</t>
        </is>
      </c>
      <c r="E3653" s="11" t="n">
        <v>574</v>
      </c>
      <c r="F3653" s="12" t="n">
        <v>478.33</v>
      </c>
    </row>
    <row r="3654">
      <c r="A3654" s="3" t="inlineStr">
        <is>
          <t>Webcams &amp; Conferencing</t>
        </is>
      </c>
      <c r="B3654" s="3" t="inlineStr">
        <is>
          <t>8G0Y1AA#ABU</t>
        </is>
      </c>
      <c r="C3654" s="3" t="inlineStr">
        <is>
          <t>Hp Poly</t>
        </is>
      </c>
      <c r="D3654" s="3" t="inlineStr">
        <is>
          <t>POLY STU R30 USB VIDEO BAR CS1</t>
        </is>
      </c>
      <c r="E3654" s="11" t="n">
        <v>667</v>
      </c>
      <c r="F3654" s="12" t="n">
        <v>555.83</v>
      </c>
    </row>
    <row r="3655">
      <c r="A3655" s="3" t="inlineStr">
        <is>
          <t>Webcams &amp; Conferencing</t>
        </is>
      </c>
      <c r="B3655" s="3" t="inlineStr">
        <is>
          <t>9C973AA</t>
        </is>
      </c>
      <c r="C3655" s="3" t="inlineStr">
        <is>
          <t>Hp Poly</t>
        </is>
      </c>
      <c r="D3655" s="3" t="inlineStr">
        <is>
          <t>POLY STU SML RM-Z R30VID+PC+TC10</t>
        </is>
      </c>
      <c r="E3655" s="11" t="n">
        <v>2602</v>
      </c>
      <c r="F3655" s="12" t="n">
        <v>2168.33</v>
      </c>
    </row>
    <row r="3656">
      <c r="A3656" s="3" t="inlineStr">
        <is>
          <t>Webcams &amp; Conferencing</t>
        </is>
      </c>
      <c r="B3656" s="3" t="inlineStr">
        <is>
          <t>A9DD8AA#ABU</t>
        </is>
      </c>
      <c r="C3656" s="3" t="inlineStr">
        <is>
          <t>Hp Poly</t>
        </is>
      </c>
      <c r="D3656" s="3" t="inlineStr">
        <is>
          <t>POLY STU V12 USB VIDEO BAR NO PSU</t>
        </is>
      </c>
      <c r="E3656" s="11" t="n">
        <v>982</v>
      </c>
      <c r="F3656" s="12" t="n">
        <v>818.33</v>
      </c>
    </row>
    <row r="3657">
      <c r="A3657" s="3" t="inlineStr">
        <is>
          <t>Webcams &amp; Conferencing</t>
        </is>
      </c>
      <c r="B3657" s="3" t="inlineStr">
        <is>
          <t>A09D4AA#ABU</t>
        </is>
      </c>
      <c r="C3657" s="3" t="inlineStr">
        <is>
          <t>Hp Poly</t>
        </is>
      </c>
      <c r="D3657" s="3" t="inlineStr">
        <is>
          <t>POLY STU V52 USB VIDEO BAR</t>
        </is>
      </c>
      <c r="E3657" s="11" t="n">
        <v>2846</v>
      </c>
      <c r="F3657" s="12" t="n">
        <v>2371.67</v>
      </c>
    </row>
    <row r="3658">
      <c r="A3658" s="3" t="inlineStr">
        <is>
          <t>Webcams &amp; Conferencing</t>
        </is>
      </c>
      <c r="B3658" s="3" t="inlineStr">
        <is>
          <t>A3SV5AA#ABU</t>
        </is>
      </c>
      <c r="C3658" s="3" t="inlineStr">
        <is>
          <t>Hp Poly</t>
        </is>
      </c>
      <c r="D3658" s="3" t="inlineStr">
        <is>
          <t>POLY STU X32 AIO VIDEO BAR NO PSU</t>
        </is>
      </c>
      <c r="E3658" s="11" t="n">
        <v>1987</v>
      </c>
      <c r="F3658" s="12" t="n">
        <v>1655.83</v>
      </c>
    </row>
    <row r="3659">
      <c r="A3659" s="3" t="inlineStr">
        <is>
          <t>Webcams &amp; Conferencing</t>
        </is>
      </c>
      <c r="B3659" s="3" t="inlineStr">
        <is>
          <t>875M0AA</t>
        </is>
      </c>
      <c r="C3659" s="3" t="inlineStr">
        <is>
          <t>Hp Poly</t>
        </is>
      </c>
      <c r="D3659" s="3" t="inlineStr">
        <is>
          <t>POLY STU X50/X52/V52 TABLE STAND</t>
        </is>
      </c>
      <c r="E3659" s="11" t="n">
        <v>97</v>
      </c>
      <c r="F3659" s="12" t="n">
        <v>80.83</v>
      </c>
    </row>
    <row r="3660">
      <c r="A3660" s="3" t="inlineStr">
        <is>
          <t>Webcams &amp; Conferencing</t>
        </is>
      </c>
      <c r="B3660" s="3" t="inlineStr">
        <is>
          <t>875M6AA</t>
        </is>
      </c>
      <c r="C3660" s="3" t="inlineStr">
        <is>
          <t>Hp Poly</t>
        </is>
      </c>
      <c r="D3660" s="3" t="inlineStr">
        <is>
          <t>POLY STU X50/X52/X70/USB TABLEMIC</t>
        </is>
      </c>
      <c r="E3660" s="11" t="n">
        <v>193</v>
      </c>
      <c r="F3660" s="12" t="n">
        <v>160.83</v>
      </c>
    </row>
    <row r="3661">
      <c r="A3661" s="3" t="inlineStr">
        <is>
          <t>Webcams &amp; Conferencing</t>
        </is>
      </c>
      <c r="B3661" s="3" t="inlineStr">
        <is>
          <t>8D8K2AA#ABU</t>
        </is>
      </c>
      <c r="C3661" s="3" t="inlineStr">
        <is>
          <t>Hp Poly</t>
        </is>
      </c>
      <c r="D3661" s="3" t="inlineStr">
        <is>
          <t>POLY STU X52 AIO VIDEO BAR</t>
        </is>
      </c>
      <c r="E3661" s="11" t="n">
        <v>3682</v>
      </c>
      <c r="F3661" s="12" t="n">
        <v>3068.33</v>
      </c>
    </row>
    <row r="3662">
      <c r="A3662" s="3" t="inlineStr">
        <is>
          <t>Webcams &amp; Conferencing</t>
        </is>
      </c>
      <c r="B3662" s="3" t="inlineStr">
        <is>
          <t>875L9AA</t>
        </is>
      </c>
      <c r="C3662" s="3" t="inlineStr">
        <is>
          <t>Hp Poly</t>
        </is>
      </c>
      <c r="D3662" s="3" t="inlineStr">
        <is>
          <t>POLY STU X52/V52 VESA MOUNT</t>
        </is>
      </c>
      <c r="E3662" s="11" t="n">
        <v>223</v>
      </c>
      <c r="F3662" s="12" t="n">
        <v>185.83</v>
      </c>
    </row>
    <row r="3663">
      <c r="A3663" s="3" t="inlineStr">
        <is>
          <t>Webcams &amp; Conferencing</t>
        </is>
      </c>
      <c r="B3663" s="3" t="inlineStr">
        <is>
          <t>875L8AA</t>
        </is>
      </c>
      <c r="C3663" s="3" t="inlineStr">
        <is>
          <t>Hp Poly</t>
        </is>
      </c>
      <c r="D3663" s="3" t="inlineStr">
        <is>
          <t>POLY STU X52/V52 WALL MOUNT</t>
        </is>
      </c>
      <c r="E3663" s="11" t="n">
        <v>97</v>
      </c>
      <c r="F3663" s="12" t="n">
        <v>80.83</v>
      </c>
    </row>
    <row r="3664">
      <c r="A3664" s="3" t="inlineStr">
        <is>
          <t>Webcams &amp; Conferencing</t>
        </is>
      </c>
      <c r="B3664" s="3" t="inlineStr">
        <is>
          <t>875L2AA</t>
        </is>
      </c>
      <c r="C3664" s="3" t="inlineStr">
        <is>
          <t>Hp Poly</t>
        </is>
      </c>
      <c r="D3664" s="3" t="inlineStr">
        <is>
          <t>POLY STU X70/X72/V72 VESA MOUNT</t>
        </is>
      </c>
      <c r="E3664" s="11" t="n">
        <v>225</v>
      </c>
      <c r="F3664" s="12" t="n">
        <v>187.5</v>
      </c>
    </row>
    <row r="3665">
      <c r="A3665" s="3" t="inlineStr">
        <is>
          <t>Webcams &amp; Conferencing</t>
        </is>
      </c>
      <c r="B3665" s="3" t="inlineStr">
        <is>
          <t>A4LZ8AA#ABU</t>
        </is>
      </c>
      <c r="C3665" s="3" t="inlineStr">
        <is>
          <t>Hp Poly</t>
        </is>
      </c>
      <c r="D3665" s="3" t="inlineStr">
        <is>
          <t>POLY STU X72 AIO VIDEO BAR</t>
        </is>
      </c>
      <c r="E3665" s="11" t="n">
        <v>5551</v>
      </c>
      <c r="F3665" s="12" t="n">
        <v>4625.83</v>
      </c>
    </row>
    <row r="3666">
      <c r="A3666" s="3" t="inlineStr">
        <is>
          <t>Webcams &amp; Conferencing</t>
        </is>
      </c>
      <c r="B3666" s="3" t="inlineStr">
        <is>
          <t>875K7AA</t>
        </is>
      </c>
      <c r="C3666" s="3" t="inlineStr">
        <is>
          <t>Hp Poly</t>
        </is>
      </c>
      <c r="D3666" s="3" t="inlineStr">
        <is>
          <t>POLY STUDIO E70 VESA MOUNT</t>
        </is>
      </c>
      <c r="E3666" s="11" t="n">
        <v>207</v>
      </c>
      <c r="F3666" s="12" t="n">
        <v>172.5</v>
      </c>
    </row>
    <row r="3667">
      <c r="A3667" s="3" t="inlineStr">
        <is>
          <t>Webcams &amp; Conferencing</t>
        </is>
      </c>
      <c r="B3667" s="3" t="inlineStr">
        <is>
          <t>A01KCAA#AC3</t>
        </is>
      </c>
      <c r="C3667" s="3" t="inlineStr">
        <is>
          <t>Hp Poly</t>
        </is>
      </c>
      <c r="D3667" s="3" t="inlineStr">
        <is>
          <t>POLY STUG62 VIDEO CONF WITH MOUNT</t>
        </is>
      </c>
      <c r="E3667" s="11" t="n">
        <v>1790</v>
      </c>
      <c r="F3667" s="12" t="n">
        <v>1491.67</v>
      </c>
    </row>
    <row r="3668">
      <c r="A3668" s="3" t="inlineStr">
        <is>
          <t>Webcams &amp; Conferencing</t>
        </is>
      </c>
      <c r="B3668" s="3" t="inlineStr">
        <is>
          <t>9C9U5AA</t>
        </is>
      </c>
      <c r="C3668" s="3" t="inlineStr">
        <is>
          <t>Hp Poly</t>
        </is>
      </c>
      <c r="D3668" s="3" t="inlineStr">
        <is>
          <t>POLY STUROOMKIT TEAMS CAT5E HUB3+</t>
        </is>
      </c>
      <c r="E3668" s="11" t="n">
        <v>1128</v>
      </c>
      <c r="F3668" s="12" t="n">
        <v>940</v>
      </c>
    </row>
    <row r="3669">
      <c r="A3669" s="3" t="inlineStr">
        <is>
          <t>Webcams &amp; Conferencing</t>
        </is>
      </c>
      <c r="B3669" s="3" t="inlineStr">
        <is>
          <t>875M4AA</t>
        </is>
      </c>
      <c r="C3669" s="3" t="inlineStr">
        <is>
          <t>Hp Poly</t>
        </is>
      </c>
      <c r="D3669" s="3" t="inlineStr">
        <is>
          <t>POLY STUX50/52/70 USBEXPMIC CABLE</t>
        </is>
      </c>
      <c r="E3669" s="11" t="n">
        <v>83</v>
      </c>
      <c r="F3669" s="12" t="n">
        <v>69.17</v>
      </c>
    </row>
    <row r="3670">
      <c r="A3670" s="3" t="inlineStr">
        <is>
          <t>Webcams &amp; Conferencing</t>
        </is>
      </c>
      <c r="B3670" s="3" t="inlineStr">
        <is>
          <t>8L532AA</t>
        </is>
      </c>
      <c r="C3670" s="3" t="inlineStr">
        <is>
          <t>Hp Poly</t>
        </is>
      </c>
      <c r="D3670" s="3" t="inlineStr">
        <is>
          <t>POLY STUX52 ADAPTER BRACKET MOUNT</t>
        </is>
      </c>
      <c r="E3670" s="11" t="n">
        <v>68</v>
      </c>
      <c r="F3670" s="12" t="n">
        <v>56.67</v>
      </c>
    </row>
    <row r="3671">
      <c r="A3671" s="3" t="inlineStr">
        <is>
          <t>Webcams &amp; Conferencing</t>
        </is>
      </c>
      <c r="B3671" s="3" t="inlineStr">
        <is>
          <t>874P8AA</t>
        </is>
      </c>
      <c r="C3671" s="3" t="inlineStr">
        <is>
          <t>Hp Poly</t>
        </is>
      </c>
      <c r="D3671" s="3" t="inlineStr">
        <is>
          <t>POLY TC10 BLACK WALL MOUNT</t>
        </is>
      </c>
      <c r="E3671" s="11" t="n">
        <v>32</v>
      </c>
      <c r="F3671" s="12" t="n">
        <v>26.67</v>
      </c>
    </row>
    <row r="3672">
      <c r="A3672" s="3" t="inlineStr">
        <is>
          <t>Webcams &amp; Conferencing</t>
        </is>
      </c>
      <c r="B3672" s="3" t="inlineStr">
        <is>
          <t>874P7AA</t>
        </is>
      </c>
      <c r="C3672" s="3" t="inlineStr">
        <is>
          <t>Hp Poly</t>
        </is>
      </c>
      <c r="D3672" s="3" t="inlineStr">
        <is>
          <t>POLY TC10 TABLE STAND</t>
        </is>
      </c>
      <c r="E3672" s="11" t="n">
        <v>32</v>
      </c>
      <c r="F3672" s="12" t="n">
        <v>26.67</v>
      </c>
    </row>
    <row r="3673">
      <c r="A3673" s="3" t="inlineStr">
        <is>
          <t>Webcams &amp; Conferencing</t>
        </is>
      </c>
      <c r="B3673" s="3" t="inlineStr">
        <is>
          <t>875K5AA</t>
        </is>
      </c>
      <c r="C3673" s="3" t="inlineStr">
        <is>
          <t>Hp Poly</t>
        </is>
      </c>
      <c r="D3673" s="3" t="inlineStr">
        <is>
          <t>POLY TC10 TOUCH CONTROLLER BLACK</t>
        </is>
      </c>
      <c r="E3673" s="11" t="n">
        <v>980</v>
      </c>
      <c r="F3673" s="12" t="n">
        <v>816.67</v>
      </c>
    </row>
    <row r="3674">
      <c r="A3674" s="3" t="inlineStr">
        <is>
          <t>Webcams &amp; Conferencing</t>
        </is>
      </c>
      <c r="B3674" s="3" t="inlineStr">
        <is>
          <t>874P6AA</t>
        </is>
      </c>
      <c r="C3674" s="3" t="inlineStr">
        <is>
          <t>Hp Poly</t>
        </is>
      </c>
      <c r="D3674" s="3" t="inlineStr">
        <is>
          <t>POLY TC10 WHITE GLASS MOUNT</t>
        </is>
      </c>
      <c r="E3674" s="11" t="n">
        <v>83</v>
      </c>
      <c r="F3674" s="12" t="n">
        <v>69.17</v>
      </c>
    </row>
    <row r="3675">
      <c r="A3675" s="3" t="inlineStr">
        <is>
          <t>Webcams &amp; Conferencing</t>
        </is>
      </c>
      <c r="B3675" s="3" t="inlineStr">
        <is>
          <t>875J5AA#AC3</t>
        </is>
      </c>
      <c r="C3675" s="3" t="inlineStr">
        <is>
          <t>Hp Poly</t>
        </is>
      </c>
      <c r="D3675" s="3" t="inlineStr">
        <is>
          <t>POLY TC10 WHITE TOUCH CONTROLLER</t>
        </is>
      </c>
      <c r="E3675" s="11" t="n">
        <v>980</v>
      </c>
      <c r="F3675" s="12" t="n">
        <v>816.67</v>
      </c>
    </row>
    <row r="3676">
      <c r="A3676" s="3" t="inlineStr">
        <is>
          <t>Webcams &amp; Conferencing</t>
        </is>
      </c>
      <c r="B3676" s="3" t="inlineStr">
        <is>
          <t>874P5AA</t>
        </is>
      </c>
      <c r="C3676" s="3" t="inlineStr">
        <is>
          <t>Hp Poly</t>
        </is>
      </c>
      <c r="D3676" s="3" t="inlineStr">
        <is>
          <t>POLY TC10 WHITE WALL MOUNT</t>
        </is>
      </c>
      <c r="E3676" s="11" t="n">
        <v>32</v>
      </c>
      <c r="F3676" s="12" t="n">
        <v>26.67</v>
      </c>
    </row>
    <row r="3677">
      <c r="A3677" s="3" t="inlineStr">
        <is>
          <t>Webcams &amp; Conferencing</t>
        </is>
      </c>
      <c r="B3677" s="3" t="inlineStr">
        <is>
          <t>B92SVAA#ABU</t>
        </is>
      </c>
      <c r="C3677" s="3" t="inlineStr">
        <is>
          <t>Hp Poly</t>
        </is>
      </c>
      <c r="D3677" s="3" t="inlineStr">
        <is>
          <t>POLY USB-C 65W PSU+POWER CORD KIT</t>
        </is>
      </c>
      <c r="E3677" s="11" t="n">
        <v>37</v>
      </c>
      <c r="F3677" s="12" t="n">
        <v>30.83</v>
      </c>
    </row>
    <row r="3678">
      <c r="A3678" s="3" t="inlineStr">
        <is>
          <t>Webcams &amp; Conferencing</t>
        </is>
      </c>
      <c r="B3678" s="3" t="inlineStr">
        <is>
          <t>AV1E3AA#AC3</t>
        </is>
      </c>
      <c r="C3678" s="3" t="inlineStr">
        <is>
          <t>Hp Poly</t>
        </is>
      </c>
      <c r="D3678" s="3" t="inlineStr">
        <is>
          <t>POLY V72 UVB</t>
        </is>
      </c>
      <c r="E3678" s="11" t="n">
        <v>4771</v>
      </c>
      <c r="F3678" s="12" t="n">
        <v>3975.83</v>
      </c>
    </row>
    <row r="3679">
      <c r="A3679" s="3" t="inlineStr">
        <is>
          <t>Webcams &amp; Conferencing</t>
        </is>
      </c>
      <c r="B3679" s="3" t="inlineStr">
        <is>
          <t>874T5AA#ABU</t>
        </is>
      </c>
      <c r="C3679" s="3" t="inlineStr">
        <is>
          <t>Hp Poly</t>
        </is>
      </c>
      <c r="D3679" s="3" t="inlineStr">
        <is>
          <t>POLY VIDEO IEC POWER CORD</t>
        </is>
      </c>
      <c r="E3679" s="11" t="n">
        <v>23</v>
      </c>
      <c r="F3679" s="12" t="n">
        <v>19.17</v>
      </c>
    </row>
    <row r="3680">
      <c r="A3680" s="3" t="inlineStr">
        <is>
          <t>Webcams &amp; Conferencing</t>
        </is>
      </c>
      <c r="B3680" s="3" t="inlineStr">
        <is>
          <t>K80251WW</t>
        </is>
      </c>
      <c r="C3680" s="3" t="inlineStr">
        <is>
          <t>Kensington</t>
        </is>
      </c>
      <c r="D3680" s="3" t="inlineStr">
        <is>
          <t>KENSINGTON W1050 FIXED FOCUS WEBCAM</t>
        </is>
      </c>
      <c r="E3680" s="11" t="n">
        <v>35</v>
      </c>
      <c r="F3680" s="12" t="n">
        <v>29.17</v>
      </c>
    </row>
    <row r="3681">
      <c r="A3681" s="3" t="inlineStr">
        <is>
          <t>Webcams &amp; Conferencing</t>
        </is>
      </c>
      <c r="B3681" s="3" t="inlineStr">
        <is>
          <t>K81176WW</t>
        </is>
      </c>
      <c r="C3681" s="3" t="inlineStr">
        <is>
          <t>Kensington</t>
        </is>
      </c>
      <c r="D3681" s="3" t="inlineStr">
        <is>
          <t>KENSINGTON W2050 WEBCAM 1080P</t>
        </is>
      </c>
      <c r="E3681" s="11" t="n">
        <v>63</v>
      </c>
      <c r="F3681" s="12" t="n">
        <v>52.5</v>
      </c>
    </row>
    <row r="3682">
      <c r="A3682" s="3" t="inlineStr">
        <is>
          <t>Webcams &amp; Conferencing</t>
        </is>
      </c>
      <c r="B3682" s="3" t="inlineStr">
        <is>
          <t>K97457WW</t>
        </is>
      </c>
      <c r="C3682" s="3" t="inlineStr">
        <is>
          <t>Kensington</t>
        </is>
      </c>
      <c r="D3682" s="3" t="inlineStr">
        <is>
          <t>USB-C HI-FI HEADPHONES WITH MIC</t>
        </is>
      </c>
      <c r="E3682" s="11" t="n">
        <v>27</v>
      </c>
      <c r="F3682" s="12" t="n">
        <v>22.5</v>
      </c>
    </row>
    <row r="3683">
      <c r="A3683" s="3" t="inlineStr">
        <is>
          <t>Webcams &amp; Conferencing</t>
        </is>
      </c>
      <c r="B3683" s="3" t="inlineStr">
        <is>
          <t>4XC1J05150</t>
        </is>
      </c>
      <c r="C3683" s="3" t="inlineStr">
        <is>
          <t>Lenovo</t>
        </is>
      </c>
      <c r="D3683" s="3" t="inlineStr">
        <is>
          <t>NET_BO MC60 MONITOR WEBCAM ROW_L</t>
        </is>
      </c>
      <c r="E3683" s="11" t="n">
        <v>77</v>
      </c>
      <c r="F3683" s="12" t="n">
        <v>64.17</v>
      </c>
    </row>
    <row r="3684">
      <c r="A3684" s="3" t="inlineStr">
        <is>
          <t>Webcams &amp; Conferencing</t>
        </is>
      </c>
      <c r="B3684" s="3" t="inlineStr">
        <is>
          <t>EXM100-1100</t>
        </is>
      </c>
      <c r="C3684" s="3" t="inlineStr">
        <is>
          <t>Owl Labs</t>
        </is>
      </c>
      <c r="D3684" s="3" t="inlineStr">
        <is>
          <t>EXPANSION MIC (CHARCOAL) 2.5 MTRS</t>
        </is>
      </c>
      <c r="E3684" s="11" t="n">
        <v>273</v>
      </c>
      <c r="F3684" s="12" t="n">
        <v>227.5</v>
      </c>
    </row>
    <row r="3685">
      <c r="A3685" s="3" t="inlineStr">
        <is>
          <t>Webcams &amp; Conferencing</t>
        </is>
      </c>
      <c r="B3685" s="3" t="inlineStr">
        <is>
          <t>EXM100-1000</t>
        </is>
      </c>
      <c r="C3685" s="3" t="inlineStr">
        <is>
          <t>Owl Labs</t>
        </is>
      </c>
      <c r="D3685" s="3" t="inlineStr">
        <is>
          <t>EXPANSION MIC FOR MEETING OWL 3</t>
        </is>
      </c>
      <c r="E3685" s="11" t="n">
        <v>273</v>
      </c>
      <c r="F3685" s="12" t="n">
        <v>227.5</v>
      </c>
    </row>
    <row r="3686">
      <c r="A3686" s="3" t="inlineStr">
        <is>
          <t>Webcams &amp; Conferencing</t>
        </is>
      </c>
      <c r="B3686" s="3" t="inlineStr">
        <is>
          <t>ACCMTW200-0000</t>
        </is>
      </c>
      <c r="C3686" s="3" t="inlineStr">
        <is>
          <t>Owl Labs</t>
        </is>
      </c>
      <c r="D3686" s="3" t="inlineStr">
        <is>
          <t>HARD SIDED CARRY CASE FOR MEETING</t>
        </is>
      </c>
      <c r="E3686" s="11" t="n">
        <v>273</v>
      </c>
      <c r="F3686" s="12" t="n">
        <v>227.5</v>
      </c>
    </row>
    <row r="3687">
      <c r="A3687" s="3" t="inlineStr">
        <is>
          <t>Webcams &amp; Conferencing</t>
        </is>
      </c>
      <c r="B3687" s="3" t="inlineStr">
        <is>
          <t>MTW300-2000</t>
        </is>
      </c>
      <c r="C3687" s="3" t="inlineStr">
        <is>
          <t>Owl Labs</t>
        </is>
      </c>
      <c r="D3687" s="3" t="inlineStr">
        <is>
          <t>MEETING OWL 3 360-DEGREE 1080P</t>
        </is>
      </c>
      <c r="E3687" s="11" t="n">
        <v>1061</v>
      </c>
      <c r="F3687" s="12" t="n">
        <v>884.17</v>
      </c>
    </row>
    <row r="3688">
      <c r="A3688" s="3" t="inlineStr">
        <is>
          <t>Webcams &amp; Conferencing</t>
        </is>
      </c>
      <c r="B3688" s="3" t="inlineStr">
        <is>
          <t>REPPS300-0000</t>
        </is>
      </c>
      <c r="C3688" s="3" t="inlineStr">
        <is>
          <t>Owl Labs</t>
        </is>
      </c>
      <c r="D3688" s="3" t="inlineStr">
        <is>
          <t>MEETING OWL 3 REPLACEMENT PSU</t>
        </is>
      </c>
      <c r="E3688" s="11" t="n">
        <v>32</v>
      </c>
      <c r="F3688" s="12" t="n">
        <v>26.67</v>
      </c>
    </row>
    <row r="3689">
      <c r="A3689" s="3" t="inlineStr">
        <is>
          <t>Webcams &amp; Conferencing</t>
        </is>
      </c>
      <c r="B3689" s="3" t="inlineStr">
        <is>
          <t>ACCMTW100-0004</t>
        </is>
      </c>
      <c r="C3689" s="3" t="inlineStr">
        <is>
          <t>Owl Labs</t>
        </is>
      </c>
      <c r="D3689" s="3" t="inlineStr">
        <is>
          <t>MEETING OWL 3 STAND</t>
        </is>
      </c>
      <c r="E3689" s="11" t="n">
        <v>120</v>
      </c>
      <c r="F3689" s="12" t="n">
        <v>100</v>
      </c>
    </row>
    <row r="3690">
      <c r="A3690" s="3" t="inlineStr">
        <is>
          <t>Webcams &amp; Conferencing</t>
        </is>
      </c>
      <c r="B3690" s="3" t="inlineStr">
        <is>
          <t>REPLC100-2000</t>
        </is>
      </c>
      <c r="C3690" s="3" t="inlineStr">
        <is>
          <t>Owl Labs</t>
        </is>
      </c>
      <c r="D3690" s="3" t="inlineStr">
        <is>
          <t>MEETING OWL 3 UK LINE CORD</t>
        </is>
      </c>
      <c r="E3690" s="11" t="n">
        <v>21</v>
      </c>
      <c r="F3690" s="12" t="n">
        <v>17.5</v>
      </c>
    </row>
    <row r="3691">
      <c r="A3691" s="3" t="inlineStr">
        <is>
          <t>Webcams &amp; Conferencing</t>
        </is>
      </c>
      <c r="B3691" s="3" t="inlineStr">
        <is>
          <t>MTW405-2000</t>
        </is>
      </c>
      <c r="C3691" s="3" t="inlineStr">
        <is>
          <t>Owl Labs</t>
        </is>
      </c>
      <c r="D3691" s="3" t="inlineStr">
        <is>
          <t>MEETING OWL 4+ (CHARCOAL) 360 4K</t>
        </is>
      </c>
      <c r="E3691" s="11" t="n">
        <v>2016</v>
      </c>
      <c r="F3691" s="12" t="n">
        <v>1680</v>
      </c>
    </row>
    <row r="3692">
      <c r="A3692" s="3" t="inlineStr">
        <is>
          <t>Webcams &amp; Conferencing</t>
        </is>
      </c>
      <c r="B3692" s="3" t="inlineStr">
        <is>
          <t>REPPS405-1000</t>
        </is>
      </c>
      <c r="C3692" s="3" t="inlineStr">
        <is>
          <t>Owl Labs</t>
        </is>
      </c>
      <c r="D3692" s="3" t="inlineStr">
        <is>
          <t>MEETING OWL 4+ POWER SUPPLY</t>
        </is>
      </c>
      <c r="E3692" s="11" t="n">
        <v>43</v>
      </c>
      <c r="F3692" s="12" t="n">
        <v>35.83</v>
      </c>
    </row>
    <row r="3693">
      <c r="A3693" s="3" t="inlineStr">
        <is>
          <t>Webcams &amp; Conferencing</t>
        </is>
      </c>
      <c r="B3693" s="3" t="inlineStr">
        <is>
          <t>REPLC405-2000</t>
        </is>
      </c>
      <c r="C3693" s="3" t="inlineStr">
        <is>
          <t>Owl Labs</t>
        </is>
      </c>
      <c r="D3693" s="3" t="inlineStr">
        <is>
          <t>MEETING OWL 4+ UK LINE CORD</t>
        </is>
      </c>
      <c r="E3693" s="11" t="n">
        <v>32</v>
      </c>
      <c r="F3693" s="12" t="n">
        <v>26.67</v>
      </c>
    </row>
    <row r="3694">
      <c r="A3694" s="3" t="inlineStr">
        <is>
          <t>Webcams &amp; Conferencing</t>
        </is>
      </c>
      <c r="B3694" s="3" t="inlineStr">
        <is>
          <t>ACCMTW000-0001</t>
        </is>
      </c>
      <c r="C3694" s="3" t="inlineStr">
        <is>
          <t>Owl Labs</t>
        </is>
      </c>
      <c r="D3694" s="3" t="inlineStr">
        <is>
          <t>MEETING OWL SOFT SIDED CARRY CASE</t>
        </is>
      </c>
      <c r="E3694" s="11" t="n">
        <v>196</v>
      </c>
      <c r="F3694" s="12" t="n">
        <v>163.33</v>
      </c>
    </row>
    <row r="3695">
      <c r="A3695" s="3" t="inlineStr">
        <is>
          <t>Webcams &amp; Conferencing</t>
        </is>
      </c>
      <c r="B3695" s="3" t="inlineStr">
        <is>
          <t>FRS100-2100</t>
        </is>
      </c>
      <c r="C3695" s="3" t="inlineStr">
        <is>
          <t>Owl Labs</t>
        </is>
      </c>
      <c r="D3695" s="3" t="inlineStr">
        <is>
          <t>OWL BAR (CHARCOAL) 4K VIDEO BAR</t>
        </is>
      </c>
      <c r="E3695" s="11" t="n">
        <v>1966</v>
      </c>
      <c r="F3695" s="12" t="n">
        <v>1638.33</v>
      </c>
    </row>
    <row r="3696">
      <c r="A3696" s="3" t="inlineStr">
        <is>
          <t>Webcams &amp; Conferencing</t>
        </is>
      </c>
      <c r="B3696" s="3" t="inlineStr">
        <is>
          <t>ACCOB100-0000</t>
        </is>
      </c>
      <c r="C3696" s="3" t="inlineStr">
        <is>
          <t>Owl Labs</t>
        </is>
      </c>
      <c r="D3696" s="3" t="inlineStr">
        <is>
          <t>OWL BAR TV MOUNT</t>
        </is>
      </c>
      <c r="E3696" s="11" t="n">
        <v>130</v>
      </c>
      <c r="F3696" s="12" t="n">
        <v>108.33</v>
      </c>
    </row>
    <row r="3697">
      <c r="A3697" s="3" t="inlineStr">
        <is>
          <t>Webcams &amp; Conferencing</t>
        </is>
      </c>
      <c r="B3697" s="3" t="inlineStr">
        <is>
          <t>ACCMTW405-0006</t>
        </is>
      </c>
      <c r="C3697" s="3" t="inlineStr">
        <is>
          <t>Owl Labs</t>
        </is>
      </c>
      <c r="D3697" s="3" t="inlineStr">
        <is>
          <t>POE ADAPTER FOR MEETING OWL 4+</t>
        </is>
      </c>
      <c r="E3697" s="11" t="n">
        <v>120</v>
      </c>
      <c r="F3697" s="12" t="n">
        <v>100</v>
      </c>
    </row>
    <row r="3698">
      <c r="A3698" s="3" t="inlineStr">
        <is>
          <t>Webcams &amp; Conferencing</t>
        </is>
      </c>
      <c r="B3698" s="3" t="inlineStr">
        <is>
          <t>ACCMTW300-0002</t>
        </is>
      </c>
      <c r="C3698" s="3" t="inlineStr">
        <is>
          <t>Owl Labs</t>
        </is>
      </c>
      <c r="D3698" s="3" t="inlineStr">
        <is>
          <t>USB C EXTENSION CABLE</t>
        </is>
      </c>
      <c r="E3698" s="11" t="n">
        <v>32</v>
      </c>
      <c r="F3698" s="12" t="n">
        <v>26.67</v>
      </c>
    </row>
    <row r="3699">
      <c r="A3699" s="3" t="inlineStr">
        <is>
          <t>Webcams &amp; Conferencing</t>
        </is>
      </c>
      <c r="B3699" s="3" t="inlineStr">
        <is>
          <t>ACCMTW405-0002</t>
        </is>
      </c>
      <c r="C3699" s="3" t="inlineStr">
        <is>
          <t>Owl Labs</t>
        </is>
      </c>
      <c r="D3699" s="3" t="inlineStr">
        <is>
          <t>USB C TO C SUPERSPEED CABLE</t>
        </is>
      </c>
      <c r="E3699" s="11" t="n">
        <v>120</v>
      </c>
      <c r="F3699" s="12" t="n">
        <v>100</v>
      </c>
    </row>
    <row r="3700">
      <c r="A3700" s="3" t="inlineStr">
        <is>
          <t>Webcams &amp; Conferencing</t>
        </is>
      </c>
      <c r="B3700" s="3" t="inlineStr">
        <is>
          <t>ACCMTW300-0004</t>
        </is>
      </c>
      <c r="C3700" s="3" t="inlineStr">
        <is>
          <t>Owl Labs</t>
        </is>
      </c>
      <c r="D3700" s="3" t="inlineStr">
        <is>
          <t>USB-C TO USB-A CABLE (16FT/ 5M)</t>
        </is>
      </c>
      <c r="E3700" s="11" t="n">
        <v>32</v>
      </c>
      <c r="F3700" s="12" t="n">
        <v>26.67</v>
      </c>
    </row>
    <row r="3701">
      <c r="A3701" s="3" t="inlineStr">
        <is>
          <t>Webcams &amp; Conferencing</t>
        </is>
      </c>
      <c r="B3701" s="3" t="inlineStr">
        <is>
          <t>902003</t>
        </is>
      </c>
      <c r="C3701" s="3" t="inlineStr">
        <is>
          <t>Port Designs</t>
        </is>
      </c>
      <c r="D3701" s="3" t="inlineStr">
        <is>
          <t>WEB CAM 4K STEREO</t>
        </is>
      </c>
      <c r="E3701" s="11" t="n">
        <v>123</v>
      </c>
      <c r="F3701" s="12" t="n">
        <v>102.5</v>
      </c>
    </row>
    <row r="3702">
      <c r="A3702" s="3" t="inlineStr">
        <is>
          <t>Webcams &amp; Conferencing</t>
        </is>
      </c>
      <c r="B3702" s="3" t="inlineStr">
        <is>
          <t>RMZ-BAT-001</t>
        </is>
      </c>
      <c r="C3702" s="3" t="inlineStr">
        <is>
          <t>Roomz Sa</t>
        </is>
      </c>
      <c r="D3702" s="3" t="inlineStr">
        <is>
          <t>DISPLAY REPLACEMENT BATTERY</t>
        </is>
      </c>
      <c r="E3702" s="11" t="n">
        <v>29</v>
      </c>
      <c r="F3702" s="12" t="n">
        <v>24.17</v>
      </c>
    </row>
    <row r="3703">
      <c r="A3703" s="3" t="inlineStr">
        <is>
          <t>Webcams &amp; Conferencing</t>
        </is>
      </c>
      <c r="B3703" s="3" t="inlineStr">
        <is>
          <t>RMZ-BRK-002-B</t>
        </is>
      </c>
      <c r="C3703" s="3" t="inlineStr">
        <is>
          <t>Roomz Sa</t>
        </is>
      </c>
      <c r="D3703" s="3" t="inlineStr">
        <is>
          <t>DISPLAY WMB BLACK</t>
        </is>
      </c>
      <c r="E3703" s="11" t="n">
        <v>29</v>
      </c>
      <c r="F3703" s="12" t="n">
        <v>24.17</v>
      </c>
    </row>
    <row r="3704">
      <c r="A3704" s="3" t="inlineStr">
        <is>
          <t>Webcams &amp; Conferencing</t>
        </is>
      </c>
      <c r="B3704" s="3" t="inlineStr">
        <is>
          <t>RMZ-BRK-002-S</t>
        </is>
      </c>
      <c r="C3704" s="3" t="inlineStr">
        <is>
          <t>Roomz Sa</t>
        </is>
      </c>
      <c r="D3704" s="3" t="inlineStr">
        <is>
          <t>DISPLAY WMB SILVER</t>
        </is>
      </c>
      <c r="E3704" s="11" t="n">
        <v>29</v>
      </c>
      <c r="F3704" s="12" t="n">
        <v>24.17</v>
      </c>
    </row>
    <row r="3705">
      <c r="A3705" s="3" t="inlineStr">
        <is>
          <t>Webcams &amp; Conferencing</t>
        </is>
      </c>
      <c r="B3705" s="3" t="inlineStr">
        <is>
          <t>RMZ-EXP-BOX-B</t>
        </is>
      </c>
      <c r="C3705" s="3" t="inlineStr">
        <is>
          <t>Roomz Sa</t>
        </is>
      </c>
      <c r="D3705" s="3" t="inlineStr">
        <is>
          <t>EXP BOX (BLACK)</t>
        </is>
      </c>
      <c r="E3705" s="11" t="n">
        <v>628</v>
      </c>
      <c r="F3705" s="12" t="n">
        <v>523.33</v>
      </c>
    </row>
    <row r="3706">
      <c r="A3706" s="3" t="inlineStr">
        <is>
          <t>Webcams &amp; Conferencing</t>
        </is>
      </c>
      <c r="B3706" s="3" t="inlineStr">
        <is>
          <t>RMZ-EXP-BOX</t>
        </is>
      </c>
      <c r="C3706" s="3" t="inlineStr">
        <is>
          <t>Roomz Sa</t>
        </is>
      </c>
      <c r="D3706" s="3" t="inlineStr">
        <is>
          <t>EXP BOX (SILVER)</t>
        </is>
      </c>
      <c r="E3706" s="11" t="n">
        <v>628</v>
      </c>
      <c r="F3706" s="12" t="n">
        <v>523.33</v>
      </c>
    </row>
    <row r="3707">
      <c r="A3707" s="3" t="inlineStr">
        <is>
          <t>Webcams &amp; Conferencing</t>
        </is>
      </c>
      <c r="B3707" s="3" t="inlineStr">
        <is>
          <t>RMZ-EXP-HYBRID</t>
        </is>
      </c>
      <c r="C3707" s="3" t="inlineStr">
        <is>
          <t>Roomz Sa</t>
        </is>
      </c>
      <c r="D3707" s="3" t="inlineStr">
        <is>
          <t>EXP BOX HYBRID</t>
        </is>
      </c>
      <c r="E3707" s="11" t="n">
        <v>1140</v>
      </c>
      <c r="F3707" s="12" t="n">
        <v>950</v>
      </c>
    </row>
    <row r="3708">
      <c r="A3708" s="3" t="inlineStr">
        <is>
          <t>Webcams &amp; Conferencing</t>
        </is>
      </c>
      <c r="B3708" s="3" t="inlineStr">
        <is>
          <t>RMZ-BAT-005</t>
        </is>
      </c>
      <c r="C3708" s="3" t="inlineStr">
        <is>
          <t>Roomz Sa</t>
        </is>
      </c>
      <c r="D3708" s="3" t="inlineStr">
        <is>
          <t>SENSOR BATTERY (ALL VARIANTS)</t>
        </is>
      </c>
      <c r="E3708" s="11" t="n">
        <v>20</v>
      </c>
      <c r="F3708" s="12" t="n">
        <v>16.67</v>
      </c>
    </row>
    <row r="3709">
      <c r="A3709" s="3" t="inlineStr">
        <is>
          <t>Webcams &amp; Conferencing</t>
        </is>
      </c>
      <c r="B3709" s="3" t="inlineStr">
        <is>
          <t>RMZ-SEN-ROOM</t>
        </is>
      </c>
      <c r="C3709" s="3" t="inlineStr">
        <is>
          <t>Roomz Sa</t>
        </is>
      </c>
      <c r="D3709" s="3" t="inlineStr">
        <is>
          <t>SENSOR ROOM WO SOFT SUB</t>
        </is>
      </c>
      <c r="E3709" s="11" t="n">
        <v>164</v>
      </c>
      <c r="F3709" s="12" t="n">
        <v>136.67</v>
      </c>
    </row>
    <row r="3710">
      <c r="A3710" s="3" t="inlineStr">
        <is>
          <t>Webcams &amp; Conferencing</t>
        </is>
      </c>
      <c r="B3710" s="3" t="inlineStr">
        <is>
          <t>SB960MOUNT</t>
        </is>
      </c>
      <c r="C3710" s="3" t="inlineStr">
        <is>
          <t>Screenbeam</t>
        </is>
      </c>
      <c r="D3710" s="3" t="inlineStr">
        <is>
          <t>960 MOUNTING KIT &amp; POWER BUNDLE</t>
        </is>
      </c>
      <c r="E3710" s="11" t="n">
        <v>21</v>
      </c>
      <c r="F3710" s="12" t="n">
        <v>17.5</v>
      </c>
    </row>
    <row r="3711">
      <c r="A3711" s="3" t="inlineStr">
        <is>
          <t>Webcams &amp; Conferencing</t>
        </is>
      </c>
      <c r="B3711" s="3" t="inlineStr">
        <is>
          <t>SBWD1100PAD3Y</t>
        </is>
      </c>
      <c r="C3711" s="3" t="inlineStr">
        <is>
          <t>Screenbeam</t>
        </is>
      </c>
      <c r="D3711" s="3" t="inlineStr">
        <is>
          <t>SCREENBEAM 1100P ADMIN TOOLS BUNDLE</t>
        </is>
      </c>
      <c r="E3711" s="11" t="n">
        <v>1196</v>
      </c>
      <c r="F3711" s="12" t="n">
        <v>996.67</v>
      </c>
    </row>
    <row r="3712">
      <c r="A3712" s="3" t="inlineStr">
        <is>
          <t>Webcams &amp; Conferencing</t>
        </is>
      </c>
      <c r="B3712" s="3" t="inlineStr">
        <is>
          <t>SBWD960AEU</t>
        </is>
      </c>
      <c r="C3712" s="3" t="inlineStr">
        <is>
          <t>Screenbeam</t>
        </is>
      </c>
      <c r="D3712" s="3" t="inlineStr">
        <is>
          <t>SCREENBEAM 960 WITH CMS</t>
        </is>
      </c>
      <c r="E3712" s="11" t="n">
        <v>298</v>
      </c>
      <c r="F3712" s="12" t="n">
        <v>248.33</v>
      </c>
    </row>
    <row r="3713">
      <c r="A3713" s="3" t="inlineStr">
        <is>
          <t>Webcams &amp; Conferencing</t>
        </is>
      </c>
      <c r="B3713" s="3" t="inlineStr">
        <is>
          <t>SBADMINTOOL1Y</t>
        </is>
      </c>
      <c r="C3713" s="3" t="inlineStr">
        <is>
          <t>Screenbeam</t>
        </is>
      </c>
      <c r="D3713" s="3" t="inlineStr">
        <is>
          <t>SCREENBEAM ADMINISTRATIVE TOOLS  1 Y</t>
        </is>
      </c>
      <c r="E3713" s="11" t="n">
        <v>88</v>
      </c>
      <c r="F3713" s="12" t="n">
        <v>73.33</v>
      </c>
    </row>
    <row r="3714">
      <c r="A3714" s="3" t="inlineStr">
        <is>
          <t>Webcams &amp; Conferencing</t>
        </is>
      </c>
      <c r="B3714" s="3" t="inlineStr">
        <is>
          <t>SBADMINTOOL3Y</t>
        </is>
      </c>
      <c r="C3714" s="3" t="inlineStr">
        <is>
          <t>Screenbeam</t>
        </is>
      </c>
      <c r="D3714" s="3" t="inlineStr">
        <is>
          <t>SCREENBEAM ADMINISTRATIVE TOOLS  3 Y</t>
        </is>
      </c>
      <c r="E3714" s="11" t="n">
        <v>78</v>
      </c>
      <c r="F3714" s="12" t="n">
        <v>65</v>
      </c>
    </row>
    <row r="3715">
      <c r="A3715" s="3" t="inlineStr">
        <is>
          <t>Webcams &amp; Conferencing</t>
        </is>
      </c>
      <c r="B3715" s="3" t="inlineStr">
        <is>
          <t>SBADMINTOOL5Y</t>
        </is>
      </c>
      <c r="C3715" s="3" t="inlineStr">
        <is>
          <t>Screenbeam</t>
        </is>
      </c>
      <c r="D3715" s="3" t="inlineStr">
        <is>
          <t>SCREENBEAM ADMINISTRATIVE TOOLS  5 Y</t>
        </is>
      </c>
      <c r="E3715" s="11" t="n">
        <v>52</v>
      </c>
      <c r="F3715" s="12" t="n">
        <v>43.33</v>
      </c>
    </row>
    <row r="3716">
      <c r="A3716" s="3" t="inlineStr">
        <is>
          <t>Webcams &amp; Conferencing</t>
        </is>
      </c>
      <c r="B3716" s="3" t="inlineStr">
        <is>
          <t>SBWD1000BNDL3Y</t>
        </is>
      </c>
      <c r="C3716" s="3" t="inlineStr">
        <is>
          <t>Screenbeam</t>
        </is>
      </c>
      <c r="D3716" s="3" t="inlineStr">
        <is>
          <t>SCREENBEAM EDU GEN2 ADMIN &amp; INSTRC T</t>
        </is>
      </c>
      <c r="E3716" s="11" t="n">
        <v>583</v>
      </c>
      <c r="F3716" s="12" t="n">
        <v>485.83</v>
      </c>
    </row>
    <row r="3717">
      <c r="A3717" s="3" t="inlineStr">
        <is>
          <t>Webcams &amp; Conferencing</t>
        </is>
      </c>
      <c r="B3717" s="3" t="inlineStr">
        <is>
          <t>SBWD1100FEUINL</t>
        </is>
      </c>
      <c r="C3717" s="3" t="inlineStr">
        <is>
          <t>Screenbeam</t>
        </is>
      </c>
      <c r="D3717" s="3" t="inlineStr">
        <is>
          <t>SCREENBEAM FLEX WITH CMSE</t>
        </is>
      </c>
      <c r="E3717" s="11" t="n">
        <v>777</v>
      </c>
      <c r="F3717" s="12" t="n">
        <v>647.5</v>
      </c>
    </row>
    <row r="3718">
      <c r="A3718" s="3" t="inlineStr">
        <is>
          <t>Webcams &amp; Conferencing</t>
        </is>
      </c>
      <c r="B3718" s="3" t="inlineStr">
        <is>
          <t>SBINSTRTOOL1Y</t>
        </is>
      </c>
      <c r="C3718" s="3" t="inlineStr">
        <is>
          <t>Screenbeam</t>
        </is>
      </c>
      <c r="D3718" s="3" t="inlineStr">
        <is>
          <t>SCREENBEAM INSTRUCTIONAL TOOLS 1 Y</t>
        </is>
      </c>
      <c r="E3718" s="11" t="n">
        <v>88</v>
      </c>
      <c r="F3718" s="12" t="n">
        <v>73.33</v>
      </c>
    </row>
    <row r="3719">
      <c r="A3719" s="3" t="inlineStr">
        <is>
          <t>Webcams &amp; Conferencing</t>
        </is>
      </c>
      <c r="B3719" s="3" t="inlineStr">
        <is>
          <t>SBINSTRTOOL3Y</t>
        </is>
      </c>
      <c r="C3719" s="3" t="inlineStr">
        <is>
          <t>Screenbeam</t>
        </is>
      </c>
      <c r="D3719" s="3" t="inlineStr">
        <is>
          <t>SCREENBEAM INSTRUCTIONAL TOOLS 3 Y</t>
        </is>
      </c>
      <c r="E3719" s="11" t="n">
        <v>78</v>
      </c>
      <c r="F3719" s="12" t="n">
        <v>65</v>
      </c>
    </row>
    <row r="3720">
      <c r="A3720" s="3" t="inlineStr">
        <is>
          <t>Webcams &amp; Conferencing</t>
        </is>
      </c>
      <c r="B3720" s="3" t="inlineStr">
        <is>
          <t>SBINSTRTOOL5Y</t>
        </is>
      </c>
      <c r="C3720" s="3" t="inlineStr">
        <is>
          <t>Screenbeam</t>
        </is>
      </c>
      <c r="D3720" s="3" t="inlineStr">
        <is>
          <t>SCREENBEAM INSTRUCTIONAL TOOLS 5 Y</t>
        </is>
      </c>
      <c r="E3720" s="11" t="n">
        <v>52</v>
      </c>
      <c r="F3720" s="12" t="n">
        <v>43.33</v>
      </c>
    </row>
    <row r="3721">
      <c r="A3721" s="3" t="inlineStr">
        <is>
          <t>Webcams &amp; Conferencing</t>
        </is>
      </c>
      <c r="B3721" s="3" t="inlineStr">
        <is>
          <t>SBUSBSW4EU</t>
        </is>
      </c>
      <c r="C3721" s="3" t="inlineStr">
        <is>
          <t>Screenbeam</t>
        </is>
      </c>
      <c r="D3721" s="3" t="inlineStr">
        <is>
          <t>SCREENBEAM USB PRO SWITCH</t>
        </is>
      </c>
      <c r="E3721" s="11" t="n">
        <v>98</v>
      </c>
      <c r="F3721" s="12" t="n">
        <v>81.67</v>
      </c>
    </row>
    <row r="3722">
      <c r="A3722" s="3" t="inlineStr">
        <is>
          <t>Webcams &amp; Conferencing</t>
        </is>
      </c>
      <c r="B3722" s="3" t="inlineStr">
        <is>
          <t>AVC045GL</t>
        </is>
      </c>
      <c r="C3722" s="3" t="inlineStr">
        <is>
          <t>Targus</t>
        </is>
      </c>
      <c r="D3722" s="3" t="inlineStr">
        <is>
          <t>2K WEBCAM WITH AUTO FOCUS</t>
        </is>
      </c>
      <c r="E3722" s="11" t="n">
        <v>101</v>
      </c>
      <c r="F3722" s="12" t="n">
        <v>84.17</v>
      </c>
    </row>
    <row r="3723">
      <c r="A3723" s="3" t="inlineStr">
        <is>
          <t>Webcams &amp; Conferencing</t>
        </is>
      </c>
      <c r="B3723" s="3" t="inlineStr">
        <is>
          <t>AEM350UKZ</t>
        </is>
      </c>
      <c r="C3723" s="3" t="inlineStr">
        <is>
          <t>Targus</t>
        </is>
      </c>
      <c r="D3723" s="3" t="inlineStr">
        <is>
          <t>ALL-IN-ONE4K CONFERENCE SYSTEM</t>
        </is>
      </c>
      <c r="E3723" s="11" t="n">
        <v>464</v>
      </c>
      <c r="F3723" s="12" t="n">
        <v>386.67</v>
      </c>
    </row>
    <row r="3724">
      <c r="A3724" s="3" t="inlineStr">
        <is>
          <t>Office Phones</t>
        </is>
      </c>
      <c r="B3724" s="3" t="inlineStr">
        <is>
          <t>3BN67373AA</t>
        </is>
      </c>
      <c r="C3724" s="3" t="inlineStr">
        <is>
          <t>Alcatel Lucent Enterprise</t>
        </is>
      </c>
      <c r="D3724" s="3" t="inlineStr">
        <is>
          <t>8254 DECT HANDSET VERTICAL POUCH</t>
        </is>
      </c>
      <c r="E3724" s="11" t="n">
        <v>19</v>
      </c>
      <c r="F3724" s="12" t="n">
        <v>15.83</v>
      </c>
    </row>
    <row r="3725">
      <c r="A3725" s="3" t="inlineStr">
        <is>
          <t>Office Phones</t>
        </is>
      </c>
      <c r="B3725" s="3" t="inlineStr">
        <is>
          <t>DELL-MH3021P</t>
        </is>
      </c>
      <c r="C3725" s="3" t="inlineStr">
        <is>
          <t>DELL</t>
        </is>
      </c>
      <c r="D3725" s="3" t="inlineStr">
        <is>
          <t>DELL MOBILE ADAPTER SPEAKERPHONE</t>
        </is>
      </c>
      <c r="E3725" s="11" t="n">
        <v>90</v>
      </c>
      <c r="F3725" s="12" t="n">
        <v>75</v>
      </c>
    </row>
    <row r="3726">
      <c r="A3726" s="3" t="inlineStr">
        <is>
          <t>Office Phones</t>
        </is>
      </c>
      <c r="B3726" s="3" t="inlineStr">
        <is>
          <t>SL525-EMEA</t>
        </is>
      </c>
      <c r="C3726" s="3" t="inlineStr">
        <is>
          <t>DELL</t>
        </is>
      </c>
      <c r="D3726" s="3" t="inlineStr">
        <is>
          <t>DELL PRO PLUS WRLS SPKPHONE SL525</t>
        </is>
      </c>
      <c r="E3726" s="11" t="n">
        <v>75</v>
      </c>
      <c r="F3726" s="12" t="n">
        <v>62.5</v>
      </c>
    </row>
    <row r="3727">
      <c r="A3727" s="3" t="inlineStr">
        <is>
          <t>Office Phones</t>
        </is>
      </c>
      <c r="B3727" s="3" t="inlineStr">
        <is>
          <t>SP325-EMEA</t>
        </is>
      </c>
      <c r="C3727" s="3" t="inlineStr">
        <is>
          <t>DELL</t>
        </is>
      </c>
      <c r="D3727" s="3" t="inlineStr">
        <is>
          <t>DELL PRO WIRED SPEAKERPHONE SP325</t>
        </is>
      </c>
      <c r="E3727" s="11" t="n">
        <v>57</v>
      </c>
      <c r="F3727" s="12" t="n">
        <v>47.5</v>
      </c>
    </row>
    <row r="3728">
      <c r="A3728" s="3" t="inlineStr">
        <is>
          <t>Office Phones</t>
        </is>
      </c>
      <c r="B3728" s="3" t="inlineStr">
        <is>
          <t>SP3022-DEMEA</t>
        </is>
      </c>
      <c r="C3728" s="3" t="inlineStr">
        <is>
          <t>DELL</t>
        </is>
      </c>
      <c r="D3728" s="3" t="inlineStr">
        <is>
          <t>DELL SPEAKERPHONE SP3022</t>
        </is>
      </c>
      <c r="E3728" s="11" t="n">
        <v>60</v>
      </c>
      <c r="F3728" s="12" t="n">
        <v>50</v>
      </c>
    </row>
    <row r="3729">
      <c r="A3729" s="3" t="inlineStr">
        <is>
          <t>Office Phones</t>
        </is>
      </c>
      <c r="B3729" s="3" t="inlineStr">
        <is>
          <t>89D06AA</t>
        </is>
      </c>
      <c r="C3729" s="3" t="inlineStr">
        <is>
          <t>Hp Poly</t>
        </is>
      </c>
      <c r="D3729" s="3" t="inlineStr">
        <is>
          <t>PLY CCX 500/505 WALL MOUNT BRACKET</t>
        </is>
      </c>
      <c r="E3729" s="11" t="n">
        <v>20</v>
      </c>
      <c r="F3729" s="12" t="n">
        <v>16.67</v>
      </c>
    </row>
    <row r="3730">
      <c r="A3730" s="3" t="inlineStr">
        <is>
          <t>Office Phones</t>
        </is>
      </c>
      <c r="B3730" s="3" t="inlineStr">
        <is>
          <t>8F3H4AA#AC3</t>
        </is>
      </c>
      <c r="C3730" s="3" t="inlineStr">
        <is>
          <t>Hp Poly</t>
        </is>
      </c>
      <c r="D3730" s="3" t="inlineStr">
        <is>
          <t>POLY ATA400 1FXSVOIP ADAPTER SIP+PSU</t>
        </is>
      </c>
      <c r="E3730" s="11" t="n">
        <v>75</v>
      </c>
      <c r="F3730" s="12" t="n">
        <v>62.5</v>
      </c>
    </row>
    <row r="3731">
      <c r="A3731" s="3" t="inlineStr">
        <is>
          <t>Office Phones</t>
        </is>
      </c>
      <c r="B3731" s="3" t="inlineStr">
        <is>
          <t>848Z7AA#AC3</t>
        </is>
      </c>
      <c r="C3731" s="3" t="inlineStr">
        <is>
          <t>Hp Poly</t>
        </is>
      </c>
      <c r="D3731" s="3" t="inlineStr">
        <is>
          <t>POLY CCX 350 MEDIA PHONE-M POE-E</t>
        </is>
      </c>
      <c r="E3731" s="11" t="n">
        <v>339</v>
      </c>
      <c r="F3731" s="12" t="n">
        <v>282.5</v>
      </c>
    </row>
    <row r="3732">
      <c r="A3732" s="3" t="inlineStr">
        <is>
          <t>Office Phones</t>
        </is>
      </c>
      <c r="B3732" s="3" t="inlineStr">
        <is>
          <t>89D05AA</t>
        </is>
      </c>
      <c r="C3732" s="3" t="inlineStr">
        <is>
          <t>Hp Poly</t>
        </is>
      </c>
      <c r="D3732" s="3" t="inlineStr">
        <is>
          <t>POLY CCX 350 WALL MOUNT BRACKET</t>
        </is>
      </c>
      <c r="E3732" s="11" t="n">
        <v>24</v>
      </c>
      <c r="F3732" s="12" t="n">
        <v>20</v>
      </c>
    </row>
    <row r="3733">
      <c r="A3733" s="3" t="inlineStr">
        <is>
          <t>Office Phones</t>
        </is>
      </c>
      <c r="B3733" s="3" t="inlineStr">
        <is>
          <t>849A1AA#AC3</t>
        </is>
      </c>
      <c r="C3733" s="3" t="inlineStr">
        <is>
          <t>Hp Poly</t>
        </is>
      </c>
      <c r="D3733" s="3" t="inlineStr">
        <is>
          <t>POLY CCX 400 MEDIA PHONE SIP POE-E</t>
        </is>
      </c>
      <c r="E3733" s="11" t="n">
        <v>247</v>
      </c>
      <c r="F3733" s="12" t="n">
        <v>205.83</v>
      </c>
    </row>
    <row r="3734">
      <c r="A3734" s="3" t="inlineStr">
        <is>
          <t>Office Phones</t>
        </is>
      </c>
      <c r="B3734" s="3" t="inlineStr">
        <is>
          <t>848Z8AA#AC3</t>
        </is>
      </c>
      <c r="C3734" s="3" t="inlineStr">
        <is>
          <t>Hp Poly</t>
        </is>
      </c>
      <c r="D3734" s="3" t="inlineStr">
        <is>
          <t>POLY CCX 400 MEDIA PHONE-M POE-E</t>
        </is>
      </c>
      <c r="E3734" s="11" t="n">
        <v>247</v>
      </c>
      <c r="F3734" s="12" t="n">
        <v>205.83</v>
      </c>
    </row>
    <row r="3735">
      <c r="A3735" s="3" t="inlineStr">
        <is>
          <t>Office Phones</t>
        </is>
      </c>
      <c r="B3735" s="3" t="inlineStr">
        <is>
          <t>82Z78AA</t>
        </is>
      </c>
      <c r="C3735" s="3" t="inlineStr">
        <is>
          <t>Hp Poly</t>
        </is>
      </c>
      <c r="D3735" s="3" t="inlineStr">
        <is>
          <t>POLY CCX 500 BMP OPEN SIP+POE-ENABL</t>
        </is>
      </c>
      <c r="E3735" s="11" t="n">
        <v>321</v>
      </c>
      <c r="F3735" s="12" t="n">
        <v>267.5</v>
      </c>
    </row>
    <row r="3736">
      <c r="A3736" s="3" t="inlineStr">
        <is>
          <t>Office Phones</t>
        </is>
      </c>
      <c r="B3736" s="3" t="inlineStr">
        <is>
          <t>86P04AA#ABU</t>
        </is>
      </c>
      <c r="C3736" s="3" t="inlineStr">
        <is>
          <t>Hp Poly</t>
        </is>
      </c>
      <c r="D3736" s="3" t="inlineStr">
        <is>
          <t>POLY CCX 500/505/600/700 PSU+CORD</t>
        </is>
      </c>
      <c r="E3736" s="11" t="n">
        <v>30</v>
      </c>
      <c r="F3736" s="12" t="n">
        <v>25</v>
      </c>
    </row>
    <row r="3737">
      <c r="A3737" s="3" t="inlineStr">
        <is>
          <t>Office Phones</t>
        </is>
      </c>
      <c r="B3737" s="3" t="inlineStr">
        <is>
          <t>82Z82AA</t>
        </is>
      </c>
      <c r="C3737" s="3" t="inlineStr">
        <is>
          <t>Hp Poly</t>
        </is>
      </c>
      <c r="D3737" s="3" t="inlineStr">
        <is>
          <t>POLY CCX 505 MEDIA PHONE SIP+POE-E</t>
        </is>
      </c>
      <c r="E3737" s="11" t="n">
        <v>354</v>
      </c>
      <c r="F3737" s="12" t="n">
        <v>295</v>
      </c>
    </row>
    <row r="3738">
      <c r="A3738" s="3" t="inlineStr">
        <is>
          <t>Office Phones</t>
        </is>
      </c>
      <c r="B3738" s="3" t="inlineStr">
        <is>
          <t>82Z84AA</t>
        </is>
      </c>
      <c r="C3738" s="3" t="inlineStr">
        <is>
          <t>Hp Poly</t>
        </is>
      </c>
      <c r="D3738" s="3" t="inlineStr">
        <is>
          <t>POLY CCX 600-M MEDIA PHONE+POE-E</t>
        </is>
      </c>
      <c r="E3738" s="11" t="n">
        <v>465</v>
      </c>
      <c r="F3738" s="12" t="n">
        <v>387.5</v>
      </c>
    </row>
    <row r="3739">
      <c r="A3739" s="3" t="inlineStr">
        <is>
          <t>Office Phones</t>
        </is>
      </c>
      <c r="B3739" s="3" t="inlineStr">
        <is>
          <t>8G0Z7AA#ABB</t>
        </is>
      </c>
      <c r="C3739" s="3" t="inlineStr">
        <is>
          <t>Hp Poly</t>
        </is>
      </c>
      <c r="D3739" s="3" t="inlineStr">
        <is>
          <t>POLY CS540A DECT CS1</t>
        </is>
      </c>
      <c r="E3739" s="11" t="n">
        <v>286</v>
      </c>
      <c r="F3739" s="12" t="n">
        <v>238.33</v>
      </c>
    </row>
    <row r="3740">
      <c r="A3740" s="3" t="inlineStr">
        <is>
          <t>Office Phones</t>
        </is>
      </c>
      <c r="B3740" s="3" t="inlineStr">
        <is>
          <t>8G0Z9AA#ABB</t>
        </is>
      </c>
      <c r="C3740" s="3" t="inlineStr">
        <is>
          <t>Hp Poly</t>
        </is>
      </c>
      <c r="D3740" s="3" t="inlineStr">
        <is>
          <t>POLY CS540A+HANDSET LIFTER CS1</t>
        </is>
      </c>
      <c r="E3740" s="11" t="n">
        <v>316</v>
      </c>
      <c r="F3740" s="12" t="n">
        <v>263.33</v>
      </c>
    </row>
    <row r="3741">
      <c r="A3741" s="3" t="inlineStr">
        <is>
          <t>Office Phones</t>
        </is>
      </c>
      <c r="B3741" s="3" t="inlineStr">
        <is>
          <t>84C19AA#ABU</t>
        </is>
      </c>
      <c r="C3741" s="3" t="inlineStr">
        <is>
          <t>Hp Poly</t>
        </is>
      </c>
      <c r="D3741" s="3" t="inlineStr">
        <is>
          <t>POLY EDGE B10 IP PH W/PSU</t>
        </is>
      </c>
      <c r="E3741" s="11" t="n">
        <v>62</v>
      </c>
      <c r="F3741" s="12" t="n">
        <v>51.67</v>
      </c>
    </row>
    <row r="3742">
      <c r="A3742" s="3" t="inlineStr">
        <is>
          <t>Office Phones</t>
        </is>
      </c>
      <c r="B3742" s="3" t="inlineStr">
        <is>
          <t>85W93AA</t>
        </is>
      </c>
      <c r="C3742" s="3" t="inlineStr">
        <is>
          <t>Hp Poly</t>
        </is>
      </c>
      <c r="D3742" s="3" t="inlineStr">
        <is>
          <t>POLY EDGE E EXPANSION MODULE</t>
        </is>
      </c>
      <c r="E3742" s="11" t="n">
        <v>176</v>
      </c>
      <c r="F3742" s="12" t="n">
        <v>146.67</v>
      </c>
    </row>
    <row r="3743">
      <c r="A3743" s="3" t="inlineStr">
        <is>
          <t>Office Phones</t>
        </is>
      </c>
      <c r="B3743" s="3" t="inlineStr">
        <is>
          <t>86H66AA#ABU</t>
        </is>
      </c>
      <c r="C3743" s="3" t="inlineStr">
        <is>
          <t>Hp Poly</t>
        </is>
      </c>
      <c r="D3743" s="3" t="inlineStr">
        <is>
          <t>POLY EDGE E100-450 CCX 350 EM60 PSU</t>
        </is>
      </c>
      <c r="E3743" s="11" t="n">
        <v>18</v>
      </c>
      <c r="F3743" s="12" t="n">
        <v>15</v>
      </c>
    </row>
    <row r="3744">
      <c r="A3744" s="3" t="inlineStr">
        <is>
          <t>Office Phones</t>
        </is>
      </c>
      <c r="B3744" s="3" t="inlineStr">
        <is>
          <t>8F3R4AA</t>
        </is>
      </c>
      <c r="C3744" s="3" t="inlineStr">
        <is>
          <t>Hp Poly</t>
        </is>
      </c>
      <c r="D3744" s="3" t="inlineStr">
        <is>
          <t>POLY EDGE E100/220 HOOK TAB (25)</t>
        </is>
      </c>
      <c r="E3744" s="11" t="n">
        <v>31</v>
      </c>
      <c r="F3744" s="12" t="n">
        <v>25.83</v>
      </c>
    </row>
    <row r="3745">
      <c r="A3745" s="3" t="inlineStr">
        <is>
          <t>Office Phones</t>
        </is>
      </c>
      <c r="B3745" s="3" t="inlineStr">
        <is>
          <t>82M87AA</t>
        </is>
      </c>
      <c r="C3745" s="3" t="inlineStr">
        <is>
          <t>Hp Poly</t>
        </is>
      </c>
      <c r="D3745" s="3" t="inlineStr">
        <is>
          <t>POLY EDGE E220 IP PHONE AND POE-E</t>
        </is>
      </c>
      <c r="E3745" s="11" t="n">
        <v>109</v>
      </c>
      <c r="F3745" s="12" t="n">
        <v>90.83</v>
      </c>
    </row>
    <row r="3746">
      <c r="A3746" s="3" t="inlineStr">
        <is>
          <t>Office Phones</t>
        </is>
      </c>
      <c r="B3746" s="3" t="inlineStr">
        <is>
          <t>82M92AA</t>
        </is>
      </c>
      <c r="C3746" s="3" t="inlineStr">
        <is>
          <t>Hp Poly</t>
        </is>
      </c>
      <c r="D3746" s="3" t="inlineStr">
        <is>
          <t>POLY EDGE E300 IP PHONE AND POE-E</t>
        </is>
      </c>
      <c r="E3746" s="11" t="n">
        <v>148</v>
      </c>
      <c r="F3746" s="12" t="n">
        <v>123.33</v>
      </c>
    </row>
    <row r="3747">
      <c r="A3747" s="3" t="inlineStr">
        <is>
          <t>Office Phones</t>
        </is>
      </c>
      <c r="B3747" s="3" t="inlineStr">
        <is>
          <t>8F3R2AA</t>
        </is>
      </c>
      <c r="C3747" s="3" t="inlineStr">
        <is>
          <t>Hp Poly</t>
        </is>
      </c>
      <c r="D3747" s="3" t="inlineStr">
        <is>
          <t>POLY EDGE E300/320/350 WALL MOUNT</t>
        </is>
      </c>
      <c r="E3747" s="11" t="n">
        <v>36</v>
      </c>
      <c r="F3747" s="12" t="n">
        <v>30</v>
      </c>
    </row>
    <row r="3748">
      <c r="A3748" s="3" t="inlineStr">
        <is>
          <t>Office Phones</t>
        </is>
      </c>
      <c r="B3748" s="3" t="inlineStr">
        <is>
          <t>82M88AA</t>
        </is>
      </c>
      <c r="C3748" s="3" t="inlineStr">
        <is>
          <t>Hp Poly</t>
        </is>
      </c>
      <c r="D3748" s="3" t="inlineStr">
        <is>
          <t>POLY EDGE E320 IP PHONE AND POE-E</t>
        </is>
      </c>
      <c r="E3748" s="11" t="n">
        <v>162</v>
      </c>
      <c r="F3748" s="12" t="n">
        <v>135</v>
      </c>
    </row>
    <row r="3749">
      <c r="A3749" s="3" t="inlineStr">
        <is>
          <t>Office Phones</t>
        </is>
      </c>
      <c r="B3749" s="3" t="inlineStr">
        <is>
          <t>82M89AA</t>
        </is>
      </c>
      <c r="C3749" s="3" t="inlineStr">
        <is>
          <t>Hp Poly</t>
        </is>
      </c>
      <c r="D3749" s="3" t="inlineStr">
        <is>
          <t>POLY EDGE E350 IP PHONE AND POE-E</t>
        </is>
      </c>
      <c r="E3749" s="11" t="n">
        <v>176</v>
      </c>
      <c r="F3749" s="12" t="n">
        <v>146.67</v>
      </c>
    </row>
    <row r="3750">
      <c r="A3750" s="3" t="inlineStr">
        <is>
          <t>Office Phones</t>
        </is>
      </c>
      <c r="B3750" s="3" t="inlineStr">
        <is>
          <t>82M93AA</t>
        </is>
      </c>
      <c r="C3750" s="3" t="inlineStr">
        <is>
          <t>Hp Poly</t>
        </is>
      </c>
      <c r="D3750" s="3" t="inlineStr">
        <is>
          <t>POLY EDGE E400 IP PHONE AND POE-E</t>
        </is>
      </c>
      <c r="E3750" s="11" t="n">
        <v>182</v>
      </c>
      <c r="F3750" s="12" t="n">
        <v>151.67</v>
      </c>
    </row>
    <row r="3751">
      <c r="A3751" s="3" t="inlineStr">
        <is>
          <t>Office Phones</t>
        </is>
      </c>
      <c r="B3751" s="3" t="inlineStr">
        <is>
          <t>82M90AA</t>
        </is>
      </c>
      <c r="C3751" s="3" t="inlineStr">
        <is>
          <t>Hp Poly</t>
        </is>
      </c>
      <c r="D3751" s="3" t="inlineStr">
        <is>
          <t>POLY EDGE E450 IP PHONE AND POE-E</t>
        </is>
      </c>
      <c r="E3751" s="11" t="n">
        <v>233</v>
      </c>
      <c r="F3751" s="12" t="n">
        <v>194.17</v>
      </c>
    </row>
    <row r="3752">
      <c r="A3752" s="3" t="inlineStr">
        <is>
          <t>Office Phones</t>
        </is>
      </c>
      <c r="B3752" s="3" t="inlineStr">
        <is>
          <t>830B6AA</t>
        </is>
      </c>
      <c r="C3752" s="3" t="inlineStr">
        <is>
          <t>Hp Poly</t>
        </is>
      </c>
      <c r="D3752" s="3" t="inlineStr">
        <is>
          <t>POLY EE MINI CAMERA WCCX600 MK</t>
        </is>
      </c>
      <c r="E3752" s="11" t="n">
        <v>114</v>
      </c>
      <c r="F3752" s="12" t="n">
        <v>95</v>
      </c>
    </row>
    <row r="3753">
      <c r="A3753" s="3" t="inlineStr">
        <is>
          <t>Office Phones</t>
        </is>
      </c>
      <c r="B3753" s="3" t="inlineStr">
        <is>
          <t>8F3E3AA#ABU</t>
        </is>
      </c>
      <c r="C3753" s="3" t="inlineStr">
        <is>
          <t>Hp Poly</t>
        </is>
      </c>
      <c r="D3753" s="3" t="inlineStr">
        <is>
          <t>POLY ROVE 20 + B1 BASE STATION</t>
        </is>
      </c>
      <c r="E3753" s="11" t="n">
        <v>201</v>
      </c>
      <c r="F3753" s="12" t="n">
        <v>167.5</v>
      </c>
    </row>
    <row r="3754">
      <c r="A3754" s="3" t="inlineStr">
        <is>
          <t>Office Phones</t>
        </is>
      </c>
      <c r="B3754" s="3" t="inlineStr">
        <is>
          <t>8F3E4AA#ABU</t>
        </is>
      </c>
      <c r="C3754" s="3" t="inlineStr">
        <is>
          <t>Hp Poly</t>
        </is>
      </c>
      <c r="D3754" s="3" t="inlineStr">
        <is>
          <t>POLY ROVE 20 DECT PHONE HANDSET</t>
        </is>
      </c>
      <c r="E3754" s="11" t="n">
        <v>101</v>
      </c>
      <c r="F3754" s="12" t="n">
        <v>84.17</v>
      </c>
    </row>
    <row r="3755">
      <c r="A3755" s="3" t="inlineStr">
        <is>
          <t>Office Phones</t>
        </is>
      </c>
      <c r="B3755" s="3" t="inlineStr">
        <is>
          <t>84H76AA#ABU</t>
        </is>
      </c>
      <c r="C3755" s="3" t="inlineStr">
        <is>
          <t>Hp Poly</t>
        </is>
      </c>
      <c r="D3755" s="3" t="inlineStr">
        <is>
          <t>POLY ROVE 30 DECT PHONE HANDSET</t>
        </is>
      </c>
      <c r="E3755" s="11" t="n">
        <v>201</v>
      </c>
      <c r="F3755" s="12" t="n">
        <v>167.5</v>
      </c>
    </row>
    <row r="3756">
      <c r="A3756" s="3" t="inlineStr">
        <is>
          <t>Office Phones</t>
        </is>
      </c>
      <c r="B3756" s="3" t="inlineStr">
        <is>
          <t>85W96AA</t>
        </is>
      </c>
      <c r="C3756" s="3" t="inlineStr">
        <is>
          <t>Hp Poly</t>
        </is>
      </c>
      <c r="D3756" s="3" t="inlineStr">
        <is>
          <t>POLY ROVE 30/40 MULTI CHARGE STATION</t>
        </is>
      </c>
      <c r="E3756" s="11" t="n">
        <v>397</v>
      </c>
      <c r="F3756" s="12" t="n">
        <v>330.83</v>
      </c>
    </row>
    <row r="3757">
      <c r="A3757" s="3" t="inlineStr">
        <is>
          <t>Office Phones</t>
        </is>
      </c>
      <c r="B3757" s="3" t="inlineStr">
        <is>
          <t>85W97AA#AC3</t>
        </is>
      </c>
      <c r="C3757" s="3" t="inlineStr">
        <is>
          <t>Hp Poly</t>
        </is>
      </c>
      <c r="D3757" s="3" t="inlineStr">
        <is>
          <t>POLY ROVE 30/40/B2/B4/R8 PSU - 5V/2A</t>
        </is>
      </c>
      <c r="E3757" s="11" t="n">
        <v>22</v>
      </c>
      <c r="F3757" s="12" t="n">
        <v>18.33</v>
      </c>
    </row>
    <row r="3758">
      <c r="A3758" s="3" t="inlineStr">
        <is>
          <t>Office Phones</t>
        </is>
      </c>
      <c r="B3758" s="3" t="inlineStr">
        <is>
          <t>84H79AA#ABU</t>
        </is>
      </c>
      <c r="C3758" s="3" t="inlineStr">
        <is>
          <t>Hp Poly</t>
        </is>
      </c>
      <c r="D3758" s="3" t="inlineStr">
        <is>
          <t>POLY ROVE R8 DECT REPEATER</t>
        </is>
      </c>
      <c r="E3758" s="11" t="n">
        <v>201</v>
      </c>
      <c r="F3758" s="12" t="n">
        <v>167.5</v>
      </c>
    </row>
    <row r="3759">
      <c r="A3759" s="3" t="inlineStr">
        <is>
          <t>Office Phones</t>
        </is>
      </c>
      <c r="B3759" s="3" t="inlineStr">
        <is>
          <t>8J8W3AA#ABU</t>
        </is>
      </c>
      <c r="C3759" s="3" t="inlineStr">
        <is>
          <t>Hp Poly</t>
        </is>
      </c>
      <c r="D3759" s="3" t="inlineStr">
        <is>
          <t>POLY ROVE SINGLE/DUAL CELL DECT BASE</t>
        </is>
      </c>
      <c r="E3759" s="11" t="n">
        <v>215</v>
      </c>
      <c r="F3759" s="12" t="n">
        <v>179.17</v>
      </c>
    </row>
    <row r="3760">
      <c r="A3760" s="3" t="inlineStr">
        <is>
          <t>Office Phones</t>
        </is>
      </c>
      <c r="B3760" s="3" t="inlineStr">
        <is>
          <t>8L575AA#ABB</t>
        </is>
      </c>
      <c r="C3760" s="3" t="inlineStr">
        <is>
          <t>Hp Poly</t>
        </is>
      </c>
      <c r="D3760" s="3" t="inlineStr">
        <is>
          <t>POLY SAVI 7310-M MONAURAL DECT</t>
        </is>
      </c>
      <c r="E3760" s="11" t="n">
        <v>225</v>
      </c>
      <c r="F3760" s="12" t="n">
        <v>187.5</v>
      </c>
    </row>
    <row r="3761">
      <c r="A3761" s="3" t="inlineStr">
        <is>
          <t>Office Phones</t>
        </is>
      </c>
      <c r="B3761" s="3" t="inlineStr">
        <is>
          <t>8L545AA#ABB</t>
        </is>
      </c>
      <c r="C3761" s="3" t="inlineStr">
        <is>
          <t>Hp Poly</t>
        </is>
      </c>
      <c r="D3761" s="3" t="inlineStr">
        <is>
          <t>POLY SAVI 7320 STEREO DECT</t>
        </is>
      </c>
      <c r="E3761" s="11" t="n">
        <v>238</v>
      </c>
      <c r="F3761" s="12" t="n">
        <v>198.33</v>
      </c>
    </row>
    <row r="3762">
      <c r="A3762" s="3" t="inlineStr">
        <is>
          <t>Office Phones</t>
        </is>
      </c>
      <c r="B3762" s="3" t="inlineStr">
        <is>
          <t>8D3F1AA#ABB</t>
        </is>
      </c>
      <c r="C3762" s="3" t="inlineStr">
        <is>
          <t>Hp Poly</t>
        </is>
      </c>
      <c r="D3762" s="3" t="inlineStr">
        <is>
          <t>POLY SAVI 8210-M DECT USB-A</t>
        </is>
      </c>
      <c r="E3762" s="11" t="n">
        <v>221</v>
      </c>
      <c r="F3762" s="12" t="n">
        <v>184.17</v>
      </c>
    </row>
    <row r="3763">
      <c r="A3763" s="3" t="inlineStr">
        <is>
          <t>Office Phones</t>
        </is>
      </c>
      <c r="B3763" s="3" t="inlineStr">
        <is>
          <t>8Y9C3AA#ABB</t>
        </is>
      </c>
      <c r="C3763" s="3" t="inlineStr">
        <is>
          <t>Hp Poly</t>
        </is>
      </c>
      <c r="D3763" s="3" t="inlineStr">
        <is>
          <t>POLY SAVI8210 MONAURALDECTTOP+CRADLE</t>
        </is>
      </c>
      <c r="E3763" s="11" t="n">
        <v>120</v>
      </c>
      <c r="F3763" s="12" t="n">
        <v>100</v>
      </c>
    </row>
    <row r="3764">
      <c r="A3764" s="3" t="inlineStr">
        <is>
          <t>Office Phones</t>
        </is>
      </c>
      <c r="B3764" s="3" t="inlineStr">
        <is>
          <t>77P34AA</t>
        </is>
      </c>
      <c r="C3764" s="3" t="inlineStr">
        <is>
          <t>Hp Poly</t>
        </is>
      </c>
      <c r="D3764" s="3" t="inlineStr">
        <is>
          <t>POLY SYNC 10-M SPEAKERPHONE</t>
        </is>
      </c>
      <c r="E3764" s="11" t="n">
        <v>74</v>
      </c>
      <c r="F3764" s="12" t="n">
        <v>61.67</v>
      </c>
    </row>
    <row r="3765">
      <c r="A3765" s="3" t="inlineStr">
        <is>
          <t>Office Phones</t>
        </is>
      </c>
      <c r="B3765" s="3" t="inlineStr">
        <is>
          <t>8G0X5AA</t>
        </is>
      </c>
      <c r="C3765" s="3" t="inlineStr">
        <is>
          <t>Hp Poly</t>
        </is>
      </c>
      <c r="D3765" s="3" t="inlineStr">
        <is>
          <t>POLY SYNC 20 USB-C SPEAKERPHONE CS1</t>
        </is>
      </c>
      <c r="E3765" s="11" t="n">
        <v>149</v>
      </c>
      <c r="F3765" s="12" t="n">
        <v>124.17</v>
      </c>
    </row>
    <row r="3766">
      <c r="A3766" s="3" t="inlineStr">
        <is>
          <t>Office Phones</t>
        </is>
      </c>
      <c r="B3766" s="3" t="inlineStr">
        <is>
          <t>8G0X7AA</t>
        </is>
      </c>
      <c r="C3766" s="3" t="inlineStr">
        <is>
          <t>Hp Poly</t>
        </is>
      </c>
      <c r="D3766" s="3" t="inlineStr">
        <is>
          <t>POLY SYNC 20+ USB-C SPEAKERPHONE CS1</t>
        </is>
      </c>
      <c r="E3766" s="11" t="n">
        <v>178</v>
      </c>
      <c r="F3766" s="12" t="n">
        <v>148.33</v>
      </c>
    </row>
    <row r="3767">
      <c r="A3767" s="3" t="inlineStr">
        <is>
          <t>Office Phones</t>
        </is>
      </c>
      <c r="B3767" s="3" t="inlineStr">
        <is>
          <t>77P35AA</t>
        </is>
      </c>
      <c r="C3767" s="3" t="inlineStr">
        <is>
          <t>Hp Poly</t>
        </is>
      </c>
      <c r="D3767" s="3" t="inlineStr">
        <is>
          <t>POLY SYNC 40-M SPEAKERPHONE</t>
        </is>
      </c>
      <c r="E3767" s="11" t="n">
        <v>171</v>
      </c>
      <c r="F3767" s="12" t="n">
        <v>142.5</v>
      </c>
    </row>
    <row r="3768">
      <c r="A3768" s="3" t="inlineStr">
        <is>
          <t>Office Phones</t>
        </is>
      </c>
      <c r="B3768" s="3" t="inlineStr">
        <is>
          <t>772C2AA</t>
        </is>
      </c>
      <c r="C3768" s="3" t="inlineStr">
        <is>
          <t>Hp Poly</t>
        </is>
      </c>
      <c r="D3768" s="3" t="inlineStr">
        <is>
          <t>POLY SYNC 60 SPEAKERPHONE</t>
        </is>
      </c>
      <c r="E3768" s="11" t="n">
        <v>360</v>
      </c>
      <c r="F3768" s="12" t="n">
        <v>300</v>
      </c>
    </row>
    <row r="3769">
      <c r="A3769" s="3" t="inlineStr">
        <is>
          <t>Office Phones</t>
        </is>
      </c>
      <c r="B3769" s="3" t="inlineStr">
        <is>
          <t>77P41AA</t>
        </is>
      </c>
      <c r="C3769" s="3" t="inlineStr">
        <is>
          <t>Hp Poly</t>
        </is>
      </c>
      <c r="D3769" s="3" t="inlineStr">
        <is>
          <t>POLY SYNC 60-M SPEAKERPHONE</t>
        </is>
      </c>
      <c r="E3769" s="11" t="n">
        <v>364</v>
      </c>
      <c r="F3769" s="12" t="n">
        <v>303.33</v>
      </c>
    </row>
    <row r="3770">
      <c r="A3770" s="3" t="inlineStr">
        <is>
          <t>Office Phones</t>
        </is>
      </c>
      <c r="B3770" s="3" t="inlineStr">
        <is>
          <t>7S4M6AA</t>
        </is>
      </c>
      <c r="C3770" s="3" t="inlineStr">
        <is>
          <t>Hp Poly</t>
        </is>
      </c>
      <c r="D3770" s="3" t="inlineStr">
        <is>
          <t>POLY SYNC10 SPEAKERPHONE USB-A/C CBL</t>
        </is>
      </c>
      <c r="E3770" s="11" t="n">
        <v>128</v>
      </c>
      <c r="F3770" s="12" t="n">
        <v>106.67</v>
      </c>
    </row>
    <row r="3771">
      <c r="A3771" s="3" t="inlineStr">
        <is>
          <t>Office Phones</t>
        </is>
      </c>
      <c r="B3771" s="3" t="inlineStr">
        <is>
          <t>772C3AA</t>
        </is>
      </c>
      <c r="C3771" s="3" t="inlineStr">
        <is>
          <t>Hp Poly</t>
        </is>
      </c>
      <c r="D3771" s="3" t="inlineStr">
        <is>
          <t>POLY SYNC10 USB-C/A SPEAKERPHONE</t>
        </is>
      </c>
      <c r="E3771" s="11" t="n">
        <v>74</v>
      </c>
      <c r="F3771" s="12" t="n">
        <v>61.67</v>
      </c>
    </row>
    <row r="3772">
      <c r="A3772" s="3" t="inlineStr">
        <is>
          <t>Office Phones</t>
        </is>
      </c>
      <c r="B3772" s="3" t="inlineStr">
        <is>
          <t>8G0X8AA</t>
        </is>
      </c>
      <c r="C3772" s="3" t="inlineStr">
        <is>
          <t>Hp Poly</t>
        </is>
      </c>
      <c r="D3772" s="3" t="inlineStr">
        <is>
          <t>POLY SYNC20+-M USB-C SPEAKERPHONECS1</t>
        </is>
      </c>
      <c r="E3772" s="11" t="n">
        <v>178</v>
      </c>
      <c r="F3772" s="12" t="n">
        <v>148.33</v>
      </c>
    </row>
    <row r="3773">
      <c r="A3773" s="3" t="inlineStr">
        <is>
          <t>Office Phones</t>
        </is>
      </c>
      <c r="B3773" s="3" t="inlineStr">
        <is>
          <t>8G0X6AA</t>
        </is>
      </c>
      <c r="C3773" s="3" t="inlineStr">
        <is>
          <t>Hp Poly</t>
        </is>
      </c>
      <c r="D3773" s="3" t="inlineStr">
        <is>
          <t>POLY SYNC20-M USB-C SPEAKERPHONE CS1</t>
        </is>
      </c>
      <c r="E3773" s="11" t="n">
        <v>149</v>
      </c>
      <c r="F3773" s="12" t="n">
        <v>124.17</v>
      </c>
    </row>
    <row r="3774">
      <c r="A3774" s="3" t="inlineStr">
        <is>
          <t>Office Phones</t>
        </is>
      </c>
      <c r="B3774" s="3" t="inlineStr">
        <is>
          <t>772C4AA</t>
        </is>
      </c>
      <c r="C3774" s="3" t="inlineStr">
        <is>
          <t>Hp Poly</t>
        </is>
      </c>
      <c r="D3774" s="3" t="inlineStr">
        <is>
          <t>POLY SYNC40 USB-C/A SPEAKERPHONE</t>
        </is>
      </c>
      <c r="E3774" s="11" t="n">
        <v>171</v>
      </c>
      <c r="F3774" s="12" t="n">
        <v>142.5</v>
      </c>
    </row>
    <row r="3775">
      <c r="A3775" s="3" t="inlineStr">
        <is>
          <t>Office Phones</t>
        </is>
      </c>
      <c r="B3775" s="3" t="inlineStr">
        <is>
          <t>8G0X9AA</t>
        </is>
      </c>
      <c r="C3775" s="3" t="inlineStr">
        <is>
          <t>Hp Poly</t>
        </is>
      </c>
      <c r="D3775" s="3" t="inlineStr">
        <is>
          <t>POLY SYNC40 USB-C/A SPEAKERPHONE CS1</t>
        </is>
      </c>
      <c r="E3775" s="11" t="n">
        <v>295</v>
      </c>
      <c r="F3775" s="12" t="n">
        <v>245.83</v>
      </c>
    </row>
    <row r="3776">
      <c r="A3776" s="3" t="inlineStr">
        <is>
          <t>Office Phones</t>
        </is>
      </c>
      <c r="B3776" s="3" t="inlineStr">
        <is>
          <t>8G0Y0AA</t>
        </is>
      </c>
      <c r="C3776" s="3" t="inlineStr">
        <is>
          <t>Hp Poly</t>
        </is>
      </c>
      <c r="D3776" s="3" t="inlineStr">
        <is>
          <t>POLY SYNC40-M  SPEAKERPHONE CS1</t>
        </is>
      </c>
      <c r="E3776" s="11" t="n">
        <v>295</v>
      </c>
      <c r="F3776" s="12" t="n">
        <v>245.83</v>
      </c>
    </row>
    <row r="3777">
      <c r="A3777" s="3" t="inlineStr">
        <is>
          <t>Office Phones</t>
        </is>
      </c>
      <c r="B3777" s="3" t="inlineStr">
        <is>
          <t>849A0AA#AC3</t>
        </is>
      </c>
      <c r="C3777" s="3" t="inlineStr">
        <is>
          <t>Hp Poly</t>
        </is>
      </c>
      <c r="D3777" s="3" t="inlineStr">
        <is>
          <t>POLY TRIO 8300 IP CONF PHONE + POE-E</t>
        </is>
      </c>
      <c r="E3777" s="11" t="n">
        <v>298</v>
      </c>
      <c r="F3777" s="12" t="n">
        <v>248.33</v>
      </c>
    </row>
    <row r="3778">
      <c r="A3778" s="3" t="inlineStr">
        <is>
          <t>Office Phones</t>
        </is>
      </c>
      <c r="B3778" s="3" t="inlineStr">
        <is>
          <t>85W92AA#ABU</t>
        </is>
      </c>
      <c r="C3778" s="3" t="inlineStr">
        <is>
          <t>Hp Poly</t>
        </is>
      </c>
      <c r="D3778" s="3" t="inlineStr">
        <is>
          <t>POLY TRIO 8300 PSU+POWER CORD CAT-5</t>
        </is>
      </c>
      <c r="E3778" s="11" t="n">
        <v>81</v>
      </c>
      <c r="F3778" s="12" t="n">
        <v>67.5</v>
      </c>
    </row>
    <row r="3779">
      <c r="A3779" s="3" t="inlineStr">
        <is>
          <t>Office Phones</t>
        </is>
      </c>
      <c r="B3779" s="3" t="inlineStr">
        <is>
          <t>85W88AA#ABU</t>
        </is>
      </c>
      <c r="C3779" s="3" t="inlineStr">
        <is>
          <t>Hp Poly</t>
        </is>
      </c>
      <c r="D3779" s="3" t="inlineStr">
        <is>
          <t>POLY TRIO 8800 PSU+POWER CORD CAT-5</t>
        </is>
      </c>
      <c r="E3779" s="11" t="n">
        <v>75</v>
      </c>
      <c r="F3779" s="12" t="n">
        <v>62.5</v>
      </c>
    </row>
    <row r="3780">
      <c r="A3780" s="3" t="inlineStr">
        <is>
          <t>Office Phones</t>
        </is>
      </c>
      <c r="B3780" s="3" t="inlineStr">
        <is>
          <t>85X02AA</t>
        </is>
      </c>
      <c r="C3780" s="3" t="inlineStr">
        <is>
          <t>Hp Poly</t>
        </is>
      </c>
      <c r="D3780" s="3" t="inlineStr">
        <is>
          <t>POLY TRIO C60 EXPANSION MICROPHONES</t>
        </is>
      </c>
      <c r="E3780" s="11" t="n">
        <v>175</v>
      </c>
      <c r="F3780" s="12" t="n">
        <v>145.83</v>
      </c>
    </row>
    <row r="3781">
      <c r="A3781" s="3" t="inlineStr">
        <is>
          <t>Office Phones</t>
        </is>
      </c>
      <c r="B3781" s="3" t="inlineStr">
        <is>
          <t>85X03AA#ABU</t>
        </is>
      </c>
      <c r="C3781" s="3" t="inlineStr">
        <is>
          <t>Hp Poly</t>
        </is>
      </c>
      <c r="D3781" s="3" t="inlineStr">
        <is>
          <t>POLY TRIO C60 PSU+POWER CORD+CAT-5</t>
        </is>
      </c>
      <c r="E3781" s="11" t="n">
        <v>81</v>
      </c>
      <c r="F3781" s="12" t="n">
        <v>67.5</v>
      </c>
    </row>
    <row r="3782">
      <c r="A3782" s="3" t="inlineStr">
        <is>
          <t>Office Phones</t>
        </is>
      </c>
      <c r="B3782" s="3" t="inlineStr">
        <is>
          <t>85X06AA</t>
        </is>
      </c>
      <c r="C3782" s="3" t="inlineStr">
        <is>
          <t>Hp Poly</t>
        </is>
      </c>
      <c r="D3782" s="3" t="inlineStr">
        <is>
          <t>POLY TRIO USB-A MICRO USB CBL (1.2M)</t>
        </is>
      </c>
      <c r="E3782" s="11" t="n">
        <v>16</v>
      </c>
      <c r="F3782" s="12" t="n">
        <v>13.33</v>
      </c>
    </row>
    <row r="3783">
      <c r="A3783" s="3" t="inlineStr">
        <is>
          <t>Office Phones</t>
        </is>
      </c>
      <c r="B3783" s="3" t="inlineStr">
        <is>
          <t>849B6AA#ABB</t>
        </is>
      </c>
      <c r="C3783" s="3" t="inlineStr">
        <is>
          <t>Hp Poly</t>
        </is>
      </c>
      <c r="D3783" s="3" t="inlineStr">
        <is>
          <t>POLY TRIOC60-M IP CONF PHONE POE-E</t>
        </is>
      </c>
      <c r="E3783" s="11" t="n">
        <v>678</v>
      </c>
      <c r="F3783" s="12" t="n">
        <v>565</v>
      </c>
    </row>
    <row r="3784">
      <c r="A3784" s="3" t="inlineStr">
        <is>
          <t>Office Phones</t>
        </is>
      </c>
      <c r="B3784" s="3" t="inlineStr">
        <is>
          <t>89L78AA</t>
        </is>
      </c>
      <c r="C3784" s="3" t="inlineStr">
        <is>
          <t>Hp Poly</t>
        </is>
      </c>
      <c r="D3784" s="3" t="inlineStr">
        <is>
          <t>POLY VVX150-450CCX400-700 HANDSET(5)</t>
        </is>
      </c>
      <c r="E3784" s="11" t="n">
        <v>80</v>
      </c>
      <c r="F3784" s="12" t="n">
        <v>66.67</v>
      </c>
    </row>
    <row r="3785">
      <c r="A3785" s="3" t="inlineStr">
        <is>
          <t>Networking</t>
        </is>
      </c>
      <c r="B3785" s="3" t="inlineStr">
        <is>
          <t>A8012H12</t>
        </is>
      </c>
      <c r="C3785" s="3" t="inlineStr">
        <is>
          <t>Anker</t>
        </is>
      </c>
      <c r="D3785" s="3" t="inlineStr">
        <is>
          <t>POWERLINE SELECT+ USBCABLE LIGHTING</t>
        </is>
      </c>
      <c r="E3785" s="11" t="n">
        <v>15</v>
      </c>
      <c r="F3785" s="12" t="n">
        <v>12.5</v>
      </c>
    </row>
    <row r="3786">
      <c r="A3786" s="3" t="inlineStr">
        <is>
          <t>Networking</t>
        </is>
      </c>
      <c r="B3786" s="3" t="inlineStr">
        <is>
          <t>AP9640</t>
        </is>
      </c>
      <c r="C3786" s="3" t="inlineStr">
        <is>
          <t>APC</t>
        </is>
      </c>
      <c r="D3786" s="3" t="inlineStr">
        <is>
          <t>UPS NETWORK MANAGEMENT CARD 3</t>
        </is>
      </c>
      <c r="E3786" s="11" t="n">
        <v>318</v>
      </c>
      <c r="F3786" s="12" t="n">
        <v>265</v>
      </c>
    </row>
    <row r="3787">
      <c r="A3787" s="3" t="inlineStr">
        <is>
          <t>Networking</t>
        </is>
      </c>
      <c r="B3787" s="3" t="inlineStr">
        <is>
          <t>AP9641</t>
        </is>
      </c>
      <c r="C3787" s="3" t="inlineStr">
        <is>
          <t>APC</t>
        </is>
      </c>
      <c r="D3787" s="3" t="inlineStr">
        <is>
          <t>UPS NETWORK MANAGEMENT CARD 3 ENVIRO</t>
        </is>
      </c>
      <c r="E3787" s="11" t="n">
        <v>514</v>
      </c>
      <c r="F3787" s="12" t="n">
        <v>428.33</v>
      </c>
    </row>
    <row r="3788">
      <c r="A3788" s="3" t="inlineStr">
        <is>
          <t>Networking</t>
        </is>
      </c>
      <c r="B3788" s="3" t="inlineStr">
        <is>
          <t>90IG09N0-MO0B10</t>
        </is>
      </c>
      <c r="C3788" s="3" t="inlineStr">
        <is>
          <t>ASUS</t>
        </is>
      </c>
      <c r="D3788" s="3" t="inlineStr">
        <is>
          <t>(USB-BT540) USB BLUETOOTH 5.4 ADPT</t>
        </is>
      </c>
      <c r="E3788" s="11" t="n">
        <v>16</v>
      </c>
      <c r="F3788" s="12" t="n">
        <v>13.33</v>
      </c>
    </row>
    <row r="3789">
      <c r="A3789" s="3" t="inlineStr">
        <is>
          <t>Networking</t>
        </is>
      </c>
      <c r="B3789" s="3" t="inlineStr">
        <is>
          <t>90IG06G0-MO3110</t>
        </is>
      </c>
      <c r="C3789" s="3" t="inlineStr">
        <is>
          <t>ASUS</t>
        </is>
      </c>
      <c r="D3789" s="3" t="inlineStr">
        <is>
          <t>4G-AX56</t>
        </is>
      </c>
      <c r="E3789" s="11" t="n">
        <v>159</v>
      </c>
      <c r="F3789" s="12" t="n">
        <v>132.5</v>
      </c>
    </row>
    <row r="3790">
      <c r="A3790" s="3" t="inlineStr">
        <is>
          <t>Networking</t>
        </is>
      </c>
      <c r="B3790" s="3" t="inlineStr">
        <is>
          <t>90IG0880-MO3C00</t>
        </is>
      </c>
      <c r="C3790" s="3" t="inlineStr">
        <is>
          <t>ASUS</t>
        </is>
      </c>
      <c r="D3790" s="3" t="inlineStr">
        <is>
          <t>ASUS EXPERTWIFI EBA63 AX3000 AP</t>
        </is>
      </c>
      <c r="E3790" s="11" t="n">
        <v>90</v>
      </c>
      <c r="F3790" s="12" t="n">
        <v>75</v>
      </c>
    </row>
    <row r="3791">
      <c r="A3791" s="3" t="inlineStr">
        <is>
          <t>Networking</t>
        </is>
      </c>
      <c r="B3791" s="3" t="inlineStr">
        <is>
          <t>90IG08D0-MO3B00</t>
        </is>
      </c>
      <c r="C3791" s="3" t="inlineStr">
        <is>
          <t>ASUS</t>
        </is>
      </c>
      <c r="D3791" s="3" t="inlineStr">
        <is>
          <t>ASUS EXPERTWIFI EBP15 5-PORT SWITCH</t>
        </is>
      </c>
      <c r="E3791" s="11" t="n">
        <v>79</v>
      </c>
      <c r="F3791" s="12" t="n">
        <v>65.83</v>
      </c>
    </row>
    <row r="3792">
      <c r="A3792" s="3" t="inlineStr">
        <is>
          <t>Networking</t>
        </is>
      </c>
      <c r="B3792" s="3" t="inlineStr">
        <is>
          <t>90IG07V0-MO3A40</t>
        </is>
      </c>
      <c r="C3792" s="3" t="inlineStr">
        <is>
          <t>ASUS</t>
        </is>
      </c>
      <c r="D3792" s="3" t="inlineStr">
        <is>
          <t>ASUS EXPERTWIFI SYSTEM EBM68(2PK)</t>
        </is>
      </c>
      <c r="E3792" s="11" t="n">
        <v>282</v>
      </c>
      <c r="F3792" s="12" t="n">
        <v>235</v>
      </c>
    </row>
    <row r="3793">
      <c r="A3793" s="3" t="inlineStr">
        <is>
          <t>Networking</t>
        </is>
      </c>
      <c r="B3793" s="3" t="inlineStr">
        <is>
          <t>90IG0A80-MU9C00</t>
        </is>
      </c>
      <c r="C3793" s="3" t="inlineStr">
        <is>
          <t>ASUS</t>
        </is>
      </c>
      <c r="D3793" s="3" t="inlineStr">
        <is>
          <t>ASUS RT-BE55 DUAL BAND WIFI 7 ROUTER</t>
        </is>
      </c>
      <c r="E3793" s="11" t="n">
        <v>102</v>
      </c>
      <c r="F3793" s="12" t="n">
        <v>85</v>
      </c>
    </row>
    <row r="3794">
      <c r="A3794" s="3" t="inlineStr">
        <is>
          <t>Networking</t>
        </is>
      </c>
      <c r="B3794" s="3" t="inlineStr">
        <is>
          <t>90IG0AC0-MO9C00</t>
        </is>
      </c>
      <c r="C3794" s="3" t="inlineStr">
        <is>
          <t>ASUS</t>
        </is>
      </c>
      <c r="D3794" s="3" t="inlineStr">
        <is>
          <t>GS-BE7200</t>
        </is>
      </c>
      <c r="E3794" s="11" t="n">
        <v>180</v>
      </c>
      <c r="F3794" s="12" t="n">
        <v>150</v>
      </c>
    </row>
    <row r="3795">
      <c r="A3795" s="3" t="inlineStr">
        <is>
          <t>Networking</t>
        </is>
      </c>
      <c r="B3795" s="3" t="inlineStr">
        <is>
          <t>90IG04H0-MU9G00</t>
        </is>
      </c>
      <c r="C3795" s="3" t="inlineStr">
        <is>
          <t>ASUS</t>
        </is>
      </c>
      <c r="D3795" s="3" t="inlineStr">
        <is>
          <t>GT-AX11000</t>
        </is>
      </c>
      <c r="E3795" s="11" t="n">
        <v>398</v>
      </c>
      <c r="F3795" s="12" t="n">
        <v>331.67</v>
      </c>
    </row>
    <row r="3796">
      <c r="A3796" s="3" t="inlineStr">
        <is>
          <t>Networking</t>
        </is>
      </c>
      <c r="B3796" s="3" t="inlineStr">
        <is>
          <t>90IG06E0-MO1R00</t>
        </is>
      </c>
      <c r="C3796" s="3" t="inlineStr">
        <is>
          <t>ASUS</t>
        </is>
      </c>
      <c r="D3796" s="3" t="inlineStr">
        <is>
          <t>GT-AXE11000</t>
        </is>
      </c>
      <c r="E3796" s="11" t="n">
        <v>304</v>
      </c>
      <c r="F3796" s="12" t="n">
        <v>253.33</v>
      </c>
    </row>
    <row r="3797">
      <c r="A3797" s="3" t="inlineStr">
        <is>
          <t>Networking</t>
        </is>
      </c>
      <c r="B3797" s="3" t="inlineStr">
        <is>
          <t>90IG07A0-MO0B00</t>
        </is>
      </c>
      <c r="C3797" s="3" t="inlineStr">
        <is>
          <t>ASUS</t>
        </is>
      </c>
      <c r="D3797" s="3" t="inlineStr">
        <is>
          <t>PCE-AX1800</t>
        </is>
      </c>
      <c r="E3797" s="11" t="n">
        <v>29</v>
      </c>
      <c r="F3797" s="12" t="n">
        <v>24.17</v>
      </c>
    </row>
    <row r="3798">
      <c r="A3798" s="3" t="inlineStr">
        <is>
          <t>Networking</t>
        </is>
      </c>
      <c r="B3798" s="3" t="inlineStr">
        <is>
          <t>90IG07I0-ME0B10</t>
        </is>
      </c>
      <c r="C3798" s="3" t="inlineStr">
        <is>
          <t>ASUS</t>
        </is>
      </c>
      <c r="D3798" s="3" t="inlineStr">
        <is>
          <t>PCE-AXE5400</t>
        </is>
      </c>
      <c r="E3798" s="11" t="n">
        <v>32</v>
      </c>
      <c r="F3798" s="12" t="n">
        <v>26.67</v>
      </c>
    </row>
    <row r="3799">
      <c r="A3799" s="3" t="inlineStr">
        <is>
          <t>Networking</t>
        </is>
      </c>
      <c r="B3799" s="3" t="inlineStr">
        <is>
          <t>90IG09G0-MO0B00</t>
        </is>
      </c>
      <c r="C3799" s="3" t="inlineStr">
        <is>
          <t>ASUS</t>
        </is>
      </c>
      <c r="D3799" s="3" t="inlineStr">
        <is>
          <t>PCE-BE6500</t>
        </is>
      </c>
      <c r="E3799" s="11" t="n">
        <v>45</v>
      </c>
      <c r="F3799" s="12" t="n">
        <v>37.5</v>
      </c>
    </row>
    <row r="3800">
      <c r="A3800" s="3" t="inlineStr">
        <is>
          <t>Networking</t>
        </is>
      </c>
      <c r="B3800" s="3" t="inlineStr">
        <is>
          <t>90IG0AG0-MO9C10</t>
        </is>
      </c>
      <c r="C3800" s="3" t="inlineStr">
        <is>
          <t>ASUS</t>
        </is>
      </c>
      <c r="D3800" s="3" t="inlineStr">
        <is>
          <t>PRT-BE5000</t>
        </is>
      </c>
      <c r="E3800" s="11" t="n">
        <v>169</v>
      </c>
      <c r="F3800" s="12" t="n">
        <v>140.83</v>
      </c>
    </row>
    <row r="3801">
      <c r="A3801" s="3" t="inlineStr">
        <is>
          <t>Networking</t>
        </is>
      </c>
      <c r="B3801" s="3" t="inlineStr">
        <is>
          <t>90IG0850-MO9A0V</t>
        </is>
      </c>
      <c r="C3801" s="3" t="inlineStr">
        <is>
          <t>ASUS</t>
        </is>
      </c>
      <c r="D3801" s="3" t="inlineStr">
        <is>
          <t>ROG RAPTURE GT-BE19000</t>
        </is>
      </c>
      <c r="E3801" s="11" t="n">
        <v>619</v>
      </c>
      <c r="F3801" s="12" t="n">
        <v>515.83</v>
      </c>
    </row>
    <row r="3802">
      <c r="A3802" s="3" t="inlineStr">
        <is>
          <t>Networking</t>
        </is>
      </c>
      <c r="B3802" s="3" t="inlineStr">
        <is>
          <t>90IG08F0-MO9A3V</t>
        </is>
      </c>
      <c r="C3802" s="3" t="inlineStr">
        <is>
          <t>ASUS</t>
        </is>
      </c>
      <c r="D3802" s="3" t="inlineStr">
        <is>
          <t>ROG RAPTURE GT-BE98 EDITION 20 ROU</t>
        </is>
      </c>
      <c r="E3802" s="11" t="n">
        <v>743</v>
      </c>
      <c r="F3802" s="12" t="n">
        <v>619.17</v>
      </c>
    </row>
    <row r="3803">
      <c r="A3803" s="3" t="inlineStr">
        <is>
          <t>Networking</t>
        </is>
      </c>
      <c r="B3803" s="3" t="inlineStr">
        <is>
          <t>90IG08F0-MO9A0V</t>
        </is>
      </c>
      <c r="C3803" s="3" t="inlineStr">
        <is>
          <t>ASUS</t>
        </is>
      </c>
      <c r="D3803" s="3" t="inlineStr">
        <is>
          <t>ROG RAPTURE GT-BE98 WIFI 7 ROUTER</t>
        </is>
      </c>
      <c r="E3803" s="11" t="n">
        <v>675</v>
      </c>
      <c r="F3803" s="12" t="n">
        <v>562.5</v>
      </c>
    </row>
    <row r="3804">
      <c r="A3804" s="3" t="inlineStr">
        <is>
          <t>Networking</t>
        </is>
      </c>
      <c r="B3804" s="3" t="inlineStr">
        <is>
          <t>90IG09I0-MO0B00</t>
        </is>
      </c>
      <c r="C3804" s="3" t="inlineStr">
        <is>
          <t>ASUS</t>
        </is>
      </c>
      <c r="D3804" s="3" t="inlineStr">
        <is>
          <t>ROG USB-BE92</t>
        </is>
      </c>
      <c r="E3804" s="11" t="n">
        <v>90</v>
      </c>
      <c r="F3804" s="12" t="n">
        <v>75</v>
      </c>
    </row>
    <row r="3805">
      <c r="A3805" s="3" t="inlineStr">
        <is>
          <t>Networking</t>
        </is>
      </c>
      <c r="B3805" s="3" t="inlineStr">
        <is>
          <t>90IG0AL0-MU0T00</t>
        </is>
      </c>
      <c r="C3805" s="3" t="inlineStr">
        <is>
          <t>ASUS</t>
        </is>
      </c>
      <c r="D3805" s="3" t="inlineStr">
        <is>
          <t>RP-AX50</t>
        </is>
      </c>
      <c r="E3805" s="11" t="n">
        <v>40</v>
      </c>
      <c r="F3805" s="12" t="n">
        <v>33.33</v>
      </c>
    </row>
    <row r="3806">
      <c r="A3806" s="3" t="inlineStr">
        <is>
          <t>Networking</t>
        </is>
      </c>
      <c r="B3806" s="3" t="inlineStr">
        <is>
          <t>90IG07C0-MU0C10</t>
        </is>
      </c>
      <c r="C3806" s="3" t="inlineStr">
        <is>
          <t>ASUS</t>
        </is>
      </c>
      <c r="D3806" s="3" t="inlineStr">
        <is>
          <t>RP-AX58</t>
        </is>
      </c>
      <c r="E3806" s="11" t="n">
        <v>68</v>
      </c>
      <c r="F3806" s="12" t="n">
        <v>56.67</v>
      </c>
    </row>
    <row r="3807">
      <c r="A3807" s="3" t="inlineStr">
        <is>
          <t>Networking</t>
        </is>
      </c>
      <c r="B3807" s="3" t="inlineStr">
        <is>
          <t>90IG09J0-MU0C00</t>
        </is>
      </c>
      <c r="C3807" s="3" t="inlineStr">
        <is>
          <t>ASUS</t>
        </is>
      </c>
      <c r="D3807" s="3" t="inlineStr">
        <is>
          <t>RP-BE58</t>
        </is>
      </c>
      <c r="E3807" s="11" t="n">
        <v>90</v>
      </c>
      <c r="F3807" s="12" t="n">
        <v>75</v>
      </c>
    </row>
    <row r="3808">
      <c r="A3808" s="3" t="inlineStr">
        <is>
          <t>Networking</t>
        </is>
      </c>
      <c r="B3808" s="3" t="inlineStr">
        <is>
          <t>90IG0AR0-MU9T00</t>
        </is>
      </c>
      <c r="C3808" s="3" t="inlineStr">
        <is>
          <t>ASUS</t>
        </is>
      </c>
      <c r="D3808" s="3" t="inlineStr">
        <is>
          <t>RT-AX50</t>
        </is>
      </c>
      <c r="E3808" s="11" t="n">
        <v>57</v>
      </c>
      <c r="F3808" s="12" t="n">
        <v>47.5</v>
      </c>
    </row>
    <row r="3809">
      <c r="A3809" s="3" t="inlineStr">
        <is>
          <t>Networking</t>
        </is>
      </c>
      <c r="B3809" s="3" t="inlineStr">
        <is>
          <t>90IG09T0-MO0B00</t>
        </is>
      </c>
      <c r="C3809" s="3" t="inlineStr">
        <is>
          <t>ASUS</t>
        </is>
      </c>
      <c r="D3809" s="3" t="inlineStr">
        <is>
          <t>RT-AX50 GO</t>
        </is>
      </c>
      <c r="E3809" s="11" t="n">
        <v>57</v>
      </c>
      <c r="F3809" s="12" t="n">
        <v>47.5</v>
      </c>
    </row>
    <row r="3810">
      <c r="A3810" s="3" t="inlineStr">
        <is>
          <t>Networking</t>
        </is>
      </c>
      <c r="B3810" s="3" t="inlineStr">
        <is>
          <t>90IG08T0-MU2H00</t>
        </is>
      </c>
      <c r="C3810" s="3" t="inlineStr">
        <is>
          <t>ASUS</t>
        </is>
      </c>
      <c r="D3810" s="3" t="inlineStr">
        <is>
          <t>RT-AX52</t>
        </is>
      </c>
      <c r="E3810" s="11" t="n">
        <v>60</v>
      </c>
      <c r="F3810" s="12" t="n">
        <v>50</v>
      </c>
    </row>
    <row r="3811">
      <c r="A3811" s="3" t="inlineStr">
        <is>
          <t>Networking</t>
        </is>
      </c>
      <c r="B3811" s="3" t="inlineStr">
        <is>
          <t>90IG08T0-MO3H10</t>
        </is>
      </c>
      <c r="C3811" s="3" t="inlineStr">
        <is>
          <t>ASUS</t>
        </is>
      </c>
      <c r="D3811" s="3" t="inlineStr">
        <is>
          <t>RT-AX52 PRO</t>
        </is>
      </c>
      <c r="E3811" s="11" t="n">
        <v>83</v>
      </c>
      <c r="F3811" s="12" t="n">
        <v>69.17</v>
      </c>
    </row>
    <row r="3812">
      <c r="A3812" s="3" t="inlineStr">
        <is>
          <t>Networking</t>
        </is>
      </c>
      <c r="B3812" s="3" t="inlineStr">
        <is>
          <t>90IG08T0-MU9H10</t>
        </is>
      </c>
      <c r="C3812" s="3" t="inlineStr">
        <is>
          <t>ASUS</t>
        </is>
      </c>
      <c r="D3812" s="3" t="inlineStr">
        <is>
          <t>RT-AX52 PRO</t>
        </is>
      </c>
      <c r="E3812" s="11" t="n">
        <v>83</v>
      </c>
      <c r="F3812" s="12" t="n">
        <v>69.17</v>
      </c>
    </row>
    <row r="3813">
      <c r="A3813" s="3" t="inlineStr">
        <is>
          <t>Networking</t>
        </is>
      </c>
      <c r="B3813" s="3" t="inlineStr">
        <is>
          <t>90IG06P0-MO3500</t>
        </is>
      </c>
      <c r="C3813" s="3" t="inlineStr">
        <is>
          <t>ASUS</t>
        </is>
      </c>
      <c r="D3813" s="3" t="inlineStr">
        <is>
          <t>RT-AX53U WIRELESS AX1800 DB ROUTER</t>
        </is>
      </c>
      <c r="E3813" s="11" t="n">
        <v>68</v>
      </c>
      <c r="F3813" s="12" t="n">
        <v>56.67</v>
      </c>
    </row>
    <row r="3814">
      <c r="A3814" s="3" t="inlineStr">
        <is>
          <t>Networking</t>
        </is>
      </c>
      <c r="B3814" s="3" t="inlineStr">
        <is>
          <t>90IG07Z0-MU2C00</t>
        </is>
      </c>
      <c r="C3814" s="3" t="inlineStr">
        <is>
          <t>ASUS</t>
        </is>
      </c>
      <c r="D3814" s="3" t="inlineStr">
        <is>
          <t>RT-AX59U</t>
        </is>
      </c>
      <c r="E3814" s="11" t="n">
        <v>90</v>
      </c>
      <c r="F3814" s="12" t="n">
        <v>75</v>
      </c>
    </row>
    <row r="3815">
      <c r="A3815" s="3" t="inlineStr">
        <is>
          <t>Networking</t>
        </is>
      </c>
      <c r="B3815" s="3" t="inlineStr">
        <is>
          <t>90IG09U0-MU2S00</t>
        </is>
      </c>
      <c r="C3815" s="3" t="inlineStr">
        <is>
          <t>ASUS</t>
        </is>
      </c>
      <c r="D3815" s="3" t="inlineStr">
        <is>
          <t>RT-BE50</t>
        </is>
      </c>
      <c r="E3815" s="11" t="n">
        <v>90</v>
      </c>
      <c r="F3815" s="12" t="n">
        <v>75</v>
      </c>
    </row>
    <row r="3816">
      <c r="A3816" s="3" t="inlineStr">
        <is>
          <t>Networking</t>
        </is>
      </c>
      <c r="B3816" s="3" t="inlineStr">
        <is>
          <t>90IG09Q0-MO3C00</t>
        </is>
      </c>
      <c r="C3816" s="3" t="inlineStr">
        <is>
          <t>ASUS</t>
        </is>
      </c>
      <c r="D3816" s="3" t="inlineStr">
        <is>
          <t>RT-BE58 GO BE3600 WI-FI 7 ROUTER</t>
        </is>
      </c>
      <c r="E3816" s="11" t="n">
        <v>124</v>
      </c>
      <c r="F3816" s="12" t="n">
        <v>103.33</v>
      </c>
    </row>
    <row r="3817">
      <c r="A3817" s="3" t="inlineStr">
        <is>
          <t>Networking</t>
        </is>
      </c>
      <c r="B3817" s="3" t="inlineStr">
        <is>
          <t>90IG0AE0-MO9C00</t>
        </is>
      </c>
      <c r="C3817" s="3" t="inlineStr">
        <is>
          <t>ASUS</t>
        </is>
      </c>
      <c r="D3817" s="3" t="inlineStr">
        <is>
          <t>RT-BE59</t>
        </is>
      </c>
      <c r="E3817" s="11" t="n">
        <v>158</v>
      </c>
      <c r="F3817" s="12" t="n">
        <v>131.67</v>
      </c>
    </row>
    <row r="3818">
      <c r="A3818" s="3" t="inlineStr">
        <is>
          <t>Networking</t>
        </is>
      </c>
      <c r="B3818" s="3" t="inlineStr">
        <is>
          <t>90IG0990-MO9B00</t>
        </is>
      </c>
      <c r="C3818" s="3" t="inlineStr">
        <is>
          <t>ASUS</t>
        </is>
      </c>
      <c r="D3818" s="3" t="inlineStr">
        <is>
          <t>RT-BE82U</t>
        </is>
      </c>
      <c r="E3818" s="11" t="n">
        <v>247</v>
      </c>
      <c r="F3818" s="12" t="n">
        <v>205.83</v>
      </c>
    </row>
    <row r="3819">
      <c r="A3819" s="3" t="inlineStr">
        <is>
          <t>Networking</t>
        </is>
      </c>
      <c r="B3819" s="3" t="inlineStr">
        <is>
          <t>90IG0950-MO9A0V</t>
        </is>
      </c>
      <c r="C3819" s="3" t="inlineStr">
        <is>
          <t>ASUS</t>
        </is>
      </c>
      <c r="D3819" s="3" t="inlineStr">
        <is>
          <t>RT-BE92U BE9700 WIFI7 ROUTER</t>
        </is>
      </c>
      <c r="E3819" s="11" t="n">
        <v>259</v>
      </c>
      <c r="F3819" s="12" t="n">
        <v>215.83</v>
      </c>
    </row>
    <row r="3820">
      <c r="A3820" s="3" t="inlineStr">
        <is>
          <t>Networking</t>
        </is>
      </c>
      <c r="B3820" s="3" t="inlineStr">
        <is>
          <t>90IG0A90-MO9C00</t>
        </is>
      </c>
      <c r="C3820" s="3" t="inlineStr">
        <is>
          <t>ASUS</t>
        </is>
      </c>
      <c r="D3820" s="3" t="inlineStr">
        <is>
          <t>TUF-BE3600 V2 WIFI 7 BE3600 ROUTER</t>
        </is>
      </c>
      <c r="E3820" s="11" t="n">
        <v>152</v>
      </c>
      <c r="F3820" s="12" t="n">
        <v>126.67</v>
      </c>
    </row>
    <row r="3821">
      <c r="A3821" s="3" t="inlineStr">
        <is>
          <t>Networking</t>
        </is>
      </c>
      <c r="B3821" s="3" t="inlineStr">
        <is>
          <t>90IG09H0-MO0B10</t>
        </is>
      </c>
      <c r="C3821" s="3" t="inlineStr">
        <is>
          <t>ASUS</t>
        </is>
      </c>
      <c r="D3821" s="3" t="inlineStr">
        <is>
          <t>USB-AC53 NANO</t>
        </is>
      </c>
      <c r="E3821" s="11" t="n">
        <v>68</v>
      </c>
      <c r="F3821" s="12" t="n">
        <v>56.67</v>
      </c>
    </row>
    <row r="3822">
      <c r="A3822" s="3" t="inlineStr">
        <is>
          <t>Networking</t>
        </is>
      </c>
      <c r="B3822" s="3" t="inlineStr">
        <is>
          <t>90IG06I0-BM0400</t>
        </is>
      </c>
      <c r="C3822" s="3" t="inlineStr">
        <is>
          <t>ASUS</t>
        </is>
      </c>
      <c r="D3822" s="3" t="inlineStr">
        <is>
          <t>USB-AC58</t>
        </is>
      </c>
      <c r="E3822" s="11" t="n">
        <v>29</v>
      </c>
      <c r="F3822" s="12" t="n">
        <v>24.17</v>
      </c>
    </row>
    <row r="3823">
      <c r="A3823" s="3" t="inlineStr">
        <is>
          <t>Networking</t>
        </is>
      </c>
      <c r="B3823" s="3" t="inlineStr">
        <is>
          <t>90IG05J0-MO0R00</t>
        </is>
      </c>
      <c r="C3823" s="3" t="inlineStr">
        <is>
          <t>ASUS</t>
        </is>
      </c>
      <c r="D3823" s="3" t="inlineStr">
        <is>
          <t>USB-BT500</t>
        </is>
      </c>
      <c r="E3823" s="11" t="n">
        <v>13</v>
      </c>
      <c r="F3823" s="12" t="n">
        <v>10.83</v>
      </c>
    </row>
    <row r="3824">
      <c r="A3824" s="3" t="inlineStr">
        <is>
          <t>Networking</t>
        </is>
      </c>
      <c r="B3824" s="3" t="inlineStr">
        <is>
          <t>90IG05E0-MO0R00</t>
        </is>
      </c>
      <c r="C3824" s="3" t="inlineStr">
        <is>
          <t>ASUS</t>
        </is>
      </c>
      <c r="D3824" s="3" t="inlineStr">
        <is>
          <t>USB-N10 NANO B1</t>
        </is>
      </c>
      <c r="E3824" s="11" t="n">
        <v>13</v>
      </c>
      <c r="F3824" s="12" t="n">
        <v>10.83</v>
      </c>
    </row>
    <row r="3825">
      <c r="A3825" s="3" t="inlineStr">
        <is>
          <t>Networking</t>
        </is>
      </c>
      <c r="B3825" s="3" t="inlineStr">
        <is>
          <t>90IG08U0-MO0B00</t>
        </is>
      </c>
      <c r="C3825" s="3" t="inlineStr">
        <is>
          <t>ASUS</t>
        </is>
      </c>
      <c r="D3825" s="3" t="inlineStr">
        <is>
          <t>WI-FI 7 BE9400 PCIE WI-FI ADAPTER</t>
        </is>
      </c>
      <c r="E3825" s="11" t="n">
        <v>68</v>
      </c>
      <c r="F3825" s="12" t="n">
        <v>56.67</v>
      </c>
    </row>
    <row r="3826">
      <c r="A3826" s="3" t="inlineStr">
        <is>
          <t>Networking</t>
        </is>
      </c>
      <c r="B3826" s="3" t="inlineStr">
        <is>
          <t>90IG05N0-MO3RH0</t>
        </is>
      </c>
      <c r="C3826" s="3" t="inlineStr">
        <is>
          <t>ASUS</t>
        </is>
      </c>
      <c r="D3826" s="3" t="inlineStr">
        <is>
          <t>WIRELESS  AX1800 3 PACK</t>
        </is>
      </c>
      <c r="E3826" s="11" t="n">
        <v>316</v>
      </c>
      <c r="F3826" s="12" t="n">
        <v>263.33</v>
      </c>
    </row>
    <row r="3827">
      <c r="A3827" s="3" t="inlineStr">
        <is>
          <t>Networking</t>
        </is>
      </c>
      <c r="B3827" s="3" t="inlineStr">
        <is>
          <t>90IG08W0-MO9A0V</t>
        </is>
      </c>
      <c r="C3827" s="3" t="inlineStr">
        <is>
          <t>ASUS</t>
        </is>
      </c>
      <c r="D3827" s="3" t="inlineStr">
        <is>
          <t>WIRELESS WIFI 7 BE6800 ROUTER</t>
        </is>
      </c>
      <c r="E3827" s="11" t="n">
        <v>293</v>
      </c>
      <c r="F3827" s="12" t="n">
        <v>244.17</v>
      </c>
    </row>
    <row r="3828">
      <c r="A3828" s="3" t="inlineStr">
        <is>
          <t>Networking</t>
        </is>
      </c>
      <c r="B3828" s="3" t="inlineStr">
        <is>
          <t>90IG08V0-MO3N0V</t>
        </is>
      </c>
      <c r="C3828" s="3" t="inlineStr">
        <is>
          <t>ASUS</t>
        </is>
      </c>
      <c r="D3828" s="3" t="inlineStr">
        <is>
          <t>WIRELESS WIFI 7 BE7200 ROUTER</t>
        </is>
      </c>
      <c r="E3828" s="11" t="n">
        <v>338</v>
      </c>
      <c r="F3828" s="12" t="n">
        <v>281.67</v>
      </c>
    </row>
    <row r="3829">
      <c r="A3829" s="3" t="inlineStr">
        <is>
          <t>Networking</t>
        </is>
      </c>
      <c r="B3829" s="3" t="inlineStr">
        <is>
          <t>90IG08K0-MO3N0V</t>
        </is>
      </c>
      <c r="C3829" s="3" t="inlineStr">
        <is>
          <t>ASUS</t>
        </is>
      </c>
      <c r="D3829" s="3" t="inlineStr">
        <is>
          <t>WIRELESS-BE25000 ROUTER 1 PACK</t>
        </is>
      </c>
      <c r="E3829" s="11" t="n">
        <v>540</v>
      </c>
      <c r="F3829" s="12" t="n">
        <v>450</v>
      </c>
    </row>
    <row r="3830">
      <c r="A3830" s="3" t="inlineStr">
        <is>
          <t>Networking</t>
        </is>
      </c>
      <c r="B3830" s="3" t="inlineStr">
        <is>
          <t>90IG08K0-MO3N2V</t>
        </is>
      </c>
      <c r="C3830" s="3" t="inlineStr">
        <is>
          <t>ASUS</t>
        </is>
      </c>
      <c r="D3830" s="3" t="inlineStr">
        <is>
          <t>WIRELESS-BE25000 ROUTER 2 PACK</t>
        </is>
      </c>
      <c r="E3830" s="11" t="n">
        <v>1013</v>
      </c>
      <c r="F3830" s="12" t="n">
        <v>844.17</v>
      </c>
    </row>
    <row r="3831">
      <c r="A3831" s="3" t="inlineStr">
        <is>
          <t>Networking</t>
        </is>
      </c>
      <c r="B3831" s="3" t="inlineStr">
        <is>
          <t>90IG08B0-MO0B00</t>
        </is>
      </c>
      <c r="C3831" s="3" t="inlineStr">
        <is>
          <t>ASUS</t>
        </is>
      </c>
      <c r="D3831" s="3" t="inlineStr">
        <is>
          <t>XG-C100C V3</t>
        </is>
      </c>
      <c r="E3831" s="11" t="n">
        <v>79</v>
      </c>
      <c r="F3831" s="12" t="n">
        <v>65.83</v>
      </c>
    </row>
    <row r="3832">
      <c r="A3832" s="3" t="inlineStr">
        <is>
          <t>Networking</t>
        </is>
      </c>
      <c r="B3832" s="3" t="inlineStr">
        <is>
          <t>90IG0490-MO0R00</t>
        </is>
      </c>
      <c r="C3832" s="3" t="inlineStr">
        <is>
          <t>ASUS</t>
        </is>
      </c>
      <c r="D3832" s="3" t="inlineStr">
        <is>
          <t>XG-C100F</t>
        </is>
      </c>
      <c r="E3832" s="11" t="n">
        <v>90</v>
      </c>
      <c r="F3832" s="12" t="n">
        <v>75</v>
      </c>
    </row>
    <row r="3833">
      <c r="A3833" s="3" t="inlineStr">
        <is>
          <t>Networking</t>
        </is>
      </c>
      <c r="B3833" s="3" t="inlineStr">
        <is>
          <t>90IG0960-MO3C00</t>
        </is>
      </c>
      <c r="C3833" s="3" t="inlineStr">
        <is>
          <t>ASUS</t>
        </is>
      </c>
      <c r="D3833" s="3" t="inlineStr">
        <is>
          <t>ZENWIFI BD4 (1PK)</t>
        </is>
      </c>
      <c r="E3833" s="11" t="n">
        <v>113</v>
      </c>
      <c r="F3833" s="12" t="n">
        <v>94.17</v>
      </c>
    </row>
    <row r="3834">
      <c r="A3834" s="3" t="inlineStr">
        <is>
          <t>Networking</t>
        </is>
      </c>
      <c r="B3834" s="3" t="inlineStr">
        <is>
          <t>90IG0960-MO3C20</t>
        </is>
      </c>
      <c r="C3834" s="3" t="inlineStr">
        <is>
          <t>ASUS</t>
        </is>
      </c>
      <c r="D3834" s="3" t="inlineStr">
        <is>
          <t>ZENWIFI BD4 (2PK)</t>
        </is>
      </c>
      <c r="E3834" s="11" t="n">
        <v>225</v>
      </c>
      <c r="F3834" s="12" t="n">
        <v>187.5</v>
      </c>
    </row>
    <row r="3835">
      <c r="A3835" s="3" t="inlineStr">
        <is>
          <t>Networking</t>
        </is>
      </c>
      <c r="B3835" s="3" t="inlineStr">
        <is>
          <t>90IG0960-MO3C40</t>
        </is>
      </c>
      <c r="C3835" s="3" t="inlineStr">
        <is>
          <t>ASUS</t>
        </is>
      </c>
      <c r="D3835" s="3" t="inlineStr">
        <is>
          <t>ZENWIFI BD4 (3PK)</t>
        </is>
      </c>
      <c r="E3835" s="11" t="n">
        <v>327</v>
      </c>
      <c r="F3835" s="12" t="n">
        <v>272.5</v>
      </c>
    </row>
    <row r="3836">
      <c r="A3836" s="3" t="inlineStr">
        <is>
          <t>Networking</t>
        </is>
      </c>
      <c r="B3836" s="3" t="inlineStr">
        <is>
          <t>90IG09A0-MO3B60</t>
        </is>
      </c>
      <c r="C3836" s="3" t="inlineStr">
        <is>
          <t>ASUS</t>
        </is>
      </c>
      <c r="D3836" s="3" t="inlineStr">
        <is>
          <t>ZENWIFI BD4 OUTDOOR</t>
        </is>
      </c>
      <c r="E3836" s="11" t="n">
        <v>169</v>
      </c>
      <c r="F3836" s="12" t="n">
        <v>140.83</v>
      </c>
    </row>
    <row r="3837">
      <c r="A3837" s="3" t="inlineStr">
        <is>
          <t>Networking</t>
        </is>
      </c>
      <c r="B3837" s="3" t="inlineStr">
        <is>
          <t>90IG08Y0-MO3C20</t>
        </is>
      </c>
      <c r="C3837" s="3" t="inlineStr">
        <is>
          <t>ASUS</t>
        </is>
      </c>
      <c r="D3837" s="3" t="inlineStr">
        <is>
          <t>ZENWIFI BT10 TRI-BAND WIFI 7 MESH</t>
        </is>
      </c>
      <c r="E3837" s="11" t="n">
        <v>1002</v>
      </c>
      <c r="F3837" s="12" t="n">
        <v>835</v>
      </c>
    </row>
    <row r="3838">
      <c r="A3838" s="3" t="inlineStr">
        <is>
          <t>Networking</t>
        </is>
      </c>
      <c r="B3838" s="3" t="inlineStr">
        <is>
          <t>90IG08Y0-MO3C40</t>
        </is>
      </c>
      <c r="C3838" s="3" t="inlineStr">
        <is>
          <t>ASUS</t>
        </is>
      </c>
      <c r="D3838" s="3" t="inlineStr">
        <is>
          <t>ZENWIFI BT10 TRI-BAND WIFI 7 MESH</t>
        </is>
      </c>
      <c r="E3838" s="11" t="n">
        <v>675</v>
      </c>
      <c r="F3838" s="12" t="n">
        <v>562.5</v>
      </c>
    </row>
    <row r="3839">
      <c r="A3839" s="3" t="inlineStr">
        <is>
          <t>Networking</t>
        </is>
      </c>
      <c r="B3839" s="3" t="inlineStr">
        <is>
          <t>90IG0930-MO3B00</t>
        </is>
      </c>
      <c r="C3839" s="3" t="inlineStr">
        <is>
          <t>ASUS</t>
        </is>
      </c>
      <c r="D3839" s="3" t="inlineStr">
        <is>
          <t>ZENWIFI BT8 (1PK)</t>
        </is>
      </c>
      <c r="E3839" s="11" t="n">
        <v>293</v>
      </c>
      <c r="F3839" s="12" t="n">
        <v>244.17</v>
      </c>
    </row>
    <row r="3840">
      <c r="A3840" s="3" t="inlineStr">
        <is>
          <t>Networking</t>
        </is>
      </c>
      <c r="B3840" s="3" t="inlineStr">
        <is>
          <t>90IG0930-MO3B20</t>
        </is>
      </c>
      <c r="C3840" s="3" t="inlineStr">
        <is>
          <t>ASUS</t>
        </is>
      </c>
      <c r="D3840" s="3" t="inlineStr">
        <is>
          <t>ZENWIFI BT8 (2PK)</t>
        </is>
      </c>
      <c r="E3840" s="11" t="n">
        <v>462</v>
      </c>
      <c r="F3840" s="12" t="n">
        <v>385</v>
      </c>
    </row>
    <row r="3841">
      <c r="A3841" s="3" t="inlineStr">
        <is>
          <t>Networking</t>
        </is>
      </c>
      <c r="B3841" s="3" t="inlineStr">
        <is>
          <t>88BT-103K</t>
        </is>
      </c>
      <c r="C3841" s="3" t="inlineStr">
        <is>
          <t>Cables Direct</t>
        </is>
      </c>
      <c r="D3841" s="3" t="inlineStr">
        <is>
          <t>3MTR BLACK RJ11 - RJ11 ADSL MODEM CA</t>
        </is>
      </c>
      <c r="E3841" s="11" t="n">
        <v>4</v>
      </c>
      <c r="F3841" s="12" t="n">
        <v>3.33</v>
      </c>
    </row>
    <row r="3842">
      <c r="A3842" s="3" t="inlineStr">
        <is>
          <t>Networking</t>
        </is>
      </c>
      <c r="B3842" s="3" t="inlineStr">
        <is>
          <t>VTWVJ</t>
        </is>
      </c>
      <c r="C3842" s="3" t="inlineStr">
        <is>
          <t>DELL</t>
        </is>
      </c>
      <c r="D3842" s="3" t="inlineStr">
        <is>
          <t>DELL WIRELESS MOBILE MODEM DW5931E</t>
        </is>
      </c>
      <c r="E3842" s="11" t="n">
        <v>130</v>
      </c>
      <c r="F3842" s="12" t="n">
        <v>108.33</v>
      </c>
    </row>
    <row r="3843">
      <c r="A3843" s="3" t="inlineStr">
        <is>
          <t>Networking</t>
        </is>
      </c>
      <c r="B3843" s="3" t="inlineStr">
        <is>
          <t>DN-10136</t>
        </is>
      </c>
      <c r="C3843" s="3" t="inlineStr">
        <is>
          <t>Digitus</t>
        </is>
      </c>
      <c r="D3843" s="3" t="inlineStr">
        <is>
          <t>4-PT RJ45 RTL8125B 25GBIT SERVER NIC</t>
        </is>
      </c>
      <c r="E3843" s="11" t="n">
        <v>64</v>
      </c>
      <c r="F3843" s="12" t="n">
        <v>53.33</v>
      </c>
    </row>
    <row r="3844">
      <c r="A3844" s="3" t="inlineStr">
        <is>
          <t>Networking</t>
        </is>
      </c>
      <c r="B3844" s="3" t="inlineStr">
        <is>
          <t>DS-30221-1</t>
        </is>
      </c>
      <c r="C3844" s="3" t="inlineStr">
        <is>
          <t>Digitus</t>
        </is>
      </c>
      <c r="D3844" s="3" t="inlineStr">
        <is>
          <t>4PORT USB 3 PCI EXPRESS ADD-ON CARD</t>
        </is>
      </c>
      <c r="E3844" s="11" t="n">
        <v>14</v>
      </c>
      <c r="F3844" s="12" t="n">
        <v>11.67</v>
      </c>
    </row>
    <row r="3845">
      <c r="A3845" s="3" t="inlineStr">
        <is>
          <t>Networking</t>
        </is>
      </c>
      <c r="B3845" s="3" t="inlineStr">
        <is>
          <t>R010114</t>
        </is>
      </c>
      <c r="C3845" s="3" t="inlineStr">
        <is>
          <t>EERO</t>
        </is>
      </c>
      <c r="D3845" s="3" t="inlineStr">
        <is>
          <t>EERO 6+</t>
        </is>
      </c>
      <c r="E3845" s="11" t="n">
        <v>155</v>
      </c>
      <c r="F3845" s="12" t="n">
        <v>129.17</v>
      </c>
    </row>
    <row r="3846">
      <c r="A3846" s="3" t="inlineStr">
        <is>
          <t>Networking</t>
        </is>
      </c>
      <c r="B3846" s="3" t="inlineStr">
        <is>
          <t>R010314</t>
        </is>
      </c>
      <c r="C3846" s="3" t="inlineStr">
        <is>
          <t>EERO</t>
        </is>
      </c>
      <c r="D3846" s="3" t="inlineStr">
        <is>
          <t>EERO 6+ - 3PK</t>
        </is>
      </c>
      <c r="E3846" s="11" t="n">
        <v>331</v>
      </c>
      <c r="F3846" s="12" t="n">
        <v>275.83</v>
      </c>
    </row>
    <row r="3847">
      <c r="A3847" s="3" t="inlineStr">
        <is>
          <t>Networking</t>
        </is>
      </c>
      <c r="B3847" s="3" t="inlineStr">
        <is>
          <t>PA10114</t>
        </is>
      </c>
      <c r="C3847" s="3" t="inlineStr">
        <is>
          <t>EERO</t>
        </is>
      </c>
      <c r="D3847" s="3" t="inlineStr">
        <is>
          <t>EERO 7</t>
        </is>
      </c>
      <c r="E3847" s="11" t="n">
        <v>188</v>
      </c>
      <c r="F3847" s="12" t="n">
        <v>156.67</v>
      </c>
    </row>
    <row r="3848">
      <c r="A3848" s="3" t="inlineStr">
        <is>
          <t>Networking</t>
        </is>
      </c>
      <c r="B3848" s="3" t="inlineStr">
        <is>
          <t>V010114</t>
        </is>
      </c>
      <c r="C3848" s="3" t="inlineStr">
        <is>
          <t>EERO</t>
        </is>
      </c>
      <c r="D3848" s="3" t="inlineStr">
        <is>
          <t>EERO MAX 7</t>
        </is>
      </c>
      <c r="E3848" s="11" t="n">
        <v>661</v>
      </c>
      <c r="F3848" s="12" t="n">
        <v>550.83</v>
      </c>
    </row>
    <row r="3849">
      <c r="A3849" s="3" t="inlineStr">
        <is>
          <t>Networking</t>
        </is>
      </c>
      <c r="B3849" s="3" t="inlineStr">
        <is>
          <t>S010114</t>
        </is>
      </c>
      <c r="C3849" s="3" t="inlineStr">
        <is>
          <t>EERO</t>
        </is>
      </c>
      <c r="D3849" s="3" t="inlineStr">
        <is>
          <t>EERO PRO 6E</t>
        </is>
      </c>
      <c r="E3849" s="11" t="n">
        <v>276</v>
      </c>
      <c r="F3849" s="12" t="n">
        <v>230</v>
      </c>
    </row>
    <row r="3850">
      <c r="A3850" s="3" t="inlineStr">
        <is>
          <t>Networking</t>
        </is>
      </c>
      <c r="B3850" s="3" t="inlineStr">
        <is>
          <t>S010314</t>
        </is>
      </c>
      <c r="C3850" s="3" t="inlineStr">
        <is>
          <t>EERO</t>
        </is>
      </c>
      <c r="D3850" s="3" t="inlineStr">
        <is>
          <t>EERO PRO 6E - 3PK</t>
        </is>
      </c>
      <c r="E3850" s="11" t="n">
        <v>496</v>
      </c>
      <c r="F3850" s="12" t="n">
        <v>413.33</v>
      </c>
    </row>
    <row r="3851">
      <c r="A3851" s="3" t="inlineStr">
        <is>
          <t>Networking</t>
        </is>
      </c>
      <c r="B3851" s="3" t="inlineStr">
        <is>
          <t>ME10114</t>
        </is>
      </c>
      <c r="C3851" s="3" t="inlineStr">
        <is>
          <t>EERO</t>
        </is>
      </c>
      <c r="D3851" s="3" t="inlineStr">
        <is>
          <t>EERO PRO 7</t>
        </is>
      </c>
      <c r="E3851" s="11" t="n">
        <v>331</v>
      </c>
      <c r="F3851" s="12" t="n">
        <v>275.83</v>
      </c>
    </row>
    <row r="3852">
      <c r="A3852" s="3" t="inlineStr">
        <is>
          <t>Networking</t>
        </is>
      </c>
      <c r="B3852" s="3" t="inlineStr">
        <is>
          <t>ME10314</t>
        </is>
      </c>
      <c r="C3852" s="3" t="inlineStr">
        <is>
          <t>EERO</t>
        </is>
      </c>
      <c r="D3852" s="3" t="inlineStr">
        <is>
          <t>EERO PRO 7 - 3PK</t>
        </is>
      </c>
      <c r="E3852" s="11" t="n">
        <v>826</v>
      </c>
      <c r="F3852" s="12" t="n">
        <v>688.33</v>
      </c>
    </row>
    <row r="3853">
      <c r="A3853" s="3" t="inlineStr">
        <is>
          <t>Networking</t>
        </is>
      </c>
      <c r="B3853" s="3" t="inlineStr">
        <is>
          <t>8029901</t>
        </is>
      </c>
      <c r="C3853" s="3" t="inlineStr">
        <is>
          <t>Fellowes</t>
        </is>
      </c>
      <c r="D3853" s="3" t="inlineStr">
        <is>
          <t>MESH BACK SUPPORT</t>
        </is>
      </c>
      <c r="E3853" s="11" t="n">
        <v>41</v>
      </c>
      <c r="F3853" s="12" t="n">
        <v>34.17</v>
      </c>
    </row>
    <row r="3854">
      <c r="A3854" s="3" t="inlineStr">
        <is>
          <t>Networking</t>
        </is>
      </c>
      <c r="B3854" s="3" t="inlineStr">
        <is>
          <t>FD-CH-RE1M-04</t>
        </is>
      </c>
      <c r="C3854" s="3" t="inlineStr">
        <is>
          <t>Fractal Design</t>
        </is>
      </c>
      <c r="D3854" s="3" t="inlineStr">
        <is>
          <t>REFINE MESH LIGHT GAMING CHAIR</t>
        </is>
      </c>
      <c r="E3854" s="11" t="n">
        <v>422</v>
      </c>
      <c r="F3854" s="12" t="n">
        <v>351.67</v>
      </c>
    </row>
    <row r="3855">
      <c r="A3855" s="3" t="inlineStr">
        <is>
          <t>Networking</t>
        </is>
      </c>
      <c r="B3855" s="3" t="inlineStr">
        <is>
          <t>JL323A</t>
        </is>
      </c>
      <c r="C3855" s="3" t="inlineStr">
        <is>
          <t>Hewlett Packard</t>
        </is>
      </c>
      <c r="D3855" s="3" t="inlineStr">
        <is>
          <t>ARUBA 2930M 40G 8 SMRT RTE POE+ 1S S</t>
        </is>
      </c>
      <c r="E3855" s="11" t="n">
        <v>4290</v>
      </c>
      <c r="F3855" s="12" t="n">
        <v>3575</v>
      </c>
    </row>
    <row r="3856">
      <c r="A3856" s="3" t="inlineStr">
        <is>
          <t>Networking</t>
        </is>
      </c>
      <c r="B3856" s="3" t="inlineStr">
        <is>
          <t>JW023A</t>
        </is>
      </c>
      <c r="C3856" s="3" t="inlineStr">
        <is>
          <t>Hewlett Packard Enterprise</t>
        </is>
      </c>
      <c r="D3856" s="3" t="inlineStr">
        <is>
          <t>ANT-2X2-2005 PAIR 2.4G 5.0DBI OMNI</t>
        </is>
      </c>
      <c r="E3856" s="11" t="n">
        <v>266</v>
      </c>
      <c r="F3856" s="12" t="n">
        <v>221.67</v>
      </c>
    </row>
    <row r="3857">
      <c r="A3857" s="3" t="inlineStr">
        <is>
          <t>Networking</t>
        </is>
      </c>
      <c r="B3857" s="3" t="inlineStr">
        <is>
          <t>JW045A</t>
        </is>
      </c>
      <c r="C3857" s="3" t="inlineStr">
        <is>
          <t>Hewlett Packard Enterprise</t>
        </is>
      </c>
      <c r="D3857" s="3" t="inlineStr">
        <is>
          <t>AP-220-MNT-C2 CEILING RAIL MT KIT</t>
        </is>
      </c>
      <c r="E3857" s="11" t="n">
        <v>14</v>
      </c>
      <c r="F3857" s="12" t="n">
        <v>11.67</v>
      </c>
    </row>
    <row r="3858">
      <c r="A3858" s="3" t="inlineStr">
        <is>
          <t>Networking</t>
        </is>
      </c>
      <c r="B3858" s="3" t="inlineStr">
        <is>
          <t>R6W11A</t>
        </is>
      </c>
      <c r="C3858" s="3" t="inlineStr">
        <is>
          <t>Hewlett Packard Enterprise</t>
        </is>
      </c>
      <c r="D3858" s="3" t="inlineStr">
        <is>
          <t>AP-270-MNT-H3 270 SERIES MT KIT</t>
        </is>
      </c>
      <c r="E3858" s="11" t="n">
        <v>127</v>
      </c>
      <c r="F3858" s="12" t="n">
        <v>105.83</v>
      </c>
    </row>
    <row r="3859">
      <c r="A3859" s="3" t="inlineStr">
        <is>
          <t>Networking</t>
        </is>
      </c>
      <c r="B3859" s="3" t="inlineStr">
        <is>
          <t>JW016A</t>
        </is>
      </c>
      <c r="C3859" s="3" t="inlineStr">
        <is>
          <t>Hewlett Packard Enterprise</t>
        </is>
      </c>
      <c r="D3859" s="3" t="inlineStr">
        <is>
          <t>AP-ANT-38 2.4/5G 8DBI 3X3 PANEL</t>
        </is>
      </c>
      <c r="E3859" s="11" t="n">
        <v>270</v>
      </c>
      <c r="F3859" s="12" t="n">
        <v>225</v>
      </c>
    </row>
    <row r="3860">
      <c r="A3860" s="3" t="inlineStr">
        <is>
          <t>Networking</t>
        </is>
      </c>
      <c r="B3860" s="3" t="inlineStr">
        <is>
          <t>Q9G71A</t>
        </is>
      </c>
      <c r="C3860" s="3" t="inlineStr">
        <is>
          <t>Hewlett Packard Enterprise</t>
        </is>
      </c>
      <c r="D3860" s="3" t="inlineStr">
        <is>
          <t>AP-MNT-MP10-D APMNT BRA 10-PACK D.</t>
        </is>
      </c>
      <c r="E3860" s="11" t="n">
        <v>135</v>
      </c>
      <c r="F3860" s="12" t="n">
        <v>112.5</v>
      </c>
    </row>
    <row r="3861">
      <c r="A3861" s="3" t="inlineStr">
        <is>
          <t>Networking</t>
        </is>
      </c>
      <c r="B3861" s="3" t="inlineStr">
        <is>
          <t>R3T20A</t>
        </is>
      </c>
      <c r="C3861" s="3" t="inlineStr">
        <is>
          <t>Hewlett Packard Enterprise</t>
        </is>
      </c>
      <c r="D3861" s="3" t="inlineStr">
        <is>
          <t>AP-MNT-MP10-X AP MOUNT ADAPTER 10-PA</t>
        </is>
      </c>
      <c r="E3861" s="11" t="n">
        <v>266</v>
      </c>
      <c r="F3861" s="12" t="n">
        <v>221.67</v>
      </c>
    </row>
    <row r="3862">
      <c r="A3862" s="3" t="inlineStr">
        <is>
          <t>Networking</t>
        </is>
      </c>
      <c r="B3862" s="3" t="inlineStr">
        <is>
          <t>JL310A</t>
        </is>
      </c>
      <c r="C3862" s="3" t="inlineStr">
        <is>
          <t>Hewlett Packard Enterprise</t>
        </is>
      </c>
      <c r="D3862" s="3" t="inlineStr">
        <is>
          <t>ARUBA 100G QSFP28 LC LR4 SMF XCVR</t>
        </is>
      </c>
      <c r="E3862" s="11" t="n">
        <v>25832</v>
      </c>
      <c r="F3862" s="12" t="n">
        <v>21526.67</v>
      </c>
    </row>
    <row r="3863">
      <c r="A3863" s="3" t="inlineStr">
        <is>
          <t>Networking</t>
        </is>
      </c>
      <c r="B3863" s="3" t="inlineStr">
        <is>
          <t>R0Z25A</t>
        </is>
      </c>
      <c r="C3863" s="3" t="inlineStr">
        <is>
          <t>Hewlett Packard Enterprise</t>
        </is>
      </c>
      <c r="D3863" s="3" t="inlineStr">
        <is>
          <t>ARUBA 100G QSFP28 TO QSFP28 1M DAC C</t>
        </is>
      </c>
      <c r="E3863" s="11" t="n">
        <v>384</v>
      </c>
      <c r="F3863" s="12" t="n">
        <v>320</v>
      </c>
    </row>
    <row r="3864">
      <c r="A3864" s="3" t="inlineStr">
        <is>
          <t>Networking</t>
        </is>
      </c>
      <c r="B3864" s="3" t="inlineStr">
        <is>
          <t>JL307A</t>
        </is>
      </c>
      <c r="C3864" s="3" t="inlineStr">
        <is>
          <t>Hewlett Packard Enterprise</t>
        </is>
      </c>
      <c r="D3864" s="3" t="inlineStr">
        <is>
          <t>ARUBA 100G QSFP28-QSFP28 3M DAC CABL</t>
        </is>
      </c>
      <c r="E3864" s="11" t="n">
        <v>522</v>
      </c>
      <c r="F3864" s="12" t="n">
        <v>435</v>
      </c>
    </row>
    <row r="3865">
      <c r="A3865" s="3" t="inlineStr">
        <is>
          <t>Networking</t>
        </is>
      </c>
      <c r="B3865" s="3" t="inlineStr">
        <is>
          <t>J9151E</t>
        </is>
      </c>
      <c r="C3865" s="3" t="inlineStr">
        <is>
          <t>Hewlett Packard Enterprise</t>
        </is>
      </c>
      <c r="D3865" s="3" t="inlineStr">
        <is>
          <t>ARUBA 10G SFP+ LC LR 10KM SMF XCVR</t>
        </is>
      </c>
      <c r="E3865" s="11" t="n">
        <v>1206</v>
      </c>
      <c r="F3865" s="12" t="n">
        <v>1005</v>
      </c>
    </row>
    <row r="3866">
      <c r="A3866" s="3" t="inlineStr">
        <is>
          <t>Networking</t>
        </is>
      </c>
      <c r="B3866" s="3" t="inlineStr">
        <is>
          <t>J9150D</t>
        </is>
      </c>
      <c r="C3866" s="3" t="inlineStr">
        <is>
          <t>Hewlett Packard Enterprise</t>
        </is>
      </c>
      <c r="D3866" s="3" t="inlineStr">
        <is>
          <t>ARUBA 10G SFP+ LC SR 300M MMF XCVR.</t>
        </is>
      </c>
      <c r="E3866" s="11" t="n">
        <v>480</v>
      </c>
      <c r="F3866" s="12" t="n">
        <v>400</v>
      </c>
    </row>
    <row r="3867">
      <c r="A3867" s="3" t="inlineStr">
        <is>
          <t>Networking</t>
        </is>
      </c>
      <c r="B3867" s="3" t="inlineStr">
        <is>
          <t>J9281D</t>
        </is>
      </c>
      <c r="C3867" s="3" t="inlineStr">
        <is>
          <t>Hewlett Packard Enterprise</t>
        </is>
      </c>
      <c r="D3867" s="3" t="inlineStr">
        <is>
          <t>ARUBA 10G SFP+ TO SFP+ 1M DAC CABLE</t>
        </is>
      </c>
      <c r="E3867" s="11" t="n">
        <v>63</v>
      </c>
      <c r="F3867" s="12" t="n">
        <v>52.5</v>
      </c>
    </row>
    <row r="3868">
      <c r="A3868" s="3" t="inlineStr">
        <is>
          <t>Networking</t>
        </is>
      </c>
      <c r="B3868" s="3" t="inlineStr">
        <is>
          <t>J9283D</t>
        </is>
      </c>
      <c r="C3868" s="3" t="inlineStr">
        <is>
          <t>Hewlett Packard Enterprise</t>
        </is>
      </c>
      <c r="D3868" s="3" t="inlineStr">
        <is>
          <t>ARUBA 10G SFP+ TO SFP+ 3M DAC CABLE</t>
        </is>
      </c>
      <c r="E3868" s="11" t="n">
        <v>86</v>
      </c>
      <c r="F3868" s="12" t="n">
        <v>71.67</v>
      </c>
    </row>
    <row r="3869">
      <c r="A3869" s="3" t="inlineStr">
        <is>
          <t>Networking</t>
        </is>
      </c>
      <c r="B3869" s="3" t="inlineStr">
        <is>
          <t>J4858D</t>
        </is>
      </c>
      <c r="C3869" s="3" t="inlineStr">
        <is>
          <t>Hewlett Packard Enterprise</t>
        </is>
      </c>
      <c r="D3869" s="3" t="inlineStr">
        <is>
          <t>ARUBA 1G SFP LC SX 500M MMF XCVR</t>
        </is>
      </c>
      <c r="E3869" s="11" t="n">
        <v>136</v>
      </c>
      <c r="F3869" s="12" t="n">
        <v>113.33</v>
      </c>
    </row>
    <row r="3870">
      <c r="A3870" s="3" t="inlineStr">
        <is>
          <t>Networking</t>
        </is>
      </c>
      <c r="B3870" s="3" t="inlineStr">
        <is>
          <t>JL261A</t>
        </is>
      </c>
      <c r="C3870" s="3" t="inlineStr">
        <is>
          <t>Hewlett Packard Enterprise</t>
        </is>
      </c>
      <c r="D3870" s="3" t="inlineStr">
        <is>
          <t>ARUBA 2930F 24G POE+ 4SFP SWCH</t>
        </is>
      </c>
      <c r="E3870" s="11" t="n">
        <v>964</v>
      </c>
      <c r="F3870" s="12" t="n">
        <v>803.33</v>
      </c>
    </row>
    <row r="3871">
      <c r="A3871" s="3" t="inlineStr">
        <is>
          <t>Networking</t>
        </is>
      </c>
      <c r="B3871" s="3" t="inlineStr">
        <is>
          <t>JL312A</t>
        </is>
      </c>
      <c r="C3871" s="3" t="inlineStr">
        <is>
          <t>Hewlett Packard Enterprise</t>
        </is>
      </c>
      <c r="D3871" s="3" t="inlineStr">
        <is>
          <t>ARUBA 2930F 8-PORT POWER SHELF</t>
        </is>
      </c>
      <c r="E3871" s="11" t="n">
        <v>25</v>
      </c>
      <c r="F3871" s="12" t="n">
        <v>20.83</v>
      </c>
    </row>
    <row r="3872">
      <c r="A3872" s="3" t="inlineStr">
        <is>
          <t>Networking</t>
        </is>
      </c>
      <c r="B3872" s="3" t="inlineStr">
        <is>
          <t>JL078A</t>
        </is>
      </c>
      <c r="C3872" s="3" t="inlineStr">
        <is>
          <t>Hewlett Packard Enterprise</t>
        </is>
      </c>
      <c r="D3872" s="3" t="inlineStr">
        <is>
          <t>ARUBA 3810M 1QSFP+ 40GBE MODULE</t>
        </is>
      </c>
      <c r="E3872" s="11" t="n">
        <v>840</v>
      </c>
      <c r="F3872" s="12" t="n">
        <v>700</v>
      </c>
    </row>
    <row r="3873">
      <c r="A3873" s="3" t="inlineStr">
        <is>
          <t>Networking</t>
        </is>
      </c>
      <c r="B3873" s="3" t="inlineStr">
        <is>
          <t>R0M46A</t>
        </is>
      </c>
      <c r="C3873" s="3" t="inlineStr">
        <is>
          <t>Hewlett Packard Enterprise</t>
        </is>
      </c>
      <c r="D3873" s="3" t="inlineStr">
        <is>
          <t>ARUBA 50G SFP56 TO SFP56 0.65M DAC C</t>
        </is>
      </c>
      <c r="E3873" s="11" t="n">
        <v>293</v>
      </c>
      <c r="F3873" s="12" t="n">
        <v>244.17</v>
      </c>
    </row>
    <row r="3874">
      <c r="A3874" s="3" t="inlineStr">
        <is>
          <t>Networking</t>
        </is>
      </c>
      <c r="B3874" s="3" t="inlineStr">
        <is>
          <t>R0M47A</t>
        </is>
      </c>
      <c r="C3874" s="3" t="inlineStr">
        <is>
          <t>Hewlett Packard Enterprise</t>
        </is>
      </c>
      <c r="D3874" s="3" t="inlineStr">
        <is>
          <t>ARUBA 50G SFP56 TO SFP56 3M DAC CABL</t>
        </is>
      </c>
      <c r="E3874" s="11" t="n">
        <v>450</v>
      </c>
      <c r="F3874" s="12" t="n">
        <v>375</v>
      </c>
    </row>
    <row r="3875">
      <c r="A3875" s="3" t="inlineStr">
        <is>
          <t>Networking</t>
        </is>
      </c>
      <c r="B3875" s="3" t="inlineStr">
        <is>
          <t>R8Q72A</t>
        </is>
      </c>
      <c r="C3875" s="3" t="inlineStr">
        <is>
          <t>Hewlett Packard Enterprise</t>
        </is>
      </c>
      <c r="D3875" s="3" t="inlineStr">
        <is>
          <t>ARUBA 6200F 12G CL4 2G/2SFP+ 139W</t>
        </is>
      </c>
      <c r="E3875" s="11" t="n">
        <v>1251</v>
      </c>
      <c r="F3875" s="12" t="n">
        <v>1042.5</v>
      </c>
    </row>
    <row r="3876">
      <c r="A3876" s="3" t="inlineStr">
        <is>
          <t>Networking</t>
        </is>
      </c>
      <c r="B3876" s="3" t="inlineStr">
        <is>
          <t>JL727B</t>
        </is>
      </c>
      <c r="C3876" s="3" t="inlineStr">
        <is>
          <t>Hewlett Packard Enterprise</t>
        </is>
      </c>
      <c r="D3876" s="3" t="inlineStr">
        <is>
          <t>ARUBA 6200F 48G CL4 4SFP+370W SWCH</t>
        </is>
      </c>
      <c r="E3876" s="11" t="n">
        <v>4224</v>
      </c>
      <c r="F3876" s="12" t="n">
        <v>3520</v>
      </c>
    </row>
    <row r="3877">
      <c r="A3877" s="3" t="inlineStr">
        <is>
          <t>Networking</t>
        </is>
      </c>
      <c r="B3877" s="3" t="inlineStr">
        <is>
          <t>JL728B</t>
        </is>
      </c>
      <c r="C3877" s="3" t="inlineStr">
        <is>
          <t>Hewlett Packard Enterprise</t>
        </is>
      </c>
      <c r="D3877" s="3" t="inlineStr">
        <is>
          <t>ARUBA 6200F 48G CL4 4SFP+740W SWCH</t>
        </is>
      </c>
      <c r="E3877" s="11" t="n">
        <v>5248</v>
      </c>
      <c r="F3877" s="12" t="n">
        <v>4373.33</v>
      </c>
    </row>
    <row r="3878">
      <c r="A3878" s="3" t="inlineStr">
        <is>
          <t>Networking</t>
        </is>
      </c>
      <c r="B3878" s="3" t="inlineStr">
        <is>
          <t>R8Q71A</t>
        </is>
      </c>
      <c r="C3878" s="3" t="inlineStr">
        <is>
          <t>Hewlett Packard Enterprise</t>
        </is>
      </c>
      <c r="D3878" s="3" t="inlineStr">
        <is>
          <t>ARUBA 6200M 36G 12SR5 CL6 POE 4SFP+</t>
        </is>
      </c>
      <c r="E3878" s="11" t="n">
        <v>7578</v>
      </c>
      <c r="F3878" s="12" t="n">
        <v>6315</v>
      </c>
    </row>
    <row r="3879">
      <c r="A3879" s="3" t="inlineStr">
        <is>
          <t>Networking</t>
        </is>
      </c>
      <c r="B3879" s="3" t="inlineStr">
        <is>
          <t>R8Q69A</t>
        </is>
      </c>
      <c r="C3879" s="3" t="inlineStr">
        <is>
          <t>Hewlett Packard Enterprise</t>
        </is>
      </c>
      <c r="D3879" s="3" t="inlineStr">
        <is>
          <t>ARUBA 6200M 48G 4SFP+ SW</t>
        </is>
      </c>
      <c r="E3879" s="11" t="n">
        <v>4366</v>
      </c>
      <c r="F3879" s="12" t="n">
        <v>3638.33</v>
      </c>
    </row>
    <row r="3880">
      <c r="A3880" s="3" t="inlineStr">
        <is>
          <t>Networking</t>
        </is>
      </c>
      <c r="B3880" s="3" t="inlineStr">
        <is>
          <t>R8Q70A</t>
        </is>
      </c>
      <c r="C3880" s="3" t="inlineStr">
        <is>
          <t>Hewlett Packard Enterprise</t>
        </is>
      </c>
      <c r="D3880" s="3" t="inlineStr">
        <is>
          <t>ARUBA 6200M 48G CL4 POE 4SFP+ SW</t>
        </is>
      </c>
      <c r="E3880" s="11" t="n">
        <v>5383</v>
      </c>
      <c r="F3880" s="12" t="n">
        <v>4485.83</v>
      </c>
    </row>
    <row r="3881">
      <c r="A3881" s="3" t="inlineStr">
        <is>
          <t>Networking</t>
        </is>
      </c>
      <c r="B3881" s="3" t="inlineStr">
        <is>
          <t>JL666A</t>
        </is>
      </c>
      <c r="C3881" s="3" t="inlineStr">
        <is>
          <t>Hewlett Packard Enterprise</t>
        </is>
      </c>
      <c r="D3881" s="3" t="inlineStr">
        <is>
          <t>ARUBA 6300F 24G CL4 POE 4SFP56 SW</t>
        </is>
      </c>
      <c r="E3881" s="11" t="n">
        <v>7686</v>
      </c>
      <c r="F3881" s="12" t="n">
        <v>6405</v>
      </c>
    </row>
    <row r="3882">
      <c r="A3882" s="3" t="inlineStr">
        <is>
          <t>Networking</t>
        </is>
      </c>
      <c r="B3882" s="3" t="inlineStr">
        <is>
          <t>JL665A</t>
        </is>
      </c>
      <c r="C3882" s="3" t="inlineStr">
        <is>
          <t>Hewlett Packard Enterprise</t>
        </is>
      </c>
      <c r="D3882" s="3" t="inlineStr">
        <is>
          <t>ARUBA 6300F 48G CL4 POE 4SFP56 SW</t>
        </is>
      </c>
      <c r="E3882" s="11" t="n">
        <v>12466</v>
      </c>
      <c r="F3882" s="12" t="n">
        <v>10388.33</v>
      </c>
    </row>
    <row r="3883">
      <c r="A3883" s="3" t="inlineStr">
        <is>
          <t>Networking</t>
        </is>
      </c>
      <c r="B3883" s="3" t="inlineStr">
        <is>
          <t>JL662A</t>
        </is>
      </c>
      <c r="C3883" s="3" t="inlineStr">
        <is>
          <t>Hewlett Packard Enterprise</t>
        </is>
      </c>
      <c r="D3883" s="3" t="inlineStr">
        <is>
          <t>ARUBA 6300M 24G CL4 POE 4SFP56 SWCH</t>
        </is>
      </c>
      <c r="E3883" s="11" t="n">
        <v>7913</v>
      </c>
      <c r="F3883" s="12" t="n">
        <v>6594.17</v>
      </c>
    </row>
    <row r="3884">
      <c r="A3884" s="3" t="inlineStr">
        <is>
          <t>Networking</t>
        </is>
      </c>
      <c r="B3884" s="3" t="inlineStr">
        <is>
          <t>JL658A</t>
        </is>
      </c>
      <c r="C3884" s="3" t="inlineStr">
        <is>
          <t>Hewlett Packard Enterprise</t>
        </is>
      </c>
      <c r="D3884" s="3" t="inlineStr">
        <is>
          <t>ARUBA 6300M 24SFP+ 4SFP56 SWCH</t>
        </is>
      </c>
      <c r="E3884" s="11" t="n">
        <v>13637</v>
      </c>
      <c r="F3884" s="12" t="n">
        <v>11364.17</v>
      </c>
    </row>
    <row r="3885">
      <c r="A3885" s="3" t="inlineStr">
        <is>
          <t>Networking</t>
        </is>
      </c>
      <c r="B3885" s="3" t="inlineStr">
        <is>
          <t>JL660A</t>
        </is>
      </c>
      <c r="C3885" s="3" t="inlineStr">
        <is>
          <t>Hewlett Packard Enterprise</t>
        </is>
      </c>
      <c r="D3885" s="3" t="inlineStr">
        <is>
          <t>ARUBA 6300M 24SR5 CL6 POE 4SFP56 SWC</t>
        </is>
      </c>
      <c r="E3885" s="11" t="n">
        <v>15018</v>
      </c>
      <c r="F3885" s="12" t="n">
        <v>12515</v>
      </c>
    </row>
    <row r="3886">
      <c r="A3886" s="3" t="inlineStr">
        <is>
          <t>Networking</t>
        </is>
      </c>
      <c r="B3886" s="3" t="inlineStr">
        <is>
          <t>JL659A</t>
        </is>
      </c>
      <c r="C3886" s="3" t="inlineStr">
        <is>
          <t>Hewlett Packard Enterprise</t>
        </is>
      </c>
      <c r="D3886" s="3" t="inlineStr">
        <is>
          <t>ARUBA 6300M 48SR5 CL6 POE 4SFP56 SWC</t>
        </is>
      </c>
      <c r="E3886" s="11" t="n">
        <v>17243</v>
      </c>
      <c r="F3886" s="12" t="n">
        <v>14369.17</v>
      </c>
    </row>
    <row r="3887">
      <c r="A3887" s="3" t="inlineStr">
        <is>
          <t>Networking</t>
        </is>
      </c>
      <c r="B3887" s="3" t="inlineStr">
        <is>
          <t>R3V36A</t>
        </is>
      </c>
      <c r="C3887" s="3" t="inlineStr">
        <is>
          <t>Hewlett Packard Enterprise</t>
        </is>
      </c>
      <c r="D3887" s="3" t="inlineStr">
        <is>
          <t>ARUBA AP-503H (RW) UNIFIED AP</t>
        </is>
      </c>
      <c r="E3887" s="11" t="n">
        <v>317</v>
      </c>
      <c r="F3887" s="12" t="n">
        <v>264.17</v>
      </c>
    </row>
    <row r="3888">
      <c r="A3888" s="3" t="inlineStr">
        <is>
          <t>Networking</t>
        </is>
      </c>
      <c r="B3888" s="3" t="inlineStr">
        <is>
          <t>R2H28A</t>
        </is>
      </c>
      <c r="C3888" s="3" t="inlineStr">
        <is>
          <t>Hewlett Packard Enterprise</t>
        </is>
      </c>
      <c r="D3888" s="3" t="inlineStr">
        <is>
          <t>ARUBA AP-505 (RW) UNIFIED AP</t>
        </is>
      </c>
      <c r="E3888" s="11" t="n">
        <v>445</v>
      </c>
      <c r="F3888" s="12" t="n">
        <v>370.83</v>
      </c>
    </row>
    <row r="3889">
      <c r="A3889" s="3" t="inlineStr">
        <is>
          <t>Networking</t>
        </is>
      </c>
      <c r="B3889" s="3" t="inlineStr">
        <is>
          <t>Q9H62A</t>
        </is>
      </c>
      <c r="C3889" s="3" t="inlineStr">
        <is>
          <t>Hewlett Packard Enterprise</t>
        </is>
      </c>
      <c r="D3889" s="3" t="inlineStr">
        <is>
          <t>ARUBA AP-515 (RW) UNIFIED AP.</t>
        </is>
      </c>
      <c r="E3889" s="11" t="n">
        <v>700</v>
      </c>
      <c r="F3889" s="12" t="n">
        <v>583.33</v>
      </c>
    </row>
    <row r="3890">
      <c r="A3890" s="3" t="inlineStr">
        <is>
          <t>Networking</t>
        </is>
      </c>
      <c r="B3890" s="3" t="inlineStr">
        <is>
          <t>R4W43A</t>
        </is>
      </c>
      <c r="C3890" s="3" t="inlineStr">
        <is>
          <t>Hewlett Packard Enterprise</t>
        </is>
      </c>
      <c r="D3890" s="3" t="inlineStr">
        <is>
          <t>ARUBA AP-565 (RW) OUTDOOR 11AX AP</t>
        </is>
      </c>
      <c r="E3890" s="11" t="n">
        <v>828</v>
      </c>
      <c r="F3890" s="12" t="n">
        <v>690</v>
      </c>
    </row>
    <row r="3891">
      <c r="A3891" s="3" t="inlineStr">
        <is>
          <t>Networking</t>
        </is>
      </c>
      <c r="B3891" s="3" t="inlineStr">
        <is>
          <t>R4H17A</t>
        </is>
      </c>
      <c r="C3891" s="3" t="inlineStr">
        <is>
          <t>Hewlett Packard Enterprise</t>
        </is>
      </c>
      <c r="D3891" s="3" t="inlineStr">
        <is>
          <t>ARUBA AP-575 (RW) OUTDOOR 11AX AP</t>
        </is>
      </c>
      <c r="E3891" s="11" t="n">
        <v>1518</v>
      </c>
      <c r="F3891" s="12" t="n">
        <v>1265</v>
      </c>
    </row>
    <row r="3892">
      <c r="A3892" s="3" t="inlineStr">
        <is>
          <t>Networking</t>
        </is>
      </c>
      <c r="B3892" s="3" t="inlineStr">
        <is>
          <t>R7J49A</t>
        </is>
      </c>
      <c r="C3892" s="3" t="inlineStr">
        <is>
          <t>Hewlett Packard Enterprise</t>
        </is>
      </c>
      <c r="D3892" s="3" t="inlineStr">
        <is>
          <t>ARUBA AP-615 (RW) CAMPUS AP</t>
        </is>
      </c>
      <c r="E3892" s="11" t="n">
        <v>532</v>
      </c>
      <c r="F3892" s="12" t="n">
        <v>443.33</v>
      </c>
    </row>
    <row r="3893">
      <c r="A3893" s="3" t="inlineStr">
        <is>
          <t>Networking</t>
        </is>
      </c>
      <c r="B3893" s="3" t="inlineStr">
        <is>
          <t>R7J27A</t>
        </is>
      </c>
      <c r="C3893" s="3" t="inlineStr">
        <is>
          <t>Hewlett Packard Enterprise</t>
        </is>
      </c>
      <c r="D3893" s="3" t="inlineStr">
        <is>
          <t>ARUBA AP-635 (RW) CAMPUS AP</t>
        </is>
      </c>
      <c r="E3893" s="11" t="n">
        <v>697</v>
      </c>
      <c r="F3893" s="12" t="n">
        <v>580.83</v>
      </c>
    </row>
    <row r="3894">
      <c r="A3894" s="3" t="inlineStr">
        <is>
          <t>Networking</t>
        </is>
      </c>
      <c r="B3894" s="3" t="inlineStr">
        <is>
          <t>JL683B</t>
        </is>
      </c>
      <c r="C3894" s="3" t="inlineStr">
        <is>
          <t>Hewlett Packard Enterprise</t>
        </is>
      </c>
      <c r="D3894" s="3" t="inlineStr">
        <is>
          <t>ARUBA ION 1930 24G 4SFP+ 195W SW</t>
        </is>
      </c>
      <c r="E3894" s="11" t="n">
        <v>356</v>
      </c>
      <c r="F3894" s="12" t="n">
        <v>296.67</v>
      </c>
    </row>
    <row r="3895">
      <c r="A3895" s="3" t="inlineStr">
        <is>
          <t>Networking</t>
        </is>
      </c>
      <c r="B3895" s="3" t="inlineStr">
        <is>
          <t>JL685A</t>
        </is>
      </c>
      <c r="C3895" s="3" t="inlineStr">
        <is>
          <t>Hewlett Packard Enterprise</t>
        </is>
      </c>
      <c r="D3895" s="3" t="inlineStr">
        <is>
          <t>ARUBA ION 1930 48G 4SFP+ SWITCH</t>
        </is>
      </c>
      <c r="E3895" s="11" t="n">
        <v>386</v>
      </c>
      <c r="F3895" s="12" t="n">
        <v>321.67</v>
      </c>
    </row>
    <row r="3896">
      <c r="A3896" s="3" t="inlineStr">
        <is>
          <t>Networking</t>
        </is>
      </c>
      <c r="B3896" s="3" t="inlineStr">
        <is>
          <t>JL681A</t>
        </is>
      </c>
      <c r="C3896" s="3" t="inlineStr">
        <is>
          <t>Hewlett Packard Enterprise</t>
        </is>
      </c>
      <c r="D3896" s="3" t="inlineStr">
        <is>
          <t>ARUBA ION 1930 8G 2SFP 124W SWITCH</t>
        </is>
      </c>
      <c r="E3896" s="11" t="n">
        <v>264</v>
      </c>
      <c r="F3896" s="12" t="n">
        <v>220</v>
      </c>
    </row>
    <row r="3897">
      <c r="A3897" s="3" t="inlineStr">
        <is>
          <t>Networking</t>
        </is>
      </c>
      <c r="B3897" s="3" t="inlineStr">
        <is>
          <t>JL085A</t>
        </is>
      </c>
      <c r="C3897" s="3" t="inlineStr">
        <is>
          <t>Hewlett Packard Enterprise</t>
        </is>
      </c>
      <c r="D3897" s="3" t="inlineStr">
        <is>
          <t>ARUBA X371 12VDC 250W PS</t>
        </is>
      </c>
      <c r="E3897" s="11" t="n">
        <v>284</v>
      </c>
      <c r="F3897" s="12" t="n">
        <v>236.67</v>
      </c>
    </row>
    <row r="3898">
      <c r="A3898" s="3" t="inlineStr">
        <is>
          <t>Networking</t>
        </is>
      </c>
      <c r="B3898" s="3" t="inlineStr">
        <is>
          <t>JL087A</t>
        </is>
      </c>
      <c r="C3898" s="3" t="inlineStr">
        <is>
          <t>Hewlett Packard Enterprise</t>
        </is>
      </c>
      <c r="D3898" s="3" t="inlineStr">
        <is>
          <t>ARUBA X372 54VDC 1050W PS.</t>
        </is>
      </c>
      <c r="E3898" s="11" t="n">
        <v>610</v>
      </c>
      <c r="F3898" s="12" t="n">
        <v>508.33</v>
      </c>
    </row>
    <row r="3899">
      <c r="A3899" s="3" t="inlineStr">
        <is>
          <t>Networking</t>
        </is>
      </c>
      <c r="B3899" s="3" t="inlineStr">
        <is>
          <t>JL670A</t>
        </is>
      </c>
      <c r="C3899" s="3" t="inlineStr">
        <is>
          <t>Hewlett Packard Enterprise</t>
        </is>
      </c>
      <c r="D3899" s="3" t="inlineStr">
        <is>
          <t>ARUBA X372 54VDC 1600W PS</t>
        </is>
      </c>
      <c r="E3899" s="11" t="n">
        <v>1752</v>
      </c>
      <c r="F3899" s="12" t="n">
        <v>1460</v>
      </c>
    </row>
    <row r="3900">
      <c r="A3900" s="3" t="inlineStr">
        <is>
          <t>Networking</t>
        </is>
      </c>
      <c r="B3900" s="3" t="inlineStr">
        <is>
          <t>JL086A</t>
        </is>
      </c>
      <c r="C3900" s="3" t="inlineStr">
        <is>
          <t>Hewlett Packard Enterprise</t>
        </is>
      </c>
      <c r="D3900" s="3" t="inlineStr">
        <is>
          <t>ARUBA X372 54VDC 680W PS</t>
        </is>
      </c>
      <c r="E3900" s="11" t="n">
        <v>383</v>
      </c>
      <c r="F3900" s="12" t="n">
        <v>319.17</v>
      </c>
    </row>
    <row r="3901">
      <c r="A3901" s="3" t="inlineStr">
        <is>
          <t>Networking</t>
        </is>
      </c>
      <c r="B3901" s="3" t="inlineStr">
        <is>
          <t>JL715A</t>
        </is>
      </c>
      <c r="C3901" s="3" t="inlineStr">
        <is>
          <t>Hewlett Packard Enterprise</t>
        </is>
      </c>
      <c r="D3901" s="3" t="inlineStr">
        <is>
          <t>ARUBA X742 PWR2PRT FAN</t>
        </is>
      </c>
      <c r="E3901" s="11" t="n">
        <v>412</v>
      </c>
      <c r="F3901" s="12" t="n">
        <v>343.33</v>
      </c>
    </row>
    <row r="3902">
      <c r="A3902" s="3" t="inlineStr">
        <is>
          <t>Networking</t>
        </is>
      </c>
      <c r="B3902" s="3" t="inlineStr">
        <is>
          <t>J9990A</t>
        </is>
      </c>
      <c r="C3902" s="3" t="inlineStr">
        <is>
          <t>Hewlett Packard Enterprise</t>
        </is>
      </c>
      <c r="D3902" s="3" t="inlineStr">
        <is>
          <t>HP 20P POE+ / 4P SFP+ V3 ZL2 MOD</t>
        </is>
      </c>
      <c r="E3902" s="11" t="n">
        <v>5642</v>
      </c>
      <c r="F3902" s="12" t="n">
        <v>4701.67</v>
      </c>
    </row>
    <row r="3903">
      <c r="A3903" s="3" t="inlineStr">
        <is>
          <t>Networking</t>
        </is>
      </c>
      <c r="B3903" s="3" t="inlineStr">
        <is>
          <t>J9831A</t>
        </is>
      </c>
      <c r="C3903" s="3" t="inlineStr">
        <is>
          <t>Hewlett Packard Enterprise</t>
        </is>
      </c>
      <c r="D3903" s="3" t="inlineStr">
        <is>
          <t>HP 5406R ZL2 SWITCH FAN TRAY</t>
        </is>
      </c>
      <c r="E3903" s="11" t="n">
        <v>314</v>
      </c>
      <c r="F3903" s="12" t="n">
        <v>261.67</v>
      </c>
    </row>
    <row r="3904">
      <c r="A3904" s="3" t="inlineStr">
        <is>
          <t>Networking</t>
        </is>
      </c>
      <c r="B3904" s="3" t="inlineStr">
        <is>
          <t>JC680A</t>
        </is>
      </c>
      <c r="C3904" s="3" t="inlineStr">
        <is>
          <t>Hewlett Packard Enterprise</t>
        </is>
      </c>
      <c r="D3904" s="3" t="inlineStr">
        <is>
          <t>HP 58X0AF 650W AC POWER SUPPLY</t>
        </is>
      </c>
      <c r="E3904" s="11" t="n">
        <v>688</v>
      </c>
      <c r="F3904" s="12" t="n">
        <v>573.33</v>
      </c>
    </row>
    <row r="3905">
      <c r="A3905" s="3" t="inlineStr">
        <is>
          <t>Networking</t>
        </is>
      </c>
      <c r="B3905" s="3" t="inlineStr">
        <is>
          <t>JH182A</t>
        </is>
      </c>
      <c r="C3905" s="3" t="inlineStr">
        <is>
          <t>Hewlett Packard Enterprise</t>
        </is>
      </c>
      <c r="D3905" s="3" t="inlineStr">
        <is>
          <t>HP 5930 24P 10GBASE-T AND 2P QSFP+ M</t>
        </is>
      </c>
      <c r="E3905" s="11" t="n">
        <v>7203</v>
      </c>
      <c r="F3905" s="12" t="n">
        <v>6002.5</v>
      </c>
    </row>
    <row r="3906">
      <c r="A3906" s="3" t="inlineStr">
        <is>
          <t>Networking</t>
        </is>
      </c>
      <c r="B3906" s="3" t="inlineStr">
        <is>
          <t>455883-B21</t>
        </is>
      </c>
      <c r="C3906" s="3" t="inlineStr">
        <is>
          <t>Hewlett Packard Enterprise</t>
        </is>
      </c>
      <c r="D3906" s="3" t="inlineStr">
        <is>
          <t>HP BLC 10GB SR SFP+ OPT</t>
        </is>
      </c>
      <c r="E3906" s="11" t="n">
        <v>174</v>
      </c>
      <c r="F3906" s="12" t="n">
        <v>145</v>
      </c>
    </row>
    <row r="3907">
      <c r="A3907" s="3" t="inlineStr">
        <is>
          <t>Networking</t>
        </is>
      </c>
      <c r="B3907" s="3" t="inlineStr">
        <is>
          <t>JD118B</t>
        </is>
      </c>
      <c r="C3907" s="3" t="inlineStr">
        <is>
          <t>Hewlett Packard Enterprise</t>
        </is>
      </c>
      <c r="D3907" s="3" t="inlineStr">
        <is>
          <t>HP X120 1G SFP LC SX TRANSCEIVER</t>
        </is>
      </c>
      <c r="E3907" s="11" t="n">
        <v>161</v>
      </c>
      <c r="F3907" s="12" t="n">
        <v>134.17</v>
      </c>
    </row>
    <row r="3908">
      <c r="A3908" s="3" t="inlineStr">
        <is>
          <t>Networking</t>
        </is>
      </c>
      <c r="B3908" s="3" t="inlineStr">
        <is>
          <t>JD096C</t>
        </is>
      </c>
      <c r="C3908" s="3" t="inlineStr">
        <is>
          <t>Hewlett Packard Enterprise</t>
        </is>
      </c>
      <c r="D3908" s="3" t="inlineStr">
        <is>
          <t>HP X240 10G SFP+ SFP+ 1.2M DAC CABLE</t>
        </is>
      </c>
      <c r="E3908" s="11" t="n">
        <v>96</v>
      </c>
      <c r="F3908" s="12" t="n">
        <v>80</v>
      </c>
    </row>
    <row r="3909">
      <c r="A3909" s="3" t="inlineStr">
        <is>
          <t>Networking</t>
        </is>
      </c>
      <c r="B3909" s="3" t="inlineStr">
        <is>
          <t>JG330A</t>
        </is>
      </c>
      <c r="C3909" s="3" t="inlineStr">
        <is>
          <t>Hewlett Packard Enterprise</t>
        </is>
      </c>
      <c r="D3909" s="3" t="inlineStr">
        <is>
          <t>HP X242 QSFP 4X10G SFP+ 3M DAC CABLE</t>
        </is>
      </c>
      <c r="E3909" s="11" t="n">
        <v>609</v>
      </c>
      <c r="F3909" s="12" t="n">
        <v>507.5</v>
      </c>
    </row>
    <row r="3910">
      <c r="A3910" s="3" t="inlineStr">
        <is>
          <t>Networking</t>
        </is>
      </c>
      <c r="B3910" s="3" t="inlineStr">
        <is>
          <t>JG331A</t>
        </is>
      </c>
      <c r="C3910" s="3" t="inlineStr">
        <is>
          <t>Hewlett Packard Enterprise</t>
        </is>
      </c>
      <c r="D3910" s="3" t="inlineStr">
        <is>
          <t>HP X242 QSFP 4X10G SFP+ 5M DAC CABLE</t>
        </is>
      </c>
      <c r="E3910" s="11" t="n">
        <v>706</v>
      </c>
      <c r="F3910" s="12" t="n">
        <v>588.33</v>
      </c>
    </row>
    <row r="3911">
      <c r="A3911" s="3" t="inlineStr">
        <is>
          <t>Networking</t>
        </is>
      </c>
      <c r="B3911" s="3" t="inlineStr">
        <is>
          <t>S2P30A</t>
        </is>
      </c>
      <c r="C3911" s="3" t="inlineStr">
        <is>
          <t>Hewlett Packard Enterprise</t>
        </is>
      </c>
      <c r="D3911" s="3" t="inlineStr">
        <is>
          <t>HPE ANW 10G SR SFP+ LC 400M OM4 C-XC</t>
        </is>
      </c>
      <c r="E3911" s="11" t="n">
        <v>299</v>
      </c>
      <c r="F3911" s="12" t="n">
        <v>249.17</v>
      </c>
    </row>
    <row r="3912">
      <c r="A3912" s="3" t="inlineStr">
        <is>
          <t>Networking</t>
        </is>
      </c>
      <c r="B3912" s="3" t="inlineStr">
        <is>
          <t>R8N89B</t>
        </is>
      </c>
      <c r="C3912" s="3" t="inlineStr">
        <is>
          <t>Hewlett Packard Enterprise</t>
        </is>
      </c>
      <c r="D3912" s="3" t="inlineStr">
        <is>
          <t>HPE ANW 6000 12G CL4 2F 139W SW</t>
        </is>
      </c>
      <c r="E3912" s="11" t="n">
        <v>489</v>
      </c>
      <c r="F3912" s="12" t="n">
        <v>407.5</v>
      </c>
    </row>
    <row r="3913">
      <c r="A3913" s="3" t="inlineStr">
        <is>
          <t>Networking</t>
        </is>
      </c>
      <c r="B3913" s="3" t="inlineStr">
        <is>
          <t>R8N87B</t>
        </is>
      </c>
      <c r="C3913" s="3" t="inlineStr">
        <is>
          <t>Hewlett Packard Enterprise</t>
        </is>
      </c>
      <c r="D3913" s="3" t="inlineStr">
        <is>
          <t>HPE ANW 6000 24G CL4 4F 370W SW</t>
        </is>
      </c>
      <c r="E3913" s="11" t="n">
        <v>757</v>
      </c>
      <c r="F3913" s="12" t="n">
        <v>630.83</v>
      </c>
    </row>
    <row r="3914">
      <c r="A3914" s="3" t="inlineStr">
        <is>
          <t>Networking</t>
        </is>
      </c>
      <c r="B3914" s="3" t="inlineStr">
        <is>
          <t>R8N86B</t>
        </is>
      </c>
      <c r="C3914" s="3" t="inlineStr">
        <is>
          <t>Hewlett Packard Enterprise</t>
        </is>
      </c>
      <c r="D3914" s="3" t="inlineStr">
        <is>
          <t>HPE ANW 6000 48G 4F SW</t>
        </is>
      </c>
      <c r="E3914" s="11" t="n">
        <v>675</v>
      </c>
      <c r="F3914" s="12" t="n">
        <v>562.5</v>
      </c>
    </row>
    <row r="3915">
      <c r="A3915" s="3" t="inlineStr">
        <is>
          <t>Networking</t>
        </is>
      </c>
      <c r="B3915" s="3" t="inlineStr">
        <is>
          <t>JL725B</t>
        </is>
      </c>
      <c r="C3915" s="3" t="inlineStr">
        <is>
          <t>Hewlett Packard Enterprise</t>
        </is>
      </c>
      <c r="D3915" s="3" t="inlineStr">
        <is>
          <t>HPE ANW 6200F 24G CL4 4SFP+370W SWIT</t>
        </is>
      </c>
      <c r="E3915" s="11" t="n">
        <v>2774</v>
      </c>
      <c r="F3915" s="12" t="n">
        <v>2311.67</v>
      </c>
    </row>
    <row r="3916">
      <c r="A3916" s="3" t="inlineStr">
        <is>
          <t>Networking</t>
        </is>
      </c>
      <c r="B3916" s="3" t="inlineStr">
        <is>
          <t>S1G49A</t>
        </is>
      </c>
      <c r="C3916" s="3" t="inlineStr">
        <is>
          <t>Hewlett Packard Enterprise</t>
        </is>
      </c>
      <c r="D3916" s="3" t="inlineStr">
        <is>
          <t>HPE ANW AP-634 (RW) AP</t>
        </is>
      </c>
      <c r="E3916" s="11" t="n">
        <v>1169</v>
      </c>
      <c r="F3916" s="12" t="n">
        <v>974.17</v>
      </c>
    </row>
    <row r="3917">
      <c r="A3917" s="3" t="inlineStr">
        <is>
          <t>Networking</t>
        </is>
      </c>
      <c r="B3917" s="3" t="inlineStr">
        <is>
          <t>S3J35A</t>
        </is>
      </c>
      <c r="C3917" s="3" t="inlineStr">
        <is>
          <t>Hewlett Packard Enterprise</t>
        </is>
      </c>
      <c r="D3917" s="3" t="inlineStr">
        <is>
          <t>HPE ANW AP-635 (RW) 5PK CAMPUS AP</t>
        </is>
      </c>
      <c r="E3917" s="11" t="n">
        <v>5472</v>
      </c>
      <c r="F3917" s="12" t="n">
        <v>4560</v>
      </c>
    </row>
    <row r="3918">
      <c r="A3918" s="3" t="inlineStr">
        <is>
          <t>Networking</t>
        </is>
      </c>
      <c r="B3918" s="3" t="inlineStr">
        <is>
          <t>S0P51A</t>
        </is>
      </c>
      <c r="C3918" s="3" t="inlineStr">
        <is>
          <t>Hewlett Packard Enterprise</t>
        </is>
      </c>
      <c r="D3918" s="3" t="inlineStr">
        <is>
          <t>HPE ANW AP-675 (RW) OUTDOOR AP</t>
        </is>
      </c>
      <c r="E3918" s="11" t="n">
        <v>2767</v>
      </c>
      <c r="F3918" s="12" t="n">
        <v>2305.83</v>
      </c>
    </row>
    <row r="3919">
      <c r="A3919" s="3" t="inlineStr">
        <is>
          <t>Networking</t>
        </is>
      </c>
      <c r="B3919" s="3" t="inlineStr">
        <is>
          <t>S0P56A</t>
        </is>
      </c>
      <c r="C3919" s="3" t="inlineStr">
        <is>
          <t>Hewlett Packard Enterprise</t>
        </is>
      </c>
      <c r="D3919" s="3" t="inlineStr">
        <is>
          <t>HPE ANW AP-677 (RW) OUTDOOR AP</t>
        </is>
      </c>
      <c r="E3919" s="11" t="n">
        <v>2767</v>
      </c>
      <c r="F3919" s="12" t="n">
        <v>2305.83</v>
      </c>
    </row>
    <row r="3920">
      <c r="A3920" s="3" t="inlineStr">
        <is>
          <t>Networking</t>
        </is>
      </c>
      <c r="B3920" s="3" t="inlineStr">
        <is>
          <t>S4A22A</t>
        </is>
      </c>
      <c r="C3920" s="3" t="inlineStr">
        <is>
          <t>Hewlett Packard Enterprise</t>
        </is>
      </c>
      <c r="D3920" s="3" t="inlineStr">
        <is>
          <t>HPE ANW AP-725 (RW) CAMPUS AP</t>
        </is>
      </c>
      <c r="E3920" s="11" t="n">
        <v>741</v>
      </c>
      <c r="F3920" s="12" t="n">
        <v>617.5</v>
      </c>
    </row>
    <row r="3921">
      <c r="A3921" s="3" t="inlineStr">
        <is>
          <t>Networking</t>
        </is>
      </c>
      <c r="B3921" s="3" t="inlineStr">
        <is>
          <t>S1G42A</t>
        </is>
      </c>
      <c r="C3921" s="3" t="inlineStr">
        <is>
          <t>Hewlett Packard Enterprise</t>
        </is>
      </c>
      <c r="D3921" s="3" t="inlineStr">
        <is>
          <t>HPE ANW AP-735 (RW) CAMPUS AP</t>
        </is>
      </c>
      <c r="E3921" s="11" t="n">
        <v>1468</v>
      </c>
      <c r="F3921" s="12" t="n">
        <v>1223.33</v>
      </c>
    </row>
    <row r="3922">
      <c r="A3922" s="3" t="inlineStr">
        <is>
          <t>Networking</t>
        </is>
      </c>
      <c r="B3922" s="3" t="inlineStr">
        <is>
          <t>S5R00A</t>
        </is>
      </c>
      <c r="C3922" s="3" t="inlineStr">
        <is>
          <t>Hewlett Packard Enterprise</t>
        </is>
      </c>
      <c r="D3922" s="3" t="inlineStr">
        <is>
          <t>HPE ANW AP-745 (RW) 5PK CAMPUS AP</t>
        </is>
      </c>
      <c r="E3922" s="11" t="n">
        <v>7336</v>
      </c>
      <c r="F3922" s="12" t="n">
        <v>6113.33</v>
      </c>
    </row>
    <row r="3923">
      <c r="A3923" s="3" t="inlineStr">
        <is>
          <t>Networking</t>
        </is>
      </c>
      <c r="B3923" s="3" t="inlineStr">
        <is>
          <t>S1G84A</t>
        </is>
      </c>
      <c r="C3923" s="3" t="inlineStr">
        <is>
          <t>Hewlett Packard Enterprise</t>
        </is>
      </c>
      <c r="D3923" s="3" t="inlineStr">
        <is>
          <t>HPE ANW AP-755 (RW) CAMPUS AP</t>
        </is>
      </c>
      <c r="E3923" s="11" t="n">
        <v>2123</v>
      </c>
      <c r="F3923" s="12" t="n">
        <v>1769.17</v>
      </c>
    </row>
    <row r="3924">
      <c r="A3924" s="3" t="inlineStr">
        <is>
          <t>Networking</t>
        </is>
      </c>
      <c r="B3924" s="3" t="inlineStr">
        <is>
          <t>S4K20A</t>
        </is>
      </c>
      <c r="C3924" s="3" t="inlineStr">
        <is>
          <t>Hewlett Packard Enterprise</t>
        </is>
      </c>
      <c r="D3924" s="3" t="inlineStr">
        <is>
          <t>HPE ANW AP-765 (RW) OUTDOOR AP</t>
        </is>
      </c>
      <c r="E3924" s="11" t="n">
        <v>2123</v>
      </c>
      <c r="F3924" s="12" t="n">
        <v>1769.17</v>
      </c>
    </row>
    <row r="3925">
      <c r="A3925" s="3" t="inlineStr">
        <is>
          <t>Networking</t>
        </is>
      </c>
      <c r="B3925" s="3" t="inlineStr">
        <is>
          <t>S1F86A</t>
        </is>
      </c>
      <c r="C3925" s="3" t="inlineStr">
        <is>
          <t>Hewlett Packard Enterprise</t>
        </is>
      </c>
      <c r="D3925" s="3" t="inlineStr">
        <is>
          <t>HPE ANW AP-ANT-325 ANTENNA</t>
        </is>
      </c>
      <c r="E3925" s="11" t="n">
        <v>329</v>
      </c>
      <c r="F3925" s="12" t="n">
        <v>274.17</v>
      </c>
    </row>
    <row r="3926">
      <c r="A3926" s="3" t="inlineStr">
        <is>
          <t>Networking</t>
        </is>
      </c>
      <c r="B3926" s="3" t="inlineStr">
        <is>
          <t>S1F87A</t>
        </is>
      </c>
      <c r="C3926" s="3" t="inlineStr">
        <is>
          <t>Hewlett Packard Enterprise</t>
        </is>
      </c>
      <c r="D3926" s="3" t="inlineStr">
        <is>
          <t>HPE ANW AP-ANT-328 ANTENNA</t>
        </is>
      </c>
      <c r="E3926" s="11" t="n">
        <v>329</v>
      </c>
      <c r="F3926" s="12" t="n">
        <v>274.17</v>
      </c>
    </row>
    <row r="3927">
      <c r="A3927" s="3" t="inlineStr">
        <is>
          <t>Networking</t>
        </is>
      </c>
      <c r="B3927" s="3" t="inlineStr">
        <is>
          <t>S1J07A</t>
        </is>
      </c>
      <c r="C3927" s="3" t="inlineStr">
        <is>
          <t>Hewlett Packard Enterprise</t>
        </is>
      </c>
      <c r="D3927" s="3" t="inlineStr">
        <is>
          <t>HPE ANW QSFP56 SFP56 0.65M DAC CBL F</t>
        </is>
      </c>
      <c r="E3927" s="11" t="n">
        <v>322</v>
      </c>
      <c r="F3927" s="12" t="n">
        <v>268.33</v>
      </c>
    </row>
    <row r="3928">
      <c r="A3928" s="3" t="inlineStr">
        <is>
          <t>Networking</t>
        </is>
      </c>
      <c r="B3928" s="3" t="inlineStr">
        <is>
          <t>S1J08A</t>
        </is>
      </c>
      <c r="C3928" s="3" t="inlineStr">
        <is>
          <t>Hewlett Packard Enterprise</t>
        </is>
      </c>
      <c r="D3928" s="3" t="inlineStr">
        <is>
          <t>HPE ANW QSFP56 SFP56 3M DAC CBL</t>
        </is>
      </c>
      <c r="E3928" s="11" t="n">
        <v>465</v>
      </c>
      <c r="F3928" s="12" t="n">
        <v>387.5</v>
      </c>
    </row>
    <row r="3929">
      <c r="A3929" s="3" t="inlineStr">
        <is>
          <t>Networking</t>
        </is>
      </c>
      <c r="B3929" s="3" t="inlineStr">
        <is>
          <t>S3R22A</t>
        </is>
      </c>
      <c r="C3929" s="3" t="inlineStr">
        <is>
          <t>Hewlett Packard Enterprise</t>
        </is>
      </c>
      <c r="D3929" s="3" t="inlineStr">
        <is>
          <t>HPE ARUBA NETWORKING 2930F 8-PORT 54</t>
        </is>
      </c>
      <c r="E3929" s="11" t="n">
        <v>357</v>
      </c>
      <c r="F3929" s="12" t="n">
        <v>297.5</v>
      </c>
    </row>
    <row r="3930">
      <c r="A3930" s="3" t="inlineStr">
        <is>
          <t>Networking</t>
        </is>
      </c>
      <c r="B3930" s="3" t="inlineStr">
        <is>
          <t>S1J09A</t>
        </is>
      </c>
      <c r="C3930" s="3" t="inlineStr">
        <is>
          <t>Hewlett Packard Enterprise</t>
        </is>
      </c>
      <c r="D3930" s="3" t="inlineStr">
        <is>
          <t>HPE ARUBA NETWORKING AP-ANT-MNT-U MO</t>
        </is>
      </c>
      <c r="E3930" s="11" t="n">
        <v>75</v>
      </c>
      <c r="F3930" s="12" t="n">
        <v>62.5</v>
      </c>
    </row>
    <row r="3931">
      <c r="A3931" s="3" t="inlineStr">
        <is>
          <t>Networking</t>
        </is>
      </c>
      <c r="B3931" s="3" t="inlineStr">
        <is>
          <t>S0J40A</t>
        </is>
      </c>
      <c r="C3931" s="3" t="inlineStr">
        <is>
          <t>Hewlett Packard Enterprise</t>
        </is>
      </c>
      <c r="D3931" s="3" t="inlineStr">
        <is>
          <t>HPE ARUBA NETWORKING AP-MNT-MP10-U</t>
        </is>
      </c>
      <c r="E3931" s="11" t="n">
        <v>362</v>
      </c>
      <c r="F3931" s="12" t="n">
        <v>301.67</v>
      </c>
    </row>
    <row r="3932">
      <c r="A3932" s="3" t="inlineStr">
        <is>
          <t>Networking</t>
        </is>
      </c>
      <c r="B3932" s="3" t="inlineStr">
        <is>
          <t>S6X72A</t>
        </is>
      </c>
      <c r="C3932" s="3" t="inlineStr">
        <is>
          <t>Hewlett Packard Enterprise</t>
        </is>
      </c>
      <c r="D3932" s="3" t="inlineStr">
        <is>
          <t>HPE NETWORKING CW 2050 24P 10/100/10</t>
        </is>
      </c>
      <c r="E3932" s="11" t="n">
        <v>553</v>
      </c>
      <c r="F3932" s="12" t="n">
        <v>460.83</v>
      </c>
    </row>
    <row r="3933">
      <c r="A3933" s="3" t="inlineStr">
        <is>
          <t>Networking</t>
        </is>
      </c>
      <c r="B3933" s="3" t="inlineStr">
        <is>
          <t>S6X71A</t>
        </is>
      </c>
      <c r="C3933" s="3" t="inlineStr">
        <is>
          <t>Hewlett Packard Enterprise</t>
        </is>
      </c>
      <c r="D3933" s="3" t="inlineStr">
        <is>
          <t>HPE NETWORKING CW 2050 48P 10/100/10</t>
        </is>
      </c>
      <c r="E3933" s="11" t="n">
        <v>790</v>
      </c>
      <c r="F3933" s="12" t="n">
        <v>658.33</v>
      </c>
    </row>
    <row r="3934">
      <c r="A3934" s="3" t="inlineStr">
        <is>
          <t>Networking</t>
        </is>
      </c>
      <c r="B3934" s="3" t="inlineStr">
        <is>
          <t>S6X51A</t>
        </is>
      </c>
      <c r="C3934" s="3" t="inlineStr">
        <is>
          <t>Hewlett Packard Enterprise</t>
        </is>
      </c>
      <c r="D3934" s="3" t="inlineStr">
        <is>
          <t>HPE NETWORKING CW 2150 24P 10M/100M/</t>
        </is>
      </c>
      <c r="E3934" s="11" t="n">
        <v>837</v>
      </c>
      <c r="F3934" s="12" t="n">
        <v>697.5</v>
      </c>
    </row>
    <row r="3935">
      <c r="A3935" s="3" t="inlineStr">
        <is>
          <t>Networking</t>
        </is>
      </c>
      <c r="B3935" s="3" t="inlineStr">
        <is>
          <t>S6X53A</t>
        </is>
      </c>
      <c r="C3935" s="3" t="inlineStr">
        <is>
          <t>Hewlett Packard Enterprise</t>
        </is>
      </c>
      <c r="D3935" s="3" t="inlineStr">
        <is>
          <t>HPE NETWORKING CW 2150 48P 10M/100M/</t>
        </is>
      </c>
      <c r="E3935" s="11" t="n">
        <v>1159</v>
      </c>
      <c r="F3935" s="12" t="n">
        <v>965.83</v>
      </c>
    </row>
    <row r="3936">
      <c r="A3936" s="3" t="inlineStr">
        <is>
          <t>Networking</t>
        </is>
      </c>
      <c r="B3936" s="3" t="inlineStr">
        <is>
          <t>S6X54A</t>
        </is>
      </c>
      <c r="C3936" s="3" t="inlineStr">
        <is>
          <t>Hewlett Packard Enterprise</t>
        </is>
      </c>
      <c r="D3936" s="3" t="inlineStr">
        <is>
          <t>HPE NETWORKING CW 2150 48P 10M/100M/</t>
        </is>
      </c>
      <c r="E3936" s="11" t="n">
        <v>1510</v>
      </c>
      <c r="F3936" s="12" t="n">
        <v>1258.33</v>
      </c>
    </row>
    <row r="3937">
      <c r="A3937" s="3" t="inlineStr">
        <is>
          <t>Networking</t>
        </is>
      </c>
      <c r="B3937" s="3" t="inlineStr">
        <is>
          <t>S6R03A</t>
        </is>
      </c>
      <c r="C3937" s="3" t="inlineStr">
        <is>
          <t>Hewlett Packard Enterprise</t>
        </is>
      </c>
      <c r="D3937" s="3" t="inlineStr">
        <is>
          <t>HPE NW HOSP LARGE DESK MOUNT KIT</t>
        </is>
      </c>
      <c r="E3937" s="11" t="n">
        <v>55</v>
      </c>
      <c r="F3937" s="12" t="n">
        <v>45.83</v>
      </c>
    </row>
    <row r="3938">
      <c r="A3938" s="3" t="inlineStr">
        <is>
          <t>Networking</t>
        </is>
      </c>
      <c r="B3938" s="3" t="inlineStr">
        <is>
          <t>R9B28A</t>
        </is>
      </c>
      <c r="C3938" s="3" t="inlineStr">
        <is>
          <t>Hewlett Packard Enterprise</t>
        </is>
      </c>
      <c r="D3938" s="3" t="inlineStr">
        <is>
          <t>INSTANT ON AP25 (RW) 4X4 WI-FI 6 AP</t>
        </is>
      </c>
      <c r="E3938" s="11" t="n">
        <v>192</v>
      </c>
      <c r="F3938" s="12" t="n">
        <v>160</v>
      </c>
    </row>
    <row r="3939">
      <c r="A3939" s="3" t="inlineStr">
        <is>
          <t>Networking</t>
        </is>
      </c>
      <c r="B3939" s="3" t="inlineStr">
        <is>
          <t>8J8V7AA#ABB</t>
        </is>
      </c>
      <c r="C3939" s="3" t="inlineStr">
        <is>
          <t>Hp Poly</t>
        </is>
      </c>
      <c r="D3939" s="3" t="inlineStr">
        <is>
          <t>POLY SAVI D400 DECT DONGLE</t>
        </is>
      </c>
      <c r="E3939" s="11" t="n">
        <v>83</v>
      </c>
      <c r="F3939" s="12" t="n">
        <v>69.17</v>
      </c>
    </row>
    <row r="3940">
      <c r="A3940" s="3" t="inlineStr">
        <is>
          <t>Networking</t>
        </is>
      </c>
      <c r="B3940" s="3" t="inlineStr">
        <is>
          <t>SRX-MP-1VDSL2-R</t>
        </is>
      </c>
      <c r="C3940" s="3" t="inlineStr">
        <is>
          <t>Juniper</t>
        </is>
      </c>
      <c r="D3940" s="3" t="inlineStr">
        <is>
          <t>1 PORT VDSL2 MPIM ROHS COMPLIANT</t>
        </is>
      </c>
      <c r="E3940" s="11" t="n">
        <v>381</v>
      </c>
      <c r="F3940" s="12" t="n">
        <v>317.5</v>
      </c>
    </row>
    <row r="3941">
      <c r="A3941" s="3" t="inlineStr">
        <is>
          <t>Networking</t>
        </is>
      </c>
      <c r="B3941" s="3" t="inlineStr">
        <is>
          <t>JNP-100G-DAC-3M</t>
        </is>
      </c>
      <c r="C3941" s="3" t="inlineStr">
        <is>
          <t>Juniper</t>
        </is>
      </c>
      <c r="D3941" s="3" t="inlineStr">
        <is>
          <t>100G DAC TWINEX COPPER CABLE  3M</t>
        </is>
      </c>
      <c r="E3941" s="11" t="n">
        <v>165</v>
      </c>
      <c r="F3941" s="12" t="n">
        <v>137.5</v>
      </c>
    </row>
    <row r="3942">
      <c r="A3942" s="3" t="inlineStr">
        <is>
          <t>Networking</t>
        </is>
      </c>
      <c r="B3942" s="3" t="inlineStr">
        <is>
          <t>EX4400-48MP</t>
        </is>
      </c>
      <c r="C3942" s="3" t="inlineStr">
        <is>
          <t>Juniper</t>
        </is>
      </c>
      <c r="D3942" s="3" t="inlineStr">
        <is>
          <t>12X10G 36X2.5G SWITCH WITH 2X100G</t>
        </is>
      </c>
      <c r="E3942" s="11" t="n">
        <v>6999</v>
      </c>
      <c r="F3942" s="12" t="n">
        <v>5832.5</v>
      </c>
    </row>
    <row r="3943">
      <c r="A3943" s="3" t="inlineStr">
        <is>
          <t>Networking</t>
        </is>
      </c>
      <c r="B3943" s="3" t="inlineStr">
        <is>
          <t>EX440024XS</t>
        </is>
      </c>
      <c r="C3943" s="3" t="inlineStr">
        <is>
          <t>Juniper</t>
        </is>
      </c>
      <c r="D3943" s="3" t="inlineStr">
        <is>
          <t>24X10GBASEX SWITCH WITH 2X100G  SPAR</t>
        </is>
      </c>
      <c r="E3943" s="11" t="n">
        <v>9398</v>
      </c>
      <c r="F3943" s="12" t="n">
        <v>7831.67</v>
      </c>
    </row>
    <row r="3944">
      <c r="A3944" s="3" t="inlineStr">
        <is>
          <t>Networking</t>
        </is>
      </c>
      <c r="B3944" s="3" t="inlineStr">
        <is>
          <t>JPSU550CACAFI</t>
        </is>
      </c>
      <c r="C3944" s="3" t="inlineStr">
        <is>
          <t>Juniper</t>
        </is>
      </c>
      <c r="D3944" s="3" t="inlineStr">
        <is>
          <t>550W COMPACT AC AFI POWER SUPPLY</t>
        </is>
      </c>
      <c r="E3944" s="11" t="n">
        <v>474</v>
      </c>
      <c r="F3944" s="12" t="n">
        <v>395</v>
      </c>
    </row>
    <row r="3945">
      <c r="A3945" s="3" t="inlineStr">
        <is>
          <t>Networking</t>
        </is>
      </c>
      <c r="B3945" s="3" t="inlineStr">
        <is>
          <t>JPSU-550-CACAFO</t>
        </is>
      </c>
      <c r="C3945" s="3" t="inlineStr">
        <is>
          <t>Juniper</t>
        </is>
      </c>
      <c r="D3945" s="3" t="inlineStr">
        <is>
          <t>550W COMPACT AC AFO POWER SUPPLY</t>
        </is>
      </c>
      <c r="E3945" s="11" t="n">
        <v>456</v>
      </c>
      <c r="F3945" s="12" t="n">
        <v>380</v>
      </c>
    </row>
    <row r="3946">
      <c r="A3946" s="3" t="inlineStr">
        <is>
          <t>Networking</t>
        </is>
      </c>
      <c r="B3946" s="3" t="inlineStr">
        <is>
          <t>JPSU-920-AC-AFO</t>
        </is>
      </c>
      <c r="C3946" s="3" t="inlineStr">
        <is>
          <t>Juniper</t>
        </is>
      </c>
      <c r="D3946" s="3" t="inlineStr">
        <is>
          <t>EX3400 AC POWER SUPPLY</t>
        </is>
      </c>
      <c r="E3946" s="11" t="n">
        <v>746</v>
      </c>
      <c r="F3946" s="12" t="n">
        <v>621.67</v>
      </c>
    </row>
    <row r="3947">
      <c r="A3947" s="3" t="inlineStr">
        <is>
          <t>Networking</t>
        </is>
      </c>
      <c r="B3947" s="3" t="inlineStr">
        <is>
          <t>EX4100-24MP</t>
        </is>
      </c>
      <c r="C3947" s="3" t="inlineStr">
        <is>
          <t>Juniper</t>
        </is>
      </c>
      <c r="D3947" s="3" t="inlineStr">
        <is>
          <t>EX4100 24-PORT MULTI-GIG POE++</t>
        </is>
      </c>
      <c r="E3947" s="11" t="n">
        <v>3899</v>
      </c>
      <c r="F3947" s="12" t="n">
        <v>3249.17</v>
      </c>
    </row>
    <row r="3948">
      <c r="A3948" s="3" t="inlineStr">
        <is>
          <t>Networking</t>
        </is>
      </c>
      <c r="B3948" s="3" t="inlineStr">
        <is>
          <t>EX4100F12P</t>
        </is>
      </c>
      <c r="C3948" s="3" t="inlineStr">
        <is>
          <t>Juniper</t>
        </is>
      </c>
      <c r="D3948" s="3" t="inlineStr">
        <is>
          <t>EX4100-F 12-PORT POE+</t>
        </is>
      </c>
      <c r="E3948" s="11" t="n">
        <v>2067</v>
      </c>
      <c r="F3948" s="12" t="n">
        <v>1722.5</v>
      </c>
    </row>
    <row r="3949">
      <c r="A3949" s="3" t="inlineStr">
        <is>
          <t>Networking</t>
        </is>
      </c>
      <c r="B3949" s="3" t="inlineStr">
        <is>
          <t>AP24-WW</t>
        </is>
      </c>
      <c r="C3949" s="3" t="inlineStr">
        <is>
          <t>Juniper</t>
        </is>
      </c>
      <c r="D3949" s="3" t="inlineStr">
        <is>
          <t>MIST AP24 INT ANTENNA W/BLE-WW</t>
        </is>
      </c>
      <c r="E3949" s="11" t="n">
        <v>677</v>
      </c>
      <c r="F3949" s="12" t="n">
        <v>564.17</v>
      </c>
    </row>
    <row r="3950">
      <c r="A3950" s="3" t="inlineStr">
        <is>
          <t>Networking</t>
        </is>
      </c>
      <c r="B3950" s="3" t="inlineStr">
        <is>
          <t>AP32-WW</t>
        </is>
      </c>
      <c r="C3950" s="3" t="inlineStr">
        <is>
          <t>Juniper</t>
        </is>
      </c>
      <c r="D3950" s="3" t="inlineStr">
        <is>
          <t>MIST AP32 INT ANTENNA - WW</t>
        </is>
      </c>
      <c r="E3950" s="11" t="n">
        <v>681</v>
      </c>
      <c r="F3950" s="12" t="n">
        <v>567.5</v>
      </c>
    </row>
    <row r="3951">
      <c r="A3951" s="3" t="inlineStr">
        <is>
          <t>Networking</t>
        </is>
      </c>
      <c r="B3951" s="3" t="inlineStr">
        <is>
          <t>AP34-WW</t>
        </is>
      </c>
      <c r="C3951" s="3" t="inlineStr">
        <is>
          <t>Juniper</t>
        </is>
      </c>
      <c r="D3951" s="3" t="inlineStr">
        <is>
          <t>MIST AP34 INT ANTENNA W BLE WW</t>
        </is>
      </c>
      <c r="E3951" s="11" t="n">
        <v>790</v>
      </c>
      <c r="F3951" s="12" t="n">
        <v>658.33</v>
      </c>
    </row>
    <row r="3952">
      <c r="A3952" s="3" t="inlineStr">
        <is>
          <t>Networking</t>
        </is>
      </c>
      <c r="B3952" s="3" t="inlineStr">
        <is>
          <t>AP36-WW</t>
        </is>
      </c>
      <c r="C3952" s="3" t="inlineStr">
        <is>
          <t>Juniper</t>
        </is>
      </c>
      <c r="D3952" s="3" t="inlineStr">
        <is>
          <t>MIST AP36 INT ANTENNA WW ONLY</t>
        </is>
      </c>
      <c r="E3952" s="11" t="n">
        <v>946</v>
      </c>
      <c r="F3952" s="12" t="n">
        <v>788.33</v>
      </c>
    </row>
    <row r="3953">
      <c r="A3953" s="3" t="inlineStr">
        <is>
          <t>Networking</t>
        </is>
      </c>
      <c r="B3953" s="3" t="inlineStr">
        <is>
          <t>SFP-1G-SX-C</t>
        </is>
      </c>
      <c r="C3953" s="3" t="inlineStr">
        <is>
          <t>Juniper</t>
        </is>
      </c>
      <c r="D3953" s="3" t="inlineStr">
        <is>
          <t>SFP 1G-SX TRANSCEIVER</t>
        </is>
      </c>
      <c r="E3953" s="11" t="n">
        <v>204</v>
      </c>
      <c r="F3953" s="12" t="n">
        <v>170</v>
      </c>
    </row>
    <row r="3954">
      <c r="A3954" s="3" t="inlineStr">
        <is>
          <t>Networking</t>
        </is>
      </c>
      <c r="B3954" s="3" t="inlineStr">
        <is>
          <t>EX-SFP10GEDAC1M</t>
        </is>
      </c>
      <c r="C3954" s="3" t="inlineStr">
        <is>
          <t>Juniper</t>
        </is>
      </c>
      <c r="D3954" s="3" t="inlineStr">
        <is>
          <t>SFP+10 GB ETH DIRECT ATTCH COPPER 1M</t>
        </is>
      </c>
      <c r="E3954" s="11" t="n">
        <v>49</v>
      </c>
      <c r="F3954" s="12" t="n">
        <v>40.83</v>
      </c>
    </row>
    <row r="3955">
      <c r="A3955" s="3" t="inlineStr">
        <is>
          <t>Networking</t>
        </is>
      </c>
      <c r="B3955" s="3" t="inlineStr">
        <is>
          <t>SFP-25G-DAC50CM</t>
        </is>
      </c>
      <c r="C3955" s="3" t="inlineStr">
        <is>
          <t>Juniper</t>
        </is>
      </c>
      <c r="D3955" s="3" t="inlineStr">
        <is>
          <t>SFP28 25G DAC 50 CM</t>
        </is>
      </c>
      <c r="E3955" s="11" t="n">
        <v>93</v>
      </c>
      <c r="F3955" s="12" t="n">
        <v>77.5</v>
      </c>
    </row>
    <row r="3956">
      <c r="A3956" s="3" t="inlineStr">
        <is>
          <t>Networking</t>
        </is>
      </c>
      <c r="B3956" s="3" t="inlineStr">
        <is>
          <t>JNP-SFP25GDAC1M</t>
        </is>
      </c>
      <c r="C3956" s="3" t="inlineStr">
        <is>
          <t>Juniper</t>
        </is>
      </c>
      <c r="D3956" s="3" t="inlineStr">
        <is>
          <t>SFP28 25GE DAC 1M</t>
        </is>
      </c>
      <c r="E3956" s="11" t="n">
        <v>59</v>
      </c>
      <c r="F3956" s="12" t="n">
        <v>49.17</v>
      </c>
    </row>
    <row r="3957">
      <c r="A3957" s="3" t="inlineStr">
        <is>
          <t>Networking</t>
        </is>
      </c>
      <c r="B3957" s="3" t="inlineStr">
        <is>
          <t>SRX300-SYS-JB</t>
        </is>
      </c>
      <c r="C3957" s="3" t="inlineStr">
        <is>
          <t>Juniper</t>
        </is>
      </c>
      <c r="D3957" s="3" t="inlineStr">
        <is>
          <t>SRX300 HW &amp; JUNOS BASE (JSB)</t>
        </is>
      </c>
      <c r="E3957" s="11" t="n">
        <v>1275</v>
      </c>
      <c r="F3957" s="12" t="n">
        <v>1062.5</v>
      </c>
    </row>
    <row r="3958">
      <c r="A3958" s="3" t="inlineStr">
        <is>
          <t>Networking</t>
        </is>
      </c>
      <c r="B3958" s="3" t="inlineStr">
        <is>
          <t>SRX320-SYS-JB</t>
        </is>
      </c>
      <c r="C3958" s="3" t="inlineStr">
        <is>
          <t>Juniper</t>
        </is>
      </c>
      <c r="D3958" s="3" t="inlineStr">
        <is>
          <t>SRX320 HW &amp; JUNOS BASE (JSB)</t>
        </is>
      </c>
      <c r="E3958" s="11" t="n">
        <v>1748</v>
      </c>
      <c r="F3958" s="12" t="n">
        <v>1456.67</v>
      </c>
    </row>
    <row r="3959">
      <c r="A3959" s="3" t="inlineStr">
        <is>
          <t>Networking</t>
        </is>
      </c>
      <c r="B3959" s="3" t="inlineStr">
        <is>
          <t>SRX340-SYS-JB</t>
        </is>
      </c>
      <c r="C3959" s="3" t="inlineStr">
        <is>
          <t>Juniper</t>
        </is>
      </c>
      <c r="D3959" s="3" t="inlineStr">
        <is>
          <t>SRX340 HW &amp; JUNOS BASE (JSB)</t>
        </is>
      </c>
      <c r="E3959" s="11" t="n">
        <v>3002</v>
      </c>
      <c r="F3959" s="12" t="n">
        <v>2501.67</v>
      </c>
    </row>
    <row r="3960">
      <c r="A3960" s="3" t="inlineStr">
        <is>
          <t>Networking</t>
        </is>
      </c>
      <c r="B3960" s="3" t="inlineStr">
        <is>
          <t>MF833N</t>
        </is>
      </c>
      <c r="C3960" s="3" t="inlineStr">
        <is>
          <t>Livewire</t>
        </is>
      </c>
      <c r="D3960" s="3" t="inlineStr">
        <is>
          <t>4G USB MODEM - 150MBPS D/L SPEED HI</t>
        </is>
      </c>
      <c r="E3960" s="11" t="n">
        <v>29</v>
      </c>
      <c r="F3960" s="12" t="n">
        <v>24.17</v>
      </c>
    </row>
    <row r="3961">
      <c r="A3961" s="3" t="inlineStr">
        <is>
          <t>Networking</t>
        </is>
      </c>
      <c r="B3961" s="3" t="inlineStr">
        <is>
          <t>51071UVL</t>
        </is>
      </c>
      <c r="C3961" s="3" t="inlineStr">
        <is>
          <t>Livewire</t>
        </is>
      </c>
      <c r="D3961" s="3" t="inlineStr">
        <is>
          <t>HUAWEI E3372-325 LTE DONGLE 4G</t>
        </is>
      </c>
      <c r="E3961" s="11" t="n">
        <v>36</v>
      </c>
      <c r="F3961" s="12" t="n">
        <v>30</v>
      </c>
    </row>
    <row r="3962">
      <c r="A3962" s="3" t="inlineStr">
        <is>
          <t>Networking</t>
        </is>
      </c>
      <c r="B3962" s="3" t="inlineStr">
        <is>
          <t>ZTEWIFI-GB5B2WH</t>
        </is>
      </c>
      <c r="C3962" s="3" t="inlineStr">
        <is>
          <t>Livewire</t>
        </is>
      </c>
      <c r="D3962" s="3" t="inlineStr">
        <is>
          <t>ZTE G5B2</t>
        </is>
      </c>
      <c r="E3962" s="11" t="n">
        <v>184</v>
      </c>
      <c r="F3962" s="12" t="n">
        <v>153.33</v>
      </c>
    </row>
    <row r="3963">
      <c r="A3963" s="3" t="inlineStr">
        <is>
          <t>Networking</t>
        </is>
      </c>
      <c r="B3963" s="3" t="inlineStr">
        <is>
          <t>MU5001</t>
        </is>
      </c>
      <c r="C3963" s="3" t="inlineStr">
        <is>
          <t>Livewire</t>
        </is>
      </c>
      <c r="D3963" s="3" t="inlineStr">
        <is>
          <t>ZTE MU5001 5G MI-FI</t>
        </is>
      </c>
      <c r="E3963" s="11" t="n">
        <v>279</v>
      </c>
      <c r="F3963" s="12" t="n">
        <v>232.5</v>
      </c>
    </row>
    <row r="3964">
      <c r="A3964" s="3" t="inlineStr">
        <is>
          <t>Networking</t>
        </is>
      </c>
      <c r="B3964" s="3" t="inlineStr">
        <is>
          <t>4711377253512</t>
        </is>
      </c>
      <c r="C3964" s="3" t="inlineStr">
        <is>
          <t>MSI</t>
        </is>
      </c>
      <c r="D3964" s="3" t="inlineStr">
        <is>
          <t>AX1800 NANO WIFI USB ADAPTER</t>
        </is>
      </c>
      <c r="E3964" s="11" t="n">
        <v>33</v>
      </c>
      <c r="F3964" s="12" t="n">
        <v>27.5</v>
      </c>
    </row>
    <row r="3965">
      <c r="A3965" s="3" t="inlineStr">
        <is>
          <t>Networking</t>
        </is>
      </c>
      <c r="B3965" s="3" t="inlineStr">
        <is>
          <t>4711377126434</t>
        </is>
      </c>
      <c r="C3965" s="3" t="inlineStr">
        <is>
          <t>MSI</t>
        </is>
      </c>
      <c r="D3965" s="3" t="inlineStr">
        <is>
          <t>AXE5400 WIFI USB ADAPTER</t>
        </is>
      </c>
      <c r="E3965" s="11" t="n">
        <v>57</v>
      </c>
      <c r="F3965" s="12" t="n">
        <v>47.5</v>
      </c>
    </row>
    <row r="3966">
      <c r="A3966" s="3" t="inlineStr">
        <is>
          <t>Networking</t>
        </is>
      </c>
      <c r="B3966" s="3" t="inlineStr">
        <is>
          <t>4711377253529</t>
        </is>
      </c>
      <c r="C3966" s="3" t="inlineStr">
        <is>
          <t>MSI</t>
        </is>
      </c>
      <c r="D3966" s="3" t="inlineStr">
        <is>
          <t>BE6500 WIFI 7 USB ADAPTER</t>
        </is>
      </c>
      <c r="E3966" s="11" t="n">
        <v>65</v>
      </c>
      <c r="F3966" s="12" t="n">
        <v>54.17</v>
      </c>
    </row>
    <row r="3967">
      <c r="A3967" s="3" t="inlineStr">
        <is>
          <t>Networking</t>
        </is>
      </c>
      <c r="B3967" s="3" t="inlineStr">
        <is>
          <t>4711377427548</t>
        </is>
      </c>
      <c r="C3967" s="3" t="inlineStr">
        <is>
          <t>MSI</t>
        </is>
      </c>
      <c r="D3967" s="3" t="inlineStr">
        <is>
          <t>HERALD BE9400 WIFI 7 PCIE CARD</t>
        </is>
      </c>
      <c r="E3967" s="11" t="n">
        <v>56</v>
      </c>
      <c r="F3967" s="12" t="n">
        <v>46.67</v>
      </c>
    </row>
    <row r="3968">
      <c r="A3968" s="3" t="inlineStr">
        <is>
          <t>Networking</t>
        </is>
      </c>
      <c r="B3968" s="3" t="inlineStr">
        <is>
          <t>4711377198622</t>
        </is>
      </c>
      <c r="C3968" s="3" t="inlineStr">
        <is>
          <t>MSI</t>
        </is>
      </c>
      <c r="D3968" s="3" t="inlineStr">
        <is>
          <t>ROAMII BE LITE MESH SYSTEM- 1 PACK</t>
        </is>
      </c>
      <c r="E3968" s="11" t="n">
        <v>86</v>
      </c>
      <c r="F3968" s="12" t="n">
        <v>71.67</v>
      </c>
    </row>
    <row r="3969">
      <c r="A3969" s="3" t="inlineStr">
        <is>
          <t>Networking</t>
        </is>
      </c>
      <c r="B3969" s="3" t="inlineStr">
        <is>
          <t>H1AX00000246</t>
        </is>
      </c>
      <c r="C3969" s="3" t="inlineStr">
        <is>
          <t>Optoma</t>
        </is>
      </c>
      <c r="D3969" s="3" t="inlineStr">
        <is>
          <t>AZ832-HH WIFI DONGLE 3 SERIE / GE</t>
        </is>
      </c>
      <c r="E3969" s="11" t="n">
        <v>72</v>
      </c>
      <c r="F3969" s="12" t="n">
        <v>60</v>
      </c>
    </row>
    <row r="3970">
      <c r="A3970" s="3" t="inlineStr">
        <is>
          <t>Networking</t>
        </is>
      </c>
      <c r="B3970" s="3" t="inlineStr">
        <is>
          <t>75.7EE05G001</t>
        </is>
      </c>
      <c r="C3970" s="3" t="inlineStr">
        <is>
          <t>Optoma</t>
        </is>
      </c>
      <c r="D3970" s="3" t="inlineStr">
        <is>
          <t>EZC-USB WIFI DONGLE</t>
        </is>
      </c>
      <c r="E3970" s="11" t="n">
        <v>65</v>
      </c>
      <c r="F3970" s="12" t="n">
        <v>54.17</v>
      </c>
    </row>
    <row r="3971">
      <c r="A3971" s="3" t="inlineStr">
        <is>
          <t>Networking</t>
        </is>
      </c>
      <c r="B3971" s="3" t="inlineStr">
        <is>
          <t>ST1000SPEXI</t>
        </is>
      </c>
      <c r="C3971" s="3" t="inlineStr">
        <is>
          <t>Startech</t>
        </is>
      </c>
      <c r="D3971" s="3" t="inlineStr">
        <is>
          <t>1 PORT PCI EXPRESS GIGABIT ETHERNET</t>
        </is>
      </c>
      <c r="E3971" s="11" t="n">
        <v>33</v>
      </c>
      <c r="F3971" s="12" t="n">
        <v>27.5</v>
      </c>
    </row>
    <row r="3972">
      <c r="A3972" s="3" t="inlineStr">
        <is>
          <t>Networking</t>
        </is>
      </c>
      <c r="B3972" s="3" t="inlineStr">
        <is>
          <t>ST1000SPEX2L</t>
        </is>
      </c>
      <c r="C3972" s="3" t="inlineStr">
        <is>
          <t>Startech</t>
        </is>
      </c>
      <c r="D3972" s="3" t="inlineStr">
        <is>
          <t>1 PORT PCI EXPRESS GIGABIT SVR ADPT</t>
        </is>
      </c>
      <c r="E3972" s="11" t="n">
        <v>22</v>
      </c>
      <c r="F3972" s="12" t="n">
        <v>18.33</v>
      </c>
    </row>
    <row r="3973">
      <c r="A3973" s="3" t="inlineStr">
        <is>
          <t>Networking</t>
        </is>
      </c>
      <c r="B3973" s="3" t="inlineStr">
        <is>
          <t>ST2GPEX</t>
        </is>
      </c>
      <c r="C3973" s="3" t="inlineStr">
        <is>
          <t>Startech</t>
        </is>
      </c>
      <c r="D3973" s="3" t="inlineStr">
        <is>
          <t>1 PORT PCIE NETWORK CARD</t>
        </is>
      </c>
      <c r="E3973" s="11" t="n">
        <v>29</v>
      </c>
      <c r="F3973" s="12" t="n">
        <v>24.17</v>
      </c>
    </row>
    <row r="3974">
      <c r="A3974" s="3" t="inlineStr">
        <is>
          <t>Networking</t>
        </is>
      </c>
      <c r="B3974" s="3" t="inlineStr">
        <is>
          <t>ICUSB232FTN</t>
        </is>
      </c>
      <c r="C3974" s="3" t="inlineStr">
        <is>
          <t>Startech</t>
        </is>
      </c>
      <c r="D3974" s="3" t="inlineStr">
        <is>
          <t>1 PORT USB TO NULL MODEM RS232 DB9 S</t>
        </is>
      </c>
      <c r="E3974" s="11" t="n">
        <v>32</v>
      </c>
      <c r="F3974" s="12" t="n">
        <v>26.67</v>
      </c>
    </row>
    <row r="3975">
      <c r="A3975" s="3" t="inlineStr">
        <is>
          <t>Networking</t>
        </is>
      </c>
      <c r="B3975" s="3" t="inlineStr">
        <is>
          <t>PR12GINWORKCARD</t>
        </is>
      </c>
      <c r="C3975" s="3" t="inlineStr">
        <is>
          <t>Startech</t>
        </is>
      </c>
      <c r="D3975" s="3" t="inlineStr">
        <is>
          <t>1-PORT 2.5G PCIE NETWORK CARD</t>
        </is>
      </c>
      <c r="E3975" s="11" t="n">
        <v>41</v>
      </c>
      <c r="F3975" s="12" t="n">
        <v>34.17</v>
      </c>
    </row>
    <row r="3976">
      <c r="A3976" s="3" t="inlineStr">
        <is>
          <t>Networking</t>
        </is>
      </c>
      <c r="B3976" s="3" t="inlineStr">
        <is>
          <t>ST10GSPEXNDP2</t>
        </is>
      </c>
      <c r="C3976" s="3" t="inlineStr">
        <is>
          <t>Startech</t>
        </is>
      </c>
      <c r="D3976" s="3" t="inlineStr">
        <is>
          <t>10G PCIE NETWORK ADAPTER CARD</t>
        </is>
      </c>
      <c r="E3976" s="11" t="n">
        <v>152</v>
      </c>
      <c r="F3976" s="12" t="n">
        <v>126.67</v>
      </c>
    </row>
    <row r="3977">
      <c r="A3977" s="3" t="inlineStr">
        <is>
          <t>Networking</t>
        </is>
      </c>
      <c r="B3977" s="3" t="inlineStr">
        <is>
          <t>ST1000SPEX2</t>
        </is>
      </c>
      <c r="C3977" s="3" t="inlineStr">
        <is>
          <t>Startech</t>
        </is>
      </c>
      <c r="D3977" s="3" t="inlineStr">
        <is>
          <t>1PORT PCI EXPRESS GIGABIT SRVR</t>
        </is>
      </c>
      <c r="E3977" s="11" t="n">
        <v>22</v>
      </c>
      <c r="F3977" s="12" t="n">
        <v>18.33</v>
      </c>
    </row>
    <row r="3978">
      <c r="A3978" s="3" t="inlineStr">
        <is>
          <t>Networking</t>
        </is>
      </c>
      <c r="B3978" s="3" t="inlineStr">
        <is>
          <t>ST1000SPEXD4</t>
        </is>
      </c>
      <c r="C3978" s="3" t="inlineStr">
        <is>
          <t>Startech</t>
        </is>
      </c>
      <c r="D3978" s="3" t="inlineStr">
        <is>
          <t>2 PORT PCIE GIGABIT NETWORK CARD</t>
        </is>
      </c>
      <c r="E3978" s="11" t="n">
        <v>91</v>
      </c>
      <c r="F3978" s="12" t="n">
        <v>75.83</v>
      </c>
    </row>
    <row r="3979">
      <c r="A3979" s="3" t="inlineStr">
        <is>
          <t>Networking</t>
        </is>
      </c>
      <c r="B3979" s="3" t="inlineStr">
        <is>
          <t>PR22GINWORKCARD</t>
        </is>
      </c>
      <c r="C3979" s="3" t="inlineStr">
        <is>
          <t>Startech</t>
        </is>
      </c>
      <c r="D3979" s="3" t="inlineStr">
        <is>
          <t>2-PORT 2.5G PCIE NETWORK CARD</t>
        </is>
      </c>
      <c r="E3979" s="11" t="n">
        <v>143</v>
      </c>
      <c r="F3979" s="12" t="n">
        <v>119.17</v>
      </c>
    </row>
    <row r="3980">
      <c r="A3980" s="3" t="inlineStr">
        <is>
          <t>Networking</t>
        </is>
      </c>
      <c r="B3980" s="3" t="inlineStr">
        <is>
          <t>ST4000SPEXI</t>
        </is>
      </c>
      <c r="C3980" s="3" t="inlineStr">
        <is>
          <t>Startech</t>
        </is>
      </c>
      <c r="D3980" s="3" t="inlineStr">
        <is>
          <t>4 PORT GIGABIT ETHERNET PCI EXPRESS</t>
        </is>
      </c>
      <c r="E3980" s="11" t="n">
        <v>192</v>
      </c>
      <c r="F3980" s="12" t="n">
        <v>160</v>
      </c>
    </row>
    <row r="3981">
      <c r="A3981" s="3" t="inlineStr">
        <is>
          <t>Networking</t>
        </is>
      </c>
      <c r="B3981" s="3" t="inlineStr">
        <is>
          <t>PEXUSB3S4V</t>
        </is>
      </c>
      <c r="C3981" s="3" t="inlineStr">
        <is>
          <t>Startech</t>
        </is>
      </c>
      <c r="D3981" s="3" t="inlineStr">
        <is>
          <t>4 PORT PCI EXPRESS USB 3.0 CARD</t>
        </is>
      </c>
      <c r="E3981" s="11" t="n">
        <v>42</v>
      </c>
      <c r="F3981" s="12" t="n">
        <v>35</v>
      </c>
    </row>
    <row r="3982">
      <c r="A3982" s="3" t="inlineStr">
        <is>
          <t>Networking</t>
        </is>
      </c>
      <c r="B3982" s="3" t="inlineStr">
        <is>
          <t>PEXUSB3S44V</t>
        </is>
      </c>
      <c r="C3982" s="3" t="inlineStr">
        <is>
          <t>Startech</t>
        </is>
      </c>
      <c r="D3982" s="3" t="inlineStr">
        <is>
          <t>4 PORT QUAD BUS PCIE USB 3.0 ADAPTER</t>
        </is>
      </c>
      <c r="E3982" s="11" t="n">
        <v>98</v>
      </c>
      <c r="F3982" s="12" t="n">
        <v>81.67</v>
      </c>
    </row>
    <row r="3983">
      <c r="A3983" s="3" t="inlineStr">
        <is>
          <t>Networking</t>
        </is>
      </c>
      <c r="B3983" s="3" t="inlineStr">
        <is>
          <t>PR42GINWORKCARD</t>
        </is>
      </c>
      <c r="C3983" s="3" t="inlineStr">
        <is>
          <t>Startech</t>
        </is>
      </c>
      <c r="D3983" s="3" t="inlineStr">
        <is>
          <t>4-PORT 2.5G PCIE NETWORK CARD</t>
        </is>
      </c>
      <c r="E3983" s="11" t="n">
        <v>200</v>
      </c>
      <c r="F3983" s="12" t="n">
        <v>166.67</v>
      </c>
    </row>
    <row r="3984">
      <c r="A3984" s="3" t="inlineStr">
        <is>
          <t>Networking</t>
        </is>
      </c>
      <c r="B3984" s="3" t="inlineStr">
        <is>
          <t>4PSATAM2ADAPTER</t>
        </is>
      </c>
      <c r="C3984" s="3" t="inlineStr">
        <is>
          <t>Startech</t>
        </is>
      </c>
      <c r="D3984" s="3" t="inlineStr">
        <is>
          <t>4-PORT M.2 TO SATA ADAPTER</t>
        </is>
      </c>
      <c r="E3984" s="11" t="n">
        <v>34</v>
      </c>
      <c r="F3984" s="12" t="n">
        <v>28.33</v>
      </c>
    </row>
    <row r="3985">
      <c r="A3985" s="3" t="inlineStr">
        <is>
          <t>Networking</t>
        </is>
      </c>
      <c r="B3985" s="3" t="inlineStr">
        <is>
          <t>P5Q4A-USB-CARD</t>
        </is>
      </c>
      <c r="C3985" s="3" t="inlineStr">
        <is>
          <t>Startech</t>
        </is>
      </c>
      <c r="D3985" s="3" t="inlineStr">
        <is>
          <t>4-PORT USB-A PCIE CARD 5GBPS</t>
        </is>
      </c>
      <c r="E3985" s="11" t="n">
        <v>98</v>
      </c>
      <c r="F3985" s="12" t="n">
        <v>81.67</v>
      </c>
    </row>
    <row r="3986">
      <c r="A3986" s="3" t="inlineStr">
        <is>
          <t>Networking</t>
        </is>
      </c>
      <c r="B3986" s="3" t="inlineStr">
        <is>
          <t>PEXUSB3S7</t>
        </is>
      </c>
      <c r="C3986" s="3" t="inlineStr">
        <is>
          <t>Startech</t>
        </is>
      </c>
      <c r="D3986" s="3" t="inlineStr">
        <is>
          <t>7 PORT PCI EXPRESS SUPERSPEED USB 3.</t>
        </is>
      </c>
      <c r="E3986" s="11" t="n">
        <v>65</v>
      </c>
      <c r="F3986" s="12" t="n">
        <v>54.17</v>
      </c>
    </row>
    <row r="3987">
      <c r="A3987" s="3" t="inlineStr">
        <is>
          <t>Networking</t>
        </is>
      </c>
      <c r="B3987" s="3" t="inlineStr">
        <is>
          <t>GLCSXMMDST</t>
        </is>
      </c>
      <c r="C3987" s="3" t="inlineStr">
        <is>
          <t>Startech</t>
        </is>
      </c>
      <c r="D3987" s="3" t="inlineStr">
        <is>
          <t>CISCO GLC-SX-MMD COMPATIBLE SFP TRAN</t>
        </is>
      </c>
      <c r="E3987" s="11" t="n">
        <v>43</v>
      </c>
      <c r="F3987" s="12" t="n">
        <v>35.83</v>
      </c>
    </row>
    <row r="3988">
      <c r="A3988" s="3" t="inlineStr">
        <is>
          <t>Networking</t>
        </is>
      </c>
      <c r="B3988" s="3" t="inlineStr">
        <is>
          <t>MASFP10GBSR</t>
        </is>
      </c>
      <c r="C3988" s="3" t="inlineStr">
        <is>
          <t>Startech</t>
        </is>
      </c>
      <c r="D3988" s="3" t="inlineStr">
        <is>
          <t>CISCO MERAKI MA-SFP-10GB-SR COMPATIB</t>
        </is>
      </c>
      <c r="E3988" s="11" t="n">
        <v>41</v>
      </c>
      <c r="F3988" s="12" t="n">
        <v>34.17</v>
      </c>
    </row>
    <row r="3989">
      <c r="A3989" s="3" t="inlineStr">
        <is>
          <t>Networking</t>
        </is>
      </c>
      <c r="B3989" s="3" t="inlineStr">
        <is>
          <t>MASFP1GBSXST</t>
        </is>
      </c>
      <c r="C3989" s="3" t="inlineStr">
        <is>
          <t>Startech</t>
        </is>
      </c>
      <c r="D3989" s="3" t="inlineStr">
        <is>
          <t>CISCO MERAKI MA-SFP-1GB-SX COMPATIBL</t>
        </is>
      </c>
      <c r="E3989" s="11" t="n">
        <v>28</v>
      </c>
      <c r="F3989" s="12" t="n">
        <v>23.33</v>
      </c>
    </row>
    <row r="3990">
      <c r="A3990" s="3" t="inlineStr">
        <is>
          <t>Networking</t>
        </is>
      </c>
      <c r="B3990" s="3" t="inlineStr">
        <is>
          <t>MASFP1GBTXST</t>
        </is>
      </c>
      <c r="C3990" s="3" t="inlineStr">
        <is>
          <t>Startech</t>
        </is>
      </c>
      <c r="D3990" s="3" t="inlineStr">
        <is>
          <t>CISCO MERAKI MA-SFP-1GB-TX COMPATIBL</t>
        </is>
      </c>
      <c r="E3990" s="11" t="n">
        <v>43</v>
      </c>
      <c r="F3990" s="12" t="n">
        <v>35.83</v>
      </c>
    </row>
    <row r="3991">
      <c r="A3991" s="3" t="inlineStr">
        <is>
          <t>Networking</t>
        </is>
      </c>
      <c r="B3991" s="3" t="inlineStr">
        <is>
          <t>SFP10GSRSST</t>
        </is>
      </c>
      <c r="C3991" s="3" t="inlineStr">
        <is>
          <t>Startech</t>
        </is>
      </c>
      <c r="D3991" s="3" t="inlineStr">
        <is>
          <t>CISCO SFP-10G-SR-S COMPATIBLE SFP+ T</t>
        </is>
      </c>
      <c r="E3991" s="11" t="n">
        <v>41</v>
      </c>
      <c r="F3991" s="12" t="n">
        <v>34.17</v>
      </c>
    </row>
    <row r="3992">
      <c r="A3992" s="3" t="inlineStr">
        <is>
          <t>Networking</t>
        </is>
      </c>
      <c r="B3992" s="3" t="inlineStr">
        <is>
          <t>DP2VGA3</t>
        </is>
      </c>
      <c r="C3992" s="3" t="inlineStr">
        <is>
          <t>Startech</t>
        </is>
      </c>
      <c r="D3992" s="3" t="inlineStr">
        <is>
          <t>DISPLAY PORT 1.2 VGA ADAPTER</t>
        </is>
      </c>
      <c r="E3992" s="11" t="n">
        <v>18</v>
      </c>
      <c r="F3992" s="12" t="n">
        <v>15</v>
      </c>
    </row>
    <row r="3993">
      <c r="A3993" s="3" t="inlineStr">
        <is>
          <t>Networking</t>
        </is>
      </c>
      <c r="B3993" s="3" t="inlineStr">
        <is>
          <t>MCMGBSCMM055</t>
        </is>
      </c>
      <c r="C3993" s="3" t="inlineStr">
        <is>
          <t>Startech</t>
        </is>
      </c>
      <c r="D3993" s="3" t="inlineStr">
        <is>
          <t>FIBER MEDIA CONVERTER - MM</t>
        </is>
      </c>
      <c r="E3993" s="11" t="n">
        <v>67</v>
      </c>
      <c r="F3993" s="12" t="n">
        <v>55.83</v>
      </c>
    </row>
    <row r="3994">
      <c r="A3994" s="3" t="inlineStr">
        <is>
          <t>Networking</t>
        </is>
      </c>
      <c r="B3994" s="3" t="inlineStr">
        <is>
          <t>ET91000SFP2</t>
        </is>
      </c>
      <c r="C3994" s="3" t="inlineStr">
        <is>
          <t>Startech</t>
        </is>
      </c>
      <c r="D3994" s="3" t="inlineStr">
        <is>
          <t>FIBER MEDIA CONVERTER GIGABIT 1000MB</t>
        </is>
      </c>
      <c r="E3994" s="11" t="n">
        <v>152</v>
      </c>
      <c r="F3994" s="12" t="n">
        <v>126.67</v>
      </c>
    </row>
    <row r="3995">
      <c r="A3995" s="3" t="inlineStr">
        <is>
          <t>Networking</t>
        </is>
      </c>
      <c r="B3995" s="3" t="inlineStr">
        <is>
          <t>PEX1000MMSC2</t>
        </is>
      </c>
      <c r="C3995" s="3" t="inlineStr">
        <is>
          <t>Startech</t>
        </is>
      </c>
      <c r="D3995" s="3" t="inlineStr">
        <is>
          <t>GIGABIT PCIE MULTIMODE SC FIBER CARD</t>
        </is>
      </c>
      <c r="E3995" s="11" t="n">
        <v>180</v>
      </c>
      <c r="F3995" s="12" t="n">
        <v>150</v>
      </c>
    </row>
    <row r="3996">
      <c r="A3996" s="3" t="inlineStr">
        <is>
          <t>Networking</t>
        </is>
      </c>
      <c r="B3996" s="3" t="inlineStr">
        <is>
          <t>813874B21ST</t>
        </is>
      </c>
      <c r="C3996" s="3" t="inlineStr">
        <is>
          <t>Startech</t>
        </is>
      </c>
      <c r="D3996" s="3" t="inlineStr">
        <is>
          <t>HP 813874-B21 COMPATIBLE SFP</t>
        </is>
      </c>
      <c r="E3996" s="11" t="n">
        <v>191</v>
      </c>
      <c r="F3996" s="12" t="n">
        <v>159.17</v>
      </c>
    </row>
    <row r="3997">
      <c r="A3997" s="3" t="inlineStr">
        <is>
          <t>Networking</t>
        </is>
      </c>
      <c r="B3997" s="3" t="inlineStr">
        <is>
          <t>J4858CST</t>
        </is>
      </c>
      <c r="C3997" s="3" t="inlineStr">
        <is>
          <t>Startech</t>
        </is>
      </c>
      <c r="D3997" s="3" t="inlineStr">
        <is>
          <t>HP COMPATIBLE J4858C 1000BASE-SX MM</t>
        </is>
      </c>
      <c r="E3997" s="11" t="n">
        <v>42</v>
      </c>
      <c r="F3997" s="12" t="n">
        <v>35</v>
      </c>
    </row>
    <row r="3998">
      <c r="A3998" s="3" t="inlineStr">
        <is>
          <t>Networking</t>
        </is>
      </c>
      <c r="B3998" s="3" t="inlineStr">
        <is>
          <t>JD094A-ST</t>
        </is>
      </c>
      <c r="C3998" s="3" t="inlineStr">
        <is>
          <t>Startech</t>
        </is>
      </c>
      <c r="D3998" s="3" t="inlineStr">
        <is>
          <t>HP JD094A COMPATIBLE 10GBASE</t>
        </is>
      </c>
      <c r="E3998" s="11" t="n">
        <v>17</v>
      </c>
      <c r="F3998" s="12" t="n">
        <v>14.17</v>
      </c>
    </row>
    <row r="3999">
      <c r="A3999" s="3" t="inlineStr">
        <is>
          <t>Networking</t>
        </is>
      </c>
      <c r="B3999" s="3" t="inlineStr">
        <is>
          <t>J9150D-ST</t>
        </is>
      </c>
      <c r="C3999" s="3" t="inlineStr">
        <is>
          <t>Startech</t>
        </is>
      </c>
      <c r="D3999" s="3" t="inlineStr">
        <is>
          <t>J9150D COMPATIBLE</t>
        </is>
      </c>
      <c r="E3999" s="11" t="n">
        <v>132</v>
      </c>
      <c r="F3999" s="12" t="n">
        <v>110</v>
      </c>
    </row>
    <row r="4000">
      <c r="A4000" s="3" t="inlineStr">
        <is>
          <t>Networking</t>
        </is>
      </c>
      <c r="B4000" s="3" t="inlineStr">
        <is>
          <t>J9151E-ST</t>
        </is>
      </c>
      <c r="C4000" s="3" t="inlineStr">
        <is>
          <t>Startech</t>
        </is>
      </c>
      <c r="D4000" s="3" t="inlineStr">
        <is>
          <t>J9151E COMPATIBLE</t>
        </is>
      </c>
      <c r="E4000" s="11" t="n">
        <v>169</v>
      </c>
      <c r="F4000" s="12" t="n">
        <v>140.83</v>
      </c>
    </row>
    <row r="4001">
      <c r="A4001" s="3" t="inlineStr">
        <is>
          <t>Networking</t>
        </is>
      </c>
      <c r="B4001" s="3" t="inlineStr">
        <is>
          <t>NOTECONS02</t>
        </is>
      </c>
      <c r="C4001" s="3" t="inlineStr">
        <is>
          <t>Startech</t>
        </is>
      </c>
      <c r="D4001" s="3" t="inlineStr">
        <is>
          <t>KVM CONSOLE - LAPTOP USB 2.0 PORTABL</t>
        </is>
      </c>
      <c r="E4001" s="11" t="n">
        <v>464</v>
      </c>
      <c r="F4001" s="12" t="n">
        <v>386.67</v>
      </c>
    </row>
    <row r="4002">
      <c r="A4002" s="3" t="inlineStr">
        <is>
          <t>Networking</t>
        </is>
      </c>
      <c r="B4002" s="3" t="inlineStr">
        <is>
          <t>LCLCSMCOUPLER</t>
        </is>
      </c>
      <c r="C4002" s="3" t="inlineStr">
        <is>
          <t>Startech</t>
        </is>
      </c>
      <c r="D4002" s="3" t="inlineStr">
        <is>
          <t>LC FIBER COUPLER LC/UPC DUPLEX</t>
        </is>
      </c>
      <c r="E4002" s="11" t="n">
        <v>9</v>
      </c>
      <c r="F4002" s="12" t="n">
        <v>7.5</v>
      </c>
    </row>
    <row r="4003">
      <c r="A4003" s="3" t="inlineStr">
        <is>
          <t>Networking</t>
        </is>
      </c>
      <c r="B4003" s="3" t="inlineStr">
        <is>
          <t>MCM1110MMLC</t>
        </is>
      </c>
      <c r="C4003" s="3" t="inlineStr">
        <is>
          <t>Startech</t>
        </is>
      </c>
      <c r="D4003" s="3" t="inlineStr">
        <is>
          <t>MULTI-MODE LC FIBER MEDIA CONVERTER</t>
        </is>
      </c>
      <c r="E4003" s="11" t="n">
        <v>78</v>
      </c>
      <c r="F4003" s="12" t="n">
        <v>65</v>
      </c>
    </row>
    <row r="4004">
      <c r="A4004" s="3" t="inlineStr">
        <is>
          <t>Networking</t>
        </is>
      </c>
      <c r="B4004" s="3" t="inlineStr">
        <is>
          <t>N2M2SSDDUPLICTR</t>
        </is>
      </c>
      <c r="C4004" s="3" t="inlineStr">
        <is>
          <t>Startech</t>
        </is>
      </c>
      <c r="D4004" s="3" t="inlineStr">
        <is>
          <t>NVME TO 2.5 3.5 SATA CLONER</t>
        </is>
      </c>
      <c r="E4004" s="11" t="n">
        <v>58</v>
      </c>
      <c r="F4004" s="12" t="n">
        <v>48.33</v>
      </c>
    </row>
    <row r="4005">
      <c r="A4005" s="3" t="inlineStr">
        <is>
          <t>Networking</t>
        </is>
      </c>
      <c r="B4005" s="3" t="inlineStr">
        <is>
          <t>I13PSERIALENET</t>
        </is>
      </c>
      <c r="C4005" s="3" t="inlineStr">
        <is>
          <t>Startech</t>
        </is>
      </c>
      <c r="D4005" s="3" t="inlineStr">
        <is>
          <t>POE SERIAL TO ETHERNET ADAPTER</t>
        </is>
      </c>
      <c r="E4005" s="11" t="n">
        <v>200</v>
      </c>
      <c r="F4005" s="12" t="n">
        <v>166.67</v>
      </c>
    </row>
    <row r="4006">
      <c r="A4006" s="3" t="inlineStr">
        <is>
          <t>Networking</t>
        </is>
      </c>
      <c r="B4006" s="3" t="inlineStr">
        <is>
          <t>LBPLUG100G</t>
        </is>
      </c>
      <c r="C4006" s="3" t="inlineStr">
        <is>
          <t>Startech</t>
        </is>
      </c>
      <c r="D4006" s="3" t="inlineStr">
        <is>
          <t>QSFP28 100G LOOPBACK ADAPTER</t>
        </is>
      </c>
      <c r="E4006" s="11" t="n">
        <v>61</v>
      </c>
      <c r="F4006" s="12" t="n">
        <v>50.83</v>
      </c>
    </row>
    <row r="4007">
      <c r="A4007" s="3" t="inlineStr">
        <is>
          <t>Networking</t>
        </is>
      </c>
      <c r="B4007" s="3" t="inlineStr">
        <is>
          <t>SFPCAP10</t>
        </is>
      </c>
      <c r="C4007" s="3" t="inlineStr">
        <is>
          <t>Startech</t>
        </is>
      </c>
      <c r="D4007" s="3" t="inlineStr">
        <is>
          <t>SFP DUST COVERS - 10 PACK</t>
        </is>
      </c>
      <c r="E4007" s="11" t="n">
        <v>14</v>
      </c>
      <c r="F4007" s="12" t="n">
        <v>11.67</v>
      </c>
    </row>
    <row r="4008">
      <c r="A4008" s="3" t="inlineStr">
        <is>
          <t>Networking</t>
        </is>
      </c>
      <c r="B4008" s="3" t="inlineStr">
        <is>
          <t>SFP10GSRST</t>
        </is>
      </c>
      <c r="C4008" s="3" t="inlineStr">
        <is>
          <t>Startech</t>
        </is>
      </c>
      <c r="D4008" s="3" t="inlineStr">
        <is>
          <t>SFP-10G-SR COMPATIBLE SFP+ MODULE</t>
        </is>
      </c>
      <c r="E4008" s="11" t="n">
        <v>41</v>
      </c>
      <c r="F4008" s="12" t="n">
        <v>34.17</v>
      </c>
    </row>
    <row r="4009">
      <c r="A4009" s="3" t="inlineStr">
        <is>
          <t>Networking</t>
        </is>
      </c>
      <c r="B4009" s="3" t="inlineStr">
        <is>
          <t>TB31PCIEX16</t>
        </is>
      </c>
      <c r="C4009" s="3" t="inlineStr">
        <is>
          <t>Startech</t>
        </is>
      </c>
      <c r="D4009" s="3" t="inlineStr">
        <is>
          <t>STARTECH THUNDERBOLT3PCIE EXPCHASSIS</t>
        </is>
      </c>
      <c r="E4009" s="11" t="n">
        <v>295</v>
      </c>
      <c r="F4009" s="12" t="n">
        <v>245.83</v>
      </c>
    </row>
    <row r="4010">
      <c r="A4010" s="3" t="inlineStr">
        <is>
          <t>Networking</t>
        </is>
      </c>
      <c r="B4010" s="3" t="inlineStr">
        <is>
          <t>USB2100</t>
        </is>
      </c>
      <c r="C4010" s="3" t="inlineStr">
        <is>
          <t>Startech</t>
        </is>
      </c>
      <c r="D4010" s="3" t="inlineStr">
        <is>
          <t>STARTECH USB 2.0 TO 10/100 MBPS ETHE</t>
        </is>
      </c>
      <c r="E4010" s="11" t="n">
        <v>17</v>
      </c>
      <c r="F4010" s="12" t="n">
        <v>14.17</v>
      </c>
    </row>
    <row r="4011">
      <c r="A4011" s="3" t="inlineStr">
        <is>
          <t>Networking</t>
        </is>
      </c>
      <c r="B4011" s="3" t="inlineStr">
        <is>
          <t>ICUSB232PRO</t>
        </is>
      </c>
      <c r="C4011" s="3" t="inlineStr">
        <is>
          <t>Startech</t>
        </is>
      </c>
      <c r="D4011" s="3" t="inlineStr">
        <is>
          <t>STARTECH USB TO RS-232 ADAPTER WITH</t>
        </is>
      </c>
      <c r="E4011" s="11" t="n">
        <v>27</v>
      </c>
      <c r="F4011" s="12" t="n">
        <v>22.5</v>
      </c>
    </row>
    <row r="4012">
      <c r="A4012" s="3" t="inlineStr">
        <is>
          <t>Networking</t>
        </is>
      </c>
      <c r="B4012" s="3" t="inlineStr">
        <is>
          <t>USB31000S</t>
        </is>
      </c>
      <c r="C4012" s="3" t="inlineStr">
        <is>
          <t>Startech</t>
        </is>
      </c>
      <c r="D4012" s="3" t="inlineStr">
        <is>
          <t>STARTECH.COM USB 3.0 TO GIGABIT ETHE</t>
        </is>
      </c>
      <c r="E4012" s="11" t="n">
        <v>26</v>
      </c>
      <c r="F4012" s="12" t="n">
        <v>21.67</v>
      </c>
    </row>
    <row r="4013">
      <c r="A4013" s="3" t="inlineStr">
        <is>
          <t>Networking</t>
        </is>
      </c>
      <c r="B4013" s="3" t="inlineStr">
        <is>
          <t>MCM1110SFP</t>
        </is>
      </c>
      <c r="C4013" s="3" t="inlineStr">
        <is>
          <t>Startech</t>
        </is>
      </c>
      <c r="D4013" s="3" t="inlineStr">
        <is>
          <t>UNMANAGED GIGABIT FIBER MEDIA CONVER</t>
        </is>
      </c>
      <c r="E4013" s="11" t="n">
        <v>50</v>
      </c>
      <c r="F4013" s="12" t="n">
        <v>41.67</v>
      </c>
    </row>
    <row r="4014">
      <c r="A4014" s="3" t="inlineStr">
        <is>
          <t>Networking</t>
        </is>
      </c>
      <c r="B4014" s="3" t="inlineStr">
        <is>
          <t>USB31000SPTB</t>
        </is>
      </c>
      <c r="C4014" s="3" t="inlineStr">
        <is>
          <t>Startech</t>
        </is>
      </c>
      <c r="D4014" s="3" t="inlineStr">
        <is>
          <t>USB 3.0 10/100/1000GIGABIT LAN</t>
        </is>
      </c>
      <c r="E4014" s="11" t="n">
        <v>34</v>
      </c>
      <c r="F4014" s="12" t="n">
        <v>28.33</v>
      </c>
    </row>
    <row r="4015">
      <c r="A4015" s="3" t="inlineStr">
        <is>
          <t>Networking</t>
        </is>
      </c>
      <c r="B4015" s="3" t="inlineStr">
        <is>
          <t>USBABLTOOTHV5C2</t>
        </is>
      </c>
      <c r="C4015" s="3" t="inlineStr">
        <is>
          <t>Startech</t>
        </is>
      </c>
      <c r="D4015" s="3" t="inlineStr">
        <is>
          <t>USB BLUETOOTH 5.0 ADAPTER</t>
        </is>
      </c>
      <c r="E4015" s="11" t="n">
        <v>14</v>
      </c>
      <c r="F4015" s="12" t="n">
        <v>11.67</v>
      </c>
    </row>
    <row r="4016">
      <c r="A4016" s="3" t="inlineStr">
        <is>
          <t>Networking</t>
        </is>
      </c>
      <c r="B4016" s="3" t="inlineStr">
        <is>
          <t>AV53C1USBBTOOTH</t>
        </is>
      </c>
      <c r="C4016" s="3" t="inlineStr">
        <is>
          <t>Startech</t>
        </is>
      </c>
      <c r="D4016" s="3" t="inlineStr">
        <is>
          <t>USB BLUETOOTH 5.3 ADAPTER</t>
        </is>
      </c>
      <c r="E4016" s="11" t="n">
        <v>22</v>
      </c>
      <c r="F4016" s="12" t="n">
        <v>18.33</v>
      </c>
    </row>
    <row r="4017">
      <c r="A4017" s="3" t="inlineStr">
        <is>
          <t>Networking</t>
        </is>
      </c>
      <c r="B4017" s="3" t="inlineStr">
        <is>
          <t>102BUSBCMULTIPT</t>
        </is>
      </c>
      <c r="C4017" s="3" t="inlineStr">
        <is>
          <t>Startech</t>
        </is>
      </c>
      <c r="D4017" s="3" t="inlineStr">
        <is>
          <t>USB C MULTIPORT ADAPTER</t>
        </is>
      </c>
      <c r="E4017" s="11" t="n">
        <v>106</v>
      </c>
      <c r="F4017" s="12" t="n">
        <v>88.33</v>
      </c>
    </row>
    <row r="4018">
      <c r="A4018" s="3" t="inlineStr">
        <is>
          <t>Networking</t>
        </is>
      </c>
      <c r="B4018" s="3" t="inlineStr">
        <is>
          <t>M2USBCNVMESATA</t>
        </is>
      </c>
      <c r="C4018" s="3" t="inlineStr">
        <is>
          <t>Startech</t>
        </is>
      </c>
      <c r="D4018" s="3" t="inlineStr">
        <is>
          <t>USB PCIE SATA M.2 ENCLOSURE</t>
        </is>
      </c>
      <c r="E4018" s="11" t="n">
        <v>52</v>
      </c>
      <c r="F4018" s="12" t="n">
        <v>43.33</v>
      </c>
    </row>
    <row r="4019">
      <c r="A4019" s="3" t="inlineStr">
        <is>
          <t>Networking</t>
        </is>
      </c>
      <c r="B4019" s="3" t="inlineStr">
        <is>
          <t>USB31000S2</t>
        </is>
      </c>
      <c r="C4019" s="3" t="inlineStr">
        <is>
          <t>Startech</t>
        </is>
      </c>
      <c r="D4019" s="3" t="inlineStr">
        <is>
          <t>USB TO ETHERNET ADAPTER - 1GB</t>
        </is>
      </c>
      <c r="E4019" s="11" t="n">
        <v>23</v>
      </c>
      <c r="F4019" s="12" t="n">
        <v>19.17</v>
      </c>
    </row>
    <row r="4020">
      <c r="A4020" s="3" t="inlineStr">
        <is>
          <t>Networking</t>
        </is>
      </c>
      <c r="B4020" s="3" t="inlineStr">
        <is>
          <t>U2GAUSBCENET</t>
        </is>
      </c>
      <c r="C4020" s="3" t="inlineStr">
        <is>
          <t>Startech</t>
        </is>
      </c>
      <c r="D4020" s="3" t="inlineStr">
        <is>
          <t>USB TYPE-C ETHERNET ADAPTER</t>
        </is>
      </c>
      <c r="E4020" s="11" t="n">
        <v>27</v>
      </c>
      <c r="F4020" s="12" t="n">
        <v>22.5</v>
      </c>
    </row>
    <row r="4021">
      <c r="A4021" s="3" t="inlineStr">
        <is>
          <t>Networking</t>
        </is>
      </c>
      <c r="B4021" s="3" t="inlineStr">
        <is>
          <t>C22GUSBETHERNET</t>
        </is>
      </c>
      <c r="C4021" s="3" t="inlineStr">
        <is>
          <t>Startech</t>
        </is>
      </c>
      <c r="D4021" s="3" t="inlineStr">
        <is>
          <t>USB TYPE-C ETHERNET ADAPTER</t>
        </is>
      </c>
      <c r="E4021" s="11" t="n">
        <v>26</v>
      </c>
      <c r="F4021" s="12" t="n">
        <v>21.67</v>
      </c>
    </row>
    <row r="4022">
      <c r="A4022" s="3" t="inlineStr">
        <is>
          <t>Networking</t>
        </is>
      </c>
      <c r="B4022" s="3" t="inlineStr">
        <is>
          <t>USB433ACD1X1</t>
        </is>
      </c>
      <c r="C4022" s="3" t="inlineStr">
        <is>
          <t>Startech</t>
        </is>
      </c>
      <c r="D4022" s="3" t="inlineStr">
        <is>
          <t>USB WI-FI ADAPTER - AC600</t>
        </is>
      </c>
      <c r="E4022" s="11" t="n">
        <v>24</v>
      </c>
      <c r="F4022" s="12" t="n">
        <v>20</v>
      </c>
    </row>
    <row r="4023">
      <c r="A4023" s="3" t="inlineStr">
        <is>
          <t>Networking</t>
        </is>
      </c>
      <c r="B4023" s="3" t="inlineStr">
        <is>
          <t>U32AMCFUSBADAPT</t>
        </is>
      </c>
      <c r="C4023" s="3" t="inlineStr">
        <is>
          <t>Startech</t>
        </is>
      </c>
      <c r="D4023" s="3" t="inlineStr">
        <is>
          <t>USB-A TO USB-C ADAPTER 10GBPS</t>
        </is>
      </c>
      <c r="E4023" s="11" t="n">
        <v>10</v>
      </c>
      <c r="F4023" s="12" t="n">
        <v>8.33</v>
      </c>
    </row>
    <row r="4024">
      <c r="A4024" s="3" t="inlineStr">
        <is>
          <t>Networking</t>
        </is>
      </c>
      <c r="B4024" s="3" t="inlineStr">
        <is>
          <t>DKT31CMDPHPD</t>
        </is>
      </c>
      <c r="C4024" s="3" t="inlineStr">
        <is>
          <t>Startech</t>
        </is>
      </c>
      <c r="D4024" s="3" t="inlineStr">
        <is>
          <t>USB-C MULTIPORT ADAPTER</t>
        </is>
      </c>
      <c r="E4024" s="11" t="n">
        <v>78</v>
      </c>
      <c r="F4024" s="12" t="n">
        <v>65</v>
      </c>
    </row>
    <row r="4025">
      <c r="A4025" s="3" t="inlineStr">
        <is>
          <t>Networking</t>
        </is>
      </c>
      <c r="B4025" s="3" t="inlineStr">
        <is>
          <t>DKT30CHSDPD1</t>
        </is>
      </c>
      <c r="C4025" s="3" t="inlineStr">
        <is>
          <t>Startech</t>
        </is>
      </c>
      <c r="D4025" s="3" t="inlineStr">
        <is>
          <t>USB-C MULTIPORT ADAPTER 4K</t>
        </is>
      </c>
      <c r="E4025" s="11" t="n">
        <v>39</v>
      </c>
      <c r="F4025" s="12" t="n">
        <v>32.5</v>
      </c>
    </row>
    <row r="4026">
      <c r="A4026" s="3" t="inlineStr">
        <is>
          <t>Networking</t>
        </is>
      </c>
      <c r="B4026" s="3" t="inlineStr">
        <is>
          <t>154BUSBCMULTIPT</t>
        </is>
      </c>
      <c r="C4026" s="3" t="inlineStr">
        <is>
          <t>Startech</t>
        </is>
      </c>
      <c r="D4026" s="3" t="inlineStr">
        <is>
          <t>USB-C TRIPLE-MONITOR ADAPTER</t>
        </is>
      </c>
      <c r="E4026" s="11" t="n">
        <v>83</v>
      </c>
      <c r="F4026" s="12" t="n">
        <v>69.17</v>
      </c>
    </row>
    <row r="4027">
      <c r="A4027" s="3" t="inlineStr">
        <is>
          <t>Networking</t>
        </is>
      </c>
      <c r="B4027" s="3" t="inlineStr">
        <is>
          <t>117BUSBCMULTIPT</t>
        </is>
      </c>
      <c r="C4027" s="3" t="inlineStr">
        <is>
          <t>Startech</t>
        </is>
      </c>
      <c r="D4027" s="3" t="inlineStr">
        <is>
          <t>USB-C TRIPLE-MONITOR ADAPTER</t>
        </is>
      </c>
      <c r="E4027" s="11" t="n">
        <v>94</v>
      </c>
      <c r="F4027" s="12" t="n">
        <v>78.33</v>
      </c>
    </row>
    <row r="4028">
      <c r="A4028" s="3" t="inlineStr">
        <is>
          <t>Networking</t>
        </is>
      </c>
      <c r="B4028" s="3" t="inlineStr">
        <is>
          <t>167BUSBCMULTIPT</t>
        </is>
      </c>
      <c r="C4028" s="3" t="inlineStr">
        <is>
          <t>Startech</t>
        </is>
      </c>
      <c r="D4028" s="3" t="inlineStr">
        <is>
          <t>USB-C USB-A MULTIPORT ADAPTER</t>
        </is>
      </c>
      <c r="E4028" s="11" t="n">
        <v>57</v>
      </c>
      <c r="F4028" s="12" t="n">
        <v>47.5</v>
      </c>
    </row>
    <row r="4029">
      <c r="A4029" s="3" t="inlineStr">
        <is>
          <t>Networking</t>
        </is>
      </c>
      <c r="B4029" s="3" t="inlineStr">
        <is>
          <t>115BUSBCMULTIPT</t>
        </is>
      </c>
      <c r="C4029" s="3" t="inlineStr">
        <is>
          <t>Startech</t>
        </is>
      </c>
      <c r="D4029" s="3" t="inlineStr">
        <is>
          <t>USBC MULTIPORT ADAPTER 4K 60HZ</t>
        </is>
      </c>
      <c r="E4029" s="11" t="n">
        <v>41</v>
      </c>
      <c r="F4029" s="12" t="n">
        <v>34.17</v>
      </c>
    </row>
    <row r="4030">
      <c r="A4030" s="3" t="inlineStr">
        <is>
          <t>Networking</t>
        </is>
      </c>
      <c r="B4030" s="3" t="inlineStr">
        <is>
          <t>127BUSBCMULTIPT</t>
        </is>
      </c>
      <c r="C4030" s="3" t="inlineStr">
        <is>
          <t>Startech</t>
        </is>
      </c>
      <c r="D4030" s="3" t="inlineStr">
        <is>
          <t>USBC MULTIPORT ADAPTER 4K 60HZ</t>
        </is>
      </c>
      <c r="E4030" s="11" t="n">
        <v>37</v>
      </c>
      <c r="F4030" s="12" t="n">
        <v>30.83</v>
      </c>
    </row>
    <row r="4031">
      <c r="A4031" s="3" t="inlineStr">
        <is>
          <t>Networking</t>
        </is>
      </c>
      <c r="B4031" s="3" t="inlineStr">
        <is>
          <t>MW45V22ALCGB11</t>
        </is>
      </c>
      <c r="C4031" s="3" t="inlineStr">
        <is>
          <t>TCL</t>
        </is>
      </c>
      <c r="D4031" s="3" t="inlineStr">
        <is>
          <t>TCL LINKZONE LTE MIFI</t>
        </is>
      </c>
      <c r="E4031" s="11" t="n">
        <v>44</v>
      </c>
      <c r="F4031" s="12" t="n">
        <v>36.67</v>
      </c>
    </row>
    <row r="4032">
      <c r="A4032" s="3" t="inlineStr">
        <is>
          <t>Networking</t>
        </is>
      </c>
      <c r="B4032" s="3" t="inlineStr">
        <is>
          <t>EH210</t>
        </is>
      </c>
      <c r="C4032" s="3" t="inlineStr">
        <is>
          <t>Tplink</t>
        </is>
      </c>
      <c r="D4032" s="3" t="inlineStr">
        <is>
          <t>1 TO 2 GIGABIT ETHERNET SPLITTER</t>
        </is>
      </c>
      <c r="E4032" s="11" t="n">
        <v>15</v>
      </c>
      <c r="F4032" s="12" t="n">
        <v>12.5</v>
      </c>
    </row>
    <row r="4033">
      <c r="A4033" s="3" t="inlineStr">
        <is>
          <t>Networking</t>
        </is>
      </c>
      <c r="B4033" s="3" t="inlineStr">
        <is>
          <t>TL-SG1210P</t>
        </is>
      </c>
      <c r="C4033" s="3" t="inlineStr">
        <is>
          <t>Tplink</t>
        </is>
      </c>
      <c r="D4033" s="3" t="inlineStr">
        <is>
          <t>10-PORT GIGABIT SWITCH 8-PORT POE+</t>
        </is>
      </c>
      <c r="E4033" s="11" t="n">
        <v>90</v>
      </c>
      <c r="F4033" s="12" t="n">
        <v>75</v>
      </c>
    </row>
    <row r="4034">
      <c r="A4034" s="3" t="inlineStr">
        <is>
          <t>Networking</t>
        </is>
      </c>
      <c r="B4034" s="3" t="inlineStr">
        <is>
          <t>MC100CM</t>
        </is>
      </c>
      <c r="C4034" s="3" t="inlineStr">
        <is>
          <t>Tplink</t>
        </is>
      </c>
      <c r="D4034" s="3" t="inlineStr">
        <is>
          <t>10/100M RJ45 TO 100M MM SC FIBRE</t>
        </is>
      </c>
      <c r="E4034" s="11" t="n">
        <v>23</v>
      </c>
      <c r="F4034" s="12" t="n">
        <v>19.17</v>
      </c>
    </row>
    <row r="4035">
      <c r="A4035" s="3" t="inlineStr">
        <is>
          <t>Networking</t>
        </is>
      </c>
      <c r="B4035" s="3" t="inlineStr">
        <is>
          <t>M7010</t>
        </is>
      </c>
      <c r="C4035" s="3" t="inlineStr">
        <is>
          <t>Tplink</t>
        </is>
      </c>
      <c r="D4035" s="3" t="inlineStr">
        <is>
          <t>150MBPS 4G LTE MOBILE WI-FI</t>
        </is>
      </c>
      <c r="E4035" s="11" t="n">
        <v>58</v>
      </c>
      <c r="F4035" s="12" t="n">
        <v>48.33</v>
      </c>
    </row>
    <row r="4036">
      <c r="A4036" s="3" t="inlineStr">
        <is>
          <t>Networking</t>
        </is>
      </c>
      <c r="B4036" s="3" t="inlineStr">
        <is>
          <t>MT115</t>
        </is>
      </c>
      <c r="C4036" s="3" t="inlineStr">
        <is>
          <t>Tplink</t>
        </is>
      </c>
      <c r="D4036" s="3" t="inlineStr">
        <is>
          <t>150MBPS WRLS 4G LTE MOBILE ROUTER</t>
        </is>
      </c>
      <c r="E4036" s="11" t="n">
        <v>53</v>
      </c>
      <c r="F4036" s="12" t="n">
        <v>44.17</v>
      </c>
    </row>
    <row r="4037">
      <c r="A4037" s="3" t="inlineStr">
        <is>
          <t>Networking</t>
        </is>
      </c>
      <c r="B4037" s="3" t="inlineStr">
        <is>
          <t>TL-SF1016DS</t>
        </is>
      </c>
      <c r="C4037" s="3" t="inlineStr">
        <is>
          <t>Tplink</t>
        </is>
      </c>
      <c r="D4037" s="3" t="inlineStr">
        <is>
          <t>16 P 10/100M SWITCH 13 INCH RM</t>
        </is>
      </c>
      <c r="E4037" s="11" t="n">
        <v>43</v>
      </c>
      <c r="F4037" s="12" t="n">
        <v>35.83</v>
      </c>
    </row>
    <row r="4038">
      <c r="A4038" s="3" t="inlineStr">
        <is>
          <t>Networking</t>
        </is>
      </c>
      <c r="B4038" s="3" t="inlineStr">
        <is>
          <t>TL-SF1016</t>
        </is>
      </c>
      <c r="C4038" s="3" t="inlineStr">
        <is>
          <t>Tplink</t>
        </is>
      </c>
      <c r="D4038" s="3" t="inlineStr">
        <is>
          <t>16 P 10/100M SWITCH 19 INCH RM</t>
        </is>
      </c>
      <c r="E4038" s="11" t="n">
        <v>48</v>
      </c>
      <c r="F4038" s="12" t="n">
        <v>40</v>
      </c>
    </row>
    <row r="4039">
      <c r="A4039" s="3" t="inlineStr">
        <is>
          <t>Networking</t>
        </is>
      </c>
      <c r="B4039" s="3" t="inlineStr">
        <is>
          <t>TL-SL1218MP</t>
        </is>
      </c>
      <c r="C4039" s="3" t="inlineStr">
        <is>
          <t>Tplink</t>
        </is>
      </c>
      <c r="D4039" s="3" t="inlineStr">
        <is>
          <t>16-PORT 10/100MBPS POE+ SWITCH</t>
        </is>
      </c>
      <c r="E4039" s="11" t="n">
        <v>177</v>
      </c>
      <c r="F4039" s="12" t="n">
        <v>147.5</v>
      </c>
    </row>
    <row r="4040">
      <c r="A4040" s="3" t="inlineStr">
        <is>
          <t>Networking</t>
        </is>
      </c>
      <c r="B4040" s="3" t="inlineStr">
        <is>
          <t>TL-SG116</t>
        </is>
      </c>
      <c r="C4040" s="3" t="inlineStr">
        <is>
          <t>Tplink</t>
        </is>
      </c>
      <c r="D4040" s="3" t="inlineStr">
        <is>
          <t>16-PORT GIGABIT DESKTOP SWITCH</t>
        </is>
      </c>
      <c r="E4040" s="11" t="n">
        <v>56</v>
      </c>
      <c r="F4040" s="12" t="n">
        <v>46.67</v>
      </c>
    </row>
    <row r="4041">
      <c r="A4041" s="3" t="inlineStr">
        <is>
          <t>Networking</t>
        </is>
      </c>
      <c r="B4041" s="3" t="inlineStr">
        <is>
          <t>TX201</t>
        </is>
      </c>
      <c r="C4041" s="3" t="inlineStr">
        <is>
          <t>Tplink</t>
        </is>
      </c>
      <c r="D4041" s="3" t="inlineStr">
        <is>
          <t>2.5 GIGABIT PCI EXPRESS NETWORK ADP</t>
        </is>
      </c>
      <c r="E4041" s="11" t="n">
        <v>24</v>
      </c>
      <c r="F4041" s="12" t="n">
        <v>20</v>
      </c>
    </row>
    <row r="4042">
      <c r="A4042" s="3" t="inlineStr">
        <is>
          <t>Networking</t>
        </is>
      </c>
      <c r="B4042" s="3" t="inlineStr">
        <is>
          <t>MA310E</t>
        </is>
      </c>
      <c r="C4042" s="3" t="inlineStr">
        <is>
          <t>Tplink</t>
        </is>
      </c>
      <c r="D4042" s="3" t="inlineStr">
        <is>
          <t>2.5 GIGABIT PCIE NETWORK ADAPTER</t>
        </is>
      </c>
      <c r="E4042" s="11" t="n">
        <v>17</v>
      </c>
      <c r="F4042" s="12" t="n">
        <v>14.17</v>
      </c>
    </row>
    <row r="4043">
      <c r="A4043" s="3" t="inlineStr">
        <is>
          <t>Networking</t>
        </is>
      </c>
      <c r="B4043" s="3" t="inlineStr">
        <is>
          <t>TL-SF1024D</t>
        </is>
      </c>
      <c r="C4043" s="3" t="inlineStr">
        <is>
          <t>Tplink</t>
        </is>
      </c>
      <c r="D4043" s="3" t="inlineStr">
        <is>
          <t>24 P 10/100M SWITCH 13 INCH RM</t>
        </is>
      </c>
      <c r="E4043" s="11" t="n">
        <v>54</v>
      </c>
      <c r="F4043" s="12" t="n">
        <v>45</v>
      </c>
    </row>
    <row r="4044">
      <c r="A4044" s="3" t="inlineStr">
        <is>
          <t>Networking</t>
        </is>
      </c>
      <c r="B4044" s="3" t="inlineStr">
        <is>
          <t>TL-SG1024D</t>
        </is>
      </c>
      <c r="C4044" s="3" t="inlineStr">
        <is>
          <t>Tplink</t>
        </is>
      </c>
      <c r="D4044" s="3" t="inlineStr">
        <is>
          <t>24 PORT GIGABIT SWITCH</t>
        </is>
      </c>
      <c r="E4044" s="11" t="n">
        <v>90</v>
      </c>
      <c r="F4044" s="12" t="n">
        <v>75</v>
      </c>
    </row>
    <row r="4045">
      <c r="A4045" s="3" t="inlineStr">
        <is>
          <t>Networking</t>
        </is>
      </c>
      <c r="B4045" s="3" t="inlineStr">
        <is>
          <t>TL-SG1428PE</t>
        </is>
      </c>
      <c r="C4045" s="3" t="inlineStr">
        <is>
          <t>Tplink</t>
        </is>
      </c>
      <c r="D4045" s="3" t="inlineStr">
        <is>
          <t>28-PORT GIG EASY SWITCH 24-PORT POE+</t>
        </is>
      </c>
      <c r="E4045" s="11" t="n">
        <v>242</v>
      </c>
      <c r="F4045" s="12" t="n">
        <v>201.67</v>
      </c>
    </row>
    <row r="4046">
      <c r="A4046" s="3" t="inlineStr">
        <is>
          <t>Networking</t>
        </is>
      </c>
      <c r="B4046" s="3" t="inlineStr">
        <is>
          <t>TD-W9960</t>
        </is>
      </c>
      <c r="C4046" s="3" t="inlineStr">
        <is>
          <t>Tplink</t>
        </is>
      </c>
      <c r="D4046" s="3" t="inlineStr">
        <is>
          <t>300MBPS MODEM ROUTER 4PORT 10/100</t>
        </is>
      </c>
      <c r="E4046" s="11" t="n">
        <v>25</v>
      </c>
      <c r="F4046" s="12" t="n">
        <v>20.83</v>
      </c>
    </row>
    <row r="4047">
      <c r="A4047" s="3" t="inlineStr">
        <is>
          <t>Networking</t>
        </is>
      </c>
      <c r="B4047" s="3" t="inlineStr">
        <is>
          <t>M7450</t>
        </is>
      </c>
      <c r="C4047" s="3" t="inlineStr">
        <is>
          <t>Tplink</t>
        </is>
      </c>
      <c r="D4047" s="3" t="inlineStr">
        <is>
          <t>300MBPS WIRELESS N 4G LTE ROUTER</t>
        </is>
      </c>
      <c r="E4047" s="11" t="n">
        <v>113</v>
      </c>
      <c r="F4047" s="12" t="n">
        <v>94.17</v>
      </c>
    </row>
    <row r="4048">
      <c r="A4048" s="3" t="inlineStr">
        <is>
          <t>Networking</t>
        </is>
      </c>
      <c r="B4048" s="3" t="inlineStr">
        <is>
          <t>TL-MR100OUTDOOR</t>
        </is>
      </c>
      <c r="C4048" s="3" t="inlineStr">
        <is>
          <t>Tplink</t>
        </is>
      </c>
      <c r="D4048" s="3" t="inlineStr">
        <is>
          <t>300MBPS WLESS N 4G LTE OUTDOOR RTR</t>
        </is>
      </c>
      <c r="E4048" s="11" t="n">
        <v>93</v>
      </c>
      <c r="F4048" s="12" t="n">
        <v>77.5</v>
      </c>
    </row>
    <row r="4049">
      <c r="A4049" s="3" t="inlineStr">
        <is>
          <t>Networking</t>
        </is>
      </c>
      <c r="B4049" s="3" t="inlineStr">
        <is>
          <t>TL-SF1005LP</t>
        </is>
      </c>
      <c r="C4049" s="3" t="inlineStr">
        <is>
          <t>Tplink</t>
        </is>
      </c>
      <c r="D4049" s="3" t="inlineStr">
        <is>
          <t>5-PORT 10/100 MBPS SWITCH 4-PORT POE</t>
        </is>
      </c>
      <c r="E4049" s="11" t="n">
        <v>33</v>
      </c>
      <c r="F4049" s="12" t="n">
        <v>27.5</v>
      </c>
    </row>
    <row r="4050">
      <c r="A4050" s="3" t="inlineStr">
        <is>
          <t>Networking</t>
        </is>
      </c>
      <c r="B4050" s="3" t="inlineStr">
        <is>
          <t>MS105GS-M2</t>
        </is>
      </c>
      <c r="C4050" s="3" t="inlineStr">
        <is>
          <t>Tplink</t>
        </is>
      </c>
      <c r="D4050" s="3" t="inlineStr">
        <is>
          <t>5-PORT 2.5G MULTI-GIGABIT SWITCH</t>
        </is>
      </c>
      <c r="E4050" s="11" t="n">
        <v>45</v>
      </c>
      <c r="F4050" s="12" t="n">
        <v>37.5</v>
      </c>
    </row>
    <row r="4051">
      <c r="A4051" s="3" t="inlineStr">
        <is>
          <t>Networking</t>
        </is>
      </c>
      <c r="B4051" s="3" t="inlineStr">
        <is>
          <t>TL-SG105-M2</t>
        </is>
      </c>
      <c r="C4051" s="3" t="inlineStr">
        <is>
          <t>Tplink</t>
        </is>
      </c>
      <c r="D4051" s="3" t="inlineStr">
        <is>
          <t>5-PORT 2.5G MULTI-GIGABIT SWITCH</t>
        </is>
      </c>
      <c r="E4051" s="11" t="n">
        <v>49</v>
      </c>
      <c r="F4051" s="12" t="n">
        <v>40.83</v>
      </c>
    </row>
    <row r="4052">
      <c r="A4052" s="3" t="inlineStr">
        <is>
          <t>Networking</t>
        </is>
      </c>
      <c r="B4052" s="3" t="inlineStr">
        <is>
          <t>TL-SG105PE</t>
        </is>
      </c>
      <c r="C4052" s="3" t="inlineStr">
        <is>
          <t>Tplink</t>
        </is>
      </c>
      <c r="D4052" s="3" t="inlineStr">
        <is>
          <t>5-PORT GIG EASY SWITCH 4-PORT POE+</t>
        </is>
      </c>
      <c r="E4052" s="11" t="n">
        <v>45</v>
      </c>
      <c r="F4052" s="12" t="n">
        <v>37.5</v>
      </c>
    </row>
    <row r="4053">
      <c r="A4053" s="3" t="inlineStr">
        <is>
          <t>Networking</t>
        </is>
      </c>
      <c r="B4053" s="3" t="inlineStr">
        <is>
          <t>DECOX50-5G1PK</t>
        </is>
      </c>
      <c r="C4053" s="3" t="inlineStr">
        <is>
          <t>Tplink</t>
        </is>
      </c>
      <c r="D4053" s="3" t="inlineStr">
        <is>
          <t>5G AX3000 MESH WI-FI 6 ROUTER</t>
        </is>
      </c>
      <c r="E4053" s="11" t="n">
        <v>347</v>
      </c>
      <c r="F4053" s="12" t="n">
        <v>289.17</v>
      </c>
    </row>
    <row r="4054">
      <c r="A4054" s="3" t="inlineStr">
        <is>
          <t>Networking</t>
        </is>
      </c>
      <c r="B4054" s="3" t="inlineStr">
        <is>
          <t>DECOX3000-5G1PK</t>
        </is>
      </c>
      <c r="C4054" s="3" t="inlineStr">
        <is>
          <t>Tplink</t>
        </is>
      </c>
      <c r="D4054" s="3" t="inlineStr">
        <is>
          <t>5G AX3000 WHLE HMEMESH WIFI6 GATEWAY</t>
        </is>
      </c>
      <c r="E4054" s="11" t="n">
        <v>347</v>
      </c>
      <c r="F4054" s="12" t="n">
        <v>289.17</v>
      </c>
    </row>
    <row r="4055">
      <c r="A4055" s="3" t="inlineStr">
        <is>
          <t>Networking</t>
        </is>
      </c>
      <c r="B4055" s="3" t="inlineStr">
        <is>
          <t>ARCHERNX500</t>
        </is>
      </c>
      <c r="C4055" s="3" t="inlineStr">
        <is>
          <t>Tplink</t>
        </is>
      </c>
      <c r="D4055" s="3" t="inlineStr">
        <is>
          <t>5G AX3000 WIRELESS DUAL BAND GBITRTR</t>
        </is>
      </c>
      <c r="E4055" s="11" t="n">
        <v>347</v>
      </c>
      <c r="F4055" s="12" t="n">
        <v>289.17</v>
      </c>
    </row>
    <row r="4056">
      <c r="A4056" s="3" t="inlineStr">
        <is>
          <t>Networking</t>
        </is>
      </c>
      <c r="B4056" s="3" t="inlineStr">
        <is>
          <t>DECOBE65-5G1PK</t>
        </is>
      </c>
      <c r="C4056" s="3" t="inlineStr">
        <is>
          <t>Tplink</t>
        </is>
      </c>
      <c r="D4056" s="3" t="inlineStr">
        <is>
          <t>5G BE9300 HOME MESH WI-FI 7 GATEWAY</t>
        </is>
      </c>
      <c r="E4056" s="11" t="n">
        <v>752</v>
      </c>
      <c r="F4056" s="12" t="n">
        <v>626.67</v>
      </c>
    </row>
    <row r="4057">
      <c r="A4057" s="3" t="inlineStr">
        <is>
          <t>Networking</t>
        </is>
      </c>
      <c r="B4057" s="3" t="inlineStr">
        <is>
          <t>M8550</t>
        </is>
      </c>
      <c r="C4057" s="3" t="inlineStr">
        <is>
          <t>Tplink</t>
        </is>
      </c>
      <c r="D4057" s="3" t="inlineStr">
        <is>
          <t>5G MOBILE WI-FI</t>
        </is>
      </c>
      <c r="E4057" s="11" t="n">
        <v>578</v>
      </c>
      <c r="F4057" s="12" t="n">
        <v>481.67</v>
      </c>
    </row>
    <row r="4058">
      <c r="A4058" s="3" t="inlineStr">
        <is>
          <t>Networking</t>
        </is>
      </c>
      <c r="B4058" s="3" t="inlineStr">
        <is>
          <t>M7750</t>
        </is>
      </c>
      <c r="C4058" s="3" t="inlineStr">
        <is>
          <t>Tplink</t>
        </is>
      </c>
      <c r="D4058" s="3" t="inlineStr">
        <is>
          <t>600MBPS 4G LTE-ADVANCED MOBILE WI-FI</t>
        </is>
      </c>
      <c r="E4058" s="11" t="n">
        <v>191</v>
      </c>
      <c r="F4058" s="12" t="n">
        <v>159.17</v>
      </c>
    </row>
    <row r="4059">
      <c r="A4059" s="3" t="inlineStr">
        <is>
          <t>Networking</t>
        </is>
      </c>
      <c r="B4059" s="3" t="inlineStr">
        <is>
          <t>TL-PA4010KIT</t>
        </is>
      </c>
      <c r="C4059" s="3" t="inlineStr">
        <is>
          <t>Tplink</t>
        </is>
      </c>
      <c r="D4059" s="3" t="inlineStr">
        <is>
          <t>600MBPS NANO POWERLINE TWIN PACK</t>
        </is>
      </c>
      <c r="E4059" s="11" t="n">
        <v>44</v>
      </c>
      <c r="F4059" s="12" t="n">
        <v>36.67</v>
      </c>
    </row>
    <row r="4060">
      <c r="A4060" s="3" t="inlineStr">
        <is>
          <t>Networking</t>
        </is>
      </c>
      <c r="B4060" s="3" t="inlineStr">
        <is>
          <t>LS106P</t>
        </is>
      </c>
      <c r="C4060" s="3" t="inlineStr">
        <is>
          <t>Tplink</t>
        </is>
      </c>
      <c r="D4060" s="3" t="inlineStr">
        <is>
          <t>6PORT 10/100MBPS DT SWITCH PORT POE+</t>
        </is>
      </c>
      <c r="E4060" s="11" t="n">
        <v>28</v>
      </c>
      <c r="F4060" s="12" t="n">
        <v>23.33</v>
      </c>
    </row>
    <row r="4061">
      <c r="A4061" s="3" t="inlineStr">
        <is>
          <t>Networking</t>
        </is>
      </c>
      <c r="B4061" s="3" t="inlineStr">
        <is>
          <t>TL-SG1008D</t>
        </is>
      </c>
      <c r="C4061" s="3" t="inlineStr">
        <is>
          <t>Tplink</t>
        </is>
      </c>
      <c r="D4061" s="3" t="inlineStr">
        <is>
          <t>8 PORT DESKTOP SWITCH</t>
        </is>
      </c>
      <c r="E4061" s="11" t="n">
        <v>22</v>
      </c>
      <c r="F4061" s="12" t="n">
        <v>18.33</v>
      </c>
    </row>
    <row r="4062">
      <c r="A4062" s="3" t="inlineStr">
        <is>
          <t>Networking</t>
        </is>
      </c>
      <c r="B4062" s="3" t="inlineStr">
        <is>
          <t>TL-SF1008P</t>
        </is>
      </c>
      <c r="C4062" s="3" t="inlineStr">
        <is>
          <t>Tplink</t>
        </is>
      </c>
      <c r="D4062" s="3" t="inlineStr">
        <is>
          <t>8-PORT 10/100 MBPS SWITCH 4PORT POE+</t>
        </is>
      </c>
      <c r="E4062" s="11" t="n">
        <v>49</v>
      </c>
      <c r="F4062" s="12" t="n">
        <v>40.83</v>
      </c>
    </row>
    <row r="4063">
      <c r="A4063" s="3" t="inlineStr">
        <is>
          <t>Networking</t>
        </is>
      </c>
      <c r="B4063" s="3" t="inlineStr">
        <is>
          <t>TL-SF1008D</t>
        </is>
      </c>
      <c r="C4063" s="3" t="inlineStr">
        <is>
          <t>Tplink</t>
        </is>
      </c>
      <c r="D4063" s="3" t="inlineStr">
        <is>
          <t>8-PORT 10/100M MINI DESKTOP SWITCH</t>
        </is>
      </c>
      <c r="E4063" s="11" t="n">
        <v>13</v>
      </c>
      <c r="F4063" s="12" t="n">
        <v>10.83</v>
      </c>
    </row>
    <row r="4064">
      <c r="A4064" s="3" t="inlineStr">
        <is>
          <t>Networking</t>
        </is>
      </c>
      <c r="B4064" s="3" t="inlineStr">
        <is>
          <t>TL-SL1311MP</t>
        </is>
      </c>
      <c r="C4064" s="3" t="inlineStr">
        <is>
          <t>Tplink</t>
        </is>
      </c>
      <c r="D4064" s="3" t="inlineStr">
        <is>
          <t>8-PORT 10/100MBPS 3-PORT GIG SWITCH</t>
        </is>
      </c>
      <c r="E4064" s="11" t="n">
        <v>85</v>
      </c>
      <c r="F4064" s="12" t="n">
        <v>70.83</v>
      </c>
    </row>
    <row r="4065">
      <c r="A4065" s="3" t="inlineStr">
        <is>
          <t>Networking</t>
        </is>
      </c>
      <c r="B4065" s="3" t="inlineStr">
        <is>
          <t>TL-SG108PE</t>
        </is>
      </c>
      <c r="C4065" s="3" t="inlineStr">
        <is>
          <t>Tplink</t>
        </is>
      </c>
      <c r="D4065" s="3" t="inlineStr">
        <is>
          <t>8-PORT GIG EASY SWITCH 4-PORT POE+</t>
        </is>
      </c>
      <c r="E4065" s="11" t="n">
        <v>57</v>
      </c>
      <c r="F4065" s="12" t="n">
        <v>47.5</v>
      </c>
    </row>
    <row r="4066">
      <c r="A4066" s="3" t="inlineStr">
        <is>
          <t>Networking</t>
        </is>
      </c>
      <c r="B4066" s="3" t="inlineStr">
        <is>
          <t>TL-SG1008MP</t>
        </is>
      </c>
      <c r="C4066" s="3" t="inlineStr">
        <is>
          <t>Tplink</t>
        </is>
      </c>
      <c r="D4066" s="3" t="inlineStr">
        <is>
          <t>8-PORT GIG/RM SWITCH 8-PORT POE+</t>
        </is>
      </c>
      <c r="E4066" s="11" t="n">
        <v>124</v>
      </c>
      <c r="F4066" s="12" t="n">
        <v>103.33</v>
      </c>
    </row>
    <row r="4067">
      <c r="A4067" s="3" t="inlineStr">
        <is>
          <t>Networking</t>
        </is>
      </c>
      <c r="B4067" s="3" t="inlineStr">
        <is>
          <t>TL-SG1008P</t>
        </is>
      </c>
      <c r="C4067" s="3" t="inlineStr">
        <is>
          <t>Tplink</t>
        </is>
      </c>
      <c r="D4067" s="3" t="inlineStr">
        <is>
          <t>8-PORT GIGABIT SWITCH 4-PORT POE+</t>
        </is>
      </c>
      <c r="E4067" s="11" t="n">
        <v>57</v>
      </c>
      <c r="F4067" s="12" t="n">
        <v>47.5</v>
      </c>
    </row>
    <row r="4068">
      <c r="A4068" s="3" t="inlineStr">
        <is>
          <t>Networking</t>
        </is>
      </c>
      <c r="B4068" s="3" t="inlineStr">
        <is>
          <t>LS108GP</t>
        </is>
      </c>
      <c r="C4068" s="3" t="inlineStr">
        <is>
          <t>Tplink</t>
        </is>
      </c>
      <c r="D4068" s="3" t="inlineStr">
        <is>
          <t>8-PORT GIGABIT SWITCH 8-PORT POE+</t>
        </is>
      </c>
      <c r="E4068" s="11" t="n">
        <v>49</v>
      </c>
      <c r="F4068" s="12" t="n">
        <v>40.83</v>
      </c>
    </row>
    <row r="4069">
      <c r="A4069" s="3" t="inlineStr">
        <is>
          <t>Networking</t>
        </is>
      </c>
      <c r="B4069" s="3" t="inlineStr">
        <is>
          <t>LS1210P</t>
        </is>
      </c>
      <c r="C4069" s="3" t="inlineStr">
        <is>
          <t>Tplink</t>
        </is>
      </c>
      <c r="D4069" s="3" t="inlineStr">
        <is>
          <t>8PORT 10/100MBPS+2PORTGB DTSWTCHPOE+</t>
        </is>
      </c>
      <c r="E4069" s="11" t="n">
        <v>47</v>
      </c>
      <c r="F4069" s="12" t="n">
        <v>39.17</v>
      </c>
    </row>
    <row r="4070">
      <c r="A4070" s="3" t="inlineStr">
        <is>
          <t>Networking</t>
        </is>
      </c>
      <c r="B4070" s="3" t="inlineStr">
        <is>
          <t>ARCHERMR600</t>
        </is>
      </c>
      <c r="C4070" s="3" t="inlineStr">
        <is>
          <t>Tplink</t>
        </is>
      </c>
      <c r="D4070" s="3" t="inlineStr">
        <is>
          <t>AC1200 4G LTE ADV CAT6 GIGABIT RTR</t>
        </is>
      </c>
      <c r="E4070" s="11" t="n">
        <v>168</v>
      </c>
      <c r="F4070" s="12" t="n">
        <v>140</v>
      </c>
    </row>
    <row r="4071">
      <c r="A4071" s="3" t="inlineStr">
        <is>
          <t>Networking</t>
        </is>
      </c>
      <c r="B4071" s="3" t="inlineStr">
        <is>
          <t>DECOM41PK</t>
        </is>
      </c>
      <c r="C4071" s="3" t="inlineStr">
        <is>
          <t>Tplink</t>
        </is>
      </c>
      <c r="D4071" s="3" t="inlineStr">
        <is>
          <t>AC1200 WHOLE-HOME MESH WI-FI 1-PACK</t>
        </is>
      </c>
      <c r="E4071" s="11" t="n">
        <v>64</v>
      </c>
      <c r="F4071" s="12" t="n">
        <v>53.33</v>
      </c>
    </row>
    <row r="4072">
      <c r="A4072" s="3" t="inlineStr">
        <is>
          <t>Networking</t>
        </is>
      </c>
      <c r="B4072" s="3" t="inlineStr">
        <is>
          <t>DECOM42PK</t>
        </is>
      </c>
      <c r="C4072" s="3" t="inlineStr">
        <is>
          <t>Tplink</t>
        </is>
      </c>
      <c r="D4072" s="3" t="inlineStr">
        <is>
          <t>AC1200 WHOLE-HOME MESH WI-FI 2-PACK</t>
        </is>
      </c>
      <c r="E4072" s="11" t="n">
        <v>128</v>
      </c>
      <c r="F4072" s="12" t="n">
        <v>106.67</v>
      </c>
    </row>
    <row r="4073">
      <c r="A4073" s="3" t="inlineStr">
        <is>
          <t>Networking</t>
        </is>
      </c>
      <c r="B4073" s="3" t="inlineStr">
        <is>
          <t>DECOE43PK</t>
        </is>
      </c>
      <c r="C4073" s="3" t="inlineStr">
        <is>
          <t>Tplink</t>
        </is>
      </c>
      <c r="D4073" s="3" t="inlineStr">
        <is>
          <t>AC1200 WHOLE-HOME MESH WI-FI 3-PACK</t>
        </is>
      </c>
      <c r="E4073" s="11" t="n">
        <v>151</v>
      </c>
      <c r="F4073" s="12" t="n">
        <v>125.83</v>
      </c>
    </row>
    <row r="4074">
      <c r="A4074" s="3" t="inlineStr">
        <is>
          <t>Networking</t>
        </is>
      </c>
      <c r="B4074" s="3" t="inlineStr">
        <is>
          <t>ARCHERT4E</t>
        </is>
      </c>
      <c r="C4074" s="3" t="inlineStr">
        <is>
          <t>Tplink</t>
        </is>
      </c>
      <c r="D4074" s="3" t="inlineStr">
        <is>
          <t>AC1200 WI-FI PCI EXPRESS ADAPTER</t>
        </is>
      </c>
      <c r="E4074" s="11" t="n">
        <v>26</v>
      </c>
      <c r="F4074" s="12" t="n">
        <v>21.67</v>
      </c>
    </row>
    <row r="4075">
      <c r="A4075" s="3" t="inlineStr">
        <is>
          <t>Networking</t>
        </is>
      </c>
      <c r="B4075" s="3" t="inlineStr">
        <is>
          <t>MB230-4G</t>
        </is>
      </c>
      <c r="C4075" s="3" t="inlineStr">
        <is>
          <t>Tplink</t>
        </is>
      </c>
      <c r="D4075" s="3" t="inlineStr">
        <is>
          <t>AC1200 WRLS DUAL BAND GBE ROUTER</t>
        </is>
      </c>
      <c r="E4075" s="11" t="n">
        <v>63</v>
      </c>
      <c r="F4075" s="12" t="n">
        <v>52.5</v>
      </c>
    </row>
    <row r="4076">
      <c r="A4076" s="3" t="inlineStr">
        <is>
          <t>Networking</t>
        </is>
      </c>
      <c r="B4076" s="3" t="inlineStr">
        <is>
          <t>DECOP93PK</t>
        </is>
      </c>
      <c r="C4076" s="3" t="inlineStr">
        <is>
          <t>Tplink</t>
        </is>
      </c>
      <c r="D4076" s="3" t="inlineStr">
        <is>
          <t>AC1200-HOME HYBRID MESH WI-FI PL 3PK</t>
        </is>
      </c>
      <c r="E4076" s="11" t="n">
        <v>167</v>
      </c>
      <c r="F4076" s="12" t="n">
        <v>139.17</v>
      </c>
    </row>
    <row r="4077">
      <c r="A4077" s="3" t="inlineStr">
        <is>
          <t>Networking</t>
        </is>
      </c>
      <c r="B4077" s="3" t="inlineStr">
        <is>
          <t>ARCHERT3UNANO</t>
        </is>
      </c>
      <c r="C4077" s="3" t="inlineStr">
        <is>
          <t>Tplink</t>
        </is>
      </c>
      <c r="D4077" s="3" t="inlineStr">
        <is>
          <t>AC1300 NANO DUAL BAND WI-FI USB ADP</t>
        </is>
      </c>
      <c r="E4077" s="11" t="n">
        <v>16</v>
      </c>
      <c r="F4077" s="12" t="n">
        <v>13.33</v>
      </c>
    </row>
    <row r="4078">
      <c r="A4078" s="3" t="inlineStr">
        <is>
          <t>Networking</t>
        </is>
      </c>
      <c r="B4078" s="3" t="inlineStr">
        <is>
          <t>HALOH50G3PK</t>
        </is>
      </c>
      <c r="C4078" s="3" t="inlineStr">
        <is>
          <t>Tplink</t>
        </is>
      </c>
      <c r="D4078" s="3" t="inlineStr">
        <is>
          <t>AC1900 WHOLE HOME WI-FI 3-PACK</t>
        </is>
      </c>
      <c r="E4078" s="11" t="n">
        <v>117</v>
      </c>
      <c r="F4078" s="12" t="n">
        <v>97.5</v>
      </c>
    </row>
    <row r="4079">
      <c r="A4079" s="3" t="inlineStr">
        <is>
          <t>Networking</t>
        </is>
      </c>
      <c r="B4079" s="3" t="inlineStr">
        <is>
          <t>ARCHERT2U</t>
        </is>
      </c>
      <c r="C4079" s="3" t="inlineStr">
        <is>
          <t>Tplink</t>
        </is>
      </c>
      <c r="D4079" s="3" t="inlineStr">
        <is>
          <t>AC600 DUAL BAND WIRELESS USB ADAPTER</t>
        </is>
      </c>
      <c r="E4079" s="11" t="n">
        <v>17</v>
      </c>
      <c r="F4079" s="12" t="n">
        <v>14.17</v>
      </c>
    </row>
    <row r="4080">
      <c r="A4080" s="3" t="inlineStr">
        <is>
          <t>Networking</t>
        </is>
      </c>
      <c r="B4080" s="3" t="inlineStr">
        <is>
          <t>ARCHERT2UBNANO</t>
        </is>
      </c>
      <c r="C4080" s="3" t="inlineStr">
        <is>
          <t>Tplink</t>
        </is>
      </c>
      <c r="D4080" s="3" t="inlineStr">
        <is>
          <t>AC600 NANO DBAND WI-FIBT 4.2 USB ADP</t>
        </is>
      </c>
      <c r="E4080" s="11" t="n">
        <v>15</v>
      </c>
      <c r="F4080" s="12" t="n">
        <v>12.5</v>
      </c>
    </row>
    <row r="4081">
      <c r="A4081" s="3" t="inlineStr">
        <is>
          <t>Networking</t>
        </is>
      </c>
      <c r="B4081" s="3" t="inlineStr">
        <is>
          <t>TL-PA7027PKIT</t>
        </is>
      </c>
      <c r="C4081" s="3" t="inlineStr">
        <is>
          <t>Tplink</t>
        </is>
      </c>
      <c r="D4081" s="3" t="inlineStr">
        <is>
          <t>AV1000 2-PORTGIG PL STARTER KIT</t>
        </is>
      </c>
      <c r="E4081" s="11" t="n">
        <v>76</v>
      </c>
      <c r="F4081" s="12" t="n">
        <v>63.33</v>
      </c>
    </row>
    <row r="4082">
      <c r="A4082" s="3" t="inlineStr">
        <is>
          <t>Networking</t>
        </is>
      </c>
      <c r="B4082" s="3" t="inlineStr">
        <is>
          <t>TL-WPA7517KIT</t>
        </is>
      </c>
      <c r="C4082" s="3" t="inlineStr">
        <is>
          <t>Tplink</t>
        </is>
      </c>
      <c r="D4082" s="3" t="inlineStr">
        <is>
          <t>AV1000 GIGABIT POWERLINE AC WI-FI</t>
        </is>
      </c>
      <c r="E4082" s="11" t="n">
        <v>93</v>
      </c>
      <c r="F4082" s="12" t="n">
        <v>77.5</v>
      </c>
    </row>
    <row r="4083">
      <c r="A4083" s="3" t="inlineStr">
        <is>
          <t>Networking</t>
        </is>
      </c>
      <c r="B4083" s="3" t="inlineStr">
        <is>
          <t>TL-WPA7617</t>
        </is>
      </c>
      <c r="C4083" s="3" t="inlineStr">
        <is>
          <t>Tplink</t>
        </is>
      </c>
      <c r="D4083" s="3" t="inlineStr">
        <is>
          <t>AV1000GIG PL AC1200 WI-FI EXTENDER</t>
        </is>
      </c>
      <c r="E4083" s="11" t="n">
        <v>70</v>
      </c>
      <c r="F4083" s="12" t="n">
        <v>58.33</v>
      </c>
    </row>
    <row r="4084">
      <c r="A4084" s="3" t="inlineStr">
        <is>
          <t>Networking</t>
        </is>
      </c>
      <c r="B4084" s="3" t="inlineStr">
        <is>
          <t>TL-PA8010PKIT</t>
        </is>
      </c>
      <c r="C4084" s="3" t="inlineStr">
        <is>
          <t>Tplink</t>
        </is>
      </c>
      <c r="D4084" s="3" t="inlineStr">
        <is>
          <t>AV1300 PASSTHROUGH POWERLINE KIT</t>
        </is>
      </c>
      <c r="E4084" s="11" t="n">
        <v>93</v>
      </c>
      <c r="F4084" s="12" t="n">
        <v>77.5</v>
      </c>
    </row>
    <row r="4085">
      <c r="A4085" s="3" t="inlineStr">
        <is>
          <t>Networking</t>
        </is>
      </c>
      <c r="B4085" s="3" t="inlineStr">
        <is>
          <t>TL-PA8033PKIT</t>
        </is>
      </c>
      <c r="C4085" s="3" t="inlineStr">
        <is>
          <t>Tplink</t>
        </is>
      </c>
      <c r="D4085" s="3" t="inlineStr">
        <is>
          <t>AV1300 PASSTHROUGH POWERLINE KIT</t>
        </is>
      </c>
      <c r="E4085" s="11" t="n">
        <v>99</v>
      </c>
      <c r="F4085" s="12" t="n">
        <v>82.5</v>
      </c>
    </row>
    <row r="4086">
      <c r="A4086" s="3" t="inlineStr">
        <is>
          <t>Networking</t>
        </is>
      </c>
      <c r="B4086" s="3" t="inlineStr">
        <is>
          <t>TL-WPA8631P</t>
        </is>
      </c>
      <c r="C4086" s="3" t="inlineStr">
        <is>
          <t>Tplink</t>
        </is>
      </c>
      <c r="D4086" s="3" t="inlineStr">
        <is>
          <t>AV1300GIG PL AC WI-FI EXTENDER</t>
        </is>
      </c>
      <c r="E4086" s="11" t="n">
        <v>99</v>
      </c>
      <c r="F4086" s="12" t="n">
        <v>82.5</v>
      </c>
    </row>
    <row r="4087">
      <c r="A4087" s="3" t="inlineStr">
        <is>
          <t>Networking</t>
        </is>
      </c>
      <c r="B4087" s="3" t="inlineStr">
        <is>
          <t>TL-WPA4220</t>
        </is>
      </c>
      <c r="C4087" s="3" t="inlineStr">
        <is>
          <t>Tplink</t>
        </is>
      </c>
      <c r="D4087" s="3" t="inlineStr">
        <is>
          <t>AV600 PL WI-FI EXTENDER 2 PORTS</t>
        </is>
      </c>
      <c r="E4087" s="11" t="n">
        <v>44</v>
      </c>
      <c r="F4087" s="12" t="n">
        <v>36.67</v>
      </c>
    </row>
    <row r="4088">
      <c r="A4088" s="3" t="inlineStr">
        <is>
          <t>Networking</t>
        </is>
      </c>
      <c r="B4088" s="3" t="inlineStr">
        <is>
          <t>ARCHERVX1800V</t>
        </is>
      </c>
      <c r="C4088" s="3" t="inlineStr">
        <is>
          <t>Tplink</t>
        </is>
      </c>
      <c r="D4088" s="3" t="inlineStr">
        <is>
          <t>AX1800 DBAND WI-FI 6 ADSL MODEM RTR</t>
        </is>
      </c>
      <c r="E4088" s="11" t="n">
        <v>116</v>
      </c>
      <c r="F4088" s="12" t="n">
        <v>96.67</v>
      </c>
    </row>
    <row r="4089">
      <c r="A4089" s="3" t="inlineStr">
        <is>
          <t>Networking</t>
        </is>
      </c>
      <c r="B4089" s="3" t="inlineStr">
        <is>
          <t>ARCHERTX30UPLUS</t>
        </is>
      </c>
      <c r="C4089" s="3" t="inlineStr">
        <is>
          <t>Tplink</t>
        </is>
      </c>
      <c r="D4089" s="3" t="inlineStr">
        <is>
          <t>AX1800 DUAL ANTENNAS USB ADP</t>
        </is>
      </c>
      <c r="E4089" s="11" t="n">
        <v>33</v>
      </c>
      <c r="F4089" s="12" t="n">
        <v>27.5</v>
      </c>
    </row>
    <row r="4090">
      <c r="A4090" s="3" t="inlineStr">
        <is>
          <t>Networking</t>
        </is>
      </c>
      <c r="B4090" s="3" t="inlineStr">
        <is>
          <t>ARCHERTX20U</t>
        </is>
      </c>
      <c r="C4090" s="3" t="inlineStr">
        <is>
          <t>Tplink</t>
        </is>
      </c>
      <c r="D4090" s="3" t="inlineStr">
        <is>
          <t>AX1800 HG DBAND WI-FI 6 USB ADP</t>
        </is>
      </c>
      <c r="E4090" s="11" t="n">
        <v>29</v>
      </c>
      <c r="F4090" s="12" t="n">
        <v>24.17</v>
      </c>
    </row>
    <row r="4091">
      <c r="A4091" s="3" t="inlineStr">
        <is>
          <t>Networking</t>
        </is>
      </c>
      <c r="B4091" s="3" t="inlineStr">
        <is>
          <t>ARCHERTX20UNANO</t>
        </is>
      </c>
      <c r="C4091" s="3" t="inlineStr">
        <is>
          <t>Tplink</t>
        </is>
      </c>
      <c r="D4091" s="3" t="inlineStr">
        <is>
          <t>AX1800 NANO DUAL BAND WI-F 6 USB ADP</t>
        </is>
      </c>
      <c r="E4091" s="11" t="n">
        <v>23</v>
      </c>
      <c r="F4091" s="12" t="n">
        <v>19.17</v>
      </c>
    </row>
    <row r="4092">
      <c r="A4092" s="3" t="inlineStr">
        <is>
          <t>Networking</t>
        </is>
      </c>
      <c r="B4092" s="3" t="inlineStr">
        <is>
          <t>MB520-5G</t>
        </is>
      </c>
      <c r="C4092" s="3" t="inlineStr">
        <is>
          <t>Tplink</t>
        </is>
      </c>
      <c r="D4092" s="3" t="inlineStr">
        <is>
          <t>AX3000 5G WIRELESS DUAL BAND ROUTER</t>
        </is>
      </c>
      <c r="E4092" s="11" t="n">
        <v>244</v>
      </c>
      <c r="F4092" s="12" t="n">
        <v>203.33</v>
      </c>
    </row>
    <row r="4093">
      <c r="A4093" s="3" t="inlineStr">
        <is>
          <t>Networking</t>
        </is>
      </c>
      <c r="B4093" s="3" t="inlineStr">
        <is>
          <t>TL-WA3001</t>
        </is>
      </c>
      <c r="C4093" s="3" t="inlineStr">
        <is>
          <t>Tplink</t>
        </is>
      </c>
      <c r="D4093" s="3" t="inlineStr">
        <is>
          <t>AX3000 DUALBAND WIFI 6 ACCESS POINT</t>
        </is>
      </c>
      <c r="E4093" s="11" t="n">
        <v>104</v>
      </c>
      <c r="F4093" s="12" t="n">
        <v>86.67</v>
      </c>
    </row>
    <row r="4094">
      <c r="A4094" s="3" t="inlineStr">
        <is>
          <t>Networking</t>
        </is>
      </c>
      <c r="B4094" s="3" t="inlineStr">
        <is>
          <t>ARCHERTX50UH</t>
        </is>
      </c>
      <c r="C4094" s="3" t="inlineStr">
        <is>
          <t>Tplink</t>
        </is>
      </c>
      <c r="D4094" s="3" t="inlineStr">
        <is>
          <t>AX3000 HIGH GAIN WIRELESS USB ADP</t>
        </is>
      </c>
      <c r="E4094" s="11" t="n">
        <v>40</v>
      </c>
      <c r="F4094" s="12" t="n">
        <v>33.33</v>
      </c>
    </row>
    <row r="4095">
      <c r="A4095" s="3" t="inlineStr">
        <is>
          <t>Networking</t>
        </is>
      </c>
      <c r="B4095" s="3" t="inlineStr">
        <is>
          <t>DECOX501PK</t>
        </is>
      </c>
      <c r="C4095" s="3" t="inlineStr">
        <is>
          <t>Tplink</t>
        </is>
      </c>
      <c r="D4095" s="3" t="inlineStr">
        <is>
          <t>AX3000 HOME MESH WI-FI 6 SINGLE PK</t>
        </is>
      </c>
      <c r="E4095" s="11" t="n">
        <v>110</v>
      </c>
      <c r="F4095" s="12" t="n">
        <v>91.67</v>
      </c>
    </row>
    <row r="4096">
      <c r="A4096" s="3" t="inlineStr">
        <is>
          <t>Networking</t>
        </is>
      </c>
      <c r="B4096" s="3" t="inlineStr">
        <is>
          <t>DECOX50OUTDR1PK</t>
        </is>
      </c>
      <c r="C4096" s="3" t="inlineStr">
        <is>
          <t>Tplink</t>
        </is>
      </c>
      <c r="D4096" s="3" t="inlineStr">
        <is>
          <t>AX3000 MESH WI-FI 6 UNIT</t>
        </is>
      </c>
      <c r="E4096" s="11" t="n">
        <v>162</v>
      </c>
      <c r="F4096" s="12" t="n">
        <v>135</v>
      </c>
    </row>
    <row r="4097">
      <c r="A4097" s="3" t="inlineStr">
        <is>
          <t>Networking</t>
        </is>
      </c>
      <c r="B4097" s="3" t="inlineStr">
        <is>
          <t>DECOX50PRO3PK</t>
        </is>
      </c>
      <c r="C4097" s="3" t="inlineStr">
        <is>
          <t>Tplink</t>
        </is>
      </c>
      <c r="D4097" s="3" t="inlineStr">
        <is>
          <t>AX3000 WHOLE HOME MESH WI-FI 6</t>
        </is>
      </c>
      <c r="E4097" s="11" t="n">
        <v>281</v>
      </c>
      <c r="F4097" s="12" t="n">
        <v>234.17</v>
      </c>
    </row>
    <row r="4098">
      <c r="A4098" s="3" t="inlineStr">
        <is>
          <t>Networking</t>
        </is>
      </c>
      <c r="B4098" s="3" t="inlineStr">
        <is>
          <t>DECOX503PK</t>
        </is>
      </c>
      <c r="C4098" s="3" t="inlineStr">
        <is>
          <t>Tplink</t>
        </is>
      </c>
      <c r="D4098" s="3" t="inlineStr">
        <is>
          <t>AX3000 WHOLE HOME MESH WI-FI 6 3PK</t>
        </is>
      </c>
      <c r="E4098" s="11" t="n">
        <v>289</v>
      </c>
      <c r="F4098" s="12" t="n">
        <v>240.83</v>
      </c>
    </row>
    <row r="4099">
      <c r="A4099" s="3" t="inlineStr">
        <is>
          <t>Networking</t>
        </is>
      </c>
      <c r="B4099" s="3" t="inlineStr">
        <is>
          <t>ARCHERTX3000E</t>
        </is>
      </c>
      <c r="C4099" s="3" t="inlineStr">
        <is>
          <t>Tplink</t>
        </is>
      </c>
      <c r="D4099" s="3" t="inlineStr">
        <is>
          <t>AX3000 WI-FI 6 BT 5.0 PCI EXP ADP</t>
        </is>
      </c>
      <c r="E4099" s="11" t="n">
        <v>47</v>
      </c>
      <c r="F4099" s="12" t="n">
        <v>39.17</v>
      </c>
    </row>
    <row r="4100">
      <c r="A4100" s="3" t="inlineStr">
        <is>
          <t>Networking</t>
        </is>
      </c>
      <c r="B4100" s="3" t="inlineStr">
        <is>
          <t>TL-WR3002X</t>
        </is>
      </c>
      <c r="C4100" s="3" t="inlineStr">
        <is>
          <t>Tplink</t>
        </is>
      </c>
      <c r="D4100" s="3" t="inlineStr">
        <is>
          <t>AX3000 WI-FI 6 POCKET TRAVEL ROUTER</t>
        </is>
      </c>
      <c r="E4100" s="11" t="n">
        <v>104</v>
      </c>
      <c r="F4100" s="12" t="n">
        <v>86.67</v>
      </c>
    </row>
    <row r="4101">
      <c r="A4101" s="3" t="inlineStr">
        <is>
          <t>Networking</t>
        </is>
      </c>
      <c r="B4101" s="3" t="inlineStr">
        <is>
          <t>DECOXE751PK</t>
        </is>
      </c>
      <c r="C4101" s="3" t="inlineStr">
        <is>
          <t>Tplink</t>
        </is>
      </c>
      <c r="D4101" s="3" t="inlineStr">
        <is>
          <t>AXE5400 HOME MESH WI-FI 6E TRIBAND</t>
        </is>
      </c>
      <c r="E4101" s="11" t="n">
        <v>197</v>
      </c>
      <c r="F4101" s="12" t="n">
        <v>164.17</v>
      </c>
    </row>
    <row r="4102">
      <c r="A4102" s="3" t="inlineStr">
        <is>
          <t>Networking</t>
        </is>
      </c>
      <c r="B4102" s="3" t="inlineStr">
        <is>
          <t>DECOXE75PRO3PK</t>
        </is>
      </c>
      <c r="C4102" s="3" t="inlineStr">
        <is>
          <t>Tplink</t>
        </is>
      </c>
      <c r="D4102" s="3" t="inlineStr">
        <is>
          <t>AXE5400 MESH WI-FI 6E TRIBAND 3PK</t>
        </is>
      </c>
      <c r="E4102" s="11" t="n">
        <v>509</v>
      </c>
      <c r="F4102" s="12" t="n">
        <v>424.17</v>
      </c>
    </row>
    <row r="4103">
      <c r="A4103" s="3" t="inlineStr">
        <is>
          <t>Networking</t>
        </is>
      </c>
      <c r="B4103" s="3" t="inlineStr">
        <is>
          <t>DECOXE753PK</t>
        </is>
      </c>
      <c r="C4103" s="3" t="inlineStr">
        <is>
          <t>Tplink</t>
        </is>
      </c>
      <c r="D4103" s="3" t="inlineStr">
        <is>
          <t>AXE5400 MESH WI-FI 6E TRIBAND 3PK</t>
        </is>
      </c>
      <c r="E4103" s="11" t="n">
        <v>498</v>
      </c>
      <c r="F4103" s="12" t="n">
        <v>415</v>
      </c>
    </row>
    <row r="4104">
      <c r="A4104" s="3" t="inlineStr">
        <is>
          <t>Networking</t>
        </is>
      </c>
      <c r="B4104" s="3" t="inlineStr">
        <is>
          <t>ARCHERTXE75E</t>
        </is>
      </c>
      <c r="C4104" s="3" t="inlineStr">
        <is>
          <t>Tplink</t>
        </is>
      </c>
      <c r="D4104" s="3" t="inlineStr">
        <is>
          <t>AXE5400 TRIBAND WI-FI 6E BT PCI ADP</t>
        </is>
      </c>
      <c r="E4104" s="11" t="n">
        <v>52</v>
      </c>
      <c r="F4104" s="12" t="n">
        <v>43.33</v>
      </c>
    </row>
    <row r="4105">
      <c r="A4105" s="3" t="inlineStr">
        <is>
          <t>Networking</t>
        </is>
      </c>
      <c r="B4105" s="3" t="inlineStr">
        <is>
          <t>ARCHERTXE70UH</t>
        </is>
      </c>
      <c r="C4105" s="3" t="inlineStr">
        <is>
          <t>Tplink</t>
        </is>
      </c>
      <c r="D4105" s="3" t="inlineStr">
        <is>
          <t>AXE5400 WI-FI 6E WLESS USB ADP</t>
        </is>
      </c>
      <c r="E4105" s="11" t="n">
        <v>58</v>
      </c>
      <c r="F4105" s="12" t="n">
        <v>48.33</v>
      </c>
    </row>
    <row r="4106">
      <c r="A4106" s="3" t="inlineStr">
        <is>
          <t>Networking</t>
        </is>
      </c>
      <c r="B4106" s="3" t="inlineStr">
        <is>
          <t>DECOBE683PK</t>
        </is>
      </c>
      <c r="C4106" s="3" t="inlineStr">
        <is>
          <t>Tplink</t>
        </is>
      </c>
      <c r="D4106" s="3" t="inlineStr">
        <is>
          <t>BE14000 WHOLE HOME MESH WI-FI 7</t>
        </is>
      </c>
      <c r="E4106" s="11" t="n">
        <v>833</v>
      </c>
      <c r="F4106" s="12" t="n">
        <v>694.17</v>
      </c>
    </row>
    <row r="4107">
      <c r="A4107" s="3" t="inlineStr">
        <is>
          <t>Networking</t>
        </is>
      </c>
      <c r="B4107" s="3" t="inlineStr">
        <is>
          <t>DECOBE682PK</t>
        </is>
      </c>
      <c r="C4107" s="3" t="inlineStr">
        <is>
          <t>Tplink</t>
        </is>
      </c>
      <c r="D4107" s="3" t="inlineStr">
        <is>
          <t>BE14000 WHOLE HOME MESH WI-FI 7</t>
        </is>
      </c>
      <c r="E4107" s="11" t="n">
        <v>694</v>
      </c>
      <c r="F4107" s="12" t="n">
        <v>578.33</v>
      </c>
    </row>
    <row r="4108">
      <c r="A4108" s="3" t="inlineStr">
        <is>
          <t>Networking</t>
        </is>
      </c>
      <c r="B4108" s="3" t="inlineStr">
        <is>
          <t>ARCHERGE800</t>
        </is>
      </c>
      <c r="C4108" s="3" t="inlineStr">
        <is>
          <t>Tplink</t>
        </is>
      </c>
      <c r="D4108" s="3" t="inlineStr">
        <is>
          <t>BE19000 TRIBAND WIFI 7 GAMING ROUTER</t>
        </is>
      </c>
      <c r="E4108" s="11" t="n">
        <v>752</v>
      </c>
      <c r="F4108" s="12" t="n">
        <v>626.67</v>
      </c>
    </row>
    <row r="4109">
      <c r="A4109" s="3" t="inlineStr">
        <is>
          <t>Networking</t>
        </is>
      </c>
      <c r="B4109" s="3" t="inlineStr">
        <is>
          <t>EAP725-OUTDOOR</t>
        </is>
      </c>
      <c r="C4109" s="3" t="inlineStr">
        <is>
          <t>Tplink</t>
        </is>
      </c>
      <c r="D4109" s="3" t="inlineStr">
        <is>
          <t>BE3600 IN/OUTDOOR DUAL WIFI 7 AP</t>
        </is>
      </c>
      <c r="E4109" s="11" t="n">
        <v>197</v>
      </c>
      <c r="F4109" s="12" t="n">
        <v>164.17</v>
      </c>
    </row>
    <row r="4110">
      <c r="A4110" s="3" t="inlineStr">
        <is>
          <t>Networking</t>
        </is>
      </c>
      <c r="B4110" s="3" t="inlineStr">
        <is>
          <t>DECOBE25OD1PK</t>
        </is>
      </c>
      <c r="C4110" s="3" t="inlineStr">
        <is>
          <t>Tplink</t>
        </is>
      </c>
      <c r="D4110" s="3" t="inlineStr">
        <is>
          <t>BE3600 OUT/INDOOR MESH WI-FI 7 UNIT</t>
        </is>
      </c>
      <c r="E4110" s="11" t="n">
        <v>197</v>
      </c>
      <c r="F4110" s="12" t="n">
        <v>164.17</v>
      </c>
    </row>
    <row r="4111">
      <c r="A4111" s="3" t="inlineStr">
        <is>
          <t>Networking</t>
        </is>
      </c>
      <c r="B4111" s="3" t="inlineStr">
        <is>
          <t>DECOBE221PK</t>
        </is>
      </c>
      <c r="C4111" s="3" t="inlineStr">
        <is>
          <t>Tplink</t>
        </is>
      </c>
      <c r="D4111" s="3" t="inlineStr">
        <is>
          <t>BE3600 WHOLE HOME MESH WI-FI 7</t>
        </is>
      </c>
      <c r="E4111" s="11" t="n">
        <v>128</v>
      </c>
      <c r="F4111" s="12" t="n">
        <v>106.67</v>
      </c>
    </row>
    <row r="4112">
      <c r="A4112" s="3" t="inlineStr">
        <is>
          <t>Networking</t>
        </is>
      </c>
      <c r="B4112" s="3" t="inlineStr">
        <is>
          <t>DECOBE223PK</t>
        </is>
      </c>
      <c r="C4112" s="3" t="inlineStr">
        <is>
          <t>Tplink</t>
        </is>
      </c>
      <c r="D4112" s="3" t="inlineStr">
        <is>
          <t>BE3600 WHOLE HOME MESH WI-FI 7</t>
        </is>
      </c>
      <c r="E4112" s="11" t="n">
        <v>324</v>
      </c>
      <c r="F4112" s="12" t="n">
        <v>270</v>
      </c>
    </row>
    <row r="4113">
      <c r="A4113" s="3" t="inlineStr">
        <is>
          <t>Networking</t>
        </is>
      </c>
      <c r="B4113" s="3" t="inlineStr">
        <is>
          <t>DECOBE253PK</t>
        </is>
      </c>
      <c r="C4113" s="3" t="inlineStr">
        <is>
          <t>Tplink</t>
        </is>
      </c>
      <c r="D4113" s="3" t="inlineStr">
        <is>
          <t>BE3600 WHOLE HOME MESH WIFI 7 SYS</t>
        </is>
      </c>
      <c r="E4113" s="11" t="n">
        <v>382</v>
      </c>
      <c r="F4113" s="12" t="n">
        <v>318.33</v>
      </c>
    </row>
    <row r="4114">
      <c r="A4114" s="3" t="inlineStr">
        <is>
          <t>Networking</t>
        </is>
      </c>
      <c r="B4114" s="3" t="inlineStr">
        <is>
          <t>TL-WR3602BE</t>
        </is>
      </c>
      <c r="C4114" s="3" t="inlineStr">
        <is>
          <t>Tplink</t>
        </is>
      </c>
      <c r="D4114" s="3" t="inlineStr">
        <is>
          <t>BE3600 WI-FI 7 POCKET TRAVEL ROUTER</t>
        </is>
      </c>
      <c r="E4114" s="11" t="n">
        <v>151</v>
      </c>
      <c r="F4114" s="12" t="n">
        <v>125.83</v>
      </c>
    </row>
    <row r="4115">
      <c r="A4115" s="3" t="inlineStr">
        <is>
          <t>Networking</t>
        </is>
      </c>
      <c r="B4115" s="3" t="inlineStr">
        <is>
          <t>RE235BE</t>
        </is>
      </c>
      <c r="C4115" s="3" t="inlineStr">
        <is>
          <t>Tplink</t>
        </is>
      </c>
      <c r="D4115" s="3" t="inlineStr">
        <is>
          <t>BE3600 WI-FI 7 RANGE EXTENDER</t>
        </is>
      </c>
      <c r="E4115" s="11" t="n">
        <v>151</v>
      </c>
      <c r="F4115" s="12" t="n">
        <v>125.83</v>
      </c>
    </row>
    <row r="4116">
      <c r="A4116" s="3" t="inlineStr">
        <is>
          <t>Networking</t>
        </is>
      </c>
      <c r="B4116" s="3" t="inlineStr">
        <is>
          <t>ARCHERGE400</t>
        </is>
      </c>
      <c r="C4116" s="3" t="inlineStr">
        <is>
          <t>Tplink</t>
        </is>
      </c>
      <c r="D4116" s="3" t="inlineStr">
        <is>
          <t>BE6500 DUAL BAND WIFI7 GAMING ROUTER</t>
        </is>
      </c>
      <c r="E4116" s="11" t="n">
        <v>232</v>
      </c>
      <c r="F4116" s="12" t="n">
        <v>193.33</v>
      </c>
    </row>
    <row r="4117">
      <c r="A4117" s="3" t="inlineStr">
        <is>
          <t>Networking</t>
        </is>
      </c>
      <c r="B4117" s="3" t="inlineStr">
        <is>
          <t>ARCHERBE400</t>
        </is>
      </c>
      <c r="C4117" s="3" t="inlineStr">
        <is>
          <t>Tplink</t>
        </is>
      </c>
      <c r="D4117" s="3" t="inlineStr">
        <is>
          <t>BE6500 DUAL-BAND WI-FI 7 ROUTER</t>
        </is>
      </c>
      <c r="E4117" s="11" t="n">
        <v>203</v>
      </c>
      <c r="F4117" s="12" t="n">
        <v>169.17</v>
      </c>
    </row>
    <row r="4118">
      <c r="A4118" s="3" t="inlineStr">
        <is>
          <t>Networking</t>
        </is>
      </c>
      <c r="B4118" s="3" t="inlineStr">
        <is>
          <t>ARCHERTBE400E</t>
        </is>
      </c>
      <c r="C4118" s="3" t="inlineStr">
        <is>
          <t>Tplink</t>
        </is>
      </c>
      <c r="D4118" s="3" t="inlineStr">
        <is>
          <t>BE6500 TRIBAND WI-FI 7 BT PCI EXPADP</t>
        </is>
      </c>
      <c r="E4118" s="11" t="n">
        <v>58</v>
      </c>
      <c r="F4118" s="12" t="n">
        <v>48.33</v>
      </c>
    </row>
    <row r="4119">
      <c r="A4119" s="3" t="inlineStr">
        <is>
          <t>Networking</t>
        </is>
      </c>
      <c r="B4119" s="3" t="inlineStr">
        <is>
          <t>RE405BE</t>
        </is>
      </c>
      <c r="C4119" s="3" t="inlineStr">
        <is>
          <t>Tplink</t>
        </is>
      </c>
      <c r="D4119" s="3" t="inlineStr">
        <is>
          <t>BE6500 WI-FI 7 RANGE EXTENDER</t>
        </is>
      </c>
      <c r="E4119" s="11" t="n">
        <v>220</v>
      </c>
      <c r="F4119" s="12" t="n">
        <v>183.33</v>
      </c>
    </row>
    <row r="4120">
      <c r="A4120" s="3" t="inlineStr">
        <is>
          <t>Networking</t>
        </is>
      </c>
      <c r="B4120" s="3" t="inlineStr">
        <is>
          <t>MA37BE</t>
        </is>
      </c>
      <c r="C4120" s="3" t="inlineStr">
        <is>
          <t>Tplink</t>
        </is>
      </c>
      <c r="D4120" s="3" t="inlineStr">
        <is>
          <t>BE6500 WIFI BLUETOOTH PCIE ADAPTER</t>
        </is>
      </c>
      <c r="E4120" s="11" t="n">
        <v>45</v>
      </c>
      <c r="F4120" s="12" t="n">
        <v>37.5</v>
      </c>
    </row>
    <row r="4121">
      <c r="A4121" s="3" t="inlineStr">
        <is>
          <t>Networking</t>
        </is>
      </c>
      <c r="B4121" s="3" t="inlineStr">
        <is>
          <t>DECOBE65PRO1PK</t>
        </is>
      </c>
      <c r="C4121" s="3" t="inlineStr">
        <is>
          <t>Tplink</t>
        </is>
      </c>
      <c r="D4121" s="3" t="inlineStr">
        <is>
          <t>BE9300 HOMEMESH WIFI 7 SYS TRIBAND</t>
        </is>
      </c>
      <c r="E4121" s="11" t="n">
        <v>301</v>
      </c>
      <c r="F4121" s="12" t="n">
        <v>250.83</v>
      </c>
    </row>
    <row r="4122">
      <c r="A4122" s="3" t="inlineStr">
        <is>
          <t>Networking</t>
        </is>
      </c>
      <c r="B4122" s="3" t="inlineStr">
        <is>
          <t>DECOBE651PK</t>
        </is>
      </c>
      <c r="C4122" s="3" t="inlineStr">
        <is>
          <t>Tplink</t>
        </is>
      </c>
      <c r="D4122" s="3" t="inlineStr">
        <is>
          <t>BE9300 HOMEMESHWIFI7 UNIT TRIBAND</t>
        </is>
      </c>
      <c r="E4122" s="11" t="n">
        <v>251</v>
      </c>
      <c r="F4122" s="12" t="n">
        <v>209.17</v>
      </c>
    </row>
    <row r="4123">
      <c r="A4123" s="3" t="inlineStr">
        <is>
          <t>Networking</t>
        </is>
      </c>
      <c r="B4123" s="3" t="inlineStr">
        <is>
          <t>ARCHERGE550</t>
        </is>
      </c>
      <c r="C4123" s="3" t="inlineStr">
        <is>
          <t>Tplink</t>
        </is>
      </c>
      <c r="D4123" s="3" t="inlineStr">
        <is>
          <t>BE9300 TRIBAND WIFI 7 GAMING ROUTER</t>
        </is>
      </c>
      <c r="E4123" s="11" t="n">
        <v>289</v>
      </c>
      <c r="F4123" s="12" t="n">
        <v>240.83</v>
      </c>
    </row>
    <row r="4124">
      <c r="A4124" s="3" t="inlineStr">
        <is>
          <t>Networking</t>
        </is>
      </c>
      <c r="B4124" s="3" t="inlineStr">
        <is>
          <t>DECOBE653PK</t>
        </is>
      </c>
      <c r="C4124" s="3" t="inlineStr">
        <is>
          <t>Tplink</t>
        </is>
      </c>
      <c r="D4124" s="3" t="inlineStr">
        <is>
          <t>BE9300 WHOLE HOME MESH WI-FI 7</t>
        </is>
      </c>
      <c r="E4124" s="11" t="n">
        <v>706</v>
      </c>
      <c r="F4124" s="12" t="n">
        <v>588.33</v>
      </c>
    </row>
    <row r="4125">
      <c r="A4125" s="3" t="inlineStr">
        <is>
          <t>Networking</t>
        </is>
      </c>
      <c r="B4125" s="3" t="inlineStr">
        <is>
          <t>DECOBE22-BUN</t>
        </is>
      </c>
      <c r="C4125" s="3" t="inlineStr">
        <is>
          <t>Tplink</t>
        </is>
      </c>
      <c r="D4125" s="3" t="inlineStr">
        <is>
          <t>DECO BE22 (1-PACK) + (3-PACK) BUNDLE</t>
        </is>
      </c>
      <c r="E4125" s="11" t="n">
        <v>451</v>
      </c>
      <c r="F4125" s="12" t="n">
        <v>375.83</v>
      </c>
    </row>
    <row r="4126">
      <c r="A4126" s="3" t="inlineStr">
        <is>
          <t>Networking</t>
        </is>
      </c>
      <c r="B4126" s="3" t="inlineStr">
        <is>
          <t>DECOBE65-BUN</t>
        </is>
      </c>
      <c r="C4126" s="3" t="inlineStr">
        <is>
          <t>Tplink</t>
        </is>
      </c>
      <c r="D4126" s="3" t="inlineStr">
        <is>
          <t>DECO BE65 (1-PACK) + (3-PACK) BUNDLE</t>
        </is>
      </c>
      <c r="E4126" s="11" t="n">
        <v>957</v>
      </c>
      <c r="F4126" s="12" t="n">
        <v>797.5</v>
      </c>
    </row>
    <row r="4127">
      <c r="A4127" s="3" t="inlineStr">
        <is>
          <t>Networking</t>
        </is>
      </c>
      <c r="B4127" s="3" t="inlineStr">
        <is>
          <t>DECOBE68-BUN</t>
        </is>
      </c>
      <c r="C4127" s="3" t="inlineStr">
        <is>
          <t>Tplink</t>
        </is>
      </c>
      <c r="D4127" s="3" t="inlineStr">
        <is>
          <t>DECO BE68 (2-PACK) + (2-PACK) BUNDLE</t>
        </is>
      </c>
      <c r="E4127" s="11" t="n">
        <v>1388</v>
      </c>
      <c r="F4127" s="12" t="n">
        <v>1156.67</v>
      </c>
    </row>
    <row r="4128">
      <c r="A4128" s="3" t="inlineStr">
        <is>
          <t>Networking</t>
        </is>
      </c>
      <c r="B4128" s="3" t="inlineStr">
        <is>
          <t>DECOX50-BUN</t>
        </is>
      </c>
      <c r="C4128" s="3" t="inlineStr">
        <is>
          <t>Tplink</t>
        </is>
      </c>
      <c r="D4128" s="3" t="inlineStr">
        <is>
          <t>DECO X50 (1-PACK) + (3-PACK) BUNDLE</t>
        </is>
      </c>
      <c r="E4128" s="11" t="n">
        <v>399</v>
      </c>
      <c r="F4128" s="12" t="n">
        <v>332.5</v>
      </c>
    </row>
    <row r="4129">
      <c r="A4129" s="3" t="inlineStr">
        <is>
          <t>Networking</t>
        </is>
      </c>
      <c r="B4129" s="3" t="inlineStr">
        <is>
          <t>ARCHERBE230</t>
        </is>
      </c>
      <c r="C4129" s="3" t="inlineStr">
        <is>
          <t>Tplink</t>
        </is>
      </c>
      <c r="D4129" s="3" t="inlineStr">
        <is>
          <t>DUAL BAND WI-FI 7 ROUTER</t>
        </is>
      </c>
      <c r="E4129" s="11" t="n">
        <v>128</v>
      </c>
      <c r="F4129" s="12" t="n">
        <v>106.67</v>
      </c>
    </row>
    <row r="4130">
      <c r="A4130" s="3" t="inlineStr">
        <is>
          <t>Networking</t>
        </is>
      </c>
      <c r="B4130" s="3" t="inlineStr">
        <is>
          <t>EAP668OUTDOORHD</t>
        </is>
      </c>
      <c r="C4130" s="3" t="inlineStr">
        <is>
          <t>Tplink</t>
        </is>
      </c>
      <c r="D4130" s="3" t="inlineStr">
        <is>
          <t>EAP668-OUTDOOR HD AX3600</t>
        </is>
      </c>
      <c r="E4130" s="11" t="n">
        <v>723</v>
      </c>
      <c r="F4130" s="12" t="n">
        <v>602.5</v>
      </c>
    </row>
    <row r="4131">
      <c r="A4131" s="3" t="inlineStr">
        <is>
          <t>Networking</t>
        </is>
      </c>
      <c r="B4131" s="3" t="inlineStr">
        <is>
          <t>EAP787</t>
        </is>
      </c>
      <c r="C4131" s="3" t="inlineStr">
        <is>
          <t>Tplink</t>
        </is>
      </c>
      <c r="D4131" s="3" t="inlineStr">
        <is>
          <t>EAP787 BE12000 OMADA CEILING MOUNT</t>
        </is>
      </c>
      <c r="E4131" s="11" t="n">
        <v>299</v>
      </c>
      <c r="F4131" s="12" t="n">
        <v>249.17</v>
      </c>
    </row>
    <row r="4132">
      <c r="A4132" s="3" t="inlineStr">
        <is>
          <t>Networking</t>
        </is>
      </c>
      <c r="B4132" s="3" t="inlineStr">
        <is>
          <t>ER603WP-4G-OUTD</t>
        </is>
      </c>
      <c r="C4132" s="3" t="inlineStr">
        <is>
          <t>Tplink</t>
        </is>
      </c>
      <c r="D4132" s="3" t="inlineStr">
        <is>
          <t>ER603WP-4G N300 OUTDOOR POE GATEWAY</t>
        </is>
      </c>
      <c r="E4132" s="11" t="n">
        <v>176</v>
      </c>
      <c r="F4132" s="12" t="n">
        <v>146.67</v>
      </c>
    </row>
    <row r="4133">
      <c r="A4133" s="3" t="inlineStr">
        <is>
          <t>Networking</t>
        </is>
      </c>
      <c r="B4133" s="3" t="inlineStr">
        <is>
          <t>HALOH25BE3PK</t>
        </is>
      </c>
      <c r="C4133" s="3" t="inlineStr">
        <is>
          <t>Tplink</t>
        </is>
      </c>
      <c r="D4133" s="3" t="inlineStr">
        <is>
          <t>HALO H25BE 3PK</t>
        </is>
      </c>
      <c r="E4133" s="11" t="n">
        <v>256</v>
      </c>
      <c r="F4133" s="12" t="n">
        <v>213.33</v>
      </c>
    </row>
    <row r="4134">
      <c r="A4134" s="3" t="inlineStr">
        <is>
          <t>Networking</t>
        </is>
      </c>
      <c r="B4134" s="3" t="inlineStr">
        <is>
          <t>HB4101PACK</t>
        </is>
      </c>
      <c r="C4134" s="3" t="inlineStr">
        <is>
          <t>Tplink</t>
        </is>
      </c>
      <c r="D4134" s="3" t="inlineStr">
        <is>
          <t>HB410 BE6500 HOME WIFI7 MESH AP SYS</t>
        </is>
      </c>
      <c r="E4134" s="11" t="n">
        <v>161</v>
      </c>
      <c r="F4134" s="12" t="n">
        <v>134.17</v>
      </c>
    </row>
    <row r="4135">
      <c r="A4135" s="3" t="inlineStr">
        <is>
          <t>Networking</t>
        </is>
      </c>
      <c r="B4135" s="3" t="inlineStr">
        <is>
          <t>TAPORV30MAXPLUS</t>
        </is>
      </c>
      <c r="C4135" s="3" t="inlineStr">
        <is>
          <t>Tplink</t>
        </is>
      </c>
      <c r="D4135" s="3" t="inlineStr">
        <is>
          <t>LIDAR ROBOT VACUUM</t>
        </is>
      </c>
      <c r="E4135" s="11" t="n">
        <v>264</v>
      </c>
      <c r="F4135" s="12" t="n">
        <v>220</v>
      </c>
    </row>
    <row r="4136">
      <c r="A4136" s="3" t="inlineStr">
        <is>
          <t>Networking</t>
        </is>
      </c>
      <c r="B4136" s="3" t="inlineStr">
        <is>
          <t>LS105G</t>
        </is>
      </c>
      <c r="C4136" s="3" t="inlineStr">
        <is>
          <t>Tplink</t>
        </is>
      </c>
      <c r="D4136" s="3" t="inlineStr">
        <is>
          <t>LITEWAVE 5-PORT GIGABIT SWITCH</t>
        </is>
      </c>
      <c r="E4136" s="11" t="n">
        <v>15</v>
      </c>
      <c r="F4136" s="12" t="n">
        <v>12.5</v>
      </c>
    </row>
    <row r="4137">
      <c r="A4137" s="3" t="inlineStr">
        <is>
          <t>Networking</t>
        </is>
      </c>
      <c r="B4137" s="3" t="inlineStr">
        <is>
          <t>LS108G</t>
        </is>
      </c>
      <c r="C4137" s="3" t="inlineStr">
        <is>
          <t>Tplink</t>
        </is>
      </c>
      <c r="D4137" s="3" t="inlineStr">
        <is>
          <t>LITEWAVE 8-PORT GIGABIT SWITCH</t>
        </is>
      </c>
      <c r="E4137" s="11" t="n">
        <v>19</v>
      </c>
      <c r="F4137" s="12" t="n">
        <v>15.83</v>
      </c>
    </row>
    <row r="4138">
      <c r="A4138" s="3" t="inlineStr">
        <is>
          <t>Networking</t>
        </is>
      </c>
      <c r="B4138" s="3" t="inlineStr">
        <is>
          <t>MA550H</t>
        </is>
      </c>
      <c r="C4138" s="3" t="inlineStr">
        <is>
          <t>Tplink</t>
        </is>
      </c>
      <c r="D4138" s="3" t="inlineStr">
        <is>
          <t>LONG-RANGE BLUETOOTH USB ADAPTER</t>
        </is>
      </c>
      <c r="E4138" s="11" t="n">
        <v>11</v>
      </c>
      <c r="F4138" s="12" t="n">
        <v>9.17</v>
      </c>
    </row>
    <row r="4139">
      <c r="A4139" s="3" t="inlineStr">
        <is>
          <t>Networking</t>
        </is>
      </c>
      <c r="B4139" s="3" t="inlineStr">
        <is>
          <t>MA37BEH</t>
        </is>
      </c>
      <c r="C4139" s="3" t="inlineStr">
        <is>
          <t>Tplink</t>
        </is>
      </c>
      <c r="D4139" s="3" t="inlineStr">
        <is>
          <t>MA37BEH AXE5400 WIFI 6E HG USB ADPT</t>
        </is>
      </c>
      <c r="E4139" s="11" t="n">
        <v>59</v>
      </c>
      <c r="F4139" s="12" t="n">
        <v>49.17</v>
      </c>
    </row>
    <row r="4140">
      <c r="A4140" s="3" t="inlineStr">
        <is>
          <t>Networking</t>
        </is>
      </c>
      <c r="B4140" s="3" t="inlineStr">
        <is>
          <t>MA86XH</t>
        </is>
      </c>
      <c r="C4140" s="3" t="inlineStr">
        <is>
          <t>Tplink</t>
        </is>
      </c>
      <c r="D4140" s="3" t="inlineStr">
        <is>
          <t>MA86XH AXE5400 WIRELESS USB ADPT</t>
        </is>
      </c>
      <c r="E4140" s="11" t="n">
        <v>34</v>
      </c>
      <c r="F4140" s="12" t="n">
        <v>28.33</v>
      </c>
    </row>
    <row r="4141">
      <c r="A4141" s="3" t="inlineStr">
        <is>
          <t>Networking</t>
        </is>
      </c>
      <c r="B4141" s="3" t="inlineStr">
        <is>
          <t>MC111CS</t>
        </is>
      </c>
      <c r="C4141" s="3" t="inlineStr">
        <is>
          <t>Tplink</t>
        </is>
      </c>
      <c r="D4141" s="3" t="inlineStr">
        <is>
          <t>MC111CS SC FIBER WDM MEDIA CONV</t>
        </is>
      </c>
      <c r="E4141" s="11" t="n">
        <v>25</v>
      </c>
      <c r="F4141" s="12" t="n">
        <v>20.83</v>
      </c>
    </row>
    <row r="4142">
      <c r="A4142" s="3" t="inlineStr">
        <is>
          <t>Networking</t>
        </is>
      </c>
      <c r="B4142" s="3" t="inlineStr">
        <is>
          <t>MC420L</t>
        </is>
      </c>
      <c r="C4142" s="3" t="inlineStr">
        <is>
          <t>Tplink</t>
        </is>
      </c>
      <c r="D4142" s="3" t="inlineStr">
        <is>
          <t>MC420L 10G SFP MED FIB CONV MLTIGIG</t>
        </is>
      </c>
      <c r="E4142" s="11" t="n">
        <v>82</v>
      </c>
      <c r="F4142" s="12" t="n">
        <v>68.33</v>
      </c>
    </row>
    <row r="4143">
      <c r="A4143" s="3" t="inlineStr">
        <is>
          <t>Networking</t>
        </is>
      </c>
      <c r="B4143" s="3" t="inlineStr">
        <is>
          <t>ME12</t>
        </is>
      </c>
      <c r="C4143" s="3" t="inlineStr">
        <is>
          <t>Tplink</t>
        </is>
      </c>
      <c r="D4143" s="3" t="inlineStr">
        <is>
          <t>ME12 WIFI RANGE EXTENDER</t>
        </is>
      </c>
      <c r="E4143" s="11" t="n">
        <v>15</v>
      </c>
      <c r="F4143" s="12" t="n">
        <v>12.5</v>
      </c>
    </row>
    <row r="4144">
      <c r="A4144" s="3" t="inlineStr">
        <is>
          <t>Networking</t>
        </is>
      </c>
      <c r="B4144" s="3" t="inlineStr">
        <is>
          <t>ME80X</t>
        </is>
      </c>
      <c r="C4144" s="3" t="inlineStr">
        <is>
          <t>Tplink</t>
        </is>
      </c>
      <c r="D4144" s="3" t="inlineStr">
        <is>
          <t>ME80X AX3000 WIFI RANGE EXTENDER</t>
        </is>
      </c>
      <c r="E4144" s="11" t="n">
        <v>47</v>
      </c>
      <c r="F4144" s="12" t="n">
        <v>39.17</v>
      </c>
    </row>
    <row r="4145">
      <c r="A4145" s="3" t="inlineStr">
        <is>
          <t>Networking</t>
        </is>
      </c>
      <c r="B4145" s="3" t="inlineStr">
        <is>
          <t>TL-MR3020</t>
        </is>
      </c>
      <c r="C4145" s="3" t="inlineStr">
        <is>
          <t>Tplink</t>
        </is>
      </c>
      <c r="D4145" s="3" t="inlineStr">
        <is>
          <t>MINI WIRELESS N ROUTER</t>
        </is>
      </c>
      <c r="E4145" s="11" t="n">
        <v>23</v>
      </c>
      <c r="F4145" s="12" t="n">
        <v>19.17</v>
      </c>
    </row>
    <row r="4146">
      <c r="A4146" s="3" t="inlineStr">
        <is>
          <t>Networking</t>
        </is>
      </c>
      <c r="B4146" s="3" t="inlineStr">
        <is>
          <t>MP500KIT</t>
        </is>
      </c>
      <c r="C4146" s="3" t="inlineStr">
        <is>
          <t>Tplink</t>
        </is>
      </c>
      <c r="D4146" s="3" t="inlineStr">
        <is>
          <t>MP500 KIT STARTER KIT</t>
        </is>
      </c>
      <c r="E4146" s="11" t="n">
        <v>35</v>
      </c>
      <c r="F4146" s="12" t="n">
        <v>29.17</v>
      </c>
    </row>
    <row r="4147">
      <c r="A4147" s="3" t="inlineStr">
        <is>
          <t>Networking</t>
        </is>
      </c>
      <c r="B4147" s="3" t="inlineStr">
        <is>
          <t>MS105GS</t>
        </is>
      </c>
      <c r="C4147" s="3" t="inlineStr">
        <is>
          <t>Tplink</t>
        </is>
      </c>
      <c r="D4147" s="3" t="inlineStr">
        <is>
          <t>MS105GS GIGABIT DESKTOP SWITCH</t>
        </is>
      </c>
      <c r="E4147" s="11" t="n">
        <v>13</v>
      </c>
      <c r="F4147" s="12" t="n">
        <v>10.83</v>
      </c>
    </row>
    <row r="4148">
      <c r="A4148" s="3" t="inlineStr">
        <is>
          <t>Networking</t>
        </is>
      </c>
      <c r="B4148" s="3" t="inlineStr">
        <is>
          <t>MS108G</t>
        </is>
      </c>
      <c r="C4148" s="3" t="inlineStr">
        <is>
          <t>Tplink</t>
        </is>
      </c>
      <c r="D4148" s="3" t="inlineStr">
        <is>
          <t>MS108G 8-PORT 10/100/1000MBPS</t>
        </is>
      </c>
      <c r="E4148" s="11" t="n">
        <v>18</v>
      </c>
      <c r="F4148" s="12" t="n">
        <v>15</v>
      </c>
    </row>
    <row r="4149">
      <c r="A4149" s="3" t="inlineStr">
        <is>
          <t>Networking</t>
        </is>
      </c>
      <c r="B4149" s="3" t="inlineStr">
        <is>
          <t>TL-WA801N</t>
        </is>
      </c>
      <c r="C4149" s="3" t="inlineStr">
        <is>
          <t>Tplink</t>
        </is>
      </c>
      <c r="D4149" s="3" t="inlineStr">
        <is>
          <t>N300 WIRELESS N ACCESS POINT</t>
        </is>
      </c>
      <c r="E4149" s="11" t="n">
        <v>29</v>
      </c>
      <c r="F4149" s="12" t="n">
        <v>24.17</v>
      </c>
    </row>
    <row r="4150">
      <c r="A4150" s="3" t="inlineStr">
        <is>
          <t>Networking</t>
        </is>
      </c>
      <c r="B4150" s="3" t="inlineStr">
        <is>
          <t>ES210GP</t>
        </is>
      </c>
      <c r="C4150" s="3" t="inlineStr">
        <is>
          <t>Tplink</t>
        </is>
      </c>
      <c r="D4150" s="3" t="inlineStr">
        <is>
          <t>OMADA 10PORTGB EMNGD SWTCH 8PORTPOE+</t>
        </is>
      </c>
      <c r="E4150" s="11" t="n">
        <v>88</v>
      </c>
      <c r="F4150" s="12" t="n">
        <v>73.33</v>
      </c>
    </row>
    <row r="4151">
      <c r="A4151" s="3" t="inlineStr">
        <is>
          <t>Networking</t>
        </is>
      </c>
      <c r="B4151" s="3" t="inlineStr">
        <is>
          <t>SM9220-1M</t>
        </is>
      </c>
      <c r="C4151" s="3" t="inlineStr">
        <is>
          <t>Tplink</t>
        </is>
      </c>
      <c r="D4151" s="3" t="inlineStr">
        <is>
          <t>OMADA 1M 100G QSFP28 DIRECT ATT CAB</t>
        </is>
      </c>
      <c r="E4151" s="11" t="n">
        <v>68</v>
      </c>
      <c r="F4151" s="12" t="n">
        <v>56.67</v>
      </c>
    </row>
    <row r="4152">
      <c r="A4152" s="3" t="inlineStr">
        <is>
          <t>Networking</t>
        </is>
      </c>
      <c r="B4152" s="3" t="inlineStr">
        <is>
          <t>ER701-5GOUTDOOR</t>
        </is>
      </c>
      <c r="C4152" s="3" t="inlineStr">
        <is>
          <t>Tplink</t>
        </is>
      </c>
      <c r="D4152" s="3" t="inlineStr">
        <is>
          <t>OMADA 5G OUTDOOR GATEWAY</t>
        </is>
      </c>
      <c r="E4152" s="11" t="n">
        <v>620</v>
      </c>
      <c r="F4152" s="12" t="n">
        <v>516.67</v>
      </c>
    </row>
    <row r="4153">
      <c r="A4153" s="3" t="inlineStr">
        <is>
          <t>Networking</t>
        </is>
      </c>
      <c r="B4153" s="3" t="inlineStr">
        <is>
          <t>DR3150</t>
        </is>
      </c>
      <c r="C4153" s="3" t="inlineStr">
        <is>
          <t>Tplink</t>
        </is>
      </c>
      <c r="D4153" s="3" t="inlineStr">
        <is>
          <t>OMADA DR3150 DESKTOP DSL GATEWAY</t>
        </is>
      </c>
      <c r="E4153" s="11" t="n">
        <v>135</v>
      </c>
      <c r="F4153" s="12" t="n">
        <v>112.5</v>
      </c>
    </row>
    <row r="4154">
      <c r="A4154" s="3" t="inlineStr">
        <is>
          <t>Networking</t>
        </is>
      </c>
      <c r="B4154" s="3" t="inlineStr">
        <is>
          <t>FUSIONG</t>
        </is>
      </c>
      <c r="C4154" s="3" t="inlineStr">
        <is>
          <t>Tplink</t>
        </is>
      </c>
      <c r="D4154" s="3" t="inlineStr">
        <is>
          <t>OMADA FUSION G+ GATEWAY</t>
        </is>
      </c>
      <c r="E4154" s="11" t="n">
        <v>187</v>
      </c>
      <c r="F4154" s="12" t="n">
        <v>155.83</v>
      </c>
    </row>
    <row r="4155">
      <c r="A4155" s="3" t="inlineStr">
        <is>
          <t>Networking</t>
        </is>
      </c>
      <c r="B4155" s="3" t="inlineStr">
        <is>
          <t>SM9110-SR4</t>
        </is>
      </c>
      <c r="C4155" s="3" t="inlineStr">
        <is>
          <t>Tplink</t>
        </is>
      </c>
      <c r="D4155" s="3" t="inlineStr">
        <is>
          <t>OMADA SM9110-SR4 QSFP28 TRANSCEIVER</t>
        </is>
      </c>
      <c r="E4155" s="11" t="n">
        <v>83</v>
      </c>
      <c r="F4155" s="12" t="n">
        <v>69.17</v>
      </c>
    </row>
    <row r="4156">
      <c r="A4156" s="3" t="inlineStr">
        <is>
          <t>Networking</t>
        </is>
      </c>
      <c r="B4156" s="3" t="inlineStr">
        <is>
          <t>OJB-100</t>
        </is>
      </c>
      <c r="C4156" s="3" t="inlineStr">
        <is>
          <t>Tplink</t>
        </is>
      </c>
      <c r="D4156" s="3" t="inlineStr">
        <is>
          <t>OMADA WALL PLATE ACCESS POINT BOX</t>
        </is>
      </c>
      <c r="E4156" s="11" t="n">
        <v>9</v>
      </c>
      <c r="F4156" s="12" t="n">
        <v>7.5</v>
      </c>
    </row>
    <row r="4157">
      <c r="A4157" s="3" t="inlineStr">
        <is>
          <t>Networking</t>
        </is>
      </c>
      <c r="B4157" s="3" t="inlineStr">
        <is>
          <t>SG5428XF</t>
        </is>
      </c>
      <c r="C4157" s="3" t="inlineStr">
        <is>
          <t>Tplink</t>
        </is>
      </c>
      <c r="D4157" s="3" t="inlineStr">
        <is>
          <t>OMADA24 SFPSTKL3 MNGDSWTCH 4 10GSLTS</t>
        </is>
      </c>
      <c r="E4157" s="11" t="n">
        <v>714</v>
      </c>
      <c r="F4157" s="12" t="n">
        <v>595</v>
      </c>
    </row>
    <row r="4158">
      <c r="A4158" s="3" t="inlineStr">
        <is>
          <t>Networking</t>
        </is>
      </c>
      <c r="B4158" s="3" t="inlineStr">
        <is>
          <t>APM-200</t>
        </is>
      </c>
      <c r="C4158" s="3" t="inlineStr">
        <is>
          <t>Tplink</t>
        </is>
      </c>
      <c r="D4158" s="3" t="inlineStr">
        <is>
          <t>POLE/WALL MOUNT OUTDOOR ACCES POINT</t>
        </is>
      </c>
      <c r="E4158" s="11" t="n">
        <v>21</v>
      </c>
      <c r="F4158" s="12" t="n">
        <v>17.5</v>
      </c>
    </row>
    <row r="4159">
      <c r="A4159" s="3" t="inlineStr">
        <is>
          <t>Networking</t>
        </is>
      </c>
      <c r="B4159" s="3" t="inlineStr">
        <is>
          <t>TAPOL930-5</t>
        </is>
      </c>
      <c r="C4159" s="3" t="inlineStr">
        <is>
          <t>Tplink</t>
        </is>
      </c>
      <c r="D4159" s="3" t="inlineStr">
        <is>
          <t>SMART LIGHT STRIP MULTICOLOR</t>
        </is>
      </c>
      <c r="E4159" s="11" t="n">
        <v>38</v>
      </c>
      <c r="F4159" s="12" t="n">
        <v>31.67</v>
      </c>
    </row>
    <row r="4160">
      <c r="A4160" s="3" t="inlineStr">
        <is>
          <t>Networking</t>
        </is>
      </c>
      <c r="B4160" s="3" t="inlineStr">
        <is>
          <t>TAPOP304M</t>
        </is>
      </c>
      <c r="C4160" s="3" t="inlineStr">
        <is>
          <t>Tplink</t>
        </is>
      </c>
      <c r="D4160" s="3" t="inlineStr">
        <is>
          <t>SMART WI-FI POWER STRIP</t>
        </is>
      </c>
      <c r="E4160" s="11" t="n">
        <v>39</v>
      </c>
      <c r="F4160" s="12" t="n">
        <v>32.5</v>
      </c>
    </row>
    <row r="4161">
      <c r="A4161" s="3" t="inlineStr">
        <is>
          <t>Networking</t>
        </is>
      </c>
      <c r="B4161" s="3" t="inlineStr">
        <is>
          <t>TAPOL920-5</t>
        </is>
      </c>
      <c r="C4161" s="3" t="inlineStr">
        <is>
          <t>Tplink</t>
        </is>
      </c>
      <c r="D4161" s="3" t="inlineStr">
        <is>
          <t>SMART WIFI LIGHT STRIP MULTICOLOR</t>
        </is>
      </c>
      <c r="E4161" s="11" t="n">
        <v>34</v>
      </c>
      <c r="F4161" s="12" t="n">
        <v>28.33</v>
      </c>
    </row>
    <row r="4162">
      <c r="A4162" s="3" t="inlineStr">
        <is>
          <t>Networking</t>
        </is>
      </c>
      <c r="B4162" s="3" t="inlineStr">
        <is>
          <t>TAPOC410KIT</t>
        </is>
      </c>
      <c r="C4162" s="3" t="inlineStr">
        <is>
          <t>Tplink</t>
        </is>
      </c>
      <c r="D4162" s="3" t="inlineStr">
        <is>
          <t>SMART WIRE-FREE 2K OUTDOOR SEC CAM</t>
        </is>
      </c>
      <c r="E4162" s="11" t="n">
        <v>70</v>
      </c>
      <c r="F4162" s="12" t="n">
        <v>58.33</v>
      </c>
    </row>
    <row r="4163">
      <c r="A4163" s="3" t="inlineStr">
        <is>
          <t>Networking</t>
        </is>
      </c>
      <c r="B4163" s="3" t="inlineStr">
        <is>
          <t>TAPOC710APT-BUN</t>
        </is>
      </c>
      <c r="C4163" s="3" t="inlineStr">
        <is>
          <t>Tplink</t>
        </is>
      </c>
      <c r="D4163" s="3" t="inlineStr">
        <is>
          <t>TAPO C710 + CA320 DC ADAPTER BUNDLE</t>
        </is>
      </c>
      <c r="E4163" s="11" t="n">
        <v>113</v>
      </c>
      <c r="F4163" s="12" t="n">
        <v>94.17</v>
      </c>
    </row>
    <row r="4164">
      <c r="A4164" s="3" t="inlineStr">
        <is>
          <t>Networking</t>
        </is>
      </c>
      <c r="B4164" s="3" t="inlineStr">
        <is>
          <t>TL-SG1005D</t>
        </is>
      </c>
      <c r="C4164" s="3" t="inlineStr">
        <is>
          <t>Tplink</t>
        </is>
      </c>
      <c r="D4164" s="3" t="inlineStr">
        <is>
          <t>TL-SG1005D 5-PORT GIGABIT</t>
        </is>
      </c>
      <c r="E4164" s="11" t="n">
        <v>15</v>
      </c>
      <c r="F4164" s="12" t="n">
        <v>12.5</v>
      </c>
    </row>
    <row r="4165">
      <c r="A4165" s="3" t="inlineStr">
        <is>
          <t>Networking</t>
        </is>
      </c>
      <c r="B4165" s="3" t="inlineStr">
        <is>
          <t>TL-WR841N</t>
        </is>
      </c>
      <c r="C4165" s="3" t="inlineStr">
        <is>
          <t>Tplink</t>
        </is>
      </c>
      <c r="D4165" s="3" t="inlineStr">
        <is>
          <t>TLWR841N WIRELESS ROUTER</t>
        </is>
      </c>
      <c r="E4165" s="11" t="n">
        <v>35</v>
      </c>
      <c r="F4165" s="12" t="n">
        <v>29.17</v>
      </c>
    </row>
    <row r="4166">
      <c r="A4166" s="3" t="inlineStr">
        <is>
          <t>Networking</t>
        </is>
      </c>
      <c r="B4166" s="3" t="inlineStr">
        <is>
          <t>TL-SF1016D</t>
        </is>
      </c>
      <c r="C4166" s="3" t="inlineStr">
        <is>
          <t>Tplink</t>
        </is>
      </c>
      <c r="D4166" s="3" t="inlineStr">
        <is>
          <t>TP-LINK 16-PORT DESKTOP SWITCH</t>
        </is>
      </c>
      <c r="E4166" s="11" t="n">
        <v>27</v>
      </c>
      <c r="F4166" s="12" t="n">
        <v>22.5</v>
      </c>
    </row>
    <row r="4167">
      <c r="A4167" s="3" t="inlineStr">
        <is>
          <t>Networking</t>
        </is>
      </c>
      <c r="B4167" s="3" t="inlineStr">
        <is>
          <t>TL-SG1016</t>
        </is>
      </c>
      <c r="C4167" s="3" t="inlineStr">
        <is>
          <t>Tplink</t>
        </is>
      </c>
      <c r="D4167" s="3" t="inlineStr">
        <is>
          <t>TP-LINK 16X1000 UNMANAGED RACK SWITC</t>
        </is>
      </c>
      <c r="E4167" s="11" t="n">
        <v>75</v>
      </c>
      <c r="F4167" s="12" t="n">
        <v>62.5</v>
      </c>
    </row>
    <row r="4168">
      <c r="A4168" s="3" t="inlineStr">
        <is>
          <t>Networking</t>
        </is>
      </c>
      <c r="B4168" s="3" t="inlineStr">
        <is>
          <t>TL-SG1048</t>
        </is>
      </c>
      <c r="C4168" s="3" t="inlineStr">
        <is>
          <t>Tplink</t>
        </is>
      </c>
      <c r="D4168" s="3" t="inlineStr">
        <is>
          <t>TP-LINK 48 PORT RACK MOUNT SWITCH</t>
        </is>
      </c>
      <c r="E4168" s="11" t="n">
        <v>285</v>
      </c>
      <c r="F4168" s="12" t="n">
        <v>237.5</v>
      </c>
    </row>
    <row r="4169">
      <c r="A4169" s="3" t="inlineStr">
        <is>
          <t>Networking</t>
        </is>
      </c>
      <c r="B4169" s="3" t="inlineStr">
        <is>
          <t>FLEXBRIDGE5</t>
        </is>
      </c>
      <c r="C4169" s="3" t="inlineStr">
        <is>
          <t>Tplink</t>
        </is>
      </c>
      <c r="D4169" s="3" t="inlineStr">
        <is>
          <t>TP-LINK 5GHZ FLEX BRIDGE 5 AP</t>
        </is>
      </c>
      <c r="E4169" s="11" t="n">
        <v>119</v>
      </c>
      <c r="F4169" s="12" t="n">
        <v>99.17</v>
      </c>
    </row>
    <row r="4170">
      <c r="A4170" s="3" t="inlineStr">
        <is>
          <t>Networking</t>
        </is>
      </c>
      <c r="B4170" s="3" t="inlineStr">
        <is>
          <t>TL-SG108E</t>
        </is>
      </c>
      <c r="C4170" s="3" t="inlineStr">
        <is>
          <t>Tplink</t>
        </is>
      </c>
      <c r="D4170" s="3" t="inlineStr">
        <is>
          <t>TP-LINK 8PORT GB EASY SMART SWITCH</t>
        </is>
      </c>
      <c r="E4170" s="11" t="n">
        <v>34</v>
      </c>
      <c r="F4170" s="12" t="n">
        <v>28.33</v>
      </c>
    </row>
    <row r="4171">
      <c r="A4171" s="3" t="inlineStr">
        <is>
          <t>Networking</t>
        </is>
      </c>
      <c r="B4171" s="3" t="inlineStr">
        <is>
          <t>EB431V</t>
        </is>
      </c>
      <c r="C4171" s="3" t="inlineStr">
        <is>
          <t>Tplink</t>
        </is>
      </c>
      <c r="D4171" s="3" t="inlineStr">
        <is>
          <t>TP-LINK AGINET EB431V BE7200 ROUTER</t>
        </is>
      </c>
      <c r="E4171" s="11" t="n">
        <v>154</v>
      </c>
      <c r="F4171" s="12" t="n">
        <v>128.33</v>
      </c>
    </row>
    <row r="4172">
      <c r="A4172" s="3" t="inlineStr">
        <is>
          <t>Networking</t>
        </is>
      </c>
      <c r="B4172" s="3" t="inlineStr">
        <is>
          <t>EX220</t>
        </is>
      </c>
      <c r="C4172" s="3" t="inlineStr">
        <is>
          <t>Tplink</t>
        </is>
      </c>
      <c r="D4172" s="3" t="inlineStr">
        <is>
          <t>TP-LINK AGINET EX220 AX1800 ROUTER</t>
        </is>
      </c>
      <c r="E4172" s="11" t="n">
        <v>50</v>
      </c>
      <c r="F4172" s="12" t="n">
        <v>41.67</v>
      </c>
    </row>
    <row r="4173">
      <c r="A4173" s="3" t="inlineStr">
        <is>
          <t>Networking</t>
        </is>
      </c>
      <c r="B4173" s="3" t="inlineStr">
        <is>
          <t>EX520V</t>
        </is>
      </c>
      <c r="C4173" s="3" t="inlineStr">
        <is>
          <t>Tplink</t>
        </is>
      </c>
      <c r="D4173" s="3" t="inlineStr">
        <is>
          <t>TP-LINK AGINET EX520V AX3000 ROUTER</t>
        </is>
      </c>
      <c r="E4173" s="11" t="n">
        <v>66</v>
      </c>
      <c r="F4173" s="12" t="n">
        <v>55</v>
      </c>
    </row>
    <row r="4174">
      <c r="A4174" s="3" t="inlineStr">
        <is>
          <t>Networking</t>
        </is>
      </c>
      <c r="B4174" s="3" t="inlineStr">
        <is>
          <t>HX5201-PACK</t>
        </is>
      </c>
      <c r="C4174" s="3" t="inlineStr">
        <is>
          <t>Tplink</t>
        </is>
      </c>
      <c r="D4174" s="3" t="inlineStr">
        <is>
          <t>TP-LINK AGINET HX520 MESH SYSTEM</t>
        </is>
      </c>
      <c r="E4174" s="11" t="n">
        <v>68</v>
      </c>
      <c r="F4174" s="12" t="n">
        <v>56.67</v>
      </c>
    </row>
    <row r="4175">
      <c r="A4175" s="3" t="inlineStr">
        <is>
          <t>Networking</t>
        </is>
      </c>
      <c r="B4175" s="3" t="inlineStr">
        <is>
          <t>HX710PRO1PACK</t>
        </is>
      </c>
      <c r="C4175" s="3" t="inlineStr">
        <is>
          <t>Tplink</t>
        </is>
      </c>
      <c r="D4175" s="3" t="inlineStr">
        <is>
          <t>TP-LINK AGINET HX710 PRO MESH SYSTE</t>
        </is>
      </c>
      <c r="E4175" s="11" t="n">
        <v>81</v>
      </c>
      <c r="F4175" s="12" t="n">
        <v>67.5</v>
      </c>
    </row>
    <row r="4176">
      <c r="A4176" s="3" t="inlineStr">
        <is>
          <t>Networking</t>
        </is>
      </c>
      <c r="B4176" s="3" t="inlineStr">
        <is>
          <t>NX520V</t>
        </is>
      </c>
      <c r="C4176" s="3" t="inlineStr">
        <is>
          <t>Tplink</t>
        </is>
      </c>
      <c r="D4176" s="3" t="inlineStr">
        <is>
          <t>TP-LINK AGINET NX520V 5G ROUTER</t>
        </is>
      </c>
      <c r="E4176" s="11" t="n">
        <v>260</v>
      </c>
      <c r="F4176" s="12" t="n">
        <v>216.67</v>
      </c>
    </row>
    <row r="4177">
      <c r="A4177" s="3" t="inlineStr">
        <is>
          <t>Networking</t>
        </is>
      </c>
      <c r="B4177" s="3" t="inlineStr">
        <is>
          <t>BEAMBRIDGE5URKI</t>
        </is>
      </c>
      <c r="C4177" s="3" t="inlineStr">
        <is>
          <t>Tplink</t>
        </is>
      </c>
      <c r="D4177" s="3" t="inlineStr">
        <is>
          <t>TP-LINK BEAM BRIDGE 5 UR KIT</t>
        </is>
      </c>
      <c r="E4177" s="11" t="n">
        <v>175</v>
      </c>
      <c r="F4177" s="12" t="n">
        <v>145.83</v>
      </c>
    </row>
    <row r="4178">
      <c r="A4178" s="3" t="inlineStr">
        <is>
          <t>Networking</t>
        </is>
      </c>
      <c r="B4178" s="3" t="inlineStr">
        <is>
          <t>UB6A</t>
        </is>
      </c>
      <c r="C4178" s="3" t="inlineStr">
        <is>
          <t>Tplink</t>
        </is>
      </c>
      <c r="D4178" s="3" t="inlineStr">
        <is>
          <t>TP-LINK BLUETOOTH 6.0 NANO USB ADPT</t>
        </is>
      </c>
      <c r="E4178" s="11" t="n">
        <v>11</v>
      </c>
      <c r="F4178" s="12" t="n">
        <v>9.17</v>
      </c>
    </row>
    <row r="4179">
      <c r="A4179" s="3" t="inlineStr">
        <is>
          <t>Networking</t>
        </is>
      </c>
      <c r="B4179" s="3" t="inlineStr">
        <is>
          <t>CPE210</t>
        </is>
      </c>
      <c r="C4179" s="3" t="inlineStr">
        <is>
          <t>Tplink</t>
        </is>
      </c>
      <c r="D4179" s="3" t="inlineStr">
        <is>
          <t>TP-LINK CPE210 AP</t>
        </is>
      </c>
      <c r="E4179" s="11" t="n">
        <v>41</v>
      </c>
      <c r="F4179" s="12" t="n">
        <v>34.17</v>
      </c>
    </row>
    <row r="4180">
      <c r="A4180" s="3" t="inlineStr">
        <is>
          <t>Networking</t>
        </is>
      </c>
      <c r="B4180" s="3" t="inlineStr">
        <is>
          <t>CPE510</t>
        </is>
      </c>
      <c r="C4180" s="3" t="inlineStr">
        <is>
          <t>Tplink</t>
        </is>
      </c>
      <c r="D4180" s="3" t="inlineStr">
        <is>
          <t>TP-LINK CPE510 AP</t>
        </is>
      </c>
      <c r="E4180" s="11" t="n">
        <v>61</v>
      </c>
      <c r="F4180" s="12" t="n">
        <v>50.83</v>
      </c>
    </row>
    <row r="4181">
      <c r="A4181" s="3" t="inlineStr">
        <is>
          <t>Networking</t>
        </is>
      </c>
      <c r="B4181" s="3" t="inlineStr">
        <is>
          <t>CPE605</t>
        </is>
      </c>
      <c r="C4181" s="3" t="inlineStr">
        <is>
          <t>Tplink</t>
        </is>
      </c>
      <c r="D4181" s="3" t="inlineStr">
        <is>
          <t>TP-LINK CPE605 AP</t>
        </is>
      </c>
      <c r="E4181" s="11" t="n">
        <v>61</v>
      </c>
      <c r="F4181" s="12" t="n">
        <v>50.83</v>
      </c>
    </row>
    <row r="4182">
      <c r="A4182" s="3" t="inlineStr">
        <is>
          <t>Networking</t>
        </is>
      </c>
      <c r="B4182" s="3" t="inlineStr">
        <is>
          <t>CPE710</t>
        </is>
      </c>
      <c r="C4182" s="3" t="inlineStr">
        <is>
          <t>Tplink</t>
        </is>
      </c>
      <c r="D4182" s="3" t="inlineStr">
        <is>
          <t>TP-LINK CPE710 AP</t>
        </is>
      </c>
      <c r="E4182" s="11" t="n">
        <v>93</v>
      </c>
      <c r="F4182" s="12" t="n">
        <v>77.5</v>
      </c>
    </row>
    <row r="4183">
      <c r="A4183" s="3" t="inlineStr">
        <is>
          <t>Networking</t>
        </is>
      </c>
      <c r="B4183" s="3" t="inlineStr">
        <is>
          <t>DECOBE852PACK</t>
        </is>
      </c>
      <c r="C4183" s="3" t="inlineStr">
        <is>
          <t>Tplink</t>
        </is>
      </c>
      <c r="D4183" s="3" t="inlineStr">
        <is>
          <t>TP-LINK DECO BE85 MESH SYSTEM</t>
        </is>
      </c>
      <c r="E4183" s="11" t="n">
        <v>925</v>
      </c>
      <c r="F4183" s="12" t="n">
        <v>770.83</v>
      </c>
    </row>
    <row r="4184">
      <c r="A4184" s="3" t="inlineStr">
        <is>
          <t>Networking</t>
        </is>
      </c>
      <c r="B4184" s="3" t="inlineStr">
        <is>
          <t>DR3220V-4G</t>
        </is>
      </c>
      <c r="C4184" s="3" t="inlineStr">
        <is>
          <t>Tplink</t>
        </is>
      </c>
      <c r="D4184" s="3" t="inlineStr">
        <is>
          <t>TP-LINK DR3220V-4G DSL GATEWAY</t>
        </is>
      </c>
      <c r="E4184" s="11" t="n">
        <v>300</v>
      </c>
      <c r="F4184" s="12" t="n">
        <v>250</v>
      </c>
    </row>
    <row r="4185">
      <c r="A4185" s="3" t="inlineStr">
        <is>
          <t>Networking</t>
        </is>
      </c>
      <c r="B4185" s="3" t="inlineStr">
        <is>
          <t>DR3650V-4G</t>
        </is>
      </c>
      <c r="C4185" s="3" t="inlineStr">
        <is>
          <t>Tplink</t>
        </is>
      </c>
      <c r="D4185" s="3" t="inlineStr">
        <is>
          <t>TP-LINK DR3650V-4G</t>
        </is>
      </c>
      <c r="E4185" s="11" t="n">
        <v>341</v>
      </c>
      <c r="F4185" s="12" t="n">
        <v>284.17</v>
      </c>
    </row>
    <row r="4186">
      <c r="A4186" s="3" t="inlineStr">
        <is>
          <t>Networking</t>
        </is>
      </c>
      <c r="B4186" s="3" t="inlineStr">
        <is>
          <t>EAP211BRIDEKIT</t>
        </is>
      </c>
      <c r="C4186" s="3" t="inlineStr">
        <is>
          <t>Tplink</t>
        </is>
      </c>
      <c r="D4186" s="3" t="inlineStr">
        <is>
          <t>TP-LINK EAP211-BRIDGE KIT AP</t>
        </is>
      </c>
      <c r="E4186" s="11" t="n">
        <v>123</v>
      </c>
      <c r="F4186" s="12" t="n">
        <v>102.5</v>
      </c>
    </row>
    <row r="4187">
      <c r="A4187" s="3" t="inlineStr">
        <is>
          <t>Networking</t>
        </is>
      </c>
      <c r="B4187" s="3" t="inlineStr">
        <is>
          <t>EAP215BRIDEKIT</t>
        </is>
      </c>
      <c r="C4187" s="3" t="inlineStr">
        <is>
          <t>Tplink</t>
        </is>
      </c>
      <c r="D4187" s="3" t="inlineStr">
        <is>
          <t>TP-LINK EAP215-BRIDGE KIT AP</t>
        </is>
      </c>
      <c r="E4187" s="11" t="n">
        <v>134</v>
      </c>
      <c r="F4187" s="12" t="n">
        <v>111.67</v>
      </c>
    </row>
    <row r="4188">
      <c r="A4188" s="3" t="inlineStr">
        <is>
          <t>Networking</t>
        </is>
      </c>
      <c r="B4188" s="3" t="inlineStr">
        <is>
          <t>EAP225V4</t>
        </is>
      </c>
      <c r="C4188" s="3" t="inlineStr">
        <is>
          <t>Tplink</t>
        </is>
      </c>
      <c r="D4188" s="3" t="inlineStr">
        <is>
          <t>TP-LINK EAP225 AP</t>
        </is>
      </c>
      <c r="E4188" s="11" t="n">
        <v>72</v>
      </c>
      <c r="F4188" s="12" t="n">
        <v>60</v>
      </c>
    </row>
    <row r="4189">
      <c r="A4189" s="3" t="inlineStr">
        <is>
          <t>Networking</t>
        </is>
      </c>
      <c r="B4189" s="3" t="inlineStr">
        <is>
          <t>EAP225-OUTDOOR</t>
        </is>
      </c>
      <c r="C4189" s="3" t="inlineStr">
        <is>
          <t>Tplink</t>
        </is>
      </c>
      <c r="D4189" s="3" t="inlineStr">
        <is>
          <t>TP-LINK EAP225-OUTDOOR OUTDOOR AP</t>
        </is>
      </c>
      <c r="E4189" s="11" t="n">
        <v>72</v>
      </c>
      <c r="F4189" s="12" t="n">
        <v>60</v>
      </c>
    </row>
    <row r="4190">
      <c r="A4190" s="3" t="inlineStr">
        <is>
          <t>Networking</t>
        </is>
      </c>
      <c r="B4190" s="3" t="inlineStr">
        <is>
          <t>EAP235-WALL</t>
        </is>
      </c>
      <c r="C4190" s="3" t="inlineStr">
        <is>
          <t>Tplink</t>
        </is>
      </c>
      <c r="D4190" s="3" t="inlineStr">
        <is>
          <t>TP-LINK EAP235-WALL AP</t>
        </is>
      </c>
      <c r="E4190" s="11" t="n">
        <v>72</v>
      </c>
      <c r="F4190" s="12" t="n">
        <v>60</v>
      </c>
    </row>
    <row r="4191">
      <c r="A4191" s="3" t="inlineStr">
        <is>
          <t>Networking</t>
        </is>
      </c>
      <c r="B4191" s="3" t="inlineStr">
        <is>
          <t>EAP610-OUTDOOR</t>
        </is>
      </c>
      <c r="C4191" s="3" t="inlineStr">
        <is>
          <t>Tplink</t>
        </is>
      </c>
      <c r="D4191" s="3" t="inlineStr">
        <is>
          <t>TP-LINK EAP610-OUTDOOR AP</t>
        </is>
      </c>
      <c r="E4191" s="11" t="n">
        <v>149</v>
      </c>
      <c r="F4191" s="12" t="n">
        <v>124.17</v>
      </c>
    </row>
    <row r="4192">
      <c r="A4192" s="3" t="inlineStr">
        <is>
          <t>Networking</t>
        </is>
      </c>
      <c r="B4192" s="3" t="inlineStr">
        <is>
          <t>EAP625GP-WALL</t>
        </is>
      </c>
      <c r="C4192" s="3" t="inlineStr">
        <is>
          <t>Tplink</t>
        </is>
      </c>
      <c r="D4192" s="3" t="inlineStr">
        <is>
          <t>TP-LINK EAP625GP-WALL AP</t>
        </is>
      </c>
      <c r="E4192" s="11" t="n">
        <v>156</v>
      </c>
      <c r="F4192" s="12" t="n">
        <v>130</v>
      </c>
    </row>
    <row r="4193">
      <c r="A4193" s="3" t="inlineStr">
        <is>
          <t>Networking</t>
        </is>
      </c>
      <c r="B4193" s="3" t="inlineStr">
        <is>
          <t>EAP65D12OUTDOOR</t>
        </is>
      </c>
      <c r="C4193" s="3" t="inlineStr">
        <is>
          <t>Tplink</t>
        </is>
      </c>
      <c r="D4193" s="3" t="inlineStr">
        <is>
          <t>TP-LINK EAP650 D120-OUTDOOR AP</t>
        </is>
      </c>
      <c r="E4193" s="11" t="n">
        <v>228</v>
      </c>
      <c r="F4193" s="12" t="n">
        <v>190</v>
      </c>
    </row>
    <row r="4194">
      <c r="A4194" s="3" t="inlineStr">
        <is>
          <t>Networking</t>
        </is>
      </c>
      <c r="B4194" s="3" t="inlineStr">
        <is>
          <t>EAP65D3OUTDOOR</t>
        </is>
      </c>
      <c r="C4194" s="3" t="inlineStr">
        <is>
          <t>Tplink</t>
        </is>
      </c>
      <c r="D4194" s="3" t="inlineStr">
        <is>
          <t>TP-LINK EAP650 D30-OUTDOOR AP</t>
        </is>
      </c>
      <c r="E4194" s="11" t="n">
        <v>228</v>
      </c>
      <c r="F4194" s="12" t="n">
        <v>190</v>
      </c>
    </row>
    <row r="4195">
      <c r="A4195" s="3" t="inlineStr">
        <is>
          <t>Networking</t>
        </is>
      </c>
      <c r="B4195" s="3" t="inlineStr">
        <is>
          <t>EAP650-DESKTOP</t>
        </is>
      </c>
      <c r="C4195" s="3" t="inlineStr">
        <is>
          <t>Tplink</t>
        </is>
      </c>
      <c r="D4195" s="3" t="inlineStr">
        <is>
          <t>TP-LINK EAP650-DESKTOP AP</t>
        </is>
      </c>
      <c r="E4195" s="11" t="n">
        <v>119</v>
      </c>
      <c r="F4195" s="12" t="n">
        <v>99.17</v>
      </c>
    </row>
    <row r="4196">
      <c r="A4196" s="3" t="inlineStr">
        <is>
          <t>Networking</t>
        </is>
      </c>
      <c r="B4196" s="3" t="inlineStr">
        <is>
          <t>EAP650-OUTDOOR</t>
        </is>
      </c>
      <c r="C4196" s="3" t="inlineStr">
        <is>
          <t>Tplink</t>
        </is>
      </c>
      <c r="D4196" s="3" t="inlineStr">
        <is>
          <t>TP-LINK EAP650-OUTDOOR AP</t>
        </is>
      </c>
      <c r="E4196" s="11" t="n">
        <v>166</v>
      </c>
      <c r="F4196" s="12" t="n">
        <v>138.33</v>
      </c>
    </row>
    <row r="4197">
      <c r="A4197" s="3" t="inlineStr">
        <is>
          <t>Networking</t>
        </is>
      </c>
      <c r="B4197" s="3" t="inlineStr">
        <is>
          <t>EAP653UR</t>
        </is>
      </c>
      <c r="C4197" s="3" t="inlineStr">
        <is>
          <t>Tplink</t>
        </is>
      </c>
      <c r="D4197" s="3" t="inlineStr">
        <is>
          <t>TP-LINK EAP653 UR AP</t>
        </is>
      </c>
      <c r="E4197" s="11" t="n">
        <v>103</v>
      </c>
      <c r="F4197" s="12" t="n">
        <v>85.83</v>
      </c>
    </row>
    <row r="4198">
      <c r="A4198" s="3" t="inlineStr">
        <is>
          <t>Networking</t>
        </is>
      </c>
      <c r="B4198" s="3" t="inlineStr">
        <is>
          <t>EAP655-WALL</t>
        </is>
      </c>
      <c r="C4198" s="3" t="inlineStr">
        <is>
          <t>Tplink</t>
        </is>
      </c>
      <c r="D4198" s="3" t="inlineStr">
        <is>
          <t>TP-LINK EAP655-WALL AP</t>
        </is>
      </c>
      <c r="E4198" s="11" t="n">
        <v>113</v>
      </c>
      <c r="F4198" s="12" t="n">
        <v>94.17</v>
      </c>
    </row>
    <row r="4199">
      <c r="A4199" s="3" t="inlineStr">
        <is>
          <t>Networking</t>
        </is>
      </c>
      <c r="B4199" s="3" t="inlineStr">
        <is>
          <t>EAP660HD</t>
        </is>
      </c>
      <c r="C4199" s="3" t="inlineStr">
        <is>
          <t>Tplink</t>
        </is>
      </c>
      <c r="D4199" s="3" t="inlineStr">
        <is>
          <t>TP-LINK EAP660 HD AP</t>
        </is>
      </c>
      <c r="E4199" s="11" t="n">
        <v>268</v>
      </c>
      <c r="F4199" s="12" t="n">
        <v>223.33</v>
      </c>
    </row>
    <row r="4200">
      <c r="A4200" s="3" t="inlineStr">
        <is>
          <t>Networking</t>
        </is>
      </c>
      <c r="B4200" s="3" t="inlineStr">
        <is>
          <t>EAP670NEW</t>
        </is>
      </c>
      <c r="C4200" s="3" t="inlineStr">
        <is>
          <t>Tplink</t>
        </is>
      </c>
      <c r="D4200" s="3" t="inlineStr">
        <is>
          <t>TP-LINK EAP670 NEW AP</t>
        </is>
      </c>
      <c r="E4200" s="11" t="n">
        <v>155</v>
      </c>
      <c r="F4200" s="12" t="n">
        <v>129.17</v>
      </c>
    </row>
    <row r="4201">
      <c r="A4201" s="3" t="inlineStr">
        <is>
          <t>Networking</t>
        </is>
      </c>
      <c r="B4201" s="3" t="inlineStr">
        <is>
          <t>EAP673</t>
        </is>
      </c>
      <c r="C4201" s="3" t="inlineStr">
        <is>
          <t>Tplink</t>
        </is>
      </c>
      <c r="D4201" s="3" t="inlineStr">
        <is>
          <t>TP-LINK EAP673 AP</t>
        </is>
      </c>
      <c r="E4201" s="11" t="n">
        <v>144</v>
      </c>
      <c r="F4201" s="12" t="n">
        <v>120</v>
      </c>
    </row>
    <row r="4202">
      <c r="A4202" s="3" t="inlineStr">
        <is>
          <t>Networking</t>
        </is>
      </c>
      <c r="B4202" s="3" t="inlineStr">
        <is>
          <t>EAP772</t>
        </is>
      </c>
      <c r="C4202" s="3" t="inlineStr">
        <is>
          <t>Tplink</t>
        </is>
      </c>
      <c r="D4202" s="3" t="inlineStr">
        <is>
          <t>TP-LINK EAP772 AP</t>
        </is>
      </c>
      <c r="E4202" s="11" t="n">
        <v>186</v>
      </c>
      <c r="F4202" s="12" t="n">
        <v>155</v>
      </c>
    </row>
    <row r="4203">
      <c r="A4203" s="3" t="inlineStr">
        <is>
          <t>Networking</t>
        </is>
      </c>
      <c r="B4203" s="3" t="inlineStr">
        <is>
          <t>EAP773</t>
        </is>
      </c>
      <c r="C4203" s="3" t="inlineStr">
        <is>
          <t>Tplink</t>
        </is>
      </c>
      <c r="D4203" s="3" t="inlineStr">
        <is>
          <t>TP-LINK EAP773 AP</t>
        </is>
      </c>
      <c r="E4203" s="11" t="n">
        <v>237</v>
      </c>
      <c r="F4203" s="12" t="n">
        <v>197.5</v>
      </c>
    </row>
    <row r="4204">
      <c r="A4204" s="3" t="inlineStr">
        <is>
          <t>Networking</t>
        </is>
      </c>
      <c r="B4204" s="3" t="inlineStr">
        <is>
          <t>ER703WP4OUTDOOR</t>
        </is>
      </c>
      <c r="C4204" s="3" t="inlineStr">
        <is>
          <t>Tplink</t>
        </is>
      </c>
      <c r="D4204" s="3" t="inlineStr">
        <is>
          <t>TP-LINK ER703WP-4G-OUTDOOR</t>
        </is>
      </c>
      <c r="E4204" s="11" t="n">
        <v>263</v>
      </c>
      <c r="F4204" s="12" t="n">
        <v>219.17</v>
      </c>
    </row>
    <row r="4205">
      <c r="A4205" s="3" t="inlineStr">
        <is>
          <t>Networking</t>
        </is>
      </c>
      <c r="B4205" s="3" t="inlineStr">
        <is>
          <t>ER706W-4G</t>
        </is>
      </c>
      <c r="C4205" s="3" t="inlineStr">
        <is>
          <t>Tplink</t>
        </is>
      </c>
      <c r="D4205" s="3" t="inlineStr">
        <is>
          <t>TP-LINK ER706W AX3000 ROUTER</t>
        </is>
      </c>
      <c r="E4205" s="11" t="n">
        <v>264</v>
      </c>
      <c r="F4205" s="12" t="n">
        <v>220</v>
      </c>
    </row>
    <row r="4206">
      <c r="A4206" s="3" t="inlineStr">
        <is>
          <t>Networking</t>
        </is>
      </c>
      <c r="B4206" s="3" t="inlineStr">
        <is>
          <t>ER706W</t>
        </is>
      </c>
      <c r="C4206" s="3" t="inlineStr">
        <is>
          <t>Tplink</t>
        </is>
      </c>
      <c r="D4206" s="3" t="inlineStr">
        <is>
          <t>TP-LINK ER706W AX3000 WI-FI ROUTER</t>
        </is>
      </c>
      <c r="E4206" s="11" t="n">
        <v>176</v>
      </c>
      <c r="F4206" s="12" t="n">
        <v>146.67</v>
      </c>
    </row>
    <row r="4207">
      <c r="A4207" s="3" t="inlineStr">
        <is>
          <t>Networking</t>
        </is>
      </c>
      <c r="B4207" s="3" t="inlineStr">
        <is>
          <t>ER707-M2</t>
        </is>
      </c>
      <c r="C4207" s="3" t="inlineStr">
        <is>
          <t>Tplink</t>
        </is>
      </c>
      <c r="D4207" s="3" t="inlineStr">
        <is>
          <t>TP-LINK ER707-M2 MULTI- VPN ROUTER</t>
        </is>
      </c>
      <c r="E4207" s="11" t="n">
        <v>175</v>
      </c>
      <c r="F4207" s="12" t="n">
        <v>145.83</v>
      </c>
    </row>
    <row r="4208">
      <c r="A4208" s="3" t="inlineStr">
        <is>
          <t>Networking</t>
        </is>
      </c>
      <c r="B4208" s="3" t="inlineStr">
        <is>
          <t>ER7412-M2</t>
        </is>
      </c>
      <c r="C4208" s="3" t="inlineStr">
        <is>
          <t>Tplink</t>
        </is>
      </c>
      <c r="D4208" s="3" t="inlineStr">
        <is>
          <t>TP-LINK ER7412-M2 MULTI- VPN ROUTER</t>
        </is>
      </c>
      <c r="E4208" s="11" t="n">
        <v>256</v>
      </c>
      <c r="F4208" s="12" t="n">
        <v>213.33</v>
      </c>
    </row>
    <row r="4209">
      <c r="A4209" s="3" t="inlineStr">
        <is>
          <t>Networking</t>
        </is>
      </c>
      <c r="B4209" s="3" t="inlineStr">
        <is>
          <t>ER8411</t>
        </is>
      </c>
      <c r="C4209" s="3" t="inlineStr">
        <is>
          <t>Tplink</t>
        </is>
      </c>
      <c r="D4209" s="3" t="inlineStr">
        <is>
          <t>TP-LINK ER8411 VPN ROUTER</t>
        </is>
      </c>
      <c r="E4209" s="11" t="n">
        <v>672</v>
      </c>
      <c r="F4209" s="12" t="n">
        <v>560</v>
      </c>
    </row>
    <row r="4210">
      <c r="A4210" s="3" t="inlineStr">
        <is>
          <t>Networking</t>
        </is>
      </c>
      <c r="B4210" s="3" t="inlineStr">
        <is>
          <t>ES205G</t>
        </is>
      </c>
      <c r="C4210" s="3" t="inlineStr">
        <is>
          <t>Tplink</t>
        </is>
      </c>
      <c r="D4210" s="3" t="inlineStr">
        <is>
          <t>TP-LINK ES205G 5-PORT SWITCH</t>
        </is>
      </c>
      <c r="E4210" s="11" t="n">
        <v>26</v>
      </c>
      <c r="F4210" s="12" t="n">
        <v>21.67</v>
      </c>
    </row>
    <row r="4211">
      <c r="A4211" s="3" t="inlineStr">
        <is>
          <t>Networking</t>
        </is>
      </c>
      <c r="B4211" s="3" t="inlineStr">
        <is>
          <t>ES205GP</t>
        </is>
      </c>
      <c r="C4211" s="3" t="inlineStr">
        <is>
          <t>Tplink</t>
        </is>
      </c>
      <c r="D4211" s="3" t="inlineStr">
        <is>
          <t>TP-LINK ES205GP 5-PORT SWITCH</t>
        </is>
      </c>
      <c r="E4211" s="11" t="n">
        <v>52</v>
      </c>
      <c r="F4211" s="12" t="n">
        <v>43.33</v>
      </c>
    </row>
    <row r="4212">
      <c r="A4212" s="3" t="inlineStr">
        <is>
          <t>Networking</t>
        </is>
      </c>
      <c r="B4212" s="3" t="inlineStr">
        <is>
          <t>ES208G</t>
        </is>
      </c>
      <c r="C4212" s="3" t="inlineStr">
        <is>
          <t>Tplink</t>
        </is>
      </c>
      <c r="D4212" s="3" t="inlineStr">
        <is>
          <t>TP-LINK ES208G 8-PORT SWITCH</t>
        </is>
      </c>
      <c r="E4212" s="11" t="n">
        <v>31</v>
      </c>
      <c r="F4212" s="12" t="n">
        <v>25.83</v>
      </c>
    </row>
    <row r="4213">
      <c r="A4213" s="3" t="inlineStr">
        <is>
          <t>Networking</t>
        </is>
      </c>
      <c r="B4213" s="3" t="inlineStr">
        <is>
          <t>ES210GMP</t>
        </is>
      </c>
      <c r="C4213" s="3" t="inlineStr">
        <is>
          <t>Tplink</t>
        </is>
      </c>
      <c r="D4213" s="3" t="inlineStr">
        <is>
          <t>TP-LINK ES210GMP 10-PORT SWITCH</t>
        </is>
      </c>
      <c r="E4213" s="11" t="n">
        <v>104</v>
      </c>
      <c r="F4213" s="12" t="n">
        <v>86.67</v>
      </c>
    </row>
    <row r="4214">
      <c r="A4214" s="3" t="inlineStr">
        <is>
          <t>Networking</t>
        </is>
      </c>
      <c r="B4214" s="3" t="inlineStr">
        <is>
          <t>ES228GMP</t>
        </is>
      </c>
      <c r="C4214" s="3" t="inlineStr">
        <is>
          <t>Tplink</t>
        </is>
      </c>
      <c r="D4214" s="3" t="inlineStr">
        <is>
          <t>TP-LINK ES228GMP 28-PORT SWITCH</t>
        </is>
      </c>
      <c r="E4214" s="11" t="n">
        <v>284</v>
      </c>
      <c r="F4214" s="12" t="n">
        <v>236.67</v>
      </c>
    </row>
    <row r="4215">
      <c r="A4215" s="3" t="inlineStr">
        <is>
          <t>Networking</t>
        </is>
      </c>
      <c r="B4215" s="3" t="inlineStr">
        <is>
          <t>MC220L</t>
        </is>
      </c>
      <c r="C4215" s="3" t="inlineStr">
        <is>
          <t>Tplink</t>
        </is>
      </c>
      <c r="D4215" s="3" t="inlineStr">
        <is>
          <t>TP-LINK GIGABIT SFP MEDIA CONVERTER</t>
        </is>
      </c>
      <c r="E4215" s="11" t="n">
        <v>18</v>
      </c>
      <c r="F4215" s="12" t="n">
        <v>15</v>
      </c>
    </row>
    <row r="4216">
      <c r="A4216" s="3" t="inlineStr">
        <is>
          <t>Networking</t>
        </is>
      </c>
      <c r="B4216" s="3" t="inlineStr">
        <is>
          <t>IES208G</t>
        </is>
      </c>
      <c r="C4216" s="3" t="inlineStr">
        <is>
          <t>Tplink</t>
        </is>
      </c>
      <c r="D4216" s="3" t="inlineStr">
        <is>
          <t>TP-LINK IES208G 8-PORT SWITCH</t>
        </is>
      </c>
      <c r="E4216" s="11" t="n">
        <v>145</v>
      </c>
      <c r="F4216" s="12" t="n">
        <v>120.83</v>
      </c>
    </row>
    <row r="4217">
      <c r="A4217" s="3" t="inlineStr">
        <is>
          <t>Networking</t>
        </is>
      </c>
      <c r="B4217" s="3" t="inlineStr">
        <is>
          <t>OC200</t>
        </is>
      </c>
      <c r="C4217" s="3" t="inlineStr">
        <is>
          <t>Tplink</t>
        </is>
      </c>
      <c r="D4217" s="3" t="inlineStr">
        <is>
          <t>TP-LINK OC200 CLOUD CONTROLLER</t>
        </is>
      </c>
      <c r="E4217" s="11" t="n">
        <v>125</v>
      </c>
      <c r="F4217" s="12" t="n">
        <v>104.17</v>
      </c>
    </row>
    <row r="4218">
      <c r="A4218" s="3" t="inlineStr">
        <is>
          <t>Networking</t>
        </is>
      </c>
      <c r="B4218" s="3" t="inlineStr">
        <is>
          <t>OC300</t>
        </is>
      </c>
      <c r="C4218" s="3" t="inlineStr">
        <is>
          <t>Tplink</t>
        </is>
      </c>
      <c r="D4218" s="3" t="inlineStr">
        <is>
          <t>TP-LINK OC300 HARDWARE CONTROLLER</t>
        </is>
      </c>
      <c r="E4218" s="11" t="n">
        <v>363</v>
      </c>
      <c r="F4218" s="12" t="n">
        <v>302.5</v>
      </c>
    </row>
    <row r="4219">
      <c r="A4219" s="3" t="inlineStr">
        <is>
          <t>Networking</t>
        </is>
      </c>
      <c r="B4219" s="3" t="inlineStr">
        <is>
          <t>EAP610GP-DESK</t>
        </is>
      </c>
      <c r="C4219" s="3" t="inlineStr">
        <is>
          <t>Tplink</t>
        </is>
      </c>
      <c r="D4219" s="3" t="inlineStr">
        <is>
          <t>TP-LINK OMADA EAP610GP-DESKTOP AP</t>
        </is>
      </c>
      <c r="E4219" s="11" t="n">
        <v>156</v>
      </c>
      <c r="F4219" s="12" t="n">
        <v>130</v>
      </c>
    </row>
    <row r="4220">
      <c r="A4220" s="3" t="inlineStr">
        <is>
          <t>Networking</t>
        </is>
      </c>
      <c r="B4220" s="3" t="inlineStr">
        <is>
          <t>FUSION2.5G</t>
        </is>
      </c>
      <c r="C4220" s="3" t="inlineStr">
        <is>
          <t>Tplink</t>
        </is>
      </c>
      <c r="D4220" s="3" t="inlineStr">
        <is>
          <t>TP-LINK OMADA FUSION 2.5G GATEWAY</t>
        </is>
      </c>
      <c r="E4220" s="11" t="n">
        <v>207</v>
      </c>
      <c r="F4220" s="12" t="n">
        <v>172.5</v>
      </c>
    </row>
    <row r="4221">
      <c r="A4221" s="3" t="inlineStr">
        <is>
          <t>Networking</t>
        </is>
      </c>
      <c r="B4221" s="3" t="inlineStr">
        <is>
          <t>FUSION2.5GPOE</t>
        </is>
      </c>
      <c r="C4221" s="3" t="inlineStr">
        <is>
          <t>Tplink</t>
        </is>
      </c>
      <c r="D4221" s="3" t="inlineStr">
        <is>
          <t>TP-LINK OMADA FUSION 2.5G POE GATEWA</t>
        </is>
      </c>
      <c r="E4221" s="11" t="n">
        <v>331</v>
      </c>
      <c r="F4221" s="12" t="n">
        <v>275.83</v>
      </c>
    </row>
    <row r="4222">
      <c r="A4222" s="3" t="inlineStr">
        <is>
          <t>Networking</t>
        </is>
      </c>
      <c r="B4222" s="3" t="inlineStr">
        <is>
          <t>POE10R</t>
        </is>
      </c>
      <c r="C4222" s="3" t="inlineStr">
        <is>
          <t>Tplink</t>
        </is>
      </c>
      <c r="D4222" s="3" t="inlineStr">
        <is>
          <t>TP-LINK POE10R OMADA POE SPLITTER</t>
        </is>
      </c>
      <c r="E4222" s="11" t="n">
        <v>15</v>
      </c>
      <c r="F4222" s="12" t="n">
        <v>12.5</v>
      </c>
    </row>
    <row r="4223">
      <c r="A4223" s="3" t="inlineStr">
        <is>
          <t>Networking</t>
        </is>
      </c>
      <c r="B4223" s="3" t="inlineStr">
        <is>
          <t>POE2412G</t>
        </is>
      </c>
      <c r="C4223" s="3" t="inlineStr">
        <is>
          <t>Tplink</t>
        </is>
      </c>
      <c r="D4223" s="3" t="inlineStr">
        <is>
          <t>TP-LINK POE2412G OMADA POE ADAPTER</t>
        </is>
      </c>
      <c r="E4223" s="11" t="n">
        <v>14</v>
      </c>
      <c r="F4223" s="12" t="n">
        <v>11.67</v>
      </c>
    </row>
    <row r="4224">
      <c r="A4224" s="3" t="inlineStr">
        <is>
          <t>Networking</t>
        </is>
      </c>
      <c r="B4224" s="3" t="inlineStr">
        <is>
          <t>POE370S</t>
        </is>
      </c>
      <c r="C4224" s="3" t="inlineStr">
        <is>
          <t>Tplink</t>
        </is>
      </c>
      <c r="D4224" s="3" t="inlineStr">
        <is>
          <t>TP-LINK POE370S 10G POE INJECTOR</t>
        </is>
      </c>
      <c r="E4224" s="11" t="n">
        <v>61</v>
      </c>
      <c r="F4224" s="12" t="n">
        <v>50.83</v>
      </c>
    </row>
    <row r="4225">
      <c r="A4225" s="3" t="inlineStr">
        <is>
          <t>Networking</t>
        </is>
      </c>
      <c r="B4225" s="3" t="inlineStr">
        <is>
          <t>POE380S</t>
        </is>
      </c>
      <c r="C4225" s="3" t="inlineStr">
        <is>
          <t>Tplink</t>
        </is>
      </c>
      <c r="D4225" s="3" t="inlineStr">
        <is>
          <t>TP-LINK POE380S 10G POE INJECTOR</t>
        </is>
      </c>
      <c r="E4225" s="11" t="n">
        <v>73</v>
      </c>
      <c r="F4225" s="12" t="n">
        <v>60.83</v>
      </c>
    </row>
    <row r="4226">
      <c r="A4226" s="3" t="inlineStr">
        <is>
          <t>Networking</t>
        </is>
      </c>
      <c r="B4226" s="3" t="inlineStr">
        <is>
          <t>POE4824G</t>
        </is>
      </c>
      <c r="C4226" s="3" t="inlineStr">
        <is>
          <t>Tplink</t>
        </is>
      </c>
      <c r="D4226" s="3" t="inlineStr">
        <is>
          <t>TP-LINK POE4824G GIGABIT POE ADAPTER</t>
        </is>
      </c>
      <c r="E4226" s="11" t="n">
        <v>17</v>
      </c>
      <c r="F4226" s="12" t="n">
        <v>14.17</v>
      </c>
    </row>
    <row r="4227">
      <c r="A4227" s="3" t="inlineStr">
        <is>
          <t>Networking</t>
        </is>
      </c>
      <c r="B4227" s="3" t="inlineStr">
        <is>
          <t>SG2005P-PD</t>
        </is>
      </c>
      <c r="C4227" s="3" t="inlineStr">
        <is>
          <t>Tplink</t>
        </is>
      </c>
      <c r="D4227" s="3" t="inlineStr">
        <is>
          <t>TP-LINK SG2005P-PD 5-PORT SWITCH</t>
        </is>
      </c>
      <c r="E4227" s="11" t="n">
        <v>103</v>
      </c>
      <c r="F4227" s="12" t="n">
        <v>85.83</v>
      </c>
    </row>
    <row r="4228">
      <c r="A4228" s="3" t="inlineStr">
        <is>
          <t>Networking</t>
        </is>
      </c>
      <c r="B4228" s="3" t="inlineStr">
        <is>
          <t>SG2008</t>
        </is>
      </c>
      <c r="C4228" s="3" t="inlineStr">
        <is>
          <t>Tplink</t>
        </is>
      </c>
      <c r="D4228" s="3" t="inlineStr">
        <is>
          <t>TP-LINK SG2008 8-PORT SWITCH</t>
        </is>
      </c>
      <c r="E4228" s="11" t="n">
        <v>88</v>
      </c>
      <c r="F4228" s="12" t="n">
        <v>73.33</v>
      </c>
    </row>
    <row r="4229">
      <c r="A4229" s="3" t="inlineStr">
        <is>
          <t>Networking</t>
        </is>
      </c>
      <c r="B4229" s="3" t="inlineStr">
        <is>
          <t>SG2008P</t>
        </is>
      </c>
      <c r="C4229" s="3" t="inlineStr">
        <is>
          <t>Tplink</t>
        </is>
      </c>
      <c r="D4229" s="3" t="inlineStr">
        <is>
          <t>TP-LINK SG2008P 8-PORT SWITCH</t>
        </is>
      </c>
      <c r="E4229" s="11" t="n">
        <v>99</v>
      </c>
      <c r="F4229" s="12" t="n">
        <v>82.5</v>
      </c>
    </row>
    <row r="4230">
      <c r="A4230" s="3" t="inlineStr">
        <is>
          <t>Networking</t>
        </is>
      </c>
      <c r="B4230" s="3" t="inlineStr">
        <is>
          <t>SG2206MP</t>
        </is>
      </c>
      <c r="C4230" s="3" t="inlineStr">
        <is>
          <t>Tplink</t>
        </is>
      </c>
      <c r="D4230" s="3" t="inlineStr">
        <is>
          <t>TP-LINK SG2206MP</t>
        </is>
      </c>
      <c r="E4230" s="11" t="n">
        <v>99</v>
      </c>
      <c r="F4230" s="12" t="n">
        <v>82.5</v>
      </c>
    </row>
    <row r="4231">
      <c r="A4231" s="3" t="inlineStr">
        <is>
          <t>Networking</t>
        </is>
      </c>
      <c r="B4231" s="3" t="inlineStr">
        <is>
          <t>SG2210MP</t>
        </is>
      </c>
      <c r="C4231" s="3" t="inlineStr">
        <is>
          <t>Tplink</t>
        </is>
      </c>
      <c r="D4231" s="3" t="inlineStr">
        <is>
          <t>TP-LINK SG2210MP 10-PORT SWITCH</t>
        </is>
      </c>
      <c r="E4231" s="11" t="n">
        <v>192</v>
      </c>
      <c r="F4231" s="12" t="n">
        <v>160</v>
      </c>
    </row>
    <row r="4232">
      <c r="A4232" s="3" t="inlineStr">
        <is>
          <t>Networking</t>
        </is>
      </c>
      <c r="B4232" s="3" t="inlineStr">
        <is>
          <t>SG2218P</t>
        </is>
      </c>
      <c r="C4232" s="3" t="inlineStr">
        <is>
          <t>Tplink</t>
        </is>
      </c>
      <c r="D4232" s="3" t="inlineStr">
        <is>
          <t>TP-LINK SG2218P 18-PORT SWITCH</t>
        </is>
      </c>
      <c r="E4232" s="11" t="n">
        <v>258</v>
      </c>
      <c r="F4232" s="12" t="n">
        <v>215</v>
      </c>
    </row>
    <row r="4233">
      <c r="A4233" s="3" t="inlineStr">
        <is>
          <t>Networking</t>
        </is>
      </c>
      <c r="B4233" s="3" t="inlineStr">
        <is>
          <t>SG2428LP</t>
        </is>
      </c>
      <c r="C4233" s="3" t="inlineStr">
        <is>
          <t>Tplink</t>
        </is>
      </c>
      <c r="D4233" s="3" t="inlineStr">
        <is>
          <t>TP-LINK SG2428LP 28-PORT SWITCH</t>
        </is>
      </c>
      <c r="E4233" s="11" t="n">
        <v>279</v>
      </c>
      <c r="F4233" s="12" t="n">
        <v>232.5</v>
      </c>
    </row>
    <row r="4234">
      <c r="A4234" s="3" t="inlineStr">
        <is>
          <t>Networking</t>
        </is>
      </c>
      <c r="B4234" s="3" t="inlineStr">
        <is>
          <t>SG2428P</t>
        </is>
      </c>
      <c r="C4234" s="3" t="inlineStr">
        <is>
          <t>Tplink</t>
        </is>
      </c>
      <c r="D4234" s="3" t="inlineStr">
        <is>
          <t>TP-LINK SG2428P 28-PORT SWITCH</t>
        </is>
      </c>
      <c r="E4234" s="11" t="n">
        <v>289</v>
      </c>
      <c r="F4234" s="12" t="n">
        <v>240.83</v>
      </c>
    </row>
    <row r="4235">
      <c r="A4235" s="3" t="inlineStr">
        <is>
          <t>Networking</t>
        </is>
      </c>
      <c r="B4235" s="3" t="inlineStr">
        <is>
          <t>SG2452LP</t>
        </is>
      </c>
      <c r="C4235" s="3" t="inlineStr">
        <is>
          <t>Tplink</t>
        </is>
      </c>
      <c r="D4235" s="3" t="inlineStr">
        <is>
          <t>TP-LINK SG2452LP 52-PORT SWITCH</t>
        </is>
      </c>
      <c r="E4235" s="11" t="n">
        <v>569</v>
      </c>
      <c r="F4235" s="12" t="n">
        <v>474.17</v>
      </c>
    </row>
    <row r="4236">
      <c r="A4236" s="3" t="inlineStr">
        <is>
          <t>Networking</t>
        </is>
      </c>
      <c r="B4236" s="3" t="inlineStr">
        <is>
          <t>SG3210XHP-M2</t>
        </is>
      </c>
      <c r="C4236" s="3" t="inlineStr">
        <is>
          <t>Tplink</t>
        </is>
      </c>
      <c r="D4236" s="3" t="inlineStr">
        <is>
          <t>TP-LINK SG3210XHP-M2 SWITCH</t>
        </is>
      </c>
      <c r="E4236" s="11" t="n">
        <v>351</v>
      </c>
      <c r="F4236" s="12" t="n">
        <v>292.5</v>
      </c>
    </row>
    <row r="4237">
      <c r="A4237" s="3" t="inlineStr">
        <is>
          <t>Networking</t>
        </is>
      </c>
      <c r="B4237" s="3" t="inlineStr">
        <is>
          <t>SG3428X-M2</t>
        </is>
      </c>
      <c r="C4237" s="3" t="inlineStr">
        <is>
          <t>Tplink</t>
        </is>
      </c>
      <c r="D4237" s="3" t="inlineStr">
        <is>
          <t>TP-LINK SG3428X-M2 24-PORT SWITCH</t>
        </is>
      </c>
      <c r="E4237" s="11" t="n">
        <v>466</v>
      </c>
      <c r="F4237" s="12" t="n">
        <v>388.33</v>
      </c>
    </row>
    <row r="4238">
      <c r="A4238" s="3" t="inlineStr">
        <is>
          <t>Networking</t>
        </is>
      </c>
      <c r="B4238" s="3" t="inlineStr">
        <is>
          <t>SG3428XMP</t>
        </is>
      </c>
      <c r="C4238" s="3" t="inlineStr">
        <is>
          <t>Tplink</t>
        </is>
      </c>
      <c r="D4238" s="3" t="inlineStr">
        <is>
          <t>TP-LINK SG3428XMP MANAGED SWITCH</t>
        </is>
      </c>
      <c r="E4238" s="11" t="n">
        <v>482</v>
      </c>
      <c r="F4238" s="12" t="n">
        <v>401.67</v>
      </c>
    </row>
    <row r="4239">
      <c r="A4239" s="3" t="inlineStr">
        <is>
          <t>Networking</t>
        </is>
      </c>
      <c r="B4239" s="3" t="inlineStr">
        <is>
          <t>SG3428XMPP</t>
        </is>
      </c>
      <c r="C4239" s="3" t="inlineStr">
        <is>
          <t>Tplink</t>
        </is>
      </c>
      <c r="D4239" s="3" t="inlineStr">
        <is>
          <t>TP-LINK SG3428XMPP SWITCH</t>
        </is>
      </c>
      <c r="E4239" s="11" t="n">
        <v>621</v>
      </c>
      <c r="F4239" s="12" t="n">
        <v>517.5</v>
      </c>
    </row>
    <row r="4240">
      <c r="A4240" s="3" t="inlineStr">
        <is>
          <t>Networking</t>
        </is>
      </c>
      <c r="B4240" s="3" t="inlineStr">
        <is>
          <t>SG3428XPP-M2</t>
        </is>
      </c>
      <c r="C4240" s="3" t="inlineStr">
        <is>
          <t>Tplink</t>
        </is>
      </c>
      <c r="D4240" s="3" t="inlineStr">
        <is>
          <t>TP-LINK SG3428XPP-M2 SWITCH</t>
        </is>
      </c>
      <c r="E4240" s="11" t="n">
        <v>672</v>
      </c>
      <c r="F4240" s="12" t="n">
        <v>560</v>
      </c>
    </row>
    <row r="4241">
      <c r="A4241" s="3" t="inlineStr">
        <is>
          <t>Networking</t>
        </is>
      </c>
      <c r="B4241" s="3" t="inlineStr">
        <is>
          <t>SG3452</t>
        </is>
      </c>
      <c r="C4241" s="3" t="inlineStr">
        <is>
          <t>Tplink</t>
        </is>
      </c>
      <c r="D4241" s="3" t="inlineStr">
        <is>
          <t>TP-LINK SG3452 48-PORT SWITCH</t>
        </is>
      </c>
      <c r="E4241" s="11" t="n">
        <v>363</v>
      </c>
      <c r="F4241" s="12" t="n">
        <v>302.5</v>
      </c>
    </row>
    <row r="4242">
      <c r="A4242" s="3" t="inlineStr">
        <is>
          <t>Networking</t>
        </is>
      </c>
      <c r="B4242" s="3" t="inlineStr">
        <is>
          <t>SG3452P</t>
        </is>
      </c>
      <c r="C4242" s="3" t="inlineStr">
        <is>
          <t>Tplink</t>
        </is>
      </c>
      <c r="D4242" s="3" t="inlineStr">
        <is>
          <t>TP-LINK SG3452P 52-PORT SWITCH</t>
        </is>
      </c>
      <c r="E4242" s="11" t="n">
        <v>590</v>
      </c>
      <c r="F4242" s="12" t="n">
        <v>491.67</v>
      </c>
    </row>
    <row r="4243">
      <c r="A4243" s="3" t="inlineStr">
        <is>
          <t>Networking</t>
        </is>
      </c>
      <c r="B4243" s="3" t="inlineStr">
        <is>
          <t>SG3452X</t>
        </is>
      </c>
      <c r="C4243" s="3" t="inlineStr">
        <is>
          <t>Tplink</t>
        </is>
      </c>
      <c r="D4243" s="3" t="inlineStr">
        <is>
          <t>TP-LINK SG3452X 48-PORT SWITCH</t>
        </is>
      </c>
      <c r="E4243" s="11" t="n">
        <v>466</v>
      </c>
      <c r="F4243" s="12" t="n">
        <v>388.33</v>
      </c>
    </row>
    <row r="4244">
      <c r="A4244" s="3" t="inlineStr">
        <is>
          <t>Networking</t>
        </is>
      </c>
      <c r="B4244" s="3" t="inlineStr">
        <is>
          <t>SG3452XMPP</t>
        </is>
      </c>
      <c r="C4244" s="3" t="inlineStr">
        <is>
          <t>Tplink</t>
        </is>
      </c>
      <c r="D4244" s="3" t="inlineStr">
        <is>
          <t>TP-LINK SG3452XMPP SWITCH</t>
        </is>
      </c>
      <c r="E4244" s="11" t="n">
        <v>983</v>
      </c>
      <c r="F4244" s="12" t="n">
        <v>819.17</v>
      </c>
    </row>
    <row r="4245">
      <c r="A4245" s="3" t="inlineStr">
        <is>
          <t>Networking</t>
        </is>
      </c>
      <c r="B4245" s="3" t="inlineStr">
        <is>
          <t>SG3452XP</t>
        </is>
      </c>
      <c r="C4245" s="3" t="inlineStr">
        <is>
          <t>Tplink</t>
        </is>
      </c>
      <c r="D4245" s="3" t="inlineStr">
        <is>
          <t>TP-LINK SG3452XP MANAGED SWITCH</t>
        </is>
      </c>
      <c r="E4245" s="11" t="n">
        <v>725</v>
      </c>
      <c r="F4245" s="12" t="n">
        <v>604.17</v>
      </c>
    </row>
    <row r="4246">
      <c r="A4246" s="3" t="inlineStr">
        <is>
          <t>Networking</t>
        </is>
      </c>
      <c r="B4246" s="3" t="inlineStr">
        <is>
          <t>SG5452X</t>
        </is>
      </c>
      <c r="C4246" s="3" t="inlineStr">
        <is>
          <t>Tplink</t>
        </is>
      </c>
      <c r="D4246" s="3" t="inlineStr">
        <is>
          <t>TP-LINK SG5452X 48-PORT GB SWITCH</t>
        </is>
      </c>
      <c r="E4246" s="11" t="n">
        <v>631</v>
      </c>
      <c r="F4246" s="12" t="n">
        <v>525.83</v>
      </c>
    </row>
    <row r="4247">
      <c r="A4247" s="3" t="inlineStr">
        <is>
          <t>Networking</t>
        </is>
      </c>
      <c r="B4247" s="3" t="inlineStr">
        <is>
          <t>SG5452XMPP</t>
        </is>
      </c>
      <c r="C4247" s="3" t="inlineStr">
        <is>
          <t>Tplink</t>
        </is>
      </c>
      <c r="D4247" s="3" t="inlineStr">
        <is>
          <t>TP-LINK SG5452XMPP 48-PORT SWITCH</t>
        </is>
      </c>
      <c r="E4247" s="11" t="n">
        <v>1035</v>
      </c>
      <c r="F4247" s="12" t="n">
        <v>862.5</v>
      </c>
    </row>
    <row r="4248">
      <c r="A4248" s="3" t="inlineStr">
        <is>
          <t>Networking</t>
        </is>
      </c>
      <c r="B4248" s="3" t="inlineStr">
        <is>
          <t>SL2428P</t>
        </is>
      </c>
      <c r="C4248" s="3" t="inlineStr">
        <is>
          <t>Tplink</t>
        </is>
      </c>
      <c r="D4248" s="3" t="inlineStr">
        <is>
          <t>TP-LINK SL2428P 24-PORT POE SWITCH</t>
        </is>
      </c>
      <c r="E4248" s="11" t="n">
        <v>248</v>
      </c>
      <c r="F4248" s="12" t="n">
        <v>206.67</v>
      </c>
    </row>
    <row r="4249">
      <c r="A4249" s="3" t="inlineStr">
        <is>
          <t>Networking</t>
        </is>
      </c>
      <c r="B4249" s="3" t="inlineStr">
        <is>
          <t>SM321A-2</t>
        </is>
      </c>
      <c r="C4249" s="3" t="inlineStr">
        <is>
          <t>Tplink</t>
        </is>
      </c>
      <c r="D4249" s="3" t="inlineStr">
        <is>
          <t>TP-LINK SM321A-2</t>
        </is>
      </c>
      <c r="E4249" s="11" t="n">
        <v>16</v>
      </c>
      <c r="F4249" s="12" t="n">
        <v>13.33</v>
      </c>
    </row>
    <row r="4250">
      <c r="A4250" s="3" t="inlineStr">
        <is>
          <t>Networking</t>
        </is>
      </c>
      <c r="B4250" s="3" t="inlineStr">
        <is>
          <t>SM321B</t>
        </is>
      </c>
      <c r="C4250" s="3" t="inlineStr">
        <is>
          <t>Tplink</t>
        </is>
      </c>
      <c r="D4250" s="3" t="inlineStr">
        <is>
          <t>TP-LINK SM321B  SFP MODULE</t>
        </is>
      </c>
      <c r="E4250" s="11" t="n">
        <v>17</v>
      </c>
      <c r="F4250" s="12" t="n">
        <v>14.17</v>
      </c>
    </row>
    <row r="4251">
      <c r="A4251" s="3" t="inlineStr">
        <is>
          <t>Networking</t>
        </is>
      </c>
      <c r="B4251" s="3" t="inlineStr">
        <is>
          <t>SM321B-2</t>
        </is>
      </c>
      <c r="C4251" s="3" t="inlineStr">
        <is>
          <t>Tplink</t>
        </is>
      </c>
      <c r="D4251" s="3" t="inlineStr">
        <is>
          <t>TP-LINK SM321B-2 SFP MODULE</t>
        </is>
      </c>
      <c r="E4251" s="11" t="n">
        <v>16</v>
      </c>
      <c r="F4251" s="12" t="n">
        <v>13.33</v>
      </c>
    </row>
    <row r="4252">
      <c r="A4252" s="3" t="inlineStr">
        <is>
          <t>Networking</t>
        </is>
      </c>
      <c r="B4252" s="3" t="inlineStr">
        <is>
          <t>SM5220-1M</t>
        </is>
      </c>
      <c r="C4252" s="3" t="inlineStr">
        <is>
          <t>Tplink</t>
        </is>
      </c>
      <c r="D4252" s="3" t="inlineStr">
        <is>
          <t>TP-LINK SM5220-1M 10G SFP</t>
        </is>
      </c>
      <c r="E4252" s="11" t="n">
        <v>29</v>
      </c>
      <c r="F4252" s="12" t="n">
        <v>24.17</v>
      </c>
    </row>
    <row r="4253">
      <c r="A4253" s="3" t="inlineStr">
        <is>
          <t>Networking</t>
        </is>
      </c>
      <c r="B4253" s="3" t="inlineStr">
        <is>
          <t>SM6110-LR</t>
        </is>
      </c>
      <c r="C4253" s="3" t="inlineStr">
        <is>
          <t>Tplink</t>
        </is>
      </c>
      <c r="D4253" s="3" t="inlineStr">
        <is>
          <t>TP-LINK SM6110-LR</t>
        </is>
      </c>
      <c r="E4253" s="11" t="n">
        <v>74</v>
      </c>
      <c r="F4253" s="12" t="n">
        <v>61.67</v>
      </c>
    </row>
    <row r="4254">
      <c r="A4254" s="3" t="inlineStr">
        <is>
          <t>Networking</t>
        </is>
      </c>
      <c r="B4254" s="3" t="inlineStr">
        <is>
          <t>SX3016F</t>
        </is>
      </c>
      <c r="C4254" s="3" t="inlineStr">
        <is>
          <t>Tplink</t>
        </is>
      </c>
      <c r="D4254" s="3" t="inlineStr">
        <is>
          <t>TP-LINK SX3016F 16-PORT SWITCH</t>
        </is>
      </c>
      <c r="E4254" s="11" t="n">
        <v>569</v>
      </c>
      <c r="F4254" s="12" t="n">
        <v>474.17</v>
      </c>
    </row>
    <row r="4255">
      <c r="A4255" s="3" t="inlineStr">
        <is>
          <t>Networking</t>
        </is>
      </c>
      <c r="B4255" s="3" t="inlineStr">
        <is>
          <t>SX3832MPP</t>
        </is>
      </c>
      <c r="C4255" s="3" t="inlineStr">
        <is>
          <t>Tplink</t>
        </is>
      </c>
      <c r="D4255" s="3" t="inlineStr">
        <is>
          <t>TP-LINK SX3832MPP 32-PORT SWITCH</t>
        </is>
      </c>
      <c r="E4255" s="11" t="n">
        <v>1914</v>
      </c>
      <c r="F4255" s="12" t="n">
        <v>1595</v>
      </c>
    </row>
    <row r="4256">
      <c r="A4256" s="3" t="inlineStr">
        <is>
          <t>Networking</t>
        </is>
      </c>
      <c r="B4256" s="3" t="inlineStr">
        <is>
          <t>TG-3468</t>
        </is>
      </c>
      <c r="C4256" s="3" t="inlineStr">
        <is>
          <t>Tplink</t>
        </is>
      </c>
      <c r="D4256" s="3" t="inlineStr">
        <is>
          <t>TP-LINK TG-3468 GIGABIT PCI EXPRESS</t>
        </is>
      </c>
      <c r="E4256" s="11" t="n">
        <v>14</v>
      </c>
      <c r="F4256" s="12" t="n">
        <v>11.67</v>
      </c>
    </row>
    <row r="4257">
      <c r="A4257" s="3" t="inlineStr">
        <is>
          <t>Networking</t>
        </is>
      </c>
      <c r="B4257" s="3" t="inlineStr">
        <is>
          <t>ER605</t>
        </is>
      </c>
      <c r="C4257" s="3" t="inlineStr">
        <is>
          <t>Tplink</t>
        </is>
      </c>
      <c r="D4257" s="3" t="inlineStr">
        <is>
          <t>TP-LINK TL-ER605 VPN ROUTER</t>
        </is>
      </c>
      <c r="E4257" s="11" t="n">
        <v>63</v>
      </c>
      <c r="F4257" s="12" t="n">
        <v>52.5</v>
      </c>
    </row>
    <row r="4258">
      <c r="A4258" s="3" t="inlineStr">
        <is>
          <t>Networking</t>
        </is>
      </c>
      <c r="B4258" s="3" t="inlineStr">
        <is>
          <t>ER7206</t>
        </is>
      </c>
      <c r="C4258" s="3" t="inlineStr">
        <is>
          <t>Tplink</t>
        </is>
      </c>
      <c r="D4258" s="3" t="inlineStr">
        <is>
          <t>TP-LINK TL-ER7206 ROUTER</t>
        </is>
      </c>
      <c r="E4258" s="11" t="n">
        <v>134</v>
      </c>
      <c r="F4258" s="12" t="n">
        <v>111.67</v>
      </c>
    </row>
    <row r="4259">
      <c r="A4259" s="3" t="inlineStr">
        <is>
          <t>Networking</t>
        </is>
      </c>
      <c r="B4259" s="3" t="inlineStr">
        <is>
          <t>TL-MR6400</t>
        </is>
      </c>
      <c r="C4259" s="3" t="inlineStr">
        <is>
          <t>Tplink</t>
        </is>
      </c>
      <c r="D4259" s="3" t="inlineStr">
        <is>
          <t>TP-LINK TL-MR6400 DUAL-BAND (2.4 GHZ</t>
        </is>
      </c>
      <c r="E4259" s="11" t="n">
        <v>99</v>
      </c>
      <c r="F4259" s="12" t="n">
        <v>82.5</v>
      </c>
    </row>
    <row r="4260">
      <c r="A4260" s="3" t="inlineStr">
        <is>
          <t>Networking</t>
        </is>
      </c>
      <c r="B4260" s="3" t="inlineStr">
        <is>
          <t>POE170S</t>
        </is>
      </c>
      <c r="C4260" s="3" t="inlineStr">
        <is>
          <t>Tplink</t>
        </is>
      </c>
      <c r="D4260" s="3" t="inlineStr">
        <is>
          <t>TP-LINK TL-POE170S POE INJECTOR</t>
        </is>
      </c>
      <c r="E4260" s="11" t="n">
        <v>50</v>
      </c>
      <c r="F4260" s="12" t="n">
        <v>41.67</v>
      </c>
    </row>
    <row r="4261">
      <c r="A4261" s="3" t="inlineStr">
        <is>
          <t>Networking</t>
        </is>
      </c>
      <c r="B4261" s="3" t="inlineStr">
        <is>
          <t>TL-SG1005P-PD</t>
        </is>
      </c>
      <c r="C4261" s="3" t="inlineStr">
        <is>
          <t>Tplink</t>
        </is>
      </c>
      <c r="D4261" s="3" t="inlineStr">
        <is>
          <t>TP-LINK TL-SG1005P-PD 5-PORT SWITCH</t>
        </is>
      </c>
      <c r="E4261" s="11" t="n">
        <v>57</v>
      </c>
      <c r="F4261" s="12" t="n">
        <v>47.5</v>
      </c>
    </row>
    <row r="4262">
      <c r="A4262" s="3" t="inlineStr">
        <is>
          <t>Networking</t>
        </is>
      </c>
      <c r="B4262" s="3" t="inlineStr">
        <is>
          <t>TL-SG1016PE</t>
        </is>
      </c>
      <c r="C4262" s="3" t="inlineStr">
        <is>
          <t>Tplink</t>
        </is>
      </c>
      <c r="D4262" s="3" t="inlineStr">
        <is>
          <t>TP-LINK TL-SG1016PE GIGABIT POE</t>
        </is>
      </c>
      <c r="E4262" s="11" t="n">
        <v>135</v>
      </c>
      <c r="F4262" s="12" t="n">
        <v>112.5</v>
      </c>
    </row>
    <row r="4263">
      <c r="A4263" s="3" t="inlineStr">
        <is>
          <t>Networking</t>
        </is>
      </c>
      <c r="B4263" s="3" t="inlineStr">
        <is>
          <t>ARCHERBE550</t>
        </is>
      </c>
      <c r="C4263" s="3" t="inlineStr">
        <is>
          <t>Tplink</t>
        </is>
      </c>
      <c r="D4263" s="3" t="inlineStr">
        <is>
          <t>TRI-BAND WI-FI 7 ROUTER</t>
        </is>
      </c>
      <c r="E4263" s="11" t="n">
        <v>272</v>
      </c>
      <c r="F4263" s="12" t="n">
        <v>226.67</v>
      </c>
    </row>
    <row r="4264">
      <c r="A4264" s="3" t="inlineStr">
        <is>
          <t>Networking</t>
        </is>
      </c>
      <c r="B4264" s="3" t="inlineStr">
        <is>
          <t>UE300</t>
        </is>
      </c>
      <c r="C4264" s="3" t="inlineStr">
        <is>
          <t>Tplink</t>
        </is>
      </c>
      <c r="D4264" s="3" t="inlineStr">
        <is>
          <t>USB 3.0 TO GIGABIT ETHERNET ADAPTER</t>
        </is>
      </c>
      <c r="E4264" s="11" t="n">
        <v>15</v>
      </c>
      <c r="F4264" s="12" t="n">
        <v>12.5</v>
      </c>
    </row>
    <row r="4265">
      <c r="A4265" s="3" t="inlineStr">
        <is>
          <t>Networking</t>
        </is>
      </c>
      <c r="B4265" s="3" t="inlineStr">
        <is>
          <t>UE302C</t>
        </is>
      </c>
      <c r="C4265" s="3" t="inlineStr">
        <is>
          <t>Tplink</t>
        </is>
      </c>
      <c r="D4265" s="3" t="inlineStr">
        <is>
          <t>USB 3.0 TYPE-C TO 2.5  ADP</t>
        </is>
      </c>
      <c r="E4265" s="11" t="n">
        <v>21</v>
      </c>
      <c r="F4265" s="12" t="n">
        <v>17.5</v>
      </c>
    </row>
    <row r="4266">
      <c r="A4266" s="3" t="inlineStr">
        <is>
          <t>Networking</t>
        </is>
      </c>
      <c r="B4266" s="3" t="inlineStr">
        <is>
          <t>MA530</t>
        </is>
      </c>
      <c r="C4266" s="3" t="inlineStr">
        <is>
          <t>Tplink</t>
        </is>
      </c>
      <c r="D4266" s="3" t="inlineStr">
        <is>
          <t>USB BLUETOOTH 5.3 NANO ADAPTER</t>
        </is>
      </c>
      <c r="E4266" s="11" t="n">
        <v>7</v>
      </c>
      <c r="F4266" s="12" t="n">
        <v>5.83</v>
      </c>
    </row>
    <row r="4267">
      <c r="A4267" s="3" t="inlineStr">
        <is>
          <t>Networking</t>
        </is>
      </c>
      <c r="B4267" s="3" t="inlineStr">
        <is>
          <t>UH6120C</t>
        </is>
      </c>
      <c r="C4267" s="3" t="inlineStr">
        <is>
          <t>Tplink</t>
        </is>
      </c>
      <c r="D4267" s="3" t="inlineStr">
        <is>
          <t>USB TYPE-C 6-PORT HUB</t>
        </is>
      </c>
      <c r="E4267" s="11" t="n">
        <v>32</v>
      </c>
      <c r="F4267" s="12" t="n">
        <v>26.67</v>
      </c>
    </row>
    <row r="4268">
      <c r="A4268" s="3" t="inlineStr">
        <is>
          <t>Networking</t>
        </is>
      </c>
      <c r="B4268" s="3" t="inlineStr">
        <is>
          <t>UA430D</t>
        </is>
      </c>
      <c r="C4268" s="3" t="inlineStr">
        <is>
          <t>Tplink</t>
        </is>
      </c>
      <c r="D4268" s="3" t="inlineStr">
        <is>
          <t>USB3.0 TYPE-C TYPE-A TO SD MSD ADP</t>
        </is>
      </c>
      <c r="E4268" s="11" t="n">
        <v>14</v>
      </c>
      <c r="F4268" s="12" t="n">
        <v>11.67</v>
      </c>
    </row>
    <row r="4269">
      <c r="A4269" s="3" t="inlineStr">
        <is>
          <t>Networking</t>
        </is>
      </c>
      <c r="B4269" s="3" t="inlineStr">
        <is>
          <t>VJB-305</t>
        </is>
      </c>
      <c r="C4269" s="3" t="inlineStr">
        <is>
          <t>Tplink</t>
        </is>
      </c>
      <c r="D4269" s="3" t="inlineStr">
        <is>
          <t>VJB-305 NET SEC CAM JUNCTION BOX</t>
        </is>
      </c>
      <c r="E4269" s="11" t="n">
        <v>57</v>
      </c>
      <c r="F4269" s="12" t="n">
        <v>47.5</v>
      </c>
    </row>
    <row r="4270">
      <c r="A4270" s="3" t="inlineStr">
        <is>
          <t>Networking</t>
        </is>
      </c>
      <c r="B4270" s="3" t="inlineStr">
        <is>
          <t>VMB-350</t>
        </is>
      </c>
      <c r="C4270" s="3" t="inlineStr">
        <is>
          <t>Tplink</t>
        </is>
      </c>
      <c r="D4270" s="3" t="inlineStr">
        <is>
          <t>VMB-350 SEC CAM POLE MOUNT BRACKET</t>
        </is>
      </c>
      <c r="E4270" s="11" t="n">
        <v>35</v>
      </c>
      <c r="F4270" s="12" t="n">
        <v>29.17</v>
      </c>
    </row>
    <row r="4271">
      <c r="A4271" s="3" t="inlineStr">
        <is>
          <t>Networking</t>
        </is>
      </c>
      <c r="B4271" s="3" t="inlineStr">
        <is>
          <t>ARCHERAXE75</t>
        </is>
      </c>
      <c r="C4271" s="3" t="inlineStr">
        <is>
          <t>Tplink</t>
        </is>
      </c>
      <c r="D4271" s="3" t="inlineStr">
        <is>
          <t>WI-FI 6E TRI-BAND GB ROUTER</t>
        </is>
      </c>
      <c r="E4271" s="11" t="n">
        <v>174</v>
      </c>
      <c r="F4271" s="12" t="n">
        <v>145</v>
      </c>
    </row>
    <row r="4272">
      <c r="A4272" s="3" t="inlineStr">
        <is>
          <t>Networking</t>
        </is>
      </c>
      <c r="B4272" s="3" t="inlineStr">
        <is>
          <t>XZ000-G6</t>
        </is>
      </c>
      <c r="C4272" s="3" t="inlineStr">
        <is>
          <t>Tplink</t>
        </is>
      </c>
      <c r="D4272" s="3" t="inlineStr">
        <is>
          <t>XZ000-G6 1PORT GIGABT XPON TERMINAL</t>
        </is>
      </c>
      <c r="E4272" s="11" t="n">
        <v>19</v>
      </c>
      <c r="F4272" s="12" t="n">
        <v>15.83</v>
      </c>
    </row>
    <row r="4273">
      <c r="A4273" s="3" t="inlineStr">
        <is>
          <t>Networking</t>
        </is>
      </c>
      <c r="B4273" s="3" t="inlineStr">
        <is>
          <t>217847</t>
        </is>
      </c>
      <c r="C4273" s="3" t="inlineStr">
        <is>
          <t>Vodafone</t>
        </is>
      </c>
      <c r="D4273" s="3" t="inlineStr">
        <is>
          <t>VODAFONE 4G MOBILE HOTSPOT CAT 6</t>
        </is>
      </c>
      <c r="E4273" s="11" t="n">
        <v>47</v>
      </c>
      <c r="F4273" s="12" t="n">
        <v>39.17</v>
      </c>
    </row>
    <row r="4274">
      <c r="A4274" s="3" t="inlineStr">
        <is>
          <t>Networking</t>
        </is>
      </c>
      <c r="B4274" s="3" t="inlineStr">
        <is>
          <t>S-SW-S-C4-3</t>
        </is>
      </c>
      <c r="C4274" s="3" t="inlineStr">
        <is>
          <t>Westcoast</t>
        </is>
      </c>
      <c r="D4274" s="3" t="inlineStr">
        <is>
          <t>S SWITCH WIRED ASSURANCE S C4 3</t>
        </is>
      </c>
      <c r="E4274" s="11" t="n">
        <v>1169</v>
      </c>
      <c r="F4274" s="12" t="n">
        <v>974.17</v>
      </c>
    </row>
    <row r="4275">
      <c r="A4275" s="3" t="inlineStr">
        <is>
          <t>Networking</t>
        </is>
      </c>
      <c r="B4275" s="3" t="inlineStr">
        <is>
          <t>S-WAN-VNA-C1-3</t>
        </is>
      </c>
      <c r="C4275" s="3" t="inlineStr">
        <is>
          <t>Westcoast</t>
        </is>
      </c>
      <c r="D4275" s="3" t="inlineStr">
        <is>
          <t>VNA FOR WAN C1 SRX300 SRX320 3Y</t>
        </is>
      </c>
      <c r="E4275" s="11" t="n">
        <v>235</v>
      </c>
      <c r="F4275" s="12" t="n">
        <v>195.83</v>
      </c>
    </row>
    <row r="4276">
      <c r="A4276" s="3" t="inlineStr">
        <is>
          <t>Networking</t>
        </is>
      </c>
      <c r="B4276" s="3" t="inlineStr">
        <is>
          <t>S-WAN-VNA-C2-3</t>
        </is>
      </c>
      <c r="C4276" s="3" t="inlineStr">
        <is>
          <t>Westcoast</t>
        </is>
      </c>
      <c r="D4276" s="3" t="inlineStr">
        <is>
          <t>VNA FOR WAN C2 SRX340 SRX345 3Y</t>
        </is>
      </c>
      <c r="E4276" s="11" t="n">
        <v>703</v>
      </c>
      <c r="F4276" s="12" t="n">
        <v>585.83</v>
      </c>
    </row>
    <row r="4277">
      <c r="A4277" s="3" t="inlineStr">
        <is>
          <t>Networking</t>
        </is>
      </c>
      <c r="B4277" s="3" t="inlineStr">
        <is>
          <t>S-WAN-C1-3</t>
        </is>
      </c>
      <c r="C4277" s="3" t="inlineStr">
        <is>
          <t>Westcoast</t>
        </is>
      </c>
      <c r="D4277" s="3" t="inlineStr">
        <is>
          <t>WAN ASSURANCE C1 SRX300/SRX320 3Y</t>
        </is>
      </c>
      <c r="E4277" s="11" t="n">
        <v>536</v>
      </c>
      <c r="F4277" s="12" t="n">
        <v>446.67</v>
      </c>
    </row>
    <row r="4278">
      <c r="A4278" s="3" t="inlineStr">
        <is>
          <t>Networking</t>
        </is>
      </c>
      <c r="B4278" s="3" t="inlineStr">
        <is>
          <t>S-WAN-C2-3</t>
        </is>
      </c>
      <c r="C4278" s="3" t="inlineStr">
        <is>
          <t>Westcoast</t>
        </is>
      </c>
      <c r="D4278" s="3" t="inlineStr">
        <is>
          <t>WAN ASSURANCE C2 SRX340 SRX345 VSRX</t>
        </is>
      </c>
      <c r="E4278" s="11" t="n">
        <v>1234</v>
      </c>
      <c r="F4278" s="12" t="n">
        <v>1028.33</v>
      </c>
    </row>
    <row r="4279">
      <c r="A4279" s="3" t="inlineStr">
        <is>
          <t>Racks &amp; Cabinets</t>
        </is>
      </c>
      <c r="B4279" s="3" t="inlineStr">
        <is>
          <t>AR8132A</t>
        </is>
      </c>
      <c r="C4279" s="3" t="inlineStr">
        <is>
          <t>APC</t>
        </is>
      </c>
      <c r="D4279" s="3" t="inlineStr">
        <is>
          <t>APC COMBINATION LOCK HANDLE</t>
        </is>
      </c>
      <c r="E4279" s="11" t="n">
        <v>259</v>
      </c>
      <c r="F4279" s="12" t="n">
        <v>215.83</v>
      </c>
    </row>
    <row r="4280">
      <c r="A4280" s="3" t="inlineStr">
        <is>
          <t>Racks &amp; Cabinets</t>
        </is>
      </c>
      <c r="B4280" s="3" t="inlineStr">
        <is>
          <t>AR8165ABLK</t>
        </is>
      </c>
      <c r="C4280" s="3" t="inlineStr">
        <is>
          <t>APC</t>
        </is>
      </c>
      <c r="D4280" s="3" t="inlineStr">
        <is>
          <t>APC NETSHELTER CABLE MANAGEMENT</t>
        </is>
      </c>
      <c r="E4280" s="11" t="n">
        <v>331</v>
      </c>
      <c r="F4280" s="12" t="n">
        <v>275.83</v>
      </c>
    </row>
    <row r="4281">
      <c r="A4281" s="3" t="inlineStr">
        <is>
          <t>Racks &amp; Cabinets</t>
        </is>
      </c>
      <c r="B4281" s="3" t="inlineStr">
        <is>
          <t>AP8760</t>
        </is>
      </c>
      <c r="C4281" s="3" t="inlineStr">
        <is>
          <t>APC</t>
        </is>
      </c>
      <c r="D4281" s="3" t="inlineStr">
        <is>
          <t>APC POWER CORD LOCKING C19-C20 3.0M</t>
        </is>
      </c>
      <c r="E4281" s="11" t="n">
        <v>75</v>
      </c>
      <c r="F4281" s="12" t="n">
        <v>62.5</v>
      </c>
    </row>
    <row r="4282">
      <c r="A4282" s="3" t="inlineStr">
        <is>
          <t>Racks &amp; Cabinets</t>
        </is>
      </c>
      <c r="B4282" s="3" t="inlineStr">
        <is>
          <t>SRTRK4</t>
        </is>
      </c>
      <c r="C4282" s="3" t="inlineStr">
        <is>
          <t>APC</t>
        </is>
      </c>
      <c r="D4282" s="3" t="inlineStr">
        <is>
          <t>APC SMART-UPS SRT RAIL KIT</t>
        </is>
      </c>
      <c r="E4282" s="11" t="n">
        <v>210</v>
      </c>
      <c r="F4282" s="12" t="n">
        <v>175</v>
      </c>
    </row>
    <row r="4283">
      <c r="A4283" s="3" t="inlineStr">
        <is>
          <t>Racks &amp; Cabinets</t>
        </is>
      </c>
      <c r="B4283" s="3" t="inlineStr">
        <is>
          <t>AR7502</t>
        </is>
      </c>
      <c r="C4283" s="3" t="inlineStr">
        <is>
          <t>APC</t>
        </is>
      </c>
      <c r="D4283" s="3" t="inlineStr">
        <is>
          <t>APC VERTICAL CABLE ORGANIZER</t>
        </is>
      </c>
      <c r="E4283" s="11" t="n">
        <v>115</v>
      </c>
      <c r="F4283" s="12" t="n">
        <v>95.83</v>
      </c>
    </row>
    <row r="4284">
      <c r="A4284" s="3" t="inlineStr">
        <is>
          <t>Racks &amp; Cabinets</t>
        </is>
      </c>
      <c r="B4284" s="3" t="inlineStr">
        <is>
          <t>AR8186</t>
        </is>
      </c>
      <c r="C4284" s="3" t="inlineStr">
        <is>
          <t>APC</t>
        </is>
      </c>
      <c r="D4284" s="3" t="inlineStr">
        <is>
          <t>CABLE MANAGEMENT CABLE LADDER ATTACH</t>
        </is>
      </c>
      <c r="E4284" s="11" t="n">
        <v>57</v>
      </c>
      <c r="F4284" s="12" t="n">
        <v>47.5</v>
      </c>
    </row>
    <row r="4285">
      <c r="A4285" s="3" t="inlineStr">
        <is>
          <t>Racks &amp; Cabinets</t>
        </is>
      </c>
      <c r="B4285" s="3" t="inlineStr">
        <is>
          <t>AR8571</t>
        </is>
      </c>
      <c r="C4285" s="3" t="inlineStr">
        <is>
          <t>APC</t>
        </is>
      </c>
      <c r="D4285" s="3" t="inlineStr">
        <is>
          <t>CABLE MANAGEMENT CABLE TROUGH BLACK</t>
        </is>
      </c>
      <c r="E4285" s="11" t="n">
        <v>132</v>
      </c>
      <c r="F4285" s="12" t="n">
        <v>110</v>
      </c>
    </row>
    <row r="4286">
      <c r="A4286" s="3" t="inlineStr">
        <is>
          <t>Racks &amp; Cabinets</t>
        </is>
      </c>
      <c r="B4286" s="3" t="inlineStr">
        <is>
          <t>AR8576</t>
        </is>
      </c>
      <c r="C4286" s="3" t="inlineStr">
        <is>
          <t>APC</t>
        </is>
      </c>
      <c r="D4286" s="3" t="inlineStr">
        <is>
          <t>CABLE MANAGEMENT CABLE TROUGH LADDER</t>
        </is>
      </c>
      <c r="E4286" s="11" t="n">
        <v>57</v>
      </c>
      <c r="F4286" s="12" t="n">
        <v>47.5</v>
      </c>
    </row>
    <row r="4287">
      <c r="A4287" s="3" t="inlineStr">
        <is>
          <t>Racks &amp; Cabinets</t>
        </is>
      </c>
      <c r="B4287" s="3" t="inlineStr">
        <is>
          <t>AR8164ABLK</t>
        </is>
      </c>
      <c r="C4287" s="3" t="inlineStr">
        <is>
          <t>APC</t>
        </is>
      </c>
      <c r="D4287" s="3" t="inlineStr">
        <is>
          <t>CABLE MANAGEMENT DATA CABLE LADDER W</t>
        </is>
      </c>
      <c r="E4287" s="11" t="n">
        <v>294</v>
      </c>
      <c r="F4287" s="12" t="n">
        <v>245</v>
      </c>
    </row>
    <row r="4288">
      <c r="A4288" s="3" t="inlineStr">
        <is>
          <t>Racks &amp; Cabinets</t>
        </is>
      </c>
      <c r="B4288" s="3" t="inlineStr">
        <is>
          <t>AR8173BLK</t>
        </is>
      </c>
      <c r="C4288" s="3" t="inlineStr">
        <is>
          <t>APC</t>
        </is>
      </c>
      <c r="D4288" s="3" t="inlineStr">
        <is>
          <t>CABLE MANAGEMENT DATA CABLE PARTITIO</t>
        </is>
      </c>
      <c r="E4288" s="11" t="n">
        <v>118</v>
      </c>
      <c r="F4288" s="12" t="n">
        <v>98.33</v>
      </c>
    </row>
    <row r="4289">
      <c r="A4289" s="3" t="inlineStr">
        <is>
          <t>Racks &amp; Cabinets</t>
        </is>
      </c>
      <c r="B4289" s="3" t="inlineStr">
        <is>
          <t>AR8172BLK</t>
        </is>
      </c>
      <c r="C4289" s="3" t="inlineStr">
        <is>
          <t>APC</t>
        </is>
      </c>
      <c r="D4289" s="3" t="inlineStr">
        <is>
          <t>CABLE MANAGEMENT DATA CABLE PARTITIO</t>
        </is>
      </c>
      <c r="E4289" s="11" t="n">
        <v>116</v>
      </c>
      <c r="F4289" s="12" t="n">
        <v>96.67</v>
      </c>
    </row>
    <row r="4290">
      <c r="A4290" s="3" t="inlineStr">
        <is>
          <t>Racks &amp; Cabinets</t>
        </is>
      </c>
      <c r="B4290" s="3" t="inlineStr">
        <is>
          <t>AR7540100</t>
        </is>
      </c>
      <c r="C4290" s="3" t="inlineStr">
        <is>
          <t>APC</t>
        </is>
      </c>
      <c r="D4290" s="3" t="inlineStr">
        <is>
          <t>CABLE MANAGEMENT VERTICAL CABLE MANA</t>
        </is>
      </c>
      <c r="E4290" s="11" t="n">
        <v>273</v>
      </c>
      <c r="F4290" s="12" t="n">
        <v>227.5</v>
      </c>
    </row>
    <row r="4291">
      <c r="A4291" s="3" t="inlineStr">
        <is>
          <t>Racks &amp; Cabinets</t>
        </is>
      </c>
      <c r="B4291" s="3" t="inlineStr">
        <is>
          <t>AR7721</t>
        </is>
      </c>
      <c r="C4291" s="3" t="inlineStr">
        <is>
          <t>APC</t>
        </is>
      </c>
      <c r="D4291" s="3" t="inlineStr">
        <is>
          <t>CABLE MANAGEMENT VERTICAL CABLE MANA</t>
        </is>
      </c>
      <c r="E4291" s="11" t="n">
        <v>187</v>
      </c>
      <c r="F4291" s="12" t="n">
        <v>155.83</v>
      </c>
    </row>
    <row r="4292">
      <c r="A4292" s="3" t="inlineStr">
        <is>
          <t>Racks &amp; Cabinets</t>
        </is>
      </c>
      <c r="B4292" s="3" t="inlineStr">
        <is>
          <t>ER7RCC48</t>
        </is>
      </c>
      <c r="C4292" s="3" t="inlineStr">
        <is>
          <t>APC</t>
        </is>
      </c>
      <c r="D4292" s="3" t="inlineStr">
        <is>
          <t>EASY RACK VERTICAL 0U ACCESSORY CHAN</t>
        </is>
      </c>
      <c r="E4292" s="11" t="n">
        <v>128</v>
      </c>
      <c r="F4292" s="12" t="n">
        <v>106.67</v>
      </c>
    </row>
    <row r="4293">
      <c r="A4293" s="3" t="inlineStr">
        <is>
          <t>Racks &amp; Cabinets</t>
        </is>
      </c>
      <c r="B4293" s="3" t="inlineStr">
        <is>
          <t>KVM1116R</t>
        </is>
      </c>
      <c r="C4293" s="3" t="inlineStr">
        <is>
          <t>APC</t>
        </is>
      </c>
      <c r="D4293" s="3" t="inlineStr">
        <is>
          <t>KVM 2G DIGITAL/IP 1 REMOTE/1 LOCAL U</t>
        </is>
      </c>
      <c r="E4293" s="11" t="n">
        <v>1431</v>
      </c>
      <c r="F4293" s="12" t="n">
        <v>1192.5</v>
      </c>
    </row>
    <row r="4294">
      <c r="A4294" s="3" t="inlineStr">
        <is>
          <t>Racks &amp; Cabinets</t>
        </is>
      </c>
      <c r="B4294" s="3" t="inlineStr">
        <is>
          <t>KVM-USBVM</t>
        </is>
      </c>
      <c r="C4294" s="3" t="inlineStr">
        <is>
          <t>APC</t>
        </is>
      </c>
      <c r="D4294" s="3" t="inlineStr">
        <is>
          <t>KVM 2G MODULE USB WITH VIRTUAL MEDIA</t>
        </is>
      </c>
      <c r="E4294" s="11" t="n">
        <v>138</v>
      </c>
      <c r="F4294" s="12" t="n">
        <v>115</v>
      </c>
    </row>
    <row r="4295">
      <c r="A4295" s="3" t="inlineStr">
        <is>
          <t>Racks &amp; Cabinets</t>
        </is>
      </c>
      <c r="B4295" s="3" t="inlineStr">
        <is>
          <t>AR7700</t>
        </is>
      </c>
      <c r="C4295" s="3" t="inlineStr">
        <is>
          <t>APC</t>
        </is>
      </c>
      <c r="D4295" s="3" t="inlineStr">
        <is>
          <t>SX 600MM/750MM STABILIZER PLATE</t>
        </is>
      </c>
      <c r="E4295" s="11" t="n">
        <v>89</v>
      </c>
      <c r="F4295" s="12" t="n">
        <v>74.17</v>
      </c>
    </row>
    <row r="4296">
      <c r="A4296" s="3" t="inlineStr">
        <is>
          <t>Racks &amp; Cabinets</t>
        </is>
      </c>
      <c r="B4296" s="3" t="inlineStr">
        <is>
          <t>AR7711</t>
        </is>
      </c>
      <c r="C4296" s="3" t="inlineStr">
        <is>
          <t>APC</t>
        </is>
      </c>
      <c r="D4296" s="3" t="inlineStr">
        <is>
          <t>ZERO U ACCESSORY MOUNTING BRACKET</t>
        </is>
      </c>
      <c r="E4296" s="11" t="n">
        <v>105</v>
      </c>
      <c r="F4296" s="12" t="n">
        <v>87.5</v>
      </c>
    </row>
    <row r="4297">
      <c r="A4297" s="3" t="inlineStr">
        <is>
          <t>Racks &amp; Cabinets</t>
        </is>
      </c>
      <c r="B4297" s="3" t="inlineStr">
        <is>
          <t>DN-49102</t>
        </is>
      </c>
      <c r="C4297" s="3" t="inlineStr">
        <is>
          <t>Digitus</t>
        </is>
      </c>
      <c r="D4297" s="3" t="inlineStr">
        <is>
          <t>10 9U RACK PRO 460 X 315 X 300MM GRY</t>
        </is>
      </c>
      <c r="E4297" s="11" t="n">
        <v>49</v>
      </c>
      <c r="F4297" s="12" t="n">
        <v>40.83</v>
      </c>
    </row>
    <row r="4298">
      <c r="A4298" s="3" t="inlineStr">
        <is>
          <t>Racks &amp; Cabinets</t>
        </is>
      </c>
      <c r="B4298" s="3" t="inlineStr">
        <is>
          <t>DN1912UECSW</t>
        </is>
      </c>
      <c r="C4298" s="3" t="inlineStr">
        <is>
          <t>Digitus</t>
        </is>
      </c>
      <c r="D4298" s="3" t="inlineStr">
        <is>
          <t>12U WALL CABINET 607X600X450MM BLK</t>
        </is>
      </c>
      <c r="E4298" s="11" t="n">
        <v>120</v>
      </c>
      <c r="F4298" s="12" t="n">
        <v>100</v>
      </c>
    </row>
    <row r="4299">
      <c r="A4299" s="3" t="inlineStr">
        <is>
          <t>Racks &amp; Cabinets</t>
        </is>
      </c>
      <c r="B4299" s="3" t="inlineStr">
        <is>
          <t>DN-1912-U-EC</t>
        </is>
      </c>
      <c r="C4299" s="3" t="inlineStr">
        <is>
          <t>Digitus</t>
        </is>
      </c>
      <c r="D4299" s="3" t="inlineStr">
        <is>
          <t>12U WALL CABINET 607X600X450MM GRY</t>
        </is>
      </c>
      <c r="E4299" s="11" t="n">
        <v>120</v>
      </c>
      <c r="F4299" s="12" t="n">
        <v>100</v>
      </c>
    </row>
    <row r="4300">
      <c r="A4300" s="3" t="inlineStr">
        <is>
          <t>Racks &amp; Cabinets</t>
        </is>
      </c>
      <c r="B4300" s="3" t="inlineStr">
        <is>
          <t>DN-1912-U</t>
        </is>
      </c>
      <c r="C4300" s="3" t="inlineStr">
        <is>
          <t>Digitus</t>
        </is>
      </c>
      <c r="D4300" s="3" t="inlineStr">
        <is>
          <t>12U WALL CABINET 643X600X450MM GRY</t>
        </is>
      </c>
      <c r="E4300" s="11" t="n">
        <v>164</v>
      </c>
      <c r="F4300" s="12" t="n">
        <v>136.67</v>
      </c>
    </row>
    <row r="4301">
      <c r="A4301" s="3" t="inlineStr">
        <is>
          <t>Racks &amp; Cabinets</t>
        </is>
      </c>
      <c r="B4301" s="3" t="inlineStr">
        <is>
          <t>DN1912U6/6SW</t>
        </is>
      </c>
      <c r="C4301" s="3" t="inlineStr">
        <is>
          <t>Digitus</t>
        </is>
      </c>
      <c r="D4301" s="3" t="inlineStr">
        <is>
          <t>12U WALL CABINET 643X600X600MM BLK</t>
        </is>
      </c>
      <c r="E4301" s="11" t="n">
        <v>197</v>
      </c>
      <c r="F4301" s="12" t="n">
        <v>164.17</v>
      </c>
    </row>
    <row r="4302">
      <c r="A4302" s="3" t="inlineStr">
        <is>
          <t>Racks &amp; Cabinets</t>
        </is>
      </c>
      <c r="B4302" s="3" t="inlineStr">
        <is>
          <t>DN-1912U-6/6</t>
        </is>
      </c>
      <c r="C4302" s="3" t="inlineStr">
        <is>
          <t>Digitus</t>
        </is>
      </c>
      <c r="D4302" s="3" t="inlineStr">
        <is>
          <t>12U WALL CABINET 643X600X600MM GRY</t>
        </is>
      </c>
      <c r="E4302" s="11" t="n">
        <v>197</v>
      </c>
      <c r="F4302" s="12" t="n">
        <v>164.17</v>
      </c>
    </row>
    <row r="4303">
      <c r="A4303" s="3" t="inlineStr">
        <is>
          <t>Racks &amp; Cabinets</t>
        </is>
      </c>
      <c r="B4303" s="3" t="inlineStr">
        <is>
          <t>DN1912U6/6EC</t>
        </is>
      </c>
      <c r="C4303" s="3" t="inlineStr">
        <is>
          <t>Digitus</t>
        </is>
      </c>
      <c r="D4303" s="3" t="inlineStr">
        <is>
          <t>12U WALL RACK 607X600X600MM GRY</t>
        </is>
      </c>
      <c r="E4303" s="11" t="n">
        <v>153</v>
      </c>
      <c r="F4303" s="12" t="n">
        <v>127.5</v>
      </c>
    </row>
    <row r="4304">
      <c r="A4304" s="3" t="inlineStr">
        <is>
          <t>Racks &amp; Cabinets</t>
        </is>
      </c>
      <c r="B4304" s="3" t="inlineStr">
        <is>
          <t>DN-1912-U-S-SW</t>
        </is>
      </c>
      <c r="C4304" s="3" t="inlineStr">
        <is>
          <t>Digitus</t>
        </is>
      </c>
      <c r="D4304" s="3" t="inlineStr">
        <is>
          <t>12U WALL RACK SOHO 595X540X400MM BLK</t>
        </is>
      </c>
      <c r="E4304" s="11" t="n">
        <v>75</v>
      </c>
      <c r="F4304" s="12" t="n">
        <v>62.5</v>
      </c>
    </row>
    <row r="4305">
      <c r="A4305" s="3" t="inlineStr">
        <is>
          <t>Racks &amp; Cabinets</t>
        </is>
      </c>
      <c r="B4305" s="3" t="inlineStr">
        <is>
          <t>DN-1912-U-S-1</t>
        </is>
      </c>
      <c r="C4305" s="3" t="inlineStr">
        <is>
          <t>Digitus</t>
        </is>
      </c>
      <c r="D4305" s="3" t="inlineStr">
        <is>
          <t>12U WALL RACK SOHO 595X540X400MM GRY</t>
        </is>
      </c>
      <c r="E4305" s="11" t="n">
        <v>75</v>
      </c>
      <c r="F4305" s="12" t="n">
        <v>62.5</v>
      </c>
    </row>
    <row r="4306">
      <c r="A4306" s="3" t="inlineStr">
        <is>
          <t>Racks &amp; Cabinets</t>
        </is>
      </c>
      <c r="B4306" s="3" t="inlineStr">
        <is>
          <t>DN1916UECSW</t>
        </is>
      </c>
      <c r="C4306" s="3" t="inlineStr">
        <is>
          <t>Digitus</t>
        </is>
      </c>
      <c r="D4306" s="3" t="inlineStr">
        <is>
          <t>16U WALL CABINET 785X600X450MM BLK</t>
        </is>
      </c>
      <c r="E4306" s="11" t="n">
        <v>138</v>
      </c>
      <c r="F4306" s="12" t="n">
        <v>115</v>
      </c>
    </row>
    <row r="4307">
      <c r="A4307" s="3" t="inlineStr">
        <is>
          <t>Racks &amp; Cabinets</t>
        </is>
      </c>
      <c r="B4307" s="3" t="inlineStr">
        <is>
          <t>DN-1916-U-EC</t>
        </is>
      </c>
      <c r="C4307" s="3" t="inlineStr">
        <is>
          <t>Digitus</t>
        </is>
      </c>
      <c r="D4307" s="3" t="inlineStr">
        <is>
          <t>16U WALL CABINET 785X600X450MM GRY</t>
        </is>
      </c>
      <c r="E4307" s="11" t="n">
        <v>138</v>
      </c>
      <c r="F4307" s="12" t="n">
        <v>115</v>
      </c>
    </row>
    <row r="4308">
      <c r="A4308" s="3" t="inlineStr">
        <is>
          <t>Racks &amp; Cabinets</t>
        </is>
      </c>
      <c r="B4308" s="3" t="inlineStr">
        <is>
          <t>DN1916U6/6ECSW</t>
        </is>
      </c>
      <c r="C4308" s="3" t="inlineStr">
        <is>
          <t>Digitus</t>
        </is>
      </c>
      <c r="D4308" s="3" t="inlineStr">
        <is>
          <t>16U WALL CABINET 785X600X600MM BLK</t>
        </is>
      </c>
      <c r="E4308" s="11" t="n">
        <v>167</v>
      </c>
      <c r="F4308" s="12" t="n">
        <v>139.17</v>
      </c>
    </row>
    <row r="4309">
      <c r="A4309" s="3" t="inlineStr">
        <is>
          <t>Racks &amp; Cabinets</t>
        </is>
      </c>
      <c r="B4309" s="3" t="inlineStr">
        <is>
          <t>DN-1916-U-SW</t>
        </is>
      </c>
      <c r="C4309" s="3" t="inlineStr">
        <is>
          <t>Digitus</t>
        </is>
      </c>
      <c r="D4309" s="3" t="inlineStr">
        <is>
          <t>16U WALL CABINET 820X600X450MM BLK</t>
        </is>
      </c>
      <c r="E4309" s="11" t="n">
        <v>201</v>
      </c>
      <c r="F4309" s="12" t="n">
        <v>167.5</v>
      </c>
    </row>
    <row r="4310">
      <c r="A4310" s="3" t="inlineStr">
        <is>
          <t>Racks &amp; Cabinets</t>
        </is>
      </c>
      <c r="B4310" s="3" t="inlineStr">
        <is>
          <t>DN-1916-U</t>
        </is>
      </c>
      <c r="C4310" s="3" t="inlineStr">
        <is>
          <t>Digitus</t>
        </is>
      </c>
      <c r="D4310" s="3" t="inlineStr">
        <is>
          <t>16U WALL CABINET 820X600X450MM GRY</t>
        </is>
      </c>
      <c r="E4310" s="11" t="n">
        <v>201</v>
      </c>
      <c r="F4310" s="12" t="n">
        <v>167.5</v>
      </c>
    </row>
    <row r="4311">
      <c r="A4311" s="3" t="inlineStr">
        <is>
          <t>Racks &amp; Cabinets</t>
        </is>
      </c>
      <c r="B4311" s="3" t="inlineStr">
        <is>
          <t>DN1916U6/6SW</t>
        </is>
      </c>
      <c r="C4311" s="3" t="inlineStr">
        <is>
          <t>Digitus</t>
        </is>
      </c>
      <c r="D4311" s="3" t="inlineStr">
        <is>
          <t>16U WALL CABINET 820X600X600MM BLK</t>
        </is>
      </c>
      <c r="E4311" s="11" t="n">
        <v>219</v>
      </c>
      <c r="F4311" s="12" t="n">
        <v>182.5</v>
      </c>
    </row>
    <row r="4312">
      <c r="A4312" s="3" t="inlineStr">
        <is>
          <t>Racks &amp; Cabinets</t>
        </is>
      </c>
      <c r="B4312" s="3" t="inlineStr">
        <is>
          <t>DN-1916U-6/6</t>
        </is>
      </c>
      <c r="C4312" s="3" t="inlineStr">
        <is>
          <t>Digitus</t>
        </is>
      </c>
      <c r="D4312" s="3" t="inlineStr">
        <is>
          <t>16U WALL CABINET 820X600X600MM GRY</t>
        </is>
      </c>
      <c r="E4312" s="11" t="n">
        <v>226</v>
      </c>
      <c r="F4312" s="12" t="n">
        <v>188.33</v>
      </c>
    </row>
    <row r="4313">
      <c r="A4313" s="3" t="inlineStr">
        <is>
          <t>Racks &amp; Cabinets</t>
        </is>
      </c>
      <c r="B4313" s="3" t="inlineStr">
        <is>
          <t>DN1916U6/6EC</t>
        </is>
      </c>
      <c r="C4313" s="3" t="inlineStr">
        <is>
          <t>Digitus</t>
        </is>
      </c>
      <c r="D4313" s="3" t="inlineStr">
        <is>
          <t>16U WALL RACK 785X600X600MM GRY</t>
        </is>
      </c>
      <c r="E4313" s="11" t="n">
        <v>167</v>
      </c>
      <c r="F4313" s="12" t="n">
        <v>139.17</v>
      </c>
    </row>
    <row r="4314">
      <c r="A4314" s="3" t="inlineStr">
        <is>
          <t>Racks &amp; Cabinets</t>
        </is>
      </c>
      <c r="B4314" s="3" t="inlineStr">
        <is>
          <t>DN-49207</t>
        </is>
      </c>
      <c r="C4314" s="3" t="inlineStr">
        <is>
          <t>Digitus</t>
        </is>
      </c>
      <c r="D4314" s="3" t="inlineStr">
        <is>
          <t>19 12U RACK PRO 595X540 X 400MM BLK</t>
        </is>
      </c>
      <c r="E4314" s="11" t="n">
        <v>72</v>
      </c>
      <c r="F4314" s="12" t="n">
        <v>60</v>
      </c>
    </row>
    <row r="4315">
      <c r="A4315" s="3" t="inlineStr">
        <is>
          <t>Racks &amp; Cabinets</t>
        </is>
      </c>
      <c r="B4315" s="3" t="inlineStr">
        <is>
          <t>DN-49206</t>
        </is>
      </c>
      <c r="C4315" s="3" t="inlineStr">
        <is>
          <t>Digitus</t>
        </is>
      </c>
      <c r="D4315" s="3" t="inlineStr">
        <is>
          <t>19 12U RACK PRO 595X540 X 400MM GRY</t>
        </is>
      </c>
      <c r="E4315" s="11" t="n">
        <v>72</v>
      </c>
      <c r="F4315" s="12" t="n">
        <v>60</v>
      </c>
    </row>
    <row r="4316">
      <c r="A4316" s="3" t="inlineStr">
        <is>
          <t>Racks &amp; Cabinets</t>
        </is>
      </c>
      <c r="B4316" s="3" t="inlineStr">
        <is>
          <t>DN-49203</t>
        </is>
      </c>
      <c r="C4316" s="3" t="inlineStr">
        <is>
          <t>Digitus</t>
        </is>
      </c>
      <c r="D4316" s="3" t="inlineStr">
        <is>
          <t>19 7U RACK PRO 370 X 540 X 400MM BLK</t>
        </is>
      </c>
      <c r="E4316" s="11" t="n">
        <v>57</v>
      </c>
      <c r="F4316" s="12" t="n">
        <v>47.5</v>
      </c>
    </row>
    <row r="4317">
      <c r="A4317" s="3" t="inlineStr">
        <is>
          <t>Racks &amp; Cabinets</t>
        </is>
      </c>
      <c r="B4317" s="3" t="inlineStr">
        <is>
          <t>DN-49202</t>
        </is>
      </c>
      <c r="C4317" s="3" t="inlineStr">
        <is>
          <t>Digitus</t>
        </is>
      </c>
      <c r="D4317" s="3" t="inlineStr">
        <is>
          <t>19 7U RACK PRO 370 X 540 X 400MM GRY</t>
        </is>
      </c>
      <c r="E4317" s="11" t="n">
        <v>57</v>
      </c>
      <c r="F4317" s="12" t="n">
        <v>47.5</v>
      </c>
    </row>
    <row r="4318">
      <c r="A4318" s="3" t="inlineStr">
        <is>
          <t>Racks &amp; Cabinets</t>
        </is>
      </c>
      <c r="B4318" s="3" t="inlineStr">
        <is>
          <t>DN-49205</t>
        </is>
      </c>
      <c r="C4318" s="3" t="inlineStr">
        <is>
          <t>Digitus</t>
        </is>
      </c>
      <c r="D4318" s="3" t="inlineStr">
        <is>
          <t>19 9U RACK PRO 460 X 540 X 400MM BLK</t>
        </is>
      </c>
      <c r="E4318" s="11" t="n">
        <v>64</v>
      </c>
      <c r="F4318" s="12" t="n">
        <v>53.33</v>
      </c>
    </row>
    <row r="4319">
      <c r="A4319" s="3" t="inlineStr">
        <is>
          <t>Racks &amp; Cabinets</t>
        </is>
      </c>
      <c r="B4319" s="3" t="inlineStr">
        <is>
          <t>DN-49204</t>
        </is>
      </c>
      <c r="C4319" s="3" t="inlineStr">
        <is>
          <t>Digitus</t>
        </is>
      </c>
      <c r="D4319" s="3" t="inlineStr">
        <is>
          <t>19 9U RACK PRO 460 X 540 X 400MM GRY</t>
        </is>
      </c>
      <c r="E4319" s="11" t="n">
        <v>64</v>
      </c>
      <c r="F4319" s="12" t="n">
        <v>53.33</v>
      </c>
    </row>
    <row r="4320">
      <c r="A4320" s="3" t="inlineStr">
        <is>
          <t>Racks &amp; Cabinets</t>
        </is>
      </c>
      <c r="B4320" s="3" t="inlineStr">
        <is>
          <t>DN-97609</t>
        </is>
      </c>
      <c r="C4320" s="3" t="inlineStr">
        <is>
          <t>Digitus</t>
        </is>
      </c>
      <c r="D4320" s="3" t="inlineStr">
        <is>
          <t>1U SHELF 400MM 45X482X250MM GREY</t>
        </is>
      </c>
      <c r="E4320" s="11" t="n">
        <v>13</v>
      </c>
      <c r="F4320" s="12" t="n">
        <v>10.83</v>
      </c>
    </row>
    <row r="4321">
      <c r="A4321" s="3" t="inlineStr">
        <is>
          <t>Racks &amp; Cabinets</t>
        </is>
      </c>
      <c r="B4321" s="3" t="inlineStr">
        <is>
          <t>DN-97647</t>
        </is>
      </c>
      <c r="C4321" s="3" t="inlineStr">
        <is>
          <t>Digitus</t>
        </is>
      </c>
      <c r="D4321" s="3" t="inlineStr">
        <is>
          <t>1U SHELF FOR 1000MM 43X484X708MM GRY</t>
        </is>
      </c>
      <c r="E4321" s="11" t="n">
        <v>20</v>
      </c>
      <c r="F4321" s="12" t="n">
        <v>16.67</v>
      </c>
    </row>
    <row r="4322">
      <c r="A4322" s="3" t="inlineStr">
        <is>
          <t>Racks &amp; Cabinets</t>
        </is>
      </c>
      <c r="B4322" s="3" t="inlineStr">
        <is>
          <t>DN19TRAY2600SW</t>
        </is>
      </c>
      <c r="C4322" s="3" t="inlineStr">
        <is>
          <t>Digitus</t>
        </is>
      </c>
      <c r="D4322" s="3" t="inlineStr">
        <is>
          <t>1U SHELF FOR 600MM 40X485X368MM BLK</t>
        </is>
      </c>
      <c r="E4322" s="11" t="n">
        <v>34</v>
      </c>
      <c r="F4322" s="12" t="n">
        <v>28.33</v>
      </c>
    </row>
    <row r="4323">
      <c r="A4323" s="3" t="inlineStr">
        <is>
          <t>Racks &amp; Cabinets</t>
        </is>
      </c>
      <c r="B4323" s="3" t="inlineStr">
        <is>
          <t>DN19TRAY2800SW</t>
        </is>
      </c>
      <c r="C4323" s="3" t="inlineStr">
        <is>
          <t>Digitus</t>
        </is>
      </c>
      <c r="D4323" s="3" t="inlineStr">
        <is>
          <t>1U SHELF FOR 800MM 40X484X568MM BLK</t>
        </is>
      </c>
      <c r="E4323" s="11" t="n">
        <v>39</v>
      </c>
      <c r="F4323" s="12" t="n">
        <v>32.5</v>
      </c>
    </row>
    <row r="4324">
      <c r="A4324" s="3" t="inlineStr">
        <is>
          <t>Racks &amp; Cabinets</t>
        </is>
      </c>
      <c r="B4324" s="3" t="inlineStr">
        <is>
          <t>DN-19TRAY-1-SW</t>
        </is>
      </c>
      <c r="C4324" s="3" t="inlineStr">
        <is>
          <t>Digitus</t>
        </is>
      </c>
      <c r="D4324" s="3" t="inlineStr">
        <is>
          <t>1U SHELF FOR RACKS 40CM DEPTH BLACK</t>
        </is>
      </c>
      <c r="E4324" s="11" t="n">
        <v>17</v>
      </c>
      <c r="F4324" s="12" t="n">
        <v>14.17</v>
      </c>
    </row>
    <row r="4325">
      <c r="A4325" s="3" t="inlineStr">
        <is>
          <t>Racks &amp; Cabinets</t>
        </is>
      </c>
      <c r="B4325" s="3" t="inlineStr">
        <is>
          <t>DN19TRAY1400SW</t>
        </is>
      </c>
      <c r="C4325" s="3" t="inlineStr">
        <is>
          <t>Digitus</t>
        </is>
      </c>
      <c r="D4325" s="3" t="inlineStr">
        <is>
          <t>1U SHELF FOR RACKS 60CM DEPTH BLACK</t>
        </is>
      </c>
      <c r="E4325" s="11" t="n">
        <v>16</v>
      </c>
      <c r="F4325" s="12" t="n">
        <v>13.33</v>
      </c>
    </row>
    <row r="4326">
      <c r="A4326" s="3" t="inlineStr">
        <is>
          <t>Racks &amp; Cabinets</t>
        </is>
      </c>
      <c r="B4326" s="3" t="inlineStr">
        <is>
          <t>DN-1920-U-SW</t>
        </is>
      </c>
      <c r="C4326" s="3" t="inlineStr">
        <is>
          <t>Digitus</t>
        </is>
      </c>
      <c r="D4326" s="3" t="inlineStr">
        <is>
          <t>20U WALL CABINET 998X600X450MM BLK</t>
        </is>
      </c>
      <c r="E4326" s="11" t="n">
        <v>284</v>
      </c>
      <c r="F4326" s="12" t="n">
        <v>236.67</v>
      </c>
    </row>
    <row r="4327">
      <c r="A4327" s="3" t="inlineStr">
        <is>
          <t>Racks &amp; Cabinets</t>
        </is>
      </c>
      <c r="B4327" s="3" t="inlineStr">
        <is>
          <t>DN1920U6/6SW</t>
        </is>
      </c>
      <c r="C4327" s="3" t="inlineStr">
        <is>
          <t>Digitus</t>
        </is>
      </c>
      <c r="D4327" s="3" t="inlineStr">
        <is>
          <t>20U WALL CABINET 998X600X600MM BLK</t>
        </is>
      </c>
      <c r="E4327" s="11" t="n">
        <v>297</v>
      </c>
      <c r="F4327" s="12" t="n">
        <v>247.5</v>
      </c>
    </row>
    <row r="4328">
      <c r="A4328" s="3" t="inlineStr">
        <is>
          <t>Racks &amp; Cabinets</t>
        </is>
      </c>
      <c r="B4328" s="3" t="inlineStr">
        <is>
          <t>DN-1920U-6/6</t>
        </is>
      </c>
      <c r="C4328" s="3" t="inlineStr">
        <is>
          <t>Digitus</t>
        </is>
      </c>
      <c r="D4328" s="3" t="inlineStr">
        <is>
          <t>20U WALL CABINET 998X600X600MM GRY</t>
        </is>
      </c>
      <c r="E4328" s="11" t="n">
        <v>297</v>
      </c>
      <c r="F4328" s="12" t="n">
        <v>247.5</v>
      </c>
    </row>
    <row r="4329">
      <c r="A4329" s="3" t="inlineStr">
        <is>
          <t>Racks &amp; Cabinets</t>
        </is>
      </c>
      <c r="B4329" s="3" t="inlineStr">
        <is>
          <t>DN-10-TRAY-2</t>
        </is>
      </c>
      <c r="C4329" s="3" t="inlineStr">
        <is>
          <t>Digitus</t>
        </is>
      </c>
      <c r="D4329" s="3" t="inlineStr">
        <is>
          <t>254 MM (10IN) 1U SHELF GRY RAL 7035</t>
        </is>
      </c>
      <c r="E4329" s="11" t="n">
        <v>11</v>
      </c>
      <c r="F4329" s="12" t="n">
        <v>9.17</v>
      </c>
    </row>
    <row r="4330">
      <c r="A4330" s="3" t="inlineStr">
        <is>
          <t>Racks &amp; Cabinets</t>
        </is>
      </c>
      <c r="B4330" s="3" t="inlineStr">
        <is>
          <t>DN-10TRAY-1</t>
        </is>
      </c>
      <c r="C4330" s="3" t="inlineStr">
        <is>
          <t>Digitus</t>
        </is>
      </c>
      <c r="D4330" s="3" t="inlineStr">
        <is>
          <t>254 MM (10IN) 1U SHELF GRY RAL 7035</t>
        </is>
      </c>
      <c r="E4330" s="11" t="n">
        <v>8</v>
      </c>
      <c r="F4330" s="12" t="n">
        <v>6.67</v>
      </c>
    </row>
    <row r="4331">
      <c r="A4331" s="3" t="inlineStr">
        <is>
          <t>Racks &amp; Cabinets</t>
        </is>
      </c>
      <c r="B4331" s="3" t="inlineStr">
        <is>
          <t>DN10ORG12UB</t>
        </is>
      </c>
      <c r="C4331" s="3" t="inlineStr">
        <is>
          <t>Digitus</t>
        </is>
      </c>
      <c r="D4331" s="3" t="inlineStr">
        <is>
          <t>254MM (10IN) CABLE ENTRY RAL9005 BLK</t>
        </is>
      </c>
      <c r="E4331" s="11" t="n">
        <v>10</v>
      </c>
      <c r="F4331" s="12" t="n">
        <v>8.33</v>
      </c>
    </row>
    <row r="4332">
      <c r="A4332" s="3" t="inlineStr">
        <is>
          <t>Racks &amp; Cabinets</t>
        </is>
      </c>
      <c r="B4332" s="3" t="inlineStr">
        <is>
          <t>DN-97610</t>
        </is>
      </c>
      <c r="C4332" s="3" t="inlineStr">
        <is>
          <t>Digitus</t>
        </is>
      </c>
      <c r="D4332" s="3" t="inlineStr">
        <is>
          <t>2U SHELF 450MM 885X483X352MM GREY</t>
        </is>
      </c>
      <c r="E4332" s="11" t="n">
        <v>17</v>
      </c>
      <c r="F4332" s="12" t="n">
        <v>14.17</v>
      </c>
    </row>
    <row r="4333">
      <c r="A4333" s="3" t="inlineStr">
        <is>
          <t>Racks &amp; Cabinets</t>
        </is>
      </c>
      <c r="B4333" s="3" t="inlineStr">
        <is>
          <t>DN-19TRAY-2-SW</t>
        </is>
      </c>
      <c r="C4333" s="3" t="inlineStr">
        <is>
          <t>Digitus</t>
        </is>
      </c>
      <c r="D4333" s="3" t="inlineStr">
        <is>
          <t>2U SHELF FOR RACKS 45CM DEPTH BLACK</t>
        </is>
      </c>
      <c r="E4333" s="11" t="n">
        <v>20</v>
      </c>
      <c r="F4333" s="12" t="n">
        <v>16.67</v>
      </c>
    </row>
    <row r="4334">
      <c r="A4334" s="3" t="inlineStr">
        <is>
          <t>Racks &amp; Cabinets</t>
        </is>
      </c>
      <c r="B4334" s="3" t="inlineStr">
        <is>
          <t>DN19TRAY255SW</t>
        </is>
      </c>
      <c r="C4334" s="3" t="inlineStr">
        <is>
          <t>Digitus</t>
        </is>
      </c>
      <c r="D4334" s="3" t="inlineStr">
        <is>
          <t>2U SHELF FOR RACKS 80CM DEPTH BLACK</t>
        </is>
      </c>
      <c r="E4334" s="11" t="n">
        <v>25</v>
      </c>
      <c r="F4334" s="12" t="n">
        <v>20.83</v>
      </c>
    </row>
    <row r="4335">
      <c r="A4335" s="3" t="inlineStr">
        <is>
          <t>Racks &amp; Cabinets</t>
        </is>
      </c>
      <c r="B4335" s="3" t="inlineStr">
        <is>
          <t>DN1907UECSW</t>
        </is>
      </c>
      <c r="C4335" s="3" t="inlineStr">
        <is>
          <t>Digitus</t>
        </is>
      </c>
      <c r="D4335" s="3" t="inlineStr">
        <is>
          <t>7U WALL CABINET 385X600X450MM BLK</t>
        </is>
      </c>
      <c r="E4335" s="11" t="n">
        <v>89</v>
      </c>
      <c r="F4335" s="12" t="n">
        <v>74.17</v>
      </c>
    </row>
    <row r="4336">
      <c r="A4336" s="3" t="inlineStr">
        <is>
          <t>Racks &amp; Cabinets</t>
        </is>
      </c>
      <c r="B4336" s="3" t="inlineStr">
        <is>
          <t>DN-1907-U-EC</t>
        </is>
      </c>
      <c r="C4336" s="3" t="inlineStr">
        <is>
          <t>Digitus</t>
        </is>
      </c>
      <c r="D4336" s="3" t="inlineStr">
        <is>
          <t>7U WALL CABINET 385X600X450MM GRY</t>
        </is>
      </c>
      <c r="E4336" s="11" t="n">
        <v>89</v>
      </c>
      <c r="F4336" s="12" t="n">
        <v>74.17</v>
      </c>
    </row>
    <row r="4337">
      <c r="A4337" s="3" t="inlineStr">
        <is>
          <t>Racks &amp; Cabinets</t>
        </is>
      </c>
      <c r="B4337" s="3" t="inlineStr">
        <is>
          <t>DN1907U6/6ECSW</t>
        </is>
      </c>
      <c r="C4337" s="3" t="inlineStr">
        <is>
          <t>Digitus</t>
        </is>
      </c>
      <c r="D4337" s="3" t="inlineStr">
        <is>
          <t>7U WALL CABINET 385X600X600MM BLK</t>
        </is>
      </c>
      <c r="E4337" s="11" t="n">
        <v>115</v>
      </c>
      <c r="F4337" s="12" t="n">
        <v>95.83</v>
      </c>
    </row>
    <row r="4338">
      <c r="A4338" s="3" t="inlineStr">
        <is>
          <t>Racks &amp; Cabinets</t>
        </is>
      </c>
      <c r="B4338" s="3" t="inlineStr">
        <is>
          <t>DN-1907-U-SW</t>
        </is>
      </c>
      <c r="C4338" s="3" t="inlineStr">
        <is>
          <t>Digitus</t>
        </is>
      </c>
      <c r="D4338" s="3" t="inlineStr">
        <is>
          <t>7U WALL CABINET 420X600X450MM BLK</t>
        </is>
      </c>
      <c r="E4338" s="11" t="n">
        <v>117</v>
      </c>
      <c r="F4338" s="12" t="n">
        <v>97.5</v>
      </c>
    </row>
    <row r="4339">
      <c r="A4339" s="3" t="inlineStr">
        <is>
          <t>Racks &amp; Cabinets</t>
        </is>
      </c>
      <c r="B4339" s="3" t="inlineStr">
        <is>
          <t>DN-1907-U</t>
        </is>
      </c>
      <c r="C4339" s="3" t="inlineStr">
        <is>
          <t>Digitus</t>
        </is>
      </c>
      <c r="D4339" s="3" t="inlineStr">
        <is>
          <t>7U WALL CABINET 420X600X450MM GRY</t>
        </is>
      </c>
      <c r="E4339" s="11" t="n">
        <v>117</v>
      </c>
      <c r="F4339" s="12" t="n">
        <v>97.5</v>
      </c>
    </row>
    <row r="4340">
      <c r="A4340" s="3" t="inlineStr">
        <is>
          <t>Racks &amp; Cabinets</t>
        </is>
      </c>
      <c r="B4340" s="3" t="inlineStr">
        <is>
          <t>DN1907U6/6SW</t>
        </is>
      </c>
      <c r="C4340" s="3" t="inlineStr">
        <is>
          <t>Digitus</t>
        </is>
      </c>
      <c r="D4340" s="3" t="inlineStr">
        <is>
          <t>7U WALL CABINET 420X600X600MM BLK</t>
        </is>
      </c>
      <c r="E4340" s="11" t="n">
        <v>132</v>
      </c>
      <c r="F4340" s="12" t="n">
        <v>110</v>
      </c>
    </row>
    <row r="4341">
      <c r="A4341" s="3" t="inlineStr">
        <is>
          <t>Racks &amp; Cabinets</t>
        </is>
      </c>
      <c r="B4341" s="3" t="inlineStr">
        <is>
          <t>DN1907U6/6EC</t>
        </is>
      </c>
      <c r="C4341" s="3" t="inlineStr">
        <is>
          <t>Digitus</t>
        </is>
      </c>
      <c r="D4341" s="3" t="inlineStr">
        <is>
          <t>7U WALL RACK BASIC 385X600X600MM GRY</t>
        </is>
      </c>
      <c r="E4341" s="11" t="n">
        <v>115</v>
      </c>
      <c r="F4341" s="12" t="n">
        <v>95.83</v>
      </c>
    </row>
    <row r="4342">
      <c r="A4342" s="3" t="inlineStr">
        <is>
          <t>Racks &amp; Cabinets</t>
        </is>
      </c>
      <c r="B4342" s="3" t="inlineStr">
        <is>
          <t>DN-1907-U-S-SW</t>
        </is>
      </c>
      <c r="C4342" s="3" t="inlineStr">
        <is>
          <t>Digitus</t>
        </is>
      </c>
      <c r="D4342" s="3" t="inlineStr">
        <is>
          <t>7U WALL RACK SOHO 370X540X400MM BLK</t>
        </is>
      </c>
      <c r="E4342" s="11" t="n">
        <v>58</v>
      </c>
      <c r="F4342" s="12" t="n">
        <v>48.33</v>
      </c>
    </row>
    <row r="4343">
      <c r="A4343" s="3" t="inlineStr">
        <is>
          <t>Racks &amp; Cabinets</t>
        </is>
      </c>
      <c r="B4343" s="3" t="inlineStr">
        <is>
          <t>DN-1909-U-EC</t>
        </is>
      </c>
      <c r="C4343" s="3" t="inlineStr">
        <is>
          <t>Digitus</t>
        </is>
      </c>
      <c r="D4343" s="3" t="inlineStr">
        <is>
          <t>9U WALL CABINET 474X600X450MM GRY</t>
        </is>
      </c>
      <c r="E4343" s="11" t="n">
        <v>106</v>
      </c>
      <c r="F4343" s="12" t="n">
        <v>88.33</v>
      </c>
    </row>
    <row r="4344">
      <c r="A4344" s="3" t="inlineStr">
        <is>
          <t>Racks &amp; Cabinets</t>
        </is>
      </c>
      <c r="B4344" s="3" t="inlineStr">
        <is>
          <t>DN1909U6/6ECSW</t>
        </is>
      </c>
      <c r="C4344" s="3" t="inlineStr">
        <is>
          <t>Digitus</t>
        </is>
      </c>
      <c r="D4344" s="3" t="inlineStr">
        <is>
          <t>9U WALL CABINET 474X600X600MM BLK</t>
        </is>
      </c>
      <c r="E4344" s="11" t="n">
        <v>132</v>
      </c>
      <c r="F4344" s="12" t="n">
        <v>110</v>
      </c>
    </row>
    <row r="4345">
      <c r="A4345" s="3" t="inlineStr">
        <is>
          <t>Racks &amp; Cabinets</t>
        </is>
      </c>
      <c r="B4345" s="3" t="inlineStr">
        <is>
          <t>DN-1909-U-SW</t>
        </is>
      </c>
      <c r="C4345" s="3" t="inlineStr">
        <is>
          <t>Digitus</t>
        </is>
      </c>
      <c r="D4345" s="3" t="inlineStr">
        <is>
          <t>9U WALL CABINET 509X600X450MM BLK</t>
        </is>
      </c>
      <c r="E4345" s="11" t="n">
        <v>142</v>
      </c>
      <c r="F4345" s="12" t="n">
        <v>118.33</v>
      </c>
    </row>
    <row r="4346">
      <c r="A4346" s="3" t="inlineStr">
        <is>
          <t>Racks &amp; Cabinets</t>
        </is>
      </c>
      <c r="B4346" s="3" t="inlineStr">
        <is>
          <t>DN-1909-U</t>
        </is>
      </c>
      <c r="C4346" s="3" t="inlineStr">
        <is>
          <t>Digitus</t>
        </is>
      </c>
      <c r="D4346" s="3" t="inlineStr">
        <is>
          <t>9U WALL CABINET 509X600X450MM GRY</t>
        </is>
      </c>
      <c r="E4346" s="11" t="n">
        <v>142</v>
      </c>
      <c r="F4346" s="12" t="n">
        <v>118.33</v>
      </c>
    </row>
    <row r="4347">
      <c r="A4347" s="3" t="inlineStr">
        <is>
          <t>Racks &amp; Cabinets</t>
        </is>
      </c>
      <c r="B4347" s="3" t="inlineStr">
        <is>
          <t>DN1909U6/6SW</t>
        </is>
      </c>
      <c r="C4347" s="3" t="inlineStr">
        <is>
          <t>Digitus</t>
        </is>
      </c>
      <c r="D4347" s="3" t="inlineStr">
        <is>
          <t>9U WALL CABINET 509X600X600MM BLK</t>
        </is>
      </c>
      <c r="E4347" s="11" t="n">
        <v>163</v>
      </c>
      <c r="F4347" s="12" t="n">
        <v>135.83</v>
      </c>
    </row>
    <row r="4348">
      <c r="A4348" s="3" t="inlineStr">
        <is>
          <t>Racks &amp; Cabinets</t>
        </is>
      </c>
      <c r="B4348" s="3" t="inlineStr">
        <is>
          <t>DN-1909U-6/6</t>
        </is>
      </c>
      <c r="C4348" s="3" t="inlineStr">
        <is>
          <t>Digitus</t>
        </is>
      </c>
      <c r="D4348" s="3" t="inlineStr">
        <is>
          <t>9U WALL CABINET 509X600X600MM GRY</t>
        </is>
      </c>
      <c r="E4348" s="11" t="n">
        <v>163</v>
      </c>
      <c r="F4348" s="12" t="n">
        <v>135.83</v>
      </c>
    </row>
    <row r="4349">
      <c r="A4349" s="3" t="inlineStr">
        <is>
          <t>Racks &amp; Cabinets</t>
        </is>
      </c>
      <c r="B4349" s="3" t="inlineStr">
        <is>
          <t>DN-1909-U-S-SW</t>
        </is>
      </c>
      <c r="C4349" s="3" t="inlineStr">
        <is>
          <t>Digitus</t>
        </is>
      </c>
      <c r="D4349" s="3" t="inlineStr">
        <is>
          <t>9U WALL RACK SOHO 460X540X400MM BLK</t>
        </is>
      </c>
      <c r="E4349" s="11" t="n">
        <v>67</v>
      </c>
      <c r="F4349" s="12" t="n">
        <v>55.83</v>
      </c>
    </row>
    <row r="4350">
      <c r="A4350" s="3" t="inlineStr">
        <is>
          <t>Racks &amp; Cabinets</t>
        </is>
      </c>
      <c r="B4350" s="3" t="inlineStr">
        <is>
          <t>DN-1909-U-S-1</t>
        </is>
      </c>
      <c r="C4350" s="3" t="inlineStr">
        <is>
          <t>Digitus</t>
        </is>
      </c>
      <c r="D4350" s="3" t="inlineStr">
        <is>
          <t>9U WALL RACK SOHO 460X540X400MM GRY</t>
        </is>
      </c>
      <c r="E4350" s="11" t="n">
        <v>67</v>
      </c>
      <c r="F4350" s="12" t="n">
        <v>55.83</v>
      </c>
    </row>
    <row r="4351">
      <c r="A4351" s="3" t="inlineStr">
        <is>
          <t>Racks &amp; Cabinets</t>
        </is>
      </c>
      <c r="B4351" s="3" t="inlineStr">
        <is>
          <t>DA-90448</t>
        </is>
      </c>
      <c r="C4351" s="3" t="inlineStr">
        <is>
          <t>Digitus</t>
        </is>
      </c>
      <c r="D4351" s="3" t="inlineStr">
        <is>
          <t>CABLE MANAGEMENT TRAY BLK</t>
        </is>
      </c>
      <c r="E4351" s="11" t="n">
        <v>10</v>
      </c>
      <c r="F4351" s="12" t="n">
        <v>8.33</v>
      </c>
    </row>
    <row r="4352">
      <c r="A4352" s="3" t="inlineStr">
        <is>
          <t>Racks &amp; Cabinets</t>
        </is>
      </c>
      <c r="B4352" s="3" t="inlineStr">
        <is>
          <t>DN-91612S</t>
        </is>
      </c>
      <c r="C4352" s="3" t="inlineStr">
        <is>
          <t>Digitus</t>
        </is>
      </c>
      <c r="D4352" s="3" t="inlineStr">
        <is>
          <t>CAT 6 CLASS E PANEL SHIELDED BLACK</t>
        </is>
      </c>
      <c r="E4352" s="11" t="n">
        <v>21</v>
      </c>
      <c r="F4352" s="12" t="n">
        <v>17.5</v>
      </c>
    </row>
    <row r="4353">
      <c r="A4353" s="3" t="inlineStr">
        <is>
          <t>Racks &amp; Cabinets</t>
        </is>
      </c>
      <c r="B4353" s="3" t="inlineStr">
        <is>
          <t>DN-91616S-B</t>
        </is>
      </c>
      <c r="C4353" s="3" t="inlineStr">
        <is>
          <t>Digitus</t>
        </is>
      </c>
      <c r="D4353" s="3" t="inlineStr">
        <is>
          <t>CAT 6 CLASSE PTCH PANEL 16-RJ45 GRY</t>
        </is>
      </c>
      <c r="E4353" s="11" t="n">
        <v>40</v>
      </c>
      <c r="F4353" s="12" t="n">
        <v>33.33</v>
      </c>
    </row>
    <row r="4354">
      <c r="A4354" s="3" t="inlineStr">
        <is>
          <t>Racks &amp; Cabinets</t>
        </is>
      </c>
      <c r="B4354" s="3" t="inlineStr">
        <is>
          <t>DN-91624S</t>
        </is>
      </c>
      <c r="C4354" s="3" t="inlineStr">
        <is>
          <t>Digitus</t>
        </is>
      </c>
      <c r="D4354" s="3" t="inlineStr">
        <is>
          <t>CAT 6 CLASSE PTCH PANEL 24-RJ45 GRY</t>
        </is>
      </c>
      <c r="E4354" s="11" t="n">
        <v>35</v>
      </c>
      <c r="F4354" s="12" t="n">
        <v>29.17</v>
      </c>
    </row>
    <row r="4355">
      <c r="A4355" s="3" t="inlineStr">
        <is>
          <t>Racks &amp; Cabinets</t>
        </is>
      </c>
      <c r="B4355" s="3" t="inlineStr">
        <is>
          <t>DN-91612S-EA</t>
        </is>
      </c>
      <c r="C4355" s="3" t="inlineStr">
        <is>
          <t>Digitus</t>
        </is>
      </c>
      <c r="D4355" s="3" t="inlineStr">
        <is>
          <t>CAT6A PANEL 12-PORT 1HE 10 BLACK</t>
        </is>
      </c>
      <c r="E4355" s="11" t="n">
        <v>22</v>
      </c>
      <c r="F4355" s="12" t="n">
        <v>18.33</v>
      </c>
    </row>
    <row r="4356">
      <c r="A4356" s="3" t="inlineStr">
        <is>
          <t>Racks &amp; Cabinets</t>
        </is>
      </c>
      <c r="B4356" s="3" t="inlineStr">
        <is>
          <t>DN1909UECSW</t>
        </is>
      </c>
      <c r="C4356" s="3" t="inlineStr">
        <is>
          <t>Digitus</t>
        </is>
      </c>
      <c r="D4356" s="3" t="inlineStr">
        <is>
          <t>ENCLOSURE BASIC SERIES 600X450MM BLK</t>
        </is>
      </c>
      <c r="E4356" s="11" t="n">
        <v>106</v>
      </c>
      <c r="F4356" s="12" t="n">
        <v>88.33</v>
      </c>
    </row>
    <row r="4357">
      <c r="A4357" s="3" t="inlineStr">
        <is>
          <t>Racks &amp; Cabinets</t>
        </is>
      </c>
      <c r="B4357" s="3" t="inlineStr">
        <is>
          <t>DN-10132</t>
        </is>
      </c>
      <c r="C4357" s="3" t="inlineStr">
        <is>
          <t>Digitus</t>
        </is>
      </c>
      <c r="D4357" s="3" t="inlineStr">
        <is>
          <t>GIGABIT ETH PCI EXPRESS CARD 2-PORT</t>
        </is>
      </c>
      <c r="E4357" s="11" t="n">
        <v>31</v>
      </c>
      <c r="F4357" s="12" t="n">
        <v>25.83</v>
      </c>
    </row>
    <row r="4358">
      <c r="A4358" s="3" t="inlineStr">
        <is>
          <t>Racks &amp; Cabinets</t>
        </is>
      </c>
      <c r="B4358" s="3" t="inlineStr">
        <is>
          <t>DN-19GS-NW</t>
        </is>
      </c>
      <c r="C4358" s="3" t="inlineStr">
        <is>
          <t>Digitus</t>
        </is>
      </c>
      <c r="D4358" s="3" t="inlineStr">
        <is>
          <t>L-SUPPORT RAILS 19 RACK 600MM</t>
        </is>
      </c>
      <c r="E4358" s="11" t="n">
        <v>23</v>
      </c>
      <c r="F4358" s="12" t="n">
        <v>19.17</v>
      </c>
    </row>
    <row r="4359">
      <c r="A4359" s="3" t="inlineStr">
        <is>
          <t>Racks &amp; Cabinets</t>
        </is>
      </c>
      <c r="B4359" s="3" t="inlineStr">
        <is>
          <t>DN-19SET</t>
        </is>
      </c>
      <c r="C4359" s="3" t="inlineStr">
        <is>
          <t>Digitus</t>
        </is>
      </c>
      <c r="D4359" s="3" t="inlineStr">
        <is>
          <t>M6 SCREW SET 50 PIECES 50X BLACK</t>
        </is>
      </c>
      <c r="E4359" s="11" t="n">
        <v>9</v>
      </c>
      <c r="F4359" s="12" t="n">
        <v>7.5</v>
      </c>
    </row>
    <row r="4360">
      <c r="A4360" s="3" t="inlineStr">
        <is>
          <t>Racks &amp; Cabinets</t>
        </is>
      </c>
      <c r="B4360" s="3" t="inlineStr">
        <is>
          <t>DN-19SET-S</t>
        </is>
      </c>
      <c r="C4360" s="3" t="inlineStr">
        <is>
          <t>Digitus</t>
        </is>
      </c>
      <c r="D4360" s="3" t="inlineStr">
        <is>
          <t>M6 SCREW SET 50 PIECES 50X SILVER</t>
        </is>
      </c>
      <c r="E4360" s="11" t="n">
        <v>8</v>
      </c>
      <c r="F4360" s="12" t="n">
        <v>6.67</v>
      </c>
    </row>
    <row r="4361">
      <c r="A4361" s="3" t="inlineStr">
        <is>
          <t>Racks &amp; Cabinets</t>
        </is>
      </c>
      <c r="B4361" s="3" t="inlineStr">
        <is>
          <t>DN-91420</t>
        </is>
      </c>
      <c r="C4361" s="3" t="inlineStr">
        <is>
          <t>Digitus</t>
        </is>
      </c>
      <c r="D4361" s="3" t="inlineStr">
        <is>
          <t>MOD PTCH PANEL 12-PORT RAL9005 BLK</t>
        </is>
      </c>
      <c r="E4361" s="11" t="n">
        <v>10</v>
      </c>
      <c r="F4361" s="12" t="n">
        <v>8.33</v>
      </c>
    </row>
    <row r="4362">
      <c r="A4362" s="3" t="inlineStr">
        <is>
          <t>Racks &amp; Cabinets</t>
        </is>
      </c>
      <c r="B4362" s="3" t="inlineStr">
        <is>
          <t>DN-91411</t>
        </is>
      </c>
      <c r="C4362" s="3" t="inlineStr">
        <is>
          <t>Digitus</t>
        </is>
      </c>
      <c r="D4362" s="3" t="inlineStr">
        <is>
          <t>MOD PTCH PANEL 24-PORT RAL9005 BLK</t>
        </is>
      </c>
      <c r="E4362" s="11" t="n">
        <v>11</v>
      </c>
      <c r="F4362" s="12" t="n">
        <v>9.17</v>
      </c>
    </row>
    <row r="4363">
      <c r="A4363" s="3" t="inlineStr">
        <is>
          <t>Racks &amp; Cabinets</t>
        </is>
      </c>
      <c r="B4363" s="3" t="inlineStr">
        <is>
          <t>DN-91411-LF</t>
        </is>
      </c>
      <c r="C4363" s="3" t="inlineStr">
        <is>
          <t>Digitus</t>
        </is>
      </c>
      <c r="D4363" s="3" t="inlineStr">
        <is>
          <t>MODULAR PANEL FOR KEYSTONE 1U RACK</t>
        </is>
      </c>
      <c r="E4363" s="11" t="n">
        <v>12</v>
      </c>
      <c r="F4363" s="12" t="n">
        <v>10</v>
      </c>
    </row>
    <row r="4364">
      <c r="A4364" s="3" t="inlineStr">
        <is>
          <t>Racks &amp; Cabinets</t>
        </is>
      </c>
      <c r="B4364" s="3" t="inlineStr">
        <is>
          <t>DN-19EARTH</t>
        </is>
      </c>
      <c r="C4364" s="3" t="inlineStr">
        <is>
          <t>Digitus</t>
        </is>
      </c>
      <c r="D4364" s="3" t="inlineStr">
        <is>
          <t>POTENTIAL EQUALIZATION BAR 220 MM</t>
        </is>
      </c>
      <c r="E4364" s="11" t="n">
        <v>26</v>
      </c>
      <c r="F4364" s="12" t="n">
        <v>21.67</v>
      </c>
    </row>
    <row r="4365">
      <c r="A4365" s="3" t="inlineStr">
        <is>
          <t>Racks &amp; Cabinets</t>
        </is>
      </c>
      <c r="B4365" s="3" t="inlineStr">
        <is>
          <t>DN-48001</t>
        </is>
      </c>
      <c r="C4365" s="3" t="inlineStr">
        <is>
          <t>Digitus</t>
        </is>
      </c>
      <c r="D4365" s="3" t="inlineStr">
        <is>
          <t>UNI 19-INCH RACK WITH CASTORS 16U</t>
        </is>
      </c>
      <c r="E4365" s="11" t="n">
        <v>104</v>
      </c>
      <c r="F4365" s="12" t="n">
        <v>86.67</v>
      </c>
    </row>
    <row r="4366">
      <c r="A4366" s="3" t="inlineStr">
        <is>
          <t>Racks &amp; Cabinets</t>
        </is>
      </c>
      <c r="B4366" s="3" t="inlineStr">
        <is>
          <t>DN-1904U-PB-B</t>
        </is>
      </c>
      <c r="C4366" s="3" t="inlineStr">
        <is>
          <t>Digitus</t>
        </is>
      </c>
      <c r="D4366" s="3" t="inlineStr">
        <is>
          <t>WALL-MOUNTED ENCLOSURE - SOHO BLK</t>
        </is>
      </c>
      <c r="E4366" s="11" t="n">
        <v>121</v>
      </c>
      <c r="F4366" s="12" t="n">
        <v>100.83</v>
      </c>
    </row>
    <row r="4367">
      <c r="A4367" s="3" t="inlineStr">
        <is>
          <t>Racks &amp; Cabinets</t>
        </is>
      </c>
      <c r="B4367" s="3" t="inlineStr">
        <is>
          <t>DN-1904U-PB</t>
        </is>
      </c>
      <c r="C4367" s="3" t="inlineStr">
        <is>
          <t>Digitus</t>
        </is>
      </c>
      <c r="D4367" s="3" t="inlineStr">
        <is>
          <t>WALL-MOUNTED ENCLOSURE - SOHO GRY</t>
        </is>
      </c>
      <c r="E4367" s="11" t="n">
        <v>121</v>
      </c>
      <c r="F4367" s="12" t="n">
        <v>100.83</v>
      </c>
    </row>
    <row r="4368">
      <c r="A4368" s="3" t="inlineStr">
        <is>
          <t>Racks &amp; Cabinets</t>
        </is>
      </c>
      <c r="B4368" s="3" t="inlineStr">
        <is>
          <t>DN-10-09U-B</t>
        </is>
      </c>
      <c r="C4368" s="3" t="inlineStr">
        <is>
          <t>Digitus</t>
        </is>
      </c>
      <c r="D4368" s="3" t="inlineStr">
        <is>
          <t>WM HOUSING 254MM 10 312X300MM BLK</t>
        </is>
      </c>
      <c r="E4368" s="11" t="n">
        <v>62</v>
      </c>
      <c r="F4368" s="12" t="n">
        <v>51.67</v>
      </c>
    </row>
    <row r="4369">
      <c r="A4369" s="3" t="inlineStr">
        <is>
          <t>Racks &amp; Cabinets</t>
        </is>
      </c>
      <c r="B4369" s="3" t="inlineStr">
        <is>
          <t>DN-10-06U-B</t>
        </is>
      </c>
      <c r="C4369" s="3" t="inlineStr">
        <is>
          <t>Digitus</t>
        </is>
      </c>
      <c r="D4369" s="3" t="inlineStr">
        <is>
          <t>WM HOUSING 254MM 10 312X300MM BLK</t>
        </is>
      </c>
      <c r="E4369" s="11" t="n">
        <v>50</v>
      </c>
      <c r="F4369" s="12" t="n">
        <v>41.67</v>
      </c>
    </row>
    <row r="4370">
      <c r="A4370" s="3" t="inlineStr">
        <is>
          <t>Racks &amp; Cabinets</t>
        </is>
      </c>
      <c r="B4370" s="3" t="inlineStr">
        <is>
          <t>DN-10-12U</t>
        </is>
      </c>
      <c r="C4370" s="3" t="inlineStr">
        <is>
          <t>Digitus</t>
        </is>
      </c>
      <c r="D4370" s="3" t="inlineStr">
        <is>
          <t>WM HOUSING 254MM 10 312X300MM GRY</t>
        </is>
      </c>
      <c r="E4370" s="11" t="n">
        <v>70</v>
      </c>
      <c r="F4370" s="12" t="n">
        <v>58.33</v>
      </c>
    </row>
    <row r="4371">
      <c r="A4371" s="3" t="inlineStr">
        <is>
          <t>Racks &amp; Cabinets</t>
        </is>
      </c>
      <c r="B4371" s="3" t="inlineStr">
        <is>
          <t>DN-10-09U</t>
        </is>
      </c>
      <c r="C4371" s="3" t="inlineStr">
        <is>
          <t>Digitus</t>
        </is>
      </c>
      <c r="D4371" s="3" t="inlineStr">
        <is>
          <t>WM HOUSING 254MM 10 312X300MM GRY</t>
        </is>
      </c>
      <c r="E4371" s="11" t="n">
        <v>62</v>
      </c>
      <c r="F4371" s="12" t="n">
        <v>51.67</v>
      </c>
    </row>
    <row r="4372">
      <c r="A4372" s="3" t="inlineStr">
        <is>
          <t>Racks &amp; Cabinets</t>
        </is>
      </c>
      <c r="B4372" s="3" t="inlineStr">
        <is>
          <t>SPDS4111-02</t>
        </is>
      </c>
      <c r="C4372" s="3" t="inlineStr">
        <is>
          <t>Ergonomic Solutions Ltd</t>
        </is>
      </c>
      <c r="D4372" s="3" t="inlineStr">
        <is>
          <t>CABLE MANAGEMENT POLE 117MM</t>
        </is>
      </c>
      <c r="E4372" s="11" t="n">
        <v>56</v>
      </c>
      <c r="F4372" s="12" t="n">
        <v>46.67</v>
      </c>
    </row>
    <row r="4373">
      <c r="A4373" s="3" t="inlineStr">
        <is>
          <t>Racks &amp; Cabinets</t>
        </is>
      </c>
      <c r="B4373" s="3" t="inlineStr">
        <is>
          <t>SPDS4312-02</t>
        </is>
      </c>
      <c r="C4373" s="3" t="inlineStr">
        <is>
          <t>Ergonomic Solutions Ltd</t>
        </is>
      </c>
      <c r="D4373" s="3" t="inlineStr">
        <is>
          <t>CABLE MANAGEMENT POLES FOR SPDS4302</t>
        </is>
      </c>
      <c r="E4373" s="11" t="n">
        <v>154</v>
      </c>
      <c r="F4373" s="12" t="n">
        <v>128.33</v>
      </c>
    </row>
    <row r="4374">
      <c r="A4374" s="3" t="inlineStr">
        <is>
          <t>Racks &amp; Cabinets</t>
        </is>
      </c>
      <c r="B4374" s="3" t="inlineStr">
        <is>
          <t>BLANKP10</t>
        </is>
      </c>
      <c r="C4374" s="3" t="inlineStr">
        <is>
          <t>Startech</t>
        </is>
      </c>
      <c r="D4374" s="3" t="inlineStr">
        <is>
          <t>10 PACK OF BLANKING PANELS</t>
        </is>
      </c>
      <c r="E4374" s="11" t="n">
        <v>51</v>
      </c>
      <c r="F4374" s="12" t="n">
        <v>42.5</v>
      </c>
    </row>
    <row r="4375">
      <c r="A4375" s="3" t="inlineStr">
        <is>
          <t>Racks &amp; Cabinets</t>
        </is>
      </c>
      <c r="B4375" s="3" t="inlineStr">
        <is>
          <t>CABSCREWM62</t>
        </is>
      </c>
      <c r="C4375" s="3" t="inlineStr">
        <is>
          <t>Startech</t>
        </is>
      </c>
      <c r="D4375" s="3" t="inlineStr">
        <is>
          <t>100 PKG M6 MOUNTING SCREWS AND CAGE</t>
        </is>
      </c>
      <c r="E4375" s="11" t="n">
        <v>65</v>
      </c>
      <c r="F4375" s="12" t="n">
        <v>54.17</v>
      </c>
    </row>
    <row r="4376">
      <c r="A4376" s="3" t="inlineStr">
        <is>
          <t>Racks &amp; Cabinets</t>
        </is>
      </c>
      <c r="B4376" s="3" t="inlineStr">
        <is>
          <t>RK12WALLOA</t>
        </is>
      </c>
      <c r="C4376" s="3" t="inlineStr">
        <is>
          <t>Startech</t>
        </is>
      </c>
      <c r="D4376" s="3" t="inlineStr">
        <is>
          <t>12U  12-20 INCH DEEP ADJUSTABLE DEPT</t>
        </is>
      </c>
      <c r="E4376" s="11" t="n">
        <v>135</v>
      </c>
      <c r="F4376" s="12" t="n">
        <v>112.5</v>
      </c>
    </row>
    <row r="4377">
      <c r="A4377" s="3" t="inlineStr">
        <is>
          <t>Racks &amp; Cabinets</t>
        </is>
      </c>
      <c r="B4377" s="3" t="inlineStr">
        <is>
          <t>RK1233BKM</t>
        </is>
      </c>
      <c r="C4377" s="3" t="inlineStr">
        <is>
          <t>Startech</t>
        </is>
      </c>
      <c r="D4377" s="3" t="inlineStr">
        <is>
          <t>12U  33 INCH DEEP ENCLOSURE - ASSEMB</t>
        </is>
      </c>
      <c r="E4377" s="11" t="n">
        <v>541</v>
      </c>
      <c r="F4377" s="12" t="n">
        <v>450.83</v>
      </c>
    </row>
    <row r="4378">
      <c r="A4378" s="3" t="inlineStr">
        <is>
          <t>Racks &amp; Cabinets</t>
        </is>
      </c>
      <c r="B4378" s="3" t="inlineStr">
        <is>
          <t>RK12OD</t>
        </is>
      </c>
      <c r="C4378" s="3" t="inlineStr">
        <is>
          <t>Startech</t>
        </is>
      </c>
      <c r="D4378" s="3" t="inlineStr">
        <is>
          <t>12U 19INCH DESKTOP OPEN FRAME RACK</t>
        </is>
      </c>
      <c r="E4378" s="11" t="n">
        <v>48</v>
      </c>
      <c r="F4378" s="12" t="n">
        <v>40</v>
      </c>
    </row>
    <row r="4379">
      <c r="A4379" s="3" t="inlineStr">
        <is>
          <t>Racks &amp; Cabinets</t>
        </is>
      </c>
      <c r="B4379" s="3" t="inlineStr">
        <is>
          <t>RK1236BKF</t>
        </is>
      </c>
      <c r="C4379" s="3" t="inlineStr">
        <is>
          <t>Startech</t>
        </is>
      </c>
      <c r="D4379" s="3" t="inlineStr">
        <is>
          <t>12U 36IN KNOCK-DOWN SERVER RACK CABL</t>
        </is>
      </c>
      <c r="E4379" s="11" t="n">
        <v>469</v>
      </c>
      <c r="F4379" s="12" t="n">
        <v>390.83</v>
      </c>
    </row>
    <row r="4380">
      <c r="A4380" s="3" t="inlineStr">
        <is>
          <t>Racks &amp; Cabinets</t>
        </is>
      </c>
      <c r="B4380" s="3" t="inlineStr">
        <is>
          <t>4POSTRACK12U</t>
        </is>
      </c>
      <c r="C4380" s="3" t="inlineStr">
        <is>
          <t>Startech</t>
        </is>
      </c>
      <c r="D4380" s="3" t="inlineStr">
        <is>
          <t>12U ADJUSTABLE DEPTH OPEN FRAME 4 PO</t>
        </is>
      </c>
      <c r="E4380" s="11" t="n">
        <v>223</v>
      </c>
      <c r="F4380" s="12" t="n">
        <v>185.83</v>
      </c>
    </row>
    <row r="4381">
      <c r="A4381" s="3" t="inlineStr">
        <is>
          <t>Racks &amp; Cabinets</t>
        </is>
      </c>
      <c r="B4381" s="3" t="inlineStr">
        <is>
          <t>WKSTNCM2</t>
        </is>
      </c>
      <c r="C4381" s="3" t="inlineStr">
        <is>
          <t>Startech</t>
        </is>
      </c>
      <c r="D4381" s="3" t="inlineStr">
        <is>
          <t>15' CABLE MANAGEMENT SLEEVE</t>
        </is>
      </c>
      <c r="E4381" s="11" t="n">
        <v>26</v>
      </c>
      <c r="F4381" s="12" t="n">
        <v>21.67</v>
      </c>
    </row>
    <row r="4382">
      <c r="A4382" s="3" t="inlineStr">
        <is>
          <t>Racks &amp; Cabinets</t>
        </is>
      </c>
      <c r="B4382" s="3" t="inlineStr">
        <is>
          <t>RK1833BKM</t>
        </is>
      </c>
      <c r="C4382" s="3" t="inlineStr">
        <is>
          <t>Startech</t>
        </is>
      </c>
      <c r="D4382" s="3" t="inlineStr">
        <is>
          <t>18U ENTERPRISE-GRADE SERVER RACK</t>
        </is>
      </c>
      <c r="E4382" s="11" t="n">
        <v>569</v>
      </c>
      <c r="F4382" s="12" t="n">
        <v>474.17</v>
      </c>
    </row>
    <row r="4383">
      <c r="A4383" s="3" t="inlineStr">
        <is>
          <t>Racks &amp; Cabinets</t>
        </is>
      </c>
      <c r="B4383" s="3" t="inlineStr">
        <is>
          <t>4POSTRACK18U</t>
        </is>
      </c>
      <c r="C4383" s="3" t="inlineStr">
        <is>
          <t>Startech</t>
        </is>
      </c>
      <c r="D4383" s="3" t="inlineStr">
        <is>
          <t>18U OPEN FRAME RACK - 4 POST</t>
        </is>
      </c>
      <c r="E4383" s="11" t="n">
        <v>259</v>
      </c>
      <c r="F4383" s="12" t="n">
        <v>215.83</v>
      </c>
    </row>
    <row r="4384">
      <c r="A4384" s="3" t="inlineStr">
        <is>
          <t>Racks &amp; Cabinets</t>
        </is>
      </c>
      <c r="B4384" s="3" t="inlineStr">
        <is>
          <t>CABSHELF1U10</t>
        </is>
      </c>
      <c r="C4384" s="3" t="inlineStr">
        <is>
          <t>Startech</t>
        </is>
      </c>
      <c r="D4384" s="3" t="inlineStr">
        <is>
          <t>1U 10 INCH DEEP CANTILEVER SHELF - S</t>
        </is>
      </c>
      <c r="E4384" s="11" t="n">
        <v>29</v>
      </c>
      <c r="F4384" s="12" t="n">
        <v>24.17</v>
      </c>
    </row>
    <row r="4385">
      <c r="A4385" s="3" t="inlineStr">
        <is>
          <t>Racks &amp; Cabinets</t>
        </is>
      </c>
      <c r="B4385" s="3" t="inlineStr">
        <is>
          <t>CABSHELF116V</t>
        </is>
      </c>
      <c r="C4385" s="3" t="inlineStr">
        <is>
          <t>Startech</t>
        </is>
      </c>
      <c r="D4385" s="3" t="inlineStr">
        <is>
          <t>1U 16 INCH DEEP CANTILEVER SHELF - V</t>
        </is>
      </c>
      <c r="E4385" s="11" t="n">
        <v>36</v>
      </c>
      <c r="F4385" s="12" t="n">
        <v>30</v>
      </c>
    </row>
    <row r="4386">
      <c r="A4386" s="3" t="inlineStr">
        <is>
          <t>Racks &amp; Cabinets</t>
        </is>
      </c>
      <c r="B4386" s="3" t="inlineStr">
        <is>
          <t>BLANKB1</t>
        </is>
      </c>
      <c r="C4386" s="3" t="inlineStr">
        <is>
          <t>Startech</t>
        </is>
      </c>
      <c r="D4386" s="3" t="inlineStr">
        <is>
          <t>1U 19IN BLANKING PANEL FOR SERVER RA</t>
        </is>
      </c>
      <c r="E4386" s="11" t="n">
        <v>11</v>
      </c>
      <c r="F4386" s="12" t="n">
        <v>9.17</v>
      </c>
    </row>
    <row r="4387">
      <c r="A4387" s="3" t="inlineStr">
        <is>
          <t>Racks &amp; Cabinets</t>
        </is>
      </c>
      <c r="B4387" s="3" t="inlineStr">
        <is>
          <t>CMBRUSH1U</t>
        </is>
      </c>
      <c r="C4387" s="3" t="inlineStr">
        <is>
          <t>Startech</t>
        </is>
      </c>
      <c r="D4387" s="3" t="inlineStr">
        <is>
          <t>1U BRUSH HORIZONTAL CABLE MANAGEMENT</t>
        </is>
      </c>
      <c r="E4387" s="11" t="n">
        <v>44</v>
      </c>
      <c r="F4387" s="12" t="n">
        <v>36.67</v>
      </c>
    </row>
    <row r="4388">
      <c r="A4388" s="3" t="inlineStr">
        <is>
          <t>Racks &amp; Cabinets</t>
        </is>
      </c>
      <c r="B4388" s="3" t="inlineStr">
        <is>
          <t>CABSHELFV1U</t>
        </is>
      </c>
      <c r="C4388" s="3" t="inlineStr">
        <is>
          <t>Startech</t>
        </is>
      </c>
      <c r="D4388" s="3" t="inlineStr">
        <is>
          <t>1U CANTILEVER RACK SHELF</t>
        </is>
      </c>
      <c r="E4388" s="11" t="n">
        <v>24</v>
      </c>
      <c r="F4388" s="12" t="n">
        <v>20</v>
      </c>
    </row>
    <row r="4389">
      <c r="A4389" s="3" t="inlineStr">
        <is>
          <t>Racks &amp; Cabinets</t>
        </is>
      </c>
      <c r="B4389" s="3" t="inlineStr">
        <is>
          <t>CABLMANAGER2</t>
        </is>
      </c>
      <c r="C4389" s="3" t="inlineStr">
        <is>
          <t>Startech</t>
        </is>
      </c>
      <c r="D4389" s="3" t="inlineStr">
        <is>
          <t>1U METAL RACK PATCH CABLE MANAGER</t>
        </is>
      </c>
      <c r="E4389" s="11" t="n">
        <v>27</v>
      </c>
      <c r="F4389" s="12" t="n">
        <v>22.5</v>
      </c>
    </row>
    <row r="4390">
      <c r="A4390" s="3" t="inlineStr">
        <is>
          <t>Racks &amp; Cabinets</t>
        </is>
      </c>
      <c r="B4390" s="3" t="inlineStr">
        <is>
          <t>UNIRAILS1UB</t>
        </is>
      </c>
      <c r="C4390" s="3" t="inlineStr">
        <is>
          <t>Startech</t>
        </is>
      </c>
      <c r="D4390" s="3" t="inlineStr">
        <is>
          <t>1U RACK RAILS - ADJUSTABLE</t>
        </is>
      </c>
      <c r="E4390" s="11" t="n">
        <v>54</v>
      </c>
      <c r="F4390" s="12" t="n">
        <v>45</v>
      </c>
    </row>
    <row r="4391">
      <c r="A4391" s="3" t="inlineStr">
        <is>
          <t>Racks &amp; Cabinets</t>
        </is>
      </c>
      <c r="B4391" s="3" t="inlineStr">
        <is>
          <t>12SCABLACINGBAR</t>
        </is>
      </c>
      <c r="C4391" s="3" t="inlineStr">
        <is>
          <t>Startech</t>
        </is>
      </c>
      <c r="D4391" s="3" t="inlineStr">
        <is>
          <t>1U RACK-MOUNT CABLE LACING BAR</t>
        </is>
      </c>
      <c r="E4391" s="11" t="n">
        <v>17</v>
      </c>
      <c r="F4391" s="12" t="n">
        <v>14.17</v>
      </c>
    </row>
    <row r="4392">
      <c r="A4392" s="3" t="inlineStr">
        <is>
          <t>Racks &amp; Cabinets</t>
        </is>
      </c>
      <c r="B4392" s="3" t="inlineStr">
        <is>
          <t>SHELF1U12FIXEDV</t>
        </is>
      </c>
      <c r="C4392" s="3" t="inlineStr">
        <is>
          <t>Startech</t>
        </is>
      </c>
      <c r="D4392" s="3" t="inlineStr">
        <is>
          <t>1U VENTED SHELF 12IN</t>
        </is>
      </c>
      <c r="E4392" s="11" t="n">
        <v>39</v>
      </c>
      <c r="F4392" s="12" t="n">
        <v>32.5</v>
      </c>
    </row>
    <row r="4393">
      <c r="A4393" s="3" t="inlineStr">
        <is>
          <t>Racks &amp; Cabinets</t>
        </is>
      </c>
      <c r="B4393" s="3" t="inlineStr">
        <is>
          <t>SHELF1U20FIXEDV</t>
        </is>
      </c>
      <c r="C4393" s="3" t="inlineStr">
        <is>
          <t>Startech</t>
        </is>
      </c>
      <c r="D4393" s="3" t="inlineStr">
        <is>
          <t>1U VENTED SHELF 20IN</t>
        </is>
      </c>
      <c r="E4393" s="11" t="n">
        <v>65</v>
      </c>
      <c r="F4393" s="12" t="n">
        <v>54.17</v>
      </c>
    </row>
    <row r="4394">
      <c r="A4394" s="3" t="inlineStr">
        <is>
          <t>Racks &amp; Cabinets</t>
        </is>
      </c>
      <c r="B4394" s="3" t="inlineStr">
        <is>
          <t>CABSHELF116V2PK</t>
        </is>
      </c>
      <c r="C4394" s="3" t="inlineStr">
        <is>
          <t>Startech</t>
        </is>
      </c>
      <c r="D4394" s="3" t="inlineStr">
        <is>
          <t>2-PACK 1U RACK SHELF VENTED</t>
        </is>
      </c>
      <c r="E4394" s="11" t="n">
        <v>65</v>
      </c>
      <c r="F4394" s="12" t="n">
        <v>54.17</v>
      </c>
    </row>
    <row r="4395">
      <c r="A4395" s="3" t="inlineStr">
        <is>
          <t>Racks &amp; Cabinets</t>
        </is>
      </c>
      <c r="B4395" s="3" t="inlineStr">
        <is>
          <t>RK2433BKM</t>
        </is>
      </c>
      <c r="C4395" s="3" t="inlineStr">
        <is>
          <t>Startech</t>
        </is>
      </c>
      <c r="D4395" s="3" t="inlineStr">
        <is>
          <t>24U  33 INCH DEEP ENCLOSURE - ASSEMB</t>
        </is>
      </c>
      <c r="E4395" s="11" t="n">
        <v>804</v>
      </c>
      <c r="F4395" s="12" t="n">
        <v>670</v>
      </c>
    </row>
    <row r="4396">
      <c r="A4396" s="3" t="inlineStr">
        <is>
          <t>Racks &amp; Cabinets</t>
        </is>
      </c>
      <c r="B4396" s="3" t="inlineStr">
        <is>
          <t>4POSTRACK25U</t>
        </is>
      </c>
      <c r="C4396" s="3" t="inlineStr">
        <is>
          <t>Startech</t>
        </is>
      </c>
      <c r="D4396" s="3" t="inlineStr">
        <is>
          <t>25U ADJUSTABLE DEPTH OPEN FRAME 4 PO</t>
        </is>
      </c>
      <c r="E4396" s="11" t="n">
        <v>260</v>
      </c>
      <c r="F4396" s="12" t="n">
        <v>216.67</v>
      </c>
    </row>
    <row r="4397">
      <c r="A4397" s="3" t="inlineStr">
        <is>
          <t>Racks &amp; Cabinets</t>
        </is>
      </c>
      <c r="B4397" s="3" t="inlineStr">
        <is>
          <t>SHELF2U20CNTRV</t>
        </is>
      </c>
      <c r="C4397" s="3" t="inlineStr">
        <is>
          <t>Startech</t>
        </is>
      </c>
      <c r="D4397" s="3" t="inlineStr">
        <is>
          <t>2U VENTED SHELF 20IN</t>
        </is>
      </c>
      <c r="E4397" s="11" t="n">
        <v>83</v>
      </c>
      <c r="F4397" s="12" t="n">
        <v>69.17</v>
      </c>
    </row>
    <row r="4398">
      <c r="A4398" s="3" t="inlineStr">
        <is>
          <t>Racks &amp; Cabinets</t>
        </is>
      </c>
      <c r="B4398" s="3" t="inlineStr">
        <is>
          <t>RK4OD</t>
        </is>
      </c>
      <c r="C4398" s="3" t="inlineStr">
        <is>
          <t>Startech</t>
        </is>
      </c>
      <c r="D4398" s="3" t="inlineStr">
        <is>
          <t>4U OPEN FRAME DESKTOP RACK</t>
        </is>
      </c>
      <c r="E4398" s="11" t="n">
        <v>36</v>
      </c>
      <c r="F4398" s="12" t="n">
        <v>30</v>
      </c>
    </row>
    <row r="4399">
      <c r="A4399" s="3" t="inlineStr">
        <is>
          <t>Racks &amp; Cabinets</t>
        </is>
      </c>
      <c r="B4399" s="3" t="inlineStr">
        <is>
          <t>CABSCREWM6B</t>
        </is>
      </c>
      <c r="C4399" s="3" t="inlineStr">
        <is>
          <t>Startech</t>
        </is>
      </c>
      <c r="D4399" s="3" t="inlineStr">
        <is>
          <t>50 PKG M6 MOUNTING SCREWS WITH PLAST</t>
        </is>
      </c>
      <c r="E4399" s="11" t="n">
        <v>35</v>
      </c>
      <c r="F4399" s="12" t="n">
        <v>29.17</v>
      </c>
    </row>
    <row r="4400">
      <c r="A4400" s="3" t="inlineStr">
        <is>
          <t>Racks &amp; Cabinets</t>
        </is>
      </c>
      <c r="B4400" s="3" t="inlineStr">
        <is>
          <t>RK630WALVS</t>
        </is>
      </c>
      <c r="C4400" s="3" t="inlineStr">
        <is>
          <t>Startech</t>
        </is>
      </c>
      <c r="D4400" s="3" t="inlineStr">
        <is>
          <t>6U VERTICAL SERVER CABINET</t>
        </is>
      </c>
      <c r="E4400" s="11" t="n">
        <v>322</v>
      </c>
      <c r="F4400" s="12" t="n">
        <v>268.33</v>
      </c>
    </row>
    <row r="4401">
      <c r="A4401" s="3" t="inlineStr">
        <is>
          <t>Racks &amp; Cabinets</t>
        </is>
      </c>
      <c r="B4401" s="3" t="inlineStr">
        <is>
          <t>RK812WALLOA</t>
        </is>
      </c>
      <c r="C4401" s="3" t="inlineStr">
        <is>
          <t>Startech</t>
        </is>
      </c>
      <c r="D4401" s="3" t="inlineStr">
        <is>
          <t>8U OPEN FRAME WALL MOUNT EQUIPMENT R</t>
        </is>
      </c>
      <c r="E4401" s="11" t="n">
        <v>176</v>
      </c>
      <c r="F4401" s="12" t="n">
        <v>146.67</v>
      </c>
    </row>
    <row r="4402">
      <c r="A4402" s="3" t="inlineStr">
        <is>
          <t>Racks &amp; Cabinets</t>
        </is>
      </c>
      <c r="B4402" s="3" t="inlineStr">
        <is>
          <t>RK9WALM</t>
        </is>
      </c>
      <c r="C4402" s="3" t="inlineStr">
        <is>
          <t>Startech</t>
        </is>
      </c>
      <c r="D4402" s="3" t="inlineStr">
        <is>
          <t>9U WALL-MOUNT RACK ENCLOSURE CABINET</t>
        </is>
      </c>
      <c r="E4402" s="11" t="n">
        <v>236</v>
      </c>
      <c r="F4402" s="12" t="n">
        <v>196.67</v>
      </c>
    </row>
    <row r="4403">
      <c r="A4403" s="3" t="inlineStr">
        <is>
          <t>Racks &amp; Cabinets</t>
        </is>
      </c>
      <c r="B4403" s="3" t="inlineStr">
        <is>
          <t>CABLMANAGERH</t>
        </is>
      </c>
      <c r="C4403" s="3" t="inlineStr">
        <is>
          <t>Startech</t>
        </is>
      </c>
      <c r="D4403" s="3" t="inlineStr">
        <is>
          <t>CABLE MANAGEMENT PANEL WITH HOLES- D</t>
        </is>
      </c>
      <c r="E4403" s="11" t="n">
        <v>35</v>
      </c>
      <c r="F4403" s="12" t="n">
        <v>29.17</v>
      </c>
    </row>
    <row r="4404">
      <c r="A4404" s="3" t="inlineStr">
        <is>
          <t>Racks &amp; Cabinets</t>
        </is>
      </c>
      <c r="B4404" s="3" t="inlineStr">
        <is>
          <t>UDCMTRAY</t>
        </is>
      </c>
      <c r="C4404" s="3" t="inlineStr">
        <is>
          <t>Startech</t>
        </is>
      </c>
      <c r="D4404" s="3" t="inlineStr">
        <is>
          <t>CABLE MANAGEMENT TRAY</t>
        </is>
      </c>
      <c r="E4404" s="11" t="n">
        <v>26</v>
      </c>
      <c r="F4404" s="12" t="n">
        <v>21.67</v>
      </c>
    </row>
    <row r="4405">
      <c r="A4405" s="3" t="inlineStr">
        <is>
          <t>Racks &amp; Cabinets</t>
        </is>
      </c>
      <c r="B4405" s="3" t="inlineStr">
        <is>
          <t>S2MB-CBLTRAY</t>
        </is>
      </c>
      <c r="C4405" s="3" t="inlineStr">
        <is>
          <t>Startech</t>
        </is>
      </c>
      <c r="D4405" s="3" t="inlineStr">
        <is>
          <t>CABLE MANAGER TRAY</t>
        </is>
      </c>
      <c r="E4405" s="11" t="n">
        <v>73</v>
      </c>
      <c r="F4405" s="12" t="n">
        <v>60.83</v>
      </c>
    </row>
    <row r="4406">
      <c r="A4406" s="3" t="inlineStr">
        <is>
          <t>Racks &amp; Cabinets</t>
        </is>
      </c>
      <c r="B4406" s="3" t="inlineStr">
        <is>
          <t>S1MB-CBLTRAY</t>
        </is>
      </c>
      <c r="C4406" s="3" t="inlineStr">
        <is>
          <t>Startech</t>
        </is>
      </c>
      <c r="D4406" s="3" t="inlineStr">
        <is>
          <t>CABLE MANAGER TRAY</t>
        </is>
      </c>
      <c r="E4406" s="11" t="n">
        <v>35</v>
      </c>
      <c r="F4406" s="12" t="n">
        <v>29.17</v>
      </c>
    </row>
    <row r="4407">
      <c r="A4407" s="3" t="inlineStr">
        <is>
          <t>Racks &amp; Cabinets</t>
        </is>
      </c>
      <c r="B4407" s="3" t="inlineStr">
        <is>
          <t>CLPSCRW1032</t>
        </is>
      </c>
      <c r="C4407" s="3" t="inlineStr">
        <is>
          <t>Startech</t>
        </is>
      </c>
      <c r="D4407" s="3" t="inlineStr">
        <is>
          <t>CLIP NUTS AND SCREWS - 50 PACK - 10-</t>
        </is>
      </c>
      <c r="E4407" s="11" t="n">
        <v>34</v>
      </c>
      <c r="F4407" s="12" t="n">
        <v>28.33</v>
      </c>
    </row>
    <row r="4408">
      <c r="A4408" s="3" t="inlineStr">
        <is>
          <t>Racks &amp; Cabinets</t>
        </is>
      </c>
      <c r="B4408" s="3" t="inlineStr">
        <is>
          <t>UNIRAILS2U</t>
        </is>
      </c>
      <c r="C4408" s="3" t="inlineStr">
        <is>
          <t>Startech</t>
        </is>
      </c>
      <c r="D4408" s="3" t="inlineStr">
        <is>
          <t>FIXED 19IN UNIVERSAL RACKS 2U</t>
        </is>
      </c>
      <c r="E4408" s="11" t="n">
        <v>84</v>
      </c>
      <c r="F4408" s="12" t="n">
        <v>70</v>
      </c>
    </row>
    <row r="4409">
      <c r="A4409" s="3" t="inlineStr">
        <is>
          <t>Racks &amp; Cabinets</t>
        </is>
      </c>
      <c r="B4409" s="3" t="inlineStr">
        <is>
          <t>4POSTRACK42</t>
        </is>
      </c>
      <c r="C4409" s="3" t="inlineStr">
        <is>
          <t>Startech</t>
        </is>
      </c>
      <c r="D4409" s="3" t="inlineStr">
        <is>
          <t>OPEN FRAME RACK CABINET WITHOUT HEAV</t>
        </is>
      </c>
      <c r="E4409" s="11" t="n">
        <v>275</v>
      </c>
      <c r="F4409" s="12" t="n">
        <v>229.17</v>
      </c>
    </row>
    <row r="4410">
      <c r="A4410" s="3" t="inlineStr">
        <is>
          <t>Racks &amp; Cabinets</t>
        </is>
      </c>
      <c r="B4410" s="3" t="inlineStr">
        <is>
          <t>ADJSHELFHD</t>
        </is>
      </c>
      <c r="C4410" s="3" t="inlineStr">
        <is>
          <t>Startech</t>
        </is>
      </c>
      <c r="D4410" s="3" t="inlineStr">
        <is>
          <t>STARTECH 1U 19IN ADJ RK MOUNT SHELF</t>
        </is>
      </c>
      <c r="E4410" s="11" t="n">
        <v>84</v>
      </c>
      <c r="F4410" s="12" t="n">
        <v>70</v>
      </c>
    </row>
    <row r="4411">
      <c r="A4411" s="3" t="inlineStr">
        <is>
          <t>Racks &amp; Cabinets</t>
        </is>
      </c>
      <c r="B4411" s="3" t="inlineStr">
        <is>
          <t>RK219WALLV</t>
        </is>
      </c>
      <c r="C4411" s="3" t="inlineStr">
        <is>
          <t>Startech</t>
        </is>
      </c>
      <c r="D4411" s="3" t="inlineStr">
        <is>
          <t>STARTECH 2U 19IN DEEP VERTICAL WALL</t>
        </is>
      </c>
      <c r="E4411" s="11" t="n">
        <v>47</v>
      </c>
      <c r="F4411" s="12" t="n">
        <v>39.17</v>
      </c>
    </row>
    <row r="4412">
      <c r="A4412" s="3" t="inlineStr">
        <is>
          <t>Racks &amp; Cabinets</t>
        </is>
      </c>
      <c r="B4412" s="3" t="inlineStr">
        <is>
          <t>RK319WALLV</t>
        </is>
      </c>
      <c r="C4412" s="3" t="inlineStr">
        <is>
          <t>Startech</t>
        </is>
      </c>
      <c r="D4412" s="3" t="inlineStr">
        <is>
          <t>STARTECH 3U 19IN DEEP VERTICAL WALL</t>
        </is>
      </c>
      <c r="E4412" s="11" t="n">
        <v>53</v>
      </c>
      <c r="F4412" s="12" t="n">
        <v>44.17</v>
      </c>
    </row>
    <row r="4413">
      <c r="A4413" s="3" t="inlineStr">
        <is>
          <t>Racks &amp; Cabinets</t>
        </is>
      </c>
      <c r="B4413" s="3" t="inlineStr">
        <is>
          <t>CABSCREWM6</t>
        </is>
      </c>
      <c r="C4413" s="3" t="inlineStr">
        <is>
          <t>Startech</t>
        </is>
      </c>
      <c r="D4413" s="3" t="inlineStr">
        <is>
          <t>STARTECH 50 SETS M6 MOUNTING SCREWS</t>
        </is>
      </c>
      <c r="E4413" s="11" t="n">
        <v>35</v>
      </c>
      <c r="F4413" s="12" t="n">
        <v>29.17</v>
      </c>
    </row>
    <row r="4414">
      <c r="A4414" s="3" t="inlineStr">
        <is>
          <t>Racks &amp; Cabinets</t>
        </is>
      </c>
      <c r="B4414" s="3" t="inlineStr">
        <is>
          <t>CABSHELF</t>
        </is>
      </c>
      <c r="C4414" s="3" t="inlineStr">
        <is>
          <t>Startech</t>
        </is>
      </c>
      <c r="D4414" s="3" t="inlineStr">
        <is>
          <t>STARTECH STANDARD FIXED SHELF FOR CA</t>
        </is>
      </c>
      <c r="E4414" s="11" t="n">
        <v>36</v>
      </c>
      <c r="F4414" s="12" t="n">
        <v>30</v>
      </c>
    </row>
    <row r="4415">
      <c r="A4415" s="3" t="inlineStr">
        <is>
          <t>Racks &amp; Cabinets</t>
        </is>
      </c>
      <c r="B4415" s="3" t="inlineStr">
        <is>
          <t>CMVER40UF</t>
        </is>
      </c>
      <c r="C4415" s="3" t="inlineStr">
        <is>
          <t>Startech</t>
        </is>
      </c>
      <c r="D4415" s="3" t="inlineStr">
        <is>
          <t>UNIVERSAL VERTICAL CABLE ORGANIZER -</t>
        </is>
      </c>
      <c r="E4415" s="11" t="n">
        <v>103</v>
      </c>
      <c r="F4415" s="12" t="n">
        <v>85.83</v>
      </c>
    </row>
    <row r="4416">
      <c r="A4416" s="3" t="inlineStr">
        <is>
          <t>USB Flash &amp; Memory Cards</t>
        </is>
      </c>
      <c r="B4416" s="3" t="inlineStr">
        <is>
          <t>AUV128-128G-RBE</t>
        </is>
      </c>
      <c r="C4416" s="3" t="inlineStr">
        <is>
          <t>Adata</t>
        </is>
      </c>
      <c r="D4416" s="3" t="inlineStr">
        <is>
          <t>128GB UV128 USB 3.0 PEN</t>
        </is>
      </c>
      <c r="E4416" s="11" t="n">
        <v>15</v>
      </c>
      <c r="F4416" s="12" t="n">
        <v>12.5</v>
      </c>
    </row>
    <row r="4417">
      <c r="A4417" s="3" t="inlineStr">
        <is>
          <t>USB Flash &amp; Memory Cards</t>
        </is>
      </c>
      <c r="B4417" s="3" t="inlineStr">
        <is>
          <t>AC906-32G-RBK</t>
        </is>
      </c>
      <c r="C4417" s="3" t="inlineStr">
        <is>
          <t>Adata</t>
        </is>
      </c>
      <c r="D4417" s="3" t="inlineStr">
        <is>
          <t>32GB C906 USB 2.0 PEN</t>
        </is>
      </c>
      <c r="E4417" s="11" t="n">
        <v>8</v>
      </c>
      <c r="F4417" s="12" t="n">
        <v>6.67</v>
      </c>
    </row>
    <row r="4418">
      <c r="A4418" s="3" t="inlineStr">
        <is>
          <t>USB Flash &amp; Memory Cards</t>
        </is>
      </c>
      <c r="B4418" s="3" t="inlineStr">
        <is>
          <t>AUV128-32G-RBE</t>
        </is>
      </c>
      <c r="C4418" s="3" t="inlineStr">
        <is>
          <t>Adata</t>
        </is>
      </c>
      <c r="D4418" s="3" t="inlineStr">
        <is>
          <t>32GB UV128 USB 3.0 PEN</t>
        </is>
      </c>
      <c r="E4418" s="11" t="n">
        <v>8</v>
      </c>
      <c r="F4418" s="12" t="n">
        <v>6.67</v>
      </c>
    </row>
    <row r="4419">
      <c r="A4419" s="3" t="inlineStr">
        <is>
          <t>USB Flash &amp; Memory Cards</t>
        </is>
      </c>
      <c r="B4419" s="3" t="inlineStr">
        <is>
          <t>AC906-64G-RBK</t>
        </is>
      </c>
      <c r="C4419" s="3" t="inlineStr">
        <is>
          <t>Adata</t>
        </is>
      </c>
      <c r="D4419" s="3" t="inlineStr">
        <is>
          <t>64GB C906 USB 2.0 PEN</t>
        </is>
      </c>
      <c r="E4419" s="11" t="n">
        <v>8</v>
      </c>
      <c r="F4419" s="12" t="n">
        <v>6.67</v>
      </c>
    </row>
    <row r="4420">
      <c r="A4420" s="3" t="inlineStr">
        <is>
          <t>USB Flash &amp; Memory Cards</t>
        </is>
      </c>
      <c r="B4420" s="3" t="inlineStr">
        <is>
          <t>AUV128-64G-RBE</t>
        </is>
      </c>
      <c r="C4420" s="3" t="inlineStr">
        <is>
          <t>Adata</t>
        </is>
      </c>
      <c r="D4420" s="3" t="inlineStr">
        <is>
          <t>64GB UV128 USB 3.0 PEN</t>
        </is>
      </c>
      <c r="E4420" s="11" t="n">
        <v>9</v>
      </c>
      <c r="F4420" s="12" t="n">
        <v>7.5</v>
      </c>
    </row>
    <row r="4421">
      <c r="A4421" s="3" t="inlineStr">
        <is>
          <t>USB Flash &amp; Memory Cards</t>
        </is>
      </c>
      <c r="B4421" s="3" t="inlineStr">
        <is>
          <t>ASDX128L10A1RA1</t>
        </is>
      </c>
      <c r="C4421" s="3" t="inlineStr">
        <is>
          <t>Adata</t>
        </is>
      </c>
      <c r="D4421" s="3" t="inlineStr">
        <is>
          <t>ADATA 128GB PREM MICROSDXC CARD</t>
        </is>
      </c>
      <c r="E4421" s="11" t="n">
        <v>20</v>
      </c>
      <c r="F4421" s="12" t="n">
        <v>16.67</v>
      </c>
    </row>
    <row r="4422">
      <c r="A4422" s="3" t="inlineStr">
        <is>
          <t>USB Flash &amp; Memory Cards</t>
        </is>
      </c>
      <c r="B4422" s="3" t="inlineStr">
        <is>
          <t>UD512GEX3L1-C</t>
        </is>
      </c>
      <c r="C4422" s="3" t="inlineStr">
        <is>
          <t>Adata</t>
        </is>
      </c>
      <c r="D4422" s="3" t="inlineStr">
        <is>
          <t>ADATA 512GB PREM EXTREME MICROSDXC</t>
        </is>
      </c>
      <c r="E4422" s="11" t="n">
        <v>167</v>
      </c>
      <c r="F4422" s="12" t="n">
        <v>139.17</v>
      </c>
    </row>
    <row r="4423">
      <c r="A4423" s="3" t="inlineStr">
        <is>
          <t>USB Flash &amp; Memory Cards</t>
        </is>
      </c>
      <c r="B4423" s="3" t="inlineStr">
        <is>
          <t>ASDX64GL10A1RA1</t>
        </is>
      </c>
      <c r="C4423" s="3" t="inlineStr">
        <is>
          <t>Adata</t>
        </is>
      </c>
      <c r="D4423" s="3" t="inlineStr">
        <is>
          <t>ADATA 64GB PREMIER MICROSDXC CARD</t>
        </is>
      </c>
      <c r="E4423" s="11" t="n">
        <v>11</v>
      </c>
      <c r="F4423" s="12" t="n">
        <v>9.17</v>
      </c>
    </row>
    <row r="4424">
      <c r="A4424" s="3" t="inlineStr">
        <is>
          <t>USB Flash &amp; Memory Cards</t>
        </is>
      </c>
      <c r="B4424" s="3" t="inlineStr">
        <is>
          <t>MW653ZM/A</t>
        </is>
      </c>
      <c r="C4424" s="3" t="inlineStr">
        <is>
          <t>Apple</t>
        </is>
      </c>
      <c r="D4424" s="3" t="inlineStr">
        <is>
          <t>USB-C TO SD CARD READER</t>
        </is>
      </c>
      <c r="E4424" s="11" t="n">
        <v>43</v>
      </c>
      <c r="F4424" s="12" t="n">
        <v>35.83</v>
      </c>
    </row>
    <row r="4425">
      <c r="A4425" s="3" t="inlineStr">
        <is>
          <t>USB Flash &amp; Memory Cards</t>
        </is>
      </c>
      <c r="B4425" s="3" t="inlineStr">
        <is>
          <t>AB135396</t>
        </is>
      </c>
      <c r="C4425" s="3" t="inlineStr">
        <is>
          <t>DELL</t>
        </is>
      </c>
      <c r="D4425" s="3" t="inlineStr">
        <is>
          <t>128 GB USB A/C COMBO FLASH DRIVE</t>
        </is>
      </c>
      <c r="E4425" s="11" t="n">
        <v>41</v>
      </c>
      <c r="F4425" s="12" t="n">
        <v>34.17</v>
      </c>
    </row>
    <row r="4426">
      <c r="A4426" s="3" t="inlineStr">
        <is>
          <t>USB Flash &amp; Memory Cards</t>
        </is>
      </c>
      <c r="B4426" s="3" t="inlineStr">
        <is>
          <t>AB135418</t>
        </is>
      </c>
      <c r="C4426" s="3" t="inlineStr">
        <is>
          <t>DELL</t>
        </is>
      </c>
      <c r="D4426" s="3" t="inlineStr">
        <is>
          <t>DELL 64 GB USB A/C COMBO FLASH DRIV</t>
        </is>
      </c>
      <c r="E4426" s="11" t="n">
        <v>27</v>
      </c>
      <c r="F4426" s="12" t="n">
        <v>22.5</v>
      </c>
    </row>
    <row r="4427">
      <c r="A4427" s="3" t="inlineStr">
        <is>
          <t>USB Flash &amp; Memory Cards</t>
        </is>
      </c>
      <c r="B4427" s="3" t="inlineStr">
        <is>
          <t>KB813-BK-UK</t>
        </is>
      </c>
      <c r="C4427" s="3" t="inlineStr">
        <is>
          <t>DELL</t>
        </is>
      </c>
      <c r="D4427" s="3" t="inlineStr">
        <is>
          <t>KB-813 SMARTCARD READER USB KEYBRD</t>
        </is>
      </c>
      <c r="E4427" s="11" t="n">
        <v>38</v>
      </c>
      <c r="F4427" s="12" t="n">
        <v>31.67</v>
      </c>
    </row>
    <row r="4428">
      <c r="A4428" s="3" t="inlineStr">
        <is>
          <t>USB Flash &amp; Memory Cards</t>
        </is>
      </c>
      <c r="B4428" s="3" t="inlineStr">
        <is>
          <t>91092</t>
        </is>
      </c>
      <c r="C4428" s="3" t="inlineStr">
        <is>
          <t>HAMA</t>
        </is>
      </c>
      <c r="D4428" s="3" t="inlineStr">
        <is>
          <t>8IN1 USB2.0 CARD READER SD/MICROSD</t>
        </is>
      </c>
      <c r="E4428" s="11" t="n">
        <v>8</v>
      </c>
      <c r="F4428" s="12" t="n">
        <v>6.67</v>
      </c>
    </row>
    <row r="4429">
      <c r="A4429" s="3" t="inlineStr">
        <is>
          <t>USB Flash &amp; Memory Cards</t>
        </is>
      </c>
      <c r="B4429" s="3" t="inlineStr">
        <is>
          <t>181056</t>
        </is>
      </c>
      <c r="C4429" s="3" t="inlineStr">
        <is>
          <t>HAMA</t>
        </is>
      </c>
      <c r="D4429" s="3" t="inlineStr">
        <is>
          <t>BASIC USB 2.0 OTG CARD READER BLACK</t>
        </is>
      </c>
      <c r="E4429" s="11" t="n">
        <v>6</v>
      </c>
      <c r="F4429" s="12" t="n">
        <v>5</v>
      </c>
    </row>
    <row r="4430">
      <c r="A4430" s="3" t="inlineStr">
        <is>
          <t>USB Flash &amp; Memory Cards</t>
        </is>
      </c>
      <c r="B4430" s="3" t="inlineStr">
        <is>
          <t>181075</t>
        </is>
      </c>
      <c r="C4430" s="3" t="inlineStr">
        <is>
          <t>HAMA</t>
        </is>
      </c>
      <c r="D4430" s="3" t="inlineStr">
        <is>
          <t>C-LAETA USB STICK USBC 256GB SILV</t>
        </is>
      </c>
      <c r="E4430" s="11" t="n">
        <v>44</v>
      </c>
      <c r="F4430" s="12" t="n">
        <v>36.67</v>
      </c>
    </row>
    <row r="4431">
      <c r="A4431" s="3" t="inlineStr">
        <is>
          <t>USB Flash &amp; Memory Cards</t>
        </is>
      </c>
      <c r="B4431" s="3" t="inlineStr">
        <is>
          <t>181051</t>
        </is>
      </c>
      <c r="C4431" s="3" t="inlineStr">
        <is>
          <t>HAMA</t>
        </is>
      </c>
      <c r="D4431" s="3" t="inlineStr">
        <is>
          <t>CLASSIC USB STICK USB 3.0 16GB SIL</t>
        </is>
      </c>
      <c r="E4431" s="11" t="n">
        <v>8</v>
      </c>
      <c r="F4431" s="12" t="n">
        <v>6.67</v>
      </c>
    </row>
    <row r="4432">
      <c r="A4432" s="3" t="inlineStr">
        <is>
          <t>USB Flash &amp; Memory Cards</t>
        </is>
      </c>
      <c r="B4432" s="3" t="inlineStr">
        <is>
          <t>90894</t>
        </is>
      </c>
      <c r="C4432" s="3" t="inlineStr">
        <is>
          <t>HAMA</t>
        </is>
      </c>
      <c r="D4432" s="3" t="inlineStr">
        <is>
          <t>FANCY USB FLASH DRIVE USB2.0 16GB</t>
        </is>
      </c>
      <c r="E4432" s="11" t="n">
        <v>7</v>
      </c>
      <c r="F4432" s="12" t="n">
        <v>5.83</v>
      </c>
    </row>
    <row r="4433">
      <c r="A4433" s="3" t="inlineStr">
        <is>
          <t>USB Flash &amp; Memory Cards</t>
        </is>
      </c>
      <c r="B4433" s="3" t="inlineStr">
        <is>
          <t>108074</t>
        </is>
      </c>
      <c r="C4433" s="3" t="inlineStr">
        <is>
          <t>HAMA</t>
        </is>
      </c>
      <c r="D4433" s="3" t="inlineStr">
        <is>
          <t>FANCY USB2.0 FLASH DRIVE 128GB 15MBS</t>
        </is>
      </c>
      <c r="E4433" s="11" t="n">
        <v>14</v>
      </c>
      <c r="F4433" s="12" t="n">
        <v>11.67</v>
      </c>
    </row>
    <row r="4434">
      <c r="A4434" s="3" t="inlineStr">
        <is>
          <t>USB Flash &amp; Memory Cards</t>
        </is>
      </c>
      <c r="B4434" s="3" t="inlineStr">
        <is>
          <t>108062</t>
        </is>
      </c>
      <c r="C4434" s="3" t="inlineStr">
        <is>
          <t>HAMA</t>
        </is>
      </c>
      <c r="D4434" s="3" t="inlineStr">
        <is>
          <t>FANCY USB2.0 FLASH DRIVE 64GB 15MBS</t>
        </is>
      </c>
      <c r="E4434" s="11" t="n">
        <v>10</v>
      </c>
      <c r="F4434" s="12" t="n">
        <v>8.33</v>
      </c>
    </row>
    <row r="4435">
      <c r="A4435" s="3" t="inlineStr">
        <is>
          <t>USB Flash &amp; Memory Cards</t>
        </is>
      </c>
      <c r="B4435" s="3" t="inlineStr">
        <is>
          <t>124001</t>
        </is>
      </c>
      <c r="C4435" s="3" t="inlineStr">
        <is>
          <t>HAMA</t>
        </is>
      </c>
      <c r="D4435" s="3" t="inlineStr">
        <is>
          <t>LAETA TWIN USB DRIVE 128GB BLACK</t>
        </is>
      </c>
      <c r="E4435" s="11" t="n">
        <v>28</v>
      </c>
      <c r="F4435" s="12" t="n">
        <v>23.33</v>
      </c>
    </row>
    <row r="4436">
      <c r="A4436" s="3" t="inlineStr">
        <is>
          <t>USB Flash &amp; Memory Cards</t>
        </is>
      </c>
      <c r="B4436" s="3" t="inlineStr">
        <is>
          <t>124000</t>
        </is>
      </c>
      <c r="C4436" s="3" t="inlineStr">
        <is>
          <t>HAMA</t>
        </is>
      </c>
      <c r="D4436" s="3" t="inlineStr">
        <is>
          <t>LAETA TWIN USB3.0 DRIVE 64GB 40MB</t>
        </is>
      </c>
      <c r="E4436" s="11" t="n">
        <v>18</v>
      </c>
      <c r="F4436" s="12" t="n">
        <v>15</v>
      </c>
    </row>
    <row r="4437">
      <c r="A4437" s="3" t="inlineStr">
        <is>
          <t>USB Flash &amp; Memory Cards</t>
        </is>
      </c>
      <c r="B4437" s="3" t="inlineStr">
        <is>
          <t>124138</t>
        </is>
      </c>
      <c r="C4437" s="3" t="inlineStr">
        <is>
          <t>HAMA</t>
        </is>
      </c>
      <c r="D4437" s="3" t="inlineStr">
        <is>
          <t>MICROSDHC 16GB CLASS 10 80MB/S ADAPT</t>
        </is>
      </c>
      <c r="E4437" s="11" t="n">
        <v>9</v>
      </c>
      <c r="F4437" s="12" t="n">
        <v>7.5</v>
      </c>
    </row>
    <row r="4438">
      <c r="A4438" s="3" t="inlineStr">
        <is>
          <t>USB Flash &amp; Memory Cards</t>
        </is>
      </c>
      <c r="B4438" s="3" t="inlineStr">
        <is>
          <t>124139</t>
        </is>
      </c>
      <c r="C4438" s="3" t="inlineStr">
        <is>
          <t>HAMA</t>
        </is>
      </c>
      <c r="D4438" s="3" t="inlineStr">
        <is>
          <t>MICROSDHC 32GB CLASS10 100MB/S ADAPT</t>
        </is>
      </c>
      <c r="E4438" s="11" t="n">
        <v>12</v>
      </c>
      <c r="F4438" s="12" t="n">
        <v>10</v>
      </c>
    </row>
    <row r="4439">
      <c r="A4439" s="3" t="inlineStr">
        <is>
          <t>USB Flash &amp; Memory Cards</t>
        </is>
      </c>
      <c r="B4439" s="3" t="inlineStr">
        <is>
          <t>124158</t>
        </is>
      </c>
      <c r="C4439" s="3" t="inlineStr">
        <is>
          <t>HAMA</t>
        </is>
      </c>
      <c r="D4439" s="3" t="inlineStr">
        <is>
          <t>MICROSDXC 128GB CLASS 10 UHSI 100MBS</t>
        </is>
      </c>
      <c r="E4439" s="11" t="n">
        <v>28</v>
      </c>
      <c r="F4439" s="12" t="n">
        <v>23.33</v>
      </c>
    </row>
    <row r="4440">
      <c r="A4440" s="3" t="inlineStr">
        <is>
          <t>USB Flash &amp; Memory Cards</t>
        </is>
      </c>
      <c r="B4440" s="3" t="inlineStr">
        <is>
          <t>181000</t>
        </is>
      </c>
      <c r="C4440" s="3" t="inlineStr">
        <is>
          <t>HAMA</t>
        </is>
      </c>
      <c r="D4440" s="3" t="inlineStr">
        <is>
          <t>MICROSDXC 128GB UHS CLASS 3 ADAPTER</t>
        </is>
      </c>
      <c r="E4440" s="11" t="n">
        <v>45</v>
      </c>
      <c r="F4440" s="12" t="n">
        <v>37.5</v>
      </c>
    </row>
    <row r="4441">
      <c r="A4441" s="3" t="inlineStr">
        <is>
          <t>USB Flash &amp; Memory Cards</t>
        </is>
      </c>
      <c r="B4441" s="3" t="inlineStr">
        <is>
          <t>124171</t>
        </is>
      </c>
      <c r="C4441" s="3" t="inlineStr">
        <is>
          <t>HAMA</t>
        </is>
      </c>
      <c r="D4441" s="3" t="inlineStr">
        <is>
          <t>MICROSDXC 256GB CLASS 10 100MBS</t>
        </is>
      </c>
      <c r="E4441" s="11" t="n">
        <v>90</v>
      </c>
      <c r="F4441" s="12" t="n">
        <v>75</v>
      </c>
    </row>
    <row r="4442">
      <c r="A4442" s="3" t="inlineStr">
        <is>
          <t>USB Flash &amp; Memory Cards</t>
        </is>
      </c>
      <c r="B4442" s="3" t="inlineStr">
        <is>
          <t>124140</t>
        </is>
      </c>
      <c r="C4442" s="3" t="inlineStr">
        <is>
          <t>HAMA</t>
        </is>
      </c>
      <c r="D4442" s="3" t="inlineStr">
        <is>
          <t>MICROSDXC 64GB 10UHS-I 100MBS ADAPT</t>
        </is>
      </c>
      <c r="E4442" s="11" t="n">
        <v>17</v>
      </c>
      <c r="F4442" s="12" t="n">
        <v>14.17</v>
      </c>
    </row>
    <row r="4443">
      <c r="A4443" s="3" t="inlineStr">
        <is>
          <t>USB Flash &amp; Memory Cards</t>
        </is>
      </c>
      <c r="B4443" s="3" t="inlineStr">
        <is>
          <t>123979</t>
        </is>
      </c>
      <c r="C4443" s="3" t="inlineStr">
        <is>
          <t>HAMA</t>
        </is>
      </c>
      <c r="D4443" s="3" t="inlineStr">
        <is>
          <t>MICROSDXC 64GB UHS 100MB/S ADAPTER</t>
        </is>
      </c>
      <c r="E4443" s="11" t="n">
        <v>22</v>
      </c>
      <c r="F4443" s="12" t="n">
        <v>18.33</v>
      </c>
    </row>
    <row r="4444">
      <c r="A4444" s="3" t="inlineStr">
        <is>
          <t>USB Flash &amp; Memory Cards</t>
        </is>
      </c>
      <c r="B4444" s="3" t="inlineStr">
        <is>
          <t>90891</t>
        </is>
      </c>
      <c r="C4444" s="3" t="inlineStr">
        <is>
          <t>HAMA</t>
        </is>
      </c>
      <c r="D4444" s="3" t="inlineStr">
        <is>
          <t>ROTATE USB FLASH DRIVE USB2.0 8GB</t>
        </is>
      </c>
      <c r="E4444" s="11" t="n">
        <v>7</v>
      </c>
      <c r="F4444" s="12" t="n">
        <v>5.83</v>
      </c>
    </row>
    <row r="4445">
      <c r="A4445" s="3" t="inlineStr">
        <is>
          <t>USB Flash &amp; Memory Cards</t>
        </is>
      </c>
      <c r="B4445" s="3" t="inlineStr">
        <is>
          <t>182465</t>
        </is>
      </c>
      <c r="C4445" s="3" t="inlineStr">
        <is>
          <t>HAMA</t>
        </is>
      </c>
      <c r="D4445" s="3" t="inlineStr">
        <is>
          <t>ROTATE USB STICK USB 3.0 128GB BLUE</t>
        </is>
      </c>
      <c r="E4445" s="11" t="n">
        <v>25</v>
      </c>
      <c r="F4445" s="12" t="n">
        <v>20.83</v>
      </c>
    </row>
    <row r="4446">
      <c r="A4446" s="3" t="inlineStr">
        <is>
          <t>USB Flash &amp; Memory Cards</t>
        </is>
      </c>
      <c r="B4446" s="3" t="inlineStr">
        <is>
          <t>182466</t>
        </is>
      </c>
      <c r="C4446" s="3" t="inlineStr">
        <is>
          <t>HAMA</t>
        </is>
      </c>
      <c r="D4446" s="3" t="inlineStr">
        <is>
          <t>ROTATE USB STICK USB 3.0 256GB BLUE</t>
        </is>
      </c>
      <c r="E4446" s="11" t="n">
        <v>43</v>
      </c>
      <c r="F4446" s="12" t="n">
        <v>35.83</v>
      </c>
    </row>
    <row r="4447">
      <c r="A4447" s="3" t="inlineStr">
        <is>
          <t>USB Flash &amp; Memory Cards</t>
        </is>
      </c>
      <c r="B4447" s="3" t="inlineStr">
        <is>
          <t>108071</t>
        </is>
      </c>
      <c r="C4447" s="3" t="inlineStr">
        <is>
          <t>HAMA</t>
        </is>
      </c>
      <c r="D4447" s="3" t="inlineStr">
        <is>
          <t>ROTATE USB2.0 FLASH DRIVE 128GB 15MB</t>
        </is>
      </c>
      <c r="E4447" s="11" t="n">
        <v>13</v>
      </c>
      <c r="F4447" s="12" t="n">
        <v>10.83</v>
      </c>
    </row>
    <row r="4448">
      <c r="A4448" s="3" t="inlineStr">
        <is>
          <t>USB Flash &amp; Memory Cards</t>
        </is>
      </c>
      <c r="B4448" s="3" t="inlineStr">
        <is>
          <t>108029</t>
        </is>
      </c>
      <c r="C4448" s="3" t="inlineStr">
        <is>
          <t>HAMA</t>
        </is>
      </c>
      <c r="D4448" s="3" t="inlineStr">
        <is>
          <t>ROTATE USB2.0 FLASH DRIVE 32GB 10MBS</t>
        </is>
      </c>
      <c r="E4448" s="11" t="n">
        <v>9</v>
      </c>
      <c r="F4448" s="12" t="n">
        <v>7.5</v>
      </c>
    </row>
    <row r="4449">
      <c r="A4449" s="3" t="inlineStr">
        <is>
          <t>USB Flash &amp; Memory Cards</t>
        </is>
      </c>
      <c r="B4449" s="3" t="inlineStr">
        <is>
          <t>104302</t>
        </is>
      </c>
      <c r="C4449" s="3" t="inlineStr">
        <is>
          <t>HAMA</t>
        </is>
      </c>
      <c r="D4449" s="3" t="inlineStr">
        <is>
          <t>ROTATE USB2.0 FLASH DRIVE 64GB 15MBS</t>
        </is>
      </c>
      <c r="E4449" s="11" t="n">
        <v>10</v>
      </c>
      <c r="F4449" s="12" t="n">
        <v>8.33</v>
      </c>
    </row>
    <row r="4450">
      <c r="A4450" s="3" t="inlineStr">
        <is>
          <t>USB Flash &amp; Memory Cards</t>
        </is>
      </c>
      <c r="B4450" s="3" t="inlineStr">
        <is>
          <t>55377</t>
        </is>
      </c>
      <c r="C4450" s="3" t="inlineStr">
        <is>
          <t>HAMA</t>
        </is>
      </c>
      <c r="D4450" s="3" t="inlineStr">
        <is>
          <t>SD MEMORY CARD 2GB CLASS 4 10MBS</t>
        </is>
      </c>
      <c r="E4450" s="11" t="n">
        <v>9</v>
      </c>
      <c r="F4450" s="12" t="n">
        <v>7.5</v>
      </c>
    </row>
    <row r="4451">
      <c r="A4451" s="3" t="inlineStr">
        <is>
          <t>USB Flash &amp; Memory Cards</t>
        </is>
      </c>
      <c r="B4451" s="3" t="inlineStr">
        <is>
          <t>124134</t>
        </is>
      </c>
      <c r="C4451" s="3" t="inlineStr">
        <is>
          <t>HAMA</t>
        </is>
      </c>
      <c r="D4451" s="3" t="inlineStr">
        <is>
          <t>SDHC 16GB CLASS 10 UHS-I 80MBS</t>
        </is>
      </c>
      <c r="E4451" s="11" t="n">
        <v>12</v>
      </c>
      <c r="F4451" s="12" t="n">
        <v>10</v>
      </c>
    </row>
    <row r="4452">
      <c r="A4452" s="3" t="inlineStr">
        <is>
          <t>USB Flash &amp; Memory Cards</t>
        </is>
      </c>
      <c r="B4452" s="3" t="inlineStr">
        <is>
          <t>124136</t>
        </is>
      </c>
      <c r="C4452" s="3" t="inlineStr">
        <is>
          <t>HAMA</t>
        </is>
      </c>
      <c r="D4452" s="3" t="inlineStr">
        <is>
          <t>SDHC 64GB C10 UHS-I 90MBS</t>
        </is>
      </c>
      <c r="E4452" s="11" t="n">
        <v>28</v>
      </c>
      <c r="F4452" s="12" t="n">
        <v>23.33</v>
      </c>
    </row>
    <row r="4453">
      <c r="A4453" s="3" t="inlineStr">
        <is>
          <t>USB Flash &amp; Memory Cards</t>
        </is>
      </c>
      <c r="B4453" s="3" t="inlineStr">
        <is>
          <t>124137</t>
        </is>
      </c>
      <c r="C4453" s="3" t="inlineStr">
        <is>
          <t>HAMA</t>
        </is>
      </c>
      <c r="D4453" s="3" t="inlineStr">
        <is>
          <t>SDXC 128GB CLASS 10 UHS-I 90MBS</t>
        </is>
      </c>
      <c r="E4453" s="11" t="n">
        <v>53</v>
      </c>
      <c r="F4453" s="12" t="n">
        <v>44.17</v>
      </c>
    </row>
    <row r="4454">
      <c r="A4454" s="3" t="inlineStr">
        <is>
          <t>USB Flash &amp; Memory Cards</t>
        </is>
      </c>
      <c r="B4454" s="3" t="inlineStr">
        <is>
          <t>123997</t>
        </is>
      </c>
      <c r="C4454" s="3" t="inlineStr">
        <is>
          <t>HAMA</t>
        </is>
      </c>
      <c r="D4454" s="3" t="inlineStr">
        <is>
          <t>SDXC 256GB CARD CLASS 10 UHS 90MBS</t>
        </is>
      </c>
      <c r="E4454" s="11" t="n">
        <v>116</v>
      </c>
      <c r="F4454" s="12" t="n">
        <v>96.67</v>
      </c>
    </row>
    <row r="4455">
      <c r="A4455" s="3" t="inlineStr">
        <is>
          <t>USB Flash &amp; Memory Cards</t>
        </is>
      </c>
      <c r="B4455" s="3" t="inlineStr">
        <is>
          <t>124131</t>
        </is>
      </c>
      <c r="C4455" s="3" t="inlineStr">
        <is>
          <t>HAMA</t>
        </is>
      </c>
      <c r="D4455" s="3" t="inlineStr">
        <is>
          <t>USB 2.0 CARD READER SD/MICROSD/CF</t>
        </is>
      </c>
      <c r="E4455" s="11" t="n">
        <v>8</v>
      </c>
      <c r="F4455" s="12" t="n">
        <v>6.67</v>
      </c>
    </row>
    <row r="4456">
      <c r="A4456" s="3" t="inlineStr">
        <is>
          <t>USB Flash &amp; Memory Cards</t>
        </is>
      </c>
      <c r="B4456" s="3" t="inlineStr">
        <is>
          <t>124022</t>
        </is>
      </c>
      <c r="C4456" s="3" t="inlineStr">
        <is>
          <t>HAMA</t>
        </is>
      </c>
      <c r="D4456" s="3" t="inlineStr">
        <is>
          <t>USB 3.0 CARD READER SD/MICROSD/CF</t>
        </is>
      </c>
      <c r="E4456" s="11" t="n">
        <v>12</v>
      </c>
      <c r="F4456" s="12" t="n">
        <v>10</v>
      </c>
    </row>
    <row r="4457">
      <c r="A4457" s="3" t="inlineStr">
        <is>
          <t>USB Flash &amp; Memory Cards</t>
        </is>
      </c>
      <c r="B4457" s="3" t="inlineStr">
        <is>
          <t>181018</t>
        </is>
      </c>
      <c r="C4457" s="3" t="inlineStr">
        <is>
          <t>HAMA</t>
        </is>
      </c>
      <c r="D4457" s="3" t="inlineStr">
        <is>
          <t>USB 3.0 MULTI CARD READER WHITE</t>
        </is>
      </c>
      <c r="E4457" s="11" t="n">
        <v>13</v>
      </c>
      <c r="F4457" s="12" t="n">
        <v>10.83</v>
      </c>
    </row>
    <row r="4458">
      <c r="A4458" s="3" t="inlineStr">
        <is>
          <t>USB Flash &amp; Memory Cards</t>
        </is>
      </c>
      <c r="B4458" s="3" t="inlineStr">
        <is>
          <t>181017</t>
        </is>
      </c>
      <c r="C4458" s="3" t="inlineStr">
        <is>
          <t>HAMA</t>
        </is>
      </c>
      <c r="D4458" s="3" t="inlineStr">
        <is>
          <t>USB 3.0 MULTI CARD READER WHITE</t>
        </is>
      </c>
      <c r="E4458" s="11" t="n">
        <v>12</v>
      </c>
      <c r="F4458" s="12" t="n">
        <v>10</v>
      </c>
    </row>
    <row r="4459">
      <c r="A4459" s="3" t="inlineStr">
        <is>
          <t>USB Flash &amp; Memory Cards</t>
        </is>
      </c>
      <c r="B4459" s="3" t="inlineStr">
        <is>
          <t>200140</t>
        </is>
      </c>
      <c r="C4459" s="3" t="inlineStr">
        <is>
          <t>HAMA</t>
        </is>
      </c>
      <c r="D4459" s="3" t="inlineStr">
        <is>
          <t>USB ADAP HUB/CARD READER 5 PORTS</t>
        </is>
      </c>
      <c r="E4459" s="11" t="n">
        <v>18</v>
      </c>
      <c r="F4459" s="12" t="n">
        <v>15</v>
      </c>
    </row>
    <row r="4460">
      <c r="A4460" s="3" t="inlineStr">
        <is>
          <t>USB Flash &amp; Memory Cards</t>
        </is>
      </c>
      <c r="B4460" s="3" t="inlineStr">
        <is>
          <t>200130</t>
        </is>
      </c>
      <c r="C4460" s="3" t="inlineStr">
        <is>
          <t>HAMA</t>
        </is>
      </c>
      <c r="D4460" s="3" t="inlineStr">
        <is>
          <t>USB CARD READER OTG USB 2.0 BLACK</t>
        </is>
      </c>
      <c r="E4460" s="11" t="n">
        <v>7</v>
      </c>
      <c r="F4460" s="12" t="n">
        <v>5.83</v>
      </c>
    </row>
    <row r="4461">
      <c r="A4461" s="3" t="inlineStr">
        <is>
          <t>USB Flash &amp; Memory Cards</t>
        </is>
      </c>
      <c r="B4461" s="3" t="inlineStr">
        <is>
          <t>DT70/128GB</t>
        </is>
      </c>
      <c r="C4461" s="3" t="inlineStr">
        <is>
          <t>Kingston</t>
        </is>
      </c>
      <c r="D4461" s="3" t="inlineStr">
        <is>
          <t>128GB 70 USB 3.2 TYPEC  PEN CAP</t>
        </is>
      </c>
      <c r="E4461" s="11" t="n">
        <v>11</v>
      </c>
      <c r="F4461" s="12" t="n">
        <v>9.17</v>
      </c>
    </row>
    <row r="4462">
      <c r="A4462" s="3" t="inlineStr">
        <is>
          <t>USB Flash &amp; Memory Cards</t>
        </is>
      </c>
      <c r="B4462" s="3" t="inlineStr">
        <is>
          <t>DTKNG2/128GB</t>
        </is>
      </c>
      <c r="C4462" s="3" t="inlineStr">
        <is>
          <t>Kingston</t>
        </is>
      </c>
      <c r="D4462" s="3" t="inlineStr">
        <is>
          <t>128GB DATATRAVELER KYSON 3.2 METAL</t>
        </is>
      </c>
      <c r="E4462" s="11" t="n">
        <v>30</v>
      </c>
      <c r="F4462" s="12" t="n">
        <v>25</v>
      </c>
    </row>
    <row r="4463">
      <c r="A4463" s="3" t="inlineStr">
        <is>
          <t>USB Flash &amp; Memory Cards</t>
        </is>
      </c>
      <c r="B4463" s="3" t="inlineStr">
        <is>
          <t>DTDUO3CG3/128GB</t>
        </is>
      </c>
      <c r="C4463" s="3" t="inlineStr">
        <is>
          <t>Kingston</t>
        </is>
      </c>
      <c r="D4463" s="3" t="inlineStr">
        <is>
          <t>128GB DATATRAVELER MICRODUO 3C USB P</t>
        </is>
      </c>
      <c r="E4463" s="11" t="n">
        <v>32</v>
      </c>
      <c r="F4463" s="12" t="n">
        <v>26.67</v>
      </c>
    </row>
    <row r="4464">
      <c r="A4464" s="3" t="inlineStr">
        <is>
          <t>USB Flash &amp; Memory Cards</t>
        </is>
      </c>
      <c r="B4464" s="3" t="inlineStr">
        <is>
          <t>IKLP50G2/128GB</t>
        </is>
      </c>
      <c r="C4464" s="3" t="inlineStr">
        <is>
          <t>Kingston</t>
        </is>
      </c>
      <c r="D4464" s="3" t="inlineStr">
        <is>
          <t>128GB IRONKEY LOCKER PLUS 50 G2</t>
        </is>
      </c>
      <c r="E4464" s="11" t="n">
        <v>104</v>
      </c>
      <c r="F4464" s="12" t="n">
        <v>86.67</v>
      </c>
    </row>
    <row r="4465">
      <c r="A4465" s="3" t="inlineStr">
        <is>
          <t>USB Flash &amp; Memory Cards</t>
        </is>
      </c>
      <c r="B4465" s="3" t="inlineStr">
        <is>
          <t>SDCG4/128GB</t>
        </is>
      </c>
      <c r="C4465" s="3" t="inlineStr">
        <is>
          <t>Kingston</t>
        </is>
      </c>
      <c r="D4465" s="3" t="inlineStr">
        <is>
          <t>128GB MICROSDXC GEN4 A2 + ADAPTER</t>
        </is>
      </c>
      <c r="E4465" s="11" t="n">
        <v>49</v>
      </c>
      <c r="F4465" s="12" t="n">
        <v>40.83</v>
      </c>
    </row>
    <row r="4466">
      <c r="A4466" s="3" t="inlineStr">
        <is>
          <t>USB Flash &amp; Memory Cards</t>
        </is>
      </c>
      <c r="B4466" s="3" t="inlineStr">
        <is>
          <t>DTSE9G3/128GB</t>
        </is>
      </c>
      <c r="C4466" s="3" t="inlineStr">
        <is>
          <t>Kingston</t>
        </is>
      </c>
      <c r="D4466" s="3" t="inlineStr">
        <is>
          <t>128GB SE9 G3 PEN USBA 3.2 GOLD CASE</t>
        </is>
      </c>
      <c r="E4466" s="11" t="n">
        <v>27</v>
      </c>
      <c r="F4466" s="12" t="n">
        <v>22.5</v>
      </c>
    </row>
    <row r="4467">
      <c r="A4467" s="3" t="inlineStr">
        <is>
          <t>USB Flash &amp; Memory Cards</t>
        </is>
      </c>
      <c r="B4467" s="3" t="inlineStr">
        <is>
          <t>DTKN/128GB</t>
        </is>
      </c>
      <c r="C4467" s="3" t="inlineStr">
        <is>
          <t>Kingston</t>
        </is>
      </c>
      <c r="D4467" s="3" t="inlineStr">
        <is>
          <t>128GB USB 3.2  PEN RW 20060 MBS</t>
        </is>
      </c>
      <c r="E4467" s="11" t="n">
        <v>24</v>
      </c>
      <c r="F4467" s="12" t="n">
        <v>20</v>
      </c>
    </row>
    <row r="4468">
      <c r="A4468" s="3" t="inlineStr">
        <is>
          <t>USB Flash &amp; Memory Cards</t>
        </is>
      </c>
      <c r="B4468" s="3" t="inlineStr">
        <is>
          <t>DTXG2/128GB</t>
        </is>
      </c>
      <c r="C4468" s="3" t="inlineStr">
        <is>
          <t>Kingston</t>
        </is>
      </c>
      <c r="D4468" s="3" t="inlineStr">
        <is>
          <t>128GB USB 3.2 GEN 1 EXODIA BLACK/BLU</t>
        </is>
      </c>
      <c r="E4468" s="11" t="n">
        <v>11</v>
      </c>
      <c r="F4468" s="12" t="n">
        <v>9.17</v>
      </c>
    </row>
    <row r="4469">
      <c r="A4469" s="3" t="inlineStr">
        <is>
          <t>USB Flash &amp; Memory Cards</t>
        </is>
      </c>
      <c r="B4469" s="3" t="inlineStr">
        <is>
          <t>DTDEG2/128GB</t>
        </is>
      </c>
      <c r="C4469" s="3" t="inlineStr">
        <is>
          <t>Kingston</t>
        </is>
      </c>
      <c r="D4469" s="3" t="inlineStr">
        <is>
          <t>128GB USB-A + USB-C 3.2 GEN 1 DUOG2</t>
        </is>
      </c>
      <c r="E4469" s="11" t="n">
        <v>14</v>
      </c>
      <c r="F4469" s="12" t="n">
        <v>11.67</v>
      </c>
    </row>
    <row r="4470">
      <c r="A4470" s="3" t="inlineStr">
        <is>
          <t>USB Flash &amp; Memory Cards</t>
        </is>
      </c>
      <c r="B4470" s="3" t="inlineStr">
        <is>
          <t>SDCIT2/16GB</t>
        </is>
      </c>
      <c r="C4470" s="3" t="inlineStr">
        <is>
          <t>Kingston</t>
        </is>
      </c>
      <c r="D4470" s="3" t="inlineStr">
        <is>
          <t>16GB CLASS 10 MICROSDHC/SDXC</t>
        </is>
      </c>
      <c r="E4470" s="11" t="n">
        <v>58</v>
      </c>
      <c r="F4470" s="12" t="n">
        <v>48.33</v>
      </c>
    </row>
    <row r="4471">
      <c r="A4471" s="3" t="inlineStr">
        <is>
          <t>USB Flash &amp; Memory Cards</t>
        </is>
      </c>
      <c r="B4471" s="3" t="inlineStr">
        <is>
          <t>IKKP200/16GB</t>
        </is>
      </c>
      <c r="C4471" s="3" t="inlineStr">
        <is>
          <t>Kingston</t>
        </is>
      </c>
      <c r="D4471" s="3" t="inlineStr">
        <is>
          <t>16GB IRONKEY 200 FIPS 140-3 ENCRYPT</t>
        </is>
      </c>
      <c r="E4471" s="11" t="n">
        <v>134</v>
      </c>
      <c r="F4471" s="12" t="n">
        <v>111.67</v>
      </c>
    </row>
    <row r="4472">
      <c r="A4472" s="3" t="inlineStr">
        <is>
          <t>USB Flash &amp; Memory Cards</t>
        </is>
      </c>
      <c r="B4472" s="3" t="inlineStr">
        <is>
          <t>IKVP80ES/1920G</t>
        </is>
      </c>
      <c r="C4472" s="3" t="inlineStr">
        <is>
          <t>Kingston</t>
        </is>
      </c>
      <c r="D4472" s="3" t="inlineStr">
        <is>
          <t>1920GB IRONKEY VAULT PRIVACY EXT SSD</t>
        </is>
      </c>
      <c r="E4472" s="11" t="n">
        <v>676</v>
      </c>
      <c r="F4472" s="12" t="n">
        <v>563.33</v>
      </c>
    </row>
    <row r="4473">
      <c r="A4473" s="3" t="inlineStr">
        <is>
          <t>USB Flash &amp; Memory Cards</t>
        </is>
      </c>
      <c r="B4473" s="3" t="inlineStr">
        <is>
          <t>DT70/256GB</t>
        </is>
      </c>
      <c r="C4473" s="3" t="inlineStr">
        <is>
          <t>Kingston</t>
        </is>
      </c>
      <c r="D4473" s="3" t="inlineStr">
        <is>
          <t>256GB 70 USB 3.2 TYPEC PEN CAP</t>
        </is>
      </c>
      <c r="E4473" s="11" t="n">
        <v>25</v>
      </c>
      <c r="F4473" s="12" t="n">
        <v>20.83</v>
      </c>
    </row>
    <row r="4474">
      <c r="A4474" s="3" t="inlineStr">
        <is>
          <t>USB Flash &amp; Memory Cards</t>
        </is>
      </c>
      <c r="B4474" s="3" t="inlineStr">
        <is>
          <t>SDR2V6/256GB</t>
        </is>
      </c>
      <c r="C4474" s="3" t="inlineStr">
        <is>
          <t>Kingston</t>
        </is>
      </c>
      <c r="D4474" s="3" t="inlineStr">
        <is>
          <t>256GB CANVAS REACT PLUS SDXC UHS-II</t>
        </is>
      </c>
      <c r="E4474" s="11" t="n">
        <v>148</v>
      </c>
      <c r="F4474" s="12" t="n">
        <v>123.33</v>
      </c>
    </row>
    <row r="4475">
      <c r="A4475" s="3" t="inlineStr">
        <is>
          <t>USB Flash &amp; Memory Cards</t>
        </is>
      </c>
      <c r="B4475" s="3" t="inlineStr">
        <is>
          <t>DTKNG2/256GB</t>
        </is>
      </c>
      <c r="C4475" s="3" t="inlineStr">
        <is>
          <t>Kingston</t>
        </is>
      </c>
      <c r="D4475" s="3" t="inlineStr">
        <is>
          <t>256GB DATATRAVELER KYSON 3.2 METAL</t>
        </is>
      </c>
      <c r="E4475" s="11" t="n">
        <v>53</v>
      </c>
      <c r="F4475" s="12" t="n">
        <v>44.17</v>
      </c>
    </row>
    <row r="4476">
      <c r="A4476" s="3" t="inlineStr">
        <is>
          <t>USB Flash &amp; Memory Cards</t>
        </is>
      </c>
      <c r="B4476" s="3" t="inlineStr">
        <is>
          <t>IKLP50G2/256GB</t>
        </is>
      </c>
      <c r="C4476" s="3" t="inlineStr">
        <is>
          <t>Kingston</t>
        </is>
      </c>
      <c r="D4476" s="3" t="inlineStr">
        <is>
          <t>256GB IRONKEY LOCKER PLUS 50 G2</t>
        </is>
      </c>
      <c r="E4476" s="11" t="n">
        <v>166</v>
      </c>
      <c r="F4476" s="12" t="n">
        <v>138.33</v>
      </c>
    </row>
    <row r="4477">
      <c r="A4477" s="3" t="inlineStr">
        <is>
          <t>USB Flash &amp; Memory Cards</t>
        </is>
      </c>
      <c r="B4477" s="3" t="inlineStr">
        <is>
          <t>KE-U2X256-1AC</t>
        </is>
      </c>
      <c r="C4477" s="3" t="inlineStr">
        <is>
          <t>Kingston</t>
        </is>
      </c>
      <c r="D4477" s="3" t="inlineStr">
        <is>
          <t>256GB SE9 G3 PEN USB 3.2 DARK NICKEL</t>
        </is>
      </c>
      <c r="E4477" s="11" t="n">
        <v>46</v>
      </c>
      <c r="F4477" s="12" t="n">
        <v>38.33</v>
      </c>
    </row>
    <row r="4478">
      <c r="A4478" s="3" t="inlineStr">
        <is>
          <t>USB Flash &amp; Memory Cards</t>
        </is>
      </c>
      <c r="B4478" s="3" t="inlineStr">
        <is>
          <t>DTSE9G3/256GB</t>
        </is>
      </c>
      <c r="C4478" s="3" t="inlineStr">
        <is>
          <t>Kingston</t>
        </is>
      </c>
      <c r="D4478" s="3" t="inlineStr">
        <is>
          <t>256GB SE9 G3 PEN USBA 3.2 GOLD CASE</t>
        </is>
      </c>
      <c r="E4478" s="11" t="n">
        <v>45</v>
      </c>
      <c r="F4478" s="12" t="n">
        <v>37.5</v>
      </c>
    </row>
    <row r="4479">
      <c r="A4479" s="3" t="inlineStr">
        <is>
          <t>USB Flash &amp; Memory Cards</t>
        </is>
      </c>
      <c r="B4479" s="3" t="inlineStr">
        <is>
          <t>DTKN/256GB</t>
        </is>
      </c>
      <c r="C4479" s="3" t="inlineStr">
        <is>
          <t>Kingston</t>
        </is>
      </c>
      <c r="D4479" s="3" t="inlineStr">
        <is>
          <t>256GB USB 3.2  PEN RW 20060 MBS</t>
        </is>
      </c>
      <c r="E4479" s="11" t="n">
        <v>43</v>
      </c>
      <c r="F4479" s="12" t="n">
        <v>35.83</v>
      </c>
    </row>
    <row r="4480">
      <c r="A4480" s="3" t="inlineStr">
        <is>
          <t>USB Flash &amp; Memory Cards</t>
        </is>
      </c>
      <c r="B4480" s="3" t="inlineStr">
        <is>
          <t>DTXG2/256GB</t>
        </is>
      </c>
      <c r="C4480" s="3" t="inlineStr">
        <is>
          <t>Kingston</t>
        </is>
      </c>
      <c r="D4480" s="3" t="inlineStr">
        <is>
          <t>256GB USB 3.2 GEN 1 EXODIA BLACK/GRE</t>
        </is>
      </c>
      <c r="E4480" s="11" t="n">
        <v>25</v>
      </c>
      <c r="F4480" s="12" t="n">
        <v>20.83</v>
      </c>
    </row>
    <row r="4481">
      <c r="A4481" s="3" t="inlineStr">
        <is>
          <t>USB Flash &amp; Memory Cards</t>
        </is>
      </c>
      <c r="B4481" s="3" t="inlineStr">
        <is>
          <t>DTDEG2/256GB</t>
        </is>
      </c>
      <c r="C4481" s="3" t="inlineStr">
        <is>
          <t>Kingston</t>
        </is>
      </c>
      <c r="D4481" s="3" t="inlineStr">
        <is>
          <t>256GB USB-A + USB-C 3.2 GEN 1 DUOG2</t>
        </is>
      </c>
      <c r="E4481" s="11" t="n">
        <v>29</v>
      </c>
      <c r="F4481" s="12" t="n">
        <v>24.17</v>
      </c>
    </row>
    <row r="4482">
      <c r="A4482" s="3" t="inlineStr">
        <is>
          <t>USB Flash &amp; Memory Cards</t>
        </is>
      </c>
      <c r="B4482" s="3" t="inlineStr">
        <is>
          <t>IKKP200/32GB</t>
        </is>
      </c>
      <c r="C4482" s="3" t="inlineStr">
        <is>
          <t>Kingston</t>
        </is>
      </c>
      <c r="D4482" s="3" t="inlineStr">
        <is>
          <t>32GB IRONKEY 200 FIPS 140-3 ENCRYPT</t>
        </is>
      </c>
      <c r="E4482" s="11" t="n">
        <v>151</v>
      </c>
      <c r="F4482" s="12" t="n">
        <v>125.83</v>
      </c>
    </row>
    <row r="4483">
      <c r="A4483" s="3" t="inlineStr">
        <is>
          <t>USB Flash &amp; Memory Cards</t>
        </is>
      </c>
      <c r="B4483" s="3" t="inlineStr">
        <is>
          <t>IKLP50G2/32GB</t>
        </is>
      </c>
      <c r="C4483" s="3" t="inlineStr">
        <is>
          <t>Kingston</t>
        </is>
      </c>
      <c r="D4483" s="3" t="inlineStr">
        <is>
          <t>32GB IRONKEY LOCKER PLUS 50 G2</t>
        </is>
      </c>
      <c r="E4483" s="11" t="n">
        <v>55</v>
      </c>
      <c r="F4483" s="12" t="n">
        <v>45.83</v>
      </c>
    </row>
    <row r="4484">
      <c r="A4484" s="3" t="inlineStr">
        <is>
          <t>USB Flash &amp; Memory Cards</t>
        </is>
      </c>
      <c r="B4484" s="3" t="inlineStr">
        <is>
          <t>SDCS3/512GB</t>
        </is>
      </c>
      <c r="C4484" s="3" t="inlineStr">
        <is>
          <t>Kingston</t>
        </is>
      </c>
      <c r="D4484" s="3" t="inlineStr">
        <is>
          <t>512GB CANVAS SELECT PLUS GEN3 V30</t>
        </is>
      </c>
      <c r="E4484" s="11" t="n">
        <v>86</v>
      </c>
      <c r="F4484" s="12" t="n">
        <v>71.67</v>
      </c>
    </row>
    <row r="4485">
      <c r="A4485" s="3" t="inlineStr">
        <is>
          <t>USB Flash &amp; Memory Cards</t>
        </is>
      </c>
      <c r="B4485" s="3" t="inlineStr">
        <is>
          <t>DTKNG2/512GB</t>
        </is>
      </c>
      <c r="C4485" s="3" t="inlineStr">
        <is>
          <t>Kingston</t>
        </is>
      </c>
      <c r="D4485" s="3" t="inlineStr">
        <is>
          <t>512GB DATATRAVELER KYSON 3.2 METAL</t>
        </is>
      </c>
      <c r="E4485" s="11" t="n">
        <v>101</v>
      </c>
      <c r="F4485" s="12" t="n">
        <v>84.17</v>
      </c>
    </row>
    <row r="4486">
      <c r="A4486" s="3" t="inlineStr">
        <is>
          <t>USB Flash &amp; Memory Cards</t>
        </is>
      </c>
      <c r="B4486" s="3" t="inlineStr">
        <is>
          <t>KE-U2X512-1AC</t>
        </is>
      </c>
      <c r="C4486" s="3" t="inlineStr">
        <is>
          <t>Kingston</t>
        </is>
      </c>
      <c r="D4486" s="3" t="inlineStr">
        <is>
          <t>512GB SE9 G3 PEN USB 3.2 DARK NICKEL</t>
        </is>
      </c>
      <c r="E4486" s="11" t="n">
        <v>82</v>
      </c>
      <c r="F4486" s="12" t="n">
        <v>68.33</v>
      </c>
    </row>
    <row r="4487">
      <c r="A4487" s="3" t="inlineStr">
        <is>
          <t>USB Flash &amp; Memory Cards</t>
        </is>
      </c>
      <c r="B4487" s="3" t="inlineStr">
        <is>
          <t>DTXG2/512GB</t>
        </is>
      </c>
      <c r="C4487" s="3" t="inlineStr">
        <is>
          <t>Kingston</t>
        </is>
      </c>
      <c r="D4487" s="3" t="inlineStr">
        <is>
          <t>512GB USB 3.2 GEN 1 EXODIA BLACK/PUR</t>
        </is>
      </c>
      <c r="E4487" s="11" t="n">
        <v>54</v>
      </c>
      <c r="F4487" s="12" t="n">
        <v>45</v>
      </c>
    </row>
    <row r="4488">
      <c r="A4488" s="3" t="inlineStr">
        <is>
          <t>USB Flash &amp; Memory Cards</t>
        </is>
      </c>
      <c r="B4488" s="3" t="inlineStr">
        <is>
          <t>DT70/64GB</t>
        </is>
      </c>
      <c r="C4488" s="3" t="inlineStr">
        <is>
          <t>Kingston</t>
        </is>
      </c>
      <c r="D4488" s="3" t="inlineStr">
        <is>
          <t>64GB  70 USB 3.2 TYPEC  PEN CAP</t>
        </is>
      </c>
      <c r="E4488" s="11" t="n">
        <v>8</v>
      </c>
      <c r="F4488" s="12" t="n">
        <v>6.67</v>
      </c>
    </row>
    <row r="4489">
      <c r="A4489" s="3" t="inlineStr">
        <is>
          <t>USB Flash &amp; Memory Cards</t>
        </is>
      </c>
      <c r="B4489" s="3" t="inlineStr">
        <is>
          <t>DTKNG2/64GB</t>
        </is>
      </c>
      <c r="C4489" s="3" t="inlineStr">
        <is>
          <t>Kingston</t>
        </is>
      </c>
      <c r="D4489" s="3" t="inlineStr">
        <is>
          <t>64GB DATATRAVELER KYSON 3.2 METAL</t>
        </is>
      </c>
      <c r="E4489" s="11" t="n">
        <v>19</v>
      </c>
      <c r="F4489" s="12" t="n">
        <v>15.83</v>
      </c>
    </row>
    <row r="4490">
      <c r="A4490" s="3" t="inlineStr">
        <is>
          <t>USB Flash &amp; Memory Cards</t>
        </is>
      </c>
      <c r="B4490" s="3" t="inlineStr">
        <is>
          <t>DTMC3G2/64GB</t>
        </is>
      </c>
      <c r="C4490" s="3" t="inlineStr">
        <is>
          <t>Kingston</t>
        </is>
      </c>
      <c r="D4490" s="3" t="inlineStr">
        <is>
          <t>64GB DATATRAVELER MICRO USB 3.2 PEN</t>
        </is>
      </c>
      <c r="E4490" s="11" t="n">
        <v>19</v>
      </c>
      <c r="F4490" s="12" t="n">
        <v>15.83</v>
      </c>
    </row>
    <row r="4491">
      <c r="A4491" s="3" t="inlineStr">
        <is>
          <t>USB Flash &amp; Memory Cards</t>
        </is>
      </c>
      <c r="B4491" s="3" t="inlineStr">
        <is>
          <t>DTDUO3CG3/64GB</t>
        </is>
      </c>
      <c r="C4491" s="3" t="inlineStr">
        <is>
          <t>Kingston</t>
        </is>
      </c>
      <c r="D4491" s="3" t="inlineStr">
        <is>
          <t>64GB DATATRAVELER MICRODUO 3C USB PE</t>
        </is>
      </c>
      <c r="E4491" s="11" t="n">
        <v>22</v>
      </c>
      <c r="F4491" s="12" t="n">
        <v>18.33</v>
      </c>
    </row>
    <row r="4492">
      <c r="A4492" s="3" t="inlineStr">
        <is>
          <t>USB Flash &amp; Memory Cards</t>
        </is>
      </c>
      <c r="B4492" s="3" t="inlineStr">
        <is>
          <t>DTXS/64GB</t>
        </is>
      </c>
      <c r="C4492" s="3" t="inlineStr">
        <is>
          <t>Kingston</t>
        </is>
      </c>
      <c r="D4492" s="3" t="inlineStr">
        <is>
          <t>64GB EXODIA S USB 3.2 GEN 1 BLACK</t>
        </is>
      </c>
      <c r="E4492" s="11" t="n">
        <v>8</v>
      </c>
      <c r="F4492" s="12" t="n">
        <v>6.67</v>
      </c>
    </row>
    <row r="4493">
      <c r="A4493" s="3" t="inlineStr">
        <is>
          <t>USB Flash &amp; Memory Cards</t>
        </is>
      </c>
      <c r="B4493" s="3" t="inlineStr">
        <is>
          <t>IKLP50G2/64GB</t>
        </is>
      </c>
      <c r="C4493" s="3" t="inlineStr">
        <is>
          <t>Kingston</t>
        </is>
      </c>
      <c r="D4493" s="3" t="inlineStr">
        <is>
          <t>64GB IRONKEY LOCKER PLUS 50 G2</t>
        </is>
      </c>
      <c r="E4493" s="11" t="n">
        <v>69</v>
      </c>
      <c r="F4493" s="12" t="n">
        <v>57.5</v>
      </c>
    </row>
    <row r="4494">
      <c r="A4494" s="3" t="inlineStr">
        <is>
          <t>USB Flash &amp; Memory Cards</t>
        </is>
      </c>
      <c r="B4494" s="3" t="inlineStr">
        <is>
          <t>DTXM/64GB</t>
        </is>
      </c>
      <c r="C4494" s="3" t="inlineStr">
        <is>
          <t>Kingston</t>
        </is>
      </c>
      <c r="D4494" s="3" t="inlineStr">
        <is>
          <t>64GB M USB 3.2  PEN KEY RING</t>
        </is>
      </c>
      <c r="E4494" s="11" t="n">
        <v>8</v>
      </c>
      <c r="F4494" s="12" t="n">
        <v>6.67</v>
      </c>
    </row>
    <row r="4495">
      <c r="A4495" s="3" t="inlineStr">
        <is>
          <t>USB Flash &amp; Memory Cards</t>
        </is>
      </c>
      <c r="B4495" s="3" t="inlineStr">
        <is>
          <t>SDCG4/64GB</t>
        </is>
      </c>
      <c r="C4495" s="3" t="inlineStr">
        <is>
          <t>Kingston</t>
        </is>
      </c>
      <c r="D4495" s="3" t="inlineStr">
        <is>
          <t>64GB MICROSDXC GEN4 A2 + ADAPTER</t>
        </is>
      </c>
      <c r="E4495" s="11" t="n">
        <v>34</v>
      </c>
      <c r="F4495" s="12" t="n">
        <v>28.33</v>
      </c>
    </row>
    <row r="4496">
      <c r="A4496" s="3" t="inlineStr">
        <is>
          <t>USB Flash &amp; Memory Cards</t>
        </is>
      </c>
      <c r="B4496" s="3" t="inlineStr">
        <is>
          <t>DTSE9G3/64GB</t>
        </is>
      </c>
      <c r="C4496" s="3" t="inlineStr">
        <is>
          <t>Kingston</t>
        </is>
      </c>
      <c r="D4496" s="3" t="inlineStr">
        <is>
          <t>64GB SE9 G3 PEN USBA 3.2 GOLD CASING</t>
        </is>
      </c>
      <c r="E4496" s="11" t="n">
        <v>16</v>
      </c>
      <c r="F4496" s="12" t="n">
        <v>13.33</v>
      </c>
    </row>
    <row r="4497">
      <c r="A4497" s="3" t="inlineStr">
        <is>
          <t>USB Flash &amp; Memory Cards</t>
        </is>
      </c>
      <c r="B4497" s="3" t="inlineStr">
        <is>
          <t>DTXG2/64GB</t>
        </is>
      </c>
      <c r="C4497" s="3" t="inlineStr">
        <is>
          <t>Kingston</t>
        </is>
      </c>
      <c r="D4497" s="3" t="inlineStr">
        <is>
          <t>64GB USB 3.2 GEN 1 EXODIA BLACK</t>
        </is>
      </c>
      <c r="E4497" s="11" t="n">
        <v>8</v>
      </c>
      <c r="F4497" s="12" t="n">
        <v>6.67</v>
      </c>
    </row>
    <row r="4498">
      <c r="A4498" s="3" t="inlineStr">
        <is>
          <t>USB Flash &amp; Memory Cards</t>
        </is>
      </c>
      <c r="B4498" s="3" t="inlineStr">
        <is>
          <t>SDCS3128GB</t>
        </is>
      </c>
      <c r="C4498" s="3" t="inlineStr">
        <is>
          <t>Kingston</t>
        </is>
      </c>
      <c r="D4498" s="3" t="inlineStr">
        <is>
          <t>KINGSTON 128GB CANVAS MICROSDXC CARD</t>
        </is>
      </c>
      <c r="E4498" s="11" t="n">
        <v>27</v>
      </c>
      <c r="F4498" s="12" t="n">
        <v>22.5</v>
      </c>
    </row>
    <row r="4499">
      <c r="A4499" s="3" t="inlineStr">
        <is>
          <t>USB Flash &amp; Memory Cards</t>
        </is>
      </c>
      <c r="B4499" s="3" t="inlineStr">
        <is>
          <t>SDCG41TB</t>
        </is>
      </c>
      <c r="C4499" s="3" t="inlineStr">
        <is>
          <t>Kingston</t>
        </is>
      </c>
      <c r="D4499" s="3" t="inlineStr">
        <is>
          <t>KINGSTON 1TB MICROSDXC CARD</t>
        </is>
      </c>
      <c r="E4499" s="11" t="n">
        <v>294</v>
      </c>
      <c r="F4499" s="12" t="n">
        <v>245</v>
      </c>
    </row>
    <row r="4500">
      <c r="A4500" s="3" t="inlineStr">
        <is>
          <t>USB Flash &amp; Memory Cards</t>
        </is>
      </c>
      <c r="B4500" s="3" t="inlineStr">
        <is>
          <t>SDCS31TB</t>
        </is>
      </c>
      <c r="C4500" s="3" t="inlineStr">
        <is>
          <t>Kingston</t>
        </is>
      </c>
      <c r="D4500" s="3" t="inlineStr">
        <is>
          <t>KINGSTON 1TB MICROSDXC CARD</t>
        </is>
      </c>
      <c r="E4500" s="11" t="n">
        <v>139</v>
      </c>
      <c r="F4500" s="12" t="n">
        <v>115.83</v>
      </c>
    </row>
    <row r="4501">
      <c r="A4501" s="3" t="inlineStr">
        <is>
          <t>USB Flash &amp; Memory Cards</t>
        </is>
      </c>
      <c r="B4501" s="3" t="inlineStr">
        <is>
          <t>SDCS3256GB</t>
        </is>
      </c>
      <c r="C4501" s="3" t="inlineStr">
        <is>
          <t>Kingston</t>
        </is>
      </c>
      <c r="D4501" s="3" t="inlineStr">
        <is>
          <t>KINGSTON 256GB CANVAS MICROSDXC CARD</t>
        </is>
      </c>
      <c r="E4501" s="11" t="n">
        <v>45</v>
      </c>
      <c r="F4501" s="12" t="n">
        <v>37.5</v>
      </c>
    </row>
    <row r="4502">
      <c r="A4502" s="3" t="inlineStr">
        <is>
          <t>USB Flash &amp; Memory Cards</t>
        </is>
      </c>
      <c r="B4502" s="3" t="inlineStr">
        <is>
          <t>SDCE256GB</t>
        </is>
      </c>
      <c r="C4502" s="3" t="inlineStr">
        <is>
          <t>Kingston</t>
        </is>
      </c>
      <c r="D4502" s="3" t="inlineStr">
        <is>
          <t>KINGSTON 256GB MICROSDXC CARD</t>
        </is>
      </c>
      <c r="E4502" s="11" t="n">
        <v>125</v>
      </c>
      <c r="F4502" s="12" t="n">
        <v>104.17</v>
      </c>
    </row>
    <row r="4503">
      <c r="A4503" s="3" t="inlineStr">
        <is>
          <t>USB Flash &amp; Memory Cards</t>
        </is>
      </c>
      <c r="B4503" s="3" t="inlineStr">
        <is>
          <t>SDCG4256GB</t>
        </is>
      </c>
      <c r="C4503" s="3" t="inlineStr">
        <is>
          <t>Kingston</t>
        </is>
      </c>
      <c r="D4503" s="3" t="inlineStr">
        <is>
          <t>KINGSTON 256GB MICROSDXC CARD</t>
        </is>
      </c>
      <c r="E4503" s="11" t="n">
        <v>80</v>
      </c>
      <c r="F4503" s="12" t="n">
        <v>66.67</v>
      </c>
    </row>
    <row r="4504">
      <c r="A4504" s="3" t="inlineStr">
        <is>
          <t>USB Flash &amp; Memory Cards</t>
        </is>
      </c>
      <c r="B4504" s="3" t="inlineStr">
        <is>
          <t>SDCG4512GB</t>
        </is>
      </c>
      <c r="C4504" s="3" t="inlineStr">
        <is>
          <t>Kingston</t>
        </is>
      </c>
      <c r="D4504" s="3" t="inlineStr">
        <is>
          <t>KINGSTON 512GB MICROSDXC CARD</t>
        </is>
      </c>
      <c r="E4504" s="11" t="n">
        <v>168</v>
      </c>
      <c r="F4504" s="12" t="n">
        <v>140</v>
      </c>
    </row>
    <row r="4505">
      <c r="A4505" s="3" t="inlineStr">
        <is>
          <t>USB Flash &amp; Memory Cards</t>
        </is>
      </c>
      <c r="B4505" s="3" t="inlineStr">
        <is>
          <t>SDCG4/64GBSP</t>
        </is>
      </c>
      <c r="C4505" s="3" t="inlineStr">
        <is>
          <t>Kingston</t>
        </is>
      </c>
      <c r="D4505" s="3" t="inlineStr">
        <is>
          <t>KINGSTON 64GB MICROSDXC CANVAS GO PL</t>
        </is>
      </c>
      <c r="E4505" s="11" t="n">
        <v>34</v>
      </c>
      <c r="F4505" s="12" t="n">
        <v>28.33</v>
      </c>
    </row>
    <row r="4506">
      <c r="A4506" s="3" t="inlineStr">
        <is>
          <t>USB Flash &amp; Memory Cards</t>
        </is>
      </c>
      <c r="B4506" s="3" t="inlineStr">
        <is>
          <t>SDCS364GB</t>
        </is>
      </c>
      <c r="C4506" s="3" t="inlineStr">
        <is>
          <t>Kingston</t>
        </is>
      </c>
      <c r="D4506" s="3" t="inlineStr">
        <is>
          <t>KINGSTON 64GB MICROSDXC CARD</t>
        </is>
      </c>
      <c r="E4506" s="11" t="n">
        <v>18</v>
      </c>
      <c r="F4506" s="12" t="n">
        <v>15</v>
      </c>
    </row>
    <row r="4507">
      <c r="A4507" s="3" t="inlineStr">
        <is>
          <t>USB Flash &amp; Memory Cards</t>
        </is>
      </c>
      <c r="B4507" s="3" t="inlineStr">
        <is>
          <t>FCREADMICRO3V2</t>
        </is>
      </c>
      <c r="C4507" s="3" t="inlineStr">
        <is>
          <t>Startech</t>
        </is>
      </c>
      <c r="D4507" s="3" t="inlineStr">
        <is>
          <t>USB MULTI-MEDIA CARD READER</t>
        </is>
      </c>
      <c r="E4507" s="11" t="n">
        <v>23</v>
      </c>
      <c r="F4507" s="12" t="n">
        <v>19.17</v>
      </c>
    </row>
    <row r="4508">
      <c r="A4508" s="3" t="inlineStr">
        <is>
          <t>USB Flash &amp; Memory Cards</t>
        </is>
      </c>
      <c r="B4508" s="3" t="inlineStr">
        <is>
          <t>THUSDX128GIV300</t>
        </is>
      </c>
      <c r="C4508" s="3" t="inlineStr">
        <is>
          <t>TEAM</t>
        </is>
      </c>
      <c r="D4508" s="3" t="inlineStr">
        <is>
          <t>128GB MICRO SDXC HIGH ENDURANCE V30</t>
        </is>
      </c>
      <c r="E4508" s="11" t="n">
        <v>45</v>
      </c>
      <c r="F4508" s="12" t="n">
        <v>37.5</v>
      </c>
    </row>
    <row r="4509">
      <c r="A4509" s="3" t="inlineStr">
        <is>
          <t>USB Flash &amp; Memory Cards</t>
        </is>
      </c>
      <c r="B4509" s="3" t="inlineStr">
        <is>
          <t>THUSDX256GIV300</t>
        </is>
      </c>
      <c r="C4509" s="3" t="inlineStr">
        <is>
          <t>TEAM</t>
        </is>
      </c>
      <c r="D4509" s="3" t="inlineStr">
        <is>
          <t>256GB MICRO SDXC HIGH ENDURANCE V30</t>
        </is>
      </c>
      <c r="E4509" s="11" t="n">
        <v>82</v>
      </c>
      <c r="F4509" s="12" t="n">
        <v>68.33</v>
      </c>
    </row>
    <row r="4510">
      <c r="A4510" s="3" t="inlineStr">
        <is>
          <t>USB Flash &amp; Memory Cards</t>
        </is>
      </c>
      <c r="B4510" s="3" t="inlineStr">
        <is>
          <t>THUSDX64GIV3002</t>
        </is>
      </c>
      <c r="C4510" s="3" t="inlineStr">
        <is>
          <t>TEAM</t>
        </is>
      </c>
      <c r="D4510" s="3" t="inlineStr">
        <is>
          <t>64GB MICRO SDXC HIGH ENDURANCE V30</t>
        </is>
      </c>
      <c r="E4510" s="11" t="n">
        <v>30</v>
      </c>
      <c r="F4510" s="12" t="n">
        <v>25</v>
      </c>
    </row>
    <row r="4511">
      <c r="A4511" s="3" t="inlineStr">
        <is>
          <t>USB Flash &amp; Memory Cards</t>
        </is>
      </c>
      <c r="B4511" s="3" t="inlineStr">
        <is>
          <t>TEAUDX256GIV3A1</t>
        </is>
      </c>
      <c r="C4511" s="3" t="inlineStr">
        <is>
          <t>TEAM</t>
        </is>
      </c>
      <c r="D4511" s="3" t="inlineStr">
        <is>
          <t>ELITE MICRO SDXC V30 A1 256GB</t>
        </is>
      </c>
      <c r="E4511" s="11" t="n">
        <v>39</v>
      </c>
      <c r="F4511" s="12" t="n">
        <v>32.5</v>
      </c>
    </row>
    <row r="4512">
      <c r="A4512" s="3" t="inlineStr">
        <is>
          <t>USB Flash &amp; Memory Cards</t>
        </is>
      </c>
      <c r="B4512" s="3" t="inlineStr">
        <is>
          <t>TUSDX128CL10U03</t>
        </is>
      </c>
      <c r="C4512" s="3" t="inlineStr">
        <is>
          <t>TEAM</t>
        </is>
      </c>
      <c r="D4512" s="3" t="inlineStr">
        <is>
          <t>TEAM 128G MICRODXC UHS-I U1 C10 CARD</t>
        </is>
      </c>
      <c r="E4512" s="11" t="n">
        <v>19</v>
      </c>
      <c r="F4512" s="12" t="n">
        <v>15.83</v>
      </c>
    </row>
    <row r="4513">
      <c r="A4513" s="3" t="inlineStr">
        <is>
          <t>USB Flash &amp; Memory Cards</t>
        </is>
      </c>
      <c r="B4513" s="3" t="inlineStr">
        <is>
          <t>TEAUDX128IV3A13</t>
        </is>
      </c>
      <c r="C4513" s="3" t="inlineStr">
        <is>
          <t>TEAM</t>
        </is>
      </c>
      <c r="D4513" s="3" t="inlineStr">
        <is>
          <t>TEAM 128GB ELITE A1 MICROSDXC CARD</t>
        </is>
      </c>
      <c r="E4513" s="11" t="n">
        <v>21</v>
      </c>
      <c r="F4513" s="12" t="n">
        <v>17.5</v>
      </c>
    </row>
    <row r="4514">
      <c r="A4514" s="3" t="inlineStr">
        <is>
          <t>USB Flash &amp; Memory Cards</t>
        </is>
      </c>
      <c r="B4514" s="3" t="inlineStr">
        <is>
          <t>TX13128GC01</t>
        </is>
      </c>
      <c r="C4514" s="3" t="inlineStr">
        <is>
          <t>TEAM</t>
        </is>
      </c>
      <c r="D4514" s="3" t="inlineStr">
        <is>
          <t>TEAM 128GB USB-A USB-C USB PEN</t>
        </is>
      </c>
      <c r="E4514" s="11" t="n">
        <v>21</v>
      </c>
      <c r="F4514" s="12" t="n">
        <v>17.5</v>
      </c>
    </row>
    <row r="4515">
      <c r="A4515" s="3" t="inlineStr">
        <is>
          <t>USB Flash &amp; Memory Cards</t>
        </is>
      </c>
      <c r="B4515" s="3" t="inlineStr">
        <is>
          <t>TUSDH16GCL10U03</t>
        </is>
      </c>
      <c r="C4515" s="3" t="inlineStr">
        <is>
          <t>TEAM</t>
        </is>
      </c>
      <c r="D4515" s="3" t="inlineStr">
        <is>
          <t>TEAM 16G MICROSDHC UHS-I U1 C10 CARD</t>
        </is>
      </c>
      <c r="E4515" s="11" t="n">
        <v>8</v>
      </c>
      <c r="F4515" s="12" t="n">
        <v>6.67</v>
      </c>
    </row>
    <row r="4516">
      <c r="A4516" s="3" t="inlineStr">
        <is>
          <t>USB Flash &amp; Memory Cards</t>
        </is>
      </c>
      <c r="B4516" s="3" t="inlineStr">
        <is>
          <t>TC14116GL01</t>
        </is>
      </c>
      <c r="C4516" s="3" t="inlineStr">
        <is>
          <t>TEAM</t>
        </is>
      </c>
      <c r="D4516" s="3" t="inlineStr">
        <is>
          <t>TEAM 16GB C141 BLUE USB MEMORY PEN</t>
        </is>
      </c>
      <c r="E4516" s="11" t="n">
        <v>7</v>
      </c>
      <c r="F4516" s="12" t="n">
        <v>5.83</v>
      </c>
    </row>
    <row r="4517">
      <c r="A4517" s="3" t="inlineStr">
        <is>
          <t>USB Flash &amp; Memory Cards</t>
        </is>
      </c>
      <c r="B4517" s="3" t="inlineStr">
        <is>
          <t>TX2MAX31TBT01</t>
        </is>
      </c>
      <c r="C4517" s="3" t="inlineStr">
        <is>
          <t>TEAM</t>
        </is>
      </c>
      <c r="D4517" s="3" t="inlineStr">
        <is>
          <t>TEAM 1TB X2 MAX USB-A USB-C 3.2</t>
        </is>
      </c>
      <c r="E4517" s="11" t="n">
        <v>163</v>
      </c>
      <c r="F4517" s="12" t="n">
        <v>135.83</v>
      </c>
    </row>
    <row r="4518">
      <c r="A4518" s="3" t="inlineStr">
        <is>
          <t>USB Flash &amp; Memory Cards</t>
        </is>
      </c>
      <c r="B4518" s="3" t="inlineStr">
        <is>
          <t>TAPMDE256IV3A12</t>
        </is>
      </c>
      <c r="C4518" s="3" t="inlineStr">
        <is>
          <t>TEAM</t>
        </is>
      </c>
      <c r="D4518" s="3" t="inlineStr">
        <is>
          <t>TEAM 256GB APEX MICROSDXC CARD</t>
        </is>
      </c>
      <c r="E4518" s="11" t="n">
        <v>66</v>
      </c>
      <c r="F4518" s="12" t="n">
        <v>55</v>
      </c>
    </row>
    <row r="4519">
      <c r="A4519" s="3" t="inlineStr">
        <is>
          <t>USB Flash &amp; Memory Cards</t>
        </is>
      </c>
      <c r="B4519" s="3" t="inlineStr">
        <is>
          <t>TX13256GC01</t>
        </is>
      </c>
      <c r="C4519" s="3" t="inlineStr">
        <is>
          <t>TEAM</t>
        </is>
      </c>
      <c r="D4519" s="3" t="inlineStr">
        <is>
          <t>TEAM 256GB X1 USB-A USB-C USB PEN</t>
        </is>
      </c>
      <c r="E4519" s="11" t="n">
        <v>45</v>
      </c>
      <c r="F4519" s="12" t="n">
        <v>37.5</v>
      </c>
    </row>
    <row r="4520">
      <c r="A4520" s="3" t="inlineStr">
        <is>
          <t>USB Flash &amp; Memory Cards</t>
        </is>
      </c>
      <c r="B4520" s="3" t="inlineStr">
        <is>
          <t>TX2MAX32TBT01</t>
        </is>
      </c>
      <c r="C4520" s="3" t="inlineStr">
        <is>
          <t>TEAM</t>
        </is>
      </c>
      <c r="D4520" s="3" t="inlineStr">
        <is>
          <t>TEAM 2TB X2 MAX USB-A USB-C 3.2</t>
        </is>
      </c>
      <c r="E4520" s="11" t="n">
        <v>281</v>
      </c>
      <c r="F4520" s="12" t="n">
        <v>234.17</v>
      </c>
    </row>
    <row r="4521">
      <c r="A4521" s="3" t="inlineStr">
        <is>
          <t>USB Flash &amp; Memory Cards</t>
        </is>
      </c>
      <c r="B4521" s="3" t="inlineStr">
        <is>
          <t>TUSDH32GCL10U03</t>
        </is>
      </c>
      <c r="C4521" s="3" t="inlineStr">
        <is>
          <t>TEAM</t>
        </is>
      </c>
      <c r="D4521" s="3" t="inlineStr">
        <is>
          <t>TEAM 32G MICROSDHC UHS-I U1 C10 CARD</t>
        </is>
      </c>
      <c r="E4521" s="11" t="n">
        <v>9</v>
      </c>
      <c r="F4521" s="12" t="n">
        <v>7.5</v>
      </c>
    </row>
    <row r="4522">
      <c r="A4522" s="3" t="inlineStr">
        <is>
          <t>USB Flash &amp; Memory Cards</t>
        </is>
      </c>
      <c r="B4522" s="3" t="inlineStr">
        <is>
          <t>TC14132GY01</t>
        </is>
      </c>
      <c r="C4522" s="3" t="inlineStr">
        <is>
          <t>TEAM</t>
        </is>
      </c>
      <c r="D4522" s="3" t="inlineStr">
        <is>
          <t>TEAM 32GB C141 YELLOW USB MEMORY PEN</t>
        </is>
      </c>
      <c r="E4522" s="11" t="n">
        <v>9</v>
      </c>
      <c r="F4522" s="12" t="n">
        <v>7.5</v>
      </c>
    </row>
    <row r="4523">
      <c r="A4523" s="3" t="inlineStr">
        <is>
          <t>USB Flash &amp; Memory Cards</t>
        </is>
      </c>
      <c r="B4523" s="3" t="inlineStr">
        <is>
          <t>TX1MAX3512GB01</t>
        </is>
      </c>
      <c r="C4523" s="3" t="inlineStr">
        <is>
          <t>TEAM</t>
        </is>
      </c>
      <c r="D4523" s="3" t="inlineStr">
        <is>
          <t>TEAM 512G X1 USB-A USB-C USB PEN</t>
        </is>
      </c>
      <c r="E4523" s="11" t="n">
        <v>119</v>
      </c>
      <c r="F4523" s="12" t="n">
        <v>99.17</v>
      </c>
    </row>
    <row r="4524">
      <c r="A4524" s="3" t="inlineStr">
        <is>
          <t>USB Flash &amp; Memory Cards</t>
        </is>
      </c>
      <c r="B4524" s="3" t="inlineStr">
        <is>
          <t>TAPMDE512IV3A12</t>
        </is>
      </c>
      <c r="C4524" s="3" t="inlineStr">
        <is>
          <t>TEAM</t>
        </is>
      </c>
      <c r="D4524" s="3" t="inlineStr">
        <is>
          <t>TEAM 512GB APEX MICROSDXC CARD</t>
        </is>
      </c>
      <c r="E4524" s="11" t="n">
        <v>192</v>
      </c>
      <c r="F4524" s="12" t="n">
        <v>160</v>
      </c>
    </row>
    <row r="4525">
      <c r="A4525" s="3" t="inlineStr">
        <is>
          <t>USB Flash &amp; Memory Cards</t>
        </is>
      </c>
      <c r="B4525" s="3" t="inlineStr">
        <is>
          <t>TEAUDX512IV3A13</t>
        </is>
      </c>
      <c r="C4525" s="3" t="inlineStr">
        <is>
          <t>TEAM</t>
        </is>
      </c>
      <c r="D4525" s="3" t="inlineStr">
        <is>
          <t>TEAM 512GB ELITE A1 MICROSDXC CARD</t>
        </is>
      </c>
      <c r="E4525" s="11" t="n">
        <v>104</v>
      </c>
      <c r="F4525" s="12" t="n">
        <v>86.67</v>
      </c>
    </row>
    <row r="4526">
      <c r="A4526" s="3" t="inlineStr">
        <is>
          <t>USB Flash &amp; Memory Cards</t>
        </is>
      </c>
      <c r="B4526" s="3" t="inlineStr">
        <is>
          <t>TUSDX64GCL10U03</t>
        </is>
      </c>
      <c r="C4526" s="3" t="inlineStr">
        <is>
          <t>TEAM</t>
        </is>
      </c>
      <c r="D4526" s="3" t="inlineStr">
        <is>
          <t>TEAM 64G MICROSDXC UHS-I U1 C10 CARD</t>
        </is>
      </c>
      <c r="E4526" s="11" t="n">
        <v>12</v>
      </c>
      <c r="F4526" s="12" t="n">
        <v>10</v>
      </c>
    </row>
    <row r="4527">
      <c r="A4527" s="3" t="inlineStr">
        <is>
          <t>USB Flash &amp; Memory Cards</t>
        </is>
      </c>
      <c r="B4527" s="3" t="inlineStr">
        <is>
          <t>TC14164GG01</t>
        </is>
      </c>
      <c r="C4527" s="3" t="inlineStr">
        <is>
          <t>TEAM</t>
        </is>
      </c>
      <c r="D4527" s="3" t="inlineStr">
        <is>
          <t>TEAM 64GB C141 GREEN USB MEMORY PEN</t>
        </is>
      </c>
      <c r="E4527" s="11" t="n">
        <v>9</v>
      </c>
      <c r="F4527" s="12" t="n">
        <v>7.5</v>
      </c>
    </row>
    <row r="4528">
      <c r="A4528" s="3" t="inlineStr">
        <is>
          <t>USB Flash &amp; Memory Cards</t>
        </is>
      </c>
      <c r="B4528" s="3" t="inlineStr">
        <is>
          <t>TEAUSDX64IV3A13</t>
        </is>
      </c>
      <c r="C4528" s="3" t="inlineStr">
        <is>
          <t>TEAM</t>
        </is>
      </c>
      <c r="D4528" s="3" t="inlineStr">
        <is>
          <t>TEAM 64GB ELITE A1 MICROSDXC CARD</t>
        </is>
      </c>
      <c r="E4528" s="11" t="n">
        <v>13</v>
      </c>
      <c r="F4528" s="12" t="n">
        <v>10.83</v>
      </c>
    </row>
    <row r="4529">
      <c r="A4529" s="3" t="inlineStr">
        <is>
          <t>USB Flash &amp; Memory Cards</t>
        </is>
      </c>
      <c r="B4529" s="3" t="inlineStr">
        <is>
          <t>TX1364GC01</t>
        </is>
      </c>
      <c r="C4529" s="3" t="inlineStr">
        <is>
          <t>TEAM</t>
        </is>
      </c>
      <c r="D4529" s="3" t="inlineStr">
        <is>
          <t>TEAM 64GB X1 USB-A USB-C USB PEN</t>
        </is>
      </c>
      <c r="E4529" s="11" t="n">
        <v>17</v>
      </c>
      <c r="F4529" s="12" t="n">
        <v>14.17</v>
      </c>
    </row>
    <row r="4530">
      <c r="A4530" s="3" t="inlineStr">
        <is>
          <t>Cables &amp; Adapters</t>
        </is>
      </c>
      <c r="B4530" s="3" t="inlineStr">
        <is>
          <t>A81H6G21</t>
        </is>
      </c>
      <c r="C4530" s="3" t="inlineStr">
        <is>
          <t>Anker</t>
        </is>
      </c>
      <c r="D4530" s="3" t="inlineStr">
        <is>
          <t>322 USB-A TO USB-C CAB NYLON 1.8M WH</t>
        </is>
      </c>
      <c r="E4530" s="11" t="n">
        <v>17</v>
      </c>
      <c r="F4530" s="12" t="n">
        <v>14.17</v>
      </c>
    </row>
    <row r="4531">
      <c r="A4531" s="3" t="inlineStr">
        <is>
          <t>Cables &amp; Adapters</t>
        </is>
      </c>
      <c r="B4531" s="3" t="inlineStr">
        <is>
          <t>A81H5G11</t>
        </is>
      </c>
      <c r="C4531" s="3" t="inlineStr">
        <is>
          <t>Anker</t>
        </is>
      </c>
      <c r="D4531" s="3" t="inlineStr">
        <is>
          <t>322 USB-A TO USB-C CABLE 3FT BRAID B</t>
        </is>
      </c>
      <c r="E4531" s="11" t="n">
        <v>13</v>
      </c>
      <c r="F4531" s="12" t="n">
        <v>10.83</v>
      </c>
    </row>
    <row r="4532">
      <c r="A4532" s="3" t="inlineStr">
        <is>
          <t>Cables &amp; Adapters</t>
        </is>
      </c>
      <c r="B4532" s="3" t="inlineStr">
        <is>
          <t>A81B6G21</t>
        </is>
      </c>
      <c r="C4532" s="3" t="inlineStr">
        <is>
          <t>Anker</t>
        </is>
      </c>
      <c r="D4532" s="3" t="inlineStr">
        <is>
          <t>322 USB-C TO LGT CAB 6FT BRAIDED W</t>
        </is>
      </c>
      <c r="E4532" s="11" t="n">
        <v>26</v>
      </c>
      <c r="F4532" s="12" t="n">
        <v>21.67</v>
      </c>
    </row>
    <row r="4533">
      <c r="A4533" s="3" t="inlineStr">
        <is>
          <t>Cables &amp; Adapters</t>
        </is>
      </c>
      <c r="B4533" s="3" t="inlineStr">
        <is>
          <t>A81B5G21</t>
        </is>
      </c>
      <c r="C4533" s="3" t="inlineStr">
        <is>
          <t>Anker</t>
        </is>
      </c>
      <c r="D4533" s="3" t="inlineStr">
        <is>
          <t>322 USB-C TO LGT CABLE 3FT BRAIDED W</t>
        </is>
      </c>
      <c r="E4533" s="11" t="n">
        <v>23</v>
      </c>
      <c r="F4533" s="12" t="n">
        <v>19.17</v>
      </c>
    </row>
    <row r="4534">
      <c r="A4534" s="3" t="inlineStr">
        <is>
          <t>Cables &amp; Adapters</t>
        </is>
      </c>
      <c r="B4534" s="3" t="inlineStr">
        <is>
          <t>A81F5G21</t>
        </is>
      </c>
      <c r="C4534" s="3" t="inlineStr">
        <is>
          <t>Anker</t>
        </is>
      </c>
      <c r="D4534" s="3" t="inlineStr">
        <is>
          <t>322 USB-C TO USB-C CAB 3FT BRAIDED W</t>
        </is>
      </c>
      <c r="E4534" s="11" t="n">
        <v>13</v>
      </c>
      <c r="F4534" s="12" t="n">
        <v>10.83</v>
      </c>
    </row>
    <row r="4535">
      <c r="A4535" s="3" t="inlineStr">
        <is>
          <t>Cables &amp; Adapters</t>
        </is>
      </c>
      <c r="B4535" s="3" t="inlineStr">
        <is>
          <t>A81F6G21</t>
        </is>
      </c>
      <c r="C4535" s="3" t="inlineStr">
        <is>
          <t>Anker</t>
        </is>
      </c>
      <c r="D4535" s="3" t="inlineStr">
        <is>
          <t>322 USB-C TO USB-C CAB 6FT BRAIDEDWH</t>
        </is>
      </c>
      <c r="E4535" s="11" t="n">
        <v>17</v>
      </c>
      <c r="F4535" s="12" t="n">
        <v>14.17</v>
      </c>
    </row>
    <row r="4536">
      <c r="A4536" s="3" t="inlineStr">
        <is>
          <t>Cables &amp; Adapters</t>
        </is>
      </c>
      <c r="B4536" s="3" t="inlineStr">
        <is>
          <t>A81F5H11</t>
        </is>
      </c>
      <c r="C4536" s="3" t="inlineStr">
        <is>
          <t>Anker</t>
        </is>
      </c>
      <c r="D4536" s="3" t="inlineStr">
        <is>
          <t>ANKER 322 USB-C TO USB-C CABLE 3FT B</t>
        </is>
      </c>
      <c r="E4536" s="11" t="n">
        <v>13</v>
      </c>
      <c r="F4536" s="12" t="n">
        <v>10.83</v>
      </c>
    </row>
    <row r="4537">
      <c r="A4537" s="3" t="inlineStr">
        <is>
          <t>Cables &amp; Adapters</t>
        </is>
      </c>
      <c r="B4537" s="3" t="inlineStr">
        <is>
          <t>A81F7H21-1</t>
        </is>
      </c>
      <c r="C4537" s="3" t="inlineStr">
        <is>
          <t>Anker</t>
        </is>
      </c>
      <c r="D4537" s="3" t="inlineStr">
        <is>
          <t>BRAIDED 60W USB-C TO USB-C CABLE WHI</t>
        </is>
      </c>
      <c r="E4537" s="11" t="n">
        <v>19</v>
      </c>
      <c r="F4537" s="12" t="n">
        <v>15.83</v>
      </c>
    </row>
    <row r="4538">
      <c r="A4538" s="3" t="inlineStr">
        <is>
          <t>Cables &amp; Adapters</t>
        </is>
      </c>
      <c r="B4538" s="3" t="inlineStr">
        <is>
          <t>B2656K11</t>
        </is>
      </c>
      <c r="C4538" s="3" t="inlineStr">
        <is>
          <t>Anker</t>
        </is>
      </c>
      <c r="D4538" s="3" t="inlineStr">
        <is>
          <t>FASTCHARGING 25W WITH USB-C CABLE BK</t>
        </is>
      </c>
      <c r="E4538" s="11" t="n">
        <v>22</v>
      </c>
      <c r="F4538" s="12" t="n">
        <v>18.33</v>
      </c>
    </row>
    <row r="4539">
      <c r="A4539" s="3" t="inlineStr">
        <is>
          <t>Cables &amp; Adapters</t>
        </is>
      </c>
      <c r="B4539" s="3" t="inlineStr">
        <is>
          <t>A81H6H21</t>
        </is>
      </c>
      <c r="C4539" s="3" t="inlineStr">
        <is>
          <t>Anker</t>
        </is>
      </c>
      <c r="D4539" s="3" t="inlineStr">
        <is>
          <t>USB-A TO USB-C BRAIDED CABLE 1.8M WH</t>
        </is>
      </c>
      <c r="E4539" s="11" t="n">
        <v>16</v>
      </c>
      <c r="F4539" s="12" t="n">
        <v>13.33</v>
      </c>
    </row>
    <row r="4540">
      <c r="A4540" s="3" t="inlineStr">
        <is>
          <t>Cables &amp; Adapters</t>
        </is>
      </c>
      <c r="B4540" s="3" t="inlineStr">
        <is>
          <t>A81F6H11</t>
        </is>
      </c>
      <c r="C4540" s="3" t="inlineStr">
        <is>
          <t>Anker</t>
        </is>
      </c>
      <c r="D4540" s="3" t="inlineStr">
        <is>
          <t>USB-C TO USB-C BRAID CABLE 1.8M BL</t>
        </is>
      </c>
      <c r="E4540" s="11" t="n">
        <v>17</v>
      </c>
      <c r="F4540" s="12" t="n">
        <v>14.17</v>
      </c>
    </row>
    <row r="4541">
      <c r="A4541" s="3" t="inlineStr">
        <is>
          <t>Cables &amp; Adapters</t>
        </is>
      </c>
      <c r="B4541" s="3" t="inlineStr">
        <is>
          <t>A82E2H11</t>
        </is>
      </c>
      <c r="C4541" s="3" t="inlineStr">
        <is>
          <t>Anker</t>
        </is>
      </c>
      <c r="D4541" s="3" t="inlineStr">
        <is>
          <t>USB-C TO USB-C CABLE 3FT 240W BLACK</t>
        </is>
      </c>
      <c r="E4541" s="11" t="n">
        <v>19</v>
      </c>
      <c r="F4541" s="12" t="n">
        <v>15.83</v>
      </c>
    </row>
    <row r="4542">
      <c r="A4542" s="3" t="inlineStr">
        <is>
          <t>Cables &amp; Adapters</t>
        </is>
      </c>
      <c r="B4542" s="3" t="inlineStr">
        <is>
          <t>A82E2H21</t>
        </is>
      </c>
      <c r="C4542" s="3" t="inlineStr">
        <is>
          <t>Anker</t>
        </is>
      </c>
      <c r="D4542" s="3" t="inlineStr">
        <is>
          <t>USB-C TO USB-C CABLE 3FT 240W WHITE</t>
        </is>
      </c>
      <c r="E4542" s="11" t="n">
        <v>19</v>
      </c>
      <c r="F4542" s="12" t="n">
        <v>15.83</v>
      </c>
    </row>
    <row r="4543">
      <c r="A4543" s="3" t="inlineStr">
        <is>
          <t>Cables &amp; Adapters</t>
        </is>
      </c>
      <c r="B4543" s="3" t="inlineStr">
        <is>
          <t>A82E2H12</t>
        </is>
      </c>
      <c r="C4543" s="3" t="inlineStr">
        <is>
          <t>Anker</t>
        </is>
      </c>
      <c r="D4543" s="3" t="inlineStr">
        <is>
          <t>USB-C TO USB-C CABLE 6 FT 240W BLACK</t>
        </is>
      </c>
      <c r="E4543" s="11" t="n">
        <v>23</v>
      </c>
      <c r="F4543" s="12" t="n">
        <v>19.17</v>
      </c>
    </row>
    <row r="4544">
      <c r="A4544" s="3" t="inlineStr">
        <is>
          <t>Cables &amp; Adapters</t>
        </is>
      </c>
      <c r="B4544" s="3" t="inlineStr">
        <is>
          <t>A82E2H22</t>
        </is>
      </c>
      <c r="C4544" s="3" t="inlineStr">
        <is>
          <t>Anker</t>
        </is>
      </c>
      <c r="D4544" s="3" t="inlineStr">
        <is>
          <t>USB-C TO USB-C CABLE 6 FT 240W WHITE</t>
        </is>
      </c>
      <c r="E4544" s="11" t="n">
        <v>23</v>
      </c>
      <c r="F4544" s="12" t="n">
        <v>19.17</v>
      </c>
    </row>
    <row r="4545">
      <c r="A4545" s="3" t="inlineStr">
        <is>
          <t>Cables &amp; Adapters</t>
        </is>
      </c>
      <c r="B4545" s="3" t="inlineStr">
        <is>
          <t>MYQT3ZM/A</t>
        </is>
      </c>
      <c r="C4545" s="3" t="inlineStr">
        <is>
          <t>Apple</t>
        </is>
      </c>
      <c r="D4545" s="3" t="inlineStr">
        <is>
          <t>240W USB-C CHARGE CABLE (2M)</t>
        </is>
      </c>
      <c r="E4545" s="11" t="n">
        <v>33</v>
      </c>
      <c r="F4545" s="12" t="n">
        <v>27.5</v>
      </c>
    </row>
    <row r="4546">
      <c r="A4546" s="3" t="inlineStr">
        <is>
          <t>Cables &amp; Adapters</t>
        </is>
      </c>
      <c r="B4546" s="3" t="inlineStr">
        <is>
          <t>MW493ZM/A</t>
        </is>
      </c>
      <c r="C4546" s="3" t="inlineStr">
        <is>
          <t>Apple</t>
        </is>
      </c>
      <c r="D4546" s="3" t="inlineStr">
        <is>
          <t>60W USB-C CHARGE CABLE (1M)</t>
        </is>
      </c>
      <c r="E4546" s="11" t="n">
        <v>22</v>
      </c>
      <c r="F4546" s="12" t="n">
        <v>18.33</v>
      </c>
    </row>
    <row r="4547">
      <c r="A4547" s="3" t="inlineStr">
        <is>
          <t>Cables &amp; Adapters</t>
        </is>
      </c>
      <c r="B4547" s="3" t="inlineStr">
        <is>
          <t>MDGC4ZM/A</t>
        </is>
      </c>
      <c r="C4547" s="3" t="inlineStr">
        <is>
          <t>Apple</t>
        </is>
      </c>
      <c r="D4547" s="3" t="inlineStr">
        <is>
          <t>BEATS 2 PK USB C TO C CABLE 1.5M BLK</t>
        </is>
      </c>
      <c r="E4547" s="11" t="n">
        <v>49</v>
      </c>
      <c r="F4547" s="12" t="n">
        <v>40.83</v>
      </c>
    </row>
    <row r="4548">
      <c r="A4548" s="3" t="inlineStr">
        <is>
          <t>Cables &amp; Adapters</t>
        </is>
      </c>
      <c r="B4548" s="3" t="inlineStr">
        <is>
          <t>MEQ94ZM/A</t>
        </is>
      </c>
      <c r="C4548" s="3" t="inlineStr">
        <is>
          <t>Apple</t>
        </is>
      </c>
      <c r="D4548" s="3" t="inlineStr">
        <is>
          <t>BEATS USB C TO C CABLE .2M BLK</t>
        </is>
      </c>
      <c r="E4548" s="11" t="n">
        <v>27</v>
      </c>
      <c r="F4548" s="12" t="n">
        <v>22.5</v>
      </c>
    </row>
    <row r="4549">
      <c r="A4549" s="3" t="inlineStr">
        <is>
          <t>Cables &amp; Adapters</t>
        </is>
      </c>
      <c r="B4549" s="3" t="inlineStr">
        <is>
          <t>MDGA4ZM/A</t>
        </is>
      </c>
      <c r="C4549" s="3" t="inlineStr">
        <is>
          <t>Apple</t>
        </is>
      </c>
      <c r="D4549" s="3" t="inlineStr">
        <is>
          <t>BEATS USB C TO C CABLE 1.5M BLK</t>
        </is>
      </c>
      <c r="E4549" s="11" t="n">
        <v>27</v>
      </c>
      <c r="F4549" s="12" t="n">
        <v>22.5</v>
      </c>
    </row>
    <row r="4550">
      <c r="A4550" s="3" t="inlineStr">
        <is>
          <t>Cables &amp; Adapters</t>
        </is>
      </c>
      <c r="B4550" s="3" t="inlineStr">
        <is>
          <t>MDGD4ZM/A</t>
        </is>
      </c>
      <c r="C4550" s="3" t="inlineStr">
        <is>
          <t>Apple</t>
        </is>
      </c>
      <c r="D4550" s="3" t="inlineStr">
        <is>
          <t>BEATS USB C TO C CABLE 1.5M STN</t>
        </is>
      </c>
      <c r="E4550" s="11" t="n">
        <v>27</v>
      </c>
      <c r="F4550" s="12" t="n">
        <v>22.5</v>
      </c>
    </row>
    <row r="4551">
      <c r="A4551" s="3" t="inlineStr">
        <is>
          <t>Cables &amp; Adapters</t>
        </is>
      </c>
      <c r="B4551" s="3" t="inlineStr">
        <is>
          <t>MEQM4ZM/A</t>
        </is>
      </c>
      <c r="C4551" s="3" t="inlineStr">
        <is>
          <t>Apple</t>
        </is>
      </c>
      <c r="D4551" s="3" t="inlineStr">
        <is>
          <t>BEATS USB C TO LGHTNG CABLE .2M BLK</t>
        </is>
      </c>
      <c r="E4551" s="11" t="n">
        <v>27</v>
      </c>
      <c r="F4551" s="12" t="n">
        <v>22.5</v>
      </c>
    </row>
    <row r="4552">
      <c r="A4552" s="3" t="inlineStr">
        <is>
          <t>Cables &amp; Adapters</t>
        </is>
      </c>
      <c r="B4552" s="3" t="inlineStr">
        <is>
          <t>MFEH4ZM/A</t>
        </is>
      </c>
      <c r="C4552" s="3" t="inlineStr">
        <is>
          <t>Apple</t>
        </is>
      </c>
      <c r="D4552" s="3" t="inlineStr">
        <is>
          <t>BEATS USB C TO LGHTNG CABLE 1.5M RE</t>
        </is>
      </c>
      <c r="E4552" s="11" t="n">
        <v>27</v>
      </c>
      <c r="F4552" s="12" t="n">
        <v>22.5</v>
      </c>
    </row>
    <row r="4553">
      <c r="A4553" s="3" t="inlineStr">
        <is>
          <t>Cables &amp; Adapters</t>
        </is>
      </c>
      <c r="B4553" s="3" t="inlineStr">
        <is>
          <t>MUQW3ZM/A</t>
        </is>
      </c>
      <c r="C4553" s="3" t="inlineStr">
        <is>
          <t>Apple</t>
        </is>
      </c>
      <c r="D4553" s="3" t="inlineStr">
        <is>
          <t>LIGHTNING TO USB CABLE (1M)</t>
        </is>
      </c>
      <c r="E4553" s="11" t="n">
        <v>22</v>
      </c>
      <c r="F4553" s="12" t="n">
        <v>18.33</v>
      </c>
    </row>
    <row r="4554">
      <c r="A4554" s="3" t="inlineStr">
        <is>
          <t>Cables &amp; Adapters</t>
        </is>
      </c>
      <c r="B4554" s="3" t="inlineStr">
        <is>
          <t>MW5J3ZM/A</t>
        </is>
      </c>
      <c r="C4554" s="3" t="inlineStr">
        <is>
          <t>Apple</t>
        </is>
      </c>
      <c r="D4554" s="3" t="inlineStr">
        <is>
          <t>THUNDERBOLT 4 USB_C PRO CABLE 1.8 M</t>
        </is>
      </c>
      <c r="E4554" s="11" t="n">
        <v>152</v>
      </c>
      <c r="F4554" s="12" t="n">
        <v>126.67</v>
      </c>
    </row>
    <row r="4555">
      <c r="A4555" s="3" t="inlineStr">
        <is>
          <t>Cables &amp; Adapters</t>
        </is>
      </c>
      <c r="B4555" s="3" t="inlineStr">
        <is>
          <t>MDW94ZM/A</t>
        </is>
      </c>
      <c r="C4555" s="3" t="inlineStr">
        <is>
          <t>Apple</t>
        </is>
      </c>
      <c r="D4555" s="3" t="inlineStr">
        <is>
          <t>THUNDERBOLT 5 (USB-C) PRO CABL</t>
        </is>
      </c>
      <c r="E4555" s="11" t="n">
        <v>82</v>
      </c>
      <c r="F4555" s="12" t="n">
        <v>68.33</v>
      </c>
    </row>
    <row r="4556">
      <c r="A4556" s="3" t="inlineStr">
        <is>
          <t>Cables &amp; Adapters</t>
        </is>
      </c>
      <c r="B4556" s="3" t="inlineStr">
        <is>
          <t>MUQ93ZM/A</t>
        </is>
      </c>
      <c r="C4556" s="3" t="inlineStr">
        <is>
          <t>Apple</t>
        </is>
      </c>
      <c r="D4556" s="3" t="inlineStr">
        <is>
          <t>USB-C TO LIGHTNING CABLE (1M)</t>
        </is>
      </c>
      <c r="E4556" s="11" t="n">
        <v>22</v>
      </c>
      <c r="F4556" s="12" t="n">
        <v>18.33</v>
      </c>
    </row>
    <row r="4557">
      <c r="A4557" s="3" t="inlineStr">
        <is>
          <t>Cables &amp; Adapters</t>
        </is>
      </c>
      <c r="B4557" s="3" t="inlineStr">
        <is>
          <t>MW2R3ZM/A</t>
        </is>
      </c>
      <c r="C4557" s="3" t="inlineStr">
        <is>
          <t>Apple</t>
        </is>
      </c>
      <c r="D4557" s="3" t="inlineStr">
        <is>
          <t>USB-C TO LIGHTNING CABLE (2M)</t>
        </is>
      </c>
      <c r="E4557" s="11" t="n">
        <v>33</v>
      </c>
      <c r="F4557" s="12" t="n">
        <v>27.5</v>
      </c>
    </row>
    <row r="4558">
      <c r="A4558" s="3" t="inlineStr">
        <is>
          <t>Cables &amp; Adapters</t>
        </is>
      </c>
      <c r="B4558" s="3" t="inlineStr">
        <is>
          <t>MW613ZM/A</t>
        </is>
      </c>
      <c r="C4558" s="3" t="inlineStr">
        <is>
          <t>Apple</t>
        </is>
      </c>
      <c r="D4558" s="3" t="inlineStr">
        <is>
          <t>USB-C TO MAGSAFE 3 CABLE (2M)</t>
        </is>
      </c>
      <c r="E4558" s="11" t="n">
        <v>58</v>
      </c>
      <c r="F4558" s="12" t="n">
        <v>48.33</v>
      </c>
    </row>
    <row r="4559">
      <c r="A4559" s="3" t="inlineStr">
        <is>
          <t>Cables &amp; Adapters</t>
        </is>
      </c>
      <c r="B4559" s="3" t="inlineStr">
        <is>
          <t>90XB077N-MPW0D0</t>
        </is>
      </c>
      <c r="C4559" s="3" t="inlineStr">
        <is>
          <t>ASUS</t>
        </is>
      </c>
      <c r="D4559" s="3" t="inlineStr">
        <is>
          <t>ASUS AC100-00 TYPE C ADAPTER</t>
        </is>
      </c>
      <c r="E4559" s="11" t="n">
        <v>70</v>
      </c>
      <c r="F4559" s="12" t="n">
        <v>58.33</v>
      </c>
    </row>
    <row r="4560">
      <c r="A4560" s="3" t="inlineStr">
        <is>
          <t>Cables &amp; Adapters</t>
        </is>
      </c>
      <c r="B4560" s="3" t="inlineStr">
        <is>
          <t>90XB04EN-MPW1I0</t>
        </is>
      </c>
      <c r="C4560" s="3" t="inlineStr">
        <is>
          <t>ASUS</t>
        </is>
      </c>
      <c r="D4560" s="3" t="inlineStr">
        <is>
          <t>ASUS UK ADAPTER 65W TYPE C</t>
        </is>
      </c>
      <c r="E4560" s="11" t="n">
        <v>50</v>
      </c>
      <c r="F4560" s="12" t="n">
        <v>41.67</v>
      </c>
    </row>
    <row r="4561">
      <c r="A4561" s="3" t="inlineStr">
        <is>
          <t>Cables &amp; Adapters</t>
        </is>
      </c>
      <c r="B4561" s="3" t="inlineStr">
        <is>
          <t>BU041HQBK</t>
        </is>
      </c>
      <c r="C4561" s="3" t="inlineStr">
        <is>
          <t>Belkin</t>
        </is>
      </c>
      <c r="D4561" s="3" t="inlineStr">
        <is>
          <t>10K POWBANK 2X25W UK&amp;EU N1MC-C CABLE</t>
        </is>
      </c>
      <c r="E4561" s="11" t="n">
        <v>84</v>
      </c>
      <c r="F4561" s="12" t="n">
        <v>70</v>
      </c>
    </row>
    <row r="4562">
      <c r="A4562" s="3" t="inlineStr">
        <is>
          <t>Cables &amp; Adapters</t>
        </is>
      </c>
      <c r="B4562" s="3" t="inlineStr">
        <is>
          <t>F1DN102KVM-UN-4</t>
        </is>
      </c>
      <c r="C4562" s="3" t="inlineStr">
        <is>
          <t>Belkin</t>
        </is>
      </c>
      <c r="D4562" s="3" t="inlineStr">
        <is>
          <t>2 PORT SINGLEHEADDP KVM SWITCHPP4 0</t>
        </is>
      </c>
      <c r="E4562" s="11" t="n">
        <v>783</v>
      </c>
      <c r="F4562" s="12" t="n">
        <v>652.5</v>
      </c>
    </row>
    <row r="4563">
      <c r="A4563" s="3" t="inlineStr">
        <is>
          <t>Cables &amp; Adapters</t>
        </is>
      </c>
      <c r="B4563" s="3" t="inlineStr">
        <is>
          <t>F1DN202KVM-UN-4</t>
        </is>
      </c>
      <c r="C4563" s="3" t="inlineStr">
        <is>
          <t>Belkin</t>
        </is>
      </c>
      <c r="D4563" s="3" t="inlineStr">
        <is>
          <t>2 PORTDUALHEADDP KVMSWITCHPP4 0</t>
        </is>
      </c>
      <c r="E4563" s="11" t="n">
        <v>1007</v>
      </c>
      <c r="F4563" s="12" t="n">
        <v>839.17</v>
      </c>
    </row>
    <row r="4564">
      <c r="A4564" s="3" t="inlineStr">
        <is>
          <t>Cables &amp; Adapters</t>
        </is>
      </c>
      <c r="B4564" s="3" t="inlineStr">
        <is>
          <t>F1DN008KBDUK</t>
        </is>
      </c>
      <c r="C4564" s="3" t="inlineStr">
        <is>
          <t>Belkin</t>
        </is>
      </c>
      <c r="D4564" s="3" t="inlineStr">
        <is>
          <t>2-4-8 PORTSECUREKVM USBKEYBOARD</t>
        </is>
      </c>
      <c r="E4564" s="11" t="n">
        <v>284</v>
      </c>
      <c r="F4564" s="12" t="n">
        <v>236.67</v>
      </c>
    </row>
    <row r="4565">
      <c r="A4565" s="3" t="inlineStr">
        <is>
          <t>Cables &amp; Adapters</t>
        </is>
      </c>
      <c r="B4565" s="3" t="inlineStr">
        <is>
          <t>CAC004HQ1.5MBK</t>
        </is>
      </c>
      <c r="C4565" s="3" t="inlineStr">
        <is>
          <t>Belkin</t>
        </is>
      </c>
      <c r="D4565" s="3" t="inlineStr">
        <is>
          <t>2-IN-1 CABLE WITH USB-C LIGHTNING</t>
        </is>
      </c>
      <c r="E4565" s="11" t="n">
        <v>27</v>
      </c>
      <c r="F4565" s="12" t="n">
        <v>22.5</v>
      </c>
    </row>
    <row r="4566">
      <c r="A4566" s="3" t="inlineStr">
        <is>
          <t>Cables &amp; Adapters</t>
        </is>
      </c>
      <c r="B4566" s="3" t="inlineStr">
        <is>
          <t>CAC003HQ1.5MBK</t>
        </is>
      </c>
      <c r="C4566" s="3" t="inlineStr">
        <is>
          <t>Belkin</t>
        </is>
      </c>
      <c r="D4566" s="3" t="inlineStr">
        <is>
          <t>2-IN-1 USB-C AND LTG CABLE</t>
        </is>
      </c>
      <c r="E4566" s="11" t="n">
        <v>27</v>
      </c>
      <c r="F4566" s="12" t="n">
        <v>22.5</v>
      </c>
    </row>
    <row r="4567">
      <c r="A4567" s="3" t="inlineStr">
        <is>
          <t>Cables &amp; Adapters</t>
        </is>
      </c>
      <c r="B4567" s="3" t="inlineStr">
        <is>
          <t>WCA012MY1MWH-B6</t>
        </is>
      </c>
      <c r="C4567" s="3" t="inlineStr">
        <is>
          <t>Belkin</t>
        </is>
      </c>
      <c r="D4567" s="3" t="inlineStr">
        <is>
          <t>25W USB WCHARGE W WHT 1M C-C CABLE</t>
        </is>
      </c>
      <c r="E4567" s="11" t="n">
        <v>34</v>
      </c>
      <c r="F4567" s="12" t="n">
        <v>28.33</v>
      </c>
    </row>
    <row r="4568">
      <c r="A4568" s="3" t="inlineStr">
        <is>
          <t>Cables &amp; Adapters</t>
        </is>
      </c>
      <c r="B4568" s="3" t="inlineStr">
        <is>
          <t>WCA012MY1MWH-2P</t>
        </is>
      </c>
      <c r="C4568" s="3" t="inlineStr">
        <is>
          <t>Belkin</t>
        </is>
      </c>
      <c r="D4568" s="3" t="inlineStr">
        <is>
          <t>25W USB-C MAINCHARGE N CCABLE TWIN</t>
        </is>
      </c>
      <c r="E4568" s="11" t="n">
        <v>67</v>
      </c>
      <c r="F4568" s="12" t="n">
        <v>55.83</v>
      </c>
    </row>
    <row r="4569">
      <c r="A4569" s="3" t="inlineStr">
        <is>
          <t>Cables &amp; Adapters</t>
        </is>
      </c>
      <c r="B4569" s="3" t="inlineStr">
        <is>
          <t>F2CU012BT2M-BLK</t>
        </is>
      </c>
      <c r="C4569" s="3" t="inlineStr">
        <is>
          <t>Belkin</t>
        </is>
      </c>
      <c r="D4569" s="3" t="inlineStr">
        <is>
          <t>2M MMICROUSBCHARGESYNCCABLEBLK</t>
        </is>
      </c>
      <c r="E4569" s="11" t="n">
        <v>11</v>
      </c>
      <c r="F4569" s="12" t="n">
        <v>9.17</v>
      </c>
    </row>
    <row r="4570">
      <c r="A4570" s="3" t="inlineStr">
        <is>
          <t>Cables &amp; Adapters</t>
        </is>
      </c>
      <c r="B4570" s="3" t="inlineStr">
        <is>
          <t>NPA004BTBK</t>
        </is>
      </c>
      <c r="C4570" s="3" t="inlineStr">
        <is>
          <t>Belkin</t>
        </is>
      </c>
      <c r="D4570" s="3" t="inlineStr">
        <is>
          <t>3.5MM AUDIO + USB-C CHARGE ADAPTER</t>
        </is>
      </c>
      <c r="E4570" s="11" t="n">
        <v>27</v>
      </c>
      <c r="F4570" s="12" t="n">
        <v>22.5</v>
      </c>
    </row>
    <row r="4571">
      <c r="A4571" s="3" t="inlineStr">
        <is>
          <t>Cables &amp; Adapters</t>
        </is>
      </c>
      <c r="B4571" s="3" t="inlineStr">
        <is>
          <t>AV10126CW06-BLK</t>
        </is>
      </c>
      <c r="C4571" s="3" t="inlineStr">
        <is>
          <t>Belkin</t>
        </is>
      </c>
      <c r="D4571" s="3" t="inlineStr">
        <is>
          <t>3.5MM COILEDAUX CABLE 1.8M IN BLACK</t>
        </is>
      </c>
      <c r="E4571" s="11" t="n">
        <v>16</v>
      </c>
      <c r="F4571" s="12" t="n">
        <v>13.33</v>
      </c>
    </row>
    <row r="4572">
      <c r="A4572" s="3" t="inlineStr">
        <is>
          <t>Cables &amp; Adapters</t>
        </is>
      </c>
      <c r="B4572" s="3" t="inlineStr">
        <is>
          <t>AV10164BT04-GRY</t>
        </is>
      </c>
      <c r="C4572" s="3" t="inlineStr">
        <is>
          <t>Belkin</t>
        </is>
      </c>
      <c r="D4572" s="3" t="inlineStr">
        <is>
          <t>3.5MM TANGLE FREE AUX CABGREY</t>
        </is>
      </c>
      <c r="E4572" s="11" t="n">
        <v>16</v>
      </c>
      <c r="F4572" s="12" t="n">
        <v>13.33</v>
      </c>
    </row>
    <row r="4573">
      <c r="A4573" s="3" t="inlineStr">
        <is>
          <t>Cables &amp; Adapters</t>
        </is>
      </c>
      <c r="B4573" s="3" t="inlineStr">
        <is>
          <t>F1DN204KVM-UN-4</t>
        </is>
      </c>
      <c r="C4573" s="3" t="inlineStr">
        <is>
          <t>Belkin</t>
        </is>
      </c>
      <c r="D4573" s="3" t="inlineStr">
        <is>
          <t>4 PORTDUALHEADDP KVMSWITCHPP4 0</t>
        </is>
      </c>
      <c r="E4573" s="11" t="n">
        <v>1373</v>
      </c>
      <c r="F4573" s="12" t="n">
        <v>1144.17</v>
      </c>
    </row>
    <row r="4574">
      <c r="A4574" s="3" t="inlineStr">
        <is>
          <t>Cables &amp; Adapters</t>
        </is>
      </c>
      <c r="B4574" s="3" t="inlineStr">
        <is>
          <t>WCA013MY1MBK-B6</t>
        </is>
      </c>
      <c r="C4574" s="3" t="inlineStr">
        <is>
          <t>Belkin</t>
        </is>
      </c>
      <c r="D4574" s="3" t="inlineStr">
        <is>
          <t>45W USB WCHARGE WPPSBLK W C-C CABLE</t>
        </is>
      </c>
      <c r="E4574" s="11" t="n">
        <v>40</v>
      </c>
      <c r="F4574" s="12" t="n">
        <v>33.33</v>
      </c>
    </row>
    <row r="4575">
      <c r="A4575" s="3" t="inlineStr">
        <is>
          <t>Cables &amp; Adapters</t>
        </is>
      </c>
      <c r="B4575" s="3" t="inlineStr">
        <is>
          <t>WCA013MY1MWH-B6</t>
        </is>
      </c>
      <c r="C4575" s="3" t="inlineStr">
        <is>
          <t>Belkin</t>
        </is>
      </c>
      <c r="D4575" s="3" t="inlineStr">
        <is>
          <t>45W USB WCHARGE WPPSWHT W1M C-CCABLE</t>
        </is>
      </c>
      <c r="E4575" s="11" t="n">
        <v>40</v>
      </c>
      <c r="F4575" s="12" t="n">
        <v>33.33</v>
      </c>
    </row>
    <row r="4576">
      <c r="A4576" s="3" t="inlineStr">
        <is>
          <t>Cables &amp; Adapters</t>
        </is>
      </c>
      <c r="B4576" s="3" t="inlineStr">
        <is>
          <t>CAB007BT1MBK</t>
        </is>
      </c>
      <c r="C4576" s="3" t="inlineStr">
        <is>
          <t>Belkin</t>
        </is>
      </c>
      <c r="D4576" s="3" t="inlineStr">
        <is>
          <t>BELKIN BRAIDED A-MICROUSB 1M  BLK</t>
        </is>
      </c>
      <c r="E4576" s="11" t="n">
        <v>12</v>
      </c>
      <c r="F4576" s="12" t="n">
        <v>10</v>
      </c>
    </row>
    <row r="4577">
      <c r="A4577" s="3" t="inlineStr">
        <is>
          <t>Cables &amp; Adapters</t>
        </is>
      </c>
      <c r="B4577" s="3" t="inlineStr">
        <is>
          <t>F7U081BTBLK</t>
        </is>
      </c>
      <c r="C4577" s="3" t="inlineStr">
        <is>
          <t>Belkin</t>
        </is>
      </c>
      <c r="D4577" s="3" t="inlineStr">
        <is>
          <t>BELKIN DUAL USBC CHARGE ADAPTER BLK</t>
        </is>
      </c>
      <c r="E4577" s="11" t="n">
        <v>27</v>
      </c>
      <c r="F4577" s="12" t="n">
        <v>22.5</v>
      </c>
    </row>
    <row r="4578">
      <c r="A4578" s="3" t="inlineStr">
        <is>
          <t>Cables &amp; Adapters</t>
        </is>
      </c>
      <c r="B4578" s="3" t="inlineStr">
        <is>
          <t>CAA001BT2MBK</t>
        </is>
      </c>
      <c r="C4578" s="3" t="inlineStr">
        <is>
          <t>Belkin</t>
        </is>
      </c>
      <c r="D4578" s="3" t="inlineStr">
        <is>
          <t>BOOSTCHRG LIGHTNING/USBA CAB 2M BLK</t>
        </is>
      </c>
      <c r="E4578" s="11" t="n">
        <v>18</v>
      </c>
      <c r="F4578" s="12" t="n">
        <v>15</v>
      </c>
    </row>
    <row r="4579">
      <c r="A4579" s="3" t="inlineStr">
        <is>
          <t>Cables &amp; Adapters</t>
        </is>
      </c>
      <c r="B4579" s="3" t="inlineStr">
        <is>
          <t>CAA001BT2MWH</t>
        </is>
      </c>
      <c r="C4579" s="3" t="inlineStr">
        <is>
          <t>Belkin</t>
        </is>
      </c>
      <c r="D4579" s="3" t="inlineStr">
        <is>
          <t>BOOSTCHRG LIGHTNING/USBA CAB 2M WHT</t>
        </is>
      </c>
      <c r="E4579" s="11" t="n">
        <v>18</v>
      </c>
      <c r="F4579" s="12" t="n">
        <v>15</v>
      </c>
    </row>
    <row r="4580">
      <c r="A4580" s="3" t="inlineStr">
        <is>
          <t>Cables &amp; Adapters</t>
        </is>
      </c>
      <c r="B4580" s="3" t="inlineStr">
        <is>
          <t>CAA001BT3MBK</t>
        </is>
      </c>
      <c r="C4580" s="3" t="inlineStr">
        <is>
          <t>Belkin</t>
        </is>
      </c>
      <c r="D4580" s="3" t="inlineStr">
        <is>
          <t>BOOSTCHRG LIGHTNING/USBA CAB 3M BLK</t>
        </is>
      </c>
      <c r="E4580" s="11" t="n">
        <v>22</v>
      </c>
      <c r="F4580" s="12" t="n">
        <v>18.33</v>
      </c>
    </row>
    <row r="4581">
      <c r="A4581" s="3" t="inlineStr">
        <is>
          <t>Cables &amp; Adapters</t>
        </is>
      </c>
      <c r="B4581" s="3" t="inlineStr">
        <is>
          <t>CAA001BT3MWH</t>
        </is>
      </c>
      <c r="C4581" s="3" t="inlineStr">
        <is>
          <t>Belkin</t>
        </is>
      </c>
      <c r="D4581" s="3" t="inlineStr">
        <is>
          <t>BOOSTCHRG LIGHTNING/USBA CAB 3M WHT</t>
        </is>
      </c>
      <c r="E4581" s="11" t="n">
        <v>22</v>
      </c>
      <c r="F4581" s="12" t="n">
        <v>18.33</v>
      </c>
    </row>
    <row r="4582">
      <c r="A4582" s="3" t="inlineStr">
        <is>
          <t>Cables &amp; Adapters</t>
        </is>
      </c>
      <c r="B4582" s="3" t="inlineStr">
        <is>
          <t>CAB001BT2MWH</t>
        </is>
      </c>
      <c r="C4582" s="3" t="inlineStr">
        <is>
          <t>Belkin</t>
        </is>
      </c>
      <c r="D4582" s="3" t="inlineStr">
        <is>
          <t>BOOSTCHRG USBA/USBC CAB 2M WHT</t>
        </is>
      </c>
      <c r="E4582" s="11" t="n">
        <v>16</v>
      </c>
      <c r="F4582" s="12" t="n">
        <v>13.33</v>
      </c>
    </row>
    <row r="4583">
      <c r="A4583" s="3" t="inlineStr">
        <is>
          <t>Cables &amp; Adapters</t>
        </is>
      </c>
      <c r="B4583" s="3" t="inlineStr">
        <is>
          <t>CAB002BT2MBK</t>
        </is>
      </c>
      <c r="C4583" s="3" t="inlineStr">
        <is>
          <t>Belkin</t>
        </is>
      </c>
      <c r="D4583" s="3" t="inlineStr">
        <is>
          <t>BOOSTCHRG USBA/USBC CABBRAID 2M BLK</t>
        </is>
      </c>
      <c r="E4583" s="11" t="n">
        <v>18</v>
      </c>
      <c r="F4583" s="12" t="n">
        <v>15</v>
      </c>
    </row>
    <row r="4584">
      <c r="A4584" s="3" t="inlineStr">
        <is>
          <t>Cables &amp; Adapters</t>
        </is>
      </c>
      <c r="B4584" s="3" t="inlineStr">
        <is>
          <t>CAB003BT1MWH</t>
        </is>
      </c>
      <c r="C4584" s="3" t="inlineStr">
        <is>
          <t>Belkin</t>
        </is>
      </c>
      <c r="D4584" s="3" t="inlineStr">
        <is>
          <t>BOOSTCHRG USBC / USBC CABLE 1M WHT</t>
        </is>
      </c>
      <c r="E4584" s="11" t="n">
        <v>12</v>
      </c>
      <c r="F4584" s="12" t="n">
        <v>10</v>
      </c>
    </row>
    <row r="4585">
      <c r="A4585" s="3" t="inlineStr">
        <is>
          <t>Cables &amp; Adapters</t>
        </is>
      </c>
      <c r="B4585" s="3" t="inlineStr">
        <is>
          <t>A3L793BT02MBKHS</t>
        </is>
      </c>
      <c r="C4585" s="3" t="inlineStr">
        <is>
          <t>Belkin</t>
        </is>
      </c>
      <c r="D4585" s="3" t="inlineStr">
        <is>
          <t>CAT5E NETWORKING CABLE 2M BLACK</t>
        </is>
      </c>
      <c r="E4585" s="11" t="n">
        <v>9</v>
      </c>
      <c r="F4585" s="12" t="n">
        <v>7.5</v>
      </c>
    </row>
    <row r="4586">
      <c r="A4586" s="3" t="inlineStr">
        <is>
          <t>Cables &amp; Adapters</t>
        </is>
      </c>
      <c r="B4586" s="3" t="inlineStr">
        <is>
          <t>AVC024HQBK</t>
        </is>
      </c>
      <c r="C4586" s="3" t="inlineStr">
        <is>
          <t>Belkin</t>
        </is>
      </c>
      <c r="D4586" s="3" t="inlineStr">
        <is>
          <t>CONNECTAIR WLESS HDMI DISPLAY ADPTER</t>
        </is>
      </c>
      <c r="E4586" s="11" t="n">
        <v>133</v>
      </c>
      <c r="F4586" s="12" t="n">
        <v>110.83</v>
      </c>
    </row>
    <row r="4587">
      <c r="A4587" s="3" t="inlineStr">
        <is>
          <t>Cables &amp; Adapters</t>
        </is>
      </c>
      <c r="B4587" s="3" t="inlineStr">
        <is>
          <t>F3Y021BT5M</t>
        </is>
      </c>
      <c r="C4587" s="3" t="inlineStr">
        <is>
          <t>Belkin</t>
        </is>
      </c>
      <c r="D4587" s="3" t="inlineStr">
        <is>
          <t>HDMI CAB H SP  ETH 5M GOLD CONNECTOR</t>
        </is>
      </c>
      <c r="E4587" s="11" t="n">
        <v>36</v>
      </c>
      <c r="F4587" s="12" t="n">
        <v>30</v>
      </c>
    </row>
    <row r="4588">
      <c r="A4588" s="3" t="inlineStr">
        <is>
          <t>Cables &amp; Adapters</t>
        </is>
      </c>
      <c r="B4588" s="3" t="inlineStr">
        <is>
          <t>F3Y021BT1M</t>
        </is>
      </c>
      <c r="C4588" s="3" t="inlineStr">
        <is>
          <t>Belkin</t>
        </is>
      </c>
      <c r="D4588" s="3" t="inlineStr">
        <is>
          <t>HDMI CAB HIGH SPEED ETH 1M GOLD CONN</t>
        </is>
      </c>
      <c r="E4588" s="11" t="n">
        <v>17</v>
      </c>
      <c r="F4588" s="12" t="n">
        <v>14.17</v>
      </c>
    </row>
    <row r="4589">
      <c r="A4589" s="3" t="inlineStr">
        <is>
          <t>Cables &amp; Adapters</t>
        </is>
      </c>
      <c r="B4589" s="3" t="inlineStr">
        <is>
          <t>HDMI0018G-1M</t>
        </is>
      </c>
      <c r="C4589" s="3" t="inlineStr">
        <is>
          <t>Belkin</t>
        </is>
      </c>
      <c r="D4589" s="3" t="inlineStr">
        <is>
          <t>HDMI CABLEHIGH SPEED GOLD1M</t>
        </is>
      </c>
      <c r="E4589" s="11" t="n">
        <v>10</v>
      </c>
      <c r="F4589" s="12" t="n">
        <v>8.33</v>
      </c>
    </row>
    <row r="4590">
      <c r="A4590" s="3" t="inlineStr">
        <is>
          <t>Cables &amp; Adapters</t>
        </is>
      </c>
      <c r="B4590" s="3" t="inlineStr">
        <is>
          <t>HDMI0018G-2M</t>
        </is>
      </c>
      <c r="C4590" s="3" t="inlineStr">
        <is>
          <t>Belkin</t>
        </is>
      </c>
      <c r="D4590" s="3" t="inlineStr">
        <is>
          <t>HDMI CABLEHIGH SPEED GOLD2M</t>
        </is>
      </c>
      <c r="E4590" s="11" t="n">
        <v>11</v>
      </c>
      <c r="F4590" s="12" t="n">
        <v>9.17</v>
      </c>
    </row>
    <row r="4591">
      <c r="A4591" s="3" t="inlineStr">
        <is>
          <t>Cables &amp; Adapters</t>
        </is>
      </c>
      <c r="B4591" s="3" t="inlineStr">
        <is>
          <t>AV10172BT03-BLK</t>
        </is>
      </c>
      <c r="C4591" s="3" t="inlineStr">
        <is>
          <t>Belkin</t>
        </is>
      </c>
      <c r="D4591" s="3" t="inlineStr">
        <is>
          <t>LIGHT MALE TO 3.5MM MALE CAB BLK 3F</t>
        </is>
      </c>
      <c r="E4591" s="11" t="n">
        <v>30</v>
      </c>
      <c r="F4591" s="12" t="n">
        <v>25</v>
      </c>
    </row>
    <row r="4592">
      <c r="A4592" s="3" t="inlineStr">
        <is>
          <t>Cables &amp; Adapters</t>
        </is>
      </c>
      <c r="B4592" s="3" t="inlineStr">
        <is>
          <t>F8J198BTWHT</t>
        </is>
      </c>
      <c r="C4592" s="3" t="inlineStr">
        <is>
          <t>Belkin</t>
        </is>
      </c>
      <c r="D4592" s="3" t="inlineStr">
        <is>
          <t>LIGHTNING AUDIO AND CHARGE ROCKSTAR</t>
        </is>
      </c>
      <c r="E4592" s="11" t="n">
        <v>52</v>
      </c>
      <c r="F4592" s="12" t="n">
        <v>43.33</v>
      </c>
    </row>
    <row r="4593">
      <c r="A4593" s="3" t="inlineStr">
        <is>
          <t>Cables &amp; Adapters</t>
        </is>
      </c>
      <c r="B4593" s="3" t="inlineStr">
        <is>
          <t>CAA002BT0MWH</t>
        </is>
      </c>
      <c r="C4593" s="3" t="inlineStr">
        <is>
          <t>Belkin</t>
        </is>
      </c>
      <c r="D4593" s="3" t="inlineStr">
        <is>
          <t>LIGHTNING TO USBA BRAIDED 0.15M WHT</t>
        </is>
      </c>
      <c r="E4593" s="11" t="n">
        <v>16</v>
      </c>
      <c r="F4593" s="12" t="n">
        <v>13.33</v>
      </c>
    </row>
    <row r="4594">
      <c r="A4594" s="3" t="inlineStr">
        <is>
          <t>Cables &amp; Adapters</t>
        </is>
      </c>
      <c r="B4594" s="3" t="inlineStr">
        <is>
          <t>CAA002BT1MBK</t>
        </is>
      </c>
      <c r="C4594" s="3" t="inlineStr">
        <is>
          <t>Belkin</t>
        </is>
      </c>
      <c r="D4594" s="3" t="inlineStr">
        <is>
          <t>LIGHTNING TO USBA BRAIDED 1M BLK</t>
        </is>
      </c>
      <c r="E4594" s="11" t="n">
        <v>18</v>
      </c>
      <c r="F4594" s="12" t="n">
        <v>15</v>
      </c>
    </row>
    <row r="4595">
      <c r="A4595" s="3" t="inlineStr">
        <is>
          <t>Cables &amp; Adapters</t>
        </is>
      </c>
      <c r="B4595" s="3" t="inlineStr">
        <is>
          <t>CAA002BT2MBK</t>
        </is>
      </c>
      <c r="C4595" s="3" t="inlineStr">
        <is>
          <t>Belkin</t>
        </is>
      </c>
      <c r="D4595" s="3" t="inlineStr">
        <is>
          <t>LIGHTNING TO USBA BRAIDED 2M BLK</t>
        </is>
      </c>
      <c r="E4595" s="11" t="n">
        <v>22</v>
      </c>
      <c r="F4595" s="12" t="n">
        <v>18.33</v>
      </c>
    </row>
    <row r="4596">
      <c r="A4596" s="3" t="inlineStr">
        <is>
          <t>Cables &amp; Adapters</t>
        </is>
      </c>
      <c r="B4596" s="3" t="inlineStr">
        <is>
          <t>CAA002BT2MWH</t>
        </is>
      </c>
      <c r="C4596" s="3" t="inlineStr">
        <is>
          <t>Belkin</t>
        </is>
      </c>
      <c r="D4596" s="3" t="inlineStr">
        <is>
          <t>LIGHTNING TO USBA BRAIDED 2M WHT</t>
        </is>
      </c>
      <c r="E4596" s="11" t="n">
        <v>22</v>
      </c>
      <c r="F4596" s="12" t="n">
        <v>18.33</v>
      </c>
    </row>
    <row r="4597">
      <c r="A4597" s="3" t="inlineStr">
        <is>
          <t>Cables &amp; Adapters</t>
        </is>
      </c>
      <c r="B4597" s="3" t="inlineStr">
        <is>
          <t>CAA002BT3MWH</t>
        </is>
      </c>
      <c r="C4597" s="3" t="inlineStr">
        <is>
          <t>Belkin</t>
        </is>
      </c>
      <c r="D4597" s="3" t="inlineStr">
        <is>
          <t>LIGHTNING TO USBA BRAIDED 3M WHT</t>
        </is>
      </c>
      <c r="E4597" s="11" t="n">
        <v>24</v>
      </c>
      <c r="F4597" s="12" t="n">
        <v>20</v>
      </c>
    </row>
    <row r="4598">
      <c r="A4598" s="3" t="inlineStr">
        <is>
          <t>Cables &amp; Adapters</t>
        </is>
      </c>
      <c r="B4598" s="3" t="inlineStr">
        <is>
          <t>CAA004BT1MBK</t>
        </is>
      </c>
      <c r="C4598" s="3" t="inlineStr">
        <is>
          <t>Belkin</t>
        </is>
      </c>
      <c r="D4598" s="3" t="inlineStr">
        <is>
          <t>LIGHTNING TO USBC BRAIDED 1M BLACK</t>
        </is>
      </c>
      <c r="E4598" s="11" t="n">
        <v>24</v>
      </c>
      <c r="F4598" s="12" t="n">
        <v>20</v>
      </c>
    </row>
    <row r="4599">
      <c r="A4599" s="3" t="inlineStr">
        <is>
          <t>Cables &amp; Adapters</t>
        </is>
      </c>
      <c r="B4599" s="3" t="inlineStr">
        <is>
          <t>CAA004BT1MWH</t>
        </is>
      </c>
      <c r="C4599" s="3" t="inlineStr">
        <is>
          <t>Belkin</t>
        </is>
      </c>
      <c r="D4599" s="3" t="inlineStr">
        <is>
          <t>LIGHTNING TO USBC BRAIDED 1M WHITE</t>
        </is>
      </c>
      <c r="E4599" s="11" t="n">
        <v>24</v>
      </c>
      <c r="F4599" s="12" t="n">
        <v>20</v>
      </c>
    </row>
    <row r="4600">
      <c r="A4600" s="3" t="inlineStr">
        <is>
          <t>Cables &amp; Adapters</t>
        </is>
      </c>
      <c r="B4600" s="3" t="inlineStr">
        <is>
          <t>CAA004BT2MWH</t>
        </is>
      </c>
      <c r="C4600" s="3" t="inlineStr">
        <is>
          <t>Belkin</t>
        </is>
      </c>
      <c r="D4600" s="3" t="inlineStr">
        <is>
          <t>LIGHTNING TO USBC BRAIDED 2M WHITE</t>
        </is>
      </c>
      <c r="E4600" s="11" t="n">
        <v>28</v>
      </c>
      <c r="F4600" s="12" t="n">
        <v>23.33</v>
      </c>
    </row>
    <row r="4601">
      <c r="A4601" s="3" t="inlineStr">
        <is>
          <t>Cables &amp; Adapters</t>
        </is>
      </c>
      <c r="B4601" s="3" t="inlineStr">
        <is>
          <t>MSC009BTBK</t>
        </is>
      </c>
      <c r="C4601" s="3" t="inlineStr">
        <is>
          <t>Belkin</t>
        </is>
      </c>
      <c r="D4601" s="3" t="inlineStr">
        <is>
          <t>SECURE HOLDER W CABLE AIRTAG BLK</t>
        </is>
      </c>
      <c r="E4601" s="11" t="n">
        <v>22</v>
      </c>
      <c r="F4601" s="12" t="n">
        <v>18.33</v>
      </c>
    </row>
    <row r="4602">
      <c r="A4602" s="3" t="inlineStr">
        <is>
          <t>Cables &amp; Adapters</t>
        </is>
      </c>
      <c r="B4602" s="3" t="inlineStr">
        <is>
          <t>F1DN1VCBL-HH6T</t>
        </is>
      </c>
      <c r="C4602" s="3" t="inlineStr">
        <is>
          <t>Belkin</t>
        </is>
      </c>
      <c r="D4602" s="3" t="inlineStr">
        <is>
          <t>TAA HDMI TO HDMI CABLE 1.8M</t>
        </is>
      </c>
      <c r="E4602" s="11" t="n">
        <v>20</v>
      </c>
      <c r="F4602" s="12" t="n">
        <v>16.67</v>
      </c>
    </row>
    <row r="4603">
      <c r="A4603" s="3" t="inlineStr">
        <is>
          <t>Cables &amp; Adapters</t>
        </is>
      </c>
      <c r="B4603" s="3" t="inlineStr">
        <is>
          <t>INZ002BT2MBK</t>
        </is>
      </c>
      <c r="C4603" s="3" t="inlineStr">
        <is>
          <t>Belkin</t>
        </is>
      </c>
      <c r="D4603" s="3" t="inlineStr">
        <is>
          <t>THUNDERBOLT 4 C-C ACTIVE CABLE 2M</t>
        </is>
      </c>
      <c r="E4603" s="11" t="n">
        <v>113</v>
      </c>
      <c r="F4603" s="12" t="n">
        <v>94.17</v>
      </c>
    </row>
    <row r="4604">
      <c r="A4604" s="3" t="inlineStr">
        <is>
          <t>Cables &amp; Adapters</t>
        </is>
      </c>
      <c r="B4604" s="3" t="inlineStr">
        <is>
          <t>AV10176BT2M-BLK</t>
        </is>
      </c>
      <c r="C4604" s="3" t="inlineStr">
        <is>
          <t>Belkin</t>
        </is>
      </c>
      <c r="D4604" s="3" t="inlineStr">
        <is>
          <t>ULTRA HD HI-SPEED HDMI CAB 2M</t>
        </is>
      </c>
      <c r="E4604" s="11" t="n">
        <v>80</v>
      </c>
      <c r="F4604" s="12" t="n">
        <v>66.67</v>
      </c>
    </row>
    <row r="4605">
      <c r="A4605" s="3" t="inlineStr">
        <is>
          <t>Cables &amp; Adapters</t>
        </is>
      </c>
      <c r="B4605" s="3" t="inlineStr">
        <is>
          <t>B2B048</t>
        </is>
      </c>
      <c r="C4605" s="3" t="inlineStr">
        <is>
          <t>Belkin</t>
        </is>
      </c>
      <c r="D4605" s="3" t="inlineStr">
        <is>
          <t>USB 3.0 GIGABIT ETHERNET ADAPTER</t>
        </is>
      </c>
      <c r="E4605" s="11" t="n">
        <v>30</v>
      </c>
      <c r="F4605" s="12" t="n">
        <v>25</v>
      </c>
    </row>
    <row r="4606">
      <c r="A4606" s="3" t="inlineStr">
        <is>
          <t>Cables &amp; Adapters</t>
        </is>
      </c>
      <c r="B4606" s="3" t="inlineStr">
        <is>
          <t>AVC012BT2MBK</t>
        </is>
      </c>
      <c r="C4606" s="3" t="inlineStr">
        <is>
          <t>Belkin</t>
        </is>
      </c>
      <c r="D4606" s="3" t="inlineStr">
        <is>
          <t>USB C TO HDMI 2.1 CABLE 2M</t>
        </is>
      </c>
      <c r="E4606" s="11" t="n">
        <v>67</v>
      </c>
      <c r="F4606" s="12" t="n">
        <v>55.83</v>
      </c>
    </row>
    <row r="4607">
      <c r="A4607" s="3" t="inlineStr">
        <is>
          <t>Cables &amp; Adapters</t>
        </is>
      </c>
      <c r="B4607" s="3" t="inlineStr">
        <is>
          <t>CAA010BT1MBK</t>
        </is>
      </c>
      <c r="C4607" s="3" t="inlineStr">
        <is>
          <t>Belkin</t>
        </is>
      </c>
      <c r="D4607" s="3" t="inlineStr">
        <is>
          <t>USB-A TO LTG BRAIDED SILICON 1M BLK</t>
        </is>
      </c>
      <c r="E4607" s="11" t="n">
        <v>28</v>
      </c>
      <c r="F4607" s="12" t="n">
        <v>23.33</v>
      </c>
    </row>
    <row r="4608">
      <c r="A4608" s="3" t="inlineStr">
        <is>
          <t>Cables &amp; Adapters</t>
        </is>
      </c>
      <c r="B4608" s="3" t="inlineStr">
        <is>
          <t>CAA010BT1MWH</t>
        </is>
      </c>
      <c r="C4608" s="3" t="inlineStr">
        <is>
          <t>Belkin</t>
        </is>
      </c>
      <c r="D4608" s="3" t="inlineStr">
        <is>
          <t>USB-A TO LTG BRAIDED SILICON 1M WHT</t>
        </is>
      </c>
      <c r="E4608" s="11" t="n">
        <v>28</v>
      </c>
      <c r="F4608" s="12" t="n">
        <v>23.33</v>
      </c>
    </row>
    <row r="4609">
      <c r="A4609" s="3" t="inlineStr">
        <is>
          <t>Cables &amp; Adapters</t>
        </is>
      </c>
      <c r="B4609" s="3" t="inlineStr">
        <is>
          <t>CAA010BT2MBK</t>
        </is>
      </c>
      <c r="C4609" s="3" t="inlineStr">
        <is>
          <t>Belkin</t>
        </is>
      </c>
      <c r="D4609" s="3" t="inlineStr">
        <is>
          <t>USB-A TO LTGBRAIDED SILICON 2M BLK</t>
        </is>
      </c>
      <c r="E4609" s="11" t="n">
        <v>30</v>
      </c>
      <c r="F4609" s="12" t="n">
        <v>25</v>
      </c>
    </row>
    <row r="4610">
      <c r="A4610" s="3" t="inlineStr">
        <is>
          <t>Cables &amp; Adapters</t>
        </is>
      </c>
      <c r="B4610" s="3" t="inlineStr">
        <is>
          <t>CAB002BT0MBK</t>
        </is>
      </c>
      <c r="C4610" s="3" t="inlineStr">
        <is>
          <t>Belkin</t>
        </is>
      </c>
      <c r="D4610" s="3" t="inlineStr">
        <is>
          <t>USB-A TO USB-C BRAIDED 0.15M BLACK</t>
        </is>
      </c>
      <c r="E4610" s="11" t="n">
        <v>12</v>
      </c>
      <c r="F4610" s="12" t="n">
        <v>10</v>
      </c>
    </row>
    <row r="4611">
      <c r="A4611" s="3" t="inlineStr">
        <is>
          <t>Cables &amp; Adapters</t>
        </is>
      </c>
      <c r="B4611" s="3" t="inlineStr">
        <is>
          <t>CAB002BT1MBK</t>
        </is>
      </c>
      <c r="C4611" s="3" t="inlineStr">
        <is>
          <t>Belkin</t>
        </is>
      </c>
      <c r="D4611" s="3" t="inlineStr">
        <is>
          <t>USB-A TO USB-C BRAIDED 1M BLACK</t>
        </is>
      </c>
      <c r="E4611" s="11" t="n">
        <v>16</v>
      </c>
      <c r="F4611" s="12" t="n">
        <v>13.33</v>
      </c>
    </row>
    <row r="4612">
      <c r="A4612" s="3" t="inlineStr">
        <is>
          <t>Cables &amp; Adapters</t>
        </is>
      </c>
      <c r="B4612" s="3" t="inlineStr">
        <is>
          <t>CAB002BT2MWH</t>
        </is>
      </c>
      <c r="C4612" s="3" t="inlineStr">
        <is>
          <t>Belkin</t>
        </is>
      </c>
      <c r="D4612" s="3" t="inlineStr">
        <is>
          <t>USB-A TO USB-C BRAIDED 2M WHITE</t>
        </is>
      </c>
      <c r="E4612" s="11" t="n">
        <v>18</v>
      </c>
      <c r="F4612" s="12" t="n">
        <v>15</v>
      </c>
    </row>
    <row r="4613">
      <c r="A4613" s="3" t="inlineStr">
        <is>
          <t>Cables &amp; Adapters</t>
        </is>
      </c>
      <c r="B4613" s="3" t="inlineStr">
        <is>
          <t>CAB002BT3MBK</t>
        </is>
      </c>
      <c r="C4613" s="3" t="inlineStr">
        <is>
          <t>Belkin</t>
        </is>
      </c>
      <c r="D4613" s="3" t="inlineStr">
        <is>
          <t>USB-A TO USB-C BRAIDED 3M BLACK</t>
        </is>
      </c>
      <c r="E4613" s="11" t="n">
        <v>22</v>
      </c>
      <c r="F4613" s="12" t="n">
        <v>18.33</v>
      </c>
    </row>
    <row r="4614">
      <c r="A4614" s="3" t="inlineStr">
        <is>
          <t>Cables &amp; Adapters</t>
        </is>
      </c>
      <c r="B4614" s="3" t="inlineStr">
        <is>
          <t>CAB002BT3MWH</t>
        </is>
      </c>
      <c r="C4614" s="3" t="inlineStr">
        <is>
          <t>Belkin</t>
        </is>
      </c>
      <c r="D4614" s="3" t="inlineStr">
        <is>
          <t>USB-A TO USB-C BRAIDED 3M WHITE</t>
        </is>
      </c>
      <c r="E4614" s="11" t="n">
        <v>22</v>
      </c>
      <c r="F4614" s="12" t="n">
        <v>18.33</v>
      </c>
    </row>
    <row r="4615">
      <c r="A4615" s="3" t="inlineStr">
        <is>
          <t>Cables &amp; Adapters</t>
        </is>
      </c>
      <c r="B4615" s="3" t="inlineStr">
        <is>
          <t>CAB001BT1MWH2PK</t>
        </is>
      </c>
      <c r="C4615" s="3" t="inlineStr">
        <is>
          <t>Belkin</t>
        </is>
      </c>
      <c r="D4615" s="3" t="inlineStr">
        <is>
          <t>USB-A TO USB-C PVC WHITE 1M X2</t>
        </is>
      </c>
      <c r="E4615" s="11" t="n">
        <v>16</v>
      </c>
      <c r="F4615" s="12" t="n">
        <v>13.33</v>
      </c>
    </row>
    <row r="4616">
      <c r="A4616" s="3" t="inlineStr">
        <is>
          <t>Cables &amp; Adapters</t>
        </is>
      </c>
      <c r="B4616" s="3" t="inlineStr">
        <is>
          <t>INC012BTBK</t>
        </is>
      </c>
      <c r="C4616" s="3" t="inlineStr">
        <is>
          <t>Belkin</t>
        </is>
      </c>
      <c r="D4616" s="3" t="inlineStr">
        <is>
          <t>USB-C TO 2.5GB ETHERNET ADAPTER</t>
        </is>
      </c>
      <c r="E4616" s="11" t="n">
        <v>40</v>
      </c>
      <c r="F4616" s="12" t="n">
        <v>33.33</v>
      </c>
    </row>
    <row r="4617">
      <c r="A4617" s="3" t="inlineStr">
        <is>
          <t>Cables &amp; Adapters</t>
        </is>
      </c>
      <c r="B4617" s="3" t="inlineStr">
        <is>
          <t>AVC002BTBK</t>
        </is>
      </c>
      <c r="C4617" s="3" t="inlineStr">
        <is>
          <t>Belkin</t>
        </is>
      </c>
      <c r="D4617" s="3" t="inlineStr">
        <is>
          <t>USB-C TO HDMI CHARGE ADAPTER BLK</t>
        </is>
      </c>
      <c r="E4617" s="11" t="n">
        <v>48</v>
      </c>
      <c r="F4617" s="12" t="n">
        <v>40</v>
      </c>
    </row>
    <row r="4618">
      <c r="A4618" s="3" t="inlineStr">
        <is>
          <t>Cables &amp; Adapters</t>
        </is>
      </c>
      <c r="B4618" s="3" t="inlineStr">
        <is>
          <t>CAA011BT1MBK</t>
        </is>
      </c>
      <c r="C4618" s="3" t="inlineStr">
        <is>
          <t>Belkin</t>
        </is>
      </c>
      <c r="D4618" s="3" t="inlineStr">
        <is>
          <t>USB-C TO LTGBRAIDED SILICON 1M BLK</t>
        </is>
      </c>
      <c r="E4618" s="11" t="n">
        <v>33</v>
      </c>
      <c r="F4618" s="12" t="n">
        <v>27.5</v>
      </c>
    </row>
    <row r="4619">
      <c r="A4619" s="3" t="inlineStr">
        <is>
          <t>Cables &amp; Adapters</t>
        </is>
      </c>
      <c r="B4619" s="3" t="inlineStr">
        <is>
          <t>CAA011BT1MWH</t>
        </is>
      </c>
      <c r="C4619" s="3" t="inlineStr">
        <is>
          <t>Belkin</t>
        </is>
      </c>
      <c r="D4619" s="3" t="inlineStr">
        <is>
          <t>USB-C TO LTGBRAIDED SILICON 1M WHT</t>
        </is>
      </c>
      <c r="E4619" s="11" t="n">
        <v>33</v>
      </c>
      <c r="F4619" s="12" t="n">
        <v>27.5</v>
      </c>
    </row>
    <row r="4620">
      <c r="A4620" s="3" t="inlineStr">
        <is>
          <t>Cables &amp; Adapters</t>
        </is>
      </c>
      <c r="B4620" s="3" t="inlineStr">
        <is>
          <t>CAB011BT1MWH</t>
        </is>
      </c>
      <c r="C4620" s="3" t="inlineStr">
        <is>
          <t>Belkin</t>
        </is>
      </c>
      <c r="D4620" s="3" t="inlineStr">
        <is>
          <t>USB-C TO USB-C 2.0 BRAID SIL 1M WHT</t>
        </is>
      </c>
      <c r="E4620" s="11" t="n">
        <v>22</v>
      </c>
      <c r="F4620" s="12" t="n">
        <v>18.33</v>
      </c>
    </row>
    <row r="4621">
      <c r="A4621" s="3" t="inlineStr">
        <is>
          <t>Cables &amp; Adapters</t>
        </is>
      </c>
      <c r="B4621" s="3" t="inlineStr">
        <is>
          <t>CAB011BT2MBK</t>
        </is>
      </c>
      <c r="C4621" s="3" t="inlineStr">
        <is>
          <t>Belkin</t>
        </is>
      </c>
      <c r="D4621" s="3" t="inlineStr">
        <is>
          <t>USB-C TO USB-C 2.0 BRAID SIL 2M BLK</t>
        </is>
      </c>
      <c r="E4621" s="11" t="n">
        <v>28</v>
      </c>
      <c r="F4621" s="12" t="n">
        <v>23.33</v>
      </c>
    </row>
    <row r="4622">
      <c r="A4622" s="3" t="inlineStr">
        <is>
          <t>Cables &amp; Adapters</t>
        </is>
      </c>
      <c r="B4622" s="3" t="inlineStr">
        <is>
          <t>CAB025HQ1MBK</t>
        </is>
      </c>
      <c r="C4622" s="3" t="inlineStr">
        <is>
          <t>Belkin</t>
        </is>
      </c>
      <c r="D4622" s="3" t="inlineStr">
        <is>
          <t>USB-C TO USB-C 240W 2.0 BRAID 1M BLK</t>
        </is>
      </c>
      <c r="E4622" s="11" t="n">
        <v>20</v>
      </c>
      <c r="F4622" s="12" t="n">
        <v>16.67</v>
      </c>
    </row>
    <row r="4623">
      <c r="A4623" s="3" t="inlineStr">
        <is>
          <t>Cables &amp; Adapters</t>
        </is>
      </c>
      <c r="B4623" s="3" t="inlineStr">
        <is>
          <t>CAB004BT1MBK</t>
        </is>
      </c>
      <c r="C4623" s="3" t="inlineStr">
        <is>
          <t>Belkin</t>
        </is>
      </c>
      <c r="D4623" s="3" t="inlineStr">
        <is>
          <t>USB-C TO USB-C BRAIDED 1M BLK</t>
        </is>
      </c>
      <c r="E4623" s="11" t="n">
        <v>16</v>
      </c>
      <c r="F4623" s="12" t="n">
        <v>13.33</v>
      </c>
    </row>
    <row r="4624">
      <c r="A4624" s="3" t="inlineStr">
        <is>
          <t>Cables &amp; Adapters</t>
        </is>
      </c>
      <c r="B4624" s="3" t="inlineStr">
        <is>
          <t>CAB003BT1MBK</t>
        </is>
      </c>
      <c r="C4624" s="3" t="inlineStr">
        <is>
          <t>Belkin</t>
        </is>
      </c>
      <c r="D4624" s="3" t="inlineStr">
        <is>
          <t>USB-C TO USB-C CABLE 1M BLACK</t>
        </is>
      </c>
      <c r="E4624" s="11" t="n">
        <v>12</v>
      </c>
      <c r="F4624" s="12" t="n">
        <v>10</v>
      </c>
    </row>
    <row r="4625">
      <c r="A4625" s="3" t="inlineStr">
        <is>
          <t>Cables &amp; Adapters</t>
        </is>
      </c>
      <c r="B4625" s="3" t="inlineStr">
        <is>
          <t>AVC001BTBK</t>
        </is>
      </c>
      <c r="C4625" s="3" t="inlineStr">
        <is>
          <t>Belkin</t>
        </is>
      </c>
      <c r="D4625" s="3" t="inlineStr">
        <is>
          <t>USB-C TO VGA CHARGE ADAPTER BLK</t>
        </is>
      </c>
      <c r="E4625" s="11" t="n">
        <v>54</v>
      </c>
      <c r="F4625" s="12" t="n">
        <v>45</v>
      </c>
    </row>
    <row r="4626">
      <c r="A4626" s="3" t="inlineStr">
        <is>
          <t>Cables &amp; Adapters</t>
        </is>
      </c>
      <c r="B4626" s="3" t="inlineStr">
        <is>
          <t>CAB004BT2MBK</t>
        </is>
      </c>
      <c r="C4626" s="3" t="inlineStr">
        <is>
          <t>Belkin</t>
        </is>
      </c>
      <c r="D4626" s="3" t="inlineStr">
        <is>
          <t>USB-CTOUSB-C CABLE BRAIDED 2M BLK</t>
        </is>
      </c>
      <c r="E4626" s="11" t="n">
        <v>20</v>
      </c>
      <c r="F4626" s="12" t="n">
        <v>16.67</v>
      </c>
    </row>
    <row r="4627">
      <c r="A4627" s="3" t="inlineStr">
        <is>
          <t>Cables &amp; Adapters</t>
        </is>
      </c>
      <c r="B4627" s="3" t="inlineStr">
        <is>
          <t>INZ004BT2MBK</t>
        </is>
      </c>
      <c r="C4627" s="3" t="inlineStr">
        <is>
          <t>Belkin</t>
        </is>
      </c>
      <c r="D4627" s="3" t="inlineStr">
        <is>
          <t>USB4 240W 20GBPS 2M CABLE</t>
        </is>
      </c>
      <c r="E4627" s="11" t="n">
        <v>34</v>
      </c>
      <c r="F4627" s="12" t="n">
        <v>28.33</v>
      </c>
    </row>
    <row r="4628">
      <c r="A4628" s="3" t="inlineStr">
        <is>
          <t>Cables &amp; Adapters</t>
        </is>
      </c>
      <c r="B4628" s="3" t="inlineStr">
        <is>
          <t>CCD001BT1MBK</t>
        </is>
      </c>
      <c r="C4628" s="3" t="inlineStr">
        <is>
          <t>Belkin</t>
        </is>
      </c>
      <c r="D4628" s="3" t="inlineStr">
        <is>
          <t>USBA CAR CHRG USBA TO LIGHTNING BLK</t>
        </is>
      </c>
      <c r="E4628" s="11" t="n">
        <v>24</v>
      </c>
      <c r="F4628" s="12" t="n">
        <v>20</v>
      </c>
    </row>
    <row r="4629">
      <c r="A4629" s="3" t="inlineStr">
        <is>
          <t>Cables &amp; Adapters</t>
        </is>
      </c>
      <c r="B4629" s="3" t="inlineStr">
        <is>
          <t>AVC005BTBK</t>
        </is>
      </c>
      <c r="C4629" s="3" t="inlineStr">
        <is>
          <t>Belkin</t>
        </is>
      </c>
      <c r="D4629" s="3" t="inlineStr">
        <is>
          <t>USBC/GIG/HDMI/VGA/USB-A BLK</t>
        </is>
      </c>
      <c r="E4629" s="11" t="n">
        <v>67</v>
      </c>
      <c r="F4629" s="12" t="n">
        <v>55.83</v>
      </c>
    </row>
    <row r="4630">
      <c r="A4630" s="3" t="inlineStr">
        <is>
          <t>Cables &amp; Adapters</t>
        </is>
      </c>
      <c r="B4630" s="3" t="inlineStr">
        <is>
          <t>ERT-600-HB</t>
        </is>
      </c>
      <c r="C4630" s="3" t="inlineStr">
        <is>
          <t>Cables Direct</t>
        </is>
      </c>
      <c r="D4630" s="3" t="inlineStr">
        <is>
          <t>0.25M CAT 6 UTP  MOULDED CABLE BLUE</t>
        </is>
      </c>
      <c r="E4630" s="11" t="n">
        <v>3</v>
      </c>
      <c r="F4630" s="12" t="n">
        <v>2.5</v>
      </c>
    </row>
    <row r="4631">
      <c r="A4631" s="3" t="inlineStr">
        <is>
          <t>Cables &amp; Adapters</t>
        </is>
      </c>
      <c r="B4631" s="3" t="inlineStr">
        <is>
          <t>ERT-600-H</t>
        </is>
      </c>
      <c r="C4631" s="3" t="inlineStr">
        <is>
          <t>Cables Direct</t>
        </is>
      </c>
      <c r="D4631" s="3" t="inlineStr">
        <is>
          <t>0.25M CAT 6 UTP  MOULDED CABLE GREY</t>
        </is>
      </c>
      <c r="E4631" s="11" t="n">
        <v>3</v>
      </c>
      <c r="F4631" s="12" t="n">
        <v>2.5</v>
      </c>
    </row>
    <row r="4632">
      <c r="A4632" s="3" t="inlineStr">
        <is>
          <t>Cables &amp; Adapters</t>
        </is>
      </c>
      <c r="B4632" s="3" t="inlineStr">
        <is>
          <t>ERT-600-HP</t>
        </is>
      </c>
      <c r="C4632" s="3" t="inlineStr">
        <is>
          <t>Cables Direct</t>
        </is>
      </c>
      <c r="D4632" s="3" t="inlineStr">
        <is>
          <t>0.25M CAT 6 UTP  MOULDED CABLE PINK</t>
        </is>
      </c>
      <c r="E4632" s="11" t="n">
        <v>3</v>
      </c>
      <c r="F4632" s="12" t="n">
        <v>2.5</v>
      </c>
    </row>
    <row r="4633">
      <c r="A4633" s="3" t="inlineStr">
        <is>
          <t>Cables &amp; Adapters</t>
        </is>
      </c>
      <c r="B4633" s="3" t="inlineStr">
        <is>
          <t>ERT-600-HR</t>
        </is>
      </c>
      <c r="C4633" s="3" t="inlineStr">
        <is>
          <t>Cables Direct</t>
        </is>
      </c>
      <c r="D4633" s="3" t="inlineStr">
        <is>
          <t>0.25M CAT 6 UTP  MOULDED CABLE RED</t>
        </is>
      </c>
      <c r="E4633" s="11" t="n">
        <v>3</v>
      </c>
      <c r="F4633" s="12" t="n">
        <v>2.5</v>
      </c>
    </row>
    <row r="4634">
      <c r="A4634" s="3" t="inlineStr">
        <is>
          <t>Cables &amp; Adapters</t>
        </is>
      </c>
      <c r="B4634" s="3" t="inlineStr">
        <is>
          <t>ERT-600-HY</t>
        </is>
      </c>
      <c r="C4634" s="3" t="inlineStr">
        <is>
          <t>Cables Direct</t>
        </is>
      </c>
      <c r="D4634" s="3" t="inlineStr">
        <is>
          <t>0.25M CAT 6 UTP MOULDED CAB YELLOW</t>
        </is>
      </c>
      <c r="E4634" s="11" t="n">
        <v>3</v>
      </c>
      <c r="F4634" s="12" t="n">
        <v>2.5</v>
      </c>
    </row>
    <row r="4635">
      <c r="A4635" s="3" t="inlineStr">
        <is>
          <t>Cables &amp; Adapters</t>
        </is>
      </c>
      <c r="B4635" s="3" t="inlineStr">
        <is>
          <t>ERT-600-HK</t>
        </is>
      </c>
      <c r="C4635" s="3" t="inlineStr">
        <is>
          <t>Cables Direct</t>
        </is>
      </c>
      <c r="D4635" s="3" t="inlineStr">
        <is>
          <t>0.25M CAT 6 UTP MOULDED CABLE BLACK</t>
        </is>
      </c>
      <c r="E4635" s="11" t="n">
        <v>3</v>
      </c>
      <c r="F4635" s="12" t="n">
        <v>2.5</v>
      </c>
    </row>
    <row r="4636">
      <c r="A4636" s="3" t="inlineStr">
        <is>
          <t>Cables &amp; Adapters</t>
        </is>
      </c>
      <c r="B4636" s="3" t="inlineStr">
        <is>
          <t>ERT-600-HG</t>
        </is>
      </c>
      <c r="C4636" s="3" t="inlineStr">
        <is>
          <t>Cables Direct</t>
        </is>
      </c>
      <c r="D4636" s="3" t="inlineStr">
        <is>
          <t>0.25M CAT 6 UTP MOULDED CABLE GREEN</t>
        </is>
      </c>
      <c r="E4636" s="11" t="n">
        <v>3</v>
      </c>
      <c r="F4636" s="12" t="n">
        <v>2.5</v>
      </c>
    </row>
    <row r="4637">
      <c r="A4637" s="3" t="inlineStr">
        <is>
          <t>Cables &amp; Adapters</t>
        </is>
      </c>
      <c r="B4637" s="3" t="inlineStr">
        <is>
          <t>URT-600-H</t>
        </is>
      </c>
      <c r="C4637" s="3" t="inlineStr">
        <is>
          <t>Cables Direct</t>
        </is>
      </c>
      <c r="D4637" s="3" t="inlineStr">
        <is>
          <t>0.25M CAT5 UTP PVC INJ MD CBL-GRY</t>
        </is>
      </c>
      <c r="E4637" s="11" t="n">
        <v>3</v>
      </c>
      <c r="F4637" s="12" t="n">
        <v>2.5</v>
      </c>
    </row>
    <row r="4638">
      <c r="A4638" s="3" t="inlineStr">
        <is>
          <t>Cables &amp; Adapters</t>
        </is>
      </c>
      <c r="B4638" s="3" t="inlineStr">
        <is>
          <t>URT-600-HK</t>
        </is>
      </c>
      <c r="C4638" s="3" t="inlineStr">
        <is>
          <t>Cables Direct</t>
        </is>
      </c>
      <c r="D4638" s="3" t="inlineStr">
        <is>
          <t>0.25M CAT5E UTP PVC INJ MDD CBL-BLK</t>
        </is>
      </c>
      <c r="E4638" s="11" t="n">
        <v>3</v>
      </c>
      <c r="F4638" s="12" t="n">
        <v>2.5</v>
      </c>
    </row>
    <row r="4639">
      <c r="A4639" s="3" t="inlineStr">
        <is>
          <t>Cables &amp; Adapters</t>
        </is>
      </c>
      <c r="B4639" s="3" t="inlineStr">
        <is>
          <t>URT-600-HR</t>
        </is>
      </c>
      <c r="C4639" s="3" t="inlineStr">
        <is>
          <t>Cables Direct</t>
        </is>
      </c>
      <c r="D4639" s="3" t="inlineStr">
        <is>
          <t>0.25M CAT5E UTP PVC INJ MDD CBL-RED</t>
        </is>
      </c>
      <c r="E4639" s="11" t="n">
        <v>3</v>
      </c>
      <c r="F4639" s="12" t="n">
        <v>2.5</v>
      </c>
    </row>
    <row r="4640">
      <c r="A4640" s="3" t="inlineStr">
        <is>
          <t>Cables &amp; Adapters</t>
        </is>
      </c>
      <c r="B4640" s="3" t="inlineStr">
        <is>
          <t>ART-100-HK</t>
        </is>
      </c>
      <c r="C4640" s="3" t="inlineStr">
        <is>
          <t>Cables Direct</t>
        </is>
      </c>
      <c r="D4640" s="3" t="inlineStr">
        <is>
          <t>0.25M CAT6A SSTP-LSOH PATCH CAB BLCK</t>
        </is>
      </c>
      <c r="E4640" s="11" t="n">
        <v>4</v>
      </c>
      <c r="F4640" s="12" t="n">
        <v>3.33</v>
      </c>
    </row>
    <row r="4641">
      <c r="A4641" s="3" t="inlineStr">
        <is>
          <t>Cables &amp; Adapters</t>
        </is>
      </c>
      <c r="B4641" s="3" t="inlineStr">
        <is>
          <t>FB4M-LCLC-005D</t>
        </is>
      </c>
      <c r="C4641" s="3" t="inlineStr">
        <is>
          <t>Cables Direct</t>
        </is>
      </c>
      <c r="D4641" s="3" t="inlineStr">
        <is>
          <t>0.5 LCLC MMD OM4 FIBRE CAB</t>
        </is>
      </c>
      <c r="E4641" s="11" t="n">
        <v>6</v>
      </c>
      <c r="F4641" s="12" t="n">
        <v>5</v>
      </c>
    </row>
    <row r="4642">
      <c r="A4642" s="3" t="inlineStr">
        <is>
          <t>Cables &amp; Adapters</t>
        </is>
      </c>
      <c r="B4642" s="3" t="inlineStr">
        <is>
          <t>ERT-600K</t>
        </is>
      </c>
      <c r="C4642" s="3" t="inlineStr">
        <is>
          <t>Cables Direct</t>
        </is>
      </c>
      <c r="D4642" s="3" t="inlineStr">
        <is>
          <t>0.5M CAT 6 UTP PVC INJ MDD CBL-BLK</t>
        </is>
      </c>
      <c r="E4642" s="11" t="n">
        <v>4</v>
      </c>
      <c r="F4642" s="12" t="n">
        <v>3.33</v>
      </c>
    </row>
    <row r="4643">
      <c r="A4643" s="3" t="inlineStr">
        <is>
          <t>Cables &amp; Adapters</t>
        </is>
      </c>
      <c r="B4643" s="3" t="inlineStr">
        <is>
          <t>ERT-600B</t>
        </is>
      </c>
      <c r="C4643" s="3" t="inlineStr">
        <is>
          <t>Cables Direct</t>
        </is>
      </c>
      <c r="D4643" s="3" t="inlineStr">
        <is>
          <t>0.5M CAT 6 UTP PVC INJ MDD CBL-BLUE</t>
        </is>
      </c>
      <c r="E4643" s="11" t="n">
        <v>4</v>
      </c>
      <c r="F4643" s="12" t="n">
        <v>3.33</v>
      </c>
    </row>
    <row r="4644">
      <c r="A4644" s="3" t="inlineStr">
        <is>
          <t>Cables &amp; Adapters</t>
        </is>
      </c>
      <c r="B4644" s="3" t="inlineStr">
        <is>
          <t>ERT-600G</t>
        </is>
      </c>
      <c r="C4644" s="3" t="inlineStr">
        <is>
          <t>Cables Direct</t>
        </is>
      </c>
      <c r="D4644" s="3" t="inlineStr">
        <is>
          <t>0.5M CAT 6 UTP PVC INJ MDD CBL-GR</t>
        </is>
      </c>
      <c r="E4644" s="11" t="n">
        <v>4</v>
      </c>
      <c r="F4644" s="12" t="n">
        <v>3.33</v>
      </c>
    </row>
    <row r="4645">
      <c r="A4645" s="3" t="inlineStr">
        <is>
          <t>Cables &amp; Adapters</t>
        </is>
      </c>
      <c r="B4645" s="3" t="inlineStr">
        <is>
          <t>ERT-600</t>
        </is>
      </c>
      <c r="C4645" s="3" t="inlineStr">
        <is>
          <t>Cables Direct</t>
        </is>
      </c>
      <c r="D4645" s="3" t="inlineStr">
        <is>
          <t>0.5M CAT 6 UTP PVC INJ MDD CBL-GRY</t>
        </is>
      </c>
      <c r="E4645" s="11" t="n">
        <v>4</v>
      </c>
      <c r="F4645" s="12" t="n">
        <v>3.33</v>
      </c>
    </row>
    <row r="4646">
      <c r="A4646" s="3" t="inlineStr">
        <is>
          <t>Cables &amp; Adapters</t>
        </is>
      </c>
      <c r="B4646" s="3" t="inlineStr">
        <is>
          <t>ERT-600P</t>
        </is>
      </c>
      <c r="C4646" s="3" t="inlineStr">
        <is>
          <t>Cables Direct</t>
        </is>
      </c>
      <c r="D4646" s="3" t="inlineStr">
        <is>
          <t>0.5M CAT 6 UTP PVC INJ MDD CBL-PINK</t>
        </is>
      </c>
      <c r="E4646" s="11" t="n">
        <v>4</v>
      </c>
      <c r="F4646" s="12" t="n">
        <v>3.33</v>
      </c>
    </row>
    <row r="4647">
      <c r="A4647" s="3" t="inlineStr">
        <is>
          <t>Cables &amp; Adapters</t>
        </is>
      </c>
      <c r="B4647" s="3" t="inlineStr">
        <is>
          <t>ERT-600Y</t>
        </is>
      </c>
      <c r="C4647" s="3" t="inlineStr">
        <is>
          <t>Cables Direct</t>
        </is>
      </c>
      <c r="D4647" s="3" t="inlineStr">
        <is>
          <t>0.5M CAT 6 UTP PVC INJ MDD CBL-YLW</t>
        </is>
      </c>
      <c r="E4647" s="11" t="n">
        <v>4</v>
      </c>
      <c r="F4647" s="12" t="n">
        <v>3.33</v>
      </c>
    </row>
    <row r="4648">
      <c r="A4648" s="3" t="inlineStr">
        <is>
          <t>Cables &amp; Adapters</t>
        </is>
      </c>
      <c r="B4648" s="3" t="inlineStr">
        <is>
          <t>URT-600R</t>
        </is>
      </c>
      <c r="C4648" s="3" t="inlineStr">
        <is>
          <t>Cables Direct</t>
        </is>
      </c>
      <c r="D4648" s="3" t="inlineStr">
        <is>
          <t>0.5M CAT5E UTP PVC INJ MDD CBL-RED</t>
        </is>
      </c>
      <c r="E4648" s="11" t="n">
        <v>3</v>
      </c>
      <c r="F4648" s="12" t="n">
        <v>2.5</v>
      </c>
    </row>
    <row r="4649">
      <c r="A4649" s="3" t="inlineStr">
        <is>
          <t>Cables &amp; Adapters</t>
        </is>
      </c>
      <c r="B4649" s="3" t="inlineStr">
        <is>
          <t>99LHT6-600K</t>
        </is>
      </c>
      <c r="C4649" s="3" t="inlineStr">
        <is>
          <t>Cables Direct</t>
        </is>
      </c>
      <c r="D4649" s="3" t="inlineStr">
        <is>
          <t>0.5M CAT6 LSOH MOULDED-BLACK</t>
        </is>
      </c>
      <c r="E4649" s="11" t="n">
        <v>3</v>
      </c>
      <c r="F4649" s="12" t="n">
        <v>2.5</v>
      </c>
    </row>
    <row r="4650">
      <c r="A4650" s="3" t="inlineStr">
        <is>
          <t>Cables &amp; Adapters</t>
        </is>
      </c>
      <c r="B4650" s="3" t="inlineStr">
        <is>
          <t>ART-100G</t>
        </is>
      </c>
      <c r="C4650" s="3" t="inlineStr">
        <is>
          <t>Cables Direct</t>
        </is>
      </c>
      <c r="D4650" s="3" t="inlineStr">
        <is>
          <t>0.5M CAT6A SSTP-LSOH CABLE  GREEN</t>
        </is>
      </c>
      <c r="E4650" s="11" t="n">
        <v>4</v>
      </c>
      <c r="F4650" s="12" t="n">
        <v>3.33</v>
      </c>
    </row>
    <row r="4651">
      <c r="A4651" s="3" t="inlineStr">
        <is>
          <t>Cables &amp; Adapters</t>
        </is>
      </c>
      <c r="B4651" s="3" t="inlineStr">
        <is>
          <t>ART-100R</t>
        </is>
      </c>
      <c r="C4651" s="3" t="inlineStr">
        <is>
          <t>Cables Direct</t>
        </is>
      </c>
      <c r="D4651" s="3" t="inlineStr">
        <is>
          <t>0.5M CAT6A SSTP-LSOH CABLE  RED</t>
        </is>
      </c>
      <c r="E4651" s="11" t="n">
        <v>4</v>
      </c>
      <c r="F4651" s="12" t="n">
        <v>3.33</v>
      </c>
    </row>
    <row r="4652">
      <c r="A4652" s="3" t="inlineStr">
        <is>
          <t>Cables &amp; Adapters</t>
        </is>
      </c>
      <c r="B4652" s="3" t="inlineStr">
        <is>
          <t>ART-100Y</t>
        </is>
      </c>
      <c r="C4652" s="3" t="inlineStr">
        <is>
          <t>Cables Direct</t>
        </is>
      </c>
      <c r="D4652" s="3" t="inlineStr">
        <is>
          <t>0.5M CAT6A SSTP-LSOH CABLE  YELLOW</t>
        </is>
      </c>
      <c r="E4652" s="11" t="n">
        <v>4</v>
      </c>
      <c r="F4652" s="12" t="n">
        <v>3.33</v>
      </c>
    </row>
    <row r="4653">
      <c r="A4653" s="3" t="inlineStr">
        <is>
          <t>Cables &amp; Adapters</t>
        </is>
      </c>
      <c r="B4653" s="3" t="inlineStr">
        <is>
          <t>77HDMI-000</t>
        </is>
      </c>
      <c r="C4653" s="3" t="inlineStr">
        <is>
          <t>Cables Direct</t>
        </is>
      </c>
      <c r="D4653" s="3" t="inlineStr">
        <is>
          <t>0.5M HDMI HIGH SPEED WITH ETHERNET</t>
        </is>
      </c>
      <c r="E4653" s="11" t="n">
        <v>4</v>
      </c>
      <c r="F4653" s="12" t="n">
        <v>3.33</v>
      </c>
    </row>
    <row r="4654">
      <c r="A4654" s="3" t="inlineStr">
        <is>
          <t>Cables &amp; Adapters</t>
        </is>
      </c>
      <c r="B4654" s="3" t="inlineStr">
        <is>
          <t>99TRT-600G</t>
        </is>
      </c>
      <c r="C4654" s="3" t="inlineStr">
        <is>
          <t>Cables Direct</t>
        </is>
      </c>
      <c r="D4654" s="3" t="inlineStr">
        <is>
          <t>0.5M NETWORK 5E   MOULDED BOOT  GREE</t>
        </is>
      </c>
      <c r="E4654" s="11" t="n">
        <v>3</v>
      </c>
      <c r="F4654" s="12" t="n">
        <v>2.5</v>
      </c>
    </row>
    <row r="4655">
      <c r="A4655" s="3" t="inlineStr">
        <is>
          <t>Cables &amp; Adapters</t>
        </is>
      </c>
      <c r="B4655" s="3" t="inlineStr">
        <is>
          <t>99TRT-600B</t>
        </is>
      </c>
      <c r="C4655" s="3" t="inlineStr">
        <is>
          <t>Cables Direct</t>
        </is>
      </c>
      <c r="D4655" s="3" t="inlineStr">
        <is>
          <t>0.5M NETWORK 5E  MOULDED BOOT   BLUE</t>
        </is>
      </c>
      <c r="E4655" s="11" t="n">
        <v>3</v>
      </c>
      <c r="F4655" s="12" t="n">
        <v>2.5</v>
      </c>
    </row>
    <row r="4656">
      <c r="A4656" s="3" t="inlineStr">
        <is>
          <t>Cables &amp; Adapters</t>
        </is>
      </c>
      <c r="B4656" s="3" t="inlineStr">
        <is>
          <t>99TRT-600</t>
        </is>
      </c>
      <c r="C4656" s="3" t="inlineStr">
        <is>
          <t>Cables Direct</t>
        </is>
      </c>
      <c r="D4656" s="3" t="inlineStr">
        <is>
          <t>0.5M NETWORK 5E  MOULDED BOOT   GREY</t>
        </is>
      </c>
      <c r="E4656" s="11" t="n">
        <v>3</v>
      </c>
      <c r="F4656" s="12" t="n">
        <v>2.5</v>
      </c>
    </row>
    <row r="4657">
      <c r="A4657" s="3" t="inlineStr">
        <is>
          <t>Cables &amp; Adapters</t>
        </is>
      </c>
      <c r="B4657" s="3" t="inlineStr">
        <is>
          <t>99TRT-600R</t>
        </is>
      </c>
      <c r="C4657" s="3" t="inlineStr">
        <is>
          <t>Cables Direct</t>
        </is>
      </c>
      <c r="D4657" s="3" t="inlineStr">
        <is>
          <t>0.5M NETWORK 5E  MOULDED BOOT   RED-</t>
        </is>
      </c>
      <c r="E4657" s="11" t="n">
        <v>3</v>
      </c>
      <c r="F4657" s="12" t="n">
        <v>2.5</v>
      </c>
    </row>
    <row r="4658">
      <c r="A4658" s="3" t="inlineStr">
        <is>
          <t>Cables &amp; Adapters</t>
        </is>
      </c>
      <c r="B4658" s="3" t="inlineStr">
        <is>
          <t>99TRT-600K</t>
        </is>
      </c>
      <c r="C4658" s="3" t="inlineStr">
        <is>
          <t>Cables Direct</t>
        </is>
      </c>
      <c r="D4658" s="3" t="inlineStr">
        <is>
          <t>0.5M NETWORK 5E  MOULDED BOOT  BLACK</t>
        </is>
      </c>
      <c r="E4658" s="11" t="n">
        <v>3</v>
      </c>
      <c r="F4658" s="12" t="n">
        <v>2.5</v>
      </c>
    </row>
    <row r="4659">
      <c r="A4659" s="3" t="inlineStr">
        <is>
          <t>Cables &amp; Adapters</t>
        </is>
      </c>
      <c r="B4659" s="3" t="inlineStr">
        <is>
          <t>ERSLIM-100</t>
        </is>
      </c>
      <c r="C4659" s="3" t="inlineStr">
        <is>
          <t>Cables Direct</t>
        </is>
      </c>
      <c r="D4659" s="3" t="inlineStr">
        <is>
          <t>0.5M SLIM NETW 6 LSOH CAB GREY 32AWG</t>
        </is>
      </c>
      <c r="E4659" s="11" t="n">
        <v>4</v>
      </c>
      <c r="F4659" s="12" t="n">
        <v>3.33</v>
      </c>
    </row>
    <row r="4660">
      <c r="A4660" s="3" t="inlineStr">
        <is>
          <t>Cables &amp; Adapters</t>
        </is>
      </c>
      <c r="B4660" s="3" t="inlineStr">
        <is>
          <t>99CDL2-1600</t>
        </is>
      </c>
      <c r="C4660" s="3" t="inlineStr">
        <is>
          <t>Cables Direct</t>
        </is>
      </c>
      <c r="D4660" s="3" t="inlineStr">
        <is>
          <t>0.5M USB 2.0 A MALE TO MICRO B MALE</t>
        </is>
      </c>
      <c r="E4660" s="11" t="n">
        <v>3</v>
      </c>
      <c r="F4660" s="12" t="n">
        <v>2.5</v>
      </c>
    </row>
    <row r="4661">
      <c r="A4661" s="3" t="inlineStr">
        <is>
          <t>Cables &amp; Adapters</t>
        </is>
      </c>
      <c r="B4661" s="3" t="inlineStr">
        <is>
          <t>CDL-160-05M</t>
        </is>
      </c>
      <c r="C4661" s="3" t="inlineStr">
        <is>
          <t>Cables Direct</t>
        </is>
      </c>
      <c r="D4661" s="3" t="inlineStr">
        <is>
          <t>0.5M USB 2.0 A MICRO B MALE CAB</t>
        </is>
      </c>
      <c r="E4661" s="11" t="n">
        <v>4</v>
      </c>
      <c r="F4661" s="12" t="n">
        <v>3.33</v>
      </c>
    </row>
    <row r="4662">
      <c r="A4662" s="3" t="inlineStr">
        <is>
          <t>Cables &amp; Adapters</t>
        </is>
      </c>
      <c r="B4662" s="3" t="inlineStr">
        <is>
          <t>2TT-01</t>
        </is>
      </c>
      <c r="C4662" s="3" t="inlineStr">
        <is>
          <t>Cables Direct</t>
        </is>
      </c>
      <c r="D4662" s="3" t="inlineStr">
        <is>
          <t>1.2M BLK 3.5MM ST M-M CBL GD B/Q 400</t>
        </is>
      </c>
      <c r="E4662" s="11" t="n">
        <v>3</v>
      </c>
      <c r="F4662" s="12" t="n">
        <v>2.5</v>
      </c>
    </row>
    <row r="4663">
      <c r="A4663" s="3" t="inlineStr">
        <is>
          <t>Cables &amp; Adapters</t>
        </is>
      </c>
      <c r="B4663" s="3" t="inlineStr">
        <is>
          <t>99LHT6-601.5</t>
        </is>
      </c>
      <c r="C4663" s="3" t="inlineStr">
        <is>
          <t>Cables Direct</t>
        </is>
      </c>
      <c r="D4663" s="3" t="inlineStr">
        <is>
          <t>1.5M CAT6 LSOH MOULDED-GREY</t>
        </is>
      </c>
      <c r="E4663" s="11" t="n">
        <v>4</v>
      </c>
      <c r="F4663" s="12" t="n">
        <v>3.33</v>
      </c>
    </row>
    <row r="4664">
      <c r="A4664" s="3" t="inlineStr">
        <is>
          <t>Cables &amp; Adapters</t>
        </is>
      </c>
      <c r="B4664" s="3" t="inlineStr">
        <is>
          <t>ERT-601.5/O</t>
        </is>
      </c>
      <c r="C4664" s="3" t="inlineStr">
        <is>
          <t>Cables Direct</t>
        </is>
      </c>
      <c r="D4664" s="3" t="inlineStr">
        <is>
          <t>1.5M CAT6 UTPPVCINJ MOULD CAB ORNGE</t>
        </is>
      </c>
      <c r="E4664" s="11" t="n">
        <v>4</v>
      </c>
      <c r="F4664" s="12" t="n">
        <v>3.33</v>
      </c>
    </row>
    <row r="4665">
      <c r="A4665" s="3" t="inlineStr">
        <is>
          <t>Cables &amp; Adapters</t>
        </is>
      </c>
      <c r="B4665" s="3" t="inlineStr">
        <is>
          <t>ART-101.5B</t>
        </is>
      </c>
      <c r="C4665" s="3" t="inlineStr">
        <is>
          <t>Cables Direct</t>
        </is>
      </c>
      <c r="D4665" s="3" t="inlineStr">
        <is>
          <t>1.5M CAT6A SSTP-LSOH CABLE  BLUE</t>
        </is>
      </c>
      <c r="E4665" s="11" t="n">
        <v>4</v>
      </c>
      <c r="F4665" s="12" t="n">
        <v>3.33</v>
      </c>
    </row>
    <row r="4666">
      <c r="A4666" s="3" t="inlineStr">
        <is>
          <t>Cables &amp; Adapters</t>
        </is>
      </c>
      <c r="B4666" s="3" t="inlineStr">
        <is>
          <t>ART-101.5</t>
        </is>
      </c>
      <c r="C4666" s="3" t="inlineStr">
        <is>
          <t>Cables Direct</t>
        </is>
      </c>
      <c r="D4666" s="3" t="inlineStr">
        <is>
          <t>1.5M CAT6A SSTP-LSOH CABLE  GREY</t>
        </is>
      </c>
      <c r="E4666" s="11" t="n">
        <v>4</v>
      </c>
      <c r="F4666" s="12" t="n">
        <v>3.33</v>
      </c>
    </row>
    <row r="4667">
      <c r="A4667" s="3" t="inlineStr">
        <is>
          <t>Cables &amp; Adapters</t>
        </is>
      </c>
      <c r="B4667" s="3" t="inlineStr">
        <is>
          <t>ART-101.5Y</t>
        </is>
      </c>
      <c r="C4667" s="3" t="inlineStr">
        <is>
          <t>Cables Direct</t>
        </is>
      </c>
      <c r="D4667" s="3" t="inlineStr">
        <is>
          <t>1.5M CAT6A SSTP-LSOH CABLE  YELLOW</t>
        </is>
      </c>
      <c r="E4667" s="11" t="n">
        <v>4</v>
      </c>
      <c r="F4667" s="12" t="n">
        <v>3.33</v>
      </c>
    </row>
    <row r="4668">
      <c r="A4668" s="3" t="inlineStr">
        <is>
          <t>Cables &amp; Adapters</t>
        </is>
      </c>
      <c r="B4668" s="3" t="inlineStr">
        <is>
          <t>99TRT-601.5K</t>
        </is>
      </c>
      <c r="C4668" s="3" t="inlineStr">
        <is>
          <t>Cables Direct</t>
        </is>
      </c>
      <c r="D4668" s="3" t="inlineStr">
        <is>
          <t>1.5M NETWORK 5E MOULDED BOOT  BLACK-</t>
        </is>
      </c>
      <c r="E4668" s="11" t="n">
        <v>3</v>
      </c>
      <c r="F4668" s="12" t="n">
        <v>2.5</v>
      </c>
    </row>
    <row r="4669">
      <c r="A4669" s="3" t="inlineStr">
        <is>
          <t>Cables &amp; Adapters</t>
        </is>
      </c>
      <c r="B4669" s="3" t="inlineStr">
        <is>
          <t>USB3C-901-1H</t>
        </is>
      </c>
      <c r="C4669" s="3" t="inlineStr">
        <is>
          <t>Cables Direct</t>
        </is>
      </c>
      <c r="D4669" s="3" t="inlineStr">
        <is>
          <t>1.5M USB3.1 C MALE TO C MALE 10G</t>
        </is>
      </c>
      <c r="E4669" s="11" t="n">
        <v>10</v>
      </c>
      <c r="F4669" s="12" t="n">
        <v>8.33</v>
      </c>
    </row>
    <row r="4670">
      <c r="A4670" s="3" t="inlineStr">
        <is>
          <t>Cables &amp; Adapters</t>
        </is>
      </c>
      <c r="B4670" s="3" t="inlineStr">
        <is>
          <t>77HD4-311H</t>
        </is>
      </c>
      <c r="C4670" s="3" t="inlineStr">
        <is>
          <t>Cables Direct</t>
        </is>
      </c>
      <c r="D4670" s="3" t="inlineStr">
        <is>
          <t>1.5M V1.4 HDMI WITH ETHERENT</t>
        </is>
      </c>
      <c r="E4670" s="11" t="n">
        <v>4</v>
      </c>
      <c r="F4670" s="12" t="n">
        <v>3.33</v>
      </c>
    </row>
    <row r="4671">
      <c r="A4671" s="3" t="inlineStr">
        <is>
          <t>Cables &amp; Adapters</t>
        </is>
      </c>
      <c r="B4671" s="3" t="inlineStr">
        <is>
          <t>99HDHS-101H</t>
        </is>
      </c>
      <c r="C4671" s="3" t="inlineStr">
        <is>
          <t>Cables Direct</t>
        </is>
      </c>
      <c r="D4671" s="3" t="inlineStr">
        <is>
          <t>1.5M V1.4 HDMI-FAST WITH ETHERNET -</t>
        </is>
      </c>
      <c r="E4671" s="11" t="n">
        <v>4</v>
      </c>
      <c r="F4671" s="12" t="n">
        <v>3.33</v>
      </c>
    </row>
    <row r="4672">
      <c r="A4672" s="3" t="inlineStr">
        <is>
          <t>Cables &amp; Adapters</t>
        </is>
      </c>
      <c r="B4672" s="3" t="inlineStr">
        <is>
          <t>NLMOB-901-1H</t>
        </is>
      </c>
      <c r="C4672" s="3" t="inlineStr">
        <is>
          <t>Cables Direct</t>
        </is>
      </c>
      <c r="D4672" s="3" t="inlineStr">
        <is>
          <t>1.5MTR USBC M  C M 20V 10G</t>
        </is>
      </c>
      <c r="E4672" s="11" t="n">
        <v>8</v>
      </c>
      <c r="F4672" s="12" t="n">
        <v>6.67</v>
      </c>
    </row>
    <row r="4673">
      <c r="A4673" s="3" t="inlineStr">
        <is>
          <t>Cables &amp; Adapters</t>
        </is>
      </c>
      <c r="B4673" s="3" t="inlineStr">
        <is>
          <t>NLMOB-931-1H</t>
        </is>
      </c>
      <c r="C4673" s="3" t="inlineStr">
        <is>
          <t>Cables Direct</t>
        </is>
      </c>
      <c r="D4673" s="3" t="inlineStr">
        <is>
          <t>1.5MTR USBC M  C M 5V 3A 5G</t>
        </is>
      </c>
      <c r="E4673" s="11" t="n">
        <v>6</v>
      </c>
      <c r="F4673" s="12" t="n">
        <v>5</v>
      </c>
    </row>
    <row r="4674">
      <c r="A4674" s="3" t="inlineStr">
        <is>
          <t>Cables &amp; Adapters</t>
        </is>
      </c>
      <c r="B4674" s="3" t="inlineStr">
        <is>
          <t>USB3C-DUALC</t>
        </is>
      </c>
      <c r="C4674" s="3" t="inlineStr">
        <is>
          <t>Cables Direct</t>
        </is>
      </c>
      <c r="D4674" s="3" t="inlineStr">
        <is>
          <t>1.8M 1XUSB-C M 2XUSB-C M 140W - BLK</t>
        </is>
      </c>
      <c r="E4674" s="11" t="n">
        <v>14</v>
      </c>
      <c r="F4674" s="12" t="n">
        <v>11.67</v>
      </c>
    </row>
    <row r="4675">
      <c r="A4675" s="3" t="inlineStr">
        <is>
          <t>Cables &amp; Adapters</t>
        </is>
      </c>
      <c r="B4675" s="3" t="inlineStr">
        <is>
          <t>CDLDV-302</t>
        </is>
      </c>
      <c r="C4675" s="3" t="inlineStr">
        <is>
          <t>Cables Direct</t>
        </is>
      </c>
      <c r="D4675" s="3" t="inlineStr">
        <is>
          <t>1.8M BLK HDMI M-DVI-D D LINK CBL GD</t>
        </is>
      </c>
      <c r="E4675" s="11" t="n">
        <v>6</v>
      </c>
      <c r="F4675" s="12" t="n">
        <v>5</v>
      </c>
    </row>
    <row r="4676">
      <c r="A4676" s="3" t="inlineStr">
        <is>
          <t>Cables &amp; Adapters</t>
        </is>
      </c>
      <c r="B4676" s="3" t="inlineStr">
        <is>
          <t>RB-257-MF2</t>
        </is>
      </c>
      <c r="C4676" s="3" t="inlineStr">
        <is>
          <t>Cables Direct</t>
        </is>
      </c>
      <c r="D4676" s="3" t="inlineStr">
        <is>
          <t>1.8M C14-C15 POWER CABLE</t>
        </is>
      </c>
      <c r="E4676" s="11" t="n">
        <v>6</v>
      </c>
      <c r="F4676" s="12" t="n">
        <v>5</v>
      </c>
    </row>
    <row r="4677">
      <c r="A4677" s="3" t="inlineStr">
        <is>
          <t>Cables &amp; Adapters</t>
        </is>
      </c>
      <c r="B4677" s="3" t="inlineStr">
        <is>
          <t>RB-299A</t>
        </is>
      </c>
      <c r="C4677" s="3" t="inlineStr">
        <is>
          <t>Cables Direct</t>
        </is>
      </c>
      <c r="D4677" s="3" t="inlineStr">
        <is>
          <t>1.8M EURO KETTLE</t>
        </is>
      </c>
      <c r="E4677" s="11" t="n">
        <v>5</v>
      </c>
      <c r="F4677" s="12" t="n">
        <v>4.17</v>
      </c>
    </row>
    <row r="4678">
      <c r="A4678" s="3" t="inlineStr">
        <is>
          <t>Cables &amp; Adapters</t>
        </is>
      </c>
      <c r="B4678" s="3" t="inlineStr">
        <is>
          <t>77HDMI-018</t>
        </is>
      </c>
      <c r="C4678" s="3" t="inlineStr">
        <is>
          <t>Cables Direct</t>
        </is>
      </c>
      <c r="D4678" s="3" t="inlineStr">
        <is>
          <t>1.8M HI SPEED HDMI SCABLE ETHERNET</t>
        </is>
      </c>
      <c r="E4678" s="11" t="n">
        <v>4</v>
      </c>
      <c r="F4678" s="12" t="n">
        <v>3.33</v>
      </c>
    </row>
    <row r="4679">
      <c r="A4679" s="3" t="inlineStr">
        <is>
          <t>Cables &amp; Adapters</t>
        </is>
      </c>
      <c r="B4679" s="3" t="inlineStr">
        <is>
          <t>77HDMI-019</t>
        </is>
      </c>
      <c r="C4679" s="3" t="inlineStr">
        <is>
          <t>Cables Direct</t>
        </is>
      </c>
      <c r="D4679" s="3" t="inlineStr">
        <is>
          <t>1.8M HI SPEED HDMI SCABLE ETHERNET</t>
        </is>
      </c>
      <c r="E4679" s="11" t="n">
        <v>4</v>
      </c>
      <c r="F4679" s="12" t="n">
        <v>3.33</v>
      </c>
    </row>
    <row r="4680">
      <c r="A4680" s="3" t="inlineStr">
        <is>
          <t>Cables &amp; Adapters</t>
        </is>
      </c>
      <c r="B4680" s="3" t="inlineStr">
        <is>
          <t>RB-301-WH</t>
        </is>
      </c>
      <c r="C4680" s="3" t="inlineStr">
        <is>
          <t>Cables Direct</t>
        </is>
      </c>
      <c r="D4680" s="3" t="inlineStr">
        <is>
          <t>1.8M IEC C13F-IEC C14M WHT POW EXT C</t>
        </is>
      </c>
      <c r="E4680" s="11" t="n">
        <v>5</v>
      </c>
      <c r="F4680" s="12" t="n">
        <v>4.17</v>
      </c>
    </row>
    <row r="4681">
      <c r="A4681" s="3" t="inlineStr">
        <is>
          <t>Cables &amp; Adapters</t>
        </is>
      </c>
      <c r="B4681" s="3" t="inlineStr">
        <is>
          <t>99CDL2-1602</t>
        </is>
      </c>
      <c r="C4681" s="3" t="inlineStr">
        <is>
          <t>Cables Direct</t>
        </is>
      </c>
      <c r="D4681" s="3" t="inlineStr">
        <is>
          <t>1.8M USB 2.0 A MALE TO MICRO B MALE</t>
        </is>
      </c>
      <c r="E4681" s="11" t="n">
        <v>4</v>
      </c>
      <c r="F4681" s="12" t="n">
        <v>3.33</v>
      </c>
    </row>
    <row r="4682">
      <c r="A4682" s="3" t="inlineStr">
        <is>
          <t>Cables &amp; Adapters</t>
        </is>
      </c>
      <c r="B4682" s="3" t="inlineStr">
        <is>
          <t>NLMOB-941BDBK-2</t>
        </is>
      </c>
      <c r="C4682" s="3" t="inlineStr">
        <is>
          <t>Cables Direct</t>
        </is>
      </c>
      <c r="D4682" s="3" t="inlineStr">
        <is>
          <t>1.8M USB 2.0 TYPEC BLK BRAIDED</t>
        </is>
      </c>
      <c r="E4682" s="11" t="n">
        <v>5</v>
      </c>
      <c r="F4682" s="12" t="n">
        <v>4.17</v>
      </c>
    </row>
    <row r="4683">
      <c r="A4683" s="3" t="inlineStr">
        <is>
          <t>Cables &amp; Adapters</t>
        </is>
      </c>
      <c r="B4683" s="3" t="inlineStr">
        <is>
          <t>NLMOB-901BDBK-2</t>
        </is>
      </c>
      <c r="C4683" s="3" t="inlineStr">
        <is>
          <t>Cables Direct</t>
        </is>
      </c>
      <c r="D4683" s="3" t="inlineStr">
        <is>
          <t>1.8M USB 3.1 TYPEC M-M BLK BRAIDED</t>
        </is>
      </c>
      <c r="E4683" s="11" t="n">
        <v>9</v>
      </c>
      <c r="F4683" s="12" t="n">
        <v>7.5</v>
      </c>
    </row>
    <row r="4684">
      <c r="A4684" s="3" t="inlineStr">
        <is>
          <t>Cables &amp; Adapters</t>
        </is>
      </c>
      <c r="B4684" s="3" t="inlineStr">
        <is>
          <t>77HDMI-VGCAB022</t>
        </is>
      </c>
      <c r="C4684" s="3" t="inlineStr">
        <is>
          <t>Cables Direct</t>
        </is>
      </c>
      <c r="D4684" s="3" t="inlineStr">
        <is>
          <t>1.8MTR HDMI TO VGA CABLE GOLD PLATED</t>
        </is>
      </c>
      <c r="E4684" s="11" t="n">
        <v>9</v>
      </c>
      <c r="F4684" s="12" t="n">
        <v>7.5</v>
      </c>
    </row>
    <row r="4685">
      <c r="A4685" s="3" t="inlineStr">
        <is>
          <t>Cables &amp; Adapters</t>
        </is>
      </c>
      <c r="B4685" s="3" t="inlineStr">
        <is>
          <t>99CDL2-102</t>
        </is>
      </c>
      <c r="C4685" s="3" t="inlineStr">
        <is>
          <t>Cables Direct</t>
        </is>
      </c>
      <c r="D4685" s="3" t="inlineStr">
        <is>
          <t>1.8MTR USB 2.0 A MALE TO B MALE</t>
        </is>
      </c>
      <c r="E4685" s="11" t="n">
        <v>4</v>
      </c>
      <c r="F4685" s="12" t="n">
        <v>3.33</v>
      </c>
    </row>
    <row r="4686">
      <c r="A4686" s="3" t="inlineStr">
        <is>
          <t>Cables &amp; Adapters</t>
        </is>
      </c>
      <c r="B4686" s="3" t="inlineStr">
        <is>
          <t>77CDL-102GL</t>
        </is>
      </c>
      <c r="C4686" s="3" t="inlineStr">
        <is>
          <t>Cables Direct</t>
        </is>
      </c>
      <c r="D4686" s="3" t="inlineStr">
        <is>
          <t>1.8MTR USB 2.0 AM-BM BLACK/GOLD</t>
        </is>
      </c>
      <c r="E4686" s="11" t="n">
        <v>4</v>
      </c>
      <c r="F4686" s="12" t="n">
        <v>3.33</v>
      </c>
    </row>
    <row r="4687">
      <c r="A4687" s="3" t="inlineStr">
        <is>
          <t>Cables &amp; Adapters</t>
        </is>
      </c>
      <c r="B4687" s="3" t="inlineStr">
        <is>
          <t>NLMOB-931-2</t>
        </is>
      </c>
      <c r="C4687" s="3" t="inlineStr">
        <is>
          <t>Cables Direct</t>
        </is>
      </c>
      <c r="D4687" s="3" t="inlineStr">
        <is>
          <t>1.8MTR USBC M  C M 5V 3A 5G  WHITE</t>
        </is>
      </c>
      <c r="E4687" s="11" t="n">
        <v>6</v>
      </c>
      <c r="F4687" s="12" t="n">
        <v>5</v>
      </c>
    </row>
    <row r="4688">
      <c r="A4688" s="3" t="inlineStr">
        <is>
          <t>Cables &amp; Adapters</t>
        </is>
      </c>
      <c r="B4688" s="3" t="inlineStr">
        <is>
          <t>NLMOB-901-2</t>
        </is>
      </c>
      <c r="C4688" s="3" t="inlineStr">
        <is>
          <t>Cables Direct</t>
        </is>
      </c>
      <c r="D4688" s="3" t="inlineStr">
        <is>
          <t>1.8MTR USBC M C M 20V 10G</t>
        </is>
      </c>
      <c r="E4688" s="11" t="n">
        <v>9</v>
      </c>
      <c r="F4688" s="12" t="n">
        <v>7.5</v>
      </c>
    </row>
    <row r="4689">
      <c r="A4689" s="3" t="inlineStr">
        <is>
          <t>Cables &amp; Adapters</t>
        </is>
      </c>
      <c r="B4689" s="3" t="inlineStr">
        <is>
          <t>ERT-610</t>
        </is>
      </c>
      <c r="C4689" s="3" t="inlineStr">
        <is>
          <t>Cables Direct</t>
        </is>
      </c>
      <c r="D4689" s="3" t="inlineStr">
        <is>
          <t>10M CAT 6 UTP PVC INJ MDD CBL - GRY</t>
        </is>
      </c>
      <c r="E4689" s="11" t="n">
        <v>8</v>
      </c>
      <c r="F4689" s="12" t="n">
        <v>6.67</v>
      </c>
    </row>
    <row r="4690">
      <c r="A4690" s="3" t="inlineStr">
        <is>
          <t>Cables &amp; Adapters</t>
        </is>
      </c>
      <c r="B4690" s="3" t="inlineStr">
        <is>
          <t>URT-610</t>
        </is>
      </c>
      <c r="C4690" s="3" t="inlineStr">
        <is>
          <t>Cables Direct</t>
        </is>
      </c>
      <c r="D4690" s="3" t="inlineStr">
        <is>
          <t>10M CAT5E UTP PVC INJ MDD CBL - GRY</t>
        </is>
      </c>
      <c r="E4690" s="11" t="n">
        <v>6</v>
      </c>
      <c r="F4690" s="12" t="n">
        <v>5</v>
      </c>
    </row>
    <row r="4691">
      <c r="A4691" s="3" t="inlineStr">
        <is>
          <t>Cables &amp; Adapters</t>
        </is>
      </c>
      <c r="B4691" s="3" t="inlineStr">
        <is>
          <t>URT-610R</t>
        </is>
      </c>
      <c r="C4691" s="3" t="inlineStr">
        <is>
          <t>Cables Direct</t>
        </is>
      </c>
      <c r="D4691" s="3" t="inlineStr">
        <is>
          <t>10M CAT5E UTP PVC INJ MDD CBL - RED</t>
        </is>
      </c>
      <c r="E4691" s="11" t="n">
        <v>6</v>
      </c>
      <c r="F4691" s="12" t="n">
        <v>5</v>
      </c>
    </row>
    <row r="4692">
      <c r="A4692" s="3" t="inlineStr">
        <is>
          <t>Cables &amp; Adapters</t>
        </is>
      </c>
      <c r="B4692" s="3" t="inlineStr">
        <is>
          <t>FB4M-LCLC-100D</t>
        </is>
      </c>
      <c r="C4692" s="3" t="inlineStr">
        <is>
          <t>Cables Direct</t>
        </is>
      </c>
      <c r="D4692" s="3" t="inlineStr">
        <is>
          <t>10M LC-LC OM4 FIBRE CABLE - AQUA</t>
        </is>
      </c>
      <c r="E4692" s="11" t="n">
        <v>14</v>
      </c>
      <c r="F4692" s="12" t="n">
        <v>11.67</v>
      </c>
    </row>
    <row r="4693">
      <c r="A4693" s="3" t="inlineStr">
        <is>
          <t>Cables &amp; Adapters</t>
        </is>
      </c>
      <c r="B4693" s="3" t="inlineStr">
        <is>
          <t>FB2S-LCLC-100Y</t>
        </is>
      </c>
      <c r="C4693" s="3" t="inlineStr">
        <is>
          <t>Cables Direct</t>
        </is>
      </c>
      <c r="D4693" s="3" t="inlineStr">
        <is>
          <t>10M LC-LC SINGLEMODE 9/125 YELLOW</t>
        </is>
      </c>
      <c r="E4693" s="11" t="n">
        <v>6</v>
      </c>
      <c r="F4693" s="12" t="n">
        <v>5</v>
      </c>
    </row>
    <row r="4694">
      <c r="A4694" s="3" t="inlineStr">
        <is>
          <t>Cables &amp; Adapters</t>
        </is>
      </c>
      <c r="B4694" s="3" t="inlineStr">
        <is>
          <t>99TRT-610</t>
        </is>
      </c>
      <c r="C4694" s="3" t="inlineStr">
        <is>
          <t>Cables Direct</t>
        </is>
      </c>
      <c r="D4694" s="3" t="inlineStr">
        <is>
          <t>10M NETWORK 5E MOULDED BOOT  GREY</t>
        </is>
      </c>
      <c r="E4694" s="11" t="n">
        <v>5</v>
      </c>
      <c r="F4694" s="12" t="n">
        <v>4.17</v>
      </c>
    </row>
    <row r="4695">
      <c r="A4695" s="3" t="inlineStr">
        <is>
          <t>Cables &amp; Adapters</t>
        </is>
      </c>
      <c r="B4695" s="3" t="inlineStr">
        <is>
          <t>99TRT-610W</t>
        </is>
      </c>
      <c r="C4695" s="3" t="inlineStr">
        <is>
          <t>Cables Direct</t>
        </is>
      </c>
      <c r="D4695" s="3" t="inlineStr">
        <is>
          <t>10M NETWORK 5E MOULDED BOOT  WHITE-</t>
        </is>
      </c>
      <c r="E4695" s="11" t="n">
        <v>5</v>
      </c>
      <c r="F4695" s="12" t="n">
        <v>4.17</v>
      </c>
    </row>
    <row r="4696">
      <c r="A4696" s="3" t="inlineStr">
        <is>
          <t>Cables &amp; Adapters</t>
        </is>
      </c>
      <c r="B4696" s="3" t="inlineStr">
        <is>
          <t>AOCUSB3C-010</t>
        </is>
      </c>
      <c r="C4696" s="3" t="inlineStr">
        <is>
          <t>Cables Direct</t>
        </is>
      </c>
      <c r="D4696" s="3" t="inlineStr">
        <is>
          <t>10M USB3.1 TYPE C AOC CABLE</t>
        </is>
      </c>
      <c r="E4696" s="11" t="n">
        <v>102</v>
      </c>
      <c r="F4696" s="12" t="n">
        <v>85</v>
      </c>
    </row>
    <row r="4697">
      <c r="A4697" s="3" t="inlineStr">
        <is>
          <t>Cables &amp; Adapters</t>
        </is>
      </c>
      <c r="B4697" s="3" t="inlineStr">
        <is>
          <t>99HDHS-110</t>
        </is>
      </c>
      <c r="C4697" s="3" t="inlineStr">
        <is>
          <t>Cables Direct</t>
        </is>
      </c>
      <c r="D4697" s="3" t="inlineStr">
        <is>
          <t>10M V1.4 HDMI-FAST WITH ETHERNET B/Q</t>
        </is>
      </c>
      <c r="E4697" s="11" t="n">
        <v>12</v>
      </c>
      <c r="F4697" s="12" t="n">
        <v>10</v>
      </c>
    </row>
    <row r="4698">
      <c r="A4698" s="3" t="inlineStr">
        <is>
          <t>Cables &amp; Adapters</t>
        </is>
      </c>
      <c r="B4698" s="3" t="inlineStr">
        <is>
          <t>NL2HDMI-10</t>
        </is>
      </c>
      <c r="C4698" s="3" t="inlineStr">
        <is>
          <t>Cables Direct</t>
        </is>
      </c>
      <c r="D4698" s="3" t="inlineStr">
        <is>
          <t>10MTR FAST HDMI W/-FULL SHIELDEDHOOD</t>
        </is>
      </c>
      <c r="E4698" s="11" t="n">
        <v>19</v>
      </c>
      <c r="F4698" s="12" t="n">
        <v>15.83</v>
      </c>
    </row>
    <row r="4699">
      <c r="A4699" s="3" t="inlineStr">
        <is>
          <t>Cables &amp; Adapters</t>
        </is>
      </c>
      <c r="B4699" s="3" t="inlineStr">
        <is>
          <t>HDHDPORT-VGACAB</t>
        </is>
      </c>
      <c r="C4699" s="3" t="inlineStr">
        <is>
          <t>Cables Direct</t>
        </is>
      </c>
      <c r="D4699" s="3" t="inlineStr">
        <is>
          <t>15CM DSPY PRT M-HD15 VGA F BLK ADP</t>
        </is>
      </c>
      <c r="E4699" s="11" t="n">
        <v>12</v>
      </c>
      <c r="F4699" s="12" t="n">
        <v>10</v>
      </c>
    </row>
    <row r="4700">
      <c r="A4700" s="3" t="inlineStr">
        <is>
          <t>Cables &amp; Adapters</t>
        </is>
      </c>
      <c r="B4700" s="3" t="inlineStr">
        <is>
          <t>HDHDPORT-005CAB</t>
        </is>
      </c>
      <c r="C4700" s="3" t="inlineStr">
        <is>
          <t>Cables Direct</t>
        </is>
      </c>
      <c r="D4700" s="3" t="inlineStr">
        <is>
          <t>15CM DSPY PRT M-HDMI F BLK ADP 0</t>
        </is>
      </c>
      <c r="E4700" s="11" t="n">
        <v>8</v>
      </c>
      <c r="F4700" s="12" t="n">
        <v>6.67</v>
      </c>
    </row>
    <row r="4701">
      <c r="A4701" s="3" t="inlineStr">
        <is>
          <t>Cables &amp; Adapters</t>
        </is>
      </c>
      <c r="B4701" s="3" t="inlineStr">
        <is>
          <t>HDHDPORT-001CAB</t>
        </is>
      </c>
      <c r="C4701" s="3" t="inlineStr">
        <is>
          <t>Cables Direct</t>
        </is>
      </c>
      <c r="D4701" s="3" t="inlineStr">
        <is>
          <t>15CM DSPYP M-DVI-I DLINK F BLK ADP</t>
        </is>
      </c>
      <c r="E4701" s="11" t="n">
        <v>8</v>
      </c>
      <c r="F4701" s="12" t="n">
        <v>6.67</v>
      </c>
    </row>
    <row r="4702">
      <c r="A4702" s="3" t="inlineStr">
        <is>
          <t>Cables &amp; Adapters</t>
        </is>
      </c>
      <c r="B4702" s="3" t="inlineStr">
        <is>
          <t>USB3C-HUB4BP</t>
        </is>
      </c>
      <c r="C4702" s="3" t="inlineStr">
        <is>
          <t>Cables Direct</t>
        </is>
      </c>
      <c r="D4702" s="3" t="inlineStr">
        <is>
          <t>15CM LEAD USB C(M)-4X USB3.0A(F) ADA</t>
        </is>
      </c>
      <c r="E4702" s="11" t="n">
        <v>11</v>
      </c>
      <c r="F4702" s="12" t="n">
        <v>9.17</v>
      </c>
    </row>
    <row r="4703">
      <c r="A4703" s="3" t="inlineStr">
        <is>
          <t>Cables &amp; Adapters</t>
        </is>
      </c>
      <c r="B4703" s="3" t="inlineStr">
        <is>
          <t>USB3C-ETHGIG</t>
        </is>
      </c>
      <c r="C4703" s="3" t="inlineStr">
        <is>
          <t>Cables Direct</t>
        </is>
      </c>
      <c r="D4703" s="3" t="inlineStr">
        <is>
          <t>15CM LEAD USB TYPE C(M)-GIG ETH ADA</t>
        </is>
      </c>
      <c r="E4703" s="11" t="n">
        <v>14</v>
      </c>
      <c r="F4703" s="12" t="n">
        <v>11.67</v>
      </c>
    </row>
    <row r="4704">
      <c r="A4704" s="3" t="inlineStr">
        <is>
          <t>Cables &amp; Adapters</t>
        </is>
      </c>
      <c r="B4704" s="3" t="inlineStr">
        <is>
          <t>HDMINIDP-HDMI</t>
        </is>
      </c>
      <c r="C4704" s="3" t="inlineStr">
        <is>
          <t>Cables Direct</t>
        </is>
      </c>
      <c r="D4704" s="3" t="inlineStr">
        <is>
          <t>15CM MN DSPY PRT M-HDMI F CBL B/Q 90</t>
        </is>
      </c>
      <c r="E4704" s="11" t="n">
        <v>9</v>
      </c>
      <c r="F4704" s="12" t="n">
        <v>7.5</v>
      </c>
    </row>
    <row r="4705">
      <c r="A4705" s="3" t="inlineStr">
        <is>
          <t>Cables &amp; Adapters</t>
        </is>
      </c>
      <c r="B4705" s="3" t="inlineStr">
        <is>
          <t>USB3C-951</t>
        </is>
      </c>
      <c r="C4705" s="3" t="inlineStr">
        <is>
          <t>Cables Direct</t>
        </is>
      </c>
      <c r="D4705" s="3" t="inlineStr">
        <is>
          <t>15CM USB 3.1 TYPE C(M) A(F) ADAPT 5G</t>
        </is>
      </c>
      <c r="E4705" s="11" t="n">
        <v>6</v>
      </c>
      <c r="F4705" s="12" t="n">
        <v>5</v>
      </c>
    </row>
    <row r="4706">
      <c r="A4706" s="3" t="inlineStr">
        <is>
          <t>Cables &amp; Adapters</t>
        </is>
      </c>
      <c r="B4706" s="3" t="inlineStr">
        <is>
          <t>USB3C-HDMICOMBO</t>
        </is>
      </c>
      <c r="C4706" s="3" t="inlineStr">
        <is>
          <t>Cables Direct</t>
        </is>
      </c>
      <c r="D4706" s="3" t="inlineStr">
        <is>
          <t>15CM USB TYPEC M-HDMI USBGIGABIT ADA</t>
        </is>
      </c>
      <c r="E4706" s="11" t="n">
        <v>35</v>
      </c>
      <c r="F4706" s="12" t="n">
        <v>29.17</v>
      </c>
    </row>
    <row r="4707">
      <c r="A4707" s="3" t="inlineStr">
        <is>
          <t>Cables &amp; Adapters</t>
        </is>
      </c>
      <c r="B4707" s="3" t="inlineStr">
        <is>
          <t>99TRT-615</t>
        </is>
      </c>
      <c r="C4707" s="3" t="inlineStr">
        <is>
          <t>Cables Direct</t>
        </is>
      </c>
      <c r="D4707" s="3" t="inlineStr">
        <is>
          <t>15M NETWORK 5E MOULDED BOOT   GREY</t>
        </is>
      </c>
      <c r="E4707" s="11" t="n">
        <v>6</v>
      </c>
      <c r="F4707" s="12" t="n">
        <v>5</v>
      </c>
    </row>
    <row r="4708">
      <c r="A4708" s="3" t="inlineStr">
        <is>
          <t>Cables &amp; Adapters</t>
        </is>
      </c>
      <c r="B4708" s="3" t="inlineStr">
        <is>
          <t>USB3C-901EXT</t>
        </is>
      </c>
      <c r="C4708" s="3" t="inlineStr">
        <is>
          <t>Cables Direct</t>
        </is>
      </c>
      <c r="D4708" s="3" t="inlineStr">
        <is>
          <t>1M 10GB USBC M TO USBC F CABLE 100W</t>
        </is>
      </c>
      <c r="E4708" s="11" t="n">
        <v>7</v>
      </c>
      <c r="F4708" s="12" t="n">
        <v>5.83</v>
      </c>
    </row>
    <row r="4709">
      <c r="A4709" s="3" t="inlineStr">
        <is>
          <t>Cables &amp; Adapters</t>
        </is>
      </c>
      <c r="B4709" s="3" t="inlineStr">
        <is>
          <t>99DVHD-301</t>
        </is>
      </c>
      <c r="C4709" s="3" t="inlineStr">
        <is>
          <t>Cables Direct</t>
        </is>
      </c>
      <c r="D4709" s="3" t="inlineStr">
        <is>
          <t>1M BLACK HDMI M DVI-D CAB GOLD CONN</t>
        </is>
      </c>
      <c r="E4709" s="11" t="n">
        <v>5</v>
      </c>
      <c r="F4709" s="12" t="n">
        <v>4.17</v>
      </c>
    </row>
    <row r="4710">
      <c r="A4710" s="3" t="inlineStr">
        <is>
          <t>Cables &amp; Adapters</t>
        </is>
      </c>
      <c r="B4710" s="3" t="inlineStr">
        <is>
          <t>77DVHD-3301</t>
        </is>
      </c>
      <c r="C4710" s="3" t="inlineStr">
        <is>
          <t>Cables Direct</t>
        </is>
      </c>
      <c r="D4710" s="3" t="inlineStr">
        <is>
          <t>1M BLACK HDMI M DVI-D CAB GOLD CONN</t>
        </is>
      </c>
      <c r="E4710" s="11" t="n">
        <v>5</v>
      </c>
      <c r="F4710" s="12" t="n">
        <v>4.17</v>
      </c>
    </row>
    <row r="4711">
      <c r="A4711" s="3" t="inlineStr">
        <is>
          <t>Cables &amp; Adapters</t>
        </is>
      </c>
      <c r="B4711" s="3" t="inlineStr">
        <is>
          <t>CDLDV-301</t>
        </is>
      </c>
      <c r="C4711" s="3" t="inlineStr">
        <is>
          <t>Cables Direct</t>
        </is>
      </c>
      <c r="D4711" s="3" t="inlineStr">
        <is>
          <t>1M BLK HDMI M-DVI-D DUAL LINK CBL GD</t>
        </is>
      </c>
      <c r="E4711" s="11" t="n">
        <v>5</v>
      </c>
      <c r="F4711" s="12" t="n">
        <v>4.17</v>
      </c>
    </row>
    <row r="4712">
      <c r="A4712" s="3" t="inlineStr">
        <is>
          <t>Cables &amp; Adapters</t>
        </is>
      </c>
      <c r="B4712" s="3" t="inlineStr">
        <is>
          <t>ERT-601K</t>
        </is>
      </c>
      <c r="C4712" s="3" t="inlineStr">
        <is>
          <t>Cables Direct</t>
        </is>
      </c>
      <c r="D4712" s="3" t="inlineStr">
        <is>
          <t>1M CAT 6 UTP PVC INJ MDD CBL - BLK</t>
        </is>
      </c>
      <c r="E4712" s="11" t="n">
        <v>4</v>
      </c>
      <c r="F4712" s="12" t="n">
        <v>3.33</v>
      </c>
    </row>
    <row r="4713">
      <c r="A4713" s="3" t="inlineStr">
        <is>
          <t>Cables &amp; Adapters</t>
        </is>
      </c>
      <c r="B4713" s="3" t="inlineStr">
        <is>
          <t>ERT-601B</t>
        </is>
      </c>
      <c r="C4713" s="3" t="inlineStr">
        <is>
          <t>Cables Direct</t>
        </is>
      </c>
      <c r="D4713" s="3" t="inlineStr">
        <is>
          <t>1M CAT 6 UTP PVC INJ MDD CBL - BLUE</t>
        </is>
      </c>
      <c r="E4713" s="11" t="n">
        <v>4</v>
      </c>
      <c r="F4713" s="12" t="n">
        <v>3.33</v>
      </c>
    </row>
    <row r="4714">
      <c r="A4714" s="3" t="inlineStr">
        <is>
          <t>Cables &amp; Adapters</t>
        </is>
      </c>
      <c r="B4714" s="3" t="inlineStr">
        <is>
          <t>ERT-601</t>
        </is>
      </c>
      <c r="C4714" s="3" t="inlineStr">
        <is>
          <t>Cables Direct</t>
        </is>
      </c>
      <c r="D4714" s="3" t="inlineStr">
        <is>
          <t>1M CAT 6 UTP PVC INJ MDD CBL - GRY</t>
        </is>
      </c>
      <c r="E4714" s="11" t="n">
        <v>4</v>
      </c>
      <c r="F4714" s="12" t="n">
        <v>3.33</v>
      </c>
    </row>
    <row r="4715">
      <c r="A4715" s="3" t="inlineStr">
        <is>
          <t>Cables &amp; Adapters</t>
        </is>
      </c>
      <c r="B4715" s="3" t="inlineStr">
        <is>
          <t>ERT-601P</t>
        </is>
      </c>
      <c r="C4715" s="3" t="inlineStr">
        <is>
          <t>Cables Direct</t>
        </is>
      </c>
      <c r="D4715" s="3" t="inlineStr">
        <is>
          <t>1M CAT 6 UTP PVC INJ MDD CBL - PINK</t>
        </is>
      </c>
      <c r="E4715" s="11" t="n">
        <v>4</v>
      </c>
      <c r="F4715" s="12" t="n">
        <v>3.33</v>
      </c>
    </row>
    <row r="4716">
      <c r="A4716" s="3" t="inlineStr">
        <is>
          <t>Cables &amp; Adapters</t>
        </is>
      </c>
      <c r="B4716" s="3" t="inlineStr">
        <is>
          <t>ERT-601G</t>
        </is>
      </c>
      <c r="C4716" s="3" t="inlineStr">
        <is>
          <t>Cables Direct</t>
        </is>
      </c>
      <c r="D4716" s="3" t="inlineStr">
        <is>
          <t>1M CAT 6 UTP PVC INJ MDD CBL-GREEN</t>
        </is>
      </c>
      <c r="E4716" s="11" t="n">
        <v>4</v>
      </c>
      <c r="F4716" s="12" t="n">
        <v>3.33</v>
      </c>
    </row>
    <row r="4717">
      <c r="A4717" s="3" t="inlineStr">
        <is>
          <t>Cables &amp; Adapters</t>
        </is>
      </c>
      <c r="B4717" s="3" t="inlineStr">
        <is>
          <t>URT-601</t>
        </is>
      </c>
      <c r="C4717" s="3" t="inlineStr">
        <is>
          <t>Cables Direct</t>
        </is>
      </c>
      <c r="D4717" s="3" t="inlineStr">
        <is>
          <t>1M CAT5E UTP PVC INJ MDD CBL - GRY 0</t>
        </is>
      </c>
      <c r="E4717" s="11" t="n">
        <v>3</v>
      </c>
      <c r="F4717" s="12" t="n">
        <v>2.5</v>
      </c>
    </row>
    <row r="4718">
      <c r="A4718" s="3" t="inlineStr">
        <is>
          <t>Cables &amp; Adapters</t>
        </is>
      </c>
      <c r="B4718" s="3" t="inlineStr">
        <is>
          <t>URT-601B</t>
        </is>
      </c>
      <c r="C4718" s="3" t="inlineStr">
        <is>
          <t>Cables Direct</t>
        </is>
      </c>
      <c r="D4718" s="3" t="inlineStr">
        <is>
          <t>1M CAT5E UTP PVC INJ MDD CBL-BLUE 0</t>
        </is>
      </c>
      <c r="E4718" s="11" t="n">
        <v>3</v>
      </c>
      <c r="F4718" s="12" t="n">
        <v>2.5</v>
      </c>
    </row>
    <row r="4719">
      <c r="A4719" s="3" t="inlineStr">
        <is>
          <t>Cables &amp; Adapters</t>
        </is>
      </c>
      <c r="B4719" s="3" t="inlineStr">
        <is>
          <t>99LHT6-601</t>
        </is>
      </c>
      <c r="C4719" s="3" t="inlineStr">
        <is>
          <t>Cables Direct</t>
        </is>
      </c>
      <c r="D4719" s="3" t="inlineStr">
        <is>
          <t>1M CAT6 LSOH MOULDED-GREY</t>
        </is>
      </c>
      <c r="E4719" s="11" t="n">
        <v>4</v>
      </c>
      <c r="F4719" s="12" t="n">
        <v>3.33</v>
      </c>
    </row>
    <row r="4720">
      <c r="A4720" s="3" t="inlineStr">
        <is>
          <t>Cables &amp; Adapters</t>
        </is>
      </c>
      <c r="B4720" s="3" t="inlineStr">
        <is>
          <t>ART-101W</t>
        </is>
      </c>
      <c r="C4720" s="3" t="inlineStr">
        <is>
          <t>Cables Direct</t>
        </is>
      </c>
      <c r="D4720" s="3" t="inlineStr">
        <is>
          <t>1M CAT6A SSTP-LSOH CAB SNAGLESS WHT</t>
        </is>
      </c>
      <c r="E4720" s="11" t="n">
        <v>4</v>
      </c>
      <c r="F4720" s="12" t="n">
        <v>3.33</v>
      </c>
    </row>
    <row r="4721">
      <c r="A4721" s="3" t="inlineStr">
        <is>
          <t>Cables &amp; Adapters</t>
        </is>
      </c>
      <c r="B4721" s="3" t="inlineStr">
        <is>
          <t>ART-101K</t>
        </is>
      </c>
      <c r="C4721" s="3" t="inlineStr">
        <is>
          <t>Cables Direct</t>
        </is>
      </c>
      <c r="D4721" s="3" t="inlineStr">
        <is>
          <t>1M CAT6A SSTP-LSOH CABLE  BLACK</t>
        </is>
      </c>
      <c r="E4721" s="11" t="n">
        <v>4</v>
      </c>
      <c r="F4721" s="12" t="n">
        <v>3.33</v>
      </c>
    </row>
    <row r="4722">
      <c r="A4722" s="3" t="inlineStr">
        <is>
          <t>Cables &amp; Adapters</t>
        </is>
      </c>
      <c r="B4722" s="3" t="inlineStr">
        <is>
          <t>ART-101B</t>
        </is>
      </c>
      <c r="C4722" s="3" t="inlineStr">
        <is>
          <t>Cables Direct</t>
        </is>
      </c>
      <c r="D4722" s="3" t="inlineStr">
        <is>
          <t>1M CAT6A SSTP-LSOH CABLE  BLUE</t>
        </is>
      </c>
      <c r="E4722" s="11" t="n">
        <v>4</v>
      </c>
      <c r="F4722" s="12" t="n">
        <v>3.33</v>
      </c>
    </row>
    <row r="4723">
      <c r="A4723" s="3" t="inlineStr">
        <is>
          <t>Cables &amp; Adapters</t>
        </is>
      </c>
      <c r="B4723" s="3" t="inlineStr">
        <is>
          <t>ART-101</t>
        </is>
      </c>
      <c r="C4723" s="3" t="inlineStr">
        <is>
          <t>Cables Direct</t>
        </is>
      </c>
      <c r="D4723" s="3" t="inlineStr">
        <is>
          <t>1M CAT6A SSTP-LSOH CABLE  GREY</t>
        </is>
      </c>
      <c r="E4723" s="11" t="n">
        <v>4</v>
      </c>
      <c r="F4723" s="12" t="n">
        <v>3.33</v>
      </c>
    </row>
    <row r="4724">
      <c r="A4724" s="3" t="inlineStr">
        <is>
          <t>Cables &amp; Adapters</t>
        </is>
      </c>
      <c r="B4724" s="3" t="inlineStr">
        <is>
          <t>USB4-4100</t>
        </is>
      </c>
      <c r="C4724" s="3" t="inlineStr">
        <is>
          <t>Cables Direct</t>
        </is>
      </c>
      <c r="D4724" s="3" t="inlineStr">
        <is>
          <t>1M CERTIFIED USB 40GBPS CABLE</t>
        </is>
      </c>
      <c r="E4724" s="11" t="n">
        <v>19</v>
      </c>
      <c r="F4724" s="12" t="n">
        <v>15.83</v>
      </c>
    </row>
    <row r="4725">
      <c r="A4725" s="3" t="inlineStr">
        <is>
          <t>Cables &amp; Adapters</t>
        </is>
      </c>
      <c r="B4725" s="3" t="inlineStr">
        <is>
          <t>99DP-001LOCK</t>
        </is>
      </c>
      <c r="C4725" s="3" t="inlineStr">
        <is>
          <t>Cables Direct</t>
        </is>
      </c>
      <c r="D4725" s="3" t="inlineStr">
        <is>
          <t>1M D PORT BLK LOCK CON V1.2 B/Q 70</t>
        </is>
      </c>
      <c r="E4725" s="11" t="n">
        <v>6</v>
      </c>
      <c r="F4725" s="12" t="n">
        <v>5</v>
      </c>
    </row>
    <row r="4726">
      <c r="A4726" s="3" t="inlineStr">
        <is>
          <t>Cables &amp; Adapters</t>
        </is>
      </c>
      <c r="B4726" s="3" t="inlineStr">
        <is>
          <t>HDHDPORT-001-1M</t>
        </is>
      </c>
      <c r="C4726" s="3" t="inlineStr">
        <is>
          <t>Cables Direct</t>
        </is>
      </c>
      <c r="D4726" s="3" t="inlineStr">
        <is>
          <t>1M DISP PORT M-DVI-D SIN LINK M BLK</t>
        </is>
      </c>
      <c r="E4726" s="11" t="n">
        <v>8</v>
      </c>
      <c r="F4726" s="12" t="n">
        <v>6.67</v>
      </c>
    </row>
    <row r="4727">
      <c r="A4727" s="3" t="inlineStr">
        <is>
          <t>Cables &amp; Adapters</t>
        </is>
      </c>
      <c r="B4727" s="3" t="inlineStr">
        <is>
          <t>HDHDPORT-VGA-1M</t>
        </is>
      </c>
      <c r="C4727" s="3" t="inlineStr">
        <is>
          <t>Cables Direct</t>
        </is>
      </c>
      <c r="D4727" s="3" t="inlineStr">
        <is>
          <t>1M DISP PORT M-HD15 VGA M BLACK</t>
        </is>
      </c>
      <c r="E4727" s="11" t="n">
        <v>14</v>
      </c>
      <c r="F4727" s="12" t="n">
        <v>11.67</v>
      </c>
    </row>
    <row r="4728">
      <c r="A4728" s="3" t="inlineStr">
        <is>
          <t>Cables &amp; Adapters</t>
        </is>
      </c>
      <c r="B4728" s="3" t="inlineStr">
        <is>
          <t>HDHDPORT-005-1M</t>
        </is>
      </c>
      <c r="C4728" s="3" t="inlineStr">
        <is>
          <t>Cables Direct</t>
        </is>
      </c>
      <c r="D4728" s="3" t="inlineStr">
        <is>
          <t>1M DISP PORT M-HDMI M BLACK</t>
        </is>
      </c>
      <c r="E4728" s="11" t="n">
        <v>8</v>
      </c>
      <c r="F4728" s="12" t="n">
        <v>6.67</v>
      </c>
    </row>
    <row r="4729">
      <c r="A4729" s="3" t="inlineStr">
        <is>
          <t>Cables &amp; Adapters</t>
        </is>
      </c>
      <c r="B4729" s="3" t="inlineStr">
        <is>
          <t>CDLMDP-100BK</t>
        </is>
      </c>
      <c r="C4729" s="3" t="inlineStr">
        <is>
          <t>Cables Direct</t>
        </is>
      </c>
      <c r="D4729" s="3" t="inlineStr">
        <is>
          <t>1M DISPL PORT M MINI DISPL PORT M BG</t>
        </is>
      </c>
      <c r="E4729" s="11" t="n">
        <v>6</v>
      </c>
      <c r="F4729" s="12" t="n">
        <v>5</v>
      </c>
    </row>
    <row r="4730">
      <c r="A4730" s="3" t="inlineStr">
        <is>
          <t>Cables &amp; Adapters</t>
        </is>
      </c>
      <c r="B4730" s="3" t="inlineStr">
        <is>
          <t>CDLDP40-01</t>
        </is>
      </c>
      <c r="C4730" s="3" t="inlineStr">
        <is>
          <t>Cables Direct</t>
        </is>
      </c>
      <c r="D4730" s="3" t="inlineStr">
        <is>
          <t>1M DISPLAYPORT 2.1 CERTIFIED DP40 CA</t>
        </is>
      </c>
      <c r="E4730" s="11" t="n">
        <v>11</v>
      </c>
      <c r="F4730" s="12" t="n">
        <v>9.17</v>
      </c>
    </row>
    <row r="4731">
      <c r="A4731" s="3" t="inlineStr">
        <is>
          <t>Cables &amp; Adapters</t>
        </is>
      </c>
      <c r="B4731" s="3" t="inlineStr">
        <is>
          <t>CDLDP8K-01MK</t>
        </is>
      </c>
      <c r="C4731" s="3" t="inlineStr">
        <is>
          <t>Cables Direct</t>
        </is>
      </c>
      <c r="D4731" s="3" t="inlineStr">
        <is>
          <t>1M DP1.4 M -M CAB DYNAMIC HDR MST</t>
        </is>
      </c>
      <c r="E4731" s="11" t="n">
        <v>6</v>
      </c>
      <c r="F4731" s="12" t="n">
        <v>5</v>
      </c>
    </row>
    <row r="4732">
      <c r="A4732" s="3" t="inlineStr">
        <is>
          <t>Cables &amp; Adapters</t>
        </is>
      </c>
      <c r="B4732" s="3" t="inlineStr">
        <is>
          <t>CDEX-LPLZ-01BL</t>
        </is>
      </c>
      <c r="C4732" s="3" t="inlineStr">
        <is>
          <t>Cables Direct</t>
        </is>
      </c>
      <c r="D4732" s="3" t="inlineStr">
        <is>
          <t>1M HD15 VGA/SVGA LOW PROF M-M CAB</t>
        </is>
      </c>
      <c r="E4732" s="11" t="n">
        <v>6</v>
      </c>
      <c r="F4732" s="12" t="n">
        <v>5</v>
      </c>
    </row>
    <row r="4733">
      <c r="A4733" s="3" t="inlineStr">
        <is>
          <t>Cables &amp; Adapters</t>
        </is>
      </c>
      <c r="B4733" s="3" t="inlineStr">
        <is>
          <t>77HDMI-VGCBL033</t>
        </is>
      </c>
      <c r="C4733" s="3" t="inlineStr">
        <is>
          <t>Cables Direct</t>
        </is>
      </c>
      <c r="D4733" s="3" t="inlineStr">
        <is>
          <t>1M HDMI - VGA  AUDIO CAB GOLD PLATED</t>
        </is>
      </c>
      <c r="E4733" s="11" t="n">
        <v>10</v>
      </c>
      <c r="F4733" s="12" t="n">
        <v>8.33</v>
      </c>
    </row>
    <row r="4734">
      <c r="A4734" s="3" t="inlineStr">
        <is>
          <t>Cables &amp; Adapters</t>
        </is>
      </c>
      <c r="B4734" s="3" t="inlineStr">
        <is>
          <t>CDLHDUT8K-01BK</t>
        </is>
      </c>
      <c r="C4734" s="3" t="inlineStr">
        <is>
          <t>Cables Direct</t>
        </is>
      </c>
      <c r="D4734" s="3" t="inlineStr">
        <is>
          <t>1M HDMI 2.1  BL BRAIDED CABLE/BL AL</t>
        </is>
      </c>
      <c r="E4734" s="11" t="n">
        <v>9</v>
      </c>
      <c r="F4734" s="12" t="n">
        <v>7.5</v>
      </c>
    </row>
    <row r="4735">
      <c r="A4735" s="3" t="inlineStr">
        <is>
          <t>Cables &amp; Adapters</t>
        </is>
      </c>
      <c r="B4735" s="3" t="inlineStr">
        <is>
          <t>77HDMI-010</t>
        </is>
      </c>
      <c r="C4735" s="3" t="inlineStr">
        <is>
          <t>Cables Direct</t>
        </is>
      </c>
      <c r="D4735" s="3" t="inlineStr">
        <is>
          <t>1M HDMI CABLE WITH ETHERNET</t>
        </is>
      </c>
      <c r="E4735" s="11" t="n">
        <v>4</v>
      </c>
      <c r="F4735" s="12" t="n">
        <v>3.33</v>
      </c>
    </row>
    <row r="4736">
      <c r="A4736" s="3" t="inlineStr">
        <is>
          <t>Cables &amp; Adapters</t>
        </is>
      </c>
      <c r="B4736" s="3" t="inlineStr">
        <is>
          <t>77HD419-01</t>
        </is>
      </c>
      <c r="C4736" s="3" t="inlineStr">
        <is>
          <t>Cables Direct</t>
        </is>
      </c>
      <c r="D4736" s="3" t="inlineStr">
        <is>
          <t>1M HDMI HI SPEED W/ETH FULL CORE</t>
        </is>
      </c>
      <c r="E4736" s="11" t="n">
        <v>4</v>
      </c>
      <c r="F4736" s="12" t="n">
        <v>3.33</v>
      </c>
    </row>
    <row r="4737">
      <c r="A4737" s="3" t="inlineStr">
        <is>
          <t>Cables &amp; Adapters</t>
        </is>
      </c>
      <c r="B4737" s="3" t="inlineStr">
        <is>
          <t>FB2S-LCLC-010Y</t>
        </is>
      </c>
      <c r="C4737" s="3" t="inlineStr">
        <is>
          <t>Cables Direct</t>
        </is>
      </c>
      <c r="D4737" s="3" t="inlineStr">
        <is>
          <t>1M LC-LC SINGLEMODE 9/125 YELLOW</t>
        </is>
      </c>
      <c r="E4737" s="11" t="n">
        <v>5</v>
      </c>
      <c r="F4737" s="12" t="n">
        <v>4.17</v>
      </c>
    </row>
    <row r="4738">
      <c r="A4738" s="3" t="inlineStr">
        <is>
          <t>Cables &amp; Adapters</t>
        </is>
      </c>
      <c r="B4738" s="3" t="inlineStr">
        <is>
          <t>FB3M-LCSC-010D</t>
        </is>
      </c>
      <c r="C4738" s="3" t="inlineStr">
        <is>
          <t>Cables Direct</t>
        </is>
      </c>
      <c r="D4738" s="3" t="inlineStr">
        <is>
          <t>1M LC-SC 50/125 MMD OM3 CABLE - AQUA</t>
        </is>
      </c>
      <c r="E4738" s="11" t="n">
        <v>6</v>
      </c>
      <c r="F4738" s="12" t="n">
        <v>5</v>
      </c>
    </row>
    <row r="4739">
      <c r="A4739" s="3" t="inlineStr">
        <is>
          <t>Cables &amp; Adapters</t>
        </is>
      </c>
      <c r="B4739" s="3" t="inlineStr">
        <is>
          <t>FB4M-LCLC-010D</t>
        </is>
      </c>
      <c r="C4739" s="3" t="inlineStr">
        <is>
          <t>Cables Direct</t>
        </is>
      </c>
      <c r="D4739" s="3" t="inlineStr">
        <is>
          <t>1M LCLC 50/125 OM4 FIBRE - AQUA</t>
        </is>
      </c>
      <c r="E4739" s="11" t="n">
        <v>6</v>
      </c>
      <c r="F4739" s="12" t="n">
        <v>5</v>
      </c>
    </row>
    <row r="4740">
      <c r="A4740" s="3" t="inlineStr">
        <is>
          <t>Cables &amp; Adapters</t>
        </is>
      </c>
      <c r="B4740" s="3" t="inlineStr">
        <is>
          <t>99TRT-601R</t>
        </is>
      </c>
      <c r="C4740" s="3" t="inlineStr">
        <is>
          <t>Cables Direct</t>
        </is>
      </c>
      <c r="D4740" s="3" t="inlineStr">
        <is>
          <t>1M NETWORK 5E  MOULDED BOOT   RED-</t>
        </is>
      </c>
      <c r="E4740" s="11" t="n">
        <v>3</v>
      </c>
      <c r="F4740" s="12" t="n">
        <v>2.5</v>
      </c>
    </row>
    <row r="4741">
      <c r="A4741" s="3" t="inlineStr">
        <is>
          <t>Cables &amp; Adapters</t>
        </is>
      </c>
      <c r="B4741" s="3" t="inlineStr">
        <is>
          <t>99TRT-601Y</t>
        </is>
      </c>
      <c r="C4741" s="3" t="inlineStr">
        <is>
          <t>Cables Direct</t>
        </is>
      </c>
      <c r="D4741" s="3" t="inlineStr">
        <is>
          <t>1M NETWORK 5E  MOULDED BOOT  YELLOW</t>
        </is>
      </c>
      <c r="E4741" s="11" t="n">
        <v>3</v>
      </c>
      <c r="F4741" s="12" t="n">
        <v>2.5</v>
      </c>
    </row>
    <row r="4742">
      <c r="A4742" s="3" t="inlineStr">
        <is>
          <t>Cables &amp; Adapters</t>
        </is>
      </c>
      <c r="B4742" s="3" t="inlineStr">
        <is>
          <t>99TRT-601B</t>
        </is>
      </c>
      <c r="C4742" s="3" t="inlineStr">
        <is>
          <t>Cables Direct</t>
        </is>
      </c>
      <c r="D4742" s="3" t="inlineStr">
        <is>
          <t>1M NETWORK 5E  MOULDED BOOTS  BLUE-</t>
        </is>
      </c>
      <c r="E4742" s="11" t="n">
        <v>3</v>
      </c>
      <c r="F4742" s="12" t="n">
        <v>2.5</v>
      </c>
    </row>
    <row r="4743">
      <c r="A4743" s="3" t="inlineStr">
        <is>
          <t>Cables &amp; Adapters</t>
        </is>
      </c>
      <c r="B4743" s="3" t="inlineStr">
        <is>
          <t>99TRT-601</t>
        </is>
      </c>
      <c r="C4743" s="3" t="inlineStr">
        <is>
          <t>Cables Direct</t>
        </is>
      </c>
      <c r="D4743" s="3" t="inlineStr">
        <is>
          <t>1M NETWORK 5E MOULDED BOOTS   GREY-</t>
        </is>
      </c>
      <c r="E4743" s="11" t="n">
        <v>3</v>
      </c>
      <c r="F4743" s="12" t="n">
        <v>2.5</v>
      </c>
    </row>
    <row r="4744">
      <c r="A4744" s="3" t="inlineStr">
        <is>
          <t>Cables &amp; Adapters</t>
        </is>
      </c>
      <c r="B4744" s="3" t="inlineStr">
        <is>
          <t>ERSLIM-101K</t>
        </is>
      </c>
      <c r="C4744" s="3" t="inlineStr">
        <is>
          <t>Cables Direct</t>
        </is>
      </c>
      <c r="D4744" s="3" t="inlineStr">
        <is>
          <t>1M SLIM NET 6 LSOH CAB BLK SNAG</t>
        </is>
      </c>
      <c r="E4744" s="11" t="n">
        <v>4</v>
      </c>
      <c r="F4744" s="12" t="n">
        <v>3.33</v>
      </c>
    </row>
    <row r="4745">
      <c r="A4745" s="3" t="inlineStr">
        <is>
          <t>Cables &amp; Adapters</t>
        </is>
      </c>
      <c r="B4745" s="3" t="inlineStr">
        <is>
          <t>USB3C-941</t>
        </is>
      </c>
      <c r="C4745" s="3" t="inlineStr">
        <is>
          <t>Cables Direct</t>
        </is>
      </c>
      <c r="D4745" s="3" t="inlineStr">
        <is>
          <t>1M USB 2.0  TYPE C(M) A(M) CAB 480MB</t>
        </is>
      </c>
      <c r="E4745" s="11" t="n">
        <v>5</v>
      </c>
      <c r="F4745" s="12" t="n">
        <v>4.17</v>
      </c>
    </row>
    <row r="4746">
      <c r="A4746" s="3" t="inlineStr">
        <is>
          <t>Cables &amp; Adapters</t>
        </is>
      </c>
      <c r="B4746" s="3" t="inlineStr">
        <is>
          <t>CDL-101</t>
        </is>
      </c>
      <c r="C4746" s="3" t="inlineStr">
        <is>
          <t>Cables Direct</t>
        </is>
      </c>
      <c r="D4746" s="3" t="inlineStr">
        <is>
          <t>1M USB 2.0 A M - B M BLACK CABLE0</t>
        </is>
      </c>
      <c r="E4746" s="11" t="n">
        <v>4</v>
      </c>
      <c r="F4746" s="12" t="n">
        <v>3.33</v>
      </c>
    </row>
    <row r="4747">
      <c r="A4747" s="3" t="inlineStr">
        <is>
          <t>Cables &amp; Adapters</t>
        </is>
      </c>
      <c r="B4747" s="3" t="inlineStr">
        <is>
          <t>NLMOB-941BDBK</t>
        </is>
      </c>
      <c r="C4747" s="3" t="inlineStr">
        <is>
          <t>Cables Direct</t>
        </is>
      </c>
      <c r="D4747" s="3" t="inlineStr">
        <is>
          <t>1M USB 2.0 TYPEC M-A M-BLK BRAIDED</t>
        </is>
      </c>
      <c r="E4747" s="11" t="n">
        <v>4</v>
      </c>
      <c r="F4747" s="12" t="n">
        <v>3.33</v>
      </c>
    </row>
    <row r="4748">
      <c r="A4748" s="3" t="inlineStr">
        <is>
          <t>Cables &amp; Adapters</t>
        </is>
      </c>
      <c r="B4748" s="3" t="inlineStr">
        <is>
          <t>USB3C-921</t>
        </is>
      </c>
      <c r="C4748" s="3" t="inlineStr">
        <is>
          <t>Cables Direct</t>
        </is>
      </c>
      <c r="D4748" s="3" t="inlineStr">
        <is>
          <t>1M USB 3.1 TYPE C(M) TO A(M) CAB 10G</t>
        </is>
      </c>
      <c r="E4748" s="11" t="n">
        <v>7</v>
      </c>
      <c r="F4748" s="12" t="n">
        <v>5.83</v>
      </c>
    </row>
    <row r="4749">
      <c r="A4749" s="3" t="inlineStr">
        <is>
          <t>Cables &amp; Adapters</t>
        </is>
      </c>
      <c r="B4749" s="3" t="inlineStr">
        <is>
          <t>USB3C-901</t>
        </is>
      </c>
      <c r="C4749" s="3" t="inlineStr">
        <is>
          <t>Cables Direct</t>
        </is>
      </c>
      <c r="D4749" s="3" t="inlineStr">
        <is>
          <t>1M USB 3.1 TYPE C(M) TO C(M) CAB 10G</t>
        </is>
      </c>
      <c r="E4749" s="11" t="n">
        <v>9</v>
      </c>
      <c r="F4749" s="12" t="n">
        <v>7.5</v>
      </c>
    </row>
    <row r="4750">
      <c r="A4750" s="3" t="inlineStr">
        <is>
          <t>Cables &amp; Adapters</t>
        </is>
      </c>
      <c r="B4750" s="3" t="inlineStr">
        <is>
          <t>NLMOB-901BDBK</t>
        </is>
      </c>
      <c r="C4750" s="3" t="inlineStr">
        <is>
          <t>Cables Direct</t>
        </is>
      </c>
      <c r="D4750" s="3" t="inlineStr">
        <is>
          <t>1M USB 3.1 TYPEC M-M BLK BRAIDED</t>
        </is>
      </c>
      <c r="E4750" s="11" t="n">
        <v>8</v>
      </c>
      <c r="F4750" s="12" t="n">
        <v>6.67</v>
      </c>
    </row>
    <row r="4751">
      <c r="A4751" s="3" t="inlineStr">
        <is>
          <t>Cables &amp; Adapters</t>
        </is>
      </c>
      <c r="B4751" s="3" t="inlineStr">
        <is>
          <t>USB3C-871</t>
        </is>
      </c>
      <c r="C4751" s="3" t="inlineStr">
        <is>
          <t>Cables Direct</t>
        </is>
      </c>
      <c r="D4751" s="3" t="inlineStr">
        <is>
          <t>1M USB TYPE C - USB 2.0 B M</t>
        </is>
      </c>
      <c r="E4751" s="11" t="n">
        <v>5</v>
      </c>
      <c r="F4751" s="12" t="n">
        <v>4.17</v>
      </c>
    </row>
    <row r="4752">
      <c r="A4752" s="3" t="inlineStr">
        <is>
          <t>Cables &amp; Adapters</t>
        </is>
      </c>
      <c r="B4752" s="3" t="inlineStr">
        <is>
          <t>USB3C-DP-1M</t>
        </is>
      </c>
      <c r="C4752" s="3" t="inlineStr">
        <is>
          <t>Cables Direct</t>
        </is>
      </c>
      <c r="D4752" s="3" t="inlineStr">
        <is>
          <t>1M USB TYPEC M DISPL PORT M BLK 4K</t>
        </is>
      </c>
      <c r="E4752" s="11" t="n">
        <v>15</v>
      </c>
      <c r="F4752" s="12" t="n">
        <v>12.5</v>
      </c>
    </row>
    <row r="4753">
      <c r="A4753" s="3" t="inlineStr">
        <is>
          <t>Cables &amp; Adapters</t>
        </is>
      </c>
      <c r="B4753" s="3" t="inlineStr">
        <is>
          <t>USB3C-HDMI-1M</t>
        </is>
      </c>
      <c r="C4753" s="3" t="inlineStr">
        <is>
          <t>Cables Direct</t>
        </is>
      </c>
      <c r="D4753" s="3" t="inlineStr">
        <is>
          <t>1M USB TYPEC M HDMI M BLK CAB 4K60HZ</t>
        </is>
      </c>
      <c r="E4753" s="11" t="n">
        <v>23</v>
      </c>
      <c r="F4753" s="12" t="n">
        <v>19.17</v>
      </c>
    </row>
    <row r="4754">
      <c r="A4754" s="3" t="inlineStr">
        <is>
          <t>Cables &amp; Adapters</t>
        </is>
      </c>
      <c r="B4754" s="3" t="inlineStr">
        <is>
          <t>NLMOB-C-LT-1M</t>
        </is>
      </c>
      <c r="C4754" s="3" t="inlineStr">
        <is>
          <t>Cables Direct</t>
        </is>
      </c>
      <c r="D4754" s="3" t="inlineStr">
        <is>
          <t>1M USB-C TO LIGHTNING CABLE</t>
        </is>
      </c>
      <c r="E4754" s="11" t="n">
        <v>9</v>
      </c>
      <c r="F4754" s="12" t="n">
        <v>7.5</v>
      </c>
    </row>
    <row r="4755">
      <c r="A4755" s="3" t="inlineStr">
        <is>
          <t>Cables &amp; Adapters</t>
        </is>
      </c>
      <c r="B4755" s="3" t="inlineStr">
        <is>
          <t>USB3-801</t>
        </is>
      </c>
      <c r="C4755" s="3" t="inlineStr">
        <is>
          <t>Cables Direct</t>
        </is>
      </c>
      <c r="D4755" s="3" t="inlineStr">
        <is>
          <t>1M USB3 A M - B M BLK CBL B/Q 200</t>
        </is>
      </c>
      <c r="E4755" s="11" t="n">
        <v>5</v>
      </c>
      <c r="F4755" s="12" t="n">
        <v>4.17</v>
      </c>
    </row>
    <row r="4756">
      <c r="A4756" s="3" t="inlineStr">
        <is>
          <t>Cables &amp; Adapters</t>
        </is>
      </c>
      <c r="B4756" s="3" t="inlineStr">
        <is>
          <t>USB3-801BL</t>
        </is>
      </c>
      <c r="C4756" s="3" t="inlineStr">
        <is>
          <t>Cables Direct</t>
        </is>
      </c>
      <c r="D4756" s="3" t="inlineStr">
        <is>
          <t>1M USB3 A M - B M BLUE CBL B/Q 200</t>
        </is>
      </c>
      <c r="E4756" s="11" t="n">
        <v>5</v>
      </c>
      <c r="F4756" s="12" t="n">
        <v>4.17</v>
      </c>
    </row>
    <row r="4757">
      <c r="A4757" s="3" t="inlineStr">
        <is>
          <t>Cables &amp; Adapters</t>
        </is>
      </c>
      <c r="B4757" s="3" t="inlineStr">
        <is>
          <t>USB4-5100E</t>
        </is>
      </c>
      <c r="C4757" s="3" t="inlineStr">
        <is>
          <t>Cables Direct</t>
        </is>
      </c>
      <c r="D4757" s="3" t="inlineStr">
        <is>
          <t>1M USB4 40GBPS 240W EPR CABLE-C</t>
        </is>
      </c>
      <c r="E4757" s="11" t="n">
        <v>19</v>
      </c>
      <c r="F4757" s="12" t="n">
        <v>15.83</v>
      </c>
    </row>
    <row r="4758">
      <c r="A4758" s="3" t="inlineStr">
        <is>
          <t>Cables &amp; Adapters</t>
        </is>
      </c>
      <c r="B4758" s="3" t="inlineStr">
        <is>
          <t>99CDLHD4-101</t>
        </is>
      </c>
      <c r="C4758" s="3" t="inlineStr">
        <is>
          <t>Cables Direct</t>
        </is>
      </c>
      <c r="D4758" s="3" t="inlineStr">
        <is>
          <t>1M V1.4 HDMI M-M CABLE BL+GOLD CONNS</t>
        </is>
      </c>
      <c r="E4758" s="11" t="n">
        <v>5</v>
      </c>
      <c r="F4758" s="12" t="n">
        <v>4.17</v>
      </c>
    </row>
    <row r="4759">
      <c r="A4759" s="3" t="inlineStr">
        <is>
          <t>Cables &amp; Adapters</t>
        </is>
      </c>
      <c r="B4759" s="3" t="inlineStr">
        <is>
          <t>99HDHS-101</t>
        </is>
      </c>
      <c r="C4759" s="3" t="inlineStr">
        <is>
          <t>Cables Direct</t>
        </is>
      </c>
      <c r="D4759" s="3" t="inlineStr">
        <is>
          <t>1M V1.4 HDMI-FAST WITH ETHERNET -</t>
        </is>
      </c>
      <c r="E4759" s="11" t="n">
        <v>4</v>
      </c>
      <c r="F4759" s="12" t="n">
        <v>3.33</v>
      </c>
    </row>
    <row r="4760">
      <c r="A4760" s="3" t="inlineStr">
        <is>
          <t>Cables &amp; Adapters</t>
        </is>
      </c>
      <c r="B4760" s="3" t="inlineStr">
        <is>
          <t>77HD4-311</t>
        </is>
      </c>
      <c r="C4760" s="3" t="inlineStr">
        <is>
          <t>Cables Direct</t>
        </is>
      </c>
      <c r="D4760" s="3" t="inlineStr">
        <is>
          <t>1M V1.4 HDMIECONOMY  ETHER  B/Q 250</t>
        </is>
      </c>
      <c r="E4760" s="11" t="n">
        <v>4</v>
      </c>
      <c r="F4760" s="12" t="n">
        <v>3.33</v>
      </c>
    </row>
    <row r="4761">
      <c r="A4761" s="3" t="inlineStr">
        <is>
          <t>Cables &amp; Adapters</t>
        </is>
      </c>
      <c r="B4761" s="3" t="inlineStr">
        <is>
          <t>CDLDP-001LOCK</t>
        </is>
      </c>
      <c r="C4761" s="3" t="inlineStr">
        <is>
          <t>Cables Direct</t>
        </is>
      </c>
      <c r="D4761" s="3" t="inlineStr">
        <is>
          <t>1MTR BLK PORT M/M GOLD CONNECTORS</t>
        </is>
      </c>
      <c r="E4761" s="11" t="n">
        <v>6</v>
      </c>
      <c r="F4761" s="12" t="n">
        <v>5</v>
      </c>
    </row>
    <row r="4762">
      <c r="A4762" s="3" t="inlineStr">
        <is>
          <t>Cables &amp; Adapters</t>
        </is>
      </c>
      <c r="B4762" s="3" t="inlineStr">
        <is>
          <t>77HDMI-VGCAB011</t>
        </is>
      </c>
      <c r="C4762" s="3" t="inlineStr">
        <is>
          <t>Cables Direct</t>
        </is>
      </c>
      <c r="D4762" s="3" t="inlineStr">
        <is>
          <t>1MTR HDMI TO VGA CABLE GOLD PLATED</t>
        </is>
      </c>
      <c r="E4762" s="11" t="n">
        <v>9</v>
      </c>
      <c r="F4762" s="12" t="n">
        <v>7.5</v>
      </c>
    </row>
    <row r="4763">
      <c r="A4763" s="3" t="inlineStr">
        <is>
          <t>Cables &amp; Adapters</t>
        </is>
      </c>
      <c r="B4763" s="3" t="inlineStr">
        <is>
          <t>99CDL2-101</t>
        </is>
      </c>
      <c r="C4763" s="3" t="inlineStr">
        <is>
          <t>Cables Direct</t>
        </is>
      </c>
      <c r="D4763" s="3" t="inlineStr">
        <is>
          <t>1MTR USB 2.0 A MALE TO B MALE</t>
        </is>
      </c>
      <c r="E4763" s="11" t="n">
        <v>4</v>
      </c>
      <c r="F4763" s="12" t="n">
        <v>3.33</v>
      </c>
    </row>
    <row r="4764">
      <c r="A4764" s="3" t="inlineStr">
        <is>
          <t>Cables &amp; Adapters</t>
        </is>
      </c>
      <c r="B4764" s="3" t="inlineStr">
        <is>
          <t>NLMOB-921</t>
        </is>
      </c>
      <c r="C4764" s="3" t="inlineStr">
        <is>
          <t>Cables Direct</t>
        </is>
      </c>
      <c r="D4764" s="3" t="inlineStr">
        <is>
          <t>1MTR USB 3.0A M C M 5V 3A 5G WHITE</t>
        </is>
      </c>
      <c r="E4764" s="11" t="n">
        <v>5</v>
      </c>
      <c r="F4764" s="12" t="n">
        <v>4.17</v>
      </c>
    </row>
    <row r="4765">
      <c r="A4765" s="3" t="inlineStr">
        <is>
          <t>Cables &amp; Adapters</t>
        </is>
      </c>
      <c r="B4765" s="3" t="inlineStr">
        <is>
          <t>CT-200MIX</t>
        </is>
      </c>
      <c r="C4765" s="3" t="inlineStr">
        <is>
          <t>Cables Direct</t>
        </is>
      </c>
      <c r="D4765" s="3" t="inlineStr">
        <is>
          <t>200MM X 4.8MM CABLETIES RBGY 200PK</t>
        </is>
      </c>
      <c r="E4765" s="11" t="n">
        <v>12</v>
      </c>
      <c r="F4765" s="12" t="n">
        <v>10</v>
      </c>
    </row>
    <row r="4766">
      <c r="A4766" s="3" t="inlineStr">
        <is>
          <t>Cables &amp; Adapters</t>
        </is>
      </c>
      <c r="B4766" s="3" t="inlineStr">
        <is>
          <t>EX-088FULL</t>
        </is>
      </c>
      <c r="C4766" s="3" t="inlineStr">
        <is>
          <t>Cables Direct</t>
        </is>
      </c>
      <c r="D4766" s="3" t="inlineStr">
        <is>
          <t>20CM HD15M-HD15F SPLIT CBL-GREY</t>
        </is>
      </c>
      <c r="E4766" s="11" t="n">
        <v>8</v>
      </c>
      <c r="F4766" s="12" t="n">
        <v>6.67</v>
      </c>
    </row>
    <row r="4767">
      <c r="A4767" s="3" t="inlineStr">
        <is>
          <t>Cables &amp; Adapters</t>
        </is>
      </c>
      <c r="B4767" s="3" t="inlineStr">
        <is>
          <t>99TRT-620</t>
        </is>
      </c>
      <c r="C4767" s="3" t="inlineStr">
        <is>
          <t>Cables Direct</t>
        </is>
      </c>
      <c r="D4767" s="3" t="inlineStr">
        <is>
          <t>20M NETWORK 5E MOULDED BOOT  GREY</t>
        </is>
      </c>
      <c r="E4767" s="11" t="n">
        <v>7</v>
      </c>
      <c r="F4767" s="12" t="n">
        <v>5.83</v>
      </c>
    </row>
    <row r="4768">
      <c r="A4768" s="3" t="inlineStr">
        <is>
          <t>Cables &amp; Adapters</t>
        </is>
      </c>
      <c r="B4768" s="3" t="inlineStr">
        <is>
          <t>FB4M-LCLC-200D</t>
        </is>
      </c>
      <c r="C4768" s="3" t="inlineStr">
        <is>
          <t>Cables Direct</t>
        </is>
      </c>
      <c r="D4768" s="3" t="inlineStr">
        <is>
          <t>20M OM4 FIBRE OPTIC CABLE LC-LC</t>
        </is>
      </c>
      <c r="E4768" s="11" t="n">
        <v>25</v>
      </c>
      <c r="F4768" s="12" t="n">
        <v>20.83</v>
      </c>
    </row>
    <row r="4769">
      <c r="A4769" s="3" t="inlineStr">
        <is>
          <t>Cables &amp; Adapters</t>
        </is>
      </c>
      <c r="B4769" s="3" t="inlineStr">
        <is>
          <t>USB2-REP20</t>
        </is>
      </c>
      <c r="C4769" s="3" t="inlineStr">
        <is>
          <t>Cables Direct</t>
        </is>
      </c>
      <c r="D4769" s="3" t="inlineStr">
        <is>
          <t>20M USB2 AM-AF BOOSTED EXTS CABLE-BL</t>
        </is>
      </c>
      <c r="E4769" s="11" t="n">
        <v>33</v>
      </c>
      <c r="F4769" s="12" t="n">
        <v>27.5</v>
      </c>
    </row>
    <row r="4770">
      <c r="A4770" s="3" t="inlineStr">
        <is>
          <t>Cables &amp; Adapters</t>
        </is>
      </c>
      <c r="B4770" s="3" t="inlineStr">
        <is>
          <t>CDLHD8K-02K</t>
        </is>
      </c>
      <c r="C4770" s="3" t="inlineStr">
        <is>
          <t>Cables Direct</t>
        </is>
      </c>
      <c r="D4770" s="3" t="inlineStr">
        <is>
          <t>2M 8K HDMI 28AWG BLK HOOD BLACK</t>
        </is>
      </c>
      <c r="E4770" s="11" t="n">
        <v>7</v>
      </c>
      <c r="F4770" s="12" t="n">
        <v>5.83</v>
      </c>
    </row>
    <row r="4771">
      <c r="A4771" s="3" t="inlineStr">
        <is>
          <t>Cables &amp; Adapters</t>
        </is>
      </c>
      <c r="B4771" s="3" t="inlineStr">
        <is>
          <t>CDLHD8K-02BL</t>
        </is>
      </c>
      <c r="C4771" s="3" t="inlineStr">
        <is>
          <t>Cables Direct</t>
        </is>
      </c>
      <c r="D4771" s="3" t="inlineStr">
        <is>
          <t>2M 8K HDMI 28AWG BLUE HOOD BLACK</t>
        </is>
      </c>
      <c r="E4771" s="11" t="n">
        <v>7</v>
      </c>
      <c r="F4771" s="12" t="n">
        <v>5.83</v>
      </c>
    </row>
    <row r="4772">
      <c r="A4772" s="3" t="inlineStr">
        <is>
          <t>Cables &amp; Adapters</t>
        </is>
      </c>
      <c r="B4772" s="3" t="inlineStr">
        <is>
          <t>77DVHD-3302</t>
        </is>
      </c>
      <c r="C4772" s="3" t="inlineStr">
        <is>
          <t>Cables Direct</t>
        </is>
      </c>
      <c r="D4772" s="3" t="inlineStr">
        <is>
          <t>2M BLACK HDMI M DVI-D CAB GOLD CONN</t>
        </is>
      </c>
      <c r="E4772" s="11" t="n">
        <v>5</v>
      </c>
      <c r="F4772" s="12" t="n">
        <v>4.17</v>
      </c>
    </row>
    <row r="4773">
      <c r="A4773" s="3" t="inlineStr">
        <is>
          <t>Cables &amp; Adapters</t>
        </is>
      </c>
      <c r="B4773" s="3" t="inlineStr">
        <is>
          <t>ERT-602K</t>
        </is>
      </c>
      <c r="C4773" s="3" t="inlineStr">
        <is>
          <t>Cables Direct</t>
        </is>
      </c>
      <c r="D4773" s="3" t="inlineStr">
        <is>
          <t>2M CAT 6 UTP PVC INJ MDD CBL - BLK</t>
        </is>
      </c>
      <c r="E4773" s="11" t="n">
        <v>4</v>
      </c>
      <c r="F4773" s="12" t="n">
        <v>3.33</v>
      </c>
    </row>
    <row r="4774">
      <c r="A4774" s="3" t="inlineStr">
        <is>
          <t>Cables &amp; Adapters</t>
        </is>
      </c>
      <c r="B4774" s="3" t="inlineStr">
        <is>
          <t>ERT-602B</t>
        </is>
      </c>
      <c r="C4774" s="3" t="inlineStr">
        <is>
          <t>Cables Direct</t>
        </is>
      </c>
      <c r="D4774" s="3" t="inlineStr">
        <is>
          <t>2M CAT 6 UTP PVC INJ MDD CBL - BLUE</t>
        </is>
      </c>
      <c r="E4774" s="11" t="n">
        <v>4</v>
      </c>
      <c r="F4774" s="12" t="n">
        <v>3.33</v>
      </c>
    </row>
    <row r="4775">
      <c r="A4775" s="3" t="inlineStr">
        <is>
          <t>Cables &amp; Adapters</t>
        </is>
      </c>
      <c r="B4775" s="3" t="inlineStr">
        <is>
          <t>ERT-602</t>
        </is>
      </c>
      <c r="C4775" s="3" t="inlineStr">
        <is>
          <t>Cables Direct</t>
        </is>
      </c>
      <c r="D4775" s="3" t="inlineStr">
        <is>
          <t>2M CAT 6 UTP PVC INJ MDD CBL - GRY</t>
        </is>
      </c>
      <c r="E4775" s="11" t="n">
        <v>4</v>
      </c>
      <c r="F4775" s="12" t="n">
        <v>3.33</v>
      </c>
    </row>
    <row r="4776">
      <c r="A4776" s="3" t="inlineStr">
        <is>
          <t>Cables &amp; Adapters</t>
        </is>
      </c>
      <c r="B4776" s="3" t="inlineStr">
        <is>
          <t>ERT-602P</t>
        </is>
      </c>
      <c r="C4776" s="3" t="inlineStr">
        <is>
          <t>Cables Direct</t>
        </is>
      </c>
      <c r="D4776" s="3" t="inlineStr">
        <is>
          <t>2M CAT 6 UTP PVC INJ MDD CBL - PINK</t>
        </is>
      </c>
      <c r="E4776" s="11" t="n">
        <v>4</v>
      </c>
      <c r="F4776" s="12" t="n">
        <v>3.33</v>
      </c>
    </row>
    <row r="4777">
      <c r="A4777" s="3" t="inlineStr">
        <is>
          <t>Cables &amp; Adapters</t>
        </is>
      </c>
      <c r="B4777" s="3" t="inlineStr">
        <is>
          <t>ERT-602R</t>
        </is>
      </c>
      <c r="C4777" s="3" t="inlineStr">
        <is>
          <t>Cables Direct</t>
        </is>
      </c>
      <c r="D4777" s="3" t="inlineStr">
        <is>
          <t>2M CAT 6 UTP PVC INJ MDD CBL - RED</t>
        </is>
      </c>
      <c r="E4777" s="11" t="n">
        <v>4</v>
      </c>
      <c r="F4777" s="12" t="n">
        <v>3.33</v>
      </c>
    </row>
    <row r="4778">
      <c r="A4778" s="3" t="inlineStr">
        <is>
          <t>Cables &amp; Adapters</t>
        </is>
      </c>
      <c r="B4778" s="3" t="inlineStr">
        <is>
          <t>ERT-602V</t>
        </is>
      </c>
      <c r="C4778" s="3" t="inlineStr">
        <is>
          <t>Cables Direct</t>
        </is>
      </c>
      <c r="D4778" s="3" t="inlineStr">
        <is>
          <t>2M CAT 6 UTP PVC INJ MDD CBL-VIOLET</t>
        </is>
      </c>
      <c r="E4778" s="11" t="n">
        <v>4</v>
      </c>
      <c r="F4778" s="12" t="n">
        <v>3.33</v>
      </c>
    </row>
    <row r="4779">
      <c r="A4779" s="3" t="inlineStr">
        <is>
          <t>Cables &amp; Adapters</t>
        </is>
      </c>
      <c r="B4779" s="3" t="inlineStr">
        <is>
          <t>B5-102K</t>
        </is>
      </c>
      <c r="C4779" s="3" t="inlineStr">
        <is>
          <t>Cables Direct</t>
        </is>
      </c>
      <c r="D4779" s="3" t="inlineStr">
        <is>
          <t>2M CAT5 E UTP SNGS-BLK-ROHS B/Q 150</t>
        </is>
      </c>
      <c r="E4779" s="11" t="n">
        <v>4</v>
      </c>
      <c r="F4779" s="12" t="n">
        <v>3.33</v>
      </c>
    </row>
    <row r="4780">
      <c r="A4780" s="3" t="inlineStr">
        <is>
          <t>Cables &amp; Adapters</t>
        </is>
      </c>
      <c r="B4780" s="3" t="inlineStr">
        <is>
          <t>URT-602K</t>
        </is>
      </c>
      <c r="C4780" s="3" t="inlineStr">
        <is>
          <t>Cables Direct</t>
        </is>
      </c>
      <c r="D4780" s="3" t="inlineStr">
        <is>
          <t>2M CAT5E UTP PVC INJ MDD CBL - BLK 0</t>
        </is>
      </c>
      <c r="E4780" s="11" t="n">
        <v>4</v>
      </c>
      <c r="F4780" s="12" t="n">
        <v>3.33</v>
      </c>
    </row>
    <row r="4781">
      <c r="A4781" s="3" t="inlineStr">
        <is>
          <t>Cables &amp; Adapters</t>
        </is>
      </c>
      <c r="B4781" s="3" t="inlineStr">
        <is>
          <t>URT-602</t>
        </is>
      </c>
      <c r="C4781" s="3" t="inlineStr">
        <is>
          <t>Cables Direct</t>
        </is>
      </c>
      <c r="D4781" s="3" t="inlineStr">
        <is>
          <t>2M CAT5E UTP PVC INJ MDD CBL - GRY 0</t>
        </is>
      </c>
      <c r="E4781" s="11" t="n">
        <v>4</v>
      </c>
      <c r="F4781" s="12" t="n">
        <v>3.33</v>
      </c>
    </row>
    <row r="4782">
      <c r="A4782" s="3" t="inlineStr">
        <is>
          <t>Cables &amp; Adapters</t>
        </is>
      </c>
      <c r="B4782" s="3" t="inlineStr">
        <is>
          <t>99LHT6-602B</t>
        </is>
      </c>
      <c r="C4782" s="3" t="inlineStr">
        <is>
          <t>Cables Direct</t>
        </is>
      </c>
      <c r="D4782" s="3" t="inlineStr">
        <is>
          <t>2M CAT6 LSOH MOULDED-BLUE</t>
        </is>
      </c>
      <c r="E4782" s="11" t="n">
        <v>4</v>
      </c>
      <c r="F4782" s="12" t="n">
        <v>3.33</v>
      </c>
    </row>
    <row r="4783">
      <c r="A4783" s="3" t="inlineStr">
        <is>
          <t>Cables &amp; Adapters</t>
        </is>
      </c>
      <c r="B4783" s="3" t="inlineStr">
        <is>
          <t>99LHT6-602G</t>
        </is>
      </c>
      <c r="C4783" s="3" t="inlineStr">
        <is>
          <t>Cables Direct</t>
        </is>
      </c>
      <c r="D4783" s="3" t="inlineStr">
        <is>
          <t>2M CAT6 LSOH MOULDED-GREEN</t>
        </is>
      </c>
      <c r="E4783" s="11" t="n">
        <v>4</v>
      </c>
      <c r="F4783" s="12" t="n">
        <v>3.33</v>
      </c>
    </row>
    <row r="4784">
      <c r="A4784" s="3" t="inlineStr">
        <is>
          <t>Cables &amp; Adapters</t>
        </is>
      </c>
      <c r="B4784" s="3" t="inlineStr">
        <is>
          <t>99LHT6-602W</t>
        </is>
      </c>
      <c r="C4784" s="3" t="inlineStr">
        <is>
          <t>Cables Direct</t>
        </is>
      </c>
      <c r="D4784" s="3" t="inlineStr">
        <is>
          <t>2M CAT6 LSOH MOULDED-WHITE</t>
        </is>
      </c>
      <c r="E4784" s="11" t="n">
        <v>4</v>
      </c>
      <c r="F4784" s="12" t="n">
        <v>3.33</v>
      </c>
    </row>
    <row r="4785">
      <c r="A4785" s="3" t="inlineStr">
        <is>
          <t>Cables &amp; Adapters</t>
        </is>
      </c>
      <c r="B4785" s="3" t="inlineStr">
        <is>
          <t>ART-102K</t>
        </is>
      </c>
      <c r="C4785" s="3" t="inlineStr">
        <is>
          <t>Cables Direct</t>
        </is>
      </c>
      <c r="D4785" s="3" t="inlineStr">
        <is>
          <t>2M CAT6A SSTP-LSOH CABLE  BLACK</t>
        </is>
      </c>
      <c r="E4785" s="11" t="n">
        <v>5</v>
      </c>
      <c r="F4785" s="12" t="n">
        <v>4.17</v>
      </c>
    </row>
    <row r="4786">
      <c r="A4786" s="3" t="inlineStr">
        <is>
          <t>Cables &amp; Adapters</t>
        </is>
      </c>
      <c r="B4786" s="3" t="inlineStr">
        <is>
          <t>ART-102B</t>
        </is>
      </c>
      <c r="C4786" s="3" t="inlineStr">
        <is>
          <t>Cables Direct</t>
        </is>
      </c>
      <c r="D4786" s="3" t="inlineStr">
        <is>
          <t>2M CAT6A SSTP-LSOH CABLE  BLUE</t>
        </is>
      </c>
      <c r="E4786" s="11" t="n">
        <v>5</v>
      </c>
      <c r="F4786" s="12" t="n">
        <v>4.17</v>
      </c>
    </row>
    <row r="4787">
      <c r="A4787" s="3" t="inlineStr">
        <is>
          <t>Cables &amp; Adapters</t>
        </is>
      </c>
      <c r="B4787" s="3" t="inlineStr">
        <is>
          <t>ART-102</t>
        </is>
      </c>
      <c r="C4787" s="3" t="inlineStr">
        <is>
          <t>Cables Direct</t>
        </is>
      </c>
      <c r="D4787" s="3" t="inlineStr">
        <is>
          <t>2M CAT6A SSTP-LSOH CABLE  GREY-</t>
        </is>
      </c>
      <c r="E4787" s="11" t="n">
        <v>5</v>
      </c>
      <c r="F4787" s="12" t="n">
        <v>4.17</v>
      </c>
    </row>
    <row r="4788">
      <c r="A4788" s="3" t="inlineStr">
        <is>
          <t>Cables &amp; Adapters</t>
        </is>
      </c>
      <c r="B4788" s="3" t="inlineStr">
        <is>
          <t>ART-102R</t>
        </is>
      </c>
      <c r="C4788" s="3" t="inlineStr">
        <is>
          <t>Cables Direct</t>
        </is>
      </c>
      <c r="D4788" s="3" t="inlineStr">
        <is>
          <t>2M CAT6A SSTP-LSOH CABLE  RED</t>
        </is>
      </c>
      <c r="E4788" s="11" t="n">
        <v>5</v>
      </c>
      <c r="F4788" s="12" t="n">
        <v>4.17</v>
      </c>
    </row>
    <row r="4789">
      <c r="A4789" s="3" t="inlineStr">
        <is>
          <t>Cables &amp; Adapters</t>
        </is>
      </c>
      <c r="B4789" s="3" t="inlineStr">
        <is>
          <t>99DP-002LOCK</t>
        </is>
      </c>
      <c r="C4789" s="3" t="inlineStr">
        <is>
          <t>Cables Direct</t>
        </is>
      </c>
      <c r="D4789" s="3" t="inlineStr">
        <is>
          <t>2M D PORT BLACK MM LOCK CON V1.2 B/Q</t>
        </is>
      </c>
      <c r="E4789" s="11" t="n">
        <v>6</v>
      </c>
      <c r="F4789" s="12" t="n">
        <v>5</v>
      </c>
    </row>
    <row r="4790">
      <c r="A4790" s="3" t="inlineStr">
        <is>
          <t>Cables &amp; Adapters</t>
        </is>
      </c>
      <c r="B4790" s="3" t="inlineStr">
        <is>
          <t>CDLMDP-102BK</t>
        </is>
      </c>
      <c r="C4790" s="3" t="inlineStr">
        <is>
          <t>Cables Direct</t>
        </is>
      </c>
      <c r="D4790" s="3" t="inlineStr">
        <is>
          <t>2M DISPL PORT M MINI DISPLPORT M  BG</t>
        </is>
      </c>
      <c r="E4790" s="11" t="n">
        <v>7</v>
      </c>
      <c r="F4790" s="12" t="n">
        <v>5.83</v>
      </c>
    </row>
    <row r="4791">
      <c r="A4791" s="3" t="inlineStr">
        <is>
          <t>Cables &amp; Adapters</t>
        </is>
      </c>
      <c r="B4791" s="3" t="inlineStr">
        <is>
          <t>HDHDPORT-VGA-2M</t>
        </is>
      </c>
      <c r="C4791" s="3" t="inlineStr">
        <is>
          <t>Cables Direct</t>
        </is>
      </c>
      <c r="D4791" s="3" t="inlineStr">
        <is>
          <t>2M DISPLAY PORT M HD15 VGA BLACK</t>
        </is>
      </c>
      <c r="E4791" s="11" t="n">
        <v>15</v>
      </c>
      <c r="F4791" s="12" t="n">
        <v>12.5</v>
      </c>
    </row>
    <row r="4792">
      <c r="A4792" s="3" t="inlineStr">
        <is>
          <t>Cables &amp; Adapters</t>
        </is>
      </c>
      <c r="B4792" s="3" t="inlineStr">
        <is>
          <t>HDHDPORT-005-2M</t>
        </is>
      </c>
      <c r="C4792" s="3" t="inlineStr">
        <is>
          <t>Cables Direct</t>
        </is>
      </c>
      <c r="D4792" s="3" t="inlineStr">
        <is>
          <t>2M DISPLAYPORT TO HMDI CABLE</t>
        </is>
      </c>
      <c r="E4792" s="11" t="n">
        <v>9</v>
      </c>
      <c r="F4792" s="12" t="n">
        <v>7.5</v>
      </c>
    </row>
    <row r="4793">
      <c r="A4793" s="3" t="inlineStr">
        <is>
          <t>Cables &amp; Adapters</t>
        </is>
      </c>
      <c r="B4793" s="3" t="inlineStr">
        <is>
          <t>CDLDP8K-02MK</t>
        </is>
      </c>
      <c r="C4793" s="3" t="inlineStr">
        <is>
          <t>Cables Direct</t>
        </is>
      </c>
      <c r="D4793" s="3" t="inlineStr">
        <is>
          <t>2M DP1.4 M -M CAB DYNAMIC HDR MST</t>
        </is>
      </c>
      <c r="E4793" s="11" t="n">
        <v>7</v>
      </c>
      <c r="F4793" s="12" t="n">
        <v>5.83</v>
      </c>
    </row>
    <row r="4794">
      <c r="A4794" s="3" t="inlineStr">
        <is>
          <t>Cables &amp; Adapters</t>
        </is>
      </c>
      <c r="B4794" s="3" t="inlineStr">
        <is>
          <t>RB-292WH</t>
        </is>
      </c>
      <c r="C4794" s="3" t="inlineStr">
        <is>
          <t>Cables Direct</t>
        </is>
      </c>
      <c r="D4794" s="3" t="inlineStr">
        <is>
          <t>2M EURO C5 F CLOV LEAF BLK POW CAB</t>
        </is>
      </c>
      <c r="E4794" s="11" t="n">
        <v>6</v>
      </c>
      <c r="F4794" s="12" t="n">
        <v>5</v>
      </c>
    </row>
    <row r="4795">
      <c r="A4795" s="3" t="inlineStr">
        <is>
          <t>Cables &amp; Adapters</t>
        </is>
      </c>
      <c r="B4795" s="3" t="inlineStr">
        <is>
          <t>CDLHDUT8K-02</t>
        </is>
      </c>
      <c r="C4795" s="3" t="inlineStr">
        <is>
          <t>Cables Direct</t>
        </is>
      </c>
      <c r="D4795" s="3" t="inlineStr">
        <is>
          <t>2M HDMI 2.1  BL CABLE/BL PVC MOULDI</t>
        </is>
      </c>
      <c r="E4795" s="11" t="n">
        <v>8</v>
      </c>
      <c r="F4795" s="12" t="n">
        <v>6.67</v>
      </c>
    </row>
    <row r="4796">
      <c r="A4796" s="3" t="inlineStr">
        <is>
          <t>Cables &amp; Adapters</t>
        </is>
      </c>
      <c r="B4796" s="3" t="inlineStr">
        <is>
          <t>77HDMI-020</t>
        </is>
      </c>
      <c r="C4796" s="3" t="inlineStr">
        <is>
          <t>Cables Direct</t>
        </is>
      </c>
      <c r="D4796" s="3" t="inlineStr">
        <is>
          <t>2M HDMI CABLE WITH ETHERNET</t>
        </is>
      </c>
      <c r="E4796" s="11" t="n">
        <v>4</v>
      </c>
      <c r="F4796" s="12" t="n">
        <v>3.33</v>
      </c>
    </row>
    <row r="4797">
      <c r="A4797" s="3" t="inlineStr">
        <is>
          <t>Cables &amp; Adapters</t>
        </is>
      </c>
      <c r="B4797" s="3" t="inlineStr">
        <is>
          <t>FB4M-LCLC-020D</t>
        </is>
      </c>
      <c r="C4797" s="3" t="inlineStr">
        <is>
          <t>Cables Direct</t>
        </is>
      </c>
      <c r="D4797" s="3" t="inlineStr">
        <is>
          <t>2M LC-LC 50/125 MMDOM4 FIB CAB AQUA</t>
        </is>
      </c>
      <c r="E4797" s="11" t="n">
        <v>7</v>
      </c>
      <c r="F4797" s="12" t="n">
        <v>5.83</v>
      </c>
    </row>
    <row r="4798">
      <c r="A4798" s="3" t="inlineStr">
        <is>
          <t>Cables &amp; Adapters</t>
        </is>
      </c>
      <c r="B4798" s="3" t="inlineStr">
        <is>
          <t>FB2S-LCLC-020Y</t>
        </is>
      </c>
      <c r="C4798" s="3" t="inlineStr">
        <is>
          <t>Cables Direct</t>
        </is>
      </c>
      <c r="D4798" s="3" t="inlineStr">
        <is>
          <t>2M LC-LC SINGLEMODE 9/125 YELLOW</t>
        </is>
      </c>
      <c r="E4798" s="11" t="n">
        <v>6</v>
      </c>
      <c r="F4798" s="12" t="n">
        <v>5</v>
      </c>
    </row>
    <row r="4799">
      <c r="A4799" s="3" t="inlineStr">
        <is>
          <t>Cables &amp; Adapters</t>
        </is>
      </c>
      <c r="B4799" s="3" t="inlineStr">
        <is>
          <t>HDMINIDP-HDMI2M</t>
        </is>
      </c>
      <c r="C4799" s="3" t="inlineStr">
        <is>
          <t>Cables Direct</t>
        </is>
      </c>
      <c r="D4799" s="3" t="inlineStr">
        <is>
          <t>2M MINI DIS PORT (M) - HDMI (M) BLK</t>
        </is>
      </c>
      <c r="E4799" s="11" t="n">
        <v>9</v>
      </c>
      <c r="F4799" s="12" t="n">
        <v>7.5</v>
      </c>
    </row>
    <row r="4800">
      <c r="A4800" s="3" t="inlineStr">
        <is>
          <t>Cables &amp; Adapters</t>
        </is>
      </c>
      <c r="B4800" s="3" t="inlineStr">
        <is>
          <t>99TRT-602</t>
        </is>
      </c>
      <c r="C4800" s="3" t="inlineStr">
        <is>
          <t>Cables Direct</t>
        </is>
      </c>
      <c r="D4800" s="3" t="inlineStr">
        <is>
          <t>2M NETWORK 5E  MOULDED BOOT   GREY</t>
        </is>
      </c>
      <c r="E4800" s="11" t="n">
        <v>4</v>
      </c>
      <c r="F4800" s="12" t="n">
        <v>3.33</v>
      </c>
    </row>
    <row r="4801">
      <c r="A4801" s="3" t="inlineStr">
        <is>
          <t>Cables &amp; Adapters</t>
        </is>
      </c>
      <c r="B4801" s="3" t="inlineStr">
        <is>
          <t>99TRT-602K</t>
        </is>
      </c>
      <c r="C4801" s="3" t="inlineStr">
        <is>
          <t>Cables Direct</t>
        </is>
      </c>
      <c r="D4801" s="3" t="inlineStr">
        <is>
          <t>2M NETWORK 5E MOULDED BOOT   BLACK</t>
        </is>
      </c>
      <c r="E4801" s="11" t="n">
        <v>4</v>
      </c>
      <c r="F4801" s="12" t="n">
        <v>3.33</v>
      </c>
    </row>
    <row r="4802">
      <c r="A4802" s="3" t="inlineStr">
        <is>
          <t>Cables &amp; Adapters</t>
        </is>
      </c>
      <c r="B4802" s="3" t="inlineStr">
        <is>
          <t>99TRT-602B</t>
        </is>
      </c>
      <c r="C4802" s="3" t="inlineStr">
        <is>
          <t>Cables Direct</t>
        </is>
      </c>
      <c r="D4802" s="3" t="inlineStr">
        <is>
          <t>2M NETWORK 5E MOULDED BOOT  BLUE</t>
        </is>
      </c>
      <c r="E4802" s="11" t="n">
        <v>4</v>
      </c>
      <c r="F4802" s="12" t="n">
        <v>3.33</v>
      </c>
    </row>
    <row r="4803">
      <c r="A4803" s="3" t="inlineStr">
        <is>
          <t>Cables &amp; Adapters</t>
        </is>
      </c>
      <c r="B4803" s="3" t="inlineStr">
        <is>
          <t>99TRT-602G</t>
        </is>
      </c>
      <c r="C4803" s="3" t="inlineStr">
        <is>
          <t>Cables Direct</t>
        </is>
      </c>
      <c r="D4803" s="3" t="inlineStr">
        <is>
          <t>2M NETWORK 5E MOULDED BOOT  GREEN</t>
        </is>
      </c>
      <c r="E4803" s="11" t="n">
        <v>4</v>
      </c>
      <c r="F4803" s="12" t="n">
        <v>3.33</v>
      </c>
    </row>
    <row r="4804">
      <c r="A4804" s="3" t="inlineStr">
        <is>
          <t>Cables &amp; Adapters</t>
        </is>
      </c>
      <c r="B4804" s="3" t="inlineStr">
        <is>
          <t>99TRT-602R</t>
        </is>
      </c>
      <c r="C4804" s="3" t="inlineStr">
        <is>
          <t>Cables Direct</t>
        </is>
      </c>
      <c r="D4804" s="3" t="inlineStr">
        <is>
          <t>2M NETWORK 5E MOULDED BOOT  RED</t>
        </is>
      </c>
      <c r="E4804" s="11" t="n">
        <v>4</v>
      </c>
      <c r="F4804" s="12" t="n">
        <v>3.33</v>
      </c>
    </row>
    <row r="4805">
      <c r="A4805" s="3" t="inlineStr">
        <is>
          <t>Cables &amp; Adapters</t>
        </is>
      </c>
      <c r="B4805" s="3" t="inlineStr">
        <is>
          <t>CDEX-702K</t>
        </is>
      </c>
      <c r="C4805" s="3" t="inlineStr">
        <is>
          <t>Cables Direct</t>
        </is>
      </c>
      <c r="D4805" s="3" t="inlineStr">
        <is>
          <t>2M SVGA M-M ALL 15 LINES BLK</t>
        </is>
      </c>
      <c r="E4805" s="11" t="n">
        <v>6</v>
      </c>
      <c r="F4805" s="12" t="n">
        <v>5</v>
      </c>
    </row>
    <row r="4806">
      <c r="A4806" s="3" t="inlineStr">
        <is>
          <t>Cables &amp; Adapters</t>
        </is>
      </c>
      <c r="B4806" s="3" t="inlineStr">
        <is>
          <t>RB-293WH</t>
        </is>
      </c>
      <c r="C4806" s="3" t="inlineStr">
        <is>
          <t>Cables Direct</t>
        </is>
      </c>
      <c r="D4806" s="3" t="inlineStr">
        <is>
          <t>2M UK M IEC C19 F BLK POW CAB</t>
        </is>
      </c>
      <c r="E4806" s="11" t="n">
        <v>8</v>
      </c>
      <c r="F4806" s="12" t="n">
        <v>6.67</v>
      </c>
    </row>
    <row r="4807">
      <c r="A4807" s="3" t="inlineStr">
        <is>
          <t>Cables &amp; Adapters</t>
        </is>
      </c>
      <c r="B4807" s="3" t="inlineStr">
        <is>
          <t>RB-298W</t>
        </is>
      </c>
      <c r="C4807" s="3" t="inlineStr">
        <is>
          <t>Cables Direct</t>
        </is>
      </c>
      <c r="D4807" s="3" t="inlineStr">
        <is>
          <t>2M UK PLUG M C7 F  8 BLK POWER CABL</t>
        </is>
      </c>
      <c r="E4807" s="11" t="n">
        <v>5</v>
      </c>
      <c r="F4807" s="12" t="n">
        <v>4.17</v>
      </c>
    </row>
    <row r="4808">
      <c r="A4808" s="3" t="inlineStr">
        <is>
          <t>Cables &amp; Adapters</t>
        </is>
      </c>
      <c r="B4808" s="3" t="inlineStr">
        <is>
          <t>88BCD-102K</t>
        </is>
      </c>
      <c r="C4808" s="3" t="inlineStr">
        <is>
          <t>Cables Direct</t>
        </is>
      </c>
      <c r="D4808" s="3" t="inlineStr">
        <is>
          <t>2M UNCOILED/40CM COILED CAB RJ10 BLK</t>
        </is>
      </c>
      <c r="E4808" s="11" t="n">
        <v>4</v>
      </c>
      <c r="F4808" s="12" t="n">
        <v>3.33</v>
      </c>
    </row>
    <row r="4809">
      <c r="A4809" s="3" t="inlineStr">
        <is>
          <t>Cables &amp; Adapters</t>
        </is>
      </c>
      <c r="B4809" s="3" t="inlineStr">
        <is>
          <t>RB-291W</t>
        </is>
      </c>
      <c r="C4809" s="3" t="inlineStr">
        <is>
          <t>Cables Direct</t>
        </is>
      </c>
      <c r="D4809" s="3" t="inlineStr">
        <is>
          <t>2M US PLUG M IEC C13 F BLK POW CAB</t>
        </is>
      </c>
      <c r="E4809" s="11" t="n">
        <v>5</v>
      </c>
      <c r="F4809" s="12" t="n">
        <v>4.17</v>
      </c>
    </row>
    <row r="4810">
      <c r="A4810" s="3" t="inlineStr">
        <is>
          <t>Cables &amp; Adapters</t>
        </is>
      </c>
      <c r="B4810" s="3" t="inlineStr">
        <is>
          <t>NLMOB-LT1MBDWT</t>
        </is>
      </c>
      <c r="C4810" s="3" t="inlineStr">
        <is>
          <t>Cables Direct</t>
        </is>
      </c>
      <c r="D4810" s="3" t="inlineStr">
        <is>
          <t>2M USB 2.0-LIGHTNING-BLK MFI CERT</t>
        </is>
      </c>
      <c r="E4810" s="11" t="n">
        <v>9</v>
      </c>
      <c r="F4810" s="12" t="n">
        <v>7.5</v>
      </c>
    </row>
    <row r="4811">
      <c r="A4811" s="3" t="inlineStr">
        <is>
          <t>Cables &amp; Adapters</t>
        </is>
      </c>
      <c r="B4811" s="3" t="inlineStr">
        <is>
          <t>USB3C-872</t>
        </is>
      </c>
      <c r="C4811" s="3" t="inlineStr">
        <is>
          <t>Cables Direct</t>
        </is>
      </c>
      <c r="D4811" s="3" t="inlineStr">
        <is>
          <t>2M USB TYPE C - USB 2.0 B M</t>
        </is>
      </c>
      <c r="E4811" s="11" t="n">
        <v>5</v>
      </c>
      <c r="F4811" s="12" t="n">
        <v>4.17</v>
      </c>
    </row>
    <row r="4812">
      <c r="A4812" s="3" t="inlineStr">
        <is>
          <t>Cables &amp; Adapters</t>
        </is>
      </c>
      <c r="B4812" s="3" t="inlineStr">
        <is>
          <t>USB3C-DP-2M</t>
        </is>
      </c>
      <c r="C4812" s="3" t="inlineStr">
        <is>
          <t>Cables Direct</t>
        </is>
      </c>
      <c r="D4812" s="3" t="inlineStr">
        <is>
          <t>2M USB TYPEC M DISPLPORT M BLK 4K</t>
        </is>
      </c>
      <c r="E4812" s="11" t="n">
        <v>16</v>
      </c>
      <c r="F4812" s="12" t="n">
        <v>13.33</v>
      </c>
    </row>
    <row r="4813">
      <c r="A4813" s="3" t="inlineStr">
        <is>
          <t>Cables &amp; Adapters</t>
        </is>
      </c>
      <c r="B4813" s="3" t="inlineStr">
        <is>
          <t>NLMOB-C-LT-2M</t>
        </is>
      </c>
      <c r="C4813" s="3" t="inlineStr">
        <is>
          <t>Cables Direct</t>
        </is>
      </c>
      <c r="D4813" s="3" t="inlineStr">
        <is>
          <t>2M USB-C TO LIGHTNING CABLE</t>
        </is>
      </c>
      <c r="E4813" s="11" t="n">
        <v>10</v>
      </c>
      <c r="F4813" s="12" t="n">
        <v>8.33</v>
      </c>
    </row>
    <row r="4814">
      <c r="A4814" s="3" t="inlineStr">
        <is>
          <t>Cables &amp; Adapters</t>
        </is>
      </c>
      <c r="B4814" s="3" t="inlineStr">
        <is>
          <t>USB4-5200E-ACTR</t>
        </is>
      </c>
      <c r="C4814" s="3" t="inlineStr">
        <is>
          <t>Cables Direct</t>
        </is>
      </c>
      <c r="D4814" s="3" t="inlineStr">
        <is>
          <t>2M USB4 40GBPS 240W EPR CC CABLE RA</t>
        </is>
      </c>
      <c r="E4814" s="11" t="n">
        <v>48</v>
      </c>
      <c r="F4814" s="12" t="n">
        <v>40</v>
      </c>
    </row>
    <row r="4815">
      <c r="A4815" s="3" t="inlineStr">
        <is>
          <t>Cables &amp; Adapters</t>
        </is>
      </c>
      <c r="B4815" s="3" t="inlineStr">
        <is>
          <t>99CDLHD4-102</t>
        </is>
      </c>
      <c r="C4815" s="3" t="inlineStr">
        <is>
          <t>Cables Direct</t>
        </is>
      </c>
      <c r="D4815" s="3" t="inlineStr">
        <is>
          <t>2M V1.4 HDMI M-M CAB BL+GOLD CONNS</t>
        </is>
      </c>
      <c r="E4815" s="11" t="n">
        <v>6</v>
      </c>
      <c r="F4815" s="12" t="n">
        <v>5</v>
      </c>
    </row>
    <row r="4816">
      <c r="A4816" s="3" t="inlineStr">
        <is>
          <t>Cables &amp; Adapters</t>
        </is>
      </c>
      <c r="B4816" s="3" t="inlineStr">
        <is>
          <t>77HD4-002</t>
        </is>
      </c>
      <c r="C4816" s="3" t="inlineStr">
        <is>
          <t>Cables Direct</t>
        </is>
      </c>
      <c r="D4816" s="3" t="inlineStr">
        <is>
          <t>2MFLATHDMI HI SPEED GLD B/Q 125</t>
        </is>
      </c>
      <c r="E4816" s="11" t="n">
        <v>5</v>
      </c>
      <c r="F4816" s="12" t="n">
        <v>4.17</v>
      </c>
    </row>
    <row r="4817">
      <c r="A4817" s="3" t="inlineStr">
        <is>
          <t>Cables &amp; Adapters</t>
        </is>
      </c>
      <c r="B4817" s="3" t="inlineStr">
        <is>
          <t>CDLDP-002LOCK</t>
        </is>
      </c>
      <c r="C4817" s="3" t="inlineStr">
        <is>
          <t>Cables Direct</t>
        </is>
      </c>
      <c r="D4817" s="3" t="inlineStr">
        <is>
          <t>2MTR BLK D/P M CABGOLD</t>
        </is>
      </c>
      <c r="E4817" s="11" t="n">
        <v>7</v>
      </c>
      <c r="F4817" s="12" t="n">
        <v>5.83</v>
      </c>
    </row>
    <row r="4818">
      <c r="A4818" s="3" t="inlineStr">
        <is>
          <t>Cables &amp; Adapters</t>
        </is>
      </c>
      <c r="B4818" s="3" t="inlineStr">
        <is>
          <t>HDHDPORT-001-2M</t>
        </is>
      </c>
      <c r="C4818" s="3" t="inlineStr">
        <is>
          <t>Cables Direct</t>
        </is>
      </c>
      <c r="D4818" s="3" t="inlineStr">
        <is>
          <t>2MTR DISPLAY PORTDVI-D M BLL CAB</t>
        </is>
      </c>
      <c r="E4818" s="11" t="n">
        <v>8</v>
      </c>
      <c r="F4818" s="12" t="n">
        <v>6.67</v>
      </c>
    </row>
    <row r="4819">
      <c r="A4819" s="3" t="inlineStr">
        <is>
          <t>Cables &amp; Adapters</t>
        </is>
      </c>
      <c r="B4819" s="3" t="inlineStr">
        <is>
          <t>RB-295WH</t>
        </is>
      </c>
      <c r="C4819" s="3" t="inlineStr">
        <is>
          <t>Cables Direct</t>
        </is>
      </c>
      <c r="D4819" s="3" t="inlineStr">
        <is>
          <t>2MTR EURO M-C7 F FIG 8 BLK POW CAB</t>
        </is>
      </c>
      <c r="E4819" s="11" t="n">
        <v>4</v>
      </c>
      <c r="F4819" s="12" t="n">
        <v>3.33</v>
      </c>
    </row>
    <row r="4820">
      <c r="A4820" s="3" t="inlineStr">
        <is>
          <t>Cables &amp; Adapters</t>
        </is>
      </c>
      <c r="B4820" s="3" t="inlineStr">
        <is>
          <t>FB2S-LCLC-020YD</t>
        </is>
      </c>
      <c r="C4820" s="3" t="inlineStr">
        <is>
          <t>Cables Direct</t>
        </is>
      </c>
      <c r="D4820" s="3" t="inlineStr">
        <is>
          <t>2MTR LC-LC  9/125 SMD OS2 CAB-YEL</t>
        </is>
      </c>
      <c r="E4820" s="11" t="n">
        <v>6</v>
      </c>
      <c r="F4820" s="12" t="n">
        <v>5</v>
      </c>
    </row>
    <row r="4821">
      <c r="A4821" s="3" t="inlineStr">
        <is>
          <t>Cables &amp; Adapters</t>
        </is>
      </c>
      <c r="B4821" s="3" t="inlineStr">
        <is>
          <t>FB3M-LCSC-020D</t>
        </is>
      </c>
      <c r="C4821" s="3" t="inlineStr">
        <is>
          <t>Cables Direct</t>
        </is>
      </c>
      <c r="D4821" s="3" t="inlineStr">
        <is>
          <t>2MTR LC-SC 50/125 MMD OM3 FIBRE AQUA</t>
        </is>
      </c>
      <c r="E4821" s="11" t="n">
        <v>6</v>
      </c>
      <c r="F4821" s="12" t="n">
        <v>5</v>
      </c>
    </row>
    <row r="4822">
      <c r="A4822" s="3" t="inlineStr">
        <is>
          <t>Cables &amp; Adapters</t>
        </is>
      </c>
      <c r="B4822" s="3" t="inlineStr">
        <is>
          <t>RB-500W</t>
        </is>
      </c>
      <c r="C4822" s="3" t="inlineStr">
        <is>
          <t>Cables Direct</t>
        </is>
      </c>
      <c r="D4822" s="3" t="inlineStr">
        <is>
          <t>2MTR US TO C5 POWER CABLE</t>
        </is>
      </c>
      <c r="E4822" s="11" t="n">
        <v>5</v>
      </c>
      <c r="F4822" s="12" t="n">
        <v>4.17</v>
      </c>
    </row>
    <row r="4823">
      <c r="A4823" s="3" t="inlineStr">
        <is>
          <t>Cables &amp; Adapters</t>
        </is>
      </c>
      <c r="B4823" s="3" t="inlineStr">
        <is>
          <t>USB3C-941-2M</t>
        </is>
      </c>
      <c r="C4823" s="3" t="inlineStr">
        <is>
          <t>Cables Direct</t>
        </is>
      </c>
      <c r="D4823" s="3" t="inlineStr">
        <is>
          <t>2MTR USB 2.0 TYPE C M - A M  480MB</t>
        </is>
      </c>
      <c r="E4823" s="11" t="n">
        <v>5</v>
      </c>
      <c r="F4823" s="12" t="n">
        <v>4.17</v>
      </c>
    </row>
    <row r="4824">
      <c r="A4824" s="3" t="inlineStr">
        <is>
          <t>Cables &amp; Adapters</t>
        </is>
      </c>
      <c r="B4824" s="3" t="inlineStr">
        <is>
          <t>USB3C-921-2M</t>
        </is>
      </c>
      <c r="C4824" s="3" t="inlineStr">
        <is>
          <t>Cables Direct</t>
        </is>
      </c>
      <c r="D4824" s="3" t="inlineStr">
        <is>
          <t>2MTR USB 3.1 TYPE C M - A M  10GB</t>
        </is>
      </c>
      <c r="E4824" s="11" t="n">
        <v>8</v>
      </c>
      <c r="F4824" s="12" t="n">
        <v>6.67</v>
      </c>
    </row>
    <row r="4825">
      <c r="A4825" s="3" t="inlineStr">
        <is>
          <t>Cables &amp; Adapters</t>
        </is>
      </c>
      <c r="B4825" s="3" t="inlineStr">
        <is>
          <t>USB3C-901-2M</t>
        </is>
      </c>
      <c r="C4825" s="3" t="inlineStr">
        <is>
          <t>Cables Direct</t>
        </is>
      </c>
      <c r="D4825" s="3" t="inlineStr">
        <is>
          <t>2MTR USB3.1  C MALE TO C MALE 5G</t>
        </is>
      </c>
      <c r="E4825" s="11" t="n">
        <v>9</v>
      </c>
      <c r="F4825" s="12" t="n">
        <v>7.5</v>
      </c>
    </row>
    <row r="4826">
      <c r="A4826" s="3" t="inlineStr">
        <is>
          <t>Cables &amp; Adapters</t>
        </is>
      </c>
      <c r="B4826" s="3" t="inlineStr">
        <is>
          <t>HDMINIDP-HDMI3M</t>
        </is>
      </c>
      <c r="C4826" s="3" t="inlineStr">
        <is>
          <t>Cables Direct</t>
        </is>
      </c>
      <c r="D4826" s="3" t="inlineStr">
        <is>
          <t>3M  MINI DIS PORT (M) - HDMI (M) BLK</t>
        </is>
      </c>
      <c r="E4826" s="11" t="n">
        <v>12</v>
      </c>
      <c r="F4826" s="12" t="n">
        <v>10</v>
      </c>
    </row>
    <row r="4827">
      <c r="A4827" s="3" t="inlineStr">
        <is>
          <t>Cables &amp; Adapters</t>
        </is>
      </c>
      <c r="B4827" s="3" t="inlineStr">
        <is>
          <t>99DVHD-303</t>
        </is>
      </c>
      <c r="C4827" s="3" t="inlineStr">
        <is>
          <t>Cables Direct</t>
        </is>
      </c>
      <c r="D4827" s="3" t="inlineStr">
        <is>
          <t>3M BLACK HDMI M DVI-D CAB GOLD CONN</t>
        </is>
      </c>
      <c r="E4827" s="11" t="n">
        <v>6</v>
      </c>
      <c r="F4827" s="12" t="n">
        <v>5</v>
      </c>
    </row>
    <row r="4828">
      <c r="A4828" s="3" t="inlineStr">
        <is>
          <t>Cables &amp; Adapters</t>
        </is>
      </c>
      <c r="B4828" s="3" t="inlineStr">
        <is>
          <t>ERT-603K</t>
        </is>
      </c>
      <c r="C4828" s="3" t="inlineStr">
        <is>
          <t>Cables Direct</t>
        </is>
      </c>
      <c r="D4828" s="3" t="inlineStr">
        <is>
          <t>3M CAT 6 UTP PVC INJ MDD CBL - BLK</t>
        </is>
      </c>
      <c r="E4828" s="11" t="n">
        <v>5</v>
      </c>
      <c r="F4828" s="12" t="n">
        <v>4.17</v>
      </c>
    </row>
    <row r="4829">
      <c r="A4829" s="3" t="inlineStr">
        <is>
          <t>Cables &amp; Adapters</t>
        </is>
      </c>
      <c r="B4829" s="3" t="inlineStr">
        <is>
          <t>ERT-603B</t>
        </is>
      </c>
      <c r="C4829" s="3" t="inlineStr">
        <is>
          <t>Cables Direct</t>
        </is>
      </c>
      <c r="D4829" s="3" t="inlineStr">
        <is>
          <t>3M CAT 6 UTP PVC INJ MDD CBL - BLUE</t>
        </is>
      </c>
      <c r="E4829" s="11" t="n">
        <v>5</v>
      </c>
      <c r="F4829" s="12" t="n">
        <v>4.17</v>
      </c>
    </row>
    <row r="4830">
      <c r="A4830" s="3" t="inlineStr">
        <is>
          <t>Cables &amp; Adapters</t>
        </is>
      </c>
      <c r="B4830" s="3" t="inlineStr">
        <is>
          <t>ERT-603</t>
        </is>
      </c>
      <c r="C4830" s="3" t="inlineStr">
        <is>
          <t>Cables Direct</t>
        </is>
      </c>
      <c r="D4830" s="3" t="inlineStr">
        <is>
          <t>3M CAT 6 UTP PVC INJ MDD CBL - GRY</t>
        </is>
      </c>
      <c r="E4830" s="11" t="n">
        <v>5</v>
      </c>
      <c r="F4830" s="12" t="n">
        <v>4.17</v>
      </c>
    </row>
    <row r="4831">
      <c r="A4831" s="3" t="inlineStr">
        <is>
          <t>Cables &amp; Adapters</t>
        </is>
      </c>
      <c r="B4831" s="3" t="inlineStr">
        <is>
          <t>B5ST-303K</t>
        </is>
      </c>
      <c r="C4831" s="3" t="inlineStr">
        <is>
          <t>Cables Direct</t>
        </is>
      </c>
      <c r="D4831" s="3" t="inlineStr">
        <is>
          <t>3M CAT5 E STP SNGS-BLK-ROHS B/Q 125</t>
        </is>
      </c>
      <c r="E4831" s="11" t="n">
        <v>5</v>
      </c>
      <c r="F4831" s="12" t="n">
        <v>4.17</v>
      </c>
    </row>
    <row r="4832">
      <c r="A4832" s="3" t="inlineStr">
        <is>
          <t>Cables &amp; Adapters</t>
        </is>
      </c>
      <c r="B4832" s="3" t="inlineStr">
        <is>
          <t>B5ST-303</t>
        </is>
      </c>
      <c r="C4832" s="3" t="inlineStr">
        <is>
          <t>Cables Direct</t>
        </is>
      </c>
      <c r="D4832" s="3" t="inlineStr">
        <is>
          <t>3M CAT5 E STP SNGS-GREY-ROHS B/Q 125</t>
        </is>
      </c>
      <c r="E4832" s="11" t="n">
        <v>5</v>
      </c>
      <c r="F4832" s="12" t="n">
        <v>4.17</v>
      </c>
    </row>
    <row r="4833">
      <c r="A4833" s="3" t="inlineStr">
        <is>
          <t>Cables &amp; Adapters</t>
        </is>
      </c>
      <c r="B4833" s="3" t="inlineStr">
        <is>
          <t>URT-603</t>
        </is>
      </c>
      <c r="C4833" s="3" t="inlineStr">
        <is>
          <t>Cables Direct</t>
        </is>
      </c>
      <c r="D4833" s="3" t="inlineStr">
        <is>
          <t>3M CAT5E UTP PVC INJ MDD CBL - GRY 0</t>
        </is>
      </c>
      <c r="E4833" s="11" t="n">
        <v>4</v>
      </c>
      <c r="F4833" s="12" t="n">
        <v>3.33</v>
      </c>
    </row>
    <row r="4834">
      <c r="A4834" s="3" t="inlineStr">
        <is>
          <t>Cables &amp; Adapters</t>
        </is>
      </c>
      <c r="B4834" s="3" t="inlineStr">
        <is>
          <t>99LHT6-603G</t>
        </is>
      </c>
      <c r="C4834" s="3" t="inlineStr">
        <is>
          <t>Cables Direct</t>
        </is>
      </c>
      <c r="D4834" s="3" t="inlineStr">
        <is>
          <t>3M CAT6 LSOH MOULDED-GREEN</t>
        </is>
      </c>
      <c r="E4834" s="11" t="n">
        <v>4</v>
      </c>
      <c r="F4834" s="12" t="n">
        <v>3.33</v>
      </c>
    </row>
    <row r="4835">
      <c r="A4835" s="3" t="inlineStr">
        <is>
          <t>Cables &amp; Adapters</t>
        </is>
      </c>
      <c r="B4835" s="3" t="inlineStr">
        <is>
          <t>99LHT6-603</t>
        </is>
      </c>
      <c r="C4835" s="3" t="inlineStr">
        <is>
          <t>Cables Direct</t>
        </is>
      </c>
      <c r="D4835" s="3" t="inlineStr">
        <is>
          <t>3M CAT6 LSOH MOULDED-GREY</t>
        </is>
      </c>
      <c r="E4835" s="11" t="n">
        <v>4</v>
      </c>
      <c r="F4835" s="12" t="n">
        <v>3.33</v>
      </c>
    </row>
    <row r="4836">
      <c r="A4836" s="3" t="inlineStr">
        <is>
          <t>Cables &amp; Adapters</t>
        </is>
      </c>
      <c r="B4836" s="3" t="inlineStr">
        <is>
          <t>ART-103K</t>
        </is>
      </c>
      <c r="C4836" s="3" t="inlineStr">
        <is>
          <t>Cables Direct</t>
        </is>
      </c>
      <c r="D4836" s="3" t="inlineStr">
        <is>
          <t>3M CAT6A SSTP-LSOH CABLE  BLACK</t>
        </is>
      </c>
      <c r="E4836" s="11" t="n">
        <v>5</v>
      </c>
      <c r="F4836" s="12" t="n">
        <v>4.17</v>
      </c>
    </row>
    <row r="4837">
      <c r="A4837" s="3" t="inlineStr">
        <is>
          <t>Cables &amp; Adapters</t>
        </is>
      </c>
      <c r="B4837" s="3" t="inlineStr">
        <is>
          <t>ART-103B</t>
        </is>
      </c>
      <c r="C4837" s="3" t="inlineStr">
        <is>
          <t>Cables Direct</t>
        </is>
      </c>
      <c r="D4837" s="3" t="inlineStr">
        <is>
          <t>3M CAT6A SSTP-LSOH CABLE  BLUE</t>
        </is>
      </c>
      <c r="E4837" s="11" t="n">
        <v>5</v>
      </c>
      <c r="F4837" s="12" t="n">
        <v>4.17</v>
      </c>
    </row>
    <row r="4838">
      <c r="A4838" s="3" t="inlineStr">
        <is>
          <t>Cables &amp; Adapters</t>
        </is>
      </c>
      <c r="B4838" s="3" t="inlineStr">
        <is>
          <t>ART-103G</t>
        </is>
      </c>
      <c r="C4838" s="3" t="inlineStr">
        <is>
          <t>Cables Direct</t>
        </is>
      </c>
      <c r="D4838" s="3" t="inlineStr">
        <is>
          <t>3M CAT6A SSTP-LSOH CABLE  GREEN</t>
        </is>
      </c>
      <c r="E4838" s="11" t="n">
        <v>5</v>
      </c>
      <c r="F4838" s="12" t="n">
        <v>4.17</v>
      </c>
    </row>
    <row r="4839">
      <c r="A4839" s="3" t="inlineStr">
        <is>
          <t>Cables &amp; Adapters</t>
        </is>
      </c>
      <c r="B4839" s="3" t="inlineStr">
        <is>
          <t>ART-103Y</t>
        </is>
      </c>
      <c r="C4839" s="3" t="inlineStr">
        <is>
          <t>Cables Direct</t>
        </is>
      </c>
      <c r="D4839" s="3" t="inlineStr">
        <is>
          <t>3M CAT6A SSTP-LSOH CABLE  YELLOW</t>
        </is>
      </c>
      <c r="E4839" s="11" t="n">
        <v>5</v>
      </c>
      <c r="F4839" s="12" t="n">
        <v>4.17</v>
      </c>
    </row>
    <row r="4840">
      <c r="A4840" s="3" t="inlineStr">
        <is>
          <t>Cables &amp; Adapters</t>
        </is>
      </c>
      <c r="B4840" s="3" t="inlineStr">
        <is>
          <t>CDEX-LPLZ-23BL</t>
        </is>
      </c>
      <c r="C4840" s="3" t="inlineStr">
        <is>
          <t>Cables Direct</t>
        </is>
      </c>
      <c r="D4840" s="3" t="inlineStr">
        <is>
          <t>3M HD15 VGA/SVGA LOW PROF M-F EX CAB</t>
        </is>
      </c>
      <c r="E4840" s="11" t="n">
        <v>7</v>
      </c>
      <c r="F4840" s="12" t="n">
        <v>5.83</v>
      </c>
    </row>
    <row r="4841">
      <c r="A4841" s="3" t="inlineStr">
        <is>
          <t>Cables &amp; Adapters</t>
        </is>
      </c>
      <c r="B4841" s="3" t="inlineStr">
        <is>
          <t>77HDMI-030</t>
        </is>
      </c>
      <c r="C4841" s="3" t="inlineStr">
        <is>
          <t>Cables Direct</t>
        </is>
      </c>
      <c r="D4841" s="3" t="inlineStr">
        <is>
          <t>3M HDMI HI SPEED CABLE  ETHERNET - B</t>
        </is>
      </c>
      <c r="E4841" s="11" t="n">
        <v>4</v>
      </c>
      <c r="F4841" s="12" t="n">
        <v>3.33</v>
      </c>
    </row>
    <row r="4842">
      <c r="A4842" s="3" t="inlineStr">
        <is>
          <t>Cables &amp; Adapters</t>
        </is>
      </c>
      <c r="B4842" s="3" t="inlineStr">
        <is>
          <t>99TRT-603G</t>
        </is>
      </c>
      <c r="C4842" s="3" t="inlineStr">
        <is>
          <t>Cables Direct</t>
        </is>
      </c>
      <c r="D4842" s="3" t="inlineStr">
        <is>
          <t>3M NETWORK 5E MOULD BOOT  GREEN-BLUE</t>
        </is>
      </c>
      <c r="E4842" s="11" t="n">
        <v>4</v>
      </c>
      <c r="F4842" s="12" t="n">
        <v>3.33</v>
      </c>
    </row>
    <row r="4843">
      <c r="A4843" s="3" t="inlineStr">
        <is>
          <t>Cables &amp; Adapters</t>
        </is>
      </c>
      <c r="B4843" s="3" t="inlineStr">
        <is>
          <t>99TRT-603K</t>
        </is>
      </c>
      <c r="C4843" s="3" t="inlineStr">
        <is>
          <t>Cables Direct</t>
        </is>
      </c>
      <c r="D4843" s="3" t="inlineStr">
        <is>
          <t>3M NETWORK 5E MOULDED BOOT  BLACK-</t>
        </is>
      </c>
      <c r="E4843" s="11" t="n">
        <v>4</v>
      </c>
      <c r="F4843" s="12" t="n">
        <v>3.33</v>
      </c>
    </row>
    <row r="4844">
      <c r="A4844" s="3" t="inlineStr">
        <is>
          <t>Cables &amp; Adapters</t>
        </is>
      </c>
      <c r="B4844" s="3" t="inlineStr">
        <is>
          <t>99TRT-603B</t>
        </is>
      </c>
      <c r="C4844" s="3" t="inlineStr">
        <is>
          <t>Cables Direct</t>
        </is>
      </c>
      <c r="D4844" s="3" t="inlineStr">
        <is>
          <t>3M NETWORK 5E MOULDED BOOT  BLUE-</t>
        </is>
      </c>
      <c r="E4844" s="11" t="n">
        <v>4</v>
      </c>
      <c r="F4844" s="12" t="n">
        <v>3.33</v>
      </c>
    </row>
    <row r="4845">
      <c r="A4845" s="3" t="inlineStr">
        <is>
          <t>Cables &amp; Adapters</t>
        </is>
      </c>
      <c r="B4845" s="3" t="inlineStr">
        <is>
          <t>99TRT-603</t>
        </is>
      </c>
      <c r="C4845" s="3" t="inlineStr">
        <is>
          <t>Cables Direct</t>
        </is>
      </c>
      <c r="D4845" s="3" t="inlineStr">
        <is>
          <t>3M NETWORK 5E MOULDED BOOT  GREY-</t>
        </is>
      </c>
      <c r="E4845" s="11" t="n">
        <v>4</v>
      </c>
      <c r="F4845" s="12" t="n">
        <v>3.33</v>
      </c>
    </row>
    <row r="4846">
      <c r="A4846" s="3" t="inlineStr">
        <is>
          <t>Cables &amp; Adapters</t>
        </is>
      </c>
      <c r="B4846" s="3" t="inlineStr">
        <is>
          <t>99TRT-603R</t>
        </is>
      </c>
      <c r="C4846" s="3" t="inlineStr">
        <is>
          <t>Cables Direct</t>
        </is>
      </c>
      <c r="D4846" s="3" t="inlineStr">
        <is>
          <t>3M NETWORK 5E MOULDED BOOT  RED-</t>
        </is>
      </c>
      <c r="E4846" s="11" t="n">
        <v>4</v>
      </c>
      <c r="F4846" s="12" t="n">
        <v>3.33</v>
      </c>
    </row>
    <row r="4847">
      <c r="A4847" s="3" t="inlineStr">
        <is>
          <t>Cables &amp; Adapters</t>
        </is>
      </c>
      <c r="B4847" s="3" t="inlineStr">
        <is>
          <t>ERSLIM-103</t>
        </is>
      </c>
      <c r="C4847" s="3" t="inlineStr">
        <is>
          <t>Cables Direct</t>
        </is>
      </c>
      <c r="D4847" s="3" t="inlineStr">
        <is>
          <t>3M SLIM NET 6 LSOH CAB GREY SNAG COP</t>
        </is>
      </c>
      <c r="E4847" s="11" t="n">
        <v>4</v>
      </c>
      <c r="F4847" s="12" t="n">
        <v>3.33</v>
      </c>
    </row>
    <row r="4848">
      <c r="A4848" s="3" t="inlineStr">
        <is>
          <t>Cables &amp; Adapters</t>
        </is>
      </c>
      <c r="B4848" s="3" t="inlineStr">
        <is>
          <t>FB4M-STST-030D</t>
        </is>
      </c>
      <c r="C4848" s="3" t="inlineStr">
        <is>
          <t>Cables Direct</t>
        </is>
      </c>
      <c r="D4848" s="3" t="inlineStr">
        <is>
          <t>3M STST 50125 MMD OM4 FIBRE CABLE AQ</t>
        </is>
      </c>
      <c r="E4848" s="11" t="n">
        <v>8</v>
      </c>
      <c r="F4848" s="12" t="n">
        <v>6.67</v>
      </c>
    </row>
    <row r="4849">
      <c r="A4849" s="3" t="inlineStr">
        <is>
          <t>Cables &amp; Adapters</t>
        </is>
      </c>
      <c r="B4849" s="3" t="inlineStr">
        <is>
          <t>88BCD-103K</t>
        </is>
      </c>
      <c r="C4849" s="3" t="inlineStr">
        <is>
          <t>Cables Direct</t>
        </is>
      </c>
      <c r="D4849" s="3" t="inlineStr">
        <is>
          <t>3M UNCOIL-60CMCOIL HNDST CABRJ10 BLK</t>
        </is>
      </c>
      <c r="E4849" s="11" t="n">
        <v>4</v>
      </c>
      <c r="F4849" s="12" t="n">
        <v>3.33</v>
      </c>
    </row>
    <row r="4850">
      <c r="A4850" s="3" t="inlineStr">
        <is>
          <t>Cables &amp; Adapters</t>
        </is>
      </c>
      <c r="B4850" s="3" t="inlineStr">
        <is>
          <t>99CDL2-0623</t>
        </is>
      </c>
      <c r="C4850" s="3" t="inlineStr">
        <is>
          <t>Cables Direct</t>
        </is>
      </c>
      <c r="D4850" s="3" t="inlineStr">
        <is>
          <t>3M USB 2.0 A MALE TO MINI B 5 PIN M</t>
        </is>
      </c>
      <c r="E4850" s="11" t="n">
        <v>4</v>
      </c>
      <c r="F4850" s="12" t="n">
        <v>3.33</v>
      </c>
    </row>
    <row r="4851">
      <c r="A4851" s="3" t="inlineStr">
        <is>
          <t>Cables &amp; Adapters</t>
        </is>
      </c>
      <c r="B4851" s="3" t="inlineStr">
        <is>
          <t>99HDHS-103</t>
        </is>
      </c>
      <c r="C4851" s="3" t="inlineStr">
        <is>
          <t>Cables Direct</t>
        </is>
      </c>
      <c r="D4851" s="3" t="inlineStr">
        <is>
          <t>3M V1.4 HDMI-FAST WITH ETHERNET -</t>
        </is>
      </c>
      <c r="E4851" s="11" t="n">
        <v>5</v>
      </c>
      <c r="F4851" s="12" t="n">
        <v>4.17</v>
      </c>
    </row>
    <row r="4852">
      <c r="A4852" s="3" t="inlineStr">
        <is>
          <t>Cables &amp; Adapters</t>
        </is>
      </c>
      <c r="B4852" s="3" t="inlineStr">
        <is>
          <t>HDHDPORT-005-3M</t>
        </is>
      </c>
      <c r="C4852" s="3" t="inlineStr">
        <is>
          <t>Cables Direct</t>
        </is>
      </c>
      <c r="D4852" s="3" t="inlineStr">
        <is>
          <t>3MTR DISPLAY M HDMI M BLACK B/Q 50</t>
        </is>
      </c>
      <c r="E4852" s="11" t="n">
        <v>10</v>
      </c>
      <c r="F4852" s="12" t="n">
        <v>8.33</v>
      </c>
    </row>
    <row r="4853">
      <c r="A4853" s="3" t="inlineStr">
        <is>
          <t>Cables &amp; Adapters</t>
        </is>
      </c>
      <c r="B4853" s="3" t="inlineStr">
        <is>
          <t>FB4M-LCLC-030D</t>
        </is>
      </c>
      <c r="C4853" s="3" t="inlineStr">
        <is>
          <t>Cables Direct</t>
        </is>
      </c>
      <c r="D4853" s="3" t="inlineStr">
        <is>
          <t>3MTR LC-LC 50-125 MMD OM4 FIBRE - AQ</t>
        </is>
      </c>
      <c r="E4853" s="11" t="n">
        <v>7</v>
      </c>
      <c r="F4853" s="12" t="n">
        <v>5.83</v>
      </c>
    </row>
    <row r="4854">
      <c r="A4854" s="3" t="inlineStr">
        <is>
          <t>Cables &amp; Adapters</t>
        </is>
      </c>
      <c r="B4854" s="3" t="inlineStr">
        <is>
          <t>88BTRJ-003K</t>
        </is>
      </c>
      <c r="C4854" s="3" t="inlineStr">
        <is>
          <t>Cables Direct</t>
        </is>
      </c>
      <c r="D4854" s="3" t="inlineStr">
        <is>
          <t>3MTR RJ45 - RJ11 BLACK CABLE</t>
        </is>
      </c>
      <c r="E4854" s="11" t="n">
        <v>4</v>
      </c>
      <c r="F4854" s="12" t="n">
        <v>3.33</v>
      </c>
    </row>
    <row r="4855">
      <c r="A4855" s="3" t="inlineStr">
        <is>
          <t>Cables &amp; Adapters</t>
        </is>
      </c>
      <c r="B4855" s="3" t="inlineStr">
        <is>
          <t>NLUSB2-204C</t>
        </is>
      </c>
      <c r="C4855" s="3" t="inlineStr">
        <is>
          <t>Cables Direct</t>
        </is>
      </c>
      <c r="D4855" s="3" t="inlineStr">
        <is>
          <t>4 PORT USB 2.0 BUS POWERED HUB CABLE</t>
        </is>
      </c>
      <c r="E4855" s="11" t="n">
        <v>8</v>
      </c>
      <c r="F4855" s="12" t="n">
        <v>6.67</v>
      </c>
    </row>
    <row r="4856">
      <c r="A4856" s="3" t="inlineStr">
        <is>
          <t>Cables &amp; Adapters</t>
        </is>
      </c>
      <c r="B4856" s="3" t="inlineStr">
        <is>
          <t>ERT-605K</t>
        </is>
      </c>
      <c r="C4856" s="3" t="inlineStr">
        <is>
          <t>Cables Direct</t>
        </is>
      </c>
      <c r="D4856" s="3" t="inlineStr">
        <is>
          <t>5M CAT 6 UTP PVC INJ MD CBL-BLKCDL 5</t>
        </is>
      </c>
      <c r="E4856" s="11" t="n">
        <v>6</v>
      </c>
      <c r="F4856" s="12" t="n">
        <v>5</v>
      </c>
    </row>
    <row r="4857">
      <c r="A4857" s="3" t="inlineStr">
        <is>
          <t>Cables &amp; Adapters</t>
        </is>
      </c>
      <c r="B4857" s="3" t="inlineStr">
        <is>
          <t>ERT-605</t>
        </is>
      </c>
      <c r="C4857" s="3" t="inlineStr">
        <is>
          <t>Cables Direct</t>
        </is>
      </c>
      <c r="D4857" s="3" t="inlineStr">
        <is>
          <t>5M CAT 6 UTP PVC INJ MDD CBL - GRY 5</t>
        </is>
      </c>
      <c r="E4857" s="11" t="n">
        <v>5</v>
      </c>
      <c r="F4857" s="12" t="n">
        <v>4.17</v>
      </c>
    </row>
    <row r="4858">
      <c r="A4858" s="3" t="inlineStr">
        <is>
          <t>Cables &amp; Adapters</t>
        </is>
      </c>
      <c r="B4858" s="3" t="inlineStr">
        <is>
          <t>URT-605</t>
        </is>
      </c>
      <c r="C4858" s="3" t="inlineStr">
        <is>
          <t>Cables Direct</t>
        </is>
      </c>
      <c r="D4858" s="3" t="inlineStr">
        <is>
          <t>5M CAT5E UTP PVC INJ MDD CBL - GRY 0</t>
        </is>
      </c>
      <c r="E4858" s="11" t="n">
        <v>5</v>
      </c>
      <c r="F4858" s="12" t="n">
        <v>4.17</v>
      </c>
    </row>
    <row r="4859">
      <c r="A4859" s="3" t="inlineStr">
        <is>
          <t>Cables &amp; Adapters</t>
        </is>
      </c>
      <c r="B4859" s="3" t="inlineStr">
        <is>
          <t>99LHT6-605K</t>
        </is>
      </c>
      <c r="C4859" s="3" t="inlineStr">
        <is>
          <t>Cables Direct</t>
        </is>
      </c>
      <c r="D4859" s="3" t="inlineStr">
        <is>
          <t>5M CAT6 LSOH MOULDED-BLACK</t>
        </is>
      </c>
      <c r="E4859" s="11" t="n">
        <v>5</v>
      </c>
      <c r="F4859" s="12" t="n">
        <v>4.17</v>
      </c>
    </row>
    <row r="4860">
      <c r="A4860" s="3" t="inlineStr">
        <is>
          <t>Cables &amp; Adapters</t>
        </is>
      </c>
      <c r="B4860" s="3" t="inlineStr">
        <is>
          <t>99HD4-05BL</t>
        </is>
      </c>
      <c r="C4860" s="3" t="inlineStr">
        <is>
          <t>Cables Direct</t>
        </is>
      </c>
      <c r="D4860" s="3" t="inlineStr">
        <is>
          <t>5M FAST HDMI W/ETH BLUE GOLD CONNS</t>
        </is>
      </c>
      <c r="E4860" s="11" t="n">
        <v>9</v>
      </c>
      <c r="F4860" s="12" t="n">
        <v>7.5</v>
      </c>
    </row>
    <row r="4861">
      <c r="A4861" s="3" t="inlineStr">
        <is>
          <t>Cables &amp; Adapters</t>
        </is>
      </c>
      <c r="B4861" s="3" t="inlineStr">
        <is>
          <t>77HDMI-050</t>
        </is>
      </c>
      <c r="C4861" s="3" t="inlineStr">
        <is>
          <t>Cables Direct</t>
        </is>
      </c>
      <c r="D4861" s="3" t="inlineStr">
        <is>
          <t>5M HDMI HI SPEED CABLE  ETHERNET - B</t>
        </is>
      </c>
      <c r="E4861" s="11" t="n">
        <v>5</v>
      </c>
      <c r="F4861" s="12" t="n">
        <v>4.17</v>
      </c>
    </row>
    <row r="4862">
      <c r="A4862" s="3" t="inlineStr">
        <is>
          <t>Cables &amp; Adapters</t>
        </is>
      </c>
      <c r="B4862" s="3" t="inlineStr">
        <is>
          <t>RB-305</t>
        </is>
      </c>
      <c r="C4862" s="3" t="inlineStr">
        <is>
          <t>Cables Direct</t>
        </is>
      </c>
      <c r="D4862" s="3" t="inlineStr">
        <is>
          <t>5M KETTLE LEAD</t>
        </is>
      </c>
      <c r="E4862" s="11" t="n">
        <v>8</v>
      </c>
      <c r="F4862" s="12" t="n">
        <v>6.67</v>
      </c>
    </row>
    <row r="4863">
      <c r="A4863" s="3" t="inlineStr">
        <is>
          <t>Cables &amp; Adapters</t>
        </is>
      </c>
      <c r="B4863" s="3" t="inlineStr">
        <is>
          <t>99TRT-605B</t>
        </is>
      </c>
      <c r="C4863" s="3" t="inlineStr">
        <is>
          <t>Cables Direct</t>
        </is>
      </c>
      <c r="D4863" s="3" t="inlineStr">
        <is>
          <t>5M NETWORK 5E MOULDED BOOT   BLUE-</t>
        </is>
      </c>
      <c r="E4863" s="11" t="n">
        <v>4</v>
      </c>
      <c r="F4863" s="12" t="n">
        <v>3.33</v>
      </c>
    </row>
    <row r="4864">
      <c r="A4864" s="3" t="inlineStr">
        <is>
          <t>Cables &amp; Adapters</t>
        </is>
      </c>
      <c r="B4864" s="3" t="inlineStr">
        <is>
          <t>99TRT-605</t>
        </is>
      </c>
      <c r="C4864" s="3" t="inlineStr">
        <is>
          <t>Cables Direct</t>
        </is>
      </c>
      <c r="D4864" s="3" t="inlineStr">
        <is>
          <t>5M NETWORK 5E MOULDED BOOT   GREY-</t>
        </is>
      </c>
      <c r="E4864" s="11" t="n">
        <v>4</v>
      </c>
      <c r="F4864" s="12" t="n">
        <v>3.33</v>
      </c>
    </row>
    <row r="4865">
      <c r="A4865" s="3" t="inlineStr">
        <is>
          <t>Cables &amp; Adapters</t>
        </is>
      </c>
      <c r="B4865" s="3" t="inlineStr">
        <is>
          <t>99TRT-605R</t>
        </is>
      </c>
      <c r="C4865" s="3" t="inlineStr">
        <is>
          <t>Cables Direct</t>
        </is>
      </c>
      <c r="D4865" s="3" t="inlineStr">
        <is>
          <t>5M NETWORK 5E MOULDED BOOT  RED-</t>
        </is>
      </c>
      <c r="E4865" s="11" t="n">
        <v>4</v>
      </c>
      <c r="F4865" s="12" t="n">
        <v>3.33</v>
      </c>
    </row>
    <row r="4866">
      <c r="A4866" s="3" t="inlineStr">
        <is>
          <t>Cables &amp; Adapters</t>
        </is>
      </c>
      <c r="B4866" s="3" t="inlineStr">
        <is>
          <t>99TRT-605K</t>
        </is>
      </c>
      <c r="C4866" s="3" t="inlineStr">
        <is>
          <t>Cables Direct</t>
        </is>
      </c>
      <c r="D4866" s="3" t="inlineStr">
        <is>
          <t>5M NETWORK 5E MOULDED BOOT BLK</t>
        </is>
      </c>
      <c r="E4866" s="11" t="n">
        <v>4</v>
      </c>
      <c r="F4866" s="12" t="n">
        <v>3.33</v>
      </c>
    </row>
    <row r="4867">
      <c r="A4867" s="3" t="inlineStr">
        <is>
          <t>Cables &amp; Adapters</t>
        </is>
      </c>
      <c r="B4867" s="3" t="inlineStr">
        <is>
          <t>USB3C-VGA-5M</t>
        </is>
      </c>
      <c r="C4867" s="3" t="inlineStr">
        <is>
          <t>Cables Direct</t>
        </is>
      </c>
      <c r="D4867" s="3" t="inlineStr">
        <is>
          <t>5M USB TYPEC M VGA M BLK 1080P 60HZ</t>
        </is>
      </c>
      <c r="E4867" s="11" t="n">
        <v>23</v>
      </c>
      <c r="F4867" s="12" t="n">
        <v>19.17</v>
      </c>
    </row>
    <row r="4868">
      <c r="A4868" s="3" t="inlineStr">
        <is>
          <t>Cables &amp; Adapters</t>
        </is>
      </c>
      <c r="B4868" s="3" t="inlineStr">
        <is>
          <t>99HDHS-105</t>
        </is>
      </c>
      <c r="C4868" s="3" t="inlineStr">
        <is>
          <t>Cables Direct</t>
        </is>
      </c>
      <c r="D4868" s="3" t="inlineStr">
        <is>
          <t>5M V1.4 HDMI-FAST WITH ETHERNET -</t>
        </is>
      </c>
      <c r="E4868" s="11" t="n">
        <v>7</v>
      </c>
      <c r="F4868" s="12" t="n">
        <v>5.83</v>
      </c>
    </row>
    <row r="4869">
      <c r="A4869" s="3" t="inlineStr">
        <is>
          <t>Cables &amp; Adapters</t>
        </is>
      </c>
      <c r="B4869" s="3" t="inlineStr">
        <is>
          <t>88BT-105</t>
        </is>
      </c>
      <c r="C4869" s="3" t="inlineStr">
        <is>
          <t>Cables Direct</t>
        </is>
      </c>
      <c r="D4869" s="3" t="inlineStr">
        <is>
          <t>5M WHT RJ11-RJ11 ADSL FILTER 6P4C</t>
        </is>
      </c>
      <c r="E4869" s="11" t="n">
        <v>4</v>
      </c>
      <c r="F4869" s="12" t="n">
        <v>3.33</v>
      </c>
    </row>
    <row r="4870">
      <c r="A4870" s="3" t="inlineStr">
        <is>
          <t>Cables &amp; Adapters</t>
        </is>
      </c>
      <c r="B4870" s="3" t="inlineStr">
        <is>
          <t>RJ-605W</t>
        </is>
      </c>
      <c r="C4870" s="3" t="inlineStr">
        <is>
          <t>Cables Direct</t>
        </is>
      </c>
      <c r="D4870" s="3" t="inlineStr">
        <is>
          <t>5MTR CAT5E PATCH CABLE - WHITE</t>
        </is>
      </c>
      <c r="E4870" s="11" t="n">
        <v>6</v>
      </c>
      <c r="F4870" s="12" t="n">
        <v>5</v>
      </c>
    </row>
    <row r="4871">
      <c r="A4871" s="3" t="inlineStr">
        <is>
          <t>Cables &amp; Adapters</t>
        </is>
      </c>
      <c r="B4871" s="3" t="inlineStr">
        <is>
          <t>99CDL2-0125</t>
        </is>
      </c>
      <c r="C4871" s="3" t="inlineStr">
        <is>
          <t>Cables Direct</t>
        </is>
      </c>
      <c r="D4871" s="3" t="inlineStr">
        <is>
          <t>5MTR USB 2.0 A MALE - A  MALE</t>
        </is>
      </c>
      <c r="E4871" s="11" t="n">
        <v>4</v>
      </c>
      <c r="F4871" s="12" t="n">
        <v>3.33</v>
      </c>
    </row>
    <row r="4872">
      <c r="A4872" s="3" t="inlineStr">
        <is>
          <t>Cables &amp; Adapters</t>
        </is>
      </c>
      <c r="B4872" s="3" t="inlineStr">
        <is>
          <t>99CDL2-105</t>
        </is>
      </c>
      <c r="C4872" s="3" t="inlineStr">
        <is>
          <t>Cables Direct</t>
        </is>
      </c>
      <c r="D4872" s="3" t="inlineStr">
        <is>
          <t>5MTR USB 2.0 A MALE TO B MALE</t>
        </is>
      </c>
      <c r="E4872" s="11" t="n">
        <v>4</v>
      </c>
      <c r="F4872" s="12" t="n">
        <v>3.33</v>
      </c>
    </row>
    <row r="4873">
      <c r="A4873" s="3" t="inlineStr">
        <is>
          <t>Cables &amp; Adapters</t>
        </is>
      </c>
      <c r="B4873" s="3" t="inlineStr">
        <is>
          <t>ERT-606</t>
        </is>
      </c>
      <c r="C4873" s="3" t="inlineStr">
        <is>
          <t>Cables Direct</t>
        </is>
      </c>
      <c r="D4873" s="3" t="inlineStr">
        <is>
          <t>6M CAT 6 UTP PVC INJ MDD CBL - GRY 5</t>
        </is>
      </c>
      <c r="E4873" s="11" t="n">
        <v>6</v>
      </c>
      <c r="F4873" s="12" t="n">
        <v>5</v>
      </c>
    </row>
    <row r="4874">
      <c r="A4874" s="3" t="inlineStr">
        <is>
          <t>Cables &amp; Adapters</t>
        </is>
      </c>
      <c r="B4874" s="3" t="inlineStr">
        <is>
          <t>ERT-608</t>
        </is>
      </c>
      <c r="C4874" s="3" t="inlineStr">
        <is>
          <t>Cables Direct</t>
        </is>
      </c>
      <c r="D4874" s="3" t="inlineStr">
        <is>
          <t>8M CAT 6 UTP PVC INJ MDD CBL - GRY</t>
        </is>
      </c>
      <c r="E4874" s="11" t="n">
        <v>7</v>
      </c>
      <c r="F4874" s="12" t="n">
        <v>5.83</v>
      </c>
    </row>
    <row r="4875">
      <c r="A4875" s="3" t="inlineStr">
        <is>
          <t>Cables &amp; Adapters</t>
        </is>
      </c>
      <c r="B4875" s="3" t="inlineStr">
        <is>
          <t>AOCUSB3C-921-05</t>
        </is>
      </c>
      <c r="C4875" s="3" t="inlineStr">
        <is>
          <t>Cables Direct</t>
        </is>
      </c>
      <c r="D4875" s="3" t="inlineStr">
        <is>
          <t>AOC USB 3.1 TYPEA M TO TYPEC M 5M</t>
        </is>
      </c>
      <c r="E4875" s="11" t="n">
        <v>86</v>
      </c>
      <c r="F4875" s="12" t="n">
        <v>71.67</v>
      </c>
    </row>
    <row r="4876">
      <c r="A4876" s="3" t="inlineStr">
        <is>
          <t>Cables &amp; Adapters</t>
        </is>
      </c>
      <c r="B4876" s="3" t="inlineStr">
        <is>
          <t>CT-280B</t>
        </is>
      </c>
      <c r="C4876" s="3" t="inlineStr">
        <is>
          <t>Cables Direct</t>
        </is>
      </c>
      <c r="D4876" s="3" t="inlineStr">
        <is>
          <t>BLACK NYLON CABLE TIE 4.8 X 300MM</t>
        </is>
      </c>
      <c r="E4876" s="11" t="n">
        <v>5</v>
      </c>
      <c r="F4876" s="12" t="n">
        <v>4.17</v>
      </c>
    </row>
    <row r="4877">
      <c r="A4877" s="3" t="inlineStr">
        <is>
          <t>Cables &amp; Adapters</t>
        </is>
      </c>
      <c r="B4877" s="3" t="inlineStr">
        <is>
          <t>CT-100K</t>
        </is>
      </c>
      <c r="C4877" s="3" t="inlineStr">
        <is>
          <t>Cables Direct</t>
        </is>
      </c>
      <c r="D4877" s="3" t="inlineStr">
        <is>
          <t>CABLE TIES  100MM X 2.5MM 100PK BLAC</t>
        </is>
      </c>
      <c r="E4877" s="11" t="n">
        <v>3</v>
      </c>
      <c r="F4877" s="12" t="n">
        <v>2.5</v>
      </c>
    </row>
    <row r="4878">
      <c r="A4878" s="3" t="inlineStr">
        <is>
          <t>Cables &amp; Adapters</t>
        </is>
      </c>
      <c r="B4878" s="3" t="inlineStr">
        <is>
          <t>UT-8990C6</t>
        </is>
      </c>
      <c r="C4878" s="3" t="inlineStr">
        <is>
          <t>Cables Direct</t>
        </is>
      </c>
      <c r="D4878" s="3" t="inlineStr">
        <is>
          <t>CAT 6 KEYSTONE JACK RJ45 MODULE</t>
        </is>
      </c>
      <c r="E4878" s="11" t="n">
        <v>4</v>
      </c>
      <c r="F4878" s="12" t="n">
        <v>3.33</v>
      </c>
    </row>
    <row r="4879">
      <c r="A4879" s="3" t="inlineStr">
        <is>
          <t>Cables &amp; Adapters</t>
        </is>
      </c>
      <c r="B4879" s="3" t="inlineStr">
        <is>
          <t>RJ-MOD</t>
        </is>
      </c>
      <c r="C4879" s="3" t="inlineStr">
        <is>
          <t>Cables Direct</t>
        </is>
      </c>
      <c r="D4879" s="3" t="inlineStr">
        <is>
          <t>CBL ECON 1XPLUG-2XSSTP CAT5 21CM</t>
        </is>
      </c>
      <c r="E4879" s="11" t="n">
        <v>8</v>
      </c>
      <c r="F4879" s="12" t="n">
        <v>6.67</v>
      </c>
    </row>
    <row r="4880">
      <c r="A4880" s="3" t="inlineStr">
        <is>
          <t>Cables &amp; Adapters</t>
        </is>
      </c>
      <c r="B4880" s="3" t="inlineStr">
        <is>
          <t>BT-800</t>
        </is>
      </c>
      <c r="C4880" s="3" t="inlineStr">
        <is>
          <t>Cables Direct</t>
        </is>
      </c>
      <c r="D4880" s="3" t="inlineStr">
        <is>
          <t>CD  ADSL MICROFILTER ADAPTOR</t>
        </is>
      </c>
      <c r="E4880" s="11" t="n">
        <v>4</v>
      </c>
      <c r="F4880" s="12" t="n">
        <v>3.33</v>
      </c>
    </row>
    <row r="4881">
      <c r="A4881" s="3" t="inlineStr">
        <is>
          <t>Cables &amp; Adapters</t>
        </is>
      </c>
      <c r="B4881" s="3" t="inlineStr">
        <is>
          <t>HDHDPORT-005</t>
        </is>
      </c>
      <c r="C4881" s="3" t="inlineStr">
        <is>
          <t>Cables Direct</t>
        </is>
      </c>
      <c r="D4881" s="3" t="inlineStr">
        <is>
          <t>DSPY PRT M-HDMI F BLK ADP B/Q100</t>
        </is>
      </c>
      <c r="E4881" s="11" t="n">
        <v>7</v>
      </c>
      <c r="F4881" s="12" t="n">
        <v>5.83</v>
      </c>
    </row>
    <row r="4882">
      <c r="A4882" s="3" t="inlineStr">
        <is>
          <t>Cables &amp; Adapters</t>
        </is>
      </c>
      <c r="B4882" s="3" t="inlineStr">
        <is>
          <t>CDL-DV005</t>
        </is>
      </c>
      <c r="C4882" s="3" t="inlineStr">
        <is>
          <t>Cables Direct</t>
        </is>
      </c>
      <c r="D4882" s="3" t="inlineStr">
        <is>
          <t>DVI-D DUAL LINK F-HDMI M ADAPTOR-</t>
        </is>
      </c>
      <c r="E4882" s="11" t="n">
        <v>5</v>
      </c>
      <c r="F4882" s="12" t="n">
        <v>4.17</v>
      </c>
    </row>
    <row r="4883">
      <c r="A4883" s="3" t="inlineStr">
        <is>
          <t>Cables &amp; Adapters</t>
        </is>
      </c>
      <c r="B4883" s="3" t="inlineStr">
        <is>
          <t>CDL-DV06</t>
        </is>
      </c>
      <c r="C4883" s="3" t="inlineStr">
        <is>
          <t>Cables Direct</t>
        </is>
      </c>
      <c r="D4883" s="3" t="inlineStr">
        <is>
          <t>DVI-D SNGL LINK M-M 2M 0</t>
        </is>
      </c>
      <c r="E4883" s="11" t="n">
        <v>6</v>
      </c>
      <c r="F4883" s="12" t="n">
        <v>5</v>
      </c>
    </row>
    <row r="4884">
      <c r="A4884" s="3" t="inlineStr">
        <is>
          <t>Cables &amp; Adapters</t>
        </is>
      </c>
      <c r="B4884" s="3" t="inlineStr">
        <is>
          <t>HDHSV-HDMI</t>
        </is>
      </c>
      <c r="C4884" s="3" t="inlineStr">
        <is>
          <t>Cables Direct</t>
        </is>
      </c>
      <c r="D4884" s="3" t="inlineStr">
        <is>
          <t>HDMI TO SVGA ADAPTOR VGA+3.5 SOCKET+</t>
        </is>
      </c>
      <c r="E4884" s="11" t="n">
        <v>18</v>
      </c>
      <c r="F4884" s="12" t="n">
        <v>15</v>
      </c>
    </row>
    <row r="4885">
      <c r="A4885" s="3" t="inlineStr">
        <is>
          <t>Cables &amp; Adapters</t>
        </is>
      </c>
      <c r="B4885" s="3" t="inlineStr">
        <is>
          <t>NLHDMI-HSV01</t>
        </is>
      </c>
      <c r="C4885" s="3" t="inlineStr">
        <is>
          <t>Cables Direct</t>
        </is>
      </c>
      <c r="D4885" s="3" t="inlineStr">
        <is>
          <t>HDMI/VGA</t>
        </is>
      </c>
      <c r="E4885" s="11" t="n">
        <v>11</v>
      </c>
      <c r="F4885" s="12" t="n">
        <v>9.17</v>
      </c>
    </row>
    <row r="4886">
      <c r="A4886" s="3" t="inlineStr">
        <is>
          <t>Cables &amp; Adapters</t>
        </is>
      </c>
      <c r="B4886" s="3" t="inlineStr">
        <is>
          <t>HDMDPM-DPF</t>
        </is>
      </c>
      <c r="C4886" s="3" t="inlineStr">
        <is>
          <t>Cables Direct</t>
        </is>
      </c>
      <c r="D4886" s="3" t="inlineStr">
        <is>
          <t>MINI DP MALE TO DP FEMALE</t>
        </is>
      </c>
      <c r="E4886" s="11" t="n">
        <v>5</v>
      </c>
      <c r="F4886" s="12" t="n">
        <v>4.17</v>
      </c>
    </row>
    <row r="4887">
      <c r="A4887" s="3" t="inlineStr">
        <is>
          <t>Cables &amp; Adapters</t>
        </is>
      </c>
      <c r="B4887" s="3" t="inlineStr">
        <is>
          <t>NLMOB-LT1M</t>
        </is>
      </c>
      <c r="C4887" s="3" t="inlineStr">
        <is>
          <t>Cables Direct</t>
        </is>
      </c>
      <c r="D4887" s="3" t="inlineStr">
        <is>
          <t>NEWLINK 1MTR USB 2.0 A M</t>
        </is>
      </c>
      <c r="E4887" s="11" t="n">
        <v>8</v>
      </c>
      <c r="F4887" s="12" t="n">
        <v>6.67</v>
      </c>
    </row>
    <row r="4888">
      <c r="A4888" s="3" t="inlineStr">
        <is>
          <t>Cables &amp; Adapters</t>
        </is>
      </c>
      <c r="B4888" s="3" t="inlineStr">
        <is>
          <t>NLMOB-931</t>
        </is>
      </c>
      <c r="C4888" s="3" t="inlineStr">
        <is>
          <t>Cables Direct</t>
        </is>
      </c>
      <c r="D4888" s="3" t="inlineStr">
        <is>
          <t>NEWLINK 1MTR USB 3.2 TYPE CTOC</t>
        </is>
      </c>
      <c r="E4888" s="11" t="n">
        <v>5</v>
      </c>
      <c r="F4888" s="12" t="n">
        <v>4.17</v>
      </c>
    </row>
    <row r="4889">
      <c r="A4889" s="3" t="inlineStr">
        <is>
          <t>Cables &amp; Adapters</t>
        </is>
      </c>
      <c r="B4889" s="3" t="inlineStr">
        <is>
          <t>NLHDMI-HSV03</t>
        </is>
      </c>
      <c r="C4889" s="3" t="inlineStr">
        <is>
          <t>Cables Direct</t>
        </is>
      </c>
      <c r="D4889" s="3" t="inlineStr">
        <is>
          <t>NEWLINK HDMI VGA ADAPTER+AUDIO&amp;POWER</t>
        </is>
      </c>
      <c r="E4889" s="11" t="n">
        <v>12</v>
      </c>
      <c r="F4889" s="12" t="n">
        <v>10</v>
      </c>
    </row>
    <row r="4890">
      <c r="A4890" s="3" t="inlineStr">
        <is>
          <t>Cables &amp; Adapters</t>
        </is>
      </c>
      <c r="B4890" s="3" t="inlineStr">
        <is>
          <t>RB-303</t>
        </is>
      </c>
      <c r="C4890" s="3" t="inlineStr">
        <is>
          <t>Cables Direct</t>
        </is>
      </c>
      <c r="D4890" s="3" t="inlineStr">
        <is>
          <t>POWER CORD(UK)3M 5 AMP (KETTLE)</t>
        </is>
      </c>
      <c r="E4890" s="11" t="n">
        <v>7</v>
      </c>
      <c r="F4890" s="12" t="n">
        <v>5.83</v>
      </c>
    </row>
    <row r="4891">
      <c r="A4891" s="3" t="inlineStr">
        <is>
          <t>Cables &amp; Adapters</t>
        </is>
      </c>
      <c r="B4891" s="3" t="inlineStr">
        <is>
          <t>UT-193BGD</t>
        </is>
      </c>
      <c r="C4891" s="3" t="inlineStr">
        <is>
          <t>Cables Direct</t>
        </is>
      </c>
      <c r="D4891" s="3" t="inlineStr">
        <is>
          <t>RJ45 - 50 MICRON - BAG OF 100</t>
        </is>
      </c>
      <c r="E4891" s="11" t="n">
        <v>15</v>
      </c>
      <c r="F4891" s="12" t="n">
        <v>12.5</v>
      </c>
    </row>
    <row r="4892">
      <c r="A4892" s="3" t="inlineStr">
        <is>
          <t>Cables &amp; Adapters</t>
        </is>
      </c>
      <c r="B4892" s="3" t="inlineStr">
        <is>
          <t>RB-250</t>
        </is>
      </c>
      <c r="C4892" s="3" t="inlineStr">
        <is>
          <t>Cables Direct</t>
        </is>
      </c>
      <c r="D4892" s="3" t="inlineStr">
        <is>
          <t>UK (KETTLE) -  1.8MECO-WELDED</t>
        </is>
      </c>
      <c r="E4892" s="11" t="n">
        <v>5</v>
      </c>
      <c r="F4892" s="12" t="n">
        <v>4.17</v>
      </c>
    </row>
    <row r="4893">
      <c r="A4893" s="3" t="inlineStr">
        <is>
          <t>Cables &amp; Adapters</t>
        </is>
      </c>
      <c r="B4893" s="3" t="inlineStr">
        <is>
          <t>RB-250UK-1</t>
        </is>
      </c>
      <c r="C4893" s="3" t="inlineStr">
        <is>
          <t>Cables Direct</t>
        </is>
      </c>
      <c r="D4893" s="3" t="inlineStr">
        <is>
          <t>UK MAINS POWER CABLE</t>
        </is>
      </c>
      <c r="E4893" s="11" t="n">
        <v>5</v>
      </c>
      <c r="F4893" s="12" t="n">
        <v>4.17</v>
      </c>
    </row>
    <row r="4894">
      <c r="A4894" s="3" t="inlineStr">
        <is>
          <t>Cables &amp; Adapters</t>
        </is>
      </c>
      <c r="B4894" s="3" t="inlineStr">
        <is>
          <t>USB3C-951REV</t>
        </is>
      </c>
      <c r="C4894" s="3" t="inlineStr">
        <is>
          <t>Cables Direct</t>
        </is>
      </c>
      <c r="D4894" s="3" t="inlineStr">
        <is>
          <t>USB 3.1 AM TO USBC F CABLE 0.15M</t>
        </is>
      </c>
      <c r="E4894" s="11" t="n">
        <v>7</v>
      </c>
      <c r="F4894" s="12" t="n">
        <v>5.83</v>
      </c>
    </row>
    <row r="4895">
      <c r="A4895" s="3" t="inlineStr">
        <is>
          <t>Cables &amp; Adapters</t>
        </is>
      </c>
      <c r="B4895" s="3" t="inlineStr">
        <is>
          <t>USB3CHDMIVGA04K</t>
        </is>
      </c>
      <c r="C4895" s="3" t="inlineStr">
        <is>
          <t>Cables Direct</t>
        </is>
      </c>
      <c r="D4895" s="3" t="inlineStr">
        <is>
          <t>USB C TO HDMI 4K 60HZ + VGA 1080P</t>
        </is>
      </c>
      <c r="E4895" s="11" t="n">
        <v>23</v>
      </c>
      <c r="F4895" s="12" t="n">
        <v>19.17</v>
      </c>
    </row>
    <row r="4896">
      <c r="A4896" s="3" t="inlineStr">
        <is>
          <t>Cables &amp; Adapters</t>
        </is>
      </c>
      <c r="B4896" s="3" t="inlineStr">
        <is>
          <t>CDL-160</t>
        </is>
      </c>
      <c r="C4896" s="3" t="inlineStr">
        <is>
          <t>Cables Direct</t>
        </is>
      </c>
      <c r="D4896" s="3" t="inlineStr">
        <is>
          <t>USB2 A MALE - MICRO B MALE 1.8M</t>
        </is>
      </c>
      <c r="E4896" s="11" t="n">
        <v>4</v>
      </c>
      <c r="F4896" s="12" t="n">
        <v>3.33</v>
      </c>
    </row>
    <row r="4897">
      <c r="A4897" s="3" t="inlineStr">
        <is>
          <t>Cables &amp; Adapters</t>
        </is>
      </c>
      <c r="B4897" s="3" t="inlineStr">
        <is>
          <t>CDL-022</t>
        </is>
      </c>
      <c r="C4897" s="3" t="inlineStr">
        <is>
          <t>Cables Direct</t>
        </is>
      </c>
      <c r="D4897" s="3" t="inlineStr">
        <is>
          <t>USB2.0 1.8M AM-AF BOX QUANTITY</t>
        </is>
      </c>
      <c r="E4897" s="11" t="n">
        <v>4</v>
      </c>
      <c r="F4897" s="12" t="n">
        <v>3.33</v>
      </c>
    </row>
    <row r="4898">
      <c r="A4898" s="3" t="inlineStr">
        <is>
          <t>Cables &amp; Adapters</t>
        </is>
      </c>
      <c r="B4898" s="3" t="inlineStr">
        <is>
          <t>CDL-102</t>
        </is>
      </c>
      <c r="C4898" s="3" t="inlineStr">
        <is>
          <t>Cables Direct</t>
        </is>
      </c>
      <c r="D4898" s="3" t="inlineStr">
        <is>
          <t>USB2.0 1.8M AM-BM</t>
        </is>
      </c>
      <c r="E4898" s="11" t="n">
        <v>4</v>
      </c>
      <c r="F4898" s="12" t="n">
        <v>3.33</v>
      </c>
    </row>
    <row r="4899">
      <c r="A4899" s="3" t="inlineStr">
        <is>
          <t>Cables &amp; Adapters</t>
        </is>
      </c>
      <c r="B4899" s="3" t="inlineStr">
        <is>
          <t>CDL-023</t>
        </is>
      </c>
      <c r="C4899" s="3" t="inlineStr">
        <is>
          <t>Cables Direct</t>
        </is>
      </c>
      <c r="D4899" s="3" t="inlineStr">
        <is>
          <t>USB2.0 3.0M AM-AF BOX QUANTITY - 100</t>
        </is>
      </c>
      <c r="E4899" s="11" t="n">
        <v>4</v>
      </c>
      <c r="F4899" s="12" t="n">
        <v>3.33</v>
      </c>
    </row>
    <row r="4900">
      <c r="A4900" s="3" t="inlineStr">
        <is>
          <t>Cables &amp; Adapters</t>
        </is>
      </c>
      <c r="B4900" s="3" t="inlineStr">
        <is>
          <t>CDL-103</t>
        </is>
      </c>
      <c r="C4900" s="3" t="inlineStr">
        <is>
          <t>Cables Direct</t>
        </is>
      </c>
      <c r="D4900" s="3" t="inlineStr">
        <is>
          <t>USB2.0 3.0M AM-BM</t>
        </is>
      </c>
      <c r="E4900" s="11" t="n">
        <v>4</v>
      </c>
      <c r="F4900" s="12" t="n">
        <v>3.33</v>
      </c>
    </row>
    <row r="4901">
      <c r="A4901" s="3" t="inlineStr">
        <is>
          <t>Cables &amp; Adapters</t>
        </is>
      </c>
      <c r="B4901" s="3" t="inlineStr">
        <is>
          <t>CDL-105</t>
        </is>
      </c>
      <c r="C4901" s="3" t="inlineStr">
        <is>
          <t>Cables Direct</t>
        </is>
      </c>
      <c r="D4901" s="3" t="inlineStr">
        <is>
          <t>USB2.0 5.0M AM-BM</t>
        </is>
      </c>
      <c r="E4901" s="11" t="n">
        <v>5</v>
      </c>
      <c r="F4901" s="12" t="n">
        <v>4.17</v>
      </c>
    </row>
    <row r="4902">
      <c r="A4902" s="3" t="inlineStr">
        <is>
          <t>Cables &amp; Adapters</t>
        </is>
      </c>
      <c r="B4902" s="3" t="inlineStr">
        <is>
          <t>USB3C-HDV024K</t>
        </is>
      </c>
      <c r="C4902" s="3" t="inlineStr">
        <is>
          <t>Cables Direct</t>
        </is>
      </c>
      <c r="D4902" s="3" t="inlineStr">
        <is>
          <t>USB3C TO HDMI DVI AND VGA - 60HZ</t>
        </is>
      </c>
      <c r="E4902" s="11" t="n">
        <v>25</v>
      </c>
      <c r="F4902" s="12" t="n">
        <v>20.83</v>
      </c>
    </row>
    <row r="4903">
      <c r="A4903" s="3" t="inlineStr">
        <is>
          <t>Cables &amp; Adapters</t>
        </is>
      </c>
      <c r="B4903" s="3" t="inlineStr">
        <is>
          <t>USB3C-HDMIVGA01</t>
        </is>
      </c>
      <c r="C4903" s="3" t="inlineStr">
        <is>
          <t>Cables Direct</t>
        </is>
      </c>
      <c r="D4903" s="3" t="inlineStr">
        <is>
          <t>USBC TO HDMI 4K 30HZ VGA 1080</t>
        </is>
      </c>
      <c r="E4903" s="11" t="n">
        <v>19</v>
      </c>
      <c r="F4903" s="12" t="n">
        <v>15.83</v>
      </c>
    </row>
    <row r="4904">
      <c r="A4904" s="3" t="inlineStr">
        <is>
          <t>Cables &amp; Adapters</t>
        </is>
      </c>
      <c r="B4904" s="3" t="inlineStr">
        <is>
          <t>30311</t>
        </is>
      </c>
      <c r="C4904" s="3" t="inlineStr">
        <is>
          <t>Cisco</t>
        </is>
      </c>
      <c r="D4904" s="3" t="inlineStr">
        <is>
          <t>1M IEC EXTENSION CABLE IEC C14 TO I</t>
        </is>
      </c>
      <c r="E4904" s="11" t="n">
        <v>5</v>
      </c>
      <c r="F4904" s="12" t="n">
        <v>4.17</v>
      </c>
    </row>
    <row r="4905">
      <c r="A4905" s="3" t="inlineStr">
        <is>
          <t>Cables &amp; Adapters</t>
        </is>
      </c>
      <c r="B4905" s="3" t="inlineStr">
        <is>
          <t>DBQBJBC054</t>
        </is>
      </c>
      <c r="C4905" s="3" t="inlineStr">
        <is>
          <t>DELL</t>
        </is>
      </c>
      <c r="D4905" s="3" t="inlineStr">
        <is>
          <t>DELL ADAPTER  USB-C TO USB-A 3.0</t>
        </is>
      </c>
      <c r="E4905" s="11" t="n">
        <v>13</v>
      </c>
      <c r="F4905" s="12" t="n">
        <v>10.83</v>
      </c>
    </row>
    <row r="4906">
      <c r="A4906" s="3" t="inlineStr">
        <is>
          <t>Cables &amp; Adapters</t>
        </is>
      </c>
      <c r="B4906" s="3" t="inlineStr">
        <is>
          <t>470-ABBT</t>
        </is>
      </c>
      <c r="C4906" s="3" t="inlineStr">
        <is>
          <t>DELL</t>
        </is>
      </c>
      <c r="D4906" s="3" t="inlineStr">
        <is>
          <t>DELL ADAPTER - USB 3 TO ETHERNET</t>
        </is>
      </c>
      <c r="E4906" s="11" t="n">
        <v>25</v>
      </c>
      <c r="F4906" s="12" t="n">
        <v>20.83</v>
      </c>
    </row>
    <row r="4907">
      <c r="A4907" s="3" t="inlineStr">
        <is>
          <t>Cables &amp; Adapters</t>
        </is>
      </c>
      <c r="B4907" s="3" t="inlineStr">
        <is>
          <t>DELL-SA124-BK</t>
        </is>
      </c>
      <c r="C4907" s="3" t="inlineStr">
        <is>
          <t>DELL</t>
        </is>
      </c>
      <c r="D4907" s="3" t="inlineStr">
        <is>
          <t>DELL ADAPTER - USB-C TO HDMI 2.1</t>
        </is>
      </c>
      <c r="E4907" s="11" t="n">
        <v>31</v>
      </c>
      <c r="F4907" s="12" t="n">
        <v>25.83</v>
      </c>
    </row>
    <row r="4908">
      <c r="A4908" s="3" t="inlineStr">
        <is>
          <t>Cables &amp; Adapters</t>
        </is>
      </c>
      <c r="B4908" s="3" t="inlineStr">
        <is>
          <t>DELL-CB325H-BK</t>
        </is>
      </c>
      <c r="C4908" s="3" t="inlineStr">
        <is>
          <t>DELL</t>
        </is>
      </c>
      <c r="D4908" s="3" t="inlineStr">
        <is>
          <t>DELL HDMI 2.0 CABLE - CB325H</t>
        </is>
      </c>
      <c r="E4908" s="11" t="n">
        <v>13</v>
      </c>
      <c r="F4908" s="12" t="n">
        <v>10.83</v>
      </c>
    </row>
    <row r="4909">
      <c r="A4909" s="3" t="inlineStr">
        <is>
          <t>Cables &amp; Adapters</t>
        </is>
      </c>
      <c r="B4909" s="3" t="inlineStr">
        <is>
          <t>DAUBNBC084</t>
        </is>
      </c>
      <c r="C4909" s="3" t="inlineStr">
        <is>
          <t>DELL</t>
        </is>
      </c>
      <c r="D4909" s="3" t="inlineStr">
        <is>
          <t>DELL HDMI TO VGA  ADAPTER</t>
        </is>
      </c>
      <c r="E4909" s="11" t="n">
        <v>17</v>
      </c>
      <c r="F4909" s="12" t="n">
        <v>14.17</v>
      </c>
    </row>
    <row r="4910">
      <c r="A4910" s="3" t="inlineStr">
        <is>
          <t>Cables &amp; Adapters</t>
        </is>
      </c>
      <c r="B4910" s="3" t="inlineStr">
        <is>
          <t>DELL-JD7N1</t>
        </is>
      </c>
      <c r="C4910" s="3" t="inlineStr">
        <is>
          <t>DELL</t>
        </is>
      </c>
      <c r="D4910" s="3" t="inlineStr">
        <is>
          <t>OPTIPLEX TOWER CABLE COVER</t>
        </is>
      </c>
      <c r="E4910" s="11" t="n">
        <v>57</v>
      </c>
      <c r="F4910" s="12" t="n">
        <v>47.5</v>
      </c>
    </row>
    <row r="4911">
      <c r="A4911" s="3" t="inlineStr">
        <is>
          <t>Cables &amp; Adapters</t>
        </is>
      </c>
      <c r="B4911" s="3" t="inlineStr">
        <is>
          <t>DELL-XM6YD</t>
        </is>
      </c>
      <c r="C4911" s="3" t="inlineStr">
        <is>
          <t>DELL</t>
        </is>
      </c>
      <c r="D4911" s="3" t="inlineStr">
        <is>
          <t>OPTIPLEX TOWER PLUS CABLE COVER</t>
        </is>
      </c>
      <c r="E4911" s="11" t="n">
        <v>53</v>
      </c>
      <c r="F4911" s="12" t="n">
        <v>44.17</v>
      </c>
    </row>
    <row r="4912">
      <c r="A4912" s="3" t="inlineStr">
        <is>
          <t>Cables &amp; Adapters</t>
        </is>
      </c>
      <c r="B4912" s="3" t="inlineStr">
        <is>
          <t>DELL-4VP09</t>
        </is>
      </c>
      <c r="C4912" s="3" t="inlineStr">
        <is>
          <t>DELL</t>
        </is>
      </c>
      <c r="D4912" s="3" t="inlineStr">
        <is>
          <t>VESA MOUNT W/ADAPTER BRACKET</t>
        </is>
      </c>
      <c r="E4912" s="11" t="n">
        <v>35</v>
      </c>
      <c r="F4912" s="12" t="n">
        <v>29.17</v>
      </c>
    </row>
    <row r="4913">
      <c r="A4913" s="3" t="inlineStr">
        <is>
          <t>Cables &amp; Adapters</t>
        </is>
      </c>
      <c r="B4913" s="3" t="inlineStr">
        <is>
          <t>DS-30000-1</t>
        </is>
      </c>
      <c r="C4913" s="3" t="inlineStr">
        <is>
          <t>Digitus</t>
        </is>
      </c>
      <c r="D4913" s="3" t="inlineStr">
        <is>
          <t>2-PRT SERIAL IFCRD PCIE ASIX99100</t>
        </is>
      </c>
      <c r="E4913" s="11" t="n">
        <v>22</v>
      </c>
      <c r="F4913" s="12" t="n">
        <v>18.33</v>
      </c>
    </row>
    <row r="4914">
      <c r="A4914" s="3" t="inlineStr">
        <is>
          <t>Cables &amp; Adapters</t>
        </is>
      </c>
      <c r="B4914" s="3" t="inlineStr">
        <is>
          <t>DS-55323</t>
        </is>
      </c>
      <c r="C4914" s="3" t="inlineStr">
        <is>
          <t>Digitus</t>
        </is>
      </c>
      <c r="D4914" s="3" t="inlineStr">
        <is>
          <t>4K HDMI EXTENDER 30 M 4K/30HZ</t>
        </is>
      </c>
      <c r="E4914" s="11" t="n">
        <v>154</v>
      </c>
      <c r="F4914" s="12" t="n">
        <v>128.33</v>
      </c>
    </row>
    <row r="4915">
      <c r="A4915" s="3" t="inlineStr">
        <is>
          <t>Cables &amp; Adapters</t>
        </is>
      </c>
      <c r="B4915" s="3" t="inlineStr">
        <is>
          <t>DN-97661</t>
        </is>
      </c>
      <c r="C4915" s="3" t="inlineStr">
        <is>
          <t>Digitus</t>
        </is>
      </c>
      <c r="D4915" s="3" t="inlineStr">
        <is>
          <t>CABLE BRUSH STRIP FOR 483MM 19 RACKS</t>
        </is>
      </c>
      <c r="E4915" s="11" t="n">
        <v>7</v>
      </c>
      <c r="F4915" s="12" t="n">
        <v>5.83</v>
      </c>
    </row>
    <row r="4916">
      <c r="A4916" s="3" t="inlineStr">
        <is>
          <t>Cables &amp; Adapters</t>
        </is>
      </c>
      <c r="B4916" s="3" t="inlineStr">
        <is>
          <t>DN-97617</t>
        </is>
      </c>
      <c r="C4916" s="3" t="inlineStr">
        <is>
          <t>Digitus</t>
        </is>
      </c>
      <c r="D4916" s="3" t="inlineStr">
        <is>
          <t>CABLE MGEMENT PANEL DETACHABLE COVER</t>
        </is>
      </c>
      <c r="E4916" s="11" t="n">
        <v>9</v>
      </c>
      <c r="F4916" s="12" t="n">
        <v>7.5</v>
      </c>
    </row>
    <row r="4917">
      <c r="A4917" s="3" t="inlineStr">
        <is>
          <t>Cables &amp; Adapters</t>
        </is>
      </c>
      <c r="B4917" s="3" t="inlineStr">
        <is>
          <t>DN-CR-001</t>
        </is>
      </c>
      <c r="C4917" s="3" t="inlineStr">
        <is>
          <t>Digitus</t>
        </is>
      </c>
      <c r="D4917" s="3" t="inlineStr">
        <is>
          <t>CABLE ROLLER 600X400X100 MM</t>
        </is>
      </c>
      <c r="E4917" s="11" t="n">
        <v>87</v>
      </c>
      <c r="F4917" s="12" t="n">
        <v>72.5</v>
      </c>
    </row>
    <row r="4918">
      <c r="A4918" s="3" t="inlineStr">
        <is>
          <t>Cables &amp; Adapters</t>
        </is>
      </c>
      <c r="B4918" s="3" t="inlineStr">
        <is>
          <t>DN-97602</t>
        </is>
      </c>
      <c r="C4918" s="3" t="inlineStr">
        <is>
          <t>Digitus</t>
        </is>
      </c>
      <c r="D4918" s="3" t="inlineStr">
        <is>
          <t>CABLE ROUTING PANEL/CABLE BRACKET</t>
        </is>
      </c>
      <c r="E4918" s="11" t="n">
        <v>8</v>
      </c>
      <c r="F4918" s="12" t="n">
        <v>6.67</v>
      </c>
    </row>
    <row r="4919">
      <c r="A4919" s="3" t="inlineStr">
        <is>
          <t>Cables &amp; Adapters</t>
        </is>
      </c>
      <c r="B4919" s="3" t="inlineStr">
        <is>
          <t>DK-1644-0025-10</t>
        </is>
      </c>
      <c r="C4919" s="3" t="inlineStr">
        <is>
          <t>Digitus</t>
        </is>
      </c>
      <c r="D4919" s="3" t="inlineStr">
        <is>
          <t>CAT 6 S/FTP CORD X10 0.25M GRY</t>
        </is>
      </c>
      <c r="E4919" s="11" t="n">
        <v>10</v>
      </c>
      <c r="F4919" s="12" t="n">
        <v>8.33</v>
      </c>
    </row>
    <row r="4920">
      <c r="A4920" s="3" t="inlineStr">
        <is>
          <t>Cables &amp; Adapters</t>
        </is>
      </c>
      <c r="B4920" s="3" t="inlineStr">
        <is>
          <t>DK-1644-005-10</t>
        </is>
      </c>
      <c r="C4920" s="3" t="inlineStr">
        <is>
          <t>Digitus</t>
        </is>
      </c>
      <c r="D4920" s="3" t="inlineStr">
        <is>
          <t>CAT 6 S/FTP CORD X10 0.5M GRY</t>
        </is>
      </c>
      <c r="E4920" s="11" t="n">
        <v>11</v>
      </c>
      <c r="F4920" s="12" t="n">
        <v>9.17</v>
      </c>
    </row>
    <row r="4921">
      <c r="A4921" s="3" t="inlineStr">
        <is>
          <t>Cables &amp; Adapters</t>
        </is>
      </c>
      <c r="B4921" s="3" t="inlineStr">
        <is>
          <t>DK-1644-010-10</t>
        </is>
      </c>
      <c r="C4921" s="3" t="inlineStr">
        <is>
          <t>Digitus</t>
        </is>
      </c>
      <c r="D4921" s="3" t="inlineStr">
        <is>
          <t>CAT 6 S/FTP CORD X10 1M GRY</t>
        </is>
      </c>
      <c r="E4921" s="11" t="n">
        <v>14</v>
      </c>
      <c r="F4921" s="12" t="n">
        <v>11.67</v>
      </c>
    </row>
    <row r="4922">
      <c r="A4922" s="3" t="inlineStr">
        <is>
          <t>Cables &amp; Adapters</t>
        </is>
      </c>
      <c r="B4922" s="3" t="inlineStr">
        <is>
          <t>DK-1644-020-10</t>
        </is>
      </c>
      <c r="C4922" s="3" t="inlineStr">
        <is>
          <t>Digitus</t>
        </is>
      </c>
      <c r="D4922" s="3" t="inlineStr">
        <is>
          <t>CAT 6 S/FTP CORD X10 2M GRY</t>
        </is>
      </c>
      <c r="E4922" s="11" t="n">
        <v>20</v>
      </c>
      <c r="F4922" s="12" t="n">
        <v>16.67</v>
      </c>
    </row>
    <row r="4923">
      <c r="A4923" s="3" t="inlineStr">
        <is>
          <t>Cables &amp; Adapters</t>
        </is>
      </c>
      <c r="B4923" s="3" t="inlineStr">
        <is>
          <t>DK-1644-030-10</t>
        </is>
      </c>
      <c r="C4923" s="3" t="inlineStr">
        <is>
          <t>Digitus</t>
        </is>
      </c>
      <c r="D4923" s="3" t="inlineStr">
        <is>
          <t>CAT 6 S/FTP CORD X10 3M GRY</t>
        </is>
      </c>
      <c r="E4923" s="11" t="n">
        <v>25</v>
      </c>
      <c r="F4923" s="12" t="n">
        <v>20.83</v>
      </c>
    </row>
    <row r="4924">
      <c r="A4924" s="3" t="inlineStr">
        <is>
          <t>Cables &amp; Adapters</t>
        </is>
      </c>
      <c r="B4924" s="3" t="inlineStr">
        <is>
          <t>DK-1644-050-10</t>
        </is>
      </c>
      <c r="C4924" s="3" t="inlineStr">
        <is>
          <t>Digitus</t>
        </is>
      </c>
      <c r="D4924" s="3" t="inlineStr">
        <is>
          <t>CAT 6 S/FTP CORD X10 5M GRY</t>
        </is>
      </c>
      <c r="E4924" s="11" t="n">
        <v>39</v>
      </c>
      <c r="F4924" s="12" t="n">
        <v>32.5</v>
      </c>
    </row>
    <row r="4925">
      <c r="A4925" s="3" t="inlineStr">
        <is>
          <t>Cables &amp; Adapters</t>
        </is>
      </c>
      <c r="B4925" s="3" t="inlineStr">
        <is>
          <t>DK-1644-100-5</t>
        </is>
      </c>
      <c r="C4925" s="3" t="inlineStr">
        <is>
          <t>Digitus</t>
        </is>
      </c>
      <c r="D4925" s="3" t="inlineStr">
        <is>
          <t>CAT 6 S/FTP CRD 5 UNITS 10M GRY</t>
        </is>
      </c>
      <c r="E4925" s="11" t="n">
        <v>34</v>
      </c>
      <c r="F4925" s="12" t="n">
        <v>28.33</v>
      </c>
    </row>
    <row r="4926">
      <c r="A4926" s="3" t="inlineStr">
        <is>
          <t>Cables &amp; Adapters</t>
        </is>
      </c>
      <c r="B4926" s="3" t="inlineStr">
        <is>
          <t>DN-91624S-EA-B</t>
        </is>
      </c>
      <c r="C4926" s="3" t="inlineStr">
        <is>
          <t>Digitus</t>
        </is>
      </c>
      <c r="D4926" s="3" t="inlineStr">
        <is>
          <t>CAT 6A CLASS EA PANEL SHIELDED</t>
        </is>
      </c>
      <c r="E4926" s="11" t="n">
        <v>68</v>
      </c>
      <c r="F4926" s="12" t="n">
        <v>56.67</v>
      </c>
    </row>
    <row r="4927">
      <c r="A4927" s="3" t="inlineStr">
        <is>
          <t>Cables &amp; Adapters</t>
        </is>
      </c>
      <c r="B4927" s="3" t="inlineStr">
        <is>
          <t>DN-91624S-EA</t>
        </is>
      </c>
      <c r="C4927" s="3" t="inlineStr">
        <is>
          <t>Digitus</t>
        </is>
      </c>
      <c r="D4927" s="3" t="inlineStr">
        <is>
          <t>CAT 6A CLASS EA PANEL SHIELDED</t>
        </is>
      </c>
      <c r="E4927" s="11" t="n">
        <v>68</v>
      </c>
      <c r="F4927" s="12" t="n">
        <v>56.67</v>
      </c>
    </row>
    <row r="4928">
      <c r="A4928" s="3" t="inlineStr">
        <is>
          <t>Cables &amp; Adapters</t>
        </is>
      </c>
      <c r="B4928" s="3" t="inlineStr">
        <is>
          <t>DK1644A005BL10</t>
        </is>
      </c>
      <c r="C4928" s="3" t="inlineStr">
        <is>
          <t>Digitus</t>
        </is>
      </c>
      <c r="D4928" s="3" t="inlineStr">
        <is>
          <t>CAT 6A S/FTP CORD X10 0.5M BLK</t>
        </is>
      </c>
      <c r="E4928" s="11" t="n">
        <v>15</v>
      </c>
      <c r="F4928" s="12" t="n">
        <v>12.5</v>
      </c>
    </row>
    <row r="4929">
      <c r="A4929" s="3" t="inlineStr">
        <is>
          <t>Cables &amp; Adapters</t>
        </is>
      </c>
      <c r="B4929" s="3" t="inlineStr">
        <is>
          <t>DK1644A01010</t>
        </is>
      </c>
      <c r="C4929" s="3" t="inlineStr">
        <is>
          <t>Digitus</t>
        </is>
      </c>
      <c r="D4929" s="3" t="inlineStr">
        <is>
          <t>CAT 6A S/FTP CORD X10 1M GRY</t>
        </is>
      </c>
      <c r="E4929" s="11" t="n">
        <v>17</v>
      </c>
      <c r="F4929" s="12" t="n">
        <v>14.17</v>
      </c>
    </row>
    <row r="4930">
      <c r="A4930" s="3" t="inlineStr">
        <is>
          <t>Cables &amp; Adapters</t>
        </is>
      </c>
      <c r="B4930" s="3" t="inlineStr">
        <is>
          <t>DK1644A030BL10</t>
        </is>
      </c>
      <c r="C4930" s="3" t="inlineStr">
        <is>
          <t>Digitus</t>
        </is>
      </c>
      <c r="D4930" s="3" t="inlineStr">
        <is>
          <t>CAT 6A S/FTP CORD X10 3M BLK</t>
        </is>
      </c>
      <c r="E4930" s="11" t="n">
        <v>34</v>
      </c>
      <c r="F4930" s="12" t="n">
        <v>28.33</v>
      </c>
    </row>
    <row r="4931">
      <c r="A4931" s="3" t="inlineStr">
        <is>
          <t>Cables &amp; Adapters</t>
        </is>
      </c>
      <c r="B4931" s="3" t="inlineStr">
        <is>
          <t>DN-93603-24</t>
        </is>
      </c>
      <c r="C4931" s="3" t="inlineStr">
        <is>
          <t>Digitus</t>
        </is>
      </c>
      <c r="D4931" s="3" t="inlineStr">
        <is>
          <t>CAT6 KEYSTONE JACK UNSHIELDED X24</t>
        </is>
      </c>
      <c r="E4931" s="11" t="n">
        <v>31</v>
      </c>
      <c r="F4931" s="12" t="n">
        <v>25.83</v>
      </c>
    </row>
    <row r="4932">
      <c r="A4932" s="3" t="inlineStr">
        <is>
          <t>Cables &amp; Adapters</t>
        </is>
      </c>
      <c r="B4932" s="3" t="inlineStr">
        <is>
          <t>DN-93615-24</t>
        </is>
      </c>
      <c r="C4932" s="3" t="inlineStr">
        <is>
          <t>Digitus</t>
        </is>
      </c>
      <c r="D4932" s="3" t="inlineStr">
        <is>
          <t>CAT6A KEYSTONE MODULE</t>
        </is>
      </c>
      <c r="E4932" s="11" t="n">
        <v>65</v>
      </c>
      <c r="F4932" s="12" t="n">
        <v>54.17</v>
      </c>
    </row>
    <row r="4933">
      <c r="A4933" s="3" t="inlineStr">
        <is>
          <t>Cables &amp; Adapters</t>
        </is>
      </c>
      <c r="B4933" s="3" t="inlineStr">
        <is>
          <t>DN-93615-12</t>
        </is>
      </c>
      <c r="C4933" s="3" t="inlineStr">
        <is>
          <t>Digitus</t>
        </is>
      </c>
      <c r="D4933" s="3" t="inlineStr">
        <is>
          <t>CAT6A KEYSTONE MODULE 12 PCS</t>
        </is>
      </c>
      <c r="E4933" s="11" t="n">
        <v>34</v>
      </c>
      <c r="F4933" s="12" t="n">
        <v>28.33</v>
      </c>
    </row>
    <row r="4934">
      <c r="A4934" s="3" t="inlineStr">
        <is>
          <t>Cables &amp; Adapters</t>
        </is>
      </c>
      <c r="B4934" s="3" t="inlineStr">
        <is>
          <t>DN-93615-48</t>
        </is>
      </c>
      <c r="C4934" s="3" t="inlineStr">
        <is>
          <t>Digitus</t>
        </is>
      </c>
      <c r="D4934" s="3" t="inlineStr">
        <is>
          <t>CAT6A KEYSTONE MODULE 48 PCS</t>
        </is>
      </c>
      <c r="E4934" s="11" t="n">
        <v>132</v>
      </c>
      <c r="F4934" s="12" t="n">
        <v>110</v>
      </c>
    </row>
    <row r="4935">
      <c r="A4935" s="3" t="inlineStr">
        <is>
          <t>Cables &amp; Adapters</t>
        </is>
      </c>
      <c r="B4935" s="3" t="inlineStr">
        <is>
          <t>DN-93617-24</t>
        </is>
      </c>
      <c r="C4935" s="3" t="inlineStr">
        <is>
          <t>Digitus</t>
        </is>
      </c>
      <c r="D4935" s="3" t="inlineStr">
        <is>
          <t>CAT6A KEYSTONE MODULE ICM SET X24</t>
        </is>
      </c>
      <c r="E4935" s="11" t="n">
        <v>72</v>
      </c>
      <c r="F4935" s="12" t="n">
        <v>60</v>
      </c>
    </row>
    <row r="4936">
      <c r="A4936" s="3" t="inlineStr">
        <is>
          <t>Cables &amp; Adapters</t>
        </is>
      </c>
      <c r="B4936" s="3" t="inlineStr">
        <is>
          <t>DN-93615</t>
        </is>
      </c>
      <c r="C4936" s="3" t="inlineStr">
        <is>
          <t>Digitus</t>
        </is>
      </c>
      <c r="D4936" s="3" t="inlineStr">
        <is>
          <t>CAT6A KEYSTONE MODULE SHIELDED</t>
        </is>
      </c>
      <c r="E4936" s="11" t="n">
        <v>5</v>
      </c>
      <c r="F4936" s="12" t="n">
        <v>4.17</v>
      </c>
    </row>
    <row r="4937">
      <c r="A4937" s="3" t="inlineStr">
        <is>
          <t>Cables &amp; Adapters</t>
        </is>
      </c>
      <c r="B4937" s="3" t="inlineStr">
        <is>
          <t>DN-97663</t>
        </is>
      </c>
      <c r="C4937" s="3" t="inlineStr">
        <is>
          <t>Digitus</t>
        </is>
      </c>
      <c r="D4937" s="3" t="inlineStr">
        <is>
          <t>CBLE MGEMENT PANELBRUSH 4XRING</t>
        </is>
      </c>
      <c r="E4937" s="11" t="n">
        <v>10</v>
      </c>
      <c r="F4937" s="12" t="n">
        <v>8.33</v>
      </c>
    </row>
    <row r="4938">
      <c r="A4938" s="3" t="inlineStr">
        <is>
          <t>Cables &amp; Adapters</t>
        </is>
      </c>
      <c r="B4938" s="3" t="inlineStr">
        <is>
          <t>DN-91608SD</t>
        </is>
      </c>
      <c r="C4938" s="3" t="inlineStr">
        <is>
          <t>Digitus</t>
        </is>
      </c>
      <c r="D4938" s="3" t="inlineStr">
        <is>
          <t>DESKTOP CAT 6 CLASS E PANEL SHIELDED</t>
        </is>
      </c>
      <c r="E4938" s="11" t="n">
        <v>17</v>
      </c>
      <c r="F4938" s="12" t="n">
        <v>14.17</v>
      </c>
    </row>
    <row r="4939">
      <c r="A4939" s="3" t="inlineStr">
        <is>
          <t>Cables &amp; Adapters</t>
        </is>
      </c>
      <c r="B4939" s="3" t="inlineStr">
        <is>
          <t>AK-340306-020-S</t>
        </is>
      </c>
      <c r="C4939" s="3" t="inlineStr">
        <is>
          <t>Digitus</t>
        </is>
      </c>
      <c r="D4939" s="3" t="inlineStr">
        <is>
          <t>DISPLAYPRT ADPT CBL DP-DVI M/M 2M</t>
        </is>
      </c>
      <c r="E4939" s="11" t="n">
        <v>8</v>
      </c>
      <c r="F4939" s="12" t="n">
        <v>6.67</v>
      </c>
    </row>
    <row r="4940">
      <c r="A4940" s="3" t="inlineStr">
        <is>
          <t>Cables &amp; Adapters</t>
        </is>
      </c>
      <c r="B4940" s="3" t="inlineStr">
        <is>
          <t>AK-340403-001-S</t>
        </is>
      </c>
      <c r="C4940" s="3" t="inlineStr">
        <is>
          <t>Digitus</t>
        </is>
      </c>
      <c r="D4940" s="3" t="inlineStr">
        <is>
          <t>DISPLPRTADPT C 0.15M M/F DP-HD15 WI</t>
        </is>
      </c>
      <c r="E4940" s="11" t="n">
        <v>8</v>
      </c>
      <c r="F4940" s="12" t="n">
        <v>6.67</v>
      </c>
    </row>
    <row r="4941">
      <c r="A4941" s="3" t="inlineStr">
        <is>
          <t>Cables &amp; Adapters</t>
        </is>
      </c>
      <c r="B4941" s="3" t="inlineStr">
        <is>
          <t>DS-54101</t>
        </is>
      </c>
      <c r="C4941" s="3" t="inlineStr">
        <is>
          <t>Digitus</t>
        </is>
      </c>
      <c r="D4941" s="3" t="inlineStr">
        <is>
          <t>DVI EXTENDER VIA CAT5 / CAT6 70M</t>
        </is>
      </c>
      <c r="E4941" s="11" t="n">
        <v>75</v>
      </c>
      <c r="F4941" s="12" t="n">
        <v>62.5</v>
      </c>
    </row>
    <row r="4942">
      <c r="A4942" s="3" t="inlineStr">
        <is>
          <t>Cables &amp; Adapters</t>
        </is>
      </c>
      <c r="B4942" s="3" t="inlineStr">
        <is>
          <t>DK-2533-10-4</t>
        </is>
      </c>
      <c r="C4942" s="3" t="inlineStr">
        <is>
          <t>Digitus</t>
        </is>
      </c>
      <c r="D4942" s="3" t="inlineStr">
        <is>
          <t>FO DUPLEX LC TO LC MM OM4 50/125 10M</t>
        </is>
      </c>
      <c r="E4942" s="11" t="n">
        <v>11</v>
      </c>
      <c r="F4942" s="12" t="n">
        <v>9.17</v>
      </c>
    </row>
    <row r="4943">
      <c r="A4943" s="3" t="inlineStr">
        <is>
          <t>Cables &amp; Adapters</t>
        </is>
      </c>
      <c r="B4943" s="3" t="inlineStr">
        <is>
          <t>DK-2533-01-4</t>
        </is>
      </c>
      <c r="C4943" s="3" t="inlineStr">
        <is>
          <t>Digitus</t>
        </is>
      </c>
      <c r="D4943" s="3" t="inlineStr">
        <is>
          <t>FO DUPLEX LC TO LC MM OM4 50/125 1M</t>
        </is>
      </c>
      <c r="E4943" s="11" t="n">
        <v>6</v>
      </c>
      <c r="F4943" s="12" t="n">
        <v>5</v>
      </c>
    </row>
    <row r="4944">
      <c r="A4944" s="3" t="inlineStr">
        <is>
          <t>Cables &amp; Adapters</t>
        </is>
      </c>
      <c r="B4944" s="3" t="inlineStr">
        <is>
          <t>DK-2533-02-4</t>
        </is>
      </c>
      <c r="C4944" s="3" t="inlineStr">
        <is>
          <t>Digitus</t>
        </is>
      </c>
      <c r="D4944" s="3" t="inlineStr">
        <is>
          <t>FO DUPLEX LC TO LC MM OM4 50/125 2M</t>
        </is>
      </c>
      <c r="E4944" s="11" t="n">
        <v>6</v>
      </c>
      <c r="F4944" s="12" t="n">
        <v>5</v>
      </c>
    </row>
    <row r="4945">
      <c r="A4945" s="3" t="inlineStr">
        <is>
          <t>Cables &amp; Adapters</t>
        </is>
      </c>
      <c r="B4945" s="3" t="inlineStr">
        <is>
          <t>DK-2533-03-4</t>
        </is>
      </c>
      <c r="C4945" s="3" t="inlineStr">
        <is>
          <t>Digitus</t>
        </is>
      </c>
      <c r="D4945" s="3" t="inlineStr">
        <is>
          <t>FO DUPLEX LC TO LC MM OM4 50/125 3 M</t>
        </is>
      </c>
      <c r="E4945" s="11" t="n">
        <v>7</v>
      </c>
      <c r="F4945" s="12" t="n">
        <v>5.83</v>
      </c>
    </row>
    <row r="4946">
      <c r="A4946" s="3" t="inlineStr">
        <is>
          <t>Cables &amp; Adapters</t>
        </is>
      </c>
      <c r="B4946" s="3" t="inlineStr">
        <is>
          <t>DS-55318</t>
        </is>
      </c>
      <c r="C4946" s="3" t="inlineStr">
        <is>
          <t>Digitus</t>
        </is>
      </c>
      <c r="D4946" s="3" t="inlineStr">
        <is>
          <t>HDMI EXTENDER SET 50 M 1080P/60HZ</t>
        </is>
      </c>
      <c r="E4946" s="11" t="n">
        <v>154</v>
      </c>
      <c r="F4946" s="12" t="n">
        <v>128.33</v>
      </c>
    </row>
    <row r="4947">
      <c r="A4947" s="3" t="inlineStr">
        <is>
          <t>Cables &amp; Adapters</t>
        </is>
      </c>
      <c r="B4947" s="3" t="inlineStr">
        <is>
          <t>DA-70167</t>
        </is>
      </c>
      <c r="C4947" s="3" t="inlineStr">
        <is>
          <t>Digitus</t>
        </is>
      </c>
      <c r="D4947" s="3" t="inlineStr">
        <is>
          <t>USB 2 SERIAL ADPT 9M INC USBA</t>
        </is>
      </c>
      <c r="E4947" s="11" t="n">
        <v>10</v>
      </c>
      <c r="F4947" s="12" t="n">
        <v>8.33</v>
      </c>
    </row>
    <row r="4948">
      <c r="A4948" s="3" t="inlineStr">
        <is>
          <t>Cables &amp; Adapters</t>
        </is>
      </c>
      <c r="B4948" s="3" t="inlineStr">
        <is>
          <t>DA-70156</t>
        </is>
      </c>
      <c r="C4948" s="3" t="inlineStr">
        <is>
          <t>Digitus</t>
        </is>
      </c>
      <c r="D4948" s="3" t="inlineStr">
        <is>
          <t>USB 2 SERIAL ADPT 9M INC USBA FDTI</t>
        </is>
      </c>
      <c r="E4948" s="11" t="n">
        <v>14</v>
      </c>
      <c r="F4948" s="12" t="n">
        <v>11.67</v>
      </c>
    </row>
    <row r="4949">
      <c r="A4949" s="3" t="inlineStr">
        <is>
          <t>Cables &amp; Adapters</t>
        </is>
      </c>
      <c r="B4949" s="3" t="inlineStr">
        <is>
          <t>DA-70772</t>
        </is>
      </c>
      <c r="C4949" s="3" t="inlineStr">
        <is>
          <t>Digitus</t>
        </is>
      </c>
      <c r="D4949" s="3" t="inlineStr">
        <is>
          <t>USB TEL HANDSET USBA M RJ10 1.8/1.9M</t>
        </is>
      </c>
      <c r="E4949" s="11" t="n">
        <v>18</v>
      </c>
      <c r="F4949" s="12" t="n">
        <v>15</v>
      </c>
    </row>
    <row r="4950">
      <c r="A4950" s="3" t="inlineStr">
        <is>
          <t>Cables &amp; Adapters</t>
        </is>
      </c>
      <c r="B4950" s="3" t="inlineStr">
        <is>
          <t>DA-70166</t>
        </is>
      </c>
      <c r="C4950" s="3" t="inlineStr">
        <is>
          <t>Digitus</t>
        </is>
      </c>
      <c r="D4950" s="3" t="inlineStr">
        <is>
          <t>USB-C TO SERIAL ADAPTER 1M</t>
        </is>
      </c>
      <c r="E4950" s="11" t="n">
        <v>13</v>
      </c>
      <c r="F4950" s="12" t="n">
        <v>10.83</v>
      </c>
    </row>
    <row r="4951">
      <c r="A4951" s="3" t="inlineStr">
        <is>
          <t>Cables &amp; Adapters</t>
        </is>
      </c>
      <c r="B4951" s="3" t="inlineStr">
        <is>
          <t>1000708</t>
        </is>
      </c>
      <c r="C4951" s="3" t="inlineStr">
        <is>
          <t>EPOS</t>
        </is>
      </c>
      <c r="D4951" s="3" t="inlineStr">
        <is>
          <t>USB CABLE - DW</t>
        </is>
      </c>
      <c r="E4951" s="11" t="n">
        <v>13</v>
      </c>
      <c r="F4951" s="12" t="n">
        <v>10.83</v>
      </c>
    </row>
    <row r="4952">
      <c r="A4952" s="3" t="inlineStr">
        <is>
          <t>Cables &amp; Adapters</t>
        </is>
      </c>
      <c r="B4952" s="3" t="inlineStr">
        <is>
          <t>FD-A-USBC-001</t>
        </is>
      </c>
      <c r="C4952" s="3" t="inlineStr">
        <is>
          <t>Fractal Design</t>
        </is>
      </c>
      <c r="D4952" s="3" t="inlineStr">
        <is>
          <t>USB-C 10GBPS MODEL D CABLE</t>
        </is>
      </c>
      <c r="E4952" s="11" t="n">
        <v>10</v>
      </c>
      <c r="F4952" s="12" t="n">
        <v>8.33</v>
      </c>
    </row>
    <row r="4953">
      <c r="A4953" s="3" t="inlineStr">
        <is>
          <t>Cables &amp; Adapters</t>
        </is>
      </c>
      <c r="B4953" s="3" t="inlineStr">
        <is>
          <t>27-0001</t>
        </is>
      </c>
      <c r="C4953" s="3" t="inlineStr">
        <is>
          <t>Groupgear</t>
        </is>
      </c>
      <c r="D4953" s="3" t="inlineStr">
        <is>
          <t>2M EUROPEAN MAINS SCHUKO PLUG-C13</t>
        </is>
      </c>
      <c r="E4953" s="11" t="n">
        <v>5</v>
      </c>
      <c r="F4953" s="12" t="n">
        <v>4.17</v>
      </c>
    </row>
    <row r="4954">
      <c r="A4954" s="3" t="inlineStr">
        <is>
          <t>Cables &amp; Adapters</t>
        </is>
      </c>
      <c r="B4954" s="3" t="inlineStr">
        <is>
          <t>201535</t>
        </is>
      </c>
      <c r="C4954" s="3" t="inlineStr">
        <is>
          <t>HAMA</t>
        </is>
      </c>
      <c r="D4954" s="3" t="inlineStr">
        <is>
          <t>3IN1 MULTICHARGING CABLE 1M WHITE</t>
        </is>
      </c>
      <c r="E4954" s="11" t="n">
        <v>17</v>
      </c>
      <c r="F4954" s="12" t="n">
        <v>14.17</v>
      </c>
    </row>
    <row r="4955">
      <c r="A4955" s="3" t="inlineStr">
        <is>
          <t>Cables &amp; Adapters</t>
        </is>
      </c>
      <c r="B4955" s="3" t="inlineStr">
        <is>
          <t>5120</t>
        </is>
      </c>
      <c r="C4955" s="3" t="inlineStr">
        <is>
          <t>HAMA</t>
        </is>
      </c>
      <c r="D4955" s="3" t="inlineStr">
        <is>
          <t>ADAPTERMOUNT 1/4 INCH GS5000 SILVER</t>
        </is>
      </c>
      <c r="E4955" s="11" t="n">
        <v>7</v>
      </c>
      <c r="F4955" s="12" t="n">
        <v>5.83</v>
      </c>
    </row>
    <row r="4956">
      <c r="A4956" s="3" t="inlineStr">
        <is>
          <t>Cables &amp; Adapters</t>
        </is>
      </c>
      <c r="B4956" s="3" t="inlineStr">
        <is>
          <t>205028</t>
        </is>
      </c>
      <c r="C4956" s="3" t="inlineStr">
        <is>
          <t>HAMA</t>
        </is>
      </c>
      <c r="D4956" s="3" t="inlineStr">
        <is>
          <t>ANTENNA CABLE COAX 1.5M 75DB WHT</t>
        </is>
      </c>
      <c r="E4956" s="11" t="n">
        <v>4</v>
      </c>
      <c r="F4956" s="12" t="n">
        <v>3.33</v>
      </c>
    </row>
    <row r="4957">
      <c r="A4957" s="3" t="inlineStr">
        <is>
          <t>Cables &amp; Adapters</t>
        </is>
      </c>
      <c r="B4957" s="3" t="inlineStr">
        <is>
          <t>205058</t>
        </is>
      </c>
      <c r="C4957" s="3" t="inlineStr">
        <is>
          <t>HAMA</t>
        </is>
      </c>
      <c r="D4957" s="3" t="inlineStr">
        <is>
          <t>ANTENNA CABLE COAX 90DEG 5M 90DB WH</t>
        </is>
      </c>
      <c r="E4957" s="11" t="n">
        <v>8</v>
      </c>
      <c r="F4957" s="12" t="n">
        <v>6.67</v>
      </c>
    </row>
    <row r="4958">
      <c r="A4958" s="3" t="inlineStr">
        <is>
          <t>Cables &amp; Adapters</t>
        </is>
      </c>
      <c r="B4958" s="3" t="inlineStr">
        <is>
          <t>205339</t>
        </is>
      </c>
      <c r="C4958" s="3" t="inlineStr">
        <is>
          <t>HAMA</t>
        </is>
      </c>
      <c r="D4958" s="3" t="inlineStr">
        <is>
          <t>ANTENNA KIT 2M CABLE 2 COAX ADAPT</t>
        </is>
      </c>
      <c r="E4958" s="11" t="n">
        <v>6</v>
      </c>
      <c r="F4958" s="12" t="n">
        <v>5</v>
      </c>
    </row>
    <row r="4959">
      <c r="A4959" s="3" t="inlineStr">
        <is>
          <t>Cables &amp; Adapters</t>
        </is>
      </c>
      <c r="B4959" s="3" t="inlineStr">
        <is>
          <t>205340</t>
        </is>
      </c>
      <c r="C4959" s="3" t="inlineStr">
        <is>
          <t>HAMA</t>
        </is>
      </c>
      <c r="D4959" s="3" t="inlineStr">
        <is>
          <t>ANTENNA KIT 5M CABLE 2 COAX ADAPT</t>
        </is>
      </c>
      <c r="E4959" s="11" t="n">
        <v>8</v>
      </c>
      <c r="F4959" s="12" t="n">
        <v>6.67</v>
      </c>
    </row>
    <row r="4960">
      <c r="A4960" s="3" t="inlineStr">
        <is>
          <t>Cables &amp; Adapters</t>
        </is>
      </c>
      <c r="B4960" s="3" t="inlineStr">
        <is>
          <t>205130</t>
        </is>
      </c>
      <c r="C4960" s="3" t="inlineStr">
        <is>
          <t>HAMA</t>
        </is>
      </c>
      <c r="D4960" s="3" t="inlineStr">
        <is>
          <t>AUDIO CABLE 3.5MM JACK METAL 1.5M</t>
        </is>
      </c>
      <c r="E4960" s="11" t="n">
        <v>8</v>
      </c>
      <c r="F4960" s="12" t="n">
        <v>6.67</v>
      </c>
    </row>
    <row r="4961">
      <c r="A4961" s="3" t="inlineStr">
        <is>
          <t>Cables &amp; Adapters</t>
        </is>
      </c>
      <c r="B4961" s="3" t="inlineStr">
        <is>
          <t>205110</t>
        </is>
      </c>
      <c r="C4961" s="3" t="inlineStr">
        <is>
          <t>HAMA</t>
        </is>
      </c>
      <c r="D4961" s="3" t="inlineStr">
        <is>
          <t>AUDIO CABLE 3.5MM JACK TO 2 RCA 1.5M</t>
        </is>
      </c>
      <c r="E4961" s="11" t="n">
        <v>5</v>
      </c>
      <c r="F4961" s="12" t="n">
        <v>4.17</v>
      </c>
    </row>
    <row r="4962">
      <c r="A4962" s="3" t="inlineStr">
        <is>
          <t>Cables &amp; Adapters</t>
        </is>
      </c>
      <c r="B4962" s="3" t="inlineStr">
        <is>
          <t>205262</t>
        </is>
      </c>
      <c r="C4962" s="3" t="inlineStr">
        <is>
          <t>HAMA</t>
        </is>
      </c>
      <c r="D4962" s="3" t="inlineStr">
        <is>
          <t>AUDIO CABLE 3.5MM JACK TO JACK 1.5M</t>
        </is>
      </c>
      <c r="E4962" s="11" t="n">
        <v>5</v>
      </c>
      <c r="F4962" s="12" t="n">
        <v>4.17</v>
      </c>
    </row>
    <row r="4963">
      <c r="A4963" s="3" t="inlineStr">
        <is>
          <t>Cables &amp; Adapters</t>
        </is>
      </c>
      <c r="B4963" s="3" t="inlineStr">
        <is>
          <t>205115</t>
        </is>
      </c>
      <c r="C4963" s="3" t="inlineStr">
        <is>
          <t>HAMA</t>
        </is>
      </c>
      <c r="D4963" s="3" t="inlineStr">
        <is>
          <t>AUDIO CABLE 3.5MM JACK TO JACK 3M</t>
        </is>
      </c>
      <c r="E4963" s="11" t="n">
        <v>5</v>
      </c>
      <c r="F4963" s="12" t="n">
        <v>4.17</v>
      </c>
    </row>
    <row r="4964">
      <c r="A4964" s="3" t="inlineStr">
        <is>
          <t>Cables &amp; Adapters</t>
        </is>
      </c>
      <c r="B4964" s="3" t="inlineStr">
        <is>
          <t>205120</t>
        </is>
      </c>
      <c r="C4964" s="3" t="inlineStr">
        <is>
          <t>HAMA</t>
        </is>
      </c>
      <c r="D4964" s="3" t="inlineStr">
        <is>
          <t>AUDIO CABLE 3.5MM JACK TO SOCKET 3M</t>
        </is>
      </c>
      <c r="E4964" s="11" t="n">
        <v>5</v>
      </c>
      <c r="F4964" s="12" t="n">
        <v>4.17</v>
      </c>
    </row>
    <row r="4965">
      <c r="A4965" s="3" t="inlineStr">
        <is>
          <t>Cables &amp; Adapters</t>
        </is>
      </c>
      <c r="B4965" s="3" t="inlineStr">
        <is>
          <t>205260</t>
        </is>
      </c>
      <c r="C4965" s="3" t="inlineStr">
        <is>
          <t>HAMA</t>
        </is>
      </c>
      <c r="D4965" s="3" t="inlineStr">
        <is>
          <t>AUDIO CABLE 3.5MM JACK-2RCA GLD 1.5M</t>
        </is>
      </c>
      <c r="E4965" s="11" t="n">
        <v>7</v>
      </c>
      <c r="F4965" s="12" t="n">
        <v>5.83</v>
      </c>
    </row>
    <row r="4966">
      <c r="A4966" s="3" t="inlineStr">
        <is>
          <t>Cables &amp; Adapters</t>
        </is>
      </c>
      <c r="B4966" s="3" t="inlineStr">
        <is>
          <t>205139</t>
        </is>
      </c>
      <c r="C4966" s="3" t="inlineStr">
        <is>
          <t>HAMA</t>
        </is>
      </c>
      <c r="D4966" s="3" t="inlineStr">
        <is>
          <t>AUDIO FIBRE CABLE ODT PLUG 1.5M METL</t>
        </is>
      </c>
      <c r="E4966" s="11" t="n">
        <v>13</v>
      </c>
      <c r="F4966" s="12" t="n">
        <v>10.83</v>
      </c>
    </row>
    <row r="4967">
      <c r="A4967" s="3" t="inlineStr">
        <is>
          <t>Cables &amp; Adapters</t>
        </is>
      </c>
      <c r="B4967" s="3" t="inlineStr">
        <is>
          <t>205140</t>
        </is>
      </c>
      <c r="C4967" s="3" t="inlineStr">
        <is>
          <t>HAMA</t>
        </is>
      </c>
      <c r="D4967" s="3" t="inlineStr">
        <is>
          <t>AUDIO OPTICAL CABL ODT PLUG METAL 3M</t>
        </is>
      </c>
      <c r="E4967" s="11" t="n">
        <v>14</v>
      </c>
      <c r="F4967" s="12" t="n">
        <v>11.67</v>
      </c>
    </row>
    <row r="4968">
      <c r="A4968" s="3" t="inlineStr">
        <is>
          <t>Cables &amp; Adapters</t>
        </is>
      </c>
      <c r="B4968" s="3" t="inlineStr">
        <is>
          <t>205150</t>
        </is>
      </c>
      <c r="C4968" s="3" t="inlineStr">
        <is>
          <t>HAMA</t>
        </is>
      </c>
      <c r="D4968" s="3" t="inlineStr">
        <is>
          <t>AUDIO/VIDEO CABLE 3RCA TO 3RCA 1.5M</t>
        </is>
      </c>
      <c r="E4968" s="11" t="n">
        <v>7</v>
      </c>
      <c r="F4968" s="12" t="n">
        <v>5.83</v>
      </c>
    </row>
    <row r="4969">
      <c r="A4969" s="3" t="inlineStr">
        <is>
          <t>Cables &amp; Adapters</t>
        </is>
      </c>
      <c r="B4969" s="3" t="inlineStr">
        <is>
          <t>121775</t>
        </is>
      </c>
      <c r="C4969" s="3" t="inlineStr">
        <is>
          <t>HAMA</t>
        </is>
      </c>
      <c r="D4969" s="3" t="inlineStr">
        <is>
          <t>AV CONVERTER SCART TO HDMI</t>
        </is>
      </c>
      <c r="E4969" s="11" t="n">
        <v>25</v>
      </c>
      <c r="F4969" s="12" t="n">
        <v>20.83</v>
      </c>
    </row>
    <row r="4970">
      <c r="A4970" s="3" t="inlineStr">
        <is>
          <t>Cables &amp; Adapters</t>
        </is>
      </c>
      <c r="B4970" s="3" t="inlineStr">
        <is>
          <t>107638</t>
        </is>
      </c>
      <c r="C4970" s="3" t="inlineStr">
        <is>
          <t>HAMA</t>
        </is>
      </c>
      <c r="D4970" s="3" t="inlineStr">
        <is>
          <t>AVINTIY HDMI CABLE CERT 8K 15M BLACK</t>
        </is>
      </c>
      <c r="E4970" s="11" t="n">
        <v>92</v>
      </c>
      <c r="F4970" s="12" t="n">
        <v>76.67</v>
      </c>
    </row>
    <row r="4971">
      <c r="A4971" s="3" t="inlineStr">
        <is>
          <t>Cables &amp; Adapters</t>
        </is>
      </c>
      <c r="B4971" s="3" t="inlineStr">
        <is>
          <t>221017</t>
        </is>
      </c>
      <c r="C4971" s="3" t="inlineStr">
        <is>
          <t>HAMA</t>
        </is>
      </c>
      <c r="D4971" s="3" t="inlineStr">
        <is>
          <t>CABLE DUCT KIT 4 PCS SELF ADHES 1M</t>
        </is>
      </c>
      <c r="E4971" s="11" t="n">
        <v>12</v>
      </c>
      <c r="F4971" s="12" t="n">
        <v>10</v>
      </c>
    </row>
    <row r="4972">
      <c r="A4972" s="3" t="inlineStr">
        <is>
          <t>Cables &amp; Adapters</t>
        </is>
      </c>
      <c r="B4972" s="3" t="inlineStr">
        <is>
          <t>200668</t>
        </is>
      </c>
      <c r="C4972" s="3" t="inlineStr">
        <is>
          <t>HAMA</t>
        </is>
      </c>
      <c r="D4972" s="3" t="inlineStr">
        <is>
          <t>CAT5E F/UTP CABLE 1.5M SHIELD 1GBPS</t>
        </is>
      </c>
      <c r="E4972" s="11" t="n">
        <v>5</v>
      </c>
      <c r="F4972" s="12" t="n">
        <v>4.17</v>
      </c>
    </row>
    <row r="4973">
      <c r="A4973" s="3" t="inlineStr">
        <is>
          <t>Cables &amp; Adapters</t>
        </is>
      </c>
      <c r="B4973" s="3" t="inlineStr">
        <is>
          <t>200671</t>
        </is>
      </c>
      <c r="C4973" s="3" t="inlineStr">
        <is>
          <t>HAMA</t>
        </is>
      </c>
      <c r="D4973" s="3" t="inlineStr">
        <is>
          <t>CAT5E F/UTP CABLE 10M SHIELD 1GBPS</t>
        </is>
      </c>
      <c r="E4973" s="11" t="n">
        <v>9</v>
      </c>
      <c r="F4973" s="12" t="n">
        <v>7.5</v>
      </c>
    </row>
    <row r="4974">
      <c r="A4974" s="3" t="inlineStr">
        <is>
          <t>Cables &amp; Adapters</t>
        </is>
      </c>
      <c r="B4974" s="3" t="inlineStr">
        <is>
          <t>200673</t>
        </is>
      </c>
      <c r="C4974" s="3" t="inlineStr">
        <is>
          <t>HAMA</t>
        </is>
      </c>
      <c r="D4974" s="3" t="inlineStr">
        <is>
          <t>CAT5E F/UTP CABLE 20M SHIELD 1GBPS</t>
        </is>
      </c>
      <c r="E4974" s="11" t="n">
        <v>14</v>
      </c>
      <c r="F4974" s="12" t="n">
        <v>11.67</v>
      </c>
    </row>
    <row r="4975">
      <c r="A4975" s="3" t="inlineStr">
        <is>
          <t>Cables &amp; Adapters</t>
        </is>
      </c>
      <c r="B4975" s="3" t="inlineStr">
        <is>
          <t>201595</t>
        </is>
      </c>
      <c r="C4975" s="3" t="inlineStr">
        <is>
          <t>HAMA</t>
        </is>
      </c>
      <c r="D4975" s="3" t="inlineStr">
        <is>
          <t>CHARGE CABLE USBA - USBC 1.5M BLK</t>
        </is>
      </c>
      <c r="E4975" s="11" t="n">
        <v>7</v>
      </c>
      <c r="F4975" s="12" t="n">
        <v>5.83</v>
      </c>
    </row>
    <row r="4976">
      <c r="A4976" s="3" t="inlineStr">
        <is>
          <t>Cables &amp; Adapters</t>
        </is>
      </c>
      <c r="B4976" s="3" t="inlineStr">
        <is>
          <t>201594</t>
        </is>
      </c>
      <c r="C4976" s="3" t="inlineStr">
        <is>
          <t>HAMA</t>
        </is>
      </c>
      <c r="D4976" s="3" t="inlineStr">
        <is>
          <t>CHARGE CABLE USBA - USBC 1M BLK</t>
        </is>
      </c>
      <c r="E4976" s="11" t="n">
        <v>7</v>
      </c>
      <c r="F4976" s="12" t="n">
        <v>5.83</v>
      </c>
    </row>
    <row r="4977">
      <c r="A4977" s="3" t="inlineStr">
        <is>
          <t>Cables &amp; Adapters</t>
        </is>
      </c>
      <c r="B4977" s="3" t="inlineStr">
        <is>
          <t>201592</t>
        </is>
      </c>
      <c r="C4977" s="3" t="inlineStr">
        <is>
          <t>HAMA</t>
        </is>
      </c>
      <c r="D4977" s="3" t="inlineStr">
        <is>
          <t>CHARGE CABLE USBC - USBC 1.5M WHT</t>
        </is>
      </c>
      <c r="E4977" s="11" t="n">
        <v>8</v>
      </c>
      <c r="F4977" s="12" t="n">
        <v>6.67</v>
      </c>
    </row>
    <row r="4978">
      <c r="A4978" s="3" t="inlineStr">
        <is>
          <t>Cables &amp; Adapters</t>
        </is>
      </c>
      <c r="B4978" s="3" t="inlineStr">
        <is>
          <t>201593</t>
        </is>
      </c>
      <c r="C4978" s="3" t="inlineStr">
        <is>
          <t>HAMA</t>
        </is>
      </c>
      <c r="D4978" s="3" t="inlineStr">
        <is>
          <t>CHARGE CABLE USBC - USBC 3M BLK</t>
        </is>
      </c>
      <c r="E4978" s="11" t="n">
        <v>13</v>
      </c>
      <c r="F4978" s="12" t="n">
        <v>10.83</v>
      </c>
    </row>
    <row r="4979">
      <c r="A4979" s="3" t="inlineStr">
        <is>
          <t>Cables &amp; Adapters</t>
        </is>
      </c>
      <c r="B4979" s="3" t="inlineStr">
        <is>
          <t>201581</t>
        </is>
      </c>
      <c r="C4979" s="3" t="inlineStr">
        <is>
          <t>HAMA</t>
        </is>
      </c>
      <c r="D4979" s="3" t="inlineStr">
        <is>
          <t>CHARGING CABLE USBA - LTNG 1.5 WHT</t>
        </is>
      </c>
      <c r="E4979" s="11" t="n">
        <v>16</v>
      </c>
      <c r="F4979" s="12" t="n">
        <v>13.33</v>
      </c>
    </row>
    <row r="4980">
      <c r="A4980" s="3" t="inlineStr">
        <is>
          <t>Cables &amp; Adapters</t>
        </is>
      </c>
      <c r="B4980" s="3" t="inlineStr">
        <is>
          <t>201582</t>
        </is>
      </c>
      <c r="C4980" s="3" t="inlineStr">
        <is>
          <t>HAMA</t>
        </is>
      </c>
      <c r="D4980" s="3" t="inlineStr">
        <is>
          <t>CHARGING CABLE USBA - LTNG 3M BLK</t>
        </is>
      </c>
      <c r="E4980" s="11" t="n">
        <v>20</v>
      </c>
      <c r="F4980" s="12" t="n">
        <v>16.67</v>
      </c>
    </row>
    <row r="4981">
      <c r="A4981" s="3" t="inlineStr">
        <is>
          <t>Cables &amp; Adapters</t>
        </is>
      </c>
      <c r="B4981" s="3" t="inlineStr">
        <is>
          <t>201600</t>
        </is>
      </c>
      <c r="C4981" s="3" t="inlineStr">
        <is>
          <t>HAMA</t>
        </is>
      </c>
      <c r="D4981" s="3" t="inlineStr">
        <is>
          <t>CHARGING CABLE USBA - USBC 0.2M BLK</t>
        </is>
      </c>
      <c r="E4981" s="11" t="n">
        <v>8</v>
      </c>
      <c r="F4981" s="12" t="n">
        <v>6.67</v>
      </c>
    </row>
    <row r="4982">
      <c r="A4982" s="3" t="inlineStr">
        <is>
          <t>Cables &amp; Adapters</t>
        </is>
      </c>
      <c r="B4982" s="3" t="inlineStr">
        <is>
          <t>201604</t>
        </is>
      </c>
      <c r="C4982" s="3" t="inlineStr">
        <is>
          <t>HAMA</t>
        </is>
      </c>
      <c r="D4982" s="3" t="inlineStr">
        <is>
          <t>CHARGING CABLE USBC - USBC 0.2M BLK</t>
        </is>
      </c>
      <c r="E4982" s="11" t="n">
        <v>9</v>
      </c>
      <c r="F4982" s="12" t="n">
        <v>7.5</v>
      </c>
    </row>
    <row r="4983">
      <c r="A4983" s="3" t="inlineStr">
        <is>
          <t>Cables &amp; Adapters</t>
        </is>
      </c>
      <c r="B4983" s="3" t="inlineStr">
        <is>
          <t>201598</t>
        </is>
      </c>
      <c r="C4983" s="3" t="inlineStr">
        <is>
          <t>HAMA</t>
        </is>
      </c>
      <c r="D4983" s="3" t="inlineStr">
        <is>
          <t>CHARGING CABLE USBC LIGHTNG 1M WHT</t>
        </is>
      </c>
      <c r="E4983" s="11" t="n">
        <v>15</v>
      </c>
      <c r="F4983" s="12" t="n">
        <v>12.5</v>
      </c>
    </row>
    <row r="4984">
      <c r="A4984" s="3" t="inlineStr">
        <is>
          <t>Cables &amp; Adapters</t>
        </is>
      </c>
      <c r="B4984" s="3" t="inlineStr">
        <is>
          <t>200698</t>
        </is>
      </c>
      <c r="C4984" s="3" t="inlineStr">
        <is>
          <t>HAMA</t>
        </is>
      </c>
      <c r="D4984" s="3" t="inlineStr">
        <is>
          <t>DISPLAY PORT CABLE DP 1.2 4K 5M</t>
        </is>
      </c>
      <c r="E4984" s="11" t="n">
        <v>16</v>
      </c>
      <c r="F4984" s="12" t="n">
        <v>13.33</v>
      </c>
    </row>
    <row r="4985">
      <c r="A4985" s="3" t="inlineStr">
        <is>
          <t>Cables &amp; Adapters</t>
        </is>
      </c>
      <c r="B4985" s="3" t="inlineStr">
        <is>
          <t>200696</t>
        </is>
      </c>
      <c r="C4985" s="3" t="inlineStr">
        <is>
          <t>HAMA</t>
        </is>
      </c>
      <c r="D4985" s="3" t="inlineStr">
        <is>
          <t>DISPLAYPORT CABLE DP 1.2 4K 1.5M BLK</t>
        </is>
      </c>
      <c r="E4985" s="11" t="n">
        <v>8</v>
      </c>
      <c r="F4985" s="12" t="n">
        <v>6.67</v>
      </c>
    </row>
    <row r="4986">
      <c r="A4986" s="3" t="inlineStr">
        <is>
          <t>Cables &amp; Adapters</t>
        </is>
      </c>
      <c r="B4986" s="3" t="inlineStr">
        <is>
          <t>200697</t>
        </is>
      </c>
      <c r="C4986" s="3" t="inlineStr">
        <is>
          <t>HAMA</t>
        </is>
      </c>
      <c r="D4986" s="3" t="inlineStr">
        <is>
          <t>DISPLAYPORT CABLE DP 1.2 4K 3M BLK</t>
        </is>
      </c>
      <c r="E4986" s="11" t="n">
        <v>11</v>
      </c>
      <c r="F4986" s="12" t="n">
        <v>9.17</v>
      </c>
    </row>
    <row r="4987">
      <c r="A4987" s="3" t="inlineStr">
        <is>
          <t>Cables &amp; Adapters</t>
        </is>
      </c>
      <c r="B4987" s="3" t="inlineStr">
        <is>
          <t>200712</t>
        </is>
      </c>
      <c r="C4987" s="3" t="inlineStr">
        <is>
          <t>HAMA</t>
        </is>
      </c>
      <c r="D4987" s="3" t="inlineStr">
        <is>
          <t>DISPLAYPORT TO HDMI PLUG 4K 1.5M BLK</t>
        </is>
      </c>
      <c r="E4987" s="11" t="n">
        <v>14</v>
      </c>
      <c r="F4987" s="12" t="n">
        <v>11.67</v>
      </c>
    </row>
    <row r="4988">
      <c r="A4988" s="3" t="inlineStr">
        <is>
          <t>Cables &amp; Adapters</t>
        </is>
      </c>
      <c r="B4988" s="3" t="inlineStr">
        <is>
          <t>205323</t>
        </is>
      </c>
      <c r="C4988" s="3" t="inlineStr">
        <is>
          <t>HAMA</t>
        </is>
      </c>
      <c r="D4988" s="3" t="inlineStr">
        <is>
          <t>HDMI 4K 2X1 TOGGLE SWITCH PLUG BLACK</t>
        </is>
      </c>
      <c r="E4988" s="11" t="n">
        <v>8</v>
      </c>
      <c r="F4988" s="12" t="n">
        <v>6.67</v>
      </c>
    </row>
    <row r="4989">
      <c r="A4989" s="3" t="inlineStr">
        <is>
          <t>Cables &amp; Adapters</t>
        </is>
      </c>
      <c r="B4989" s="3" t="inlineStr">
        <is>
          <t>200701</t>
        </is>
      </c>
      <c r="C4989" s="3" t="inlineStr">
        <is>
          <t>HAMA</t>
        </is>
      </c>
      <c r="D4989" s="3" t="inlineStr">
        <is>
          <t>HDMI CABL ULTRA-HD 4K ETHERNET 0.75M</t>
        </is>
      </c>
      <c r="E4989" s="11" t="n">
        <v>6</v>
      </c>
      <c r="F4989" s="12" t="n">
        <v>5</v>
      </c>
    </row>
    <row r="4990">
      <c r="A4990" s="3" t="inlineStr">
        <is>
          <t>Cables &amp; Adapters</t>
        </is>
      </c>
      <c r="B4990" s="3" t="inlineStr">
        <is>
          <t>200703</t>
        </is>
      </c>
      <c r="C4990" s="3" t="inlineStr">
        <is>
          <t>HAMA</t>
        </is>
      </c>
      <c r="D4990" s="3" t="inlineStr">
        <is>
          <t>HDMI CABL ULTRA-HD 4K ETHERNET 3M</t>
        </is>
      </c>
      <c r="E4990" s="11" t="n">
        <v>8</v>
      </c>
      <c r="F4990" s="12" t="n">
        <v>6.67</v>
      </c>
    </row>
    <row r="4991">
      <c r="A4991" s="3" t="inlineStr">
        <is>
          <t>Cables &amp; Adapters</t>
        </is>
      </c>
      <c r="B4991" s="3" t="inlineStr">
        <is>
          <t>205007</t>
        </is>
      </c>
      <c r="C4991" s="3" t="inlineStr">
        <is>
          <t>HAMA</t>
        </is>
      </c>
      <c r="D4991" s="3" t="inlineStr">
        <is>
          <t>HDMI CABLE 4K PLUG - PLUG 5M BLACK</t>
        </is>
      </c>
      <c r="E4991" s="11" t="n">
        <v>12</v>
      </c>
      <c r="F4991" s="12" t="n">
        <v>10</v>
      </c>
    </row>
    <row r="4992">
      <c r="A4992" s="3" t="inlineStr">
        <is>
          <t>Cables &amp; Adapters</t>
        </is>
      </c>
      <c r="B4992" s="3" t="inlineStr">
        <is>
          <t>205164</t>
        </is>
      </c>
      <c r="C4992" s="3" t="inlineStr">
        <is>
          <t>HAMA</t>
        </is>
      </c>
      <c r="D4992" s="3" t="inlineStr">
        <is>
          <t>HIGH SPEED HDMI ANGLE ADAPT 90DEGREE</t>
        </is>
      </c>
      <c r="E4992" s="11" t="n">
        <v>6</v>
      </c>
      <c r="F4992" s="12" t="n">
        <v>5</v>
      </c>
    </row>
    <row r="4993">
      <c r="A4993" s="3" t="inlineStr">
        <is>
          <t>Cables &amp; Adapters</t>
        </is>
      </c>
      <c r="B4993" s="3" t="inlineStr">
        <is>
          <t>200705</t>
        </is>
      </c>
      <c r="C4993" s="3" t="inlineStr">
        <is>
          <t>HAMA</t>
        </is>
      </c>
      <c r="D4993" s="3" t="inlineStr">
        <is>
          <t>HIGH SPEED HDMI CABL 4K 1.5M 2XADAPT</t>
        </is>
      </c>
      <c r="E4993" s="11" t="n">
        <v>14</v>
      </c>
      <c r="F4993" s="12" t="n">
        <v>11.67</v>
      </c>
    </row>
    <row r="4994">
      <c r="A4994" s="3" t="inlineStr">
        <is>
          <t>Cables &amp; Adapters</t>
        </is>
      </c>
      <c r="B4994" s="3" t="inlineStr">
        <is>
          <t>200702</t>
        </is>
      </c>
      <c r="C4994" s="3" t="inlineStr">
        <is>
          <t>HAMA</t>
        </is>
      </c>
      <c r="D4994" s="3" t="inlineStr">
        <is>
          <t>HIGH SPEED HDMI CABLE 4K 1.5M BLACK</t>
        </is>
      </c>
      <c r="E4994" s="11" t="n">
        <v>6</v>
      </c>
      <c r="F4994" s="12" t="n">
        <v>5</v>
      </c>
    </row>
    <row r="4995">
      <c r="A4995" s="3" t="inlineStr">
        <is>
          <t>Cables &amp; Adapters</t>
        </is>
      </c>
      <c r="B4995" s="3" t="inlineStr">
        <is>
          <t>201523</t>
        </is>
      </c>
      <c r="C4995" s="3" t="inlineStr">
        <is>
          <t>HAMA</t>
        </is>
      </c>
      <c r="D4995" s="3" t="inlineStr">
        <is>
          <t>LIGHTNING TO 3.5MM JACK ADPT WHITE</t>
        </is>
      </c>
      <c r="E4995" s="11" t="n">
        <v>16</v>
      </c>
      <c r="F4995" s="12" t="n">
        <v>13.33</v>
      </c>
    </row>
    <row r="4996">
      <c r="A4996" s="3" t="inlineStr">
        <is>
          <t>Cables &amp; Adapters</t>
        </is>
      </c>
      <c r="B4996" s="3" t="inlineStr">
        <is>
          <t>200607</t>
        </is>
      </c>
      <c r="C4996" s="3" t="inlineStr">
        <is>
          <t>HAMA</t>
        </is>
      </c>
      <c r="D4996" s="3" t="inlineStr">
        <is>
          <t>MICRO-USB CABLE USB 2.0 0.75M BLACK</t>
        </is>
      </c>
      <c r="E4996" s="11" t="n">
        <v>5</v>
      </c>
      <c r="F4996" s="12" t="n">
        <v>4.17</v>
      </c>
    </row>
    <row r="4997">
      <c r="A4997" s="3" t="inlineStr">
        <is>
          <t>Cables &amp; Adapters</t>
        </is>
      </c>
      <c r="B4997" s="3" t="inlineStr">
        <is>
          <t>200608</t>
        </is>
      </c>
      <c r="C4997" s="3" t="inlineStr">
        <is>
          <t>HAMA</t>
        </is>
      </c>
      <c r="D4997" s="3" t="inlineStr">
        <is>
          <t>MICRO-USB CABLE USB 2.0 1.5M BLACK</t>
        </is>
      </c>
      <c r="E4997" s="11" t="n">
        <v>6</v>
      </c>
      <c r="F4997" s="12" t="n">
        <v>5</v>
      </c>
    </row>
    <row r="4998">
      <c r="A4998" s="3" t="inlineStr">
        <is>
          <t>Cables &amp; Adapters</t>
        </is>
      </c>
      <c r="B4998" s="3" t="inlineStr">
        <is>
          <t>200609</t>
        </is>
      </c>
      <c r="C4998" s="3" t="inlineStr">
        <is>
          <t>HAMA</t>
        </is>
      </c>
      <c r="D4998" s="3" t="inlineStr">
        <is>
          <t>MICRO-USB2.0 CABLE 480 MBIT/S 3M</t>
        </is>
      </c>
      <c r="E4998" s="11" t="n">
        <v>7</v>
      </c>
      <c r="F4998" s="12" t="n">
        <v>5.83</v>
      </c>
    </row>
    <row r="4999">
      <c r="A4999" s="3" t="inlineStr">
        <is>
          <t>Cables &amp; Adapters</t>
        </is>
      </c>
      <c r="B4999" s="3" t="inlineStr">
        <is>
          <t>74261</t>
        </is>
      </c>
      <c r="C4999" s="3" t="inlineStr">
        <is>
          <t>HAMA</t>
        </is>
      </c>
      <c r="D4999" s="3" t="inlineStr">
        <is>
          <t>MINI-USB CABLE MINI B-8 CONNECT 1.5M</t>
        </is>
      </c>
      <c r="E4999" s="11" t="n">
        <v>7</v>
      </c>
      <c r="F4999" s="12" t="n">
        <v>5.83</v>
      </c>
    </row>
    <row r="5000">
      <c r="A5000" s="3" t="inlineStr">
        <is>
          <t>Cables &amp; Adapters</t>
        </is>
      </c>
      <c r="B5000" s="3" t="inlineStr">
        <is>
          <t>200605</t>
        </is>
      </c>
      <c r="C5000" s="3" t="inlineStr">
        <is>
          <t>HAMA</t>
        </is>
      </c>
      <c r="D5000" s="3" t="inlineStr">
        <is>
          <t>MINI-USB2.0 CABLE 480 MBIT/S 0.75M</t>
        </is>
      </c>
      <c r="E5000" s="11" t="n">
        <v>5</v>
      </c>
      <c r="F5000" s="12" t="n">
        <v>4.17</v>
      </c>
    </row>
    <row r="5001">
      <c r="A5001" s="3" t="inlineStr">
        <is>
          <t>Cables &amp; Adapters</t>
        </is>
      </c>
      <c r="B5001" s="3" t="inlineStr">
        <is>
          <t>200606</t>
        </is>
      </c>
      <c r="C5001" s="3" t="inlineStr">
        <is>
          <t>HAMA</t>
        </is>
      </c>
      <c r="D5001" s="3" t="inlineStr">
        <is>
          <t>MINI-USB2.0 CABLE 480 MBIT/S 1.50M</t>
        </is>
      </c>
      <c r="E5001" s="11" t="n">
        <v>5</v>
      </c>
      <c r="F5001" s="12" t="n">
        <v>4.17</v>
      </c>
    </row>
    <row r="5002">
      <c r="A5002" s="3" t="inlineStr">
        <is>
          <t>Cables &amp; Adapters</t>
        </is>
      </c>
      <c r="B5002" s="3" t="inlineStr">
        <is>
          <t>201133</t>
        </is>
      </c>
      <c r="C5002" s="3" t="inlineStr">
        <is>
          <t>HAMA</t>
        </is>
      </c>
      <c r="D5002" s="3" t="inlineStr">
        <is>
          <t>MODULAR CABLE 6P4C PLUG 3M WHITE</t>
        </is>
      </c>
      <c r="E5002" s="11" t="n">
        <v>5</v>
      </c>
      <c r="F5002" s="12" t="n">
        <v>4.17</v>
      </c>
    </row>
    <row r="5003">
      <c r="A5003" s="3" t="inlineStr">
        <is>
          <t>Cables &amp; Adapters</t>
        </is>
      </c>
      <c r="B5003" s="3" t="inlineStr">
        <is>
          <t>200916</t>
        </is>
      </c>
      <c r="C5003" s="3" t="inlineStr">
        <is>
          <t>HAMA</t>
        </is>
      </c>
      <c r="D5003" s="3" t="inlineStr">
        <is>
          <t>NETWORK CABLE CAT5E SHIELDED 3M WHT</t>
        </is>
      </c>
      <c r="E5003" s="11" t="n">
        <v>5</v>
      </c>
      <c r="F5003" s="12" t="n">
        <v>4.17</v>
      </c>
    </row>
    <row r="5004">
      <c r="A5004" s="3" t="inlineStr">
        <is>
          <t>Cables &amp; Adapters</t>
        </is>
      </c>
      <c r="B5004" s="3" t="inlineStr">
        <is>
          <t>200680</t>
        </is>
      </c>
      <c r="C5004" s="3" t="inlineStr">
        <is>
          <t>HAMA</t>
        </is>
      </c>
      <c r="D5004" s="3" t="inlineStr">
        <is>
          <t>NETWORK CABLE CAT6A 10GBIT 1.5M BLK</t>
        </is>
      </c>
      <c r="E5004" s="11" t="n">
        <v>6</v>
      </c>
      <c r="F5004" s="12" t="n">
        <v>5</v>
      </c>
    </row>
    <row r="5005">
      <c r="A5005" s="3" t="inlineStr">
        <is>
          <t>Cables &amp; Adapters</t>
        </is>
      </c>
      <c r="B5005" s="3" t="inlineStr">
        <is>
          <t>200683</t>
        </is>
      </c>
      <c r="C5005" s="3" t="inlineStr">
        <is>
          <t>HAMA</t>
        </is>
      </c>
      <c r="D5005" s="3" t="inlineStr">
        <is>
          <t>NETWORK CABLE CAT6A 10GBIT 10M BLK</t>
        </is>
      </c>
      <c r="E5005" s="11" t="n">
        <v>13</v>
      </c>
      <c r="F5005" s="12" t="n">
        <v>10.83</v>
      </c>
    </row>
    <row r="5006">
      <c r="A5006" s="3" t="inlineStr">
        <is>
          <t>Cables &amp; Adapters</t>
        </is>
      </c>
      <c r="B5006" s="3" t="inlineStr">
        <is>
          <t>200682</t>
        </is>
      </c>
      <c r="C5006" s="3" t="inlineStr">
        <is>
          <t>HAMA</t>
        </is>
      </c>
      <c r="D5006" s="3" t="inlineStr">
        <is>
          <t>NETWORK CABLE CAT6A 10GBIT 5M BLK</t>
        </is>
      </c>
      <c r="E5006" s="11" t="n">
        <v>8</v>
      </c>
      <c r="F5006" s="12" t="n">
        <v>6.67</v>
      </c>
    </row>
    <row r="5007">
      <c r="A5007" s="3" t="inlineStr">
        <is>
          <t>Cables &amp; Adapters</t>
        </is>
      </c>
      <c r="B5007" s="3" t="inlineStr">
        <is>
          <t>201558</t>
        </is>
      </c>
      <c r="C5007" s="3" t="inlineStr">
        <is>
          <t>HAMA</t>
        </is>
      </c>
      <c r="D5007" s="3" t="inlineStr">
        <is>
          <t>REFLECTIVE CABLE USBA  USBC 1.5M BLU</t>
        </is>
      </c>
      <c r="E5007" s="11" t="n">
        <v>10</v>
      </c>
      <c r="F5007" s="12" t="n">
        <v>8.33</v>
      </c>
    </row>
    <row r="5008">
      <c r="A5008" s="3" t="inlineStr">
        <is>
          <t>Cables &amp; Adapters</t>
        </is>
      </c>
      <c r="B5008" s="3" t="inlineStr">
        <is>
          <t>205037</t>
        </is>
      </c>
      <c r="C5008" s="3" t="inlineStr">
        <is>
          <t>HAMA</t>
        </is>
      </c>
      <c r="D5008" s="3" t="inlineStr">
        <is>
          <t>SAT CABLE F-PLUG 1.5M 75DB WHITE</t>
        </is>
      </c>
      <c r="E5008" s="11" t="n">
        <v>4</v>
      </c>
      <c r="F5008" s="12" t="n">
        <v>3.33</v>
      </c>
    </row>
    <row r="5009">
      <c r="A5009" s="3" t="inlineStr">
        <is>
          <t>Cables &amp; Adapters</t>
        </is>
      </c>
      <c r="B5009" s="3" t="inlineStr">
        <is>
          <t>205063</t>
        </is>
      </c>
      <c r="C5009" s="3" t="inlineStr">
        <is>
          <t>HAMA</t>
        </is>
      </c>
      <c r="D5009" s="3" t="inlineStr">
        <is>
          <t>SAT CONNECT CABL FPLUG TO FPLUG 1.5M</t>
        </is>
      </c>
      <c r="E5009" s="11" t="n">
        <v>5</v>
      </c>
      <c r="F5009" s="12" t="n">
        <v>4.17</v>
      </c>
    </row>
    <row r="5010">
      <c r="A5010" s="3" t="inlineStr">
        <is>
          <t>Cables &amp; Adapters</t>
        </is>
      </c>
      <c r="B5010" s="3" t="inlineStr">
        <is>
          <t>202029</t>
        </is>
      </c>
      <c r="C5010" s="3" t="inlineStr">
        <is>
          <t>HAMA</t>
        </is>
      </c>
      <c r="D5010" s="3" t="inlineStr">
        <is>
          <t>ULTRA HIGH SPEED HDMI CERT 8K 3M</t>
        </is>
      </c>
      <c r="E5010" s="11" t="n">
        <v>15</v>
      </c>
      <c r="F5010" s="12" t="n">
        <v>12.5</v>
      </c>
    </row>
    <row r="5011">
      <c r="A5011" s="3" t="inlineStr">
        <is>
          <t>Cables &amp; Adapters</t>
        </is>
      </c>
      <c r="B5011" s="3" t="inlineStr">
        <is>
          <t>186082</t>
        </is>
      </c>
      <c r="C5011" s="3" t="inlineStr">
        <is>
          <t>HAMA</t>
        </is>
      </c>
      <c r="D5011" s="3" t="inlineStr">
        <is>
          <t>URAGE SPINE CABLE GUIDE 130CM BLACK</t>
        </is>
      </c>
      <c r="E5011" s="11" t="n">
        <v>20</v>
      </c>
      <c r="F5011" s="12" t="n">
        <v>16.67</v>
      </c>
    </row>
    <row r="5012">
      <c r="A5012" s="3" t="inlineStr">
        <is>
          <t>Cables &amp; Adapters</t>
        </is>
      </c>
      <c r="B5012" s="3" t="inlineStr">
        <is>
          <t>202006</t>
        </is>
      </c>
      <c r="C5012" s="3" t="inlineStr">
        <is>
          <t>HAMA</t>
        </is>
      </c>
      <c r="D5012" s="3" t="inlineStr">
        <is>
          <t>USB CABLE A PLUG C PLUG GEN 3.2 1.5M</t>
        </is>
      </c>
      <c r="E5012" s="11" t="n">
        <v>7</v>
      </c>
      <c r="F5012" s="12" t="n">
        <v>5.83</v>
      </c>
    </row>
    <row r="5013">
      <c r="A5013" s="3" t="inlineStr">
        <is>
          <t>Cables &amp; Adapters</t>
        </is>
      </c>
      <c r="B5013" s="3" t="inlineStr">
        <is>
          <t>200602</t>
        </is>
      </c>
      <c r="C5013" s="3" t="inlineStr">
        <is>
          <t>HAMA</t>
        </is>
      </c>
      <c r="D5013" s="3" t="inlineStr">
        <is>
          <t>USB CABLE USB 2.0 1.5M BLACK</t>
        </is>
      </c>
      <c r="E5013" s="11" t="n">
        <v>6</v>
      </c>
      <c r="F5013" s="12" t="n">
        <v>5</v>
      </c>
    </row>
    <row r="5014">
      <c r="A5014" s="3" t="inlineStr">
        <is>
          <t>Cables &amp; Adapters</t>
        </is>
      </c>
      <c r="B5014" s="3" t="inlineStr">
        <is>
          <t>200603</t>
        </is>
      </c>
      <c r="C5014" s="3" t="inlineStr">
        <is>
          <t>HAMA</t>
        </is>
      </c>
      <c r="D5014" s="3" t="inlineStr">
        <is>
          <t>USB CABLE USB 2.0 3M BLACK</t>
        </is>
      </c>
      <c r="E5014" s="11" t="n">
        <v>7</v>
      </c>
      <c r="F5014" s="12" t="n">
        <v>5.83</v>
      </c>
    </row>
    <row r="5015">
      <c r="A5015" s="3" t="inlineStr">
        <is>
          <t>Cables &amp; Adapters</t>
        </is>
      </c>
      <c r="B5015" s="3" t="inlineStr">
        <is>
          <t>200604</t>
        </is>
      </c>
      <c r="C5015" s="3" t="inlineStr">
        <is>
          <t>HAMA</t>
        </is>
      </c>
      <c r="D5015" s="3" t="inlineStr">
        <is>
          <t>USB CABLE USB 2.0 5M BLACK</t>
        </is>
      </c>
      <c r="E5015" s="11" t="n">
        <v>8</v>
      </c>
      <c r="F5015" s="12" t="n">
        <v>6.67</v>
      </c>
    </row>
    <row r="5016">
      <c r="A5016" s="3" t="inlineStr">
        <is>
          <t>Cables &amp; Adapters</t>
        </is>
      </c>
      <c r="B5016" s="3" t="inlineStr">
        <is>
          <t>202005</t>
        </is>
      </c>
      <c r="C5016" s="3" t="inlineStr">
        <is>
          <t>HAMA</t>
        </is>
      </c>
      <c r="D5016" s="3" t="inlineStr">
        <is>
          <t>USB CABLE USBA USBC PLUG 3.2 0.75M</t>
        </is>
      </c>
      <c r="E5016" s="11" t="n">
        <v>6</v>
      </c>
      <c r="F5016" s="12" t="n">
        <v>5</v>
      </c>
    </row>
    <row r="5017">
      <c r="A5017" s="3" t="inlineStr">
        <is>
          <t>Cables &amp; Adapters</t>
        </is>
      </c>
      <c r="B5017" s="3" t="inlineStr">
        <is>
          <t>200620</t>
        </is>
      </c>
      <c r="C5017" s="3" t="inlineStr">
        <is>
          <t>HAMA</t>
        </is>
      </c>
      <c r="D5017" s="3" t="inlineStr">
        <is>
          <t>USB EXTEN CABLE USB 2.0 3M BLACK</t>
        </is>
      </c>
      <c r="E5017" s="11" t="n">
        <v>7</v>
      </c>
      <c r="F5017" s="12" t="n">
        <v>5.83</v>
      </c>
    </row>
    <row r="5018">
      <c r="A5018" s="3" t="inlineStr">
        <is>
          <t>Cables &amp; Adapters</t>
        </is>
      </c>
      <c r="B5018" s="3" t="inlineStr">
        <is>
          <t>200307</t>
        </is>
      </c>
      <c r="C5018" s="3" t="inlineStr">
        <is>
          <t>HAMA</t>
        </is>
      </c>
      <c r="D5018" s="3" t="inlineStr">
        <is>
          <t>USB OTG ADAPTER MICRO-USB TO USB 2.0</t>
        </is>
      </c>
      <c r="E5018" s="11" t="n">
        <v>6</v>
      </c>
      <c r="F5018" s="12" t="n">
        <v>5</v>
      </c>
    </row>
    <row r="5019">
      <c r="A5019" s="3" t="inlineStr">
        <is>
          <t>Cables &amp; Adapters</t>
        </is>
      </c>
      <c r="B5019" s="3" t="inlineStr">
        <is>
          <t>200311</t>
        </is>
      </c>
      <c r="C5019" s="3" t="inlineStr">
        <is>
          <t>HAMA</t>
        </is>
      </c>
      <c r="D5019" s="3" t="inlineStr">
        <is>
          <t>USB OTG ADAPTER USB-C TO USB 3.2 GEN</t>
        </is>
      </c>
      <c r="E5019" s="11" t="n">
        <v>6</v>
      </c>
      <c r="F5019" s="12" t="n">
        <v>5</v>
      </c>
    </row>
    <row r="5020">
      <c r="A5020" s="3" t="inlineStr">
        <is>
          <t>Cables &amp; Adapters</t>
        </is>
      </c>
      <c r="B5020" s="3" t="inlineStr">
        <is>
          <t>201734</t>
        </is>
      </c>
      <c r="C5020" s="3" t="inlineStr">
        <is>
          <t>HAMA</t>
        </is>
      </c>
      <c r="D5020" s="3" t="inlineStr">
        <is>
          <t>USB-C ADAPT - LIGHTNING PLUG MFI BLK</t>
        </is>
      </c>
      <c r="E5020" s="11" t="n">
        <v>14</v>
      </c>
      <c r="F5020" s="12" t="n">
        <v>11.67</v>
      </c>
    </row>
    <row r="5021">
      <c r="A5021" s="3" t="inlineStr">
        <is>
          <t>Cables &amp; Adapters</t>
        </is>
      </c>
      <c r="B5021" s="3" t="inlineStr">
        <is>
          <t>200787</t>
        </is>
      </c>
      <c r="C5021" s="3" t="inlineStr">
        <is>
          <t>HAMA</t>
        </is>
      </c>
      <c r="D5021" s="3" t="inlineStr">
        <is>
          <t>USB-C CABLE 3.2 GEN2 100W 2M BLACK</t>
        </is>
      </c>
      <c r="E5021" s="11" t="n">
        <v>22</v>
      </c>
      <c r="F5021" s="12" t="n">
        <v>18.33</v>
      </c>
    </row>
    <row r="5022">
      <c r="A5022" s="3" t="inlineStr">
        <is>
          <t>Cables &amp; Adapters</t>
        </is>
      </c>
      <c r="B5022" s="3" t="inlineStr">
        <is>
          <t>200644</t>
        </is>
      </c>
      <c r="C5022" s="3" t="inlineStr">
        <is>
          <t>HAMA</t>
        </is>
      </c>
      <c r="D5022" s="3" t="inlineStr">
        <is>
          <t>USB-C CABLE TO MICRO-USB 0.75M BLACK</t>
        </is>
      </c>
      <c r="E5022" s="11" t="n">
        <v>6</v>
      </c>
      <c r="F5022" s="12" t="n">
        <v>5</v>
      </c>
    </row>
    <row r="5023">
      <c r="A5023" s="3" t="inlineStr">
        <is>
          <t>Cables &amp; Adapters</t>
        </is>
      </c>
      <c r="B5023" s="3" t="inlineStr">
        <is>
          <t>200796</t>
        </is>
      </c>
      <c r="C5023" s="3" t="inlineStr">
        <is>
          <t>HAMA</t>
        </is>
      </c>
      <c r="D5023" s="3" t="inlineStr">
        <is>
          <t>USB-C THUNDERBOLD 5 CABLE 8K 1M BLK</t>
        </is>
      </c>
      <c r="E5023" s="11" t="n">
        <v>37</v>
      </c>
      <c r="F5023" s="12" t="n">
        <v>30.83</v>
      </c>
    </row>
    <row r="5024">
      <c r="A5024" s="3" t="inlineStr">
        <is>
          <t>Cables &amp; Adapters</t>
        </is>
      </c>
      <c r="B5024" s="3" t="inlineStr">
        <is>
          <t>200650</t>
        </is>
      </c>
      <c r="C5024" s="3" t="inlineStr">
        <is>
          <t>HAMA</t>
        </is>
      </c>
      <c r="D5024" s="3" t="inlineStr">
        <is>
          <t>USB-C TO USB-A CABLE 3.2 GEN 1 0.25M</t>
        </is>
      </c>
      <c r="E5024" s="11" t="n">
        <v>7</v>
      </c>
      <c r="F5024" s="12" t="n">
        <v>5.83</v>
      </c>
    </row>
    <row r="5025">
      <c r="A5025" s="3" t="inlineStr">
        <is>
          <t>Cables &amp; Adapters</t>
        </is>
      </c>
      <c r="B5025" s="3" t="inlineStr">
        <is>
          <t>200653</t>
        </is>
      </c>
      <c r="C5025" s="3" t="inlineStr">
        <is>
          <t>HAMA</t>
        </is>
      </c>
      <c r="D5025" s="3" t="inlineStr">
        <is>
          <t>USB-C TO USB-A CABLE 3.2 GEN 1 3M</t>
        </is>
      </c>
      <c r="E5025" s="11" t="n">
        <v>12</v>
      </c>
      <c r="F5025" s="12" t="n">
        <v>10</v>
      </c>
    </row>
    <row r="5026">
      <c r="A5026" s="3" t="inlineStr">
        <is>
          <t>Cables &amp; Adapters</t>
        </is>
      </c>
      <c r="B5026" s="3" t="inlineStr">
        <is>
          <t>200907</t>
        </is>
      </c>
      <c r="C5026" s="3" t="inlineStr">
        <is>
          <t>HAMA</t>
        </is>
      </c>
      <c r="D5026" s="3" t="inlineStr">
        <is>
          <t>USB-C TO USB-A USB 2.0 0.9M BLACK</t>
        </is>
      </c>
      <c r="E5026" s="11" t="n">
        <v>6</v>
      </c>
      <c r="F5026" s="12" t="n">
        <v>5</v>
      </c>
    </row>
    <row r="5027">
      <c r="A5027" s="3" t="inlineStr">
        <is>
          <t>Cables &amp; Adapters</t>
        </is>
      </c>
      <c r="B5027" s="3" t="inlineStr">
        <is>
          <t>200656</t>
        </is>
      </c>
      <c r="C5027" s="3" t="inlineStr">
        <is>
          <t>HAMA</t>
        </is>
      </c>
      <c r="D5027" s="3" t="inlineStr">
        <is>
          <t>USB-C TO USB-C 10GBPS CABLE 1M</t>
        </is>
      </c>
      <c r="E5027" s="11" t="n">
        <v>11</v>
      </c>
      <c r="F5027" s="12" t="n">
        <v>9.17</v>
      </c>
    </row>
    <row r="5028">
      <c r="A5028" s="3" t="inlineStr">
        <is>
          <t>Cables &amp; Adapters</t>
        </is>
      </c>
      <c r="B5028" s="3" t="inlineStr">
        <is>
          <t>200718</t>
        </is>
      </c>
      <c r="C5028" s="3" t="inlineStr">
        <is>
          <t>HAMA</t>
        </is>
      </c>
      <c r="D5028" s="3" t="inlineStr">
        <is>
          <t>USB-C TP HDMI ULTRA-HD 4K 1.5M BLACK</t>
        </is>
      </c>
      <c r="E5028" s="11" t="n">
        <v>19</v>
      </c>
      <c r="F5028" s="12" t="n">
        <v>15.83</v>
      </c>
    </row>
    <row r="5029">
      <c r="A5029" s="3" t="inlineStr">
        <is>
          <t>Cables &amp; Adapters</t>
        </is>
      </c>
      <c r="B5029" s="3" t="inlineStr">
        <is>
          <t>74204</t>
        </is>
      </c>
      <c r="C5029" s="3" t="inlineStr">
        <is>
          <t>HAMA</t>
        </is>
      </c>
      <c r="D5029" s="3" t="inlineStr">
        <is>
          <t>USB2.0 CABLE A-PLUG MINI B PLUG 1.8M</t>
        </is>
      </c>
      <c r="E5029" s="11" t="n">
        <v>6</v>
      </c>
      <c r="F5029" s="12" t="n">
        <v>5</v>
      </c>
    </row>
    <row r="5030">
      <c r="A5030" s="3" t="inlineStr">
        <is>
          <t>Cables &amp; Adapters</t>
        </is>
      </c>
      <c r="B5030" s="3" t="inlineStr">
        <is>
          <t>200623</t>
        </is>
      </c>
      <c r="C5030" s="3" t="inlineStr">
        <is>
          <t>HAMA</t>
        </is>
      </c>
      <c r="D5030" s="3" t="inlineStr">
        <is>
          <t>USB2.0 CABLE LIGHTNING 1.5M WHITE</t>
        </is>
      </c>
      <c r="E5030" s="11" t="n">
        <v>15</v>
      </c>
      <c r="F5030" s="12" t="n">
        <v>12.5</v>
      </c>
    </row>
    <row r="5031">
      <c r="A5031" s="3" t="inlineStr">
        <is>
          <t>Cables &amp; Adapters</t>
        </is>
      </c>
      <c r="B5031" s="3" t="inlineStr">
        <is>
          <t>201578</t>
        </is>
      </c>
      <c r="C5031" s="3" t="inlineStr">
        <is>
          <t>HAMA</t>
        </is>
      </c>
      <c r="D5031" s="3" t="inlineStr">
        <is>
          <t>USBA TO LIGHTNING CHARGE CABL 0.2M</t>
        </is>
      </c>
      <c r="E5031" s="11" t="n">
        <v>14</v>
      </c>
      <c r="F5031" s="12" t="n">
        <v>11.67</v>
      </c>
    </row>
    <row r="5032">
      <c r="A5032" s="3" t="inlineStr">
        <is>
          <t>Cables &amp; Adapters</t>
        </is>
      </c>
      <c r="B5032" s="3" t="inlineStr">
        <is>
          <t>201579</t>
        </is>
      </c>
      <c r="C5032" s="3" t="inlineStr">
        <is>
          <t>HAMA</t>
        </is>
      </c>
      <c r="D5032" s="3" t="inlineStr">
        <is>
          <t>USBA TO LIGHTNING CHARGE CABL 1M WH</t>
        </is>
      </c>
      <c r="E5032" s="11" t="n">
        <v>11</v>
      </c>
      <c r="F5032" s="12" t="n">
        <v>9.17</v>
      </c>
    </row>
    <row r="5033">
      <c r="A5033" s="3" t="inlineStr">
        <is>
          <t>Cables &amp; Adapters</t>
        </is>
      </c>
      <c r="B5033" s="3" t="inlineStr">
        <is>
          <t>200799</t>
        </is>
      </c>
      <c r="C5033" s="3" t="inlineStr">
        <is>
          <t>HAMA</t>
        </is>
      </c>
      <c r="D5033" s="3" t="inlineStr">
        <is>
          <t>USBC CABLE GEN4 240W 1M BLACK</t>
        </is>
      </c>
      <c r="E5033" s="11" t="n">
        <v>19</v>
      </c>
      <c r="F5033" s="12" t="n">
        <v>15.83</v>
      </c>
    </row>
    <row r="5034">
      <c r="A5034" s="3" t="inlineStr">
        <is>
          <t>Cables &amp; Adapters</t>
        </is>
      </c>
      <c r="B5034" s="3" t="inlineStr">
        <is>
          <t>44704</t>
        </is>
      </c>
      <c r="C5034" s="3" t="inlineStr">
        <is>
          <t>HAMA</t>
        </is>
      </c>
      <c r="D5034" s="3" t="inlineStr">
        <is>
          <t>VHS-C/VHS AUTO CASSETTE ADAPTER</t>
        </is>
      </c>
      <c r="E5034" s="11" t="n">
        <v>27</v>
      </c>
      <c r="F5034" s="12" t="n">
        <v>22.5</v>
      </c>
    </row>
    <row r="5035">
      <c r="A5035" s="3" t="inlineStr">
        <is>
          <t>Cables &amp; Adapters</t>
        </is>
      </c>
      <c r="B5035" s="3" t="inlineStr">
        <is>
          <t>200332</t>
        </is>
      </c>
      <c r="C5035" s="3" t="inlineStr">
        <is>
          <t>HAMA</t>
        </is>
      </c>
      <c r="D5035" s="3" t="inlineStr">
        <is>
          <t>VIDEO ADAPT MINI DISPLAY TO HDMI 4K</t>
        </is>
      </c>
      <c r="E5035" s="11" t="n">
        <v>13</v>
      </c>
      <c r="F5035" s="12" t="n">
        <v>10.83</v>
      </c>
    </row>
    <row r="5036">
      <c r="A5036" s="3" t="inlineStr">
        <is>
          <t>Cables &amp; Adapters</t>
        </is>
      </c>
      <c r="B5036" s="3" t="inlineStr">
        <is>
          <t>300092</t>
        </is>
      </c>
      <c r="C5036" s="3" t="inlineStr">
        <is>
          <t>HAMA</t>
        </is>
      </c>
      <c r="D5036" s="3" t="inlineStr">
        <is>
          <t>VIDEO ADAPTER DISPLAYPORT - HDMI 4K</t>
        </is>
      </c>
      <c r="E5036" s="11" t="n">
        <v>15</v>
      </c>
      <c r="F5036" s="12" t="n">
        <v>12.5</v>
      </c>
    </row>
    <row r="5037">
      <c r="A5037" s="3" t="inlineStr">
        <is>
          <t>Cables &amp; Adapters</t>
        </is>
      </c>
      <c r="B5037" s="3" t="inlineStr">
        <is>
          <t>JW127A</t>
        </is>
      </c>
      <c r="C5037" s="3" t="inlineStr">
        <is>
          <t>Hewlett Packard Enterprise</t>
        </is>
      </c>
      <c r="D5037" s="3" t="inlineStr">
        <is>
          <t>ARUBA PC-AC-UK (UK) AC POW CORD</t>
        </is>
      </c>
      <c r="E5037" s="11" t="n">
        <v>16</v>
      </c>
      <c r="F5037" s="12" t="n">
        <v>13.33</v>
      </c>
    </row>
    <row r="5038">
      <c r="A5038" s="3" t="inlineStr">
        <is>
          <t>Cables &amp; Adapters</t>
        </is>
      </c>
      <c r="B5038" s="3" t="inlineStr">
        <is>
          <t>13L54AA</t>
        </is>
      </c>
      <c r="C5038" s="3" t="inlineStr">
        <is>
          <t>Hewlett Packard Incorporated</t>
        </is>
      </c>
      <c r="D5038" s="3" t="inlineStr">
        <is>
          <t>HP DISPLAYPORT PORT FLEX IO V2</t>
        </is>
      </c>
      <c r="E5038" s="11" t="n">
        <v>21</v>
      </c>
      <c r="F5038" s="12" t="n">
        <v>17.5</v>
      </c>
    </row>
    <row r="5039">
      <c r="A5039" s="3" t="inlineStr">
        <is>
          <t>Cables &amp; Adapters</t>
        </is>
      </c>
      <c r="B5039" s="3" t="inlineStr">
        <is>
          <t>FH973AA</t>
        </is>
      </c>
      <c r="C5039" s="3" t="inlineStr">
        <is>
          <t>Hewlett Packard Incorporated</t>
        </is>
      </c>
      <c r="D5039" s="3" t="inlineStr">
        <is>
          <t>HP DISPLAYPORT TO DVI-D ADAPTER</t>
        </is>
      </c>
      <c r="E5039" s="11" t="n">
        <v>22</v>
      </c>
      <c r="F5039" s="12" t="n">
        <v>18.33</v>
      </c>
    </row>
    <row r="5040">
      <c r="A5040" s="3" t="inlineStr">
        <is>
          <t>Cables &amp; Adapters</t>
        </is>
      </c>
      <c r="B5040" s="3" t="inlineStr">
        <is>
          <t>F7W97AA</t>
        </is>
      </c>
      <c r="C5040" s="3" t="inlineStr">
        <is>
          <t>Hewlett Packard Incorporated</t>
        </is>
      </c>
      <c r="D5040" s="3" t="inlineStr">
        <is>
          <t>HP DISPLAYPORT TO VGA ADAPTER</t>
        </is>
      </c>
      <c r="E5040" s="11" t="n">
        <v>25</v>
      </c>
      <c r="F5040" s="12" t="n">
        <v>20.83</v>
      </c>
    </row>
    <row r="5041">
      <c r="A5041" s="3" t="inlineStr">
        <is>
          <t>Cables &amp; Adapters</t>
        </is>
      </c>
      <c r="B5041" s="3" t="inlineStr">
        <is>
          <t>B5CJ4AA</t>
        </is>
      </c>
      <c r="C5041" s="3" t="inlineStr">
        <is>
          <t>Hewlett Packard Incorporated</t>
        </is>
      </c>
      <c r="D5041" s="3" t="inlineStr">
        <is>
          <t>HP GRAPHICS CABLE KIT</t>
        </is>
      </c>
      <c r="E5041" s="11" t="n">
        <v>50</v>
      </c>
      <c r="F5041" s="12" t="n">
        <v>41.67</v>
      </c>
    </row>
    <row r="5042">
      <c r="A5042" s="3" t="inlineStr">
        <is>
          <t>Cables &amp; Adapters</t>
        </is>
      </c>
      <c r="B5042" s="3" t="inlineStr">
        <is>
          <t>8Y8Y1AA</t>
        </is>
      </c>
      <c r="C5042" s="3" t="inlineStr">
        <is>
          <t>Hewlett Packard Incorporated</t>
        </is>
      </c>
      <c r="D5042" s="3" t="inlineStr">
        <is>
          <t>HP USB-C TO DISPLAYPORT ADAPTER G2</t>
        </is>
      </c>
      <c r="E5042" s="11" t="n">
        <v>37</v>
      </c>
      <c r="F5042" s="12" t="n">
        <v>30.83</v>
      </c>
    </row>
    <row r="5043">
      <c r="A5043" s="3" t="inlineStr">
        <is>
          <t>Cables &amp; Adapters</t>
        </is>
      </c>
      <c r="B5043" s="3" t="inlineStr">
        <is>
          <t>1WC36AA</t>
        </is>
      </c>
      <c r="C5043" s="3" t="inlineStr">
        <is>
          <t>Hewlett Packard Incorporated</t>
        </is>
      </c>
      <c r="D5043" s="3" t="inlineStr">
        <is>
          <t>HP USB-C TO HDMI 2.0 ADAPTER</t>
        </is>
      </c>
      <c r="E5043" s="11" t="n">
        <v>67</v>
      </c>
      <c r="F5043" s="12" t="n">
        <v>55.83</v>
      </c>
    </row>
    <row r="5044">
      <c r="A5044" s="3" t="inlineStr">
        <is>
          <t>Cables &amp; Adapters</t>
        </is>
      </c>
      <c r="B5044" s="3" t="inlineStr">
        <is>
          <t>4Z527AA</t>
        </is>
      </c>
      <c r="C5044" s="3" t="inlineStr">
        <is>
          <t>Hewlett Packard Incorporated</t>
        </is>
      </c>
      <c r="D5044" s="3" t="inlineStr">
        <is>
          <t>HP USB-C TO RJ45 ADAPTER G2</t>
        </is>
      </c>
      <c r="E5044" s="11" t="n">
        <v>47</v>
      </c>
      <c r="F5044" s="12" t="n">
        <v>39.17</v>
      </c>
    </row>
    <row r="5045">
      <c r="A5045" s="3" t="inlineStr">
        <is>
          <t>Cables &amp; Adapters</t>
        </is>
      </c>
      <c r="B5045" s="3" t="inlineStr">
        <is>
          <t>5AR72AA</t>
        </is>
      </c>
      <c r="C5045" s="3" t="inlineStr">
        <is>
          <t>Hewlett Packard Incorporated</t>
        </is>
      </c>
      <c r="D5045" s="3" t="inlineStr">
        <is>
          <t>HP USB-C TO USB-C 100W CABLE</t>
        </is>
      </c>
      <c r="E5045" s="11" t="n">
        <v>41</v>
      </c>
      <c r="F5045" s="12" t="n">
        <v>34.17</v>
      </c>
    </row>
    <row r="5046">
      <c r="A5046" s="3" t="inlineStr">
        <is>
          <t>Cables &amp; Adapters</t>
        </is>
      </c>
      <c r="B5046" s="3" t="inlineStr">
        <is>
          <t>13L53AA</t>
        </is>
      </c>
      <c r="C5046" s="3" t="inlineStr">
        <is>
          <t>Hewlett Packard Incorporated</t>
        </is>
      </c>
      <c r="D5046" s="3" t="inlineStr">
        <is>
          <t>HP VGA PORT FLEX I0 V2</t>
        </is>
      </c>
      <c r="E5046" s="11" t="n">
        <v>18</v>
      </c>
      <c r="F5046" s="12" t="n">
        <v>15</v>
      </c>
    </row>
    <row r="5047">
      <c r="A5047" s="3" t="inlineStr">
        <is>
          <t>Cables &amp; Adapters</t>
        </is>
      </c>
      <c r="B5047" s="3" t="inlineStr">
        <is>
          <t>4Z7Z7AA</t>
        </is>
      </c>
      <c r="C5047" s="3" t="inlineStr">
        <is>
          <t>HP</t>
        </is>
      </c>
      <c r="D5047" s="3" t="inlineStr">
        <is>
          <t>HP USB 3.0 TO GIG RJ45 G2</t>
        </is>
      </c>
      <c r="E5047" s="11" t="n">
        <v>46</v>
      </c>
      <c r="F5047" s="12" t="n">
        <v>38.33</v>
      </c>
    </row>
    <row r="5048">
      <c r="A5048" s="3" t="inlineStr">
        <is>
          <t>Cables &amp; Adapters</t>
        </is>
      </c>
      <c r="B5048" s="3" t="inlineStr">
        <is>
          <t>N2Z63AA#AC3</t>
        </is>
      </c>
      <c r="C5048" s="3" t="inlineStr">
        <is>
          <t>HP</t>
        </is>
      </c>
      <c r="D5048" s="3" t="inlineStr">
        <is>
          <t>HP USB-C TO USB 3.0 ADAPTER ALL</t>
        </is>
      </c>
      <c r="E5048" s="11" t="n">
        <v>25</v>
      </c>
      <c r="F5048" s="12" t="n">
        <v>20.83</v>
      </c>
    </row>
    <row r="5049">
      <c r="A5049" s="3" t="inlineStr">
        <is>
          <t>Cables &amp; Adapters</t>
        </is>
      </c>
      <c r="B5049" s="3" t="inlineStr">
        <is>
          <t>784Q5AA</t>
        </is>
      </c>
      <c r="C5049" s="3" t="inlineStr">
        <is>
          <t>Hp Poly</t>
        </is>
      </c>
      <c r="D5049" s="3" t="inlineStr">
        <is>
          <t>PLY POLARIS II QD CABLE ASSY</t>
        </is>
      </c>
      <c r="E5049" s="11" t="n">
        <v>16</v>
      </c>
      <c r="F5049" s="12" t="n">
        <v>13.33</v>
      </c>
    </row>
    <row r="5050">
      <c r="A5050" s="3" t="inlineStr">
        <is>
          <t>Cables &amp; Adapters</t>
        </is>
      </c>
      <c r="B5050" s="3" t="inlineStr">
        <is>
          <t>920Q1AA</t>
        </is>
      </c>
      <c r="C5050" s="3" t="inlineStr">
        <is>
          <t>Hp Poly</t>
        </is>
      </c>
      <c r="D5050" s="3" t="inlineStr">
        <is>
          <t>POLY 10FT COILED CABLE TO QD</t>
        </is>
      </c>
      <c r="E5050" s="11" t="n">
        <v>14</v>
      </c>
      <c r="F5050" s="12" t="n">
        <v>11.67</v>
      </c>
    </row>
    <row r="5051">
      <c r="A5051" s="3" t="inlineStr">
        <is>
          <t>Cables &amp; Adapters</t>
        </is>
      </c>
      <c r="B5051" s="3" t="inlineStr">
        <is>
          <t>85Q32AA</t>
        </is>
      </c>
      <c r="C5051" s="3" t="inlineStr">
        <is>
          <t>Hp Poly</t>
        </is>
      </c>
      <c r="D5051" s="3" t="inlineStr">
        <is>
          <t>POLY 2.5MM TO QD CABLE (3M)</t>
        </is>
      </c>
      <c r="E5051" s="11" t="n">
        <v>18</v>
      </c>
      <c r="F5051" s="12" t="n">
        <v>15</v>
      </c>
    </row>
    <row r="5052">
      <c r="A5052" s="3" t="inlineStr">
        <is>
          <t>Cables &amp; Adapters</t>
        </is>
      </c>
      <c r="B5052" s="3" t="inlineStr">
        <is>
          <t>85Q37AA</t>
        </is>
      </c>
      <c r="C5052" s="3" t="inlineStr">
        <is>
          <t>Hp Poly</t>
        </is>
      </c>
      <c r="D5052" s="3" t="inlineStr">
        <is>
          <t>POLY 3.5MM TO QD CABLE (0.15M)</t>
        </is>
      </c>
      <c r="E5052" s="11" t="n">
        <v>13</v>
      </c>
      <c r="F5052" s="12" t="n">
        <v>10.83</v>
      </c>
    </row>
    <row r="5053">
      <c r="A5053" s="3" t="inlineStr">
        <is>
          <t>Cables &amp; Adapters</t>
        </is>
      </c>
      <c r="B5053" s="3" t="inlineStr">
        <is>
          <t>85Q40AA</t>
        </is>
      </c>
      <c r="C5053" s="3" t="inlineStr">
        <is>
          <t>Hp Poly</t>
        </is>
      </c>
      <c r="D5053" s="3" t="inlineStr">
        <is>
          <t>POLY 3.5MM TO QD CABLE (3M)</t>
        </is>
      </c>
      <c r="E5053" s="11" t="n">
        <v>11</v>
      </c>
      <c r="F5053" s="12" t="n">
        <v>9.17</v>
      </c>
    </row>
    <row r="5054">
      <c r="A5054" s="3" t="inlineStr">
        <is>
          <t>Cables &amp; Adapters</t>
        </is>
      </c>
      <c r="B5054" s="3" t="inlineStr">
        <is>
          <t>85Q43AA</t>
        </is>
      </c>
      <c r="C5054" s="3" t="inlineStr">
        <is>
          <t>Hp Poly</t>
        </is>
      </c>
      <c r="D5054" s="3" t="inlineStr">
        <is>
          <t>POLY 3.5MM TO QD CABLE IP TOUCH (3M)</t>
        </is>
      </c>
      <c r="E5054" s="11" t="n">
        <v>13</v>
      </c>
      <c r="F5054" s="12" t="n">
        <v>10.83</v>
      </c>
    </row>
    <row r="5055">
      <c r="A5055" s="3" t="inlineStr">
        <is>
          <t>Cables &amp; Adapters</t>
        </is>
      </c>
      <c r="B5055" s="3" t="inlineStr">
        <is>
          <t>A24ZKAA</t>
        </is>
      </c>
      <c r="C5055" s="3" t="inlineStr">
        <is>
          <t>Hp Poly</t>
        </is>
      </c>
      <c r="D5055" s="3" t="inlineStr">
        <is>
          <t>POLY CABLE STEREO DUAL 3.5MM TO QD</t>
        </is>
      </c>
      <c r="E5055" s="11" t="n">
        <v>26</v>
      </c>
      <c r="F5055" s="12" t="n">
        <v>21.67</v>
      </c>
    </row>
    <row r="5056">
      <c r="A5056" s="3" t="inlineStr">
        <is>
          <t>Cables &amp; Adapters</t>
        </is>
      </c>
      <c r="B5056" s="3" t="inlineStr">
        <is>
          <t>786C7AA</t>
        </is>
      </c>
      <c r="C5056" s="3" t="inlineStr">
        <is>
          <t>Hp Poly</t>
        </is>
      </c>
      <c r="D5056" s="3" t="inlineStr">
        <is>
          <t>POLY DA85 USB QD BLACK ADAPTER TAA</t>
        </is>
      </c>
      <c r="E5056" s="11" t="n">
        <v>77</v>
      </c>
      <c r="F5056" s="12" t="n">
        <v>64.17</v>
      </c>
    </row>
    <row r="5057">
      <c r="A5057" s="3" t="inlineStr">
        <is>
          <t>Cables &amp; Adapters</t>
        </is>
      </c>
      <c r="B5057" s="3" t="inlineStr">
        <is>
          <t>783S2AA</t>
        </is>
      </c>
      <c r="C5057" s="3" t="inlineStr">
        <is>
          <t>Hp Poly</t>
        </is>
      </c>
      <c r="D5057" s="3" t="inlineStr">
        <is>
          <t>POLY HIC-10 CABLE</t>
        </is>
      </c>
      <c r="E5057" s="11" t="n">
        <v>33</v>
      </c>
      <c r="F5057" s="12" t="n">
        <v>27.5</v>
      </c>
    </row>
    <row r="5058">
      <c r="A5058" s="3" t="inlineStr">
        <is>
          <t>Cables &amp; Adapters</t>
        </is>
      </c>
      <c r="B5058" s="3" t="inlineStr">
        <is>
          <t>85R38AA</t>
        </is>
      </c>
      <c r="C5058" s="3" t="inlineStr">
        <is>
          <t>Hp Poly</t>
        </is>
      </c>
      <c r="D5058" s="3" t="inlineStr">
        <is>
          <t>POLY M22 TO QD U10 CABLE</t>
        </is>
      </c>
      <c r="E5058" s="11" t="n">
        <v>16</v>
      </c>
      <c r="F5058" s="12" t="n">
        <v>13.33</v>
      </c>
    </row>
    <row r="5059">
      <c r="A5059" s="3" t="inlineStr">
        <is>
          <t>Cables &amp; Adapters</t>
        </is>
      </c>
      <c r="B5059" s="3" t="inlineStr">
        <is>
          <t>85R66AA</t>
        </is>
      </c>
      <c r="C5059" s="3" t="inlineStr">
        <is>
          <t>Hp Poly</t>
        </is>
      </c>
      <c r="D5059" s="3" t="inlineStr">
        <is>
          <t>POLY QD TO QD EXTENSION CABLE (3M)</t>
        </is>
      </c>
      <c r="E5059" s="11" t="n">
        <v>13</v>
      </c>
      <c r="F5059" s="12" t="n">
        <v>10.83</v>
      </c>
    </row>
    <row r="5060">
      <c r="A5060" s="3" t="inlineStr">
        <is>
          <t>Cables &amp; Adapters</t>
        </is>
      </c>
      <c r="B5060" s="3" t="inlineStr">
        <is>
          <t>85R55AA</t>
        </is>
      </c>
      <c r="C5060" s="3" t="inlineStr">
        <is>
          <t>Hp Poly</t>
        </is>
      </c>
      <c r="D5060" s="3" t="inlineStr">
        <is>
          <t>POLY SAVI OFFICE S2 TELEPHONE CABLE</t>
        </is>
      </c>
      <c r="E5060" s="11" t="n">
        <v>20</v>
      </c>
      <c r="F5060" s="12" t="n">
        <v>16.67</v>
      </c>
    </row>
    <row r="5061">
      <c r="A5061" s="3" t="inlineStr">
        <is>
          <t>Cables &amp; Adapters</t>
        </is>
      </c>
      <c r="B5061" s="3" t="inlineStr">
        <is>
          <t>85Q48AA</t>
        </is>
      </c>
      <c r="C5061" s="3" t="inlineStr">
        <is>
          <t>Hp Poly</t>
        </is>
      </c>
      <c r="D5061" s="3" t="inlineStr">
        <is>
          <t>POLY USB-A TO USB-C ADAPTER</t>
        </is>
      </c>
      <c r="E5061" s="11" t="n">
        <v>17</v>
      </c>
      <c r="F5061" s="12" t="n">
        <v>14.17</v>
      </c>
    </row>
    <row r="5062">
      <c r="A5062" s="3" t="inlineStr">
        <is>
          <t>Cables &amp; Adapters</t>
        </is>
      </c>
      <c r="B5062" s="3" t="inlineStr">
        <is>
          <t>784P9AA</t>
        </is>
      </c>
      <c r="C5062" s="3" t="inlineStr">
        <is>
          <t>Hp Poly</t>
        </is>
      </c>
      <c r="D5062" s="3" t="inlineStr">
        <is>
          <t>POLY USB-A TO USB-C CABLE (1500MM)</t>
        </is>
      </c>
      <c r="E5062" s="11" t="n">
        <v>6</v>
      </c>
      <c r="F5062" s="12" t="n">
        <v>5</v>
      </c>
    </row>
    <row r="5063">
      <c r="A5063" s="3" t="inlineStr">
        <is>
          <t>Cables &amp; Adapters</t>
        </is>
      </c>
      <c r="B5063" s="3" t="inlineStr">
        <is>
          <t>7Y211AA</t>
        </is>
      </c>
      <c r="C5063" s="3" t="inlineStr">
        <is>
          <t>Hp Poly</t>
        </is>
      </c>
      <c r="D5063" s="3" t="inlineStr">
        <is>
          <t>POLY VOY4320-M USB-A/C CABLE+BT700</t>
        </is>
      </c>
      <c r="E5063" s="11" t="n">
        <v>285</v>
      </c>
      <c r="F5063" s="12" t="n">
        <v>237.5</v>
      </c>
    </row>
    <row r="5064">
      <c r="A5064" s="3" t="inlineStr">
        <is>
          <t>Cables &amp; Adapters</t>
        </is>
      </c>
      <c r="B5064" s="3" t="inlineStr">
        <is>
          <t>784Q4AA</t>
        </is>
      </c>
      <c r="C5064" s="3" t="inlineStr">
        <is>
          <t>Hp Poly</t>
        </is>
      </c>
      <c r="D5064" s="3" t="inlineStr">
        <is>
          <t>POLY VOYLEGENDCHARGECASE+USB-A CABLE</t>
        </is>
      </c>
      <c r="E5064" s="11" t="n">
        <v>21</v>
      </c>
      <c r="F5064" s="12" t="n">
        <v>17.5</v>
      </c>
    </row>
    <row r="5065">
      <c r="A5065" s="3" t="inlineStr">
        <is>
          <t>Cables &amp; Adapters</t>
        </is>
      </c>
      <c r="B5065" s="3" t="inlineStr">
        <is>
          <t>85S07AA</t>
        </is>
      </c>
      <c r="C5065" s="3" t="inlineStr">
        <is>
          <t>Hp Poly</t>
        </is>
      </c>
      <c r="D5065" s="3" t="inlineStr">
        <is>
          <t>POLY Y TRAINING CABLE</t>
        </is>
      </c>
      <c r="E5065" s="11" t="n">
        <v>36</v>
      </c>
      <c r="F5065" s="12" t="n">
        <v>30</v>
      </c>
    </row>
    <row r="5066">
      <c r="A5066" s="3" t="inlineStr">
        <is>
          <t>Cables &amp; Adapters</t>
        </is>
      </c>
      <c r="B5066" s="3" t="inlineStr">
        <is>
          <t>85S09AA</t>
        </is>
      </c>
      <c r="C5066" s="3" t="inlineStr">
        <is>
          <t>Hp Poly</t>
        </is>
      </c>
      <c r="D5066" s="3" t="inlineStr">
        <is>
          <t>POLY Y TRAINING CABLE+QD LOCKDIGI</t>
        </is>
      </c>
      <c r="E5066" s="11" t="n">
        <v>32</v>
      </c>
      <c r="F5066" s="12" t="n">
        <v>26.67</v>
      </c>
    </row>
    <row r="5067">
      <c r="A5067" s="3" t="inlineStr">
        <is>
          <t>Cables &amp; Adapters</t>
        </is>
      </c>
      <c r="B5067" s="3" t="inlineStr">
        <is>
          <t>HJ4011BUGL</t>
        </is>
      </c>
      <c r="C5067" s="3" t="inlineStr">
        <is>
          <t>Hyper</t>
        </is>
      </c>
      <c r="D5067" s="3" t="inlineStr">
        <is>
          <t>HJ FLEX USB-C CABLE BLUE</t>
        </is>
      </c>
      <c r="E5067" s="11" t="n">
        <v>19</v>
      </c>
      <c r="F5067" s="12" t="n">
        <v>15.83</v>
      </c>
    </row>
    <row r="5068">
      <c r="A5068" s="3" t="inlineStr">
        <is>
          <t>Cables &amp; Adapters</t>
        </is>
      </c>
      <c r="B5068" s="3" t="inlineStr">
        <is>
          <t>HJ4011OGGL</t>
        </is>
      </c>
      <c r="C5068" s="3" t="inlineStr">
        <is>
          <t>Hyper</t>
        </is>
      </c>
      <c r="D5068" s="3" t="inlineStr">
        <is>
          <t>HJ FLEX USB-C CABLE ORANGE</t>
        </is>
      </c>
      <c r="E5068" s="11" t="n">
        <v>19</v>
      </c>
      <c r="F5068" s="12" t="n">
        <v>15.83</v>
      </c>
    </row>
    <row r="5069">
      <c r="A5069" s="3" t="inlineStr">
        <is>
          <t>Cables &amp; Adapters</t>
        </is>
      </c>
      <c r="B5069" s="3" t="inlineStr">
        <is>
          <t>JNP-100G-AOC-3M</t>
        </is>
      </c>
      <c r="C5069" s="3" t="inlineStr">
        <is>
          <t>Juniper</t>
        </is>
      </c>
      <c r="D5069" s="3" t="inlineStr">
        <is>
          <t>100G ACTIVE OPTICAL CABLE FOR 3M</t>
        </is>
      </c>
      <c r="E5069" s="11" t="n">
        <v>627</v>
      </c>
      <c r="F5069" s="12" t="n">
        <v>522.5</v>
      </c>
    </row>
    <row r="5070">
      <c r="A5070" s="3" t="inlineStr">
        <is>
          <t>Cables &amp; Adapters</t>
        </is>
      </c>
      <c r="B5070" s="3" t="inlineStr">
        <is>
          <t>JNP-100G-AOC-5M</t>
        </is>
      </c>
      <c r="C5070" s="3" t="inlineStr">
        <is>
          <t>Juniper</t>
        </is>
      </c>
      <c r="D5070" s="3" t="inlineStr">
        <is>
          <t>100G ACTIVE OPTICAL CABLE FOR 5M</t>
        </is>
      </c>
      <c r="E5070" s="11" t="n">
        <v>636</v>
      </c>
      <c r="F5070" s="12" t="n">
        <v>530</v>
      </c>
    </row>
    <row r="5071">
      <c r="A5071" s="3" t="inlineStr">
        <is>
          <t>Cables &amp; Adapters</t>
        </is>
      </c>
      <c r="B5071" s="3" t="inlineStr">
        <is>
          <t>JNP-100G-AOC-7M</t>
        </is>
      </c>
      <c r="C5071" s="3" t="inlineStr">
        <is>
          <t>Juniper</t>
        </is>
      </c>
      <c r="D5071" s="3" t="inlineStr">
        <is>
          <t>100G ACTIVE OPTICAL CABLE FOR 7M</t>
        </is>
      </c>
      <c r="E5071" s="11" t="n">
        <v>642</v>
      </c>
      <c r="F5071" s="12" t="n">
        <v>535</v>
      </c>
    </row>
    <row r="5072">
      <c r="A5072" s="3" t="inlineStr">
        <is>
          <t>Cables &amp; Adapters</t>
        </is>
      </c>
      <c r="B5072" s="3" t="inlineStr">
        <is>
          <t>CBLEXPWRC13C14</t>
        </is>
      </c>
      <c r="C5072" s="3" t="inlineStr">
        <is>
          <t>Juniper</t>
        </is>
      </c>
      <c r="D5072" s="3" t="inlineStr">
        <is>
          <t>AC PWR CBL-PATCH CORD 10A/250V 2.5M</t>
        </is>
      </c>
      <c r="E5072" s="11" t="n">
        <v>55</v>
      </c>
      <c r="F5072" s="12" t="n">
        <v>45.83</v>
      </c>
    </row>
    <row r="5073">
      <c r="A5073" s="3" t="inlineStr">
        <is>
          <t>Cables &amp; Adapters</t>
        </is>
      </c>
      <c r="B5073" s="3" t="inlineStr">
        <is>
          <t>K33475WW</t>
        </is>
      </c>
      <c r="C5073" s="3" t="inlineStr">
        <is>
          <t>Kensington</t>
        </is>
      </c>
      <c r="D5073" s="3" t="inlineStr">
        <is>
          <t>CA1100E USB-C ETHERNET ADAPTER</t>
        </is>
      </c>
      <c r="E5073" s="11" t="n">
        <v>43</v>
      </c>
      <c r="F5073" s="12" t="n">
        <v>35.83</v>
      </c>
    </row>
    <row r="5074">
      <c r="A5074" s="3" t="inlineStr">
        <is>
          <t>Cables &amp; Adapters</t>
        </is>
      </c>
      <c r="B5074" s="3" t="inlineStr">
        <is>
          <t>64519US</t>
        </is>
      </c>
      <c r="C5074" s="3" t="inlineStr">
        <is>
          <t>Kensington</t>
        </is>
      </c>
      <c r="D5074" s="3" t="inlineStr">
        <is>
          <t>CABLESAVER</t>
        </is>
      </c>
      <c r="E5074" s="11" t="n">
        <v>10</v>
      </c>
      <c r="F5074" s="12" t="n">
        <v>8.33</v>
      </c>
    </row>
    <row r="5075">
      <c r="A5075" s="3" t="inlineStr">
        <is>
          <t>Cables &amp; Adapters</t>
        </is>
      </c>
      <c r="B5075" s="3" t="inlineStr">
        <is>
          <t>K64613WW</t>
        </is>
      </c>
      <c r="C5075" s="3" t="inlineStr">
        <is>
          <t>Kensington</t>
        </is>
      </c>
      <c r="D5075" s="3" t="inlineStr">
        <is>
          <t>DESK MOUNT CABLE ANCHOR</t>
        </is>
      </c>
      <c r="E5075" s="11" t="n">
        <v>12</v>
      </c>
      <c r="F5075" s="12" t="n">
        <v>10</v>
      </c>
    </row>
    <row r="5076">
      <c r="A5076" s="3" t="inlineStr">
        <is>
          <t>Cables &amp; Adapters</t>
        </is>
      </c>
      <c r="B5076" s="3" t="inlineStr">
        <is>
          <t>K67864WWA</t>
        </is>
      </c>
      <c r="C5076" s="3" t="inlineStr">
        <is>
          <t>Kensington</t>
        </is>
      </c>
      <c r="D5076" s="3" t="inlineStr">
        <is>
          <t>LIGHTNING CABLE CHARGE &amp; SYNC(5PACK)</t>
        </is>
      </c>
      <c r="E5076" s="11" t="n">
        <v>122</v>
      </c>
      <c r="F5076" s="12" t="n">
        <v>101.67</v>
      </c>
    </row>
    <row r="5077">
      <c r="A5077" s="3" t="inlineStr">
        <is>
          <t>Cables &amp; Adapters</t>
        </is>
      </c>
      <c r="B5077" s="3" t="inlineStr">
        <is>
          <t>K33981WW</t>
        </is>
      </c>
      <c r="C5077" s="3" t="inlineStr">
        <is>
          <t>Kensington</t>
        </is>
      </c>
      <c r="D5077" s="3" t="inlineStr">
        <is>
          <t>UA0000E USB 3.0 ETHERNET ADAPTER</t>
        </is>
      </c>
      <c r="E5077" s="11" t="n">
        <v>41</v>
      </c>
      <c r="F5077" s="12" t="n">
        <v>34.17</v>
      </c>
    </row>
    <row r="5078">
      <c r="A5078" s="3" t="inlineStr">
        <is>
          <t>Cables &amp; Adapters</t>
        </is>
      </c>
      <c r="B5078" s="3" t="inlineStr">
        <is>
          <t>K33982WW</t>
        </is>
      </c>
      <c r="C5078" s="3" t="inlineStr">
        <is>
          <t>Kensington</t>
        </is>
      </c>
      <c r="D5078" s="3" t="inlineStr">
        <is>
          <t>UA3000E USB3.0ETHERNETADAPTERUSBHUB</t>
        </is>
      </c>
      <c r="E5078" s="11" t="n">
        <v>52</v>
      </c>
      <c r="F5078" s="12" t="n">
        <v>43.33</v>
      </c>
    </row>
    <row r="5079">
      <c r="A5079" s="3" t="inlineStr">
        <is>
          <t>Cables &amp; Adapters</t>
        </is>
      </c>
      <c r="B5079" s="3" t="inlineStr">
        <is>
          <t>K32302WW</t>
        </is>
      </c>
      <c r="C5079" s="3" t="inlineStr">
        <is>
          <t>Kensington</t>
        </is>
      </c>
      <c r="D5079" s="3" t="inlineStr">
        <is>
          <t>USB-C CABLE 30CM FOR K67716EU</t>
        </is>
      </c>
      <c r="E5079" s="11" t="n">
        <v>40</v>
      </c>
      <c r="F5079" s="12" t="n">
        <v>33.33</v>
      </c>
    </row>
    <row r="5080">
      <c r="A5080" s="3" t="inlineStr">
        <is>
          <t>Cables &amp; Adapters</t>
        </is>
      </c>
      <c r="B5080" s="3" t="inlineStr">
        <is>
          <t>K38235WW</t>
        </is>
      </c>
      <c r="C5080" s="3" t="inlineStr">
        <is>
          <t>Kensington</t>
        </is>
      </c>
      <c r="D5080" s="3" t="inlineStr">
        <is>
          <t>USB-C CABLE W/ POWER DELIVERY</t>
        </is>
      </c>
      <c r="E5080" s="11" t="n">
        <v>65</v>
      </c>
      <c r="F5080" s="12" t="n">
        <v>54.17</v>
      </c>
    </row>
    <row r="5081">
      <c r="A5081" s="3" t="inlineStr">
        <is>
          <t>Cables &amp; Adapters</t>
        </is>
      </c>
      <c r="B5081" s="3" t="inlineStr">
        <is>
          <t>K33477WW</t>
        </is>
      </c>
      <c r="C5081" s="3" t="inlineStr">
        <is>
          <t>Kensington</t>
        </is>
      </c>
      <c r="D5081" s="3" t="inlineStr">
        <is>
          <t>USB-CTOUSB-AADAPTERCA1010</t>
        </is>
      </c>
      <c r="E5081" s="11" t="n">
        <v>8</v>
      </c>
      <c r="F5081" s="12" t="n">
        <v>6.67</v>
      </c>
    </row>
    <row r="5082">
      <c r="A5082" s="3" t="inlineStr">
        <is>
          <t>Cables &amp; Adapters</t>
        </is>
      </c>
      <c r="B5082" s="3" t="inlineStr">
        <is>
          <t>CAB-W</t>
        </is>
      </c>
      <c r="C5082" s="3" t="inlineStr">
        <is>
          <t>Keychron</t>
        </is>
      </c>
      <c r="D5082" s="3" t="inlineStr">
        <is>
          <t>KEYCHRON CAB W COILED AVIATOR CABLE</t>
        </is>
      </c>
      <c r="E5082" s="11" t="n">
        <v>31</v>
      </c>
      <c r="F5082" s="12" t="n">
        <v>25.83</v>
      </c>
    </row>
    <row r="5083">
      <c r="A5083" s="3" t="inlineStr">
        <is>
          <t>Cables &amp; Adapters</t>
        </is>
      </c>
      <c r="B5083" s="3" t="inlineStr">
        <is>
          <t>CAB-B</t>
        </is>
      </c>
      <c r="C5083" s="3" t="inlineStr">
        <is>
          <t>Keychron</t>
        </is>
      </c>
      <c r="D5083" s="3" t="inlineStr">
        <is>
          <t>KEYCHRON CAB-B COILED AVIATOR CABLE</t>
        </is>
      </c>
      <c r="E5083" s="11" t="n">
        <v>31</v>
      </c>
      <c r="F5083" s="12" t="n">
        <v>25.83</v>
      </c>
    </row>
    <row r="5084">
      <c r="A5084" s="3" t="inlineStr">
        <is>
          <t>Cables &amp; Adapters</t>
        </is>
      </c>
      <c r="B5084" s="3" t="inlineStr">
        <is>
          <t>4X90U90618</t>
        </is>
      </c>
      <c r="C5084" s="3" t="inlineStr">
        <is>
          <t>Lenovo</t>
        </is>
      </c>
      <c r="D5084" s="3" t="inlineStr">
        <is>
          <t>LENOVO HYBRID USB-C WITH USB-A CABLE</t>
        </is>
      </c>
      <c r="E5084" s="11" t="n">
        <v>27</v>
      </c>
      <c r="F5084" s="12" t="n">
        <v>22.5</v>
      </c>
    </row>
    <row r="5085">
      <c r="A5085" s="3" t="inlineStr">
        <is>
          <t>Cables &amp; Adapters</t>
        </is>
      </c>
      <c r="B5085" s="3" t="inlineStr">
        <is>
          <t>4X90S91831</t>
        </is>
      </c>
      <c r="C5085" s="3" t="inlineStr">
        <is>
          <t>Lenovo</t>
        </is>
      </c>
      <c r="D5085" s="3" t="inlineStr">
        <is>
          <t>LENOVO USB-C TO ETHERNET ADAPTER</t>
        </is>
      </c>
      <c r="E5085" s="11" t="n">
        <v>27</v>
      </c>
      <c r="F5085" s="12" t="n">
        <v>22.5</v>
      </c>
    </row>
    <row r="5086">
      <c r="A5086" s="3" t="inlineStr">
        <is>
          <t>Cables &amp; Adapters</t>
        </is>
      </c>
      <c r="B5086" s="3" t="inlineStr">
        <is>
          <t>4X91H17795</t>
        </is>
      </c>
      <c r="C5086" s="3" t="inlineStr">
        <is>
          <t>Lenovo</t>
        </is>
      </c>
      <c r="D5086" s="3" t="inlineStr">
        <is>
          <t>LENOVO USBC TO 2.5G ETHERNET ADAPTER</t>
        </is>
      </c>
      <c r="E5086" s="11" t="n">
        <v>34</v>
      </c>
      <c r="F5086" s="12" t="n">
        <v>28.33</v>
      </c>
    </row>
    <row r="5087">
      <c r="A5087" s="3" t="inlineStr">
        <is>
          <t>Cables &amp; Adapters</t>
        </is>
      </c>
      <c r="B5087" s="3" t="inlineStr">
        <is>
          <t>36730</t>
        </is>
      </c>
      <c r="C5087" s="3" t="inlineStr">
        <is>
          <t>Lindy</t>
        </is>
      </c>
      <c r="D5087" s="3" t="inlineStr">
        <is>
          <t>0.2MUSB2.0TYPEATOMICRO-BCABLEANTH</t>
        </is>
      </c>
      <c r="E5087" s="11" t="n">
        <v>4</v>
      </c>
      <c r="F5087" s="12" t="n">
        <v>3.33</v>
      </c>
    </row>
    <row r="5088">
      <c r="A5088" s="3" t="inlineStr">
        <is>
          <t>Cables &amp; Adapters</t>
        </is>
      </c>
      <c r="B5088" s="3" t="inlineStr">
        <is>
          <t>48000</t>
        </is>
      </c>
      <c r="C5088" s="3" t="inlineStr">
        <is>
          <t>Lindy</t>
        </is>
      </c>
      <c r="D5088" s="3" t="inlineStr">
        <is>
          <t>0.3M CAT6 U/UTP SNAGLESS GIGABIT CBL</t>
        </is>
      </c>
      <c r="E5088" s="11" t="n">
        <v>4</v>
      </c>
      <c r="F5088" s="12" t="n">
        <v>3.33</v>
      </c>
    </row>
    <row r="5089">
      <c r="A5089" s="3" t="inlineStr">
        <is>
          <t>Cables &amp; Adapters</t>
        </is>
      </c>
      <c r="B5089" s="3" t="inlineStr">
        <is>
          <t>47700</t>
        </is>
      </c>
      <c r="C5089" s="3" t="inlineStr">
        <is>
          <t>Lindy</t>
        </is>
      </c>
      <c r="D5089" s="3" t="inlineStr">
        <is>
          <t>0.3MCAT6S/FTPGIGABITNETWORKCABLEGRE</t>
        </is>
      </c>
      <c r="E5089" s="11" t="n">
        <v>4</v>
      </c>
      <c r="F5089" s="12" t="n">
        <v>3.33</v>
      </c>
    </row>
    <row r="5090">
      <c r="A5090" s="3" t="inlineStr">
        <is>
          <t>Cables &amp; Adapters</t>
        </is>
      </c>
      <c r="B5090" s="3" t="inlineStr">
        <is>
          <t>48045</t>
        </is>
      </c>
      <c r="C5090" s="3" t="inlineStr">
        <is>
          <t>Lindy</t>
        </is>
      </c>
      <c r="D5090" s="3" t="inlineStr">
        <is>
          <t>0.3MCAT6U/UTPGIGABITNETWORKCABLEGRE</t>
        </is>
      </c>
      <c r="E5090" s="11" t="n">
        <v>4</v>
      </c>
      <c r="F5090" s="12" t="n">
        <v>3.33</v>
      </c>
    </row>
    <row r="5091">
      <c r="A5091" s="3" t="inlineStr">
        <is>
          <t>Cables &amp; Adapters</t>
        </is>
      </c>
      <c r="B5091" s="3" t="inlineStr">
        <is>
          <t>48090</t>
        </is>
      </c>
      <c r="C5091" s="3" t="inlineStr">
        <is>
          <t>Lindy</t>
        </is>
      </c>
      <c r="D5091" s="3" t="inlineStr">
        <is>
          <t>0.3MCAT6U/UTPGIGABITNETWORKCABLEWHI</t>
        </is>
      </c>
      <c r="E5091" s="11" t="n">
        <v>4</v>
      </c>
      <c r="F5091" s="12" t="n">
        <v>3.33</v>
      </c>
    </row>
    <row r="5092">
      <c r="A5092" s="3" t="inlineStr">
        <is>
          <t>Cables &amp; Adapters</t>
        </is>
      </c>
      <c r="B5092" s="3" t="inlineStr">
        <is>
          <t>48060</t>
        </is>
      </c>
      <c r="C5092" s="3" t="inlineStr">
        <is>
          <t>Lindy</t>
        </is>
      </c>
      <c r="D5092" s="3" t="inlineStr">
        <is>
          <t>0.3MCAT6U/UTPGIGABITNETWORKCABLEYEL</t>
        </is>
      </c>
      <c r="E5092" s="11" t="n">
        <v>4</v>
      </c>
      <c r="F5092" s="12" t="n">
        <v>3.33</v>
      </c>
    </row>
    <row r="5093">
      <c r="A5093" s="3" t="inlineStr">
        <is>
          <t>Cables &amp; Adapters</t>
        </is>
      </c>
      <c r="B5093" s="3" t="inlineStr">
        <is>
          <t>36770</t>
        </is>
      </c>
      <c r="C5093" s="3" t="inlineStr">
        <is>
          <t>Lindy</t>
        </is>
      </c>
      <c r="D5093" s="3" t="inlineStr">
        <is>
          <t>0.5M 8K60HZ HDMI CABLE BLACK LINE</t>
        </is>
      </c>
      <c r="E5093" s="11" t="n">
        <v>6</v>
      </c>
      <c r="F5093" s="12" t="n">
        <v>5</v>
      </c>
    </row>
    <row r="5094">
      <c r="A5094" s="3" t="inlineStr">
        <is>
          <t>Cables &amp; Adapters</t>
        </is>
      </c>
      <c r="B5094" s="3" t="inlineStr">
        <is>
          <t>36480</t>
        </is>
      </c>
      <c r="C5094" s="3" t="inlineStr">
        <is>
          <t>Lindy</t>
        </is>
      </c>
      <c r="D5094" s="3" t="inlineStr">
        <is>
          <t>0.5M DISPLAYPORT CABLE ANTHRA LINE</t>
        </is>
      </c>
      <c r="E5094" s="11" t="n">
        <v>9</v>
      </c>
      <c r="F5094" s="12" t="n">
        <v>7.5</v>
      </c>
    </row>
    <row r="5095">
      <c r="A5095" s="3" t="inlineStr">
        <is>
          <t>Cables &amp; Adapters</t>
        </is>
      </c>
      <c r="B5095" s="3" t="inlineStr">
        <is>
          <t>36490</t>
        </is>
      </c>
      <c r="C5095" s="3" t="inlineStr">
        <is>
          <t>Lindy</t>
        </is>
      </c>
      <c r="D5095" s="3" t="inlineStr">
        <is>
          <t>0.5M DISPLAYPORT CABLE BLACK LINE</t>
        </is>
      </c>
      <c r="E5095" s="11" t="n">
        <v>7</v>
      </c>
      <c r="F5095" s="12" t="n">
        <v>5.83</v>
      </c>
    </row>
    <row r="5096">
      <c r="A5096" s="3" t="inlineStr">
        <is>
          <t>Cables &amp; Adapters</t>
        </is>
      </c>
      <c r="B5096" s="3" t="inlineStr">
        <is>
          <t>36475</t>
        </is>
      </c>
      <c r="C5096" s="3" t="inlineStr">
        <is>
          <t>Lindy</t>
        </is>
      </c>
      <c r="D5096" s="3" t="inlineStr">
        <is>
          <t>0.5M HDMI 18G EXTENSION CABLE ANTH</t>
        </is>
      </c>
      <c r="E5096" s="11" t="n">
        <v>8</v>
      </c>
      <c r="F5096" s="12" t="n">
        <v>6.67</v>
      </c>
    </row>
    <row r="5097">
      <c r="A5097" s="3" t="inlineStr">
        <is>
          <t>Cables &amp; Adapters</t>
        </is>
      </c>
      <c r="B5097" s="3" t="inlineStr">
        <is>
          <t>36961</t>
        </is>
      </c>
      <c r="C5097" s="3" t="inlineStr">
        <is>
          <t>Lindy</t>
        </is>
      </c>
      <c r="D5097" s="3" t="inlineStr">
        <is>
          <t>0.5M HIGH SPEED HDMI CABLE ANTHRA</t>
        </is>
      </c>
      <c r="E5097" s="11" t="n">
        <v>7</v>
      </c>
      <c r="F5097" s="12" t="n">
        <v>5.83</v>
      </c>
    </row>
    <row r="5098">
      <c r="A5098" s="3" t="inlineStr">
        <is>
          <t>Cables &amp; Adapters</t>
        </is>
      </c>
      <c r="B5098" s="3" t="inlineStr">
        <is>
          <t>36470</t>
        </is>
      </c>
      <c r="C5098" s="3" t="inlineStr">
        <is>
          <t>Lindy</t>
        </is>
      </c>
      <c r="D5098" s="3" t="inlineStr">
        <is>
          <t>0.5M HIGH SPEED HDMI CABLE BL</t>
        </is>
      </c>
      <c r="E5098" s="11" t="n">
        <v>6</v>
      </c>
      <c r="F5098" s="12" t="n">
        <v>5</v>
      </c>
    </row>
    <row r="5099">
      <c r="A5099" s="3" t="inlineStr">
        <is>
          <t>Cables &amp; Adapters</t>
        </is>
      </c>
      <c r="B5099" s="3" t="inlineStr">
        <is>
          <t>30320</t>
        </is>
      </c>
      <c r="C5099" s="3" t="inlineStr">
        <is>
          <t>Lindy</t>
        </is>
      </c>
      <c r="D5099" s="3" t="inlineStr">
        <is>
          <t>0.5M IEC EXT CAB IEC C14 IEC C13</t>
        </is>
      </c>
      <c r="E5099" s="11" t="n">
        <v>5</v>
      </c>
      <c r="F5099" s="12" t="n">
        <v>4.17</v>
      </c>
    </row>
    <row r="5100">
      <c r="A5100" s="3" t="inlineStr">
        <is>
          <t>Cables &amp; Adapters</t>
        </is>
      </c>
      <c r="B5100" s="3" t="inlineStr">
        <is>
          <t>30454</t>
        </is>
      </c>
      <c r="C5100" s="3" t="inlineStr">
        <is>
          <t>Lindy</t>
        </is>
      </c>
      <c r="D5100" s="3" t="inlineStr">
        <is>
          <t>0.5M MAINS POWER CABLE UK 3 PIN PLUG</t>
        </is>
      </c>
      <c r="E5100" s="11" t="n">
        <v>6</v>
      </c>
      <c r="F5100" s="12" t="n">
        <v>5</v>
      </c>
    </row>
    <row r="5101">
      <c r="A5101" s="3" t="inlineStr">
        <is>
          <t>Cables &amp; Adapters</t>
        </is>
      </c>
      <c r="B5101" s="3" t="inlineStr">
        <is>
          <t>36731</t>
        </is>
      </c>
      <c r="C5101" s="3" t="inlineStr">
        <is>
          <t>Lindy</t>
        </is>
      </c>
      <c r="D5101" s="3" t="inlineStr">
        <is>
          <t>0.5M USB 2.0 A  MICRO-B CABLE AL</t>
        </is>
      </c>
      <c r="E5101" s="11" t="n">
        <v>4</v>
      </c>
      <c r="F5101" s="12" t="n">
        <v>3.33</v>
      </c>
    </row>
    <row r="5102">
      <c r="A5102" s="3" t="inlineStr">
        <is>
          <t>Cables &amp; Adapters</t>
        </is>
      </c>
      <c r="B5102" s="3" t="inlineStr">
        <is>
          <t>36640</t>
        </is>
      </c>
      <c r="C5102" s="3" t="inlineStr">
        <is>
          <t>Lindy</t>
        </is>
      </c>
      <c r="D5102" s="3" t="inlineStr">
        <is>
          <t>0.5M USB 2.0 TYPE A TO B CABLE BLK</t>
        </is>
      </c>
      <c r="E5102" s="11" t="n">
        <v>8</v>
      </c>
      <c r="F5102" s="12" t="n">
        <v>6.67</v>
      </c>
    </row>
    <row r="5103">
      <c r="A5103" s="3" t="inlineStr">
        <is>
          <t>Cables &amp; Adapters</t>
        </is>
      </c>
      <c r="B5103" s="3" t="inlineStr">
        <is>
          <t>48076</t>
        </is>
      </c>
      <c r="C5103" s="3" t="inlineStr">
        <is>
          <t>Lindy</t>
        </is>
      </c>
      <c r="D5103" s="3" t="inlineStr">
        <is>
          <t>0.5MCAT6U/UTPGIGABITNETWORKCABLEBLA</t>
        </is>
      </c>
      <c r="E5103" s="11" t="n">
        <v>4</v>
      </c>
      <c r="F5103" s="12" t="n">
        <v>3.33</v>
      </c>
    </row>
    <row r="5104">
      <c r="A5104" s="3" t="inlineStr">
        <is>
          <t>Cables &amp; Adapters</t>
        </is>
      </c>
      <c r="B5104" s="3" t="inlineStr">
        <is>
          <t>48046</t>
        </is>
      </c>
      <c r="C5104" s="3" t="inlineStr">
        <is>
          <t>Lindy</t>
        </is>
      </c>
      <c r="D5104" s="3" t="inlineStr">
        <is>
          <t>0.5MCAT6U/UTPGIGABITNETWORKCABLEGRE</t>
        </is>
      </c>
      <c r="E5104" s="11" t="n">
        <v>4</v>
      </c>
      <c r="F5104" s="12" t="n">
        <v>3.33</v>
      </c>
    </row>
    <row r="5105">
      <c r="A5105" s="3" t="inlineStr">
        <is>
          <t>Cables &amp; Adapters</t>
        </is>
      </c>
      <c r="B5105" s="3" t="inlineStr">
        <is>
          <t>48001</t>
        </is>
      </c>
      <c r="C5105" s="3" t="inlineStr">
        <is>
          <t>Lindy</t>
        </is>
      </c>
      <c r="D5105" s="3" t="inlineStr">
        <is>
          <t>0.5MCAT6U/UTPGIGABITNETWORKCABLEGRE</t>
        </is>
      </c>
      <c r="E5105" s="11" t="n">
        <v>4</v>
      </c>
      <c r="F5105" s="12" t="n">
        <v>3.33</v>
      </c>
    </row>
    <row r="5106">
      <c r="A5106" s="3" t="inlineStr">
        <is>
          <t>Cables &amp; Adapters</t>
        </is>
      </c>
      <c r="B5106" s="3" t="inlineStr">
        <is>
          <t>48031</t>
        </is>
      </c>
      <c r="C5106" s="3" t="inlineStr">
        <is>
          <t>Lindy</t>
        </is>
      </c>
      <c r="D5106" s="3" t="inlineStr">
        <is>
          <t>0.5MCAT6U/UTPGIGABITNETWORKCABLERED</t>
        </is>
      </c>
      <c r="E5106" s="11" t="n">
        <v>4</v>
      </c>
      <c r="F5106" s="12" t="n">
        <v>3.33</v>
      </c>
    </row>
    <row r="5107">
      <c r="A5107" s="3" t="inlineStr">
        <is>
          <t>Cables &amp; Adapters</t>
        </is>
      </c>
      <c r="B5107" s="3" t="inlineStr">
        <is>
          <t>48091</t>
        </is>
      </c>
      <c r="C5107" s="3" t="inlineStr">
        <is>
          <t>Lindy</t>
        </is>
      </c>
      <c r="D5107" s="3" t="inlineStr">
        <is>
          <t>0.5MCAT6U/UTPGIGABITNETWORKCABLEWHI</t>
        </is>
      </c>
      <c r="E5107" s="11" t="n">
        <v>4</v>
      </c>
      <c r="F5107" s="12" t="n">
        <v>3.33</v>
      </c>
    </row>
    <row r="5108">
      <c r="A5108" s="3" t="inlineStr">
        <is>
          <t>Cables &amp; Adapters</t>
        </is>
      </c>
      <c r="B5108" s="3" t="inlineStr">
        <is>
          <t>36760</t>
        </is>
      </c>
      <c r="C5108" s="3" t="inlineStr">
        <is>
          <t>Lindy</t>
        </is>
      </c>
      <c r="D5108" s="3" t="inlineStr">
        <is>
          <t>0.5MUSB3.0TYPEAEXTENSIONCABLEAN</t>
        </is>
      </c>
      <c r="E5108" s="11" t="n">
        <v>6</v>
      </c>
      <c r="F5108" s="12" t="n">
        <v>5</v>
      </c>
    </row>
    <row r="5109">
      <c r="A5109" s="3" t="inlineStr">
        <is>
          <t>Cables &amp; Adapters</t>
        </is>
      </c>
      <c r="B5109" s="3" t="inlineStr">
        <is>
          <t>36740</t>
        </is>
      </c>
      <c r="C5109" s="3" t="inlineStr">
        <is>
          <t>Lindy</t>
        </is>
      </c>
      <c r="D5109" s="3" t="inlineStr">
        <is>
          <t>0.5MUSB3.0TYPEATOTYPEBANTHRALINE</t>
        </is>
      </c>
      <c r="E5109" s="11" t="n">
        <v>6</v>
      </c>
      <c r="F5109" s="12" t="n">
        <v>5</v>
      </c>
    </row>
    <row r="5110">
      <c r="A5110" s="3" t="inlineStr">
        <is>
          <t>Cables &amp; Adapters</t>
        </is>
      </c>
      <c r="B5110" s="3" t="inlineStr">
        <is>
          <t>36900</t>
        </is>
      </c>
      <c r="C5110" s="3" t="inlineStr">
        <is>
          <t>Lindy</t>
        </is>
      </c>
      <c r="D5110" s="3" t="inlineStr">
        <is>
          <t>0.5MUSB3.1TYPECCABLE5APDANTH</t>
        </is>
      </c>
      <c r="E5110" s="11" t="n">
        <v>15</v>
      </c>
      <c r="F5110" s="12" t="n">
        <v>12.5</v>
      </c>
    </row>
    <row r="5111">
      <c r="A5111" s="3" t="inlineStr">
        <is>
          <t>Cables &amp; Adapters</t>
        </is>
      </c>
      <c r="B5111" s="3" t="inlineStr">
        <is>
          <t>36494</t>
        </is>
      </c>
      <c r="C5111" s="3" t="inlineStr">
        <is>
          <t>Lindy</t>
        </is>
      </c>
      <c r="D5111" s="3" t="inlineStr">
        <is>
          <t>1.5M DISPLAYPORT CABLE BLACK LINE</t>
        </is>
      </c>
      <c r="E5111" s="11" t="n">
        <v>8</v>
      </c>
      <c r="F5111" s="12" t="n">
        <v>6.67</v>
      </c>
    </row>
    <row r="5112">
      <c r="A5112" s="3" t="inlineStr">
        <is>
          <t>Cables &amp; Adapters</t>
        </is>
      </c>
      <c r="B5112" s="3" t="inlineStr">
        <is>
          <t>36902</t>
        </is>
      </c>
      <c r="C5112" s="3" t="inlineStr">
        <is>
          <t>Lindy</t>
        </is>
      </c>
      <c r="D5112" s="3" t="inlineStr">
        <is>
          <t>1.5MUSB3.1TYPECCABLE5APDANTH</t>
        </is>
      </c>
      <c r="E5112" s="11" t="n">
        <v>17</v>
      </c>
      <c r="F5112" s="12" t="n">
        <v>14.17</v>
      </c>
    </row>
    <row r="5113">
      <c r="A5113" s="3" t="inlineStr">
        <is>
          <t>Cables &amp; Adapters</t>
        </is>
      </c>
      <c r="B5113" s="3" t="inlineStr">
        <is>
          <t>36907</t>
        </is>
      </c>
      <c r="C5113" s="3" t="inlineStr">
        <is>
          <t>Lindy</t>
        </is>
      </c>
      <c r="D5113" s="3" t="inlineStr">
        <is>
          <t>1.5MUSB3.1TYPECTOCCABLE3ABLACKLINE</t>
        </is>
      </c>
      <c r="E5113" s="11" t="n">
        <v>12</v>
      </c>
      <c r="F5113" s="12" t="n">
        <v>10</v>
      </c>
    </row>
    <row r="5114">
      <c r="A5114" s="3" t="inlineStr">
        <is>
          <t>Cables &amp; Adapters</t>
        </is>
      </c>
      <c r="B5114" s="3" t="inlineStr">
        <is>
          <t>38510</t>
        </is>
      </c>
      <c r="C5114" s="3" t="inlineStr">
        <is>
          <t>Lindy</t>
        </is>
      </c>
      <c r="D5114" s="3" t="inlineStr">
        <is>
          <t>10M FIBRE OPTIC HYBRID HDMI 8K60 CA</t>
        </is>
      </c>
      <c r="E5114" s="11" t="n">
        <v>74</v>
      </c>
      <c r="F5114" s="12" t="n">
        <v>61.67</v>
      </c>
    </row>
    <row r="5115">
      <c r="A5115" s="3" t="inlineStr">
        <is>
          <t>Cables &amp; Adapters</t>
        </is>
      </c>
      <c r="B5115" s="3" t="inlineStr">
        <is>
          <t>47454</t>
        </is>
      </c>
      <c r="C5115" s="3" t="inlineStr">
        <is>
          <t>Lindy</t>
        </is>
      </c>
      <c r="D5115" s="3" t="inlineStr">
        <is>
          <t>10M LC-LC OS2 FIBRE PATCH LEAD</t>
        </is>
      </c>
      <c r="E5115" s="11" t="n">
        <v>18</v>
      </c>
      <c r="F5115" s="12" t="n">
        <v>15</v>
      </c>
    </row>
    <row r="5116">
      <c r="A5116" s="3" t="inlineStr">
        <is>
          <t>Cables &amp; Adapters</t>
        </is>
      </c>
      <c r="B5116" s="3" t="inlineStr">
        <is>
          <t>30437</t>
        </is>
      </c>
      <c r="C5116" s="3" t="inlineStr">
        <is>
          <t>Lindy</t>
        </is>
      </c>
      <c r="D5116" s="3" t="inlineStr">
        <is>
          <t>10M MAINS CABLE UK 3 PIN PLUG TO C13</t>
        </is>
      </c>
      <c r="E5116" s="11" t="n">
        <v>18</v>
      </c>
      <c r="F5116" s="12" t="n">
        <v>15</v>
      </c>
    </row>
    <row r="5117">
      <c r="A5117" s="3" t="inlineStr">
        <is>
          <t>Cables &amp; Adapters</t>
        </is>
      </c>
      <c r="B5117" s="3" t="inlineStr">
        <is>
          <t>36967</t>
        </is>
      </c>
      <c r="C5117" s="3" t="inlineStr">
        <is>
          <t>Lindy</t>
        </is>
      </c>
      <c r="D5117" s="3" t="inlineStr">
        <is>
          <t>10M STANDARD HDMI CABLE ANTHRA LINE</t>
        </is>
      </c>
      <c r="E5117" s="11" t="n">
        <v>48</v>
      </c>
      <c r="F5117" s="12" t="n">
        <v>40</v>
      </c>
    </row>
    <row r="5118">
      <c r="A5118" s="3" t="inlineStr">
        <is>
          <t>Cables &amp; Adapters</t>
        </is>
      </c>
      <c r="B5118" s="3" t="inlineStr">
        <is>
          <t>36468</t>
        </is>
      </c>
      <c r="C5118" s="3" t="inlineStr">
        <is>
          <t>Lindy</t>
        </is>
      </c>
      <c r="D5118" s="3" t="inlineStr">
        <is>
          <t>10M STANDARD HDMI CABLE BLACK LINE</t>
        </is>
      </c>
      <c r="E5118" s="11" t="n">
        <v>26</v>
      </c>
      <c r="F5118" s="12" t="n">
        <v>21.67</v>
      </c>
    </row>
    <row r="5119">
      <c r="A5119" s="3" t="inlineStr">
        <is>
          <t>Cables &amp; Adapters</t>
        </is>
      </c>
      <c r="B5119" s="3" t="inlineStr">
        <is>
          <t>36677</t>
        </is>
      </c>
      <c r="C5119" s="3" t="inlineStr">
        <is>
          <t>Lindy</t>
        </is>
      </c>
      <c r="D5119" s="3" t="inlineStr">
        <is>
          <t>10M USB 2.0 TYPE A TO B CABLE</t>
        </is>
      </c>
      <c r="E5119" s="11" t="n">
        <v>18</v>
      </c>
      <c r="F5119" s="12" t="n">
        <v>15</v>
      </c>
    </row>
    <row r="5120">
      <c r="A5120" s="3" t="inlineStr">
        <is>
          <t>Cables &amp; Adapters</t>
        </is>
      </c>
      <c r="B5120" s="3" t="inlineStr">
        <is>
          <t>32019</t>
        </is>
      </c>
      <c r="C5120" s="3" t="inlineStr">
        <is>
          <t>Lindy</t>
        </is>
      </c>
      <c r="D5120" s="3" t="inlineStr">
        <is>
          <t>10M USB 3.0 ACTIVE EXT CABLE PRO TY</t>
        </is>
      </c>
      <c r="E5120" s="11" t="n">
        <v>12</v>
      </c>
      <c r="F5120" s="12" t="n">
        <v>10</v>
      </c>
    </row>
    <row r="5121">
      <c r="A5121" s="3" t="inlineStr">
        <is>
          <t>Cables &amp; Adapters</t>
        </is>
      </c>
      <c r="B5121" s="3" t="inlineStr">
        <is>
          <t>43333</t>
        </is>
      </c>
      <c r="C5121" s="3" t="inlineStr">
        <is>
          <t>Lindy</t>
        </is>
      </c>
      <c r="D5121" s="3" t="inlineStr">
        <is>
          <t>10M USB 3.2 GEN 2 &amp; DP 1.4 TYPE C HY</t>
        </is>
      </c>
      <c r="E5121" s="11" t="n">
        <v>287</v>
      </c>
      <c r="F5121" s="12" t="n">
        <v>239.17</v>
      </c>
    </row>
    <row r="5122">
      <c r="A5122" s="3" t="inlineStr">
        <is>
          <t>Cables &amp; Adapters</t>
        </is>
      </c>
      <c r="B5122" s="3" t="inlineStr">
        <is>
          <t>43099</t>
        </is>
      </c>
      <c r="C5122" s="3" t="inlineStr">
        <is>
          <t>Lindy</t>
        </is>
      </c>
      <c r="D5122" s="3" t="inlineStr">
        <is>
          <t>15M USB 3.0 ACTIVE EXTENSION</t>
        </is>
      </c>
      <c r="E5122" s="11" t="n">
        <v>52</v>
      </c>
      <c r="F5122" s="12" t="n">
        <v>43.33</v>
      </c>
    </row>
    <row r="5123">
      <c r="A5123" s="3" t="inlineStr">
        <is>
          <t>Cables &amp; Adapters</t>
        </is>
      </c>
      <c r="B5123" s="3" t="inlineStr">
        <is>
          <t>48068</t>
        </is>
      </c>
      <c r="C5123" s="3" t="inlineStr">
        <is>
          <t>Lindy</t>
        </is>
      </c>
      <c r="D5123" s="3" t="inlineStr">
        <is>
          <t>15MCAT6U/UTPGIGABITNETWORKCABLEYELL</t>
        </is>
      </c>
      <c r="E5123" s="11" t="n">
        <v>17</v>
      </c>
      <c r="F5123" s="12" t="n">
        <v>14.17</v>
      </c>
    </row>
    <row r="5124">
      <c r="A5124" s="3" t="inlineStr">
        <is>
          <t>Cables &amp; Adapters</t>
        </is>
      </c>
      <c r="B5124" s="3" t="inlineStr">
        <is>
          <t>36771</t>
        </is>
      </c>
      <c r="C5124" s="3" t="inlineStr">
        <is>
          <t>Lindy</t>
        </is>
      </c>
      <c r="D5124" s="3" t="inlineStr">
        <is>
          <t>1M 8K60HZ HDMI CABLE BLACK LINE</t>
        </is>
      </c>
      <c r="E5124" s="11" t="n">
        <v>7</v>
      </c>
      <c r="F5124" s="12" t="n">
        <v>5.83</v>
      </c>
    </row>
    <row r="5125">
      <c r="A5125" s="3" t="inlineStr">
        <is>
          <t>Cables &amp; Adapters</t>
        </is>
      </c>
      <c r="B5125" s="3" t="inlineStr">
        <is>
          <t>48077</t>
        </is>
      </c>
      <c r="C5125" s="3" t="inlineStr">
        <is>
          <t>Lindy</t>
        </is>
      </c>
      <c r="D5125" s="3" t="inlineStr">
        <is>
          <t>1M CAT.6 U UTP CABLE BLACK</t>
        </is>
      </c>
      <c r="E5125" s="11" t="n">
        <v>4</v>
      </c>
      <c r="F5125" s="12" t="n">
        <v>3.33</v>
      </c>
    </row>
    <row r="5126">
      <c r="A5126" s="3" t="inlineStr">
        <is>
          <t>Cables &amp; Adapters</t>
        </is>
      </c>
      <c r="B5126" s="3" t="inlineStr">
        <is>
          <t>48092</t>
        </is>
      </c>
      <c r="C5126" s="3" t="inlineStr">
        <is>
          <t>Lindy</t>
        </is>
      </c>
      <c r="D5126" s="3" t="inlineStr">
        <is>
          <t>1M CAT6 U/UTP SNAGLESS GIGABIT CBL</t>
        </is>
      </c>
      <c r="E5126" s="11" t="n">
        <v>4</v>
      </c>
      <c r="F5126" s="12" t="n">
        <v>3.33</v>
      </c>
    </row>
    <row r="5127">
      <c r="A5127" s="3" t="inlineStr">
        <is>
          <t>Cables &amp; Adapters</t>
        </is>
      </c>
      <c r="B5127" s="3" t="inlineStr">
        <is>
          <t>36481</t>
        </is>
      </c>
      <c r="C5127" s="3" t="inlineStr">
        <is>
          <t>Lindy</t>
        </is>
      </c>
      <c r="D5127" s="3" t="inlineStr">
        <is>
          <t>1M DISPLAYPORT CABLE ANTHRA LINE</t>
        </is>
      </c>
      <c r="E5127" s="11" t="n">
        <v>10</v>
      </c>
      <c r="F5127" s="12" t="n">
        <v>8.33</v>
      </c>
    </row>
    <row r="5128">
      <c r="A5128" s="3" t="inlineStr">
        <is>
          <t>Cables &amp; Adapters</t>
        </is>
      </c>
      <c r="B5128" s="3" t="inlineStr">
        <is>
          <t>36962</t>
        </is>
      </c>
      <c r="C5128" s="3" t="inlineStr">
        <is>
          <t>Lindy</t>
        </is>
      </c>
      <c r="D5128" s="3" t="inlineStr">
        <is>
          <t>1M HIGH SPEED HDMI CABLE</t>
        </is>
      </c>
      <c r="E5128" s="11" t="n">
        <v>8</v>
      </c>
      <c r="F5128" s="12" t="n">
        <v>6.67</v>
      </c>
    </row>
    <row r="5129">
      <c r="A5129" s="3" t="inlineStr">
        <is>
          <t>Cables &amp; Adapters</t>
        </is>
      </c>
      <c r="B5129" s="3" t="inlineStr">
        <is>
          <t>36471</t>
        </is>
      </c>
      <c r="C5129" s="3" t="inlineStr">
        <is>
          <t>Lindy</t>
        </is>
      </c>
      <c r="D5129" s="3" t="inlineStr">
        <is>
          <t>1M HIGH SPEED HDMI CABLE BLACK LINE</t>
        </is>
      </c>
      <c r="E5129" s="11" t="n">
        <v>6</v>
      </c>
      <c r="F5129" s="12" t="n">
        <v>5</v>
      </c>
    </row>
    <row r="5130">
      <c r="A5130" s="3" t="inlineStr">
        <is>
          <t>Cables &amp; Adapters</t>
        </is>
      </c>
      <c r="B5130" s="3" t="inlineStr">
        <is>
          <t>30321</t>
        </is>
      </c>
      <c r="C5130" s="3" t="inlineStr">
        <is>
          <t>Lindy</t>
        </is>
      </c>
      <c r="D5130" s="3" t="inlineStr">
        <is>
          <t>1M IEC EXCABLE IEC C14 TO IEC C13</t>
        </is>
      </c>
      <c r="E5130" s="11" t="n">
        <v>6</v>
      </c>
      <c r="F5130" s="12" t="n">
        <v>5</v>
      </c>
    </row>
    <row r="5131">
      <c r="A5131" s="3" t="inlineStr">
        <is>
          <t>Cables &amp; Adapters</t>
        </is>
      </c>
      <c r="B5131" s="3" t="inlineStr">
        <is>
          <t>30340</t>
        </is>
      </c>
      <c r="C5131" s="3" t="inlineStr">
        <is>
          <t>Lindy</t>
        </is>
      </c>
      <c r="D5131" s="3" t="inlineStr">
        <is>
          <t>1M IEC EXTCABLE IEC C14 TO IEC C5</t>
        </is>
      </c>
      <c r="E5131" s="11" t="n">
        <v>6</v>
      </c>
      <c r="F5131" s="12" t="n">
        <v>5</v>
      </c>
    </row>
    <row r="5132">
      <c r="A5132" s="3" t="inlineStr">
        <is>
          <t>Cables &amp; Adapters</t>
        </is>
      </c>
      <c r="B5132" s="3" t="inlineStr">
        <is>
          <t>46370</t>
        </is>
      </c>
      <c r="C5132" s="3" t="inlineStr">
        <is>
          <t>Lindy</t>
        </is>
      </c>
      <c r="D5132" s="3" t="inlineStr">
        <is>
          <t>1M LC-LC OM3 FIBRE PATCH CABLE</t>
        </is>
      </c>
      <c r="E5132" s="11" t="n">
        <v>9</v>
      </c>
      <c r="F5132" s="12" t="n">
        <v>7.5</v>
      </c>
    </row>
    <row r="5133">
      <c r="A5133" s="3" t="inlineStr">
        <is>
          <t>Cables &amp; Adapters</t>
        </is>
      </c>
      <c r="B5133" s="3" t="inlineStr">
        <is>
          <t>46340</t>
        </is>
      </c>
      <c r="C5133" s="3" t="inlineStr">
        <is>
          <t>Lindy</t>
        </is>
      </c>
      <c r="D5133" s="3" t="inlineStr">
        <is>
          <t>1M LC-LC OM4 FIBRE PATCH CABLE</t>
        </is>
      </c>
      <c r="E5133" s="11" t="n">
        <v>9</v>
      </c>
      <c r="F5133" s="12" t="n">
        <v>7.5</v>
      </c>
    </row>
    <row r="5134">
      <c r="A5134" s="3" t="inlineStr">
        <is>
          <t>Cables &amp; Adapters</t>
        </is>
      </c>
      <c r="B5134" s="3" t="inlineStr">
        <is>
          <t>47450</t>
        </is>
      </c>
      <c r="C5134" s="3" t="inlineStr">
        <is>
          <t>Lindy</t>
        </is>
      </c>
      <c r="D5134" s="3" t="inlineStr">
        <is>
          <t>1M LC-LC OS2 FIBRE PATCH LEAD</t>
        </is>
      </c>
      <c r="E5134" s="11" t="n">
        <v>13</v>
      </c>
      <c r="F5134" s="12" t="n">
        <v>10.83</v>
      </c>
    </row>
    <row r="5135">
      <c r="A5135" s="3" t="inlineStr">
        <is>
          <t>Cables &amp; Adapters</t>
        </is>
      </c>
      <c r="B5135" s="3" t="inlineStr">
        <is>
          <t>46490</t>
        </is>
      </c>
      <c r="C5135" s="3" t="inlineStr">
        <is>
          <t>Lindy</t>
        </is>
      </c>
      <c r="D5135" s="3" t="inlineStr">
        <is>
          <t>1M LC-ST OM2 FIBRE PATCH CABLE</t>
        </is>
      </c>
      <c r="E5135" s="11" t="n">
        <v>8</v>
      </c>
      <c r="F5135" s="12" t="n">
        <v>6.67</v>
      </c>
    </row>
    <row r="5136">
      <c r="A5136" s="3" t="inlineStr">
        <is>
          <t>Cables &amp; Adapters</t>
        </is>
      </c>
      <c r="B5136" s="3" t="inlineStr">
        <is>
          <t>35641</t>
        </is>
      </c>
      <c r="C5136" s="3" t="inlineStr">
        <is>
          <t>Lindy</t>
        </is>
      </c>
      <c r="D5136" s="3" t="inlineStr">
        <is>
          <t>1M MULTIMEDIA AUDIO CABLE 3.5MM MALE</t>
        </is>
      </c>
      <c r="E5136" s="11" t="n">
        <v>5</v>
      </c>
      <c r="F5136" s="12" t="n">
        <v>4.17</v>
      </c>
    </row>
    <row r="5137">
      <c r="A5137" s="3" t="inlineStr">
        <is>
          <t>Cables &amp; Adapters</t>
        </is>
      </c>
      <c r="B5137" s="3" t="inlineStr">
        <is>
          <t>36926</t>
        </is>
      </c>
      <c r="C5137" s="3" t="inlineStr">
        <is>
          <t>Lindy</t>
        </is>
      </c>
      <c r="D5137" s="3" t="inlineStr">
        <is>
          <t>1M PASS MINI DISPLAYPORT TO HDMI</t>
        </is>
      </c>
      <c r="E5137" s="11" t="n">
        <v>12</v>
      </c>
      <c r="F5137" s="12" t="n">
        <v>10</v>
      </c>
    </row>
    <row r="5138">
      <c r="A5138" s="3" t="inlineStr">
        <is>
          <t>Cables &amp; Adapters</t>
        </is>
      </c>
      <c r="B5138" s="3" t="inlineStr">
        <is>
          <t>36921</t>
        </is>
      </c>
      <c r="C5138" s="3" t="inlineStr">
        <is>
          <t>Lindy</t>
        </is>
      </c>
      <c r="D5138" s="3" t="inlineStr">
        <is>
          <t>1M PASSIVE DP TO HDMI ADAPTER CABLE</t>
        </is>
      </c>
      <c r="E5138" s="11" t="n">
        <v>13</v>
      </c>
      <c r="F5138" s="12" t="n">
        <v>10.83</v>
      </c>
    </row>
    <row r="5139">
      <c r="A5139" s="3" t="inlineStr">
        <is>
          <t>Cables &amp; Adapters</t>
        </is>
      </c>
      <c r="B5139" s="3" t="inlineStr">
        <is>
          <t>36672</t>
        </is>
      </c>
      <c r="C5139" s="3" t="inlineStr">
        <is>
          <t>Lindy</t>
        </is>
      </c>
      <c r="D5139" s="3" t="inlineStr">
        <is>
          <t>1M USB 2.0 TYPE A TO B CABLE</t>
        </is>
      </c>
      <c r="E5139" s="11" t="n">
        <v>4</v>
      </c>
      <c r="F5139" s="12" t="n">
        <v>3.33</v>
      </c>
    </row>
    <row r="5140">
      <c r="A5140" s="3" t="inlineStr">
        <is>
          <t>Cables &amp; Adapters</t>
        </is>
      </c>
      <c r="B5140" s="3" t="inlineStr">
        <is>
          <t>36732</t>
        </is>
      </c>
      <c r="C5140" s="3" t="inlineStr">
        <is>
          <t>Lindy</t>
        </is>
      </c>
      <c r="D5140" s="3" t="inlineStr">
        <is>
          <t>1M USB 2.0 TYPE A TO MICRO-B CABLE</t>
        </is>
      </c>
      <c r="E5140" s="11" t="n">
        <v>4</v>
      </c>
      <c r="F5140" s="12" t="n">
        <v>3.33</v>
      </c>
    </row>
    <row r="5141">
      <c r="A5141" s="3" t="inlineStr">
        <is>
          <t>Cables &amp; Adapters</t>
        </is>
      </c>
      <c r="B5141" s="3" t="inlineStr">
        <is>
          <t>36761</t>
        </is>
      </c>
      <c r="C5141" s="3" t="inlineStr">
        <is>
          <t>Lindy</t>
        </is>
      </c>
      <c r="D5141" s="3" t="inlineStr">
        <is>
          <t>1M USB 3.0 TYPE A EXT CABLE</t>
        </is>
      </c>
      <c r="E5141" s="11" t="n">
        <v>7</v>
      </c>
      <c r="F5141" s="12" t="n">
        <v>5.83</v>
      </c>
    </row>
    <row r="5142">
      <c r="A5142" s="3" t="inlineStr">
        <is>
          <t>Cables &amp; Adapters</t>
        </is>
      </c>
      <c r="B5142" s="3" t="inlineStr">
        <is>
          <t>36916</t>
        </is>
      </c>
      <c r="C5142" s="3" t="inlineStr">
        <is>
          <t>Lindy</t>
        </is>
      </c>
      <c r="D5142" s="3" t="inlineStr">
        <is>
          <t>1M USB 3.1 A TO C CABLE BL</t>
        </is>
      </c>
      <c r="E5142" s="11" t="n">
        <v>7</v>
      </c>
      <c r="F5142" s="12" t="n">
        <v>5.83</v>
      </c>
    </row>
    <row r="5143">
      <c r="A5143" s="3" t="inlineStr">
        <is>
          <t>Cables &amp; Adapters</t>
        </is>
      </c>
      <c r="B5143" s="3" t="inlineStr">
        <is>
          <t>48062</t>
        </is>
      </c>
      <c r="C5143" s="3" t="inlineStr">
        <is>
          <t>Lindy</t>
        </is>
      </c>
      <c r="D5143" s="3" t="inlineStr">
        <is>
          <t>1MCAT6U/UTPGIGABITNETWORKCABLEYELLO</t>
        </is>
      </c>
      <c r="E5143" s="11" t="n">
        <v>4</v>
      </c>
      <c r="F5143" s="12" t="n">
        <v>3.33</v>
      </c>
    </row>
    <row r="5144">
      <c r="A5144" s="3" t="inlineStr">
        <is>
          <t>Cables &amp; Adapters</t>
        </is>
      </c>
      <c r="B5144" s="3" t="inlineStr">
        <is>
          <t>30443</t>
        </is>
      </c>
      <c r="C5144" s="3" t="inlineStr">
        <is>
          <t>Lindy</t>
        </is>
      </c>
      <c r="D5144" s="3" t="inlineStr">
        <is>
          <t>1MMAINSPOWERCABLEUK3PINPLUGTOIECC7</t>
        </is>
      </c>
      <c r="E5144" s="11" t="n">
        <v>6</v>
      </c>
      <c r="F5144" s="12" t="n">
        <v>5</v>
      </c>
    </row>
    <row r="5145">
      <c r="A5145" s="3" t="inlineStr">
        <is>
          <t>Cables &amp; Adapters</t>
        </is>
      </c>
      <c r="B5145" s="3" t="inlineStr">
        <is>
          <t>36712</t>
        </is>
      </c>
      <c r="C5145" s="3" t="inlineStr">
        <is>
          <t>Lindy</t>
        </is>
      </c>
      <c r="D5145" s="3" t="inlineStr">
        <is>
          <t>1MUSB2.0TYPEAEXTENSIONCABLEANTHGREY</t>
        </is>
      </c>
      <c r="E5145" s="11" t="n">
        <v>4</v>
      </c>
      <c r="F5145" s="12" t="n">
        <v>3.33</v>
      </c>
    </row>
    <row r="5146">
      <c r="A5146" s="3" t="inlineStr">
        <is>
          <t>Cables &amp; Adapters</t>
        </is>
      </c>
      <c r="B5146" s="3" t="inlineStr">
        <is>
          <t>36901</t>
        </is>
      </c>
      <c r="C5146" s="3" t="inlineStr">
        <is>
          <t>Lindy</t>
        </is>
      </c>
      <c r="D5146" s="3" t="inlineStr">
        <is>
          <t>1MUSB3.1TYPECCABLE5APDANTHRALINE</t>
        </is>
      </c>
      <c r="E5146" s="11" t="n">
        <v>16</v>
      </c>
      <c r="F5146" s="12" t="n">
        <v>13.33</v>
      </c>
    </row>
    <row r="5147">
      <c r="A5147" s="3" t="inlineStr">
        <is>
          <t>Cables &amp; Adapters</t>
        </is>
      </c>
      <c r="B5147" s="3" t="inlineStr">
        <is>
          <t>42340</t>
        </is>
      </c>
      <c r="C5147" s="3" t="inlineStr">
        <is>
          <t>Lindy</t>
        </is>
      </c>
      <c r="D5147" s="3" t="inlineStr">
        <is>
          <t>2 PORT HDMI USB 2.0 &amp; AUDIO KVM SW</t>
        </is>
      </c>
      <c r="E5147" s="11" t="n">
        <v>81</v>
      </c>
      <c r="F5147" s="12" t="n">
        <v>67.5</v>
      </c>
    </row>
    <row r="5148">
      <c r="A5148" s="3" t="inlineStr">
        <is>
          <t>Cables &amp; Adapters</t>
        </is>
      </c>
      <c r="B5148" s="3" t="inlineStr">
        <is>
          <t>30374</t>
        </is>
      </c>
      <c r="C5148" s="3" t="inlineStr">
        <is>
          <t>Lindy</t>
        </is>
      </c>
      <c r="D5148" s="3" t="inlineStr">
        <is>
          <t>2.5M Y CABLE UK 3 PIN TO IEC C13/C5</t>
        </is>
      </c>
      <c r="E5148" s="11" t="n">
        <v>10</v>
      </c>
      <c r="F5148" s="12" t="n">
        <v>8.33</v>
      </c>
    </row>
    <row r="5149">
      <c r="A5149" s="3" t="inlineStr">
        <is>
          <t>Cables &amp; Adapters</t>
        </is>
      </c>
      <c r="B5149" s="3" t="inlineStr">
        <is>
          <t>30371</t>
        </is>
      </c>
      <c r="C5149" s="3" t="inlineStr">
        <is>
          <t>Lindy</t>
        </is>
      </c>
      <c r="D5149" s="3" t="inlineStr">
        <is>
          <t>2.5M Y MAINS POWER CABLE UK 3 PIN</t>
        </is>
      </c>
      <c r="E5149" s="11" t="n">
        <v>11</v>
      </c>
      <c r="F5149" s="12" t="n">
        <v>9.17</v>
      </c>
    </row>
    <row r="5150">
      <c r="A5150" s="3" t="inlineStr">
        <is>
          <t>Cables &amp; Adapters</t>
        </is>
      </c>
      <c r="B5150" s="3" t="inlineStr">
        <is>
          <t>30427</t>
        </is>
      </c>
      <c r="C5150" s="3" t="inlineStr">
        <is>
          <t>Lindy</t>
        </is>
      </c>
      <c r="D5150" s="3" t="inlineStr">
        <is>
          <t>2.5M Y MAINS POWER CABLE UK 3 PIN PL</t>
        </is>
      </c>
      <c r="E5150" s="11" t="n">
        <v>8</v>
      </c>
      <c r="F5150" s="12" t="n">
        <v>6.67</v>
      </c>
    </row>
    <row r="5151">
      <c r="A5151" s="3" t="inlineStr">
        <is>
          <t>Cables &amp; Adapters</t>
        </is>
      </c>
      <c r="B5151" s="3" t="inlineStr">
        <is>
          <t>41073</t>
        </is>
      </c>
      <c r="C5151" s="3" t="inlineStr">
        <is>
          <t>Lindy</t>
        </is>
      </c>
      <c r="D5151" s="3" t="inlineStr">
        <is>
          <t>20MACTIVEHDMI2.018GCABLE</t>
        </is>
      </c>
      <c r="E5151" s="11" t="n">
        <v>93</v>
      </c>
      <c r="F5151" s="12" t="n">
        <v>77.5</v>
      </c>
    </row>
    <row r="5152">
      <c r="A5152" s="3" t="inlineStr">
        <is>
          <t>Cables &amp; Adapters</t>
        </is>
      </c>
      <c r="B5152" s="3" t="inlineStr">
        <is>
          <t>36772</t>
        </is>
      </c>
      <c r="C5152" s="3" t="inlineStr">
        <is>
          <t>Lindy</t>
        </is>
      </c>
      <c r="D5152" s="3" t="inlineStr">
        <is>
          <t>2M 8K60HZ HDMI CABLE BLACK LINE</t>
        </is>
      </c>
      <c r="E5152" s="11" t="n">
        <v>8</v>
      </c>
      <c r="F5152" s="12" t="n">
        <v>6.67</v>
      </c>
    </row>
    <row r="5153">
      <c r="A5153" s="3" t="inlineStr">
        <is>
          <t>Cables &amp; Adapters</t>
        </is>
      </c>
      <c r="B5153" s="3" t="inlineStr">
        <is>
          <t>40922</t>
        </is>
      </c>
      <c r="C5153" s="3" t="inlineStr">
        <is>
          <t>Lindy</t>
        </is>
      </c>
      <c r="D5153" s="3" t="inlineStr">
        <is>
          <t>2M ACTIVE MINI DISPLAYPORT TO HDMI C</t>
        </is>
      </c>
      <c r="E5153" s="11" t="n">
        <v>29</v>
      </c>
      <c r="F5153" s="12" t="n">
        <v>24.17</v>
      </c>
    </row>
    <row r="5154">
      <c r="A5154" s="3" t="inlineStr">
        <is>
          <t>Cables &amp; Adapters</t>
        </is>
      </c>
      <c r="B5154" s="3" t="inlineStr">
        <is>
          <t>48078</t>
        </is>
      </c>
      <c r="C5154" s="3" t="inlineStr">
        <is>
          <t>Lindy</t>
        </is>
      </c>
      <c r="D5154" s="3" t="inlineStr">
        <is>
          <t>2M CAT.6 U UTP CABLE BLACK</t>
        </is>
      </c>
      <c r="E5154" s="11" t="n">
        <v>5</v>
      </c>
      <c r="F5154" s="12" t="n">
        <v>4.17</v>
      </c>
    </row>
    <row r="5155">
      <c r="A5155" s="3" t="inlineStr">
        <is>
          <t>Cables &amp; Adapters</t>
        </is>
      </c>
      <c r="B5155" s="3" t="inlineStr">
        <is>
          <t>36482</t>
        </is>
      </c>
      <c r="C5155" s="3" t="inlineStr">
        <is>
          <t>Lindy</t>
        </is>
      </c>
      <c r="D5155" s="3" t="inlineStr">
        <is>
          <t>2M DISPLAYPORT CABLE ANTHRA LINE</t>
        </is>
      </c>
      <c r="E5155" s="11" t="n">
        <v>13</v>
      </c>
      <c r="F5155" s="12" t="n">
        <v>10.83</v>
      </c>
    </row>
    <row r="5156">
      <c r="A5156" s="3" t="inlineStr">
        <is>
          <t>Cables &amp; Adapters</t>
        </is>
      </c>
      <c r="B5156" s="3" t="inlineStr">
        <is>
          <t>36492</t>
        </is>
      </c>
      <c r="C5156" s="3" t="inlineStr">
        <is>
          <t>Lindy</t>
        </is>
      </c>
      <c r="D5156" s="3" t="inlineStr">
        <is>
          <t>2M DISPLAYPORT CABLE BLACK LINE</t>
        </is>
      </c>
      <c r="E5156" s="11" t="n">
        <v>9</v>
      </c>
      <c r="F5156" s="12" t="n">
        <v>7.5</v>
      </c>
    </row>
    <row r="5157">
      <c r="A5157" s="3" t="inlineStr">
        <is>
          <t>Cables &amp; Adapters</t>
        </is>
      </c>
      <c r="B5157" s="3" t="inlineStr">
        <is>
          <t>41499</t>
        </is>
      </c>
      <c r="C5157" s="3" t="inlineStr">
        <is>
          <t>Lindy</t>
        </is>
      </c>
      <c r="D5157" s="3" t="inlineStr">
        <is>
          <t>2M HDMI TO DISPLAYPORT CABLE</t>
        </is>
      </c>
      <c r="E5157" s="11" t="n">
        <v>50</v>
      </c>
      <c r="F5157" s="12" t="n">
        <v>41.67</v>
      </c>
    </row>
    <row r="5158">
      <c r="A5158" s="3" t="inlineStr">
        <is>
          <t>Cables &amp; Adapters</t>
        </is>
      </c>
      <c r="B5158" s="3" t="inlineStr">
        <is>
          <t>36963</t>
        </is>
      </c>
      <c r="C5158" s="3" t="inlineStr">
        <is>
          <t>Lindy</t>
        </is>
      </c>
      <c r="D5158" s="3" t="inlineStr">
        <is>
          <t>2M HIGH SPEED HDMI CABLE</t>
        </is>
      </c>
      <c r="E5158" s="11" t="n">
        <v>9</v>
      </c>
      <c r="F5158" s="12" t="n">
        <v>7.5</v>
      </c>
    </row>
    <row r="5159">
      <c r="A5159" s="3" t="inlineStr">
        <is>
          <t>Cables &amp; Adapters</t>
        </is>
      </c>
      <c r="B5159" s="3" t="inlineStr">
        <is>
          <t>36472</t>
        </is>
      </c>
      <c r="C5159" s="3" t="inlineStr">
        <is>
          <t>Lindy</t>
        </is>
      </c>
      <c r="D5159" s="3" t="inlineStr">
        <is>
          <t>2M HIGH SPEED HDMI CABLE BLACK LINE</t>
        </is>
      </c>
      <c r="E5159" s="11" t="n">
        <v>6</v>
      </c>
      <c r="F5159" s="12" t="n">
        <v>5</v>
      </c>
    </row>
    <row r="5160">
      <c r="A5160" s="3" t="inlineStr">
        <is>
          <t>Cables &amp; Adapters</t>
        </is>
      </c>
      <c r="B5160" s="3" t="inlineStr">
        <is>
          <t>30331</t>
        </is>
      </c>
      <c r="C5160" s="3" t="inlineStr">
        <is>
          <t>Lindy</t>
        </is>
      </c>
      <c r="D5160" s="3" t="inlineStr">
        <is>
          <t>2M IEC EXT CABLE IEC C14 TO IEC C13</t>
        </is>
      </c>
      <c r="E5160" s="11" t="n">
        <v>7</v>
      </c>
      <c r="F5160" s="12" t="n">
        <v>5.83</v>
      </c>
    </row>
    <row r="5161">
      <c r="A5161" s="3" t="inlineStr">
        <is>
          <t>Cables &amp; Adapters</t>
        </is>
      </c>
      <c r="B5161" s="3" t="inlineStr">
        <is>
          <t>30314</t>
        </is>
      </c>
      <c r="C5161" s="3" t="inlineStr">
        <is>
          <t>Lindy</t>
        </is>
      </c>
      <c r="D5161" s="3" t="inlineStr">
        <is>
          <t>2M IEC EXTENSION IEC C14 TO IEC C15</t>
        </is>
      </c>
      <c r="E5161" s="11" t="n">
        <v>7</v>
      </c>
      <c r="F5161" s="12" t="n">
        <v>5.83</v>
      </c>
    </row>
    <row r="5162">
      <c r="A5162" s="3" t="inlineStr">
        <is>
          <t>Cables &amp; Adapters</t>
        </is>
      </c>
      <c r="B5162" s="3" t="inlineStr">
        <is>
          <t>30433</t>
        </is>
      </c>
      <c r="C5162" s="3" t="inlineStr">
        <is>
          <t>Lindy</t>
        </is>
      </c>
      <c r="D5162" s="3" t="inlineStr">
        <is>
          <t>2M MAINS POWCAB 3 PIN PLUGTOIEC C13</t>
        </is>
      </c>
      <c r="E5162" s="11" t="n">
        <v>7</v>
      </c>
      <c r="F5162" s="12" t="n">
        <v>5.83</v>
      </c>
    </row>
    <row r="5163">
      <c r="A5163" s="3" t="inlineStr">
        <is>
          <t>Cables &amp; Adapters</t>
        </is>
      </c>
      <c r="B5163" s="3" t="inlineStr">
        <is>
          <t>30444</t>
        </is>
      </c>
      <c r="C5163" s="3" t="inlineStr">
        <is>
          <t>Lindy</t>
        </is>
      </c>
      <c r="D5163" s="3" t="inlineStr">
        <is>
          <t>2M MAINS POWER CABLE UK 3 PIN PLUG T</t>
        </is>
      </c>
      <c r="E5163" s="11" t="n">
        <v>6</v>
      </c>
      <c r="F5163" s="12" t="n">
        <v>5</v>
      </c>
    </row>
    <row r="5164">
      <c r="A5164" s="3" t="inlineStr">
        <is>
          <t>Cables &amp; Adapters</t>
        </is>
      </c>
      <c r="B5164" s="3" t="inlineStr">
        <is>
          <t>30409</t>
        </is>
      </c>
      <c r="C5164" s="3" t="inlineStr">
        <is>
          <t>Lindy</t>
        </is>
      </c>
      <c r="D5164" s="3" t="inlineStr">
        <is>
          <t>2M MAINS POWER CABLE UK 3 PIN PLUG T</t>
        </is>
      </c>
      <c r="E5164" s="11" t="n">
        <v>7</v>
      </c>
      <c r="F5164" s="12" t="n">
        <v>5.83</v>
      </c>
    </row>
    <row r="5165">
      <c r="A5165" s="3" t="inlineStr">
        <is>
          <t>Cables &amp; Adapters</t>
        </is>
      </c>
      <c r="B5165" s="3" t="inlineStr">
        <is>
          <t>41491</t>
        </is>
      </c>
      <c r="C5165" s="3" t="inlineStr">
        <is>
          <t>Lindy</t>
        </is>
      </c>
      <c r="D5165" s="3" t="inlineStr">
        <is>
          <t>2M PASSIVE DISPLAYPORT TO DVI-D ADA</t>
        </is>
      </c>
      <c r="E5165" s="11" t="n">
        <v>18</v>
      </c>
      <c r="F5165" s="12" t="n">
        <v>15</v>
      </c>
    </row>
    <row r="5166">
      <c r="A5166" s="3" t="inlineStr">
        <is>
          <t>Cables &amp; Adapters</t>
        </is>
      </c>
      <c r="B5166" s="3" t="inlineStr">
        <is>
          <t>36922</t>
        </is>
      </c>
      <c r="C5166" s="3" t="inlineStr">
        <is>
          <t>Lindy</t>
        </is>
      </c>
      <c r="D5166" s="3" t="inlineStr">
        <is>
          <t>2M PASSIVE DP TO HDMI ADAPTER CABLE</t>
        </is>
      </c>
      <c r="E5166" s="11" t="n">
        <v>15</v>
      </c>
      <c r="F5166" s="12" t="n">
        <v>12.5</v>
      </c>
    </row>
    <row r="5167">
      <c r="A5167" s="3" t="inlineStr">
        <is>
          <t>Cables &amp; Adapters</t>
        </is>
      </c>
      <c r="B5167" s="3" t="inlineStr">
        <is>
          <t>30335</t>
        </is>
      </c>
      <c r="C5167" s="3" t="inlineStr">
        <is>
          <t>Lindy</t>
        </is>
      </c>
      <c r="D5167" s="3" t="inlineStr">
        <is>
          <t>2M SCHUKO TO C13 CABLE</t>
        </is>
      </c>
      <c r="E5167" s="11" t="n">
        <v>6</v>
      </c>
      <c r="F5167" s="12" t="n">
        <v>5</v>
      </c>
    </row>
    <row r="5168">
      <c r="A5168" s="3" t="inlineStr">
        <is>
          <t>Cables &amp; Adapters</t>
        </is>
      </c>
      <c r="B5168" s="3" t="inlineStr">
        <is>
          <t>36693</t>
        </is>
      </c>
      <c r="C5168" s="3" t="inlineStr">
        <is>
          <t>Lindy</t>
        </is>
      </c>
      <c r="D5168" s="3" t="inlineStr">
        <is>
          <t>2M USB 2.0 TYPE A TO A CABLE</t>
        </is>
      </c>
      <c r="E5168" s="11" t="n">
        <v>5</v>
      </c>
      <c r="F5168" s="12" t="n">
        <v>4.17</v>
      </c>
    </row>
    <row r="5169">
      <c r="A5169" s="3" t="inlineStr">
        <is>
          <t>Cables &amp; Adapters</t>
        </is>
      </c>
      <c r="B5169" s="3" t="inlineStr">
        <is>
          <t>36673</t>
        </is>
      </c>
      <c r="C5169" s="3" t="inlineStr">
        <is>
          <t>Lindy</t>
        </is>
      </c>
      <c r="D5169" s="3" t="inlineStr">
        <is>
          <t>2M USB 2.0 TYPE A TO B CABLE</t>
        </is>
      </c>
      <c r="E5169" s="11" t="n">
        <v>5</v>
      </c>
      <c r="F5169" s="12" t="n">
        <v>4.17</v>
      </c>
    </row>
    <row r="5170">
      <c r="A5170" s="3" t="inlineStr">
        <is>
          <t>Cables &amp; Adapters</t>
        </is>
      </c>
      <c r="B5170" s="3" t="inlineStr">
        <is>
          <t>36742</t>
        </is>
      </c>
      <c r="C5170" s="3" t="inlineStr">
        <is>
          <t>Lindy</t>
        </is>
      </c>
      <c r="D5170" s="3" t="inlineStr">
        <is>
          <t>2M USB 3.0 TYPE A TO TYPE B</t>
        </is>
      </c>
      <c r="E5170" s="11" t="n">
        <v>7</v>
      </c>
      <c r="F5170" s="12" t="n">
        <v>5.83</v>
      </c>
    </row>
    <row r="5171">
      <c r="A5171" s="3" t="inlineStr">
        <is>
          <t>Cables &amp; Adapters</t>
        </is>
      </c>
      <c r="B5171" s="3" t="inlineStr">
        <is>
          <t>36903</t>
        </is>
      </c>
      <c r="C5171" s="3" t="inlineStr">
        <is>
          <t>Lindy</t>
        </is>
      </c>
      <c r="D5171" s="3" t="inlineStr">
        <is>
          <t>2M USB 3.2 TYPE C 5A PD ANTHRA LINE</t>
        </is>
      </c>
      <c r="E5171" s="11" t="n">
        <v>21</v>
      </c>
      <c r="F5171" s="12" t="n">
        <v>17.5</v>
      </c>
    </row>
    <row r="5172">
      <c r="A5172" s="3" t="inlineStr">
        <is>
          <t>Cables &amp; Adapters</t>
        </is>
      </c>
      <c r="B5172" s="3" t="inlineStr">
        <is>
          <t>43342</t>
        </is>
      </c>
      <c r="C5172" s="3" t="inlineStr">
        <is>
          <t>Lindy</t>
        </is>
      </c>
      <c r="D5172" s="3" t="inlineStr">
        <is>
          <t>2M USB TYPE C-DP 1.4 ADT CABLE HDR</t>
        </is>
      </c>
      <c r="E5172" s="11" t="n">
        <v>17</v>
      </c>
      <c r="F5172" s="12" t="n">
        <v>14.17</v>
      </c>
    </row>
    <row r="5173">
      <c r="A5173" s="3" t="inlineStr">
        <is>
          <t>Cables &amp; Adapters</t>
        </is>
      </c>
      <c r="B5173" s="3" t="inlineStr">
        <is>
          <t>41942</t>
        </is>
      </c>
      <c r="C5173" s="3" t="inlineStr">
        <is>
          <t>Lindy</t>
        </is>
      </c>
      <c r="D5173" s="3" t="inlineStr">
        <is>
          <t>2MACTIVEDISPLAYPORTTOVGACABLEBLACK</t>
        </is>
      </c>
      <c r="E5173" s="11" t="n">
        <v>17</v>
      </c>
      <c r="F5173" s="12" t="n">
        <v>14.17</v>
      </c>
    </row>
    <row r="5174">
      <c r="A5174" s="3" t="inlineStr">
        <is>
          <t>Cables &amp; Adapters</t>
        </is>
      </c>
      <c r="B5174" s="3" t="inlineStr">
        <is>
          <t>48018</t>
        </is>
      </c>
      <c r="C5174" s="3" t="inlineStr">
        <is>
          <t>Lindy</t>
        </is>
      </c>
      <c r="D5174" s="3" t="inlineStr">
        <is>
          <t>2MCAT6U/UTPGIGABITNETWORKCABLEBLUE</t>
        </is>
      </c>
      <c r="E5174" s="11" t="n">
        <v>5</v>
      </c>
      <c r="F5174" s="12" t="n">
        <v>4.17</v>
      </c>
    </row>
    <row r="5175">
      <c r="A5175" s="3" t="inlineStr">
        <is>
          <t>Cables &amp; Adapters</t>
        </is>
      </c>
      <c r="B5175" s="3" t="inlineStr">
        <is>
          <t>48048</t>
        </is>
      </c>
      <c r="C5175" s="3" t="inlineStr">
        <is>
          <t>Lindy</t>
        </is>
      </c>
      <c r="D5175" s="3" t="inlineStr">
        <is>
          <t>2MCAT6U/UTPGIGABITNETWORKCABLEGREEN</t>
        </is>
      </c>
      <c r="E5175" s="11" t="n">
        <v>5</v>
      </c>
      <c r="F5175" s="12" t="n">
        <v>4.17</v>
      </c>
    </row>
    <row r="5176">
      <c r="A5176" s="3" t="inlineStr">
        <is>
          <t>Cables &amp; Adapters</t>
        </is>
      </c>
      <c r="B5176" s="3" t="inlineStr">
        <is>
          <t>30478</t>
        </is>
      </c>
      <c r="C5176" s="3" t="inlineStr">
        <is>
          <t>Lindy</t>
        </is>
      </c>
      <c r="D5176" s="3" t="inlineStr">
        <is>
          <t>2MIECEXTENSIONCABLEIECC14TOIECC13</t>
        </is>
      </c>
      <c r="E5176" s="11" t="n">
        <v>7</v>
      </c>
      <c r="F5176" s="12" t="n">
        <v>5.83</v>
      </c>
    </row>
    <row r="5177">
      <c r="A5177" s="3" t="inlineStr">
        <is>
          <t>Cables &amp; Adapters</t>
        </is>
      </c>
      <c r="B5177" s="3" t="inlineStr">
        <is>
          <t>30312</t>
        </is>
      </c>
      <c r="C5177" s="3" t="inlineStr">
        <is>
          <t>Lindy</t>
        </is>
      </c>
      <c r="D5177" s="3" t="inlineStr">
        <is>
          <t>2MIECEXTENSIONCABLEIECC14TOIECC7</t>
        </is>
      </c>
      <c r="E5177" s="11" t="n">
        <v>6</v>
      </c>
      <c r="F5177" s="12" t="n">
        <v>5</v>
      </c>
    </row>
    <row r="5178">
      <c r="A5178" s="3" t="inlineStr">
        <is>
          <t>Cables &amp; Adapters</t>
        </is>
      </c>
      <c r="B5178" s="3" t="inlineStr">
        <is>
          <t>46371</t>
        </is>
      </c>
      <c r="C5178" s="3" t="inlineStr">
        <is>
          <t>Lindy</t>
        </is>
      </c>
      <c r="D5178" s="3" t="inlineStr">
        <is>
          <t>2MLC-LCOM3FIBREPATCHCABLE</t>
        </is>
      </c>
      <c r="E5178" s="11" t="n">
        <v>10</v>
      </c>
      <c r="F5178" s="12" t="n">
        <v>8.33</v>
      </c>
    </row>
    <row r="5179">
      <c r="A5179" s="3" t="inlineStr">
        <is>
          <t>Cables &amp; Adapters</t>
        </is>
      </c>
      <c r="B5179" s="3" t="inlineStr">
        <is>
          <t>46341</t>
        </is>
      </c>
      <c r="C5179" s="3" t="inlineStr">
        <is>
          <t>Lindy</t>
        </is>
      </c>
      <c r="D5179" s="3" t="inlineStr">
        <is>
          <t>2MLC-LCOM4FIBREPATCHCABLE</t>
        </is>
      </c>
      <c r="E5179" s="11" t="n">
        <v>11</v>
      </c>
      <c r="F5179" s="12" t="n">
        <v>9.17</v>
      </c>
    </row>
    <row r="5180">
      <c r="A5180" s="3" t="inlineStr">
        <is>
          <t>Cables &amp; Adapters</t>
        </is>
      </c>
      <c r="B5180" s="3" t="inlineStr">
        <is>
          <t>47451</t>
        </is>
      </c>
      <c r="C5180" s="3" t="inlineStr">
        <is>
          <t>Lindy</t>
        </is>
      </c>
      <c r="D5180" s="3" t="inlineStr">
        <is>
          <t>2MLC-LCOS2FIBREPATCHLEAD</t>
        </is>
      </c>
      <c r="E5180" s="11" t="n">
        <v>14</v>
      </c>
      <c r="F5180" s="12" t="n">
        <v>11.67</v>
      </c>
    </row>
    <row r="5181">
      <c r="A5181" s="3" t="inlineStr">
        <is>
          <t>Cables &amp; Adapters</t>
        </is>
      </c>
      <c r="B5181" s="3" t="inlineStr">
        <is>
          <t>73026</t>
        </is>
      </c>
      <c r="C5181" s="3" t="inlineStr">
        <is>
          <t>Lindy</t>
        </is>
      </c>
      <c r="D5181" s="3" t="inlineStr">
        <is>
          <t>2MMAINS4WAYGANGSOCKETBLACK</t>
        </is>
      </c>
      <c r="E5181" s="11" t="n">
        <v>13</v>
      </c>
      <c r="F5181" s="12" t="n">
        <v>10.83</v>
      </c>
    </row>
    <row r="5182">
      <c r="A5182" s="3" t="inlineStr">
        <is>
          <t>Cables &amp; Adapters</t>
        </is>
      </c>
      <c r="B5182" s="3" t="inlineStr">
        <is>
          <t>30458</t>
        </is>
      </c>
      <c r="C5182" s="3" t="inlineStr">
        <is>
          <t>Lindy</t>
        </is>
      </c>
      <c r="D5182" s="3" t="inlineStr">
        <is>
          <t>2MMAINSPOWERCABLEUK3PINPLUGTOIECC15</t>
        </is>
      </c>
      <c r="E5182" s="11" t="n">
        <v>7</v>
      </c>
      <c r="F5182" s="12" t="n">
        <v>5.83</v>
      </c>
    </row>
    <row r="5183">
      <c r="A5183" s="3" t="inlineStr">
        <is>
          <t>Cables &amp; Adapters</t>
        </is>
      </c>
      <c r="B5183" s="3" t="inlineStr">
        <is>
          <t>30459</t>
        </is>
      </c>
      <c r="C5183" s="3" t="inlineStr">
        <is>
          <t>Lindy</t>
        </is>
      </c>
      <c r="D5183" s="3" t="inlineStr">
        <is>
          <t>2MMAINSPOWERCABLEUK3PINPLUGTOIECC19</t>
        </is>
      </c>
      <c r="E5183" s="11" t="n">
        <v>12</v>
      </c>
      <c r="F5183" s="12" t="n">
        <v>10</v>
      </c>
    </row>
    <row r="5184">
      <c r="A5184" s="3" t="inlineStr">
        <is>
          <t>Cables &amp; Adapters</t>
        </is>
      </c>
      <c r="B5184" s="3" t="inlineStr">
        <is>
          <t>36713</t>
        </is>
      </c>
      <c r="C5184" s="3" t="inlineStr">
        <is>
          <t>Lindy</t>
        </is>
      </c>
      <c r="D5184" s="3" t="inlineStr">
        <is>
          <t>2MUSB2.0TYPEAEXTENSIONCABLEANTHGREY</t>
        </is>
      </c>
      <c r="E5184" s="11" t="n">
        <v>5</v>
      </c>
      <c r="F5184" s="12" t="n">
        <v>4.17</v>
      </c>
    </row>
    <row r="5185">
      <c r="A5185" s="3" t="inlineStr">
        <is>
          <t>Cables &amp; Adapters</t>
        </is>
      </c>
      <c r="B5185" s="3" t="inlineStr">
        <is>
          <t>36662</t>
        </is>
      </c>
      <c r="C5185" s="3" t="inlineStr">
        <is>
          <t>Lindy</t>
        </is>
      </c>
      <c r="D5185" s="3" t="inlineStr">
        <is>
          <t>2MUSB3.0TYPEATOBCABLECROMOLINE</t>
        </is>
      </c>
      <c r="E5185" s="11" t="n">
        <v>15</v>
      </c>
      <c r="F5185" s="12" t="n">
        <v>12.5</v>
      </c>
    </row>
    <row r="5186">
      <c r="A5186" s="3" t="inlineStr">
        <is>
          <t>Cables &amp; Adapters</t>
        </is>
      </c>
      <c r="B5186" s="3" t="inlineStr">
        <is>
          <t>38357</t>
        </is>
      </c>
      <c r="C5186" s="3" t="inlineStr">
        <is>
          <t>Lindy</t>
        </is>
      </c>
      <c r="D5186" s="3" t="inlineStr">
        <is>
          <t>2PORTHDMI10.2GSPLITTERCOMPACT</t>
        </is>
      </c>
      <c r="E5186" s="11" t="n">
        <v>22</v>
      </c>
      <c r="F5186" s="12" t="n">
        <v>18.33</v>
      </c>
    </row>
    <row r="5187">
      <c r="A5187" s="3" t="inlineStr">
        <is>
          <t>Cables &amp; Adapters</t>
        </is>
      </c>
      <c r="B5187" s="3" t="inlineStr">
        <is>
          <t>38336</t>
        </is>
      </c>
      <c r="C5187" s="3" t="inlineStr">
        <is>
          <t>Lindy</t>
        </is>
      </c>
      <c r="D5187" s="3" t="inlineStr">
        <is>
          <t>2PORTHDMI18GBI-DIRECTIONALSWITCH</t>
        </is>
      </c>
      <c r="E5187" s="11" t="n">
        <v>24</v>
      </c>
      <c r="F5187" s="12" t="n">
        <v>20</v>
      </c>
    </row>
    <row r="5188">
      <c r="A5188" s="3" t="inlineStr">
        <is>
          <t>Cables &amp; Adapters</t>
        </is>
      </c>
      <c r="B5188" s="3" t="inlineStr">
        <is>
          <t>36773</t>
        </is>
      </c>
      <c r="C5188" s="3" t="inlineStr">
        <is>
          <t>Lindy</t>
        </is>
      </c>
      <c r="D5188" s="3" t="inlineStr">
        <is>
          <t>3M 8K60HZ HDMI CABLE BLACK LINE</t>
        </is>
      </c>
      <c r="E5188" s="11" t="n">
        <v>9</v>
      </c>
      <c r="F5188" s="12" t="n">
        <v>7.5</v>
      </c>
    </row>
    <row r="5189">
      <c r="A5189" s="3" t="inlineStr">
        <is>
          <t>Cables &amp; Adapters</t>
        </is>
      </c>
      <c r="B5189" s="3" t="inlineStr">
        <is>
          <t>30434</t>
        </is>
      </c>
      <c r="C5189" s="3" t="inlineStr">
        <is>
          <t>Lindy</t>
        </is>
      </c>
      <c r="D5189" s="3" t="inlineStr">
        <is>
          <t>3M CABLE UK 3 PIN PLUG TO IEC C13</t>
        </is>
      </c>
      <c r="E5189" s="11" t="n">
        <v>9</v>
      </c>
      <c r="F5189" s="12" t="n">
        <v>7.5</v>
      </c>
    </row>
    <row r="5190">
      <c r="A5190" s="3" t="inlineStr">
        <is>
          <t>Cables &amp; Adapters</t>
        </is>
      </c>
      <c r="B5190" s="3" t="inlineStr">
        <is>
          <t>36964</t>
        </is>
      </c>
      <c r="C5190" s="3" t="inlineStr">
        <is>
          <t>Lindy</t>
        </is>
      </c>
      <c r="D5190" s="3" t="inlineStr">
        <is>
          <t>3M HIGH SPEED HDMI CABLE</t>
        </is>
      </c>
      <c r="E5190" s="11" t="n">
        <v>13</v>
      </c>
      <c r="F5190" s="12" t="n">
        <v>10.83</v>
      </c>
    </row>
    <row r="5191">
      <c r="A5191" s="3" t="inlineStr">
        <is>
          <t>Cables &amp; Adapters</t>
        </is>
      </c>
      <c r="B5191" s="3" t="inlineStr">
        <is>
          <t>36473</t>
        </is>
      </c>
      <c r="C5191" s="3" t="inlineStr">
        <is>
          <t>Lindy</t>
        </is>
      </c>
      <c r="D5191" s="3" t="inlineStr">
        <is>
          <t>3M HIGH SPEED HDMI CABLE BLACK LINE</t>
        </is>
      </c>
      <c r="E5191" s="11" t="n">
        <v>7</v>
      </c>
      <c r="F5191" s="12" t="n">
        <v>5.83</v>
      </c>
    </row>
    <row r="5192">
      <c r="A5192" s="3" t="inlineStr">
        <is>
          <t>Cables &amp; Adapters</t>
        </is>
      </c>
      <c r="B5192" s="3" t="inlineStr">
        <is>
          <t>46372</t>
        </is>
      </c>
      <c r="C5192" s="3" t="inlineStr">
        <is>
          <t>Lindy</t>
        </is>
      </c>
      <c r="D5192" s="3" t="inlineStr">
        <is>
          <t>3M LC-LC OM3 FIBRE PATCH CABLE</t>
        </is>
      </c>
      <c r="E5192" s="11" t="n">
        <v>11</v>
      </c>
      <c r="F5192" s="12" t="n">
        <v>9.17</v>
      </c>
    </row>
    <row r="5193">
      <c r="A5193" s="3" t="inlineStr">
        <is>
          <t>Cables &amp; Adapters</t>
        </is>
      </c>
      <c r="B5193" s="3" t="inlineStr">
        <is>
          <t>47452</t>
        </is>
      </c>
      <c r="C5193" s="3" t="inlineStr">
        <is>
          <t>Lindy</t>
        </is>
      </c>
      <c r="D5193" s="3" t="inlineStr">
        <is>
          <t>3M LC-LC OS2 FIBRE PATCH LEAD</t>
        </is>
      </c>
      <c r="E5193" s="11" t="n">
        <v>14</v>
      </c>
      <c r="F5193" s="12" t="n">
        <v>11.67</v>
      </c>
    </row>
    <row r="5194">
      <c r="A5194" s="3" t="inlineStr">
        <is>
          <t>Cables &amp; Adapters</t>
        </is>
      </c>
      <c r="B5194" s="3" t="inlineStr">
        <is>
          <t>36674</t>
        </is>
      </c>
      <c r="C5194" s="3" t="inlineStr">
        <is>
          <t>Lindy</t>
        </is>
      </c>
      <c r="D5194" s="3" t="inlineStr">
        <is>
          <t>3M USB 2.0 TYPE A TO B CABLE</t>
        </is>
      </c>
      <c r="E5194" s="11" t="n">
        <v>5</v>
      </c>
      <c r="F5194" s="12" t="n">
        <v>4.17</v>
      </c>
    </row>
    <row r="5195">
      <c r="A5195" s="3" t="inlineStr">
        <is>
          <t>Cables &amp; Adapters</t>
        </is>
      </c>
      <c r="B5195" s="3" t="inlineStr">
        <is>
          <t>48094</t>
        </is>
      </c>
      <c r="C5195" s="3" t="inlineStr">
        <is>
          <t>Lindy</t>
        </is>
      </c>
      <c r="D5195" s="3" t="inlineStr">
        <is>
          <t>3MCAT6U/UTPGIGABITNETWORKCABLEWHITE</t>
        </is>
      </c>
      <c r="E5195" s="11" t="n">
        <v>6</v>
      </c>
      <c r="F5195" s="12" t="n">
        <v>5</v>
      </c>
    </row>
    <row r="5196">
      <c r="A5196" s="3" t="inlineStr">
        <is>
          <t>Cables &amp; Adapters</t>
        </is>
      </c>
      <c r="B5196" s="3" t="inlineStr">
        <is>
          <t>30109</t>
        </is>
      </c>
      <c r="C5196" s="3" t="inlineStr">
        <is>
          <t>Lindy</t>
        </is>
      </c>
      <c r="D5196" s="3" t="inlineStr">
        <is>
          <t>3MCOMMANDOEXTENSIONCABLE16ACOMMANDO</t>
        </is>
      </c>
      <c r="E5196" s="11" t="n">
        <v>28</v>
      </c>
      <c r="F5196" s="12" t="n">
        <v>23.33</v>
      </c>
    </row>
    <row r="5197">
      <c r="A5197" s="3" t="inlineStr">
        <is>
          <t>Cables &amp; Adapters</t>
        </is>
      </c>
      <c r="B5197" s="3" t="inlineStr">
        <is>
          <t>46342</t>
        </is>
      </c>
      <c r="C5197" s="3" t="inlineStr">
        <is>
          <t>Lindy</t>
        </is>
      </c>
      <c r="D5197" s="3" t="inlineStr">
        <is>
          <t>3MLC-LCOM4FIBREPATCHCABLE</t>
        </is>
      </c>
      <c r="E5197" s="11" t="n">
        <v>12</v>
      </c>
      <c r="F5197" s="12" t="n">
        <v>10</v>
      </c>
    </row>
    <row r="5198">
      <c r="A5198" s="3" t="inlineStr">
        <is>
          <t>Cables &amp; Adapters</t>
        </is>
      </c>
      <c r="B5198" s="3" t="inlineStr">
        <is>
          <t>46312</t>
        </is>
      </c>
      <c r="C5198" s="3" t="inlineStr">
        <is>
          <t>Lindy</t>
        </is>
      </c>
      <c r="D5198" s="3" t="inlineStr">
        <is>
          <t>3MLC-LCOM5FIBREOPTICCABLE</t>
        </is>
      </c>
      <c r="E5198" s="11" t="n">
        <v>17</v>
      </c>
      <c r="F5198" s="12" t="n">
        <v>14.17</v>
      </c>
    </row>
    <row r="5199">
      <c r="A5199" s="3" t="inlineStr">
        <is>
          <t>Cables &amp; Adapters</t>
        </is>
      </c>
      <c r="B5199" s="3" t="inlineStr">
        <is>
          <t>36684</t>
        </is>
      </c>
      <c r="C5199" s="3" t="inlineStr">
        <is>
          <t>Lindy</t>
        </is>
      </c>
      <c r="D5199" s="3" t="inlineStr">
        <is>
          <t>3MUSB2.0TYPEATOBCABLEANTHGREY</t>
        </is>
      </c>
      <c r="E5199" s="11" t="n">
        <v>5</v>
      </c>
      <c r="F5199" s="12" t="n">
        <v>4.17</v>
      </c>
    </row>
    <row r="5200">
      <c r="A5200" s="3" t="inlineStr">
        <is>
          <t>Cables &amp; Adapters</t>
        </is>
      </c>
      <c r="B5200" s="3" t="inlineStr">
        <is>
          <t>36888</t>
        </is>
      </c>
      <c r="C5200" s="3" t="inlineStr">
        <is>
          <t>Lindy</t>
        </is>
      </c>
      <c r="D5200" s="3" t="inlineStr">
        <is>
          <t>3MUSB2.0TYPEATOCCABLEANTHRALINE</t>
        </is>
      </c>
      <c r="E5200" s="11" t="n">
        <v>8</v>
      </c>
      <c r="F5200" s="12" t="n">
        <v>6.67</v>
      </c>
    </row>
    <row r="5201">
      <c r="A5201" s="3" t="inlineStr">
        <is>
          <t>Cables &amp; Adapters</t>
        </is>
      </c>
      <c r="B5201" s="3" t="inlineStr">
        <is>
          <t>36873</t>
        </is>
      </c>
      <c r="C5201" s="3" t="inlineStr">
        <is>
          <t>Lindy</t>
        </is>
      </c>
      <c r="D5201" s="3" t="inlineStr">
        <is>
          <t>3MUSB2.0TYPECTOCCABLEANTHRALINE</t>
        </is>
      </c>
      <c r="E5201" s="11" t="n">
        <v>8</v>
      </c>
      <c r="F5201" s="12" t="n">
        <v>6.67</v>
      </c>
    </row>
    <row r="5202">
      <c r="A5202" s="3" t="inlineStr">
        <is>
          <t>Cables &amp; Adapters</t>
        </is>
      </c>
      <c r="B5202" s="3" t="inlineStr">
        <is>
          <t>36763</t>
        </is>
      </c>
      <c r="C5202" s="3" t="inlineStr">
        <is>
          <t>Lindy</t>
        </is>
      </c>
      <c r="D5202" s="3" t="inlineStr">
        <is>
          <t>3MUSB3.0TYPEAEXTENSIONCABLEANTH</t>
        </is>
      </c>
      <c r="E5202" s="11" t="n">
        <v>8</v>
      </c>
      <c r="F5202" s="12" t="n">
        <v>6.67</v>
      </c>
    </row>
    <row r="5203">
      <c r="A5203" s="3" t="inlineStr">
        <is>
          <t>Cables &amp; Adapters</t>
        </is>
      </c>
      <c r="B5203" s="3" t="inlineStr">
        <is>
          <t>36743</t>
        </is>
      </c>
      <c r="C5203" s="3" t="inlineStr">
        <is>
          <t>Lindy</t>
        </is>
      </c>
      <c r="D5203" s="3" t="inlineStr">
        <is>
          <t>3MUSB3.0TYPEATOTYPEBANTHRALINE</t>
        </is>
      </c>
      <c r="E5203" s="11" t="n">
        <v>8</v>
      </c>
      <c r="F5203" s="12" t="n">
        <v>6.67</v>
      </c>
    </row>
    <row r="5204">
      <c r="A5204" s="3" t="inlineStr">
        <is>
          <t>Cables &amp; Adapters</t>
        </is>
      </c>
      <c r="B5204" s="3" t="inlineStr">
        <is>
          <t>38236</t>
        </is>
      </c>
      <c r="C5204" s="3" t="inlineStr">
        <is>
          <t>Lindy</t>
        </is>
      </c>
      <c r="D5204" s="3" t="inlineStr">
        <is>
          <t>4 PORT HDMI 2.0 18G SPLITTER</t>
        </is>
      </c>
      <c r="E5204" s="11" t="n">
        <v>77</v>
      </c>
      <c r="F5204" s="12" t="n">
        <v>64.17</v>
      </c>
    </row>
    <row r="5205">
      <c r="A5205" s="3" t="inlineStr">
        <is>
          <t>Cables &amp; Adapters</t>
        </is>
      </c>
      <c r="B5205" s="3" t="inlineStr">
        <is>
          <t>36774</t>
        </is>
      </c>
      <c r="C5205" s="3" t="inlineStr">
        <is>
          <t>Lindy</t>
        </is>
      </c>
      <c r="D5205" s="3" t="inlineStr">
        <is>
          <t>5M 8K60HZ HDMI CABLE BLACK LINE</t>
        </is>
      </c>
      <c r="E5205" s="11" t="n">
        <v>18</v>
      </c>
      <c r="F5205" s="12" t="n">
        <v>15</v>
      </c>
    </row>
    <row r="5206">
      <c r="A5206" s="3" t="inlineStr">
        <is>
          <t>Cables &amp; Adapters</t>
        </is>
      </c>
      <c r="B5206" s="3" t="inlineStr">
        <is>
          <t>43308</t>
        </is>
      </c>
      <c r="C5206" s="3" t="inlineStr">
        <is>
          <t>Lindy</t>
        </is>
      </c>
      <c r="D5206" s="3" t="inlineStr">
        <is>
          <t>5M ACTIVE USB 3.1 GEN 2 C/C CABLE</t>
        </is>
      </c>
      <c r="E5206" s="11" t="n">
        <v>91</v>
      </c>
      <c r="F5206" s="12" t="n">
        <v>75.83</v>
      </c>
    </row>
    <row r="5207">
      <c r="A5207" s="3" t="inlineStr">
        <is>
          <t>Cables &amp; Adapters</t>
        </is>
      </c>
      <c r="B5207" s="3" t="inlineStr">
        <is>
          <t>47136</t>
        </is>
      </c>
      <c r="C5207" s="3" t="inlineStr">
        <is>
          <t>Lindy</t>
        </is>
      </c>
      <c r="D5207" s="3" t="inlineStr">
        <is>
          <t>5M CAT.6A S FTP LSZH CABLE GREY</t>
        </is>
      </c>
      <c r="E5207" s="11" t="n">
        <v>8</v>
      </c>
      <c r="F5207" s="12" t="n">
        <v>6.67</v>
      </c>
    </row>
    <row r="5208">
      <c r="A5208" s="3" t="inlineStr">
        <is>
          <t>Cables &amp; Adapters</t>
        </is>
      </c>
      <c r="B5208" s="3" t="inlineStr">
        <is>
          <t>48080</t>
        </is>
      </c>
      <c r="C5208" s="3" t="inlineStr">
        <is>
          <t>Lindy</t>
        </is>
      </c>
      <c r="D5208" s="3" t="inlineStr">
        <is>
          <t>5M CAT6 U/UTP SNAGLESS CBL</t>
        </is>
      </c>
      <c r="E5208" s="11" t="n">
        <v>7</v>
      </c>
      <c r="F5208" s="12" t="n">
        <v>5.83</v>
      </c>
    </row>
    <row r="5209">
      <c r="A5209" s="3" t="inlineStr">
        <is>
          <t>Cables &amp; Adapters</t>
        </is>
      </c>
      <c r="B5209" s="3" t="inlineStr">
        <is>
          <t>36965</t>
        </is>
      </c>
      <c r="C5209" s="3" t="inlineStr">
        <is>
          <t>Lindy</t>
        </is>
      </c>
      <c r="D5209" s="3" t="inlineStr">
        <is>
          <t>5M HI SPEED HDMI CABLE ANTHRA LINE</t>
        </is>
      </c>
      <c r="E5209" s="11" t="n">
        <v>20</v>
      </c>
      <c r="F5209" s="12" t="n">
        <v>16.67</v>
      </c>
    </row>
    <row r="5210">
      <c r="A5210" s="3" t="inlineStr">
        <is>
          <t>Cables &amp; Adapters</t>
        </is>
      </c>
      <c r="B5210" s="3" t="inlineStr">
        <is>
          <t>36474</t>
        </is>
      </c>
      <c r="C5210" s="3" t="inlineStr">
        <is>
          <t>Lindy</t>
        </is>
      </c>
      <c r="D5210" s="3" t="inlineStr">
        <is>
          <t>5M HIGH SPEED HDMI CABLE BLACK LINE</t>
        </is>
      </c>
      <c r="E5210" s="11" t="n">
        <v>8</v>
      </c>
      <c r="F5210" s="12" t="n">
        <v>6.67</v>
      </c>
    </row>
    <row r="5211">
      <c r="A5211" s="3" t="inlineStr">
        <is>
          <t>Cables &amp; Adapters</t>
        </is>
      </c>
      <c r="B5211" s="3" t="inlineStr">
        <is>
          <t>46343</t>
        </is>
      </c>
      <c r="C5211" s="3" t="inlineStr">
        <is>
          <t>Lindy</t>
        </is>
      </c>
      <c r="D5211" s="3" t="inlineStr">
        <is>
          <t>5M LC-LC OM4 FIBRE PATCH CABLE</t>
        </is>
      </c>
      <c r="E5211" s="11" t="n">
        <v>21</v>
      </c>
      <c r="F5211" s="12" t="n">
        <v>17.5</v>
      </c>
    </row>
    <row r="5212">
      <c r="A5212" s="3" t="inlineStr">
        <is>
          <t>Cables &amp; Adapters</t>
        </is>
      </c>
      <c r="B5212" s="3" t="inlineStr">
        <is>
          <t>47453</t>
        </is>
      </c>
      <c r="C5212" s="3" t="inlineStr">
        <is>
          <t>Lindy</t>
        </is>
      </c>
      <c r="D5212" s="3" t="inlineStr">
        <is>
          <t>5M LC-LC OS2 FIBRE PATCH LEAD</t>
        </is>
      </c>
      <c r="E5212" s="11" t="n">
        <v>15</v>
      </c>
      <c r="F5212" s="12" t="n">
        <v>12.5</v>
      </c>
    </row>
    <row r="5213">
      <c r="A5213" s="3" t="inlineStr">
        <is>
          <t>Cables &amp; Adapters</t>
        </is>
      </c>
      <c r="B5213" s="3" t="inlineStr">
        <is>
          <t>30435</t>
        </is>
      </c>
      <c r="C5213" s="3" t="inlineStr">
        <is>
          <t>Lindy</t>
        </is>
      </c>
      <c r="D5213" s="3" t="inlineStr">
        <is>
          <t>5M MAINS CABLE UK 3 PIN PLUG TO C13</t>
        </is>
      </c>
      <c r="E5213" s="11" t="n">
        <v>14</v>
      </c>
      <c r="F5213" s="12" t="n">
        <v>11.67</v>
      </c>
    </row>
    <row r="5214">
      <c r="A5214" s="3" t="inlineStr">
        <is>
          <t>Cables &amp; Adapters</t>
        </is>
      </c>
      <c r="B5214" s="3" t="inlineStr">
        <is>
          <t>36675</t>
        </is>
      </c>
      <c r="C5214" s="3" t="inlineStr">
        <is>
          <t>Lindy</t>
        </is>
      </c>
      <c r="D5214" s="3" t="inlineStr">
        <is>
          <t>5M USB 2.0 TYPE A TO B CABLE</t>
        </is>
      </c>
      <c r="E5214" s="11" t="n">
        <v>6</v>
      </c>
      <c r="F5214" s="12" t="n">
        <v>5</v>
      </c>
    </row>
    <row r="5215">
      <c r="A5215" s="3" t="inlineStr">
        <is>
          <t>Cables &amp; Adapters</t>
        </is>
      </c>
      <c r="B5215" s="3" t="inlineStr">
        <is>
          <t>36644</t>
        </is>
      </c>
      <c r="C5215" s="3" t="inlineStr">
        <is>
          <t>Lindy</t>
        </is>
      </c>
      <c r="D5215" s="3" t="inlineStr">
        <is>
          <t>5M USB 2.0 TYPE A TO B CABLE BLK</t>
        </is>
      </c>
      <c r="E5215" s="11" t="n">
        <v>18</v>
      </c>
      <c r="F5215" s="12" t="n">
        <v>15</v>
      </c>
    </row>
    <row r="5216">
      <c r="A5216" s="3" t="inlineStr">
        <is>
          <t>Cables &amp; Adapters</t>
        </is>
      </c>
      <c r="B5216" s="3" t="inlineStr">
        <is>
          <t>36744</t>
        </is>
      </c>
      <c r="C5216" s="3" t="inlineStr">
        <is>
          <t>Lindy</t>
        </is>
      </c>
      <c r="D5216" s="3" t="inlineStr">
        <is>
          <t>5M USB 3.0 TYPE A TO TYPE B</t>
        </is>
      </c>
      <c r="E5216" s="11" t="n">
        <v>10</v>
      </c>
      <c r="F5216" s="12" t="n">
        <v>8.33</v>
      </c>
    </row>
    <row r="5217">
      <c r="A5217" s="3" t="inlineStr">
        <is>
          <t>Cables &amp; Adapters</t>
        </is>
      </c>
      <c r="B5217" s="3" t="inlineStr">
        <is>
          <t>43364</t>
        </is>
      </c>
      <c r="C5217" s="3" t="inlineStr">
        <is>
          <t>Lindy</t>
        </is>
      </c>
      <c r="D5217" s="3" t="inlineStr">
        <is>
          <t>5M USB 3.2 GEN 2 C/C ACTIVE EXT</t>
        </is>
      </c>
      <c r="E5217" s="11" t="n">
        <v>42</v>
      </c>
      <c r="F5217" s="12" t="n">
        <v>35</v>
      </c>
    </row>
    <row r="5218">
      <c r="A5218" s="3" t="inlineStr">
        <is>
          <t>Cables &amp; Adapters</t>
        </is>
      </c>
      <c r="B5218" s="3" t="inlineStr">
        <is>
          <t>48095</t>
        </is>
      </c>
      <c r="C5218" s="3" t="inlineStr">
        <is>
          <t>Lindy</t>
        </is>
      </c>
      <c r="D5218" s="3" t="inlineStr">
        <is>
          <t>5MCAT6U/UTPGIGABITNETWORKCABLEWHITE</t>
        </is>
      </c>
      <c r="E5218" s="11" t="n">
        <v>7</v>
      </c>
      <c r="F5218" s="12" t="n">
        <v>5.83</v>
      </c>
    </row>
    <row r="5219">
      <c r="A5219" s="3" t="inlineStr">
        <is>
          <t>Cables &amp; Adapters</t>
        </is>
      </c>
      <c r="B5219" s="3" t="inlineStr">
        <is>
          <t>41648</t>
        </is>
      </c>
      <c r="C5219" s="3" t="inlineStr">
        <is>
          <t>Lindy</t>
        </is>
      </c>
      <c r="D5219" s="3" t="inlineStr">
        <is>
          <t>5MMINIDISPLAYPORTMALETODISPLAYPORTM</t>
        </is>
      </c>
      <c r="E5219" s="11" t="n">
        <v>24</v>
      </c>
      <c r="F5219" s="12" t="n">
        <v>20</v>
      </c>
    </row>
    <row r="5220">
      <c r="A5220" s="3" t="inlineStr">
        <is>
          <t>Cables &amp; Adapters</t>
        </is>
      </c>
      <c r="B5220" s="3" t="inlineStr">
        <is>
          <t>37604</t>
        </is>
      </c>
      <c r="C5220" s="3" t="inlineStr">
        <is>
          <t>Lindy</t>
        </is>
      </c>
      <c r="D5220" s="3" t="inlineStr">
        <is>
          <t>5MULTRAHIGHSPEEDHDMICABLEGOLDLINE</t>
        </is>
      </c>
      <c r="E5220" s="11" t="n">
        <v>80</v>
      </c>
      <c r="F5220" s="12" t="n">
        <v>66.67</v>
      </c>
    </row>
    <row r="5221">
      <c r="A5221" s="3" t="inlineStr">
        <is>
          <t>Cables &amp; Adapters</t>
        </is>
      </c>
      <c r="B5221" s="3" t="inlineStr">
        <is>
          <t>36705</t>
        </is>
      </c>
      <c r="C5221" s="3" t="inlineStr">
        <is>
          <t>Lindy</t>
        </is>
      </c>
      <c r="D5221" s="3" t="inlineStr">
        <is>
          <t>5MUSB2.0TYPEAEXTENSIONCABLEANTH</t>
        </is>
      </c>
      <c r="E5221" s="11" t="n">
        <v>6</v>
      </c>
      <c r="F5221" s="12" t="n">
        <v>5</v>
      </c>
    </row>
    <row r="5222">
      <c r="A5222" s="3" t="inlineStr">
        <is>
          <t>Cables &amp; Adapters</t>
        </is>
      </c>
      <c r="B5222" s="3" t="inlineStr">
        <is>
          <t>43315</t>
        </is>
      </c>
      <c r="C5222" s="3" t="inlineStr">
        <is>
          <t>Lindy</t>
        </is>
      </c>
      <c r="D5222" s="3" t="inlineStr">
        <is>
          <t>5MUSBTYPECTOHDMI4K60ADAPTERCABLEWIT</t>
        </is>
      </c>
      <c r="E5222" s="11" t="n">
        <v>76</v>
      </c>
      <c r="F5222" s="12" t="n">
        <v>63.33</v>
      </c>
    </row>
    <row r="5223">
      <c r="A5223" s="3" t="inlineStr">
        <is>
          <t>Cables &amp; Adapters</t>
        </is>
      </c>
      <c r="B5223" s="3" t="inlineStr">
        <is>
          <t>36966</t>
        </is>
      </c>
      <c r="C5223" s="3" t="inlineStr">
        <is>
          <t>Lindy</t>
        </is>
      </c>
      <c r="D5223" s="3" t="inlineStr">
        <is>
          <t>7.5M STANDARD HDMI CABLE ANTHR LINE</t>
        </is>
      </c>
      <c r="E5223" s="11" t="n">
        <v>36</v>
      </c>
      <c r="F5223" s="12" t="n">
        <v>30</v>
      </c>
    </row>
    <row r="5224">
      <c r="A5224" s="3" t="inlineStr">
        <is>
          <t>Cables &amp; Adapters</t>
        </is>
      </c>
      <c r="B5224" s="3" t="inlineStr">
        <is>
          <t>36467</t>
        </is>
      </c>
      <c r="C5224" s="3" t="inlineStr">
        <is>
          <t>Lindy</t>
        </is>
      </c>
      <c r="D5224" s="3" t="inlineStr">
        <is>
          <t>7.5M STANDARD HDMI CABLE BLACK LIN</t>
        </is>
      </c>
      <c r="E5224" s="11" t="n">
        <v>20</v>
      </c>
      <c r="F5224" s="12" t="n">
        <v>16.67</v>
      </c>
    </row>
    <row r="5225">
      <c r="A5225" s="3" t="inlineStr">
        <is>
          <t>Cables &amp; Adapters</t>
        </is>
      </c>
      <c r="B5225" s="3" t="inlineStr">
        <is>
          <t>37875</t>
        </is>
      </c>
      <c r="C5225" s="3" t="inlineStr">
        <is>
          <t>Lindy</t>
        </is>
      </c>
      <c r="D5225" s="3" t="inlineStr">
        <is>
          <t>7.5M STANDARD HDMI CABLE CROMO LINE</t>
        </is>
      </c>
      <c r="E5225" s="11" t="n">
        <v>35</v>
      </c>
      <c r="F5225" s="12" t="n">
        <v>29.17</v>
      </c>
    </row>
    <row r="5226">
      <c r="A5226" s="3" t="inlineStr">
        <is>
          <t>Cables &amp; Adapters</t>
        </is>
      </c>
      <c r="B5226" s="3" t="inlineStr">
        <is>
          <t>41168</t>
        </is>
      </c>
      <c r="C5226" s="3" t="inlineStr">
        <is>
          <t>Lindy</t>
        </is>
      </c>
      <c r="D5226" s="3" t="inlineStr">
        <is>
          <t>7.5MACTIVEDISPLAYPORT1.4CABLE</t>
        </is>
      </c>
      <c r="E5226" s="11" t="n">
        <v>76</v>
      </c>
      <c r="F5226" s="12" t="n">
        <v>63.33</v>
      </c>
    </row>
    <row r="5227">
      <c r="A5227" s="3" t="inlineStr">
        <is>
          <t>Cables &amp; Adapters</t>
        </is>
      </c>
      <c r="B5227" s="3" t="inlineStr">
        <is>
          <t>38155</t>
        </is>
      </c>
      <c r="C5227" s="3" t="inlineStr">
        <is>
          <t>Lindy</t>
        </is>
      </c>
      <c r="D5227" s="3" t="inlineStr">
        <is>
          <t>70M CAT.6 4 PORT HDMI IR SPLITTER</t>
        </is>
      </c>
      <c r="E5227" s="11" t="n">
        <v>277</v>
      </c>
      <c r="F5227" s="12" t="n">
        <v>230.83</v>
      </c>
    </row>
    <row r="5228">
      <c r="A5228" s="3" t="inlineStr">
        <is>
          <t>Cables &amp; Adapters</t>
        </is>
      </c>
      <c r="B5228" s="3" t="inlineStr">
        <is>
          <t>41507</t>
        </is>
      </c>
      <c r="C5228" s="3" t="inlineStr">
        <is>
          <t>Lindy</t>
        </is>
      </c>
      <c r="D5228" s="3" t="inlineStr">
        <is>
          <t>CROMOHDMI90DEGREERIGHTADAPTER</t>
        </is>
      </c>
      <c r="E5228" s="11" t="n">
        <v>12</v>
      </c>
      <c r="F5228" s="12" t="n">
        <v>10</v>
      </c>
    </row>
    <row r="5229">
      <c r="A5229" s="3" t="inlineStr">
        <is>
          <t>Cables &amp; Adapters</t>
        </is>
      </c>
      <c r="B5229" s="3" t="inlineStr">
        <is>
          <t>41718</t>
        </is>
      </c>
      <c r="C5229" s="3" t="inlineStr">
        <is>
          <t>Lindy</t>
        </is>
      </c>
      <c r="D5229" s="3" t="inlineStr">
        <is>
          <t>DP 1.2 TO HDMI 4K PASSIVE ADAPTER</t>
        </is>
      </c>
      <c r="E5229" s="11" t="n">
        <v>16</v>
      </c>
      <c r="F5229" s="12" t="n">
        <v>13.33</v>
      </c>
    </row>
    <row r="5230">
      <c r="A5230" s="3" t="inlineStr">
        <is>
          <t>Cables &amp; Adapters</t>
        </is>
      </c>
      <c r="B5230" s="3" t="inlineStr">
        <is>
          <t>38194</t>
        </is>
      </c>
      <c r="C5230" s="3" t="inlineStr">
        <is>
          <t>Lindy</t>
        </is>
      </c>
      <c r="D5230" s="3" t="inlineStr">
        <is>
          <t>HDMI 1.3 TO VGA CONVERTER</t>
        </is>
      </c>
      <c r="E5230" s="11" t="n">
        <v>16</v>
      </c>
      <c r="F5230" s="12" t="n">
        <v>13.33</v>
      </c>
    </row>
    <row r="5231">
      <c r="A5231" s="3" t="inlineStr">
        <is>
          <t>Cables &amp; Adapters</t>
        </is>
      </c>
      <c r="B5231" s="3" t="inlineStr">
        <is>
          <t>32115</t>
        </is>
      </c>
      <c r="C5231" s="3" t="inlineStr">
        <is>
          <t>Lindy</t>
        </is>
      </c>
      <c r="D5231" s="3" t="inlineStr">
        <is>
          <t>HDMI 2.0 EDID EMULATOR</t>
        </is>
      </c>
      <c r="E5231" s="11" t="n">
        <v>43</v>
      </c>
      <c r="F5231" s="12" t="n">
        <v>35.83</v>
      </c>
    </row>
    <row r="5232">
      <c r="A5232" s="3" t="inlineStr">
        <is>
          <t>Cables &amp; Adapters</t>
        </is>
      </c>
      <c r="B5232" s="3" t="inlineStr">
        <is>
          <t>32104</t>
        </is>
      </c>
      <c r="C5232" s="3" t="inlineStr">
        <is>
          <t>Lindy</t>
        </is>
      </c>
      <c r="D5232" s="3" t="inlineStr">
        <is>
          <t>HDMI 2.0 EDID EMULATOR</t>
        </is>
      </c>
      <c r="E5232" s="11" t="n">
        <v>26</v>
      </c>
      <c r="F5232" s="12" t="n">
        <v>21.67</v>
      </c>
    </row>
    <row r="5233">
      <c r="A5233" s="3" t="inlineStr">
        <is>
          <t>Cables &amp; Adapters</t>
        </is>
      </c>
      <c r="B5233" s="3" t="inlineStr">
        <is>
          <t>38327</t>
        </is>
      </c>
      <c r="C5233" s="3" t="inlineStr">
        <is>
          <t>Lindy</t>
        </is>
      </c>
      <c r="D5233" s="3" t="inlineStr">
        <is>
          <t>HDMI 4K60 TO DISPLAYPORT 1.2 CONVER</t>
        </is>
      </c>
      <c r="E5233" s="11" t="n">
        <v>43</v>
      </c>
      <c r="F5233" s="12" t="n">
        <v>35.83</v>
      </c>
    </row>
    <row r="5234">
      <c r="A5234" s="3" t="inlineStr">
        <is>
          <t>Cables &amp; Adapters</t>
        </is>
      </c>
      <c r="B5234" s="3" t="inlineStr">
        <is>
          <t>38291</t>
        </is>
      </c>
      <c r="C5234" s="3" t="inlineStr">
        <is>
          <t>Lindy</t>
        </is>
      </c>
      <c r="D5234" s="3" t="inlineStr">
        <is>
          <t>HDMI TO VGA CONVERTER</t>
        </is>
      </c>
      <c r="E5234" s="11" t="n">
        <v>20</v>
      </c>
      <c r="F5234" s="12" t="n">
        <v>16.67</v>
      </c>
    </row>
    <row r="5235">
      <c r="A5235" s="3" t="inlineStr">
        <is>
          <t>Cables &amp; Adapters</t>
        </is>
      </c>
      <c r="B5235" s="3" t="inlineStr">
        <is>
          <t>30363</t>
        </is>
      </c>
      <c r="C5235" s="3" t="inlineStr">
        <is>
          <t>Lindy</t>
        </is>
      </c>
      <c r="D5235" s="3" t="inlineStr">
        <is>
          <t>LINDY 30363 1M C14 COUPLER</t>
        </is>
      </c>
      <c r="E5235" s="11" t="n">
        <v>7</v>
      </c>
      <c r="F5235" s="12" t="n">
        <v>5.83</v>
      </c>
    </row>
    <row r="5236">
      <c r="A5236" s="3" t="inlineStr">
        <is>
          <t>Cables &amp; Adapters</t>
        </is>
      </c>
      <c r="B5236" s="3" t="inlineStr">
        <is>
          <t>41208</t>
        </is>
      </c>
      <c r="C5236" s="3" t="inlineStr">
        <is>
          <t>Lindy</t>
        </is>
      </c>
      <c r="D5236" s="3" t="inlineStr">
        <is>
          <t>MINI HDMI TO HDMI ADAPTER. BLACK</t>
        </is>
      </c>
      <c r="E5236" s="11" t="n">
        <v>5</v>
      </c>
      <c r="F5236" s="12" t="n">
        <v>4.17</v>
      </c>
    </row>
    <row r="5237">
      <c r="A5237" s="3" t="inlineStr">
        <is>
          <t>Cables &amp; Adapters</t>
        </is>
      </c>
      <c r="B5237" s="3" t="inlineStr">
        <is>
          <t>20424</t>
        </is>
      </c>
      <c r="C5237" s="3" t="inlineStr">
        <is>
          <t>Lindy</t>
        </is>
      </c>
      <c r="D5237" s="3" t="inlineStr">
        <is>
          <t>NC-60-WIRED ACTIVE NOISE CANCELLIN</t>
        </is>
      </c>
      <c r="E5237" s="11" t="n">
        <v>63</v>
      </c>
      <c r="F5237" s="12" t="n">
        <v>52.5</v>
      </c>
    </row>
    <row r="5238">
      <c r="A5238" s="3" t="inlineStr">
        <is>
          <t>Cables &amp; Adapters</t>
        </is>
      </c>
      <c r="B5238" s="3" t="inlineStr">
        <is>
          <t>41884</t>
        </is>
      </c>
      <c r="C5238" s="3" t="inlineStr">
        <is>
          <t>Lindy</t>
        </is>
      </c>
      <c r="D5238" s="3" t="inlineStr">
        <is>
          <t>USB 2.0 TYPE A M TO C F ADAPTER</t>
        </is>
      </c>
      <c r="E5238" s="11" t="n">
        <v>6</v>
      </c>
      <c r="F5238" s="12" t="n">
        <v>5</v>
      </c>
    </row>
    <row r="5239">
      <c r="A5239" s="3" t="inlineStr">
        <is>
          <t>Cables &amp; Adapters</t>
        </is>
      </c>
      <c r="B5239" s="3" t="inlineStr">
        <is>
          <t>43298</t>
        </is>
      </c>
      <c r="C5239" s="3" t="inlineStr">
        <is>
          <t>Lindy</t>
        </is>
      </c>
      <c r="D5239" s="3" t="inlineStr">
        <is>
          <t>USB 3.0 GIGABIT ETHERNET CONVERTER</t>
        </is>
      </c>
      <c r="E5239" s="11" t="n">
        <v>26</v>
      </c>
      <c r="F5239" s="12" t="n">
        <v>21.67</v>
      </c>
    </row>
    <row r="5240">
      <c r="A5240" s="3" t="inlineStr">
        <is>
          <t>Cables &amp; Adapters</t>
        </is>
      </c>
      <c r="B5240" s="3" t="inlineStr">
        <is>
          <t>41899</t>
        </is>
      </c>
      <c r="C5240" s="3" t="inlineStr">
        <is>
          <t>Lindy</t>
        </is>
      </c>
      <c r="D5240" s="3" t="inlineStr">
        <is>
          <t>USB 3.1 ADAPTER - TYPE C MALE TO TY</t>
        </is>
      </c>
      <c r="E5240" s="11" t="n">
        <v>6</v>
      </c>
      <c r="F5240" s="12" t="n">
        <v>5</v>
      </c>
    </row>
    <row r="5241">
      <c r="A5241" s="3" t="inlineStr">
        <is>
          <t>Cables &amp; Adapters</t>
        </is>
      </c>
      <c r="B5241" s="3" t="inlineStr">
        <is>
          <t>71265</t>
        </is>
      </c>
      <c r="C5241" s="3" t="inlineStr">
        <is>
          <t>Lindy</t>
        </is>
      </c>
      <c r="D5241" s="3" t="inlineStr">
        <is>
          <t>USB 3.2 TYPE C TO C 100W DATA BLOCKE</t>
        </is>
      </c>
      <c r="E5241" s="11" t="n">
        <v>7</v>
      </c>
      <c r="F5241" s="12" t="n">
        <v>5.83</v>
      </c>
    </row>
    <row r="5242">
      <c r="A5242" s="3" t="inlineStr">
        <is>
          <t>Cables &amp; Adapters</t>
        </is>
      </c>
      <c r="B5242" s="3" t="inlineStr">
        <is>
          <t>42855</t>
        </is>
      </c>
      <c r="C5242" s="3" t="inlineStr">
        <is>
          <t>Lindy</t>
        </is>
      </c>
      <c r="D5242" s="3" t="inlineStr">
        <is>
          <t>USB TO SERIAL CONVERTER LITE</t>
        </is>
      </c>
      <c r="E5242" s="11" t="n">
        <v>12</v>
      </c>
      <c r="F5242" s="12" t="n">
        <v>10</v>
      </c>
    </row>
    <row r="5243">
      <c r="A5243" s="3" t="inlineStr">
        <is>
          <t>Cables &amp; Adapters</t>
        </is>
      </c>
      <c r="B5243" s="3" t="inlineStr">
        <is>
          <t>42711</t>
        </is>
      </c>
      <c r="C5243" s="3" t="inlineStr">
        <is>
          <t>Lindy</t>
        </is>
      </c>
      <c r="D5243" s="3" t="inlineStr">
        <is>
          <t>USB TYPE C AUDIO ADAPTER</t>
        </is>
      </c>
      <c r="E5243" s="11" t="n">
        <v>14</v>
      </c>
      <c r="F5243" s="12" t="n">
        <v>11.67</v>
      </c>
    </row>
    <row r="5244">
      <c r="A5244" s="3" t="inlineStr">
        <is>
          <t>Cables &amp; Adapters</t>
        </is>
      </c>
      <c r="B5244" s="3" t="inlineStr">
        <is>
          <t>F1DN204MOD-PP-4</t>
        </is>
      </c>
      <c r="C5244" s="3" t="inlineStr">
        <is>
          <t>Linksys</t>
        </is>
      </c>
      <c r="D5244" s="3" t="inlineStr">
        <is>
          <t>BELKIN 4-PORT DUAL DP MOD SEC KVM</t>
        </is>
      </c>
      <c r="E5244" s="11" t="n">
        <v>1123</v>
      </c>
      <c r="F5244" s="12" t="n">
        <v>935.83</v>
      </c>
    </row>
    <row r="5245">
      <c r="A5245" s="3" t="inlineStr">
        <is>
          <t>Cables &amp; Adapters</t>
        </is>
      </c>
      <c r="B5245" s="3" t="inlineStr">
        <is>
          <t>F1DN004MOD-KM-4</t>
        </is>
      </c>
      <c r="C5245" s="3" t="inlineStr">
        <is>
          <t>Linksys</t>
        </is>
      </c>
      <c r="D5245" s="3" t="inlineStr">
        <is>
          <t>BELKIN 4-PORT MOD SEC KM SWITCHPP4.0</t>
        </is>
      </c>
      <c r="E5245" s="11" t="n">
        <v>591</v>
      </c>
      <c r="F5245" s="12" t="n">
        <v>492.5</v>
      </c>
    </row>
    <row r="5246">
      <c r="A5246" s="3" t="inlineStr">
        <is>
          <t>Cables &amp; Adapters</t>
        </is>
      </c>
      <c r="B5246" s="3" t="inlineStr">
        <is>
          <t>F1DN2MOD-CC-P06</t>
        </is>
      </c>
      <c r="C5246" s="3" t="inlineStr">
        <is>
          <t>Linksys</t>
        </is>
      </c>
      <c r="D5246" s="3" t="inlineStr">
        <is>
          <t>BELKIN MOD DP DUAL HEAD CONSOLE 6 FT</t>
        </is>
      </c>
      <c r="E5246" s="11" t="n">
        <v>118</v>
      </c>
      <c r="F5246" s="12" t="n">
        <v>98.33</v>
      </c>
    </row>
    <row r="5247">
      <c r="A5247" s="3" t="inlineStr">
        <is>
          <t>Cables &amp; Adapters</t>
        </is>
      </c>
      <c r="B5247" s="3" t="inlineStr">
        <is>
          <t>F1D9019B06T</t>
        </is>
      </c>
      <c r="C5247" s="3" t="inlineStr">
        <is>
          <t>Linksys</t>
        </is>
      </c>
      <c r="D5247" s="3" t="inlineStr">
        <is>
          <t>TAA DP TO DP KVM COMBO CABLE1.8M</t>
        </is>
      </c>
      <c r="E5247" s="11" t="n">
        <v>35</v>
      </c>
      <c r="F5247" s="12" t="n">
        <v>29.17</v>
      </c>
    </row>
    <row r="5248">
      <c r="A5248" s="3" t="inlineStr">
        <is>
          <t>Cables &amp; Adapters</t>
        </is>
      </c>
      <c r="B5248" s="3" t="inlineStr">
        <is>
          <t>F1DN1VCBL-HH10T</t>
        </is>
      </c>
      <c r="C5248" s="3" t="inlineStr">
        <is>
          <t>Linksys</t>
        </is>
      </c>
      <c r="D5248" s="3" t="inlineStr">
        <is>
          <t>TAA HDMI TO HDMI CABLE 3M</t>
        </is>
      </c>
      <c r="E5248" s="11" t="n">
        <v>25</v>
      </c>
      <c r="F5248" s="12" t="n">
        <v>20.83</v>
      </c>
    </row>
    <row r="5249">
      <c r="A5249" s="3" t="inlineStr">
        <is>
          <t>Cables &amp; Adapters</t>
        </is>
      </c>
      <c r="B5249" s="3" t="inlineStr">
        <is>
          <t>78-81366</t>
        </is>
      </c>
      <c r="C5249" s="3" t="inlineStr">
        <is>
          <t>Otterbox</t>
        </is>
      </c>
      <c r="D5249" s="3" t="inlineStr">
        <is>
          <t>OTTERBOX CABLE USB CC 1M USBPD</t>
        </is>
      </c>
      <c r="E5249" s="11" t="n">
        <v>8</v>
      </c>
      <c r="F5249" s="12" t="n">
        <v>6.67</v>
      </c>
    </row>
    <row r="5250">
      <c r="A5250" s="3" t="inlineStr">
        <is>
          <t>Cables &amp; Adapters</t>
        </is>
      </c>
      <c r="B5250" s="3" t="inlineStr">
        <is>
          <t>EP-T2510XBEGGB</t>
        </is>
      </c>
      <c r="C5250" s="3" t="inlineStr">
        <is>
          <t>Samsung</t>
        </is>
      </c>
      <c r="D5250" s="3" t="inlineStr">
        <is>
          <t>25W TRAVEL ADAPT (USB-C CABLE) BLK</t>
        </is>
      </c>
      <c r="E5250" s="11" t="n">
        <v>27</v>
      </c>
      <c r="F5250" s="12" t="n">
        <v>22.5</v>
      </c>
    </row>
    <row r="5251">
      <c r="A5251" s="3" t="inlineStr">
        <is>
          <t>Cables &amp; Adapters</t>
        </is>
      </c>
      <c r="B5251" s="3" t="inlineStr">
        <is>
          <t>GP-TOU021RFCBW</t>
        </is>
      </c>
      <c r="C5251" s="3" t="inlineStr">
        <is>
          <t>Samsung</t>
        </is>
      </c>
      <c r="D5251" s="3" t="inlineStr">
        <is>
          <t>3A C TO C 1.8M SAMSUNG BULK DATA CAB</t>
        </is>
      </c>
      <c r="E5251" s="11" t="n">
        <v>7</v>
      </c>
      <c r="F5251" s="12" t="n">
        <v>5.83</v>
      </c>
    </row>
    <row r="5252">
      <c r="A5252" s="3" t="inlineStr">
        <is>
          <t>Cables &amp; Adapters</t>
        </is>
      </c>
      <c r="B5252" s="3" t="inlineStr">
        <is>
          <t>EP-DA705BBEGWW</t>
        </is>
      </c>
      <c r="C5252" s="3" t="inlineStr">
        <is>
          <t>Samsung</t>
        </is>
      </c>
      <c r="D5252" s="3" t="inlineStr">
        <is>
          <t>C TO C 1.0M CABLE (3A)BLACK</t>
        </is>
      </c>
      <c r="E5252" s="11" t="n">
        <v>11</v>
      </c>
      <c r="F5252" s="12" t="n">
        <v>9.17</v>
      </c>
    </row>
    <row r="5253">
      <c r="A5253" s="3" t="inlineStr">
        <is>
          <t>Cables &amp; Adapters</t>
        </is>
      </c>
      <c r="B5253" s="3" t="inlineStr">
        <is>
          <t>EP-DX310JBEGEU</t>
        </is>
      </c>
      <c r="C5253" s="3" t="inlineStr">
        <is>
          <t>Samsung</t>
        </is>
      </c>
      <c r="D5253" s="3" t="inlineStr">
        <is>
          <t>SAM USB-C TO C 1.8M CABLE (3A) BLACK</t>
        </is>
      </c>
      <c r="E5253" s="11" t="n">
        <v>14</v>
      </c>
      <c r="F5253" s="12" t="n">
        <v>11.67</v>
      </c>
    </row>
    <row r="5254">
      <c r="A5254" s="3" t="inlineStr">
        <is>
          <t>Cables &amp; Adapters</t>
        </is>
      </c>
      <c r="B5254" s="3" t="inlineStr">
        <is>
          <t>EP-DG930IBEGWW</t>
        </is>
      </c>
      <c r="C5254" s="3" t="inlineStr">
        <is>
          <t>Samsung</t>
        </is>
      </c>
      <c r="D5254" s="3" t="inlineStr">
        <is>
          <t>USB TYPE-A TO USB-C CABLEBLACK</t>
        </is>
      </c>
      <c r="E5254" s="11" t="n">
        <v>9</v>
      </c>
      <c r="F5254" s="12" t="n">
        <v>7.5</v>
      </c>
    </row>
    <row r="5255">
      <c r="A5255" s="3" t="inlineStr">
        <is>
          <t>Cables &amp; Adapters</t>
        </is>
      </c>
      <c r="B5255" s="3" t="inlineStr">
        <is>
          <t>30341</t>
        </is>
      </c>
      <c r="C5255" s="3" t="inlineStr">
        <is>
          <t>Specials</t>
        </is>
      </c>
      <c r="D5255" s="3" t="inlineStr">
        <is>
          <t>2M IEC EXTENSION CABLE IEC C14 TO I</t>
        </is>
      </c>
      <c r="E5255" s="11" t="n">
        <v>7</v>
      </c>
      <c r="F5255" s="12" t="n">
        <v>5.83</v>
      </c>
    </row>
    <row r="5256">
      <c r="A5256" s="3" t="inlineStr">
        <is>
          <t>Cables &amp; Adapters</t>
        </is>
      </c>
      <c r="B5256" s="3" t="inlineStr">
        <is>
          <t>48006</t>
        </is>
      </c>
      <c r="C5256" s="3" t="inlineStr">
        <is>
          <t>Specials</t>
        </is>
      </c>
      <c r="D5256" s="3" t="inlineStr">
        <is>
          <t>7.5M CAT6 U/UTP SNAGLESS GIGABIT NE</t>
        </is>
      </c>
      <c r="E5256" s="11" t="n">
        <v>9</v>
      </c>
      <c r="F5256" s="12" t="n">
        <v>7.5</v>
      </c>
    </row>
    <row r="5257">
      <c r="A5257" s="3" t="inlineStr">
        <is>
          <t>Cables &amp; Adapters</t>
        </is>
      </c>
      <c r="B5257" s="3" t="inlineStr">
        <is>
          <t>73099</t>
        </is>
      </c>
      <c r="C5257" s="3" t="inlineStr">
        <is>
          <t>Specials</t>
        </is>
      </c>
      <c r="D5257" s="3" t="inlineStr">
        <is>
          <t>73099 UK PLUG EURO MAINS TRAVEL ADAP</t>
        </is>
      </c>
      <c r="E5257" s="11" t="n">
        <v>5</v>
      </c>
      <c r="F5257" s="12" t="n">
        <v>4.17</v>
      </c>
    </row>
    <row r="5258">
      <c r="A5258" s="3" t="inlineStr">
        <is>
          <t>Cables &amp; Adapters</t>
        </is>
      </c>
      <c r="B5258" s="3" t="inlineStr">
        <is>
          <t>N6LPATCH50CMBL</t>
        </is>
      </c>
      <c r="C5258" s="3" t="inlineStr">
        <is>
          <t>Startech</t>
        </is>
      </c>
      <c r="D5258" s="3" t="inlineStr">
        <is>
          <t>0.5M BLUE CAT6 LSZH PATCH CABLE</t>
        </is>
      </c>
      <c r="E5258" s="11" t="n">
        <v>4</v>
      </c>
      <c r="F5258" s="12" t="n">
        <v>3.33</v>
      </c>
    </row>
    <row r="5259">
      <c r="A5259" s="3" t="inlineStr">
        <is>
          <t>Cables &amp; Adapters</t>
        </is>
      </c>
      <c r="B5259" s="3" t="inlineStr">
        <is>
          <t>USB31AC50CM</t>
        </is>
      </c>
      <c r="C5259" s="3" t="inlineStr">
        <is>
          <t>Startech</t>
        </is>
      </c>
      <c r="D5259" s="3" t="inlineStr">
        <is>
          <t>0.5M USB TO USB-C CABLE 10GBPS</t>
        </is>
      </c>
      <c r="E5259" s="11" t="n">
        <v>10</v>
      </c>
      <c r="F5259" s="12" t="n">
        <v>8.33</v>
      </c>
    </row>
    <row r="5260">
      <c r="A5260" s="3" t="inlineStr">
        <is>
          <t>Cables &amp; Adapters</t>
        </is>
      </c>
      <c r="B5260" s="3" t="inlineStr">
        <is>
          <t>RUSB2AC1MB</t>
        </is>
      </c>
      <c r="C5260" s="3" t="inlineStr">
        <is>
          <t>Startech</t>
        </is>
      </c>
      <c r="D5260" s="3" t="inlineStr">
        <is>
          <t>1 M USB 2.0 TO USB C CABLE</t>
        </is>
      </c>
      <c r="E5260" s="11" t="n">
        <v>11</v>
      </c>
      <c r="F5260" s="12" t="n">
        <v>9.17</v>
      </c>
    </row>
    <row r="5261">
      <c r="A5261" s="3" t="inlineStr">
        <is>
          <t>Cables &amp; Adapters</t>
        </is>
      </c>
      <c r="B5261" s="3" t="inlineStr">
        <is>
          <t>RUSB2AC2MB</t>
        </is>
      </c>
      <c r="C5261" s="3" t="inlineStr">
        <is>
          <t>Startech</t>
        </is>
      </c>
      <c r="D5261" s="3" t="inlineStr">
        <is>
          <t>1 M USB 2.0 TO USB C CABLE</t>
        </is>
      </c>
      <c r="E5261" s="11" t="n">
        <v>12</v>
      </c>
      <c r="F5261" s="12" t="n">
        <v>10</v>
      </c>
    </row>
    <row r="5262">
      <c r="A5262" s="3" t="inlineStr">
        <is>
          <t>Cables &amp; Adapters</t>
        </is>
      </c>
      <c r="B5262" s="3" t="inlineStr">
        <is>
          <t>RUSB2CC1MB</t>
        </is>
      </c>
      <c r="C5262" s="3" t="inlineStr">
        <is>
          <t>Startech</t>
        </is>
      </c>
      <c r="D5262" s="3" t="inlineStr">
        <is>
          <t>1 M USB C CABLE - BLACK</t>
        </is>
      </c>
      <c r="E5262" s="11" t="n">
        <v>11</v>
      </c>
      <c r="F5262" s="12" t="n">
        <v>9.17</v>
      </c>
    </row>
    <row r="5263">
      <c r="A5263" s="3" t="inlineStr">
        <is>
          <t>Cables &amp; Adapters</t>
        </is>
      </c>
      <c r="B5263" s="3" t="inlineStr">
        <is>
          <t>PEX1S953LP</t>
        </is>
      </c>
      <c r="C5263" s="3" t="inlineStr">
        <is>
          <t>Startech</t>
        </is>
      </c>
      <c r="D5263" s="3" t="inlineStr">
        <is>
          <t>1 PORT RS232 SERIAL PCIE CARD</t>
        </is>
      </c>
      <c r="E5263" s="11" t="n">
        <v>51</v>
      </c>
      <c r="F5263" s="12" t="n">
        <v>42.5</v>
      </c>
    </row>
    <row r="5264">
      <c r="A5264" s="3" t="inlineStr">
        <is>
          <t>Cables &amp; Adapters</t>
        </is>
      </c>
      <c r="B5264" s="3" t="inlineStr">
        <is>
          <t>TBLT5MM50CM240W</t>
        </is>
      </c>
      <c r="C5264" s="3" t="inlineStr">
        <is>
          <t>Startech</t>
        </is>
      </c>
      <c r="D5264" s="3" t="inlineStr">
        <is>
          <t>1.5FT 50CM THUNDERBOLT 5 CABLE</t>
        </is>
      </c>
      <c r="E5264" s="11" t="n">
        <v>35</v>
      </c>
      <c r="F5264" s="12" t="n">
        <v>29.17</v>
      </c>
    </row>
    <row r="5265">
      <c r="A5265" s="3" t="inlineStr">
        <is>
          <t>Cables &amp; Adapters</t>
        </is>
      </c>
      <c r="B5265" s="3" t="inlineStr">
        <is>
          <t>N6PAT150CMBLS</t>
        </is>
      </c>
      <c r="C5265" s="3" t="inlineStr">
        <is>
          <t>Startech</t>
        </is>
      </c>
      <c r="D5265" s="3" t="inlineStr">
        <is>
          <t>1.5M BLUE SLIM CAT6 PATCH CABLE</t>
        </is>
      </c>
      <c r="E5265" s="11" t="n">
        <v>6</v>
      </c>
      <c r="F5265" s="12" t="n">
        <v>5</v>
      </c>
    </row>
    <row r="5266">
      <c r="A5266" s="3" t="inlineStr">
        <is>
          <t>Cables &amp; Adapters</t>
        </is>
      </c>
      <c r="B5266" s="3" t="inlineStr">
        <is>
          <t>N6APATSTP34BL15</t>
        </is>
      </c>
      <c r="C5266" s="3" t="inlineStr">
        <is>
          <t>Startech</t>
        </is>
      </c>
      <c r="D5266" s="3" t="inlineStr">
        <is>
          <t>1.5M BLUE ULTRA SLIM CAT6A</t>
        </is>
      </c>
      <c r="E5266" s="11" t="n">
        <v>8</v>
      </c>
      <c r="F5266" s="12" t="n">
        <v>6.67</v>
      </c>
    </row>
    <row r="5267">
      <c r="A5267" s="3" t="inlineStr">
        <is>
          <t>Cables &amp; Adapters</t>
        </is>
      </c>
      <c r="B5267" s="3" t="inlineStr">
        <is>
          <t>NLBL150CAT6APTC</t>
        </is>
      </c>
      <c r="C5267" s="3" t="inlineStr">
        <is>
          <t>Startech</t>
        </is>
      </c>
      <c r="D5267" s="3" t="inlineStr">
        <is>
          <t>1.5M CAT6A ETHERNET CABLE LSZH</t>
        </is>
      </c>
      <c r="E5267" s="11" t="n">
        <v>9</v>
      </c>
      <c r="F5267" s="12" t="n">
        <v>7.5</v>
      </c>
    </row>
    <row r="5268">
      <c r="A5268" s="3" t="inlineStr">
        <is>
          <t>Cables &amp; Adapters</t>
        </is>
      </c>
      <c r="B5268" s="3" t="inlineStr">
        <is>
          <t>NLWH150CAT6APTC</t>
        </is>
      </c>
      <c r="C5268" s="3" t="inlineStr">
        <is>
          <t>Startech</t>
        </is>
      </c>
      <c r="D5268" s="3" t="inlineStr">
        <is>
          <t>1.5M CAT6A ETHERNET CABLE LSZH</t>
        </is>
      </c>
      <c r="E5268" s="11" t="n">
        <v>9</v>
      </c>
      <c r="F5268" s="12" t="n">
        <v>7.5</v>
      </c>
    </row>
    <row r="5269">
      <c r="A5269" s="3" t="inlineStr">
        <is>
          <t>Cables &amp; Adapters</t>
        </is>
      </c>
      <c r="B5269" s="3" t="inlineStr">
        <is>
          <t>CC150CM80GUSB4C</t>
        </is>
      </c>
      <c r="C5269" s="3" t="inlineStr">
        <is>
          <t>Startech</t>
        </is>
      </c>
      <c r="D5269" s="3" t="inlineStr">
        <is>
          <t>1.5M USB4 80GBPS 240W CABLE</t>
        </is>
      </c>
      <c r="E5269" s="11" t="n">
        <v>38</v>
      </c>
      <c r="F5269" s="12" t="n">
        <v>31.67</v>
      </c>
    </row>
    <row r="5270">
      <c r="A5270" s="3" t="inlineStr">
        <is>
          <t>Cables &amp; Adapters</t>
        </is>
      </c>
      <c r="B5270" s="3" t="inlineStr">
        <is>
          <t>N6PAT150CMWHS</t>
        </is>
      </c>
      <c r="C5270" s="3" t="inlineStr">
        <is>
          <t>Startech</t>
        </is>
      </c>
      <c r="D5270" s="3" t="inlineStr">
        <is>
          <t>1.5M WHITE SLIM CAT6 CABLE</t>
        </is>
      </c>
      <c r="E5270" s="11" t="n">
        <v>7</v>
      </c>
      <c r="F5270" s="12" t="n">
        <v>5.83</v>
      </c>
    </row>
    <row r="5271">
      <c r="A5271" s="3" t="inlineStr">
        <is>
          <t>Cables &amp; Adapters</t>
        </is>
      </c>
      <c r="B5271" s="3" t="inlineStr">
        <is>
          <t>50C40GUSB4CABLE</t>
        </is>
      </c>
      <c r="C5271" s="3" t="inlineStr">
        <is>
          <t>Startech</t>
        </is>
      </c>
      <c r="D5271" s="3" t="inlineStr">
        <is>
          <t>1.6FT USB4 CABLE USB-C 40GBPS</t>
        </is>
      </c>
      <c r="E5271" s="11" t="n">
        <v>24</v>
      </c>
      <c r="F5271" s="12" t="n">
        <v>20</v>
      </c>
    </row>
    <row r="5272">
      <c r="A5272" s="3" t="inlineStr">
        <is>
          <t>Cables &amp; Adapters</t>
        </is>
      </c>
      <c r="B5272" s="3" t="inlineStr">
        <is>
          <t>USB3AAEXT10M</t>
        </is>
      </c>
      <c r="C5272" s="3" t="inlineStr">
        <is>
          <t>Startech</t>
        </is>
      </c>
      <c r="D5272" s="3" t="inlineStr">
        <is>
          <t>10 M USB 3.0 ACTIVE EXTENSION CABLE</t>
        </is>
      </c>
      <c r="E5272" s="11" t="n">
        <v>115</v>
      </c>
      <c r="F5272" s="12" t="n">
        <v>95.83</v>
      </c>
    </row>
    <row r="5273">
      <c r="A5273" s="3" t="inlineStr">
        <is>
          <t>Cables &amp; Adapters</t>
        </is>
      </c>
      <c r="B5273" s="3" t="inlineStr">
        <is>
          <t>CDP2HDMM1MH</t>
        </is>
      </c>
      <c r="C5273" s="3" t="inlineStr">
        <is>
          <t>Startech</t>
        </is>
      </c>
      <c r="D5273" s="3" t="inlineStr">
        <is>
          <t>10097 STARTECH 3FT (1M) USB C TOHDMI</t>
        </is>
      </c>
      <c r="E5273" s="11" t="n">
        <v>24</v>
      </c>
      <c r="F5273" s="12" t="n">
        <v>20</v>
      </c>
    </row>
    <row r="5274">
      <c r="A5274" s="3" t="inlineStr">
        <is>
          <t>Cables &amp; Adapters</t>
        </is>
      </c>
      <c r="B5274" s="3" t="inlineStr">
        <is>
          <t>1P10FFCUSBSRL</t>
        </is>
      </c>
      <c r="C5274" s="3" t="inlineStr">
        <is>
          <t>Startech</t>
        </is>
      </c>
      <c r="D5274" s="3" t="inlineStr">
        <is>
          <t>10FT 3M USB TO SERIAL CABLE</t>
        </is>
      </c>
      <c r="E5274" s="11" t="n">
        <v>47</v>
      </c>
      <c r="F5274" s="12" t="n">
        <v>39.17</v>
      </c>
    </row>
    <row r="5275">
      <c r="A5275" s="3" t="inlineStr">
        <is>
          <t>Cables &amp; Adapters</t>
        </is>
      </c>
      <c r="B5275" s="3" t="inlineStr">
        <is>
          <t>DP14VMM3M</t>
        </is>
      </c>
      <c r="C5275" s="3" t="inlineStr">
        <is>
          <t>Startech</t>
        </is>
      </c>
      <c r="D5275" s="3" t="inlineStr">
        <is>
          <t>10FT DISPLAYPORT 1.4 8K 60HZ</t>
        </is>
      </c>
      <c r="E5275" s="11" t="n">
        <v>24</v>
      </c>
      <c r="F5275" s="12" t="n">
        <v>20</v>
      </c>
    </row>
    <row r="5276">
      <c r="A5276" s="3" t="inlineStr">
        <is>
          <t>Cables &amp; Adapters</t>
        </is>
      </c>
      <c r="B5276" s="3" t="inlineStr">
        <is>
          <t>HDMM21V3M</t>
        </is>
      </c>
      <c r="C5276" s="3" t="inlineStr">
        <is>
          <t>Startech</t>
        </is>
      </c>
      <c r="D5276" s="3" t="inlineStr">
        <is>
          <t>10FT ULTRA HIGH SPEED HDMI 2.1</t>
        </is>
      </c>
      <c r="E5276" s="11" t="n">
        <v>28</v>
      </c>
      <c r="F5276" s="12" t="n">
        <v>23.33</v>
      </c>
    </row>
    <row r="5277">
      <c r="A5277" s="3" t="inlineStr">
        <is>
          <t>Cables &amp; Adapters</t>
        </is>
      </c>
      <c r="B5277" s="3" t="inlineStr">
        <is>
          <t>CDP2HDMM3MH</t>
        </is>
      </c>
      <c r="C5277" s="3" t="inlineStr">
        <is>
          <t>Startech</t>
        </is>
      </c>
      <c r="D5277" s="3" t="inlineStr">
        <is>
          <t>10FT USB C TO HDMI CABLE HDR</t>
        </is>
      </c>
      <c r="E5277" s="11" t="n">
        <v>29</v>
      </c>
      <c r="F5277" s="12" t="n">
        <v>24.17</v>
      </c>
    </row>
    <row r="5278">
      <c r="A5278" s="3" t="inlineStr">
        <is>
          <t>Cables &amp; Adapters</t>
        </is>
      </c>
      <c r="B5278" s="3" t="inlineStr">
        <is>
          <t>S2CEPR3MUSBSLCB</t>
        </is>
      </c>
      <c r="C5278" s="3" t="inlineStr">
        <is>
          <t>Startech</t>
        </is>
      </c>
      <c r="D5278" s="3" t="inlineStr">
        <is>
          <t>10FT USB-C CHARGING CABLE</t>
        </is>
      </c>
      <c r="E5278" s="11" t="n">
        <v>21</v>
      </c>
      <c r="F5278" s="12" t="n">
        <v>17.5</v>
      </c>
    </row>
    <row r="5279">
      <c r="A5279" s="3" t="inlineStr">
        <is>
          <t>Cables &amp; Adapters</t>
        </is>
      </c>
      <c r="B5279" s="3" t="inlineStr">
        <is>
          <t>142USBCDP8K10F</t>
        </is>
      </c>
      <c r="C5279" s="3" t="inlineStr">
        <is>
          <t>Startech</t>
        </is>
      </c>
      <c r="D5279" s="3" t="inlineStr">
        <is>
          <t>10FT USB-C TO DP ADAPTER CABLE</t>
        </is>
      </c>
      <c r="E5279" s="11" t="n">
        <v>28</v>
      </c>
      <c r="F5279" s="12" t="n">
        <v>23.33</v>
      </c>
    </row>
    <row r="5280">
      <c r="A5280" s="3" t="inlineStr">
        <is>
          <t>Cables &amp; Adapters</t>
        </is>
      </c>
      <c r="B5280" s="3" t="inlineStr">
        <is>
          <t>HDMI2GRIP10M</t>
        </is>
      </c>
      <c r="C5280" s="3" t="inlineStr">
        <is>
          <t>Startech</t>
        </is>
      </c>
      <c r="D5280" s="3" t="inlineStr">
        <is>
          <t>10M ACTIVE HDMI CABLE GRIPPING</t>
        </is>
      </c>
      <c r="E5280" s="11" t="n">
        <v>54</v>
      </c>
      <c r="F5280" s="12" t="n">
        <v>45</v>
      </c>
    </row>
    <row r="5281">
      <c r="A5281" s="3" t="inlineStr">
        <is>
          <t>Cables &amp; Adapters</t>
        </is>
      </c>
      <c r="B5281" s="3" t="inlineStr">
        <is>
          <t>NLAQ10MCAT6APAT</t>
        </is>
      </c>
      <c r="C5281" s="3" t="inlineStr">
        <is>
          <t>Startech</t>
        </is>
      </c>
      <c r="D5281" s="3" t="inlineStr">
        <is>
          <t>10M AQUA CAT6A LSZH PATCH CABLE</t>
        </is>
      </c>
      <c r="E5281" s="11" t="n">
        <v>12</v>
      </c>
      <c r="F5281" s="12" t="n">
        <v>10</v>
      </c>
    </row>
    <row r="5282">
      <c r="A5282" s="3" t="inlineStr">
        <is>
          <t>Cables &amp; Adapters</t>
        </is>
      </c>
      <c r="B5282" s="3" t="inlineStr">
        <is>
          <t>NLBK10MCAT6APTC</t>
        </is>
      </c>
      <c r="C5282" s="3" t="inlineStr">
        <is>
          <t>Startech</t>
        </is>
      </c>
      <c r="D5282" s="3" t="inlineStr">
        <is>
          <t>10M CAT6A ETHERNET CABLE LSZH</t>
        </is>
      </c>
      <c r="E5282" s="11" t="n">
        <v>36</v>
      </c>
      <c r="F5282" s="12" t="n">
        <v>30</v>
      </c>
    </row>
    <row r="5283">
      <c r="A5283" s="3" t="inlineStr">
        <is>
          <t>Cables &amp; Adapters</t>
        </is>
      </c>
      <c r="B5283" s="3" t="inlineStr">
        <is>
          <t>NLWH10MCAT6APTC</t>
        </is>
      </c>
      <c r="C5283" s="3" t="inlineStr">
        <is>
          <t>Startech</t>
        </is>
      </c>
      <c r="D5283" s="3" t="inlineStr">
        <is>
          <t>10M CAT6A ETHERNET CABLE LSZH</t>
        </is>
      </c>
      <c r="E5283" s="11" t="n">
        <v>36</v>
      </c>
      <c r="F5283" s="12" t="n">
        <v>30</v>
      </c>
    </row>
    <row r="5284">
      <c r="A5284" s="3" t="inlineStr">
        <is>
          <t>Cables &amp; Adapters</t>
        </is>
      </c>
      <c r="B5284" s="3" t="inlineStr">
        <is>
          <t>NLWH10MCAT8PTC</t>
        </is>
      </c>
      <c r="C5284" s="3" t="inlineStr">
        <is>
          <t>Startech</t>
        </is>
      </c>
      <c r="D5284" s="3" t="inlineStr">
        <is>
          <t>10M CAT8 ETHERNET CABLE LSZH</t>
        </is>
      </c>
      <c r="E5284" s="11" t="n">
        <v>60</v>
      </c>
      <c r="F5284" s="12" t="n">
        <v>50</v>
      </c>
    </row>
    <row r="5285">
      <c r="A5285" s="3" t="inlineStr">
        <is>
          <t>Cables &amp; Adapters</t>
        </is>
      </c>
      <c r="B5285" s="3" t="inlineStr">
        <is>
          <t>OM4RLCLC10M</t>
        </is>
      </c>
      <c r="C5285" s="3" t="inlineStr">
        <is>
          <t>Startech</t>
        </is>
      </c>
      <c r="D5285" s="3" t="inlineStr">
        <is>
          <t>10M OM4 LC-LC DUPLEX FIBER CABLE</t>
        </is>
      </c>
      <c r="E5285" s="11" t="n">
        <v>28</v>
      </c>
      <c r="F5285" s="12" t="n">
        <v>23.33</v>
      </c>
    </row>
    <row r="5286">
      <c r="A5286" s="3" t="inlineStr">
        <is>
          <t>Cables &amp; Adapters</t>
        </is>
      </c>
      <c r="B5286" s="3" t="inlineStr">
        <is>
          <t>N6PAT10MWHS</t>
        </is>
      </c>
      <c r="C5286" s="3" t="inlineStr">
        <is>
          <t>Startech</t>
        </is>
      </c>
      <c r="D5286" s="3" t="inlineStr">
        <is>
          <t>10M WHITE SLIM CAT6 CABLE</t>
        </is>
      </c>
      <c r="E5286" s="11" t="n">
        <v>12</v>
      </c>
      <c r="F5286" s="12" t="n">
        <v>10</v>
      </c>
    </row>
    <row r="5287">
      <c r="A5287" s="3" t="inlineStr">
        <is>
          <t>Cables &amp; Adapters</t>
        </is>
      </c>
      <c r="B5287" s="3" t="inlineStr">
        <is>
          <t>NLWH12MCAT8PTC</t>
        </is>
      </c>
      <c r="C5287" s="3" t="inlineStr">
        <is>
          <t>Startech</t>
        </is>
      </c>
      <c r="D5287" s="3" t="inlineStr">
        <is>
          <t>12M CAT8 ETHERNET CABLE LSZH</t>
        </is>
      </c>
      <c r="E5287" s="11" t="n">
        <v>70</v>
      </c>
      <c r="F5287" s="12" t="n">
        <v>58.33</v>
      </c>
    </row>
    <row r="5288">
      <c r="A5288" s="3" t="inlineStr">
        <is>
          <t>Cables &amp; Adapters</t>
        </is>
      </c>
      <c r="B5288" s="3" t="inlineStr">
        <is>
          <t>NLBK750CAT6APAT</t>
        </is>
      </c>
      <c r="C5288" s="3" t="inlineStr">
        <is>
          <t>Startech</t>
        </is>
      </c>
      <c r="D5288" s="3" t="inlineStr">
        <is>
          <t>15CM BLACK USB-C 60W CABLE</t>
        </is>
      </c>
      <c r="E5288" s="11" t="n">
        <v>10</v>
      </c>
      <c r="F5288" s="12" t="n">
        <v>8.33</v>
      </c>
    </row>
    <row r="5289">
      <c r="A5289" s="3" t="inlineStr">
        <is>
          <t>Cables &amp; Adapters</t>
        </is>
      </c>
      <c r="B5289" s="3" t="inlineStr">
        <is>
          <t>N6APATSTP34B15C</t>
        </is>
      </c>
      <c r="C5289" s="3" t="inlineStr">
        <is>
          <t>Startech</t>
        </is>
      </c>
      <c r="D5289" s="3" t="inlineStr">
        <is>
          <t>15CM BLUE ULTRA SLIM CAT6A</t>
        </is>
      </c>
      <c r="E5289" s="11" t="n">
        <v>7</v>
      </c>
      <c r="F5289" s="12" t="n">
        <v>5.83</v>
      </c>
    </row>
    <row r="5290">
      <c r="A5290" s="3" t="inlineStr">
        <is>
          <t>Cables &amp; Adapters</t>
        </is>
      </c>
      <c r="B5290" s="3" t="inlineStr">
        <is>
          <t>USB2CC15CMNCBRW</t>
        </is>
      </c>
      <c r="C5290" s="3" t="inlineStr">
        <is>
          <t>Startech</t>
        </is>
      </c>
      <c r="D5290" s="3" t="inlineStr">
        <is>
          <t>15CM WHITE USB-C 60W CABLE</t>
        </is>
      </c>
      <c r="E5290" s="11" t="n">
        <v>6</v>
      </c>
      <c r="F5290" s="12" t="n">
        <v>5</v>
      </c>
    </row>
    <row r="5291">
      <c r="A5291" s="3" t="inlineStr">
        <is>
          <t>Cables &amp; Adapters</t>
        </is>
      </c>
      <c r="B5291" s="3" t="inlineStr">
        <is>
          <t>USB2AAEXT15M</t>
        </is>
      </c>
      <c r="C5291" s="3" t="inlineStr">
        <is>
          <t>Startech</t>
        </is>
      </c>
      <c r="D5291" s="3" t="inlineStr">
        <is>
          <t>15MTR USB 2.0 ACTIVE EXT.CABLE</t>
        </is>
      </c>
      <c r="E5291" s="11" t="n">
        <v>74</v>
      </c>
      <c r="F5291" s="12" t="n">
        <v>61.67</v>
      </c>
    </row>
    <row r="5292">
      <c r="A5292" s="3" t="inlineStr">
        <is>
          <t>Cables &amp; Adapters</t>
        </is>
      </c>
      <c r="B5292" s="3" t="inlineStr">
        <is>
          <t>RKCONS1716K</t>
        </is>
      </c>
      <c r="C5292" s="3" t="inlineStr">
        <is>
          <t>Startech</t>
        </is>
      </c>
      <c r="D5292" s="3" t="inlineStr">
        <is>
          <t>16 PORT KVM VGA CONSOLE</t>
        </is>
      </c>
      <c r="E5292" s="11" t="n">
        <v>1645</v>
      </c>
      <c r="F5292" s="12" t="n">
        <v>1370.83</v>
      </c>
    </row>
    <row r="5293">
      <c r="A5293" s="3" t="inlineStr">
        <is>
          <t>Cables &amp; Adapters</t>
        </is>
      </c>
      <c r="B5293" s="3" t="inlineStr">
        <is>
          <t>DP14VMM5M</t>
        </is>
      </c>
      <c r="C5293" s="3" t="inlineStr">
        <is>
          <t>Startech</t>
        </is>
      </c>
      <c r="D5293" s="3" t="inlineStr">
        <is>
          <t>16FT DISPLAYPORT 1.4 8K 60HZ</t>
        </is>
      </c>
      <c r="E5293" s="11" t="n">
        <v>40</v>
      </c>
      <c r="F5293" s="12" t="n">
        <v>33.33</v>
      </c>
    </row>
    <row r="5294">
      <c r="A5294" s="3" t="inlineStr">
        <is>
          <t>Cables &amp; Adapters</t>
        </is>
      </c>
      <c r="B5294" s="3" t="inlineStr">
        <is>
          <t>HDMM21V5M</t>
        </is>
      </c>
      <c r="C5294" s="3" t="inlineStr">
        <is>
          <t>Startech</t>
        </is>
      </c>
      <c r="D5294" s="3" t="inlineStr">
        <is>
          <t>16FT ULTRA HIGH SPEED HDMI 2.1</t>
        </is>
      </c>
      <c r="E5294" s="11" t="n">
        <v>45</v>
      </c>
      <c r="F5294" s="12" t="n">
        <v>37.5</v>
      </c>
    </row>
    <row r="5295">
      <c r="A5295" s="3" t="inlineStr">
        <is>
          <t>Cables &amp; Adapters</t>
        </is>
      </c>
      <c r="B5295" s="3" t="inlineStr">
        <is>
          <t>CDP2HDMM5MH</t>
        </is>
      </c>
      <c r="C5295" s="3" t="inlineStr">
        <is>
          <t>Startech</t>
        </is>
      </c>
      <c r="D5295" s="3" t="inlineStr">
        <is>
          <t>16FT USB C TO HDMI CABLE HDR</t>
        </is>
      </c>
      <c r="E5295" s="11" t="n">
        <v>35</v>
      </c>
      <c r="F5295" s="12" t="n">
        <v>29.17</v>
      </c>
    </row>
    <row r="5296">
      <c r="A5296" s="3" t="inlineStr">
        <is>
          <t>Cables &amp; Adapters</t>
        </is>
      </c>
      <c r="B5296" s="3" t="inlineStr">
        <is>
          <t>1P1FFCUSBSERIAL</t>
        </is>
      </c>
      <c r="C5296" s="3" t="inlineStr">
        <is>
          <t>Startech</t>
        </is>
      </c>
      <c r="D5296" s="3" t="inlineStr">
        <is>
          <t>1FT 30CM USB TO SERIAL ADAPTER</t>
        </is>
      </c>
      <c r="E5296" s="11" t="n">
        <v>34</v>
      </c>
      <c r="F5296" s="12" t="n">
        <v>28.33</v>
      </c>
    </row>
    <row r="5297">
      <c r="A5297" s="3" t="inlineStr">
        <is>
          <t>Cables &amp; Adapters</t>
        </is>
      </c>
      <c r="B5297" s="3" t="inlineStr">
        <is>
          <t>1M-U2-LNTCCABLE</t>
        </is>
      </c>
      <c r="C5297" s="3" t="inlineStr">
        <is>
          <t>Startech</t>
        </is>
      </c>
      <c r="D5297" s="3" t="inlineStr">
        <is>
          <t>1M (3FT) USB-C 2.0 2-IN-1 CABLE</t>
        </is>
      </c>
      <c r="E5297" s="11" t="n">
        <v>16</v>
      </c>
      <c r="F5297" s="12" t="n">
        <v>13.33</v>
      </c>
    </row>
    <row r="5298">
      <c r="A5298" s="3" t="inlineStr">
        <is>
          <t>Cables &amp; Adapters</t>
        </is>
      </c>
      <c r="B5298" s="3" t="inlineStr">
        <is>
          <t>DP14MM1M</t>
        </is>
      </c>
      <c r="C5298" s="3" t="inlineStr">
        <is>
          <t>Startech</t>
        </is>
      </c>
      <c r="D5298" s="3" t="inlineStr">
        <is>
          <t>1M 3.3FT DISPLAYPORT 1.4 CABLE</t>
        </is>
      </c>
      <c r="E5298" s="11" t="n">
        <v>8</v>
      </c>
      <c r="F5298" s="12" t="n">
        <v>6.67</v>
      </c>
    </row>
    <row r="5299">
      <c r="A5299" s="3" t="inlineStr">
        <is>
          <t>Cables &amp; Adapters</t>
        </is>
      </c>
      <c r="B5299" s="3" t="inlineStr">
        <is>
          <t>N6APATSTP34BLS1</t>
        </is>
      </c>
      <c r="C5299" s="3" t="inlineStr">
        <is>
          <t>Startech</t>
        </is>
      </c>
      <c r="D5299" s="3" t="inlineStr">
        <is>
          <t>1M BLUE ULTRA SLIM CAT6A</t>
        </is>
      </c>
      <c r="E5299" s="11" t="n">
        <v>8</v>
      </c>
      <c r="F5299" s="12" t="n">
        <v>6.67</v>
      </c>
    </row>
    <row r="5300">
      <c r="A5300" s="3" t="inlineStr">
        <is>
          <t>Cables &amp; Adapters</t>
        </is>
      </c>
      <c r="B5300" s="3" t="inlineStr">
        <is>
          <t>NLWH1MCAT6APTC</t>
        </is>
      </c>
      <c r="C5300" s="3" t="inlineStr">
        <is>
          <t>Startech</t>
        </is>
      </c>
      <c r="D5300" s="3" t="inlineStr">
        <is>
          <t>1M CAT6A ETHERNET CABLE LSZH</t>
        </is>
      </c>
      <c r="E5300" s="11" t="n">
        <v>8</v>
      </c>
      <c r="F5300" s="12" t="n">
        <v>6.67</v>
      </c>
    </row>
    <row r="5301">
      <c r="A5301" s="3" t="inlineStr">
        <is>
          <t>Cables &amp; Adapters</t>
        </is>
      </c>
      <c r="B5301" s="3" t="inlineStr">
        <is>
          <t>NLBL1MCAT6APTC</t>
        </is>
      </c>
      <c r="C5301" s="3" t="inlineStr">
        <is>
          <t>Startech</t>
        </is>
      </c>
      <c r="D5301" s="3" t="inlineStr">
        <is>
          <t>1M CAT6A ETHERNET CABLE LSZH</t>
        </is>
      </c>
      <c r="E5301" s="11" t="n">
        <v>8</v>
      </c>
      <c r="F5301" s="12" t="n">
        <v>6.67</v>
      </c>
    </row>
    <row r="5302">
      <c r="A5302" s="3" t="inlineStr">
        <is>
          <t>Cables &amp; Adapters</t>
        </is>
      </c>
      <c r="B5302" s="3" t="inlineStr">
        <is>
          <t>DP2HDMM1MB</t>
        </is>
      </c>
      <c r="C5302" s="3" t="inlineStr">
        <is>
          <t>Startech</t>
        </is>
      </c>
      <c r="D5302" s="3" t="inlineStr">
        <is>
          <t>1M DISPLAYPORT TO HDMI CABLE</t>
        </is>
      </c>
      <c r="E5302" s="11" t="n">
        <v>17</v>
      </c>
      <c r="F5302" s="12" t="n">
        <v>14.17</v>
      </c>
    </row>
    <row r="5303">
      <c r="A5303" s="3" t="inlineStr">
        <is>
          <t>Cables &amp; Adapters</t>
        </is>
      </c>
      <c r="B5303" s="3" t="inlineStr">
        <is>
          <t>LCLCL1MOM5FIBER</t>
        </is>
      </c>
      <c r="C5303" s="3" t="inlineStr">
        <is>
          <t>Startech</t>
        </is>
      </c>
      <c r="D5303" s="3" t="inlineStr">
        <is>
          <t>1M LC LC OM5 FIBER CABLE</t>
        </is>
      </c>
      <c r="E5303" s="11" t="n">
        <v>17</v>
      </c>
      <c r="F5303" s="12" t="n">
        <v>14.17</v>
      </c>
    </row>
    <row r="5304">
      <c r="A5304" s="3" t="inlineStr">
        <is>
          <t>Cables &amp; Adapters</t>
        </is>
      </c>
      <c r="B5304" s="3" t="inlineStr">
        <is>
          <t>450FBLCLC1</t>
        </is>
      </c>
      <c r="C5304" s="3" t="inlineStr">
        <is>
          <t>Startech</t>
        </is>
      </c>
      <c r="D5304" s="3" t="inlineStr">
        <is>
          <t>1M LC TO LC OM4 MULTIMODE</t>
        </is>
      </c>
      <c r="E5304" s="11" t="n">
        <v>17</v>
      </c>
      <c r="F5304" s="12" t="n">
        <v>14.17</v>
      </c>
    </row>
    <row r="5305">
      <c r="A5305" s="3" t="inlineStr">
        <is>
          <t>Cables &amp; Adapters</t>
        </is>
      </c>
      <c r="B5305" s="3" t="inlineStr">
        <is>
          <t>OM4RLCLC1M</t>
        </is>
      </c>
      <c r="C5305" s="3" t="inlineStr">
        <is>
          <t>Startech</t>
        </is>
      </c>
      <c r="D5305" s="3" t="inlineStr">
        <is>
          <t>1M OM4 LC-LC DUPLEX FIBER CABLE</t>
        </is>
      </c>
      <c r="E5305" s="11" t="n">
        <v>13</v>
      </c>
      <c r="F5305" s="12" t="n">
        <v>10.83</v>
      </c>
    </row>
    <row r="5306">
      <c r="A5306" s="3" t="inlineStr">
        <is>
          <t>Cables &amp; Adapters</t>
        </is>
      </c>
      <c r="B5306" s="3" t="inlineStr">
        <is>
          <t>USB31C5C1M</t>
        </is>
      </c>
      <c r="C5306" s="3" t="inlineStr">
        <is>
          <t>Startech</t>
        </is>
      </c>
      <c r="D5306" s="3" t="inlineStr">
        <is>
          <t>1M SUPERSPEED POWER DELIVERY5A USB</t>
        </is>
      </c>
      <c r="E5306" s="11" t="n">
        <v>32</v>
      </c>
      <c r="F5306" s="12" t="n">
        <v>26.67</v>
      </c>
    </row>
    <row r="5307">
      <c r="A5307" s="3" t="inlineStr">
        <is>
          <t>Cables &amp; Adapters</t>
        </is>
      </c>
      <c r="B5307" s="3" t="inlineStr">
        <is>
          <t>USB315CC1M</t>
        </is>
      </c>
      <c r="C5307" s="3" t="inlineStr">
        <is>
          <t>Startech</t>
        </is>
      </c>
      <c r="D5307" s="3" t="inlineStr">
        <is>
          <t>1M SUPERSPEED USB 3.1 5GBPS C TO C C</t>
        </is>
      </c>
      <c r="E5307" s="11" t="n">
        <v>14</v>
      </c>
      <c r="F5307" s="12" t="n">
        <v>11.67</v>
      </c>
    </row>
    <row r="5308">
      <c r="A5308" s="3" t="inlineStr">
        <is>
          <t>Cables &amp; Adapters</t>
        </is>
      </c>
      <c r="B5308" s="3" t="inlineStr">
        <is>
          <t>HDMI21CBL8K601M</t>
        </is>
      </c>
      <c r="C5308" s="3" t="inlineStr">
        <is>
          <t>Startech</t>
        </is>
      </c>
      <c r="D5308" s="3" t="inlineStr">
        <is>
          <t>1M ULTRA HIGH SPEED HDMI 2.1</t>
        </is>
      </c>
      <c r="E5308" s="11" t="n">
        <v>13</v>
      </c>
      <c r="F5308" s="12" t="n">
        <v>10.83</v>
      </c>
    </row>
    <row r="5309">
      <c r="A5309" s="3" t="inlineStr">
        <is>
          <t>Cables &amp; Adapters</t>
        </is>
      </c>
      <c r="B5309" s="3" t="inlineStr">
        <is>
          <t>USB2AC1MNC</t>
        </is>
      </c>
      <c r="C5309" s="3" t="inlineStr">
        <is>
          <t>Startech</t>
        </is>
      </c>
      <c r="D5309" s="3" t="inlineStr">
        <is>
          <t>1M USB-A TO USB-C CABLE</t>
        </is>
      </c>
      <c r="E5309" s="11" t="n">
        <v>6</v>
      </c>
      <c r="F5309" s="12" t="n">
        <v>5</v>
      </c>
    </row>
    <row r="5310">
      <c r="A5310" s="3" t="inlineStr">
        <is>
          <t>Cables &amp; Adapters</t>
        </is>
      </c>
      <c r="B5310" s="3" t="inlineStr">
        <is>
          <t>USB2CC1MNCBR</t>
        </is>
      </c>
      <c r="C5310" s="3" t="inlineStr">
        <is>
          <t>Startech</t>
        </is>
      </c>
      <c r="D5310" s="3" t="inlineStr">
        <is>
          <t>1M USB-C 60W BRAIDED CABLE</t>
        </is>
      </c>
      <c r="E5310" s="11" t="n">
        <v>10</v>
      </c>
      <c r="F5310" s="12" t="n">
        <v>8.33</v>
      </c>
    </row>
    <row r="5311">
      <c r="A5311" s="3" t="inlineStr">
        <is>
          <t>Cables &amp; Adapters</t>
        </is>
      </c>
      <c r="B5311" s="3" t="inlineStr">
        <is>
          <t>S2CEPR1MWUSBC</t>
        </is>
      </c>
      <c r="C5311" s="3" t="inlineStr">
        <is>
          <t>Startech</t>
        </is>
      </c>
      <c r="D5311" s="3" t="inlineStr">
        <is>
          <t>1M USB-C CHARGING CABLE</t>
        </is>
      </c>
      <c r="E5311" s="11" t="n">
        <v>14</v>
      </c>
      <c r="F5311" s="12" t="n">
        <v>11.67</v>
      </c>
    </row>
    <row r="5312">
      <c r="A5312" s="3" t="inlineStr">
        <is>
          <t>Cables &amp; Adapters</t>
        </is>
      </c>
      <c r="B5312" s="3" t="inlineStr">
        <is>
          <t>USB2CC1MNC</t>
        </is>
      </c>
      <c r="C5312" s="3" t="inlineStr">
        <is>
          <t>Startech</t>
        </is>
      </c>
      <c r="D5312" s="3" t="inlineStr">
        <is>
          <t>1M USB-C CHARGING CABLE</t>
        </is>
      </c>
      <c r="E5312" s="11" t="n">
        <v>6</v>
      </c>
      <c r="F5312" s="12" t="n">
        <v>5</v>
      </c>
    </row>
    <row r="5313">
      <c r="A5313" s="3" t="inlineStr">
        <is>
          <t>Cables &amp; Adapters</t>
        </is>
      </c>
      <c r="B5313" s="3" t="inlineStr">
        <is>
          <t>1M40GUSB4CABLE</t>
        </is>
      </c>
      <c r="C5313" s="3" t="inlineStr">
        <is>
          <t>Startech</t>
        </is>
      </c>
      <c r="D5313" s="3" t="inlineStr">
        <is>
          <t>1M USB4 CABLE USB-C 40 GBPS</t>
        </is>
      </c>
      <c r="E5313" s="11" t="n">
        <v>25</v>
      </c>
      <c r="F5313" s="12" t="n">
        <v>20.83</v>
      </c>
    </row>
    <row r="5314">
      <c r="A5314" s="3" t="inlineStr">
        <is>
          <t>Cables &amp; Adapters</t>
        </is>
      </c>
      <c r="B5314" s="3" t="inlineStr">
        <is>
          <t>USB2CC1MNCBRWH</t>
        </is>
      </c>
      <c r="C5314" s="3" t="inlineStr">
        <is>
          <t>Startech</t>
        </is>
      </c>
      <c r="D5314" s="3" t="inlineStr">
        <is>
          <t>1M WHITE USB-C 60W BRAIDED CABLE</t>
        </is>
      </c>
      <c r="E5314" s="11" t="n">
        <v>10</v>
      </c>
      <c r="F5314" s="12" t="n">
        <v>8.33</v>
      </c>
    </row>
    <row r="5315">
      <c r="A5315" s="3" t="inlineStr">
        <is>
          <t>Cables &amp; Adapters</t>
        </is>
      </c>
      <c r="B5315" s="3" t="inlineStr">
        <is>
          <t>CMDUCT1UX</t>
        </is>
      </c>
      <c r="C5315" s="3" t="inlineStr">
        <is>
          <t>Startech</t>
        </is>
      </c>
      <c r="D5315" s="3" t="inlineStr">
        <is>
          <t>1U SERVER RACK CABLE MANAGEMENT COVE</t>
        </is>
      </c>
      <c r="E5315" s="11" t="n">
        <v>25</v>
      </c>
      <c r="F5315" s="12" t="n">
        <v>20.83</v>
      </c>
    </row>
    <row r="5316">
      <c r="A5316" s="3" t="inlineStr">
        <is>
          <t>Cables &amp; Adapters</t>
        </is>
      </c>
      <c r="B5316" s="3" t="inlineStr">
        <is>
          <t>RUSB2CC2MB</t>
        </is>
      </c>
      <c r="C5316" s="3" t="inlineStr">
        <is>
          <t>Startech</t>
        </is>
      </c>
      <c r="D5316" s="3" t="inlineStr">
        <is>
          <t>2 M USB C CABLE - BLACK</t>
        </is>
      </c>
      <c r="E5316" s="11" t="n">
        <v>13</v>
      </c>
      <c r="F5316" s="12" t="n">
        <v>10.83</v>
      </c>
    </row>
    <row r="5317">
      <c r="A5317" s="3" t="inlineStr">
        <is>
          <t>Cables &amp; Adapters</t>
        </is>
      </c>
      <c r="B5317" s="3" t="inlineStr">
        <is>
          <t>SV211DPUA4K</t>
        </is>
      </c>
      <c r="C5317" s="3" t="inlineStr">
        <is>
          <t>Startech</t>
        </is>
      </c>
      <c r="D5317" s="3" t="inlineStr">
        <is>
          <t>2 PORT DISPLAYPORT KVM SWITCH</t>
        </is>
      </c>
      <c r="E5317" s="11" t="n">
        <v>131</v>
      </c>
      <c r="F5317" s="12" t="n">
        <v>109.17</v>
      </c>
    </row>
    <row r="5318">
      <c r="A5318" s="3" t="inlineStr">
        <is>
          <t>Cables &amp; Adapters</t>
        </is>
      </c>
      <c r="B5318" s="3" t="inlineStr">
        <is>
          <t>SV231DPDDUA2</t>
        </is>
      </c>
      <c r="C5318" s="3" t="inlineStr">
        <is>
          <t>Startech</t>
        </is>
      </c>
      <c r="D5318" s="3" t="inlineStr">
        <is>
          <t>2 PORT DUAL MONITOR DP 1.2 KVM</t>
        </is>
      </c>
      <c r="E5318" s="11" t="n">
        <v>374</v>
      </c>
      <c r="F5318" s="12" t="n">
        <v>311.67</v>
      </c>
    </row>
    <row r="5319">
      <c r="A5319" s="3" t="inlineStr">
        <is>
          <t>Cables &amp; Adapters</t>
        </is>
      </c>
      <c r="B5319" s="3" t="inlineStr">
        <is>
          <t>SV211HDUA</t>
        </is>
      </c>
      <c r="C5319" s="3" t="inlineStr">
        <is>
          <t>Startech</t>
        </is>
      </c>
      <c r="D5319" s="3" t="inlineStr">
        <is>
          <t>2 PORT HDMI CABLE KVM WITH USB AND A</t>
        </is>
      </c>
      <c r="E5319" s="11" t="n">
        <v>103</v>
      </c>
      <c r="F5319" s="12" t="n">
        <v>85.83</v>
      </c>
    </row>
    <row r="5320">
      <c r="A5320" s="3" t="inlineStr">
        <is>
          <t>Cables &amp; Adapters</t>
        </is>
      </c>
      <c r="B5320" s="3" t="inlineStr">
        <is>
          <t>SV211HDUA4K</t>
        </is>
      </c>
      <c r="C5320" s="3" t="inlineStr">
        <is>
          <t>Startech</t>
        </is>
      </c>
      <c r="D5320" s="3" t="inlineStr">
        <is>
          <t>2 PORT HDMI KVM SWITCH - 4K60</t>
        </is>
      </c>
      <c r="E5320" s="11" t="n">
        <v>119</v>
      </c>
      <c r="F5320" s="12" t="n">
        <v>99.17</v>
      </c>
    </row>
    <row r="5321">
      <c r="A5321" s="3" t="inlineStr">
        <is>
          <t>Cables &amp; Adapters</t>
        </is>
      </c>
      <c r="B5321" s="3" t="inlineStr">
        <is>
          <t>PEX2S953</t>
        </is>
      </c>
      <c r="C5321" s="3" t="inlineStr">
        <is>
          <t>Startech</t>
        </is>
      </c>
      <c r="D5321" s="3" t="inlineStr">
        <is>
          <t>2 PORT PCI EXPRESS RS232 CARD</t>
        </is>
      </c>
      <c r="E5321" s="11" t="n">
        <v>54</v>
      </c>
      <c r="F5321" s="12" t="n">
        <v>45</v>
      </c>
    </row>
    <row r="5322">
      <c r="A5322" s="3" t="inlineStr">
        <is>
          <t>Cables &amp; Adapters</t>
        </is>
      </c>
      <c r="B5322" s="3" t="inlineStr">
        <is>
          <t>SV211HDUC</t>
        </is>
      </c>
      <c r="C5322" s="3" t="inlineStr">
        <is>
          <t>Startech</t>
        </is>
      </c>
      <c r="D5322" s="3" t="inlineStr">
        <is>
          <t>2 PORT USB C KVM SWITCH</t>
        </is>
      </c>
      <c r="E5322" s="11" t="n">
        <v>115</v>
      </c>
      <c r="F5322" s="12" t="n">
        <v>95.83</v>
      </c>
    </row>
    <row r="5323">
      <c r="A5323" s="3" t="inlineStr">
        <is>
          <t>Cables &amp; Adapters</t>
        </is>
      </c>
      <c r="B5323" s="3" t="inlineStr">
        <is>
          <t>SV231DHU34K6</t>
        </is>
      </c>
      <c r="C5323" s="3" t="inlineStr">
        <is>
          <t>Startech</t>
        </is>
      </c>
      <c r="D5323" s="3" t="inlineStr">
        <is>
          <t>2 PT HDMI KVM SWITCH</t>
        </is>
      </c>
      <c r="E5323" s="11" t="n">
        <v>466</v>
      </c>
      <c r="F5323" s="12" t="n">
        <v>388.33</v>
      </c>
    </row>
    <row r="5324">
      <c r="A5324" s="3" t="inlineStr">
        <is>
          <t>Cables &amp; Adapters</t>
        </is>
      </c>
      <c r="B5324" s="3" t="inlineStr">
        <is>
          <t>P2AD122KVMSTH</t>
        </is>
      </c>
      <c r="C5324" s="3" t="inlineStr">
        <is>
          <t>Startech</t>
        </is>
      </c>
      <c r="D5324" s="3" t="inlineStr">
        <is>
          <t>2-PORT DISPLAYPORT KVM SWITCH</t>
        </is>
      </c>
      <c r="E5324" s="11" t="n">
        <v>477</v>
      </c>
      <c r="F5324" s="12" t="n">
        <v>397.5</v>
      </c>
    </row>
    <row r="5325">
      <c r="A5325" s="3" t="inlineStr">
        <is>
          <t>Cables &amp; Adapters</t>
        </is>
      </c>
      <c r="B5325" s="3" t="inlineStr">
        <is>
          <t>C2DD46UA2CBLKVM</t>
        </is>
      </c>
      <c r="C5325" s="3" t="inlineStr">
        <is>
          <t>Startech</t>
        </is>
      </c>
      <c r="D5325" s="3" t="inlineStr">
        <is>
          <t>2-PORT DUAL MONITOR KVM SWITCH</t>
        </is>
      </c>
      <c r="E5325" s="11" t="n">
        <v>235</v>
      </c>
      <c r="F5325" s="12" t="n">
        <v>195.83</v>
      </c>
    </row>
    <row r="5326">
      <c r="A5326" s="3" t="inlineStr">
        <is>
          <t>Cables &amp; Adapters</t>
        </is>
      </c>
      <c r="B5326" s="3" t="inlineStr">
        <is>
          <t>HDMISPLIT4K60UP</t>
        </is>
      </c>
      <c r="C5326" s="3" t="inlineStr">
        <is>
          <t>Startech</t>
        </is>
      </c>
      <c r="D5326" s="3" t="inlineStr">
        <is>
          <t>2-PORT HDMI SPLITTER 4K 60HZ</t>
        </is>
      </c>
      <c r="E5326" s="11" t="n">
        <v>71</v>
      </c>
      <c r="F5326" s="12" t="n">
        <v>59.17</v>
      </c>
    </row>
    <row r="5327">
      <c r="A5327" s="3" t="inlineStr">
        <is>
          <t>Cables &amp; Adapters</t>
        </is>
      </c>
      <c r="B5327" s="3" t="inlineStr">
        <is>
          <t>PEX2S1050</t>
        </is>
      </c>
      <c r="C5327" s="3" t="inlineStr">
        <is>
          <t>Startech</t>
        </is>
      </c>
      <c r="D5327" s="3" t="inlineStr">
        <is>
          <t>2-PORT PCI EXPRESS SERIAL CARD</t>
        </is>
      </c>
      <c r="E5327" s="11" t="n">
        <v>59</v>
      </c>
      <c r="F5327" s="12" t="n">
        <v>49.17</v>
      </c>
    </row>
    <row r="5328">
      <c r="A5328" s="3" t="inlineStr">
        <is>
          <t>Cables &amp; Adapters</t>
        </is>
      </c>
      <c r="B5328" s="3" t="inlineStr">
        <is>
          <t>N6PAT250CMWHS</t>
        </is>
      </c>
      <c r="C5328" s="3" t="inlineStr">
        <is>
          <t>Startech</t>
        </is>
      </c>
      <c r="D5328" s="3" t="inlineStr">
        <is>
          <t>2.5M WHITE SLIM CAT6 CABLE</t>
        </is>
      </c>
      <c r="E5328" s="11" t="n">
        <v>7</v>
      </c>
      <c r="F5328" s="12" t="n">
        <v>5.83</v>
      </c>
    </row>
    <row r="5329">
      <c r="A5329" s="3" t="inlineStr">
        <is>
          <t>Cables &amp; Adapters</t>
        </is>
      </c>
      <c r="B5329" s="3" t="inlineStr">
        <is>
          <t>TBLT5MM80CM240W</t>
        </is>
      </c>
      <c r="C5329" s="3" t="inlineStr">
        <is>
          <t>Startech</t>
        </is>
      </c>
      <c r="D5329" s="3" t="inlineStr">
        <is>
          <t>2.6FT 80CM THUNDERBOLT 5 CABLE</t>
        </is>
      </c>
      <c r="E5329" s="11" t="n">
        <v>37</v>
      </c>
      <c r="F5329" s="12" t="n">
        <v>30.83</v>
      </c>
    </row>
    <row r="5330">
      <c r="A5330" s="3" t="inlineStr">
        <is>
          <t>Cables &amp; Adapters</t>
        </is>
      </c>
      <c r="B5330" s="3" t="inlineStr">
        <is>
          <t>USB31CCV50CM</t>
        </is>
      </c>
      <c r="C5330" s="3" t="inlineStr">
        <is>
          <t>Startech</t>
        </is>
      </c>
      <c r="D5330" s="3" t="inlineStr">
        <is>
          <t>20 USB C CABLE 10GBPS GEN2</t>
        </is>
      </c>
      <c r="E5330" s="11" t="n">
        <v>16</v>
      </c>
      <c r="F5330" s="12" t="n">
        <v>13.33</v>
      </c>
    </row>
    <row r="5331">
      <c r="A5331" s="3" t="inlineStr">
        <is>
          <t>Cables &amp; Adapters</t>
        </is>
      </c>
      <c r="B5331" s="3" t="inlineStr">
        <is>
          <t>DP14MM2M</t>
        </is>
      </c>
      <c r="C5331" s="3" t="inlineStr">
        <is>
          <t>Startech</t>
        </is>
      </c>
      <c r="D5331" s="3" t="inlineStr">
        <is>
          <t>2M 6.6FT DISPLAYPORT 1.4 CABLE</t>
        </is>
      </c>
      <c r="E5331" s="11" t="n">
        <v>14</v>
      </c>
      <c r="F5331" s="12" t="n">
        <v>11.67</v>
      </c>
    </row>
    <row r="5332">
      <c r="A5332" s="3" t="inlineStr">
        <is>
          <t>Cables &amp; Adapters</t>
        </is>
      </c>
      <c r="B5332" s="3" t="inlineStr">
        <is>
          <t>N6APATSTP34BLS2</t>
        </is>
      </c>
      <c r="C5332" s="3" t="inlineStr">
        <is>
          <t>Startech</t>
        </is>
      </c>
      <c r="D5332" s="3" t="inlineStr">
        <is>
          <t>2M BLUE ULTRA SLIM CAT6A</t>
        </is>
      </c>
      <c r="E5332" s="11" t="n">
        <v>8</v>
      </c>
      <c r="F5332" s="12" t="n">
        <v>6.67</v>
      </c>
    </row>
    <row r="5333">
      <c r="A5333" s="3" t="inlineStr">
        <is>
          <t>Cables &amp; Adapters</t>
        </is>
      </c>
      <c r="B5333" s="3" t="inlineStr">
        <is>
          <t>NLWH2MCAT6APTC</t>
        </is>
      </c>
      <c r="C5333" s="3" t="inlineStr">
        <is>
          <t>Startech</t>
        </is>
      </c>
      <c r="D5333" s="3" t="inlineStr">
        <is>
          <t>2M CAT6A ETHERNET CABLE LSZH</t>
        </is>
      </c>
      <c r="E5333" s="11" t="n">
        <v>10</v>
      </c>
      <c r="F5333" s="12" t="n">
        <v>8.33</v>
      </c>
    </row>
    <row r="5334">
      <c r="A5334" s="3" t="inlineStr">
        <is>
          <t>Cables &amp; Adapters</t>
        </is>
      </c>
      <c r="B5334" s="3" t="inlineStr">
        <is>
          <t>NLAQ2MCAT6APTC</t>
        </is>
      </c>
      <c r="C5334" s="3" t="inlineStr">
        <is>
          <t>Startech</t>
        </is>
      </c>
      <c r="D5334" s="3" t="inlineStr">
        <is>
          <t>2M CAT6A ETHERNET CABLE LSZH</t>
        </is>
      </c>
      <c r="E5334" s="11" t="n">
        <v>10</v>
      </c>
      <c r="F5334" s="12" t="n">
        <v>8.33</v>
      </c>
    </row>
    <row r="5335">
      <c r="A5335" s="3" t="inlineStr">
        <is>
          <t>Cables &amp; Adapters</t>
        </is>
      </c>
      <c r="B5335" s="3" t="inlineStr">
        <is>
          <t>HDMI2CABLEGRIP2</t>
        </is>
      </c>
      <c r="C5335" s="3" t="inlineStr">
        <is>
          <t>Startech</t>
        </is>
      </c>
      <c r="D5335" s="3" t="inlineStr">
        <is>
          <t>2M HDMI 2.0 4K GRIPPING CABLE</t>
        </is>
      </c>
      <c r="E5335" s="11" t="n">
        <v>8</v>
      </c>
      <c r="F5335" s="12" t="n">
        <v>6.67</v>
      </c>
    </row>
    <row r="5336">
      <c r="A5336" s="3" t="inlineStr">
        <is>
          <t>Cables &amp; Adapters</t>
        </is>
      </c>
      <c r="B5336" s="3" t="inlineStr">
        <is>
          <t>HDMM2M</t>
        </is>
      </c>
      <c r="C5336" s="3" t="inlineStr">
        <is>
          <t>Startech</t>
        </is>
      </c>
      <c r="D5336" s="3" t="inlineStr">
        <is>
          <t>2M HIGH SPEED HDMI CABLE - HDMI - M</t>
        </is>
      </c>
      <c r="E5336" s="11" t="n">
        <v>9</v>
      </c>
      <c r="F5336" s="12" t="n">
        <v>7.5</v>
      </c>
    </row>
    <row r="5337">
      <c r="A5337" s="3" t="inlineStr">
        <is>
          <t>Cables &amp; Adapters</t>
        </is>
      </c>
      <c r="B5337" s="3" t="inlineStr">
        <is>
          <t>450FBLCLC2</t>
        </is>
      </c>
      <c r="C5337" s="3" t="inlineStr">
        <is>
          <t>Startech</t>
        </is>
      </c>
      <c r="D5337" s="3" t="inlineStr">
        <is>
          <t>2M LC-LC 50/125 OM4 DUPLEX MULTIMODE</t>
        </is>
      </c>
      <c r="E5337" s="11" t="n">
        <v>18</v>
      </c>
      <c r="F5337" s="12" t="n">
        <v>15</v>
      </c>
    </row>
    <row r="5338">
      <c r="A5338" s="3" t="inlineStr">
        <is>
          <t>Cables &amp; Adapters</t>
        </is>
      </c>
      <c r="B5338" s="3" t="inlineStr">
        <is>
          <t>OM4RLCLC2M</t>
        </is>
      </c>
      <c r="C5338" s="3" t="inlineStr">
        <is>
          <t>Startech</t>
        </is>
      </c>
      <c r="D5338" s="3" t="inlineStr">
        <is>
          <t>2M OM4 LC-LC DUPLEX FIBER CABLE</t>
        </is>
      </c>
      <c r="E5338" s="11" t="n">
        <v>15</v>
      </c>
      <c r="F5338" s="12" t="n">
        <v>12.5</v>
      </c>
    </row>
    <row r="5339">
      <c r="A5339" s="3" t="inlineStr">
        <is>
          <t>Cables &amp; Adapters</t>
        </is>
      </c>
      <c r="B5339" s="3" t="inlineStr">
        <is>
          <t>USB315CC2M</t>
        </is>
      </c>
      <c r="C5339" s="3" t="inlineStr">
        <is>
          <t>Startech</t>
        </is>
      </c>
      <c r="D5339" s="3" t="inlineStr">
        <is>
          <t>2M SUPERSPEED USB 3.1 5 GBPS GEN1</t>
        </is>
      </c>
      <c r="E5339" s="11" t="n">
        <v>18</v>
      </c>
      <c r="F5339" s="12" t="n">
        <v>15</v>
      </c>
    </row>
    <row r="5340">
      <c r="A5340" s="3" t="inlineStr">
        <is>
          <t>Cables &amp; Adapters</t>
        </is>
      </c>
      <c r="B5340" s="3" t="inlineStr">
        <is>
          <t>A40G2MBTB4CABLE</t>
        </is>
      </c>
      <c r="C5340" s="3" t="inlineStr">
        <is>
          <t>Startech</t>
        </is>
      </c>
      <c r="D5340" s="3" t="inlineStr">
        <is>
          <t>2M THUNDERBOLT 4 ACTIVE CABLE</t>
        </is>
      </c>
      <c r="E5340" s="11" t="n">
        <v>100</v>
      </c>
      <c r="F5340" s="12" t="n">
        <v>83.33</v>
      </c>
    </row>
    <row r="5341">
      <c r="A5341" s="3" t="inlineStr">
        <is>
          <t>Cables &amp; Adapters</t>
        </is>
      </c>
      <c r="B5341" s="3" t="inlineStr">
        <is>
          <t>HDMI21CBL8K602M</t>
        </is>
      </c>
      <c r="C5341" s="3" t="inlineStr">
        <is>
          <t>Startech</t>
        </is>
      </c>
      <c r="D5341" s="3" t="inlineStr">
        <is>
          <t>2M ULTRA HIGH SPEED HDMI 2.1</t>
        </is>
      </c>
      <c r="E5341" s="11" t="n">
        <v>18</v>
      </c>
      <c r="F5341" s="12" t="n">
        <v>15</v>
      </c>
    </row>
    <row r="5342">
      <c r="A5342" s="3" t="inlineStr">
        <is>
          <t>Cables &amp; Adapters</t>
        </is>
      </c>
      <c r="B5342" s="3" t="inlineStr">
        <is>
          <t>USB2AC2MNC</t>
        </is>
      </c>
      <c r="C5342" s="3" t="inlineStr">
        <is>
          <t>Startech</t>
        </is>
      </c>
      <c r="D5342" s="3" t="inlineStr">
        <is>
          <t>2M USB-A TO USB-C CABLE</t>
        </is>
      </c>
      <c r="E5342" s="11" t="n">
        <v>8</v>
      </c>
      <c r="F5342" s="12" t="n">
        <v>6.67</v>
      </c>
    </row>
    <row r="5343">
      <c r="A5343" s="3" t="inlineStr">
        <is>
          <t>Cables &amp; Adapters</t>
        </is>
      </c>
      <c r="B5343" s="3" t="inlineStr">
        <is>
          <t>USB2CC2MNCBR</t>
        </is>
      </c>
      <c r="C5343" s="3" t="inlineStr">
        <is>
          <t>Startech</t>
        </is>
      </c>
      <c r="D5343" s="3" t="inlineStr">
        <is>
          <t>2M USB-C 60W BRAIDED CABLE</t>
        </is>
      </c>
      <c r="E5343" s="11" t="n">
        <v>7</v>
      </c>
      <c r="F5343" s="12" t="n">
        <v>5.83</v>
      </c>
    </row>
    <row r="5344">
      <c r="A5344" s="3" t="inlineStr">
        <is>
          <t>Cables &amp; Adapters</t>
        </is>
      </c>
      <c r="B5344" s="3" t="inlineStr">
        <is>
          <t>USB2CC2MNC</t>
        </is>
      </c>
      <c r="C5344" s="3" t="inlineStr">
        <is>
          <t>Startech</t>
        </is>
      </c>
      <c r="D5344" s="3" t="inlineStr">
        <is>
          <t>2M USB-C CHARGING CABLE</t>
        </is>
      </c>
      <c r="E5344" s="11" t="n">
        <v>8</v>
      </c>
      <c r="F5344" s="12" t="n">
        <v>6.67</v>
      </c>
    </row>
    <row r="5345">
      <c r="A5345" s="3" t="inlineStr">
        <is>
          <t>Cables &amp; Adapters</t>
        </is>
      </c>
      <c r="B5345" s="3" t="inlineStr">
        <is>
          <t>USB2CC2MNCBRWH</t>
        </is>
      </c>
      <c r="C5345" s="3" t="inlineStr">
        <is>
          <t>Startech</t>
        </is>
      </c>
      <c r="D5345" s="3" t="inlineStr">
        <is>
          <t>2M WHITE USB-C 60W BRAIDED CABLE</t>
        </is>
      </c>
      <c r="E5345" s="11" t="n">
        <v>7</v>
      </c>
      <c r="F5345" s="12" t="n">
        <v>5.83</v>
      </c>
    </row>
    <row r="5346">
      <c r="A5346" s="3" t="inlineStr">
        <is>
          <t>Cables &amp; Adapters</t>
        </is>
      </c>
      <c r="B5346" s="3" t="inlineStr">
        <is>
          <t>USB2CC2MNCWHE</t>
        </is>
      </c>
      <c r="C5346" s="3" t="inlineStr">
        <is>
          <t>Startech</t>
        </is>
      </c>
      <c r="D5346" s="3" t="inlineStr">
        <is>
          <t>2M WHITE USB-C CHARGING CABLE</t>
        </is>
      </c>
      <c r="E5346" s="11" t="n">
        <v>8</v>
      </c>
      <c r="F5346" s="12" t="n">
        <v>6.67</v>
      </c>
    </row>
    <row r="5347">
      <c r="A5347" s="3" t="inlineStr">
        <is>
          <t>Cables &amp; Adapters</t>
        </is>
      </c>
      <c r="B5347" s="3" t="inlineStr">
        <is>
          <t>CC2M20GUSB4TPW</t>
        </is>
      </c>
      <c r="C5347" s="3" t="inlineStr">
        <is>
          <t>Startech</t>
        </is>
      </c>
      <c r="D5347" s="3" t="inlineStr">
        <is>
          <t>2M WHITE USB4 20GBPS CABLE</t>
        </is>
      </c>
      <c r="E5347" s="11" t="n">
        <v>21</v>
      </c>
      <c r="F5347" s="12" t="n">
        <v>17.5</v>
      </c>
    </row>
    <row r="5348">
      <c r="A5348" s="3" t="inlineStr">
        <is>
          <t>Cables &amp; Adapters</t>
        </is>
      </c>
      <c r="B5348" s="3" t="inlineStr">
        <is>
          <t>CDP2DP1MBD</t>
        </is>
      </c>
      <c r="C5348" s="3" t="inlineStr">
        <is>
          <t>Startech</t>
        </is>
      </c>
      <c r="D5348" s="3" t="inlineStr">
        <is>
          <t>3.3 FT. USB C TO DP 1.2 CABLE</t>
        </is>
      </c>
      <c r="E5348" s="11" t="n">
        <v>24</v>
      </c>
      <c r="F5348" s="12" t="n">
        <v>20</v>
      </c>
    </row>
    <row r="5349">
      <c r="A5349" s="3" t="inlineStr">
        <is>
          <t>Cables &amp; Adapters</t>
        </is>
      </c>
      <c r="B5349" s="3" t="inlineStr">
        <is>
          <t>CDP2DP141MBD</t>
        </is>
      </c>
      <c r="C5349" s="3" t="inlineStr">
        <is>
          <t>Startech</t>
        </is>
      </c>
      <c r="D5349" s="3" t="inlineStr">
        <is>
          <t>3.3 FT. USB C TO DP 1.4 CABLE</t>
        </is>
      </c>
      <c r="E5349" s="11" t="n">
        <v>29</v>
      </c>
      <c r="F5349" s="12" t="n">
        <v>24.17</v>
      </c>
    </row>
    <row r="5350">
      <c r="A5350" s="3" t="inlineStr">
        <is>
          <t>Cables &amp; Adapters</t>
        </is>
      </c>
      <c r="B5350" s="3" t="inlineStr">
        <is>
          <t>USB2CC30CMNCBR</t>
        </is>
      </c>
      <c r="C5350" s="3" t="inlineStr">
        <is>
          <t>Startech</t>
        </is>
      </c>
      <c r="D5350" s="3" t="inlineStr">
        <is>
          <t>30CM BLACK USB-C 60W CABLE</t>
        </is>
      </c>
      <c r="E5350" s="11" t="n">
        <v>6</v>
      </c>
      <c r="F5350" s="12" t="n">
        <v>5</v>
      </c>
    </row>
    <row r="5351">
      <c r="A5351" s="3" t="inlineStr">
        <is>
          <t>Cables &amp; Adapters</t>
        </is>
      </c>
      <c r="B5351" s="3" t="inlineStr">
        <is>
          <t>N6APATSTP34BL30</t>
        </is>
      </c>
      <c r="C5351" s="3" t="inlineStr">
        <is>
          <t>Startech</t>
        </is>
      </c>
      <c r="D5351" s="3" t="inlineStr">
        <is>
          <t>30CM BLUE ULTRA SLIM CAT6A</t>
        </is>
      </c>
      <c r="E5351" s="11" t="n">
        <v>7</v>
      </c>
      <c r="F5351" s="12" t="n">
        <v>5.83</v>
      </c>
    </row>
    <row r="5352">
      <c r="A5352" s="3" t="inlineStr">
        <is>
          <t>Cables &amp; Adapters</t>
        </is>
      </c>
      <c r="B5352" s="3" t="inlineStr">
        <is>
          <t>USB2AC30CMBK</t>
        </is>
      </c>
      <c r="C5352" s="3" t="inlineStr">
        <is>
          <t>Startech</t>
        </is>
      </c>
      <c r="D5352" s="3" t="inlineStr">
        <is>
          <t>30CM USB-A TO USB-C CABLE</t>
        </is>
      </c>
      <c r="E5352" s="11" t="n">
        <v>6</v>
      </c>
      <c r="F5352" s="12" t="n">
        <v>5</v>
      </c>
    </row>
    <row r="5353">
      <c r="A5353" s="3" t="inlineStr">
        <is>
          <t>Cables &amp; Adapters</t>
        </is>
      </c>
      <c r="B5353" s="3" t="inlineStr">
        <is>
          <t>USB2CC30CMNCBRW</t>
        </is>
      </c>
      <c r="C5353" s="3" t="inlineStr">
        <is>
          <t>Startech</t>
        </is>
      </c>
      <c r="D5353" s="3" t="inlineStr">
        <is>
          <t>30CM WHITE USB-C 60W CABLE</t>
        </is>
      </c>
      <c r="E5353" s="11" t="n">
        <v>6</v>
      </c>
      <c r="F5353" s="12" t="n">
        <v>5</v>
      </c>
    </row>
    <row r="5354">
      <c r="A5354" s="3" t="inlineStr">
        <is>
          <t>Cables &amp; Adapters</t>
        </is>
      </c>
      <c r="B5354" s="3" t="inlineStr">
        <is>
          <t>TBLT5MM1M240W</t>
        </is>
      </c>
      <c r="C5354" s="3" t="inlineStr">
        <is>
          <t>Startech</t>
        </is>
      </c>
      <c r="D5354" s="3" t="inlineStr">
        <is>
          <t>3FT 1M THUNDERBOLT 5 CABLE</t>
        </is>
      </c>
      <c r="E5354" s="11" t="n">
        <v>39</v>
      </c>
      <c r="F5354" s="12" t="n">
        <v>32.5</v>
      </c>
    </row>
    <row r="5355">
      <c r="A5355" s="3" t="inlineStr">
        <is>
          <t>Cables &amp; Adapters</t>
        </is>
      </c>
      <c r="B5355" s="3" t="inlineStr">
        <is>
          <t>DP14VMM1M</t>
        </is>
      </c>
      <c r="C5355" s="3" t="inlineStr">
        <is>
          <t>Startech</t>
        </is>
      </c>
      <c r="D5355" s="3" t="inlineStr">
        <is>
          <t>3FT DISPLAYPORT 1.4 8K 60HZ</t>
        </is>
      </c>
      <c r="E5355" s="11" t="n">
        <v>16</v>
      </c>
      <c r="F5355" s="12" t="n">
        <v>13.33</v>
      </c>
    </row>
    <row r="5356">
      <c r="A5356" s="3" t="inlineStr">
        <is>
          <t>Cables &amp; Adapters</t>
        </is>
      </c>
      <c r="B5356" s="3" t="inlineStr">
        <is>
          <t>HDMMV1M</t>
        </is>
      </c>
      <c r="C5356" s="3" t="inlineStr">
        <is>
          <t>Startech</t>
        </is>
      </c>
      <c r="D5356" s="3" t="inlineStr">
        <is>
          <t>3FT PREMIUM CERTIFIED HDMI 2.0</t>
        </is>
      </c>
      <c r="E5356" s="11" t="n">
        <v>13</v>
      </c>
      <c r="F5356" s="12" t="n">
        <v>10.83</v>
      </c>
    </row>
    <row r="5357">
      <c r="A5357" s="3" t="inlineStr">
        <is>
          <t>Cables &amp; Adapters</t>
        </is>
      </c>
      <c r="B5357" s="3" t="inlineStr">
        <is>
          <t>HDMM21V1M</t>
        </is>
      </c>
      <c r="C5357" s="3" t="inlineStr">
        <is>
          <t>Startech</t>
        </is>
      </c>
      <c r="D5357" s="3" t="inlineStr">
        <is>
          <t>3FT ULTRA HIGH SPEED HDMI 2.1</t>
        </is>
      </c>
      <c r="E5357" s="11" t="n">
        <v>19</v>
      </c>
      <c r="F5357" s="12" t="n">
        <v>15.83</v>
      </c>
    </row>
    <row r="5358">
      <c r="A5358" s="3" t="inlineStr">
        <is>
          <t>Cables &amp; Adapters</t>
        </is>
      </c>
      <c r="B5358" s="3" t="inlineStr">
        <is>
          <t>USB31CCV1M</t>
        </is>
      </c>
      <c r="C5358" s="3" t="inlineStr">
        <is>
          <t>Startech</t>
        </is>
      </c>
      <c r="D5358" s="3" t="inlineStr">
        <is>
          <t>3FT USB C CABLE 10GBPS GEN2</t>
        </is>
      </c>
      <c r="E5358" s="11" t="n">
        <v>19</v>
      </c>
      <c r="F5358" s="12" t="n">
        <v>15.83</v>
      </c>
    </row>
    <row r="5359">
      <c r="A5359" s="3" t="inlineStr">
        <is>
          <t>Cables &amp; Adapters</t>
        </is>
      </c>
      <c r="B5359" s="3" t="inlineStr">
        <is>
          <t>R2CCR1MUSBCABLE</t>
        </is>
      </c>
      <c r="C5359" s="3" t="inlineStr">
        <is>
          <t>Startech</t>
        </is>
      </c>
      <c r="D5359" s="3" t="inlineStr">
        <is>
          <t>3FT USB C CHARGING CABLE</t>
        </is>
      </c>
      <c r="E5359" s="11" t="n">
        <v>11</v>
      </c>
      <c r="F5359" s="12" t="n">
        <v>9.17</v>
      </c>
    </row>
    <row r="5360">
      <c r="A5360" s="3" t="inlineStr">
        <is>
          <t>Cables &amp; Adapters</t>
        </is>
      </c>
      <c r="B5360" s="3" t="inlineStr">
        <is>
          <t>USB2AC1MNCWHE</t>
        </is>
      </c>
      <c r="C5360" s="3" t="inlineStr">
        <is>
          <t>Startech</t>
        </is>
      </c>
      <c r="D5360" s="3" t="inlineStr">
        <is>
          <t>3FT USB-A TO USB-C CABLE</t>
        </is>
      </c>
      <c r="E5360" s="11" t="n">
        <v>6</v>
      </c>
      <c r="F5360" s="12" t="n">
        <v>5</v>
      </c>
    </row>
    <row r="5361">
      <c r="A5361" s="3" t="inlineStr">
        <is>
          <t>Cables &amp; Adapters</t>
        </is>
      </c>
      <c r="B5361" s="3" t="inlineStr">
        <is>
          <t>USB31CC1M</t>
        </is>
      </c>
      <c r="C5361" s="3" t="inlineStr">
        <is>
          <t>Startech</t>
        </is>
      </c>
      <c r="D5361" s="3" t="inlineStr">
        <is>
          <t>3FT USB-C CABLE - USB 10GBPS</t>
        </is>
      </c>
      <c r="E5361" s="11" t="n">
        <v>18</v>
      </c>
      <c r="F5361" s="12" t="n">
        <v>15</v>
      </c>
    </row>
    <row r="5362">
      <c r="A5362" s="3" t="inlineStr">
        <is>
          <t>Cables &amp; Adapters</t>
        </is>
      </c>
      <c r="B5362" s="3" t="inlineStr">
        <is>
          <t>CC1M40GUSBCABLE</t>
        </is>
      </c>
      <c r="C5362" s="3" t="inlineStr">
        <is>
          <t>Startech</t>
        </is>
      </c>
      <c r="D5362" s="3" t="inlineStr">
        <is>
          <t>3FT USB4 CABLE USB-C 40 GBPS</t>
        </is>
      </c>
      <c r="E5362" s="11" t="n">
        <v>25</v>
      </c>
      <c r="F5362" s="12" t="n">
        <v>20.83</v>
      </c>
    </row>
    <row r="5363">
      <c r="A5363" s="3" t="inlineStr">
        <is>
          <t>Cables &amp; Adapters</t>
        </is>
      </c>
      <c r="B5363" s="3" t="inlineStr">
        <is>
          <t>DP14MM3M</t>
        </is>
      </c>
      <c r="C5363" s="3" t="inlineStr">
        <is>
          <t>Startech</t>
        </is>
      </c>
      <c r="D5363" s="3" t="inlineStr">
        <is>
          <t>3M 9.8FT DISPLAYPORT 1.4 CABLE</t>
        </is>
      </c>
      <c r="E5363" s="11" t="n">
        <v>27</v>
      </c>
      <c r="F5363" s="12" t="n">
        <v>22.5</v>
      </c>
    </row>
    <row r="5364">
      <c r="A5364" s="3" t="inlineStr">
        <is>
          <t>Cables &amp; Adapters</t>
        </is>
      </c>
      <c r="B5364" s="3" t="inlineStr">
        <is>
          <t>UCC3M10GUSBCAB</t>
        </is>
      </c>
      <c r="C5364" s="3" t="inlineStr">
        <is>
          <t>Startech</t>
        </is>
      </c>
      <c r="D5364" s="3" t="inlineStr">
        <is>
          <t>3M ACTIVE USB-C CABLE USB 3.2</t>
        </is>
      </c>
      <c r="E5364" s="11" t="n">
        <v>58</v>
      </c>
      <c r="F5364" s="12" t="n">
        <v>48.33</v>
      </c>
    </row>
    <row r="5365">
      <c r="A5365" s="3" t="inlineStr">
        <is>
          <t>Cables &amp; Adapters</t>
        </is>
      </c>
      <c r="B5365" s="3" t="inlineStr">
        <is>
          <t>N6APATSTP34BLS3</t>
        </is>
      </c>
      <c r="C5365" s="3" t="inlineStr">
        <is>
          <t>Startech</t>
        </is>
      </c>
      <c r="D5365" s="3" t="inlineStr">
        <is>
          <t>3M BLUE ULTRA SLIM CAT6A</t>
        </is>
      </c>
      <c r="E5365" s="11" t="n">
        <v>9</v>
      </c>
      <c r="F5365" s="12" t="n">
        <v>7.5</v>
      </c>
    </row>
    <row r="5366">
      <c r="A5366" s="3" t="inlineStr">
        <is>
          <t>Cables &amp; Adapters</t>
        </is>
      </c>
      <c r="B5366" s="3" t="inlineStr">
        <is>
          <t>NLBK3MCAT6APTC</t>
        </is>
      </c>
      <c r="C5366" s="3" t="inlineStr">
        <is>
          <t>Startech</t>
        </is>
      </c>
      <c r="D5366" s="3" t="inlineStr">
        <is>
          <t>3M CAT6A ETHERNET CABLE LSZH</t>
        </is>
      </c>
      <c r="E5366" s="11" t="n">
        <v>12</v>
      </c>
      <c r="F5366" s="12" t="n">
        <v>10</v>
      </c>
    </row>
    <row r="5367">
      <c r="A5367" s="3" t="inlineStr">
        <is>
          <t>Cables &amp; Adapters</t>
        </is>
      </c>
      <c r="B5367" s="3" t="inlineStr">
        <is>
          <t>450FBLCLC3</t>
        </is>
      </c>
      <c r="C5367" s="3" t="inlineStr">
        <is>
          <t>Startech</t>
        </is>
      </c>
      <c r="D5367" s="3" t="inlineStr">
        <is>
          <t>3M LC-LC 50/125 OM4 DUPLEX MULTIMODE</t>
        </is>
      </c>
      <c r="E5367" s="11" t="n">
        <v>21</v>
      </c>
      <c r="F5367" s="12" t="n">
        <v>17.5</v>
      </c>
    </row>
    <row r="5368">
      <c r="A5368" s="3" t="inlineStr">
        <is>
          <t>Cables &amp; Adapters</t>
        </is>
      </c>
      <c r="B5368" s="3" t="inlineStr">
        <is>
          <t>OM4RLCLC3M</t>
        </is>
      </c>
      <c r="C5368" s="3" t="inlineStr">
        <is>
          <t>Startech</t>
        </is>
      </c>
      <c r="D5368" s="3" t="inlineStr">
        <is>
          <t>3M OM4 LC-LC DUPLEX FIBER CABLE</t>
        </is>
      </c>
      <c r="E5368" s="11" t="n">
        <v>16</v>
      </c>
      <c r="F5368" s="12" t="n">
        <v>13.33</v>
      </c>
    </row>
    <row r="5369">
      <c r="A5369" s="3" t="inlineStr">
        <is>
          <t>Cables &amp; Adapters</t>
        </is>
      </c>
      <c r="B5369" s="3" t="inlineStr">
        <is>
          <t>HDMI21CBL8K603M</t>
        </is>
      </c>
      <c r="C5369" s="3" t="inlineStr">
        <is>
          <t>Startech</t>
        </is>
      </c>
      <c r="D5369" s="3" t="inlineStr">
        <is>
          <t>3M ULTRA HIGH SPEED HDMI 2.1</t>
        </is>
      </c>
      <c r="E5369" s="11" t="n">
        <v>23</v>
      </c>
      <c r="F5369" s="12" t="n">
        <v>19.17</v>
      </c>
    </row>
    <row r="5370">
      <c r="A5370" s="3" t="inlineStr">
        <is>
          <t>Cables &amp; Adapters</t>
        </is>
      </c>
      <c r="B5370" s="3" t="inlineStr">
        <is>
          <t>USB2AC3MNC</t>
        </is>
      </c>
      <c r="C5370" s="3" t="inlineStr">
        <is>
          <t>Startech</t>
        </is>
      </c>
      <c r="D5370" s="3" t="inlineStr">
        <is>
          <t>3M USB-A TO USB-C CABLE</t>
        </is>
      </c>
      <c r="E5370" s="11" t="n">
        <v>10</v>
      </c>
      <c r="F5370" s="12" t="n">
        <v>8.33</v>
      </c>
    </row>
    <row r="5371">
      <c r="A5371" s="3" t="inlineStr">
        <is>
          <t>Cables &amp; Adapters</t>
        </is>
      </c>
      <c r="B5371" s="3" t="inlineStr">
        <is>
          <t>USB2CC3MNCBR</t>
        </is>
      </c>
      <c r="C5371" s="3" t="inlineStr">
        <is>
          <t>Startech</t>
        </is>
      </c>
      <c r="D5371" s="3" t="inlineStr">
        <is>
          <t>3M USB-C 60W BRAIDED CABLE</t>
        </is>
      </c>
      <c r="E5371" s="11" t="n">
        <v>12</v>
      </c>
      <c r="F5371" s="12" t="n">
        <v>10</v>
      </c>
    </row>
    <row r="5372">
      <c r="A5372" s="3" t="inlineStr">
        <is>
          <t>Cables &amp; Adapters</t>
        </is>
      </c>
      <c r="B5372" s="3" t="inlineStr">
        <is>
          <t>USB2CC3MBKE</t>
        </is>
      </c>
      <c r="C5372" s="3" t="inlineStr">
        <is>
          <t>Startech</t>
        </is>
      </c>
      <c r="D5372" s="3" t="inlineStr">
        <is>
          <t>3M USB-C CHARGING CABLE</t>
        </is>
      </c>
      <c r="E5372" s="11" t="n">
        <v>9</v>
      </c>
      <c r="F5372" s="12" t="n">
        <v>7.5</v>
      </c>
    </row>
    <row r="5373">
      <c r="A5373" s="3" t="inlineStr">
        <is>
          <t>Cables &amp; Adapters</t>
        </is>
      </c>
      <c r="B5373" s="3" t="inlineStr">
        <is>
          <t>N6PAT300CMWHS</t>
        </is>
      </c>
      <c r="C5373" s="3" t="inlineStr">
        <is>
          <t>Startech</t>
        </is>
      </c>
      <c r="D5373" s="3" t="inlineStr">
        <is>
          <t>3M WHITE SLIM CAT6 CABLE</t>
        </is>
      </c>
      <c r="E5373" s="11" t="n">
        <v>8</v>
      </c>
      <c r="F5373" s="12" t="n">
        <v>6.67</v>
      </c>
    </row>
    <row r="5374">
      <c r="A5374" s="3" t="inlineStr">
        <is>
          <t>Cables &amp; Adapters</t>
        </is>
      </c>
      <c r="B5374" s="3" t="inlineStr">
        <is>
          <t>USB2CC3MNCBRWH</t>
        </is>
      </c>
      <c r="C5374" s="3" t="inlineStr">
        <is>
          <t>Startech</t>
        </is>
      </c>
      <c r="D5374" s="3" t="inlineStr">
        <is>
          <t>3M WHITE USB-C 60W BRAIDED CABLE</t>
        </is>
      </c>
      <c r="E5374" s="11" t="n">
        <v>12</v>
      </c>
      <c r="F5374" s="12" t="n">
        <v>10</v>
      </c>
    </row>
    <row r="5375">
      <c r="A5375" s="3" t="inlineStr">
        <is>
          <t>Cables &amp; Adapters</t>
        </is>
      </c>
      <c r="B5375" s="3" t="inlineStr">
        <is>
          <t>PEX4S953LP</t>
        </is>
      </c>
      <c r="C5375" s="3" t="inlineStr">
        <is>
          <t>Startech</t>
        </is>
      </c>
      <c r="D5375" s="3" t="inlineStr">
        <is>
          <t>4 PORT PCIE RS232 SERIAL CARD</t>
        </is>
      </c>
      <c r="E5375" s="11" t="n">
        <v>120</v>
      </c>
      <c r="F5375" s="12" t="n">
        <v>100</v>
      </c>
    </row>
    <row r="5376">
      <c r="A5376" s="3" t="inlineStr">
        <is>
          <t>Cables &amp; Adapters</t>
        </is>
      </c>
      <c r="B5376" s="3" t="inlineStr">
        <is>
          <t>ST4300PBU3</t>
        </is>
      </c>
      <c r="C5376" s="3" t="inlineStr">
        <is>
          <t>Startech</t>
        </is>
      </c>
      <c r="D5376" s="3" t="inlineStr">
        <is>
          <t>4 PORT PORTABLE USB 3.0 HUB-CABLE</t>
        </is>
      </c>
      <c r="E5376" s="11" t="n">
        <v>28</v>
      </c>
      <c r="F5376" s="12" t="n">
        <v>23.33</v>
      </c>
    </row>
    <row r="5377">
      <c r="A5377" s="3" t="inlineStr">
        <is>
          <t>Cables &amp; Adapters</t>
        </is>
      </c>
      <c r="B5377" s="3" t="inlineStr">
        <is>
          <t>ST4200MINI2-USB</t>
        </is>
      </c>
      <c r="C5377" s="3" t="inlineStr">
        <is>
          <t>Startech</t>
        </is>
      </c>
      <c r="D5377" s="3" t="inlineStr">
        <is>
          <t>4-PORT USB 2.0 HUB BUILT-IN CABLE</t>
        </is>
      </c>
      <c r="E5377" s="11" t="n">
        <v>9</v>
      </c>
      <c r="F5377" s="12" t="n">
        <v>7.5</v>
      </c>
    </row>
    <row r="5378">
      <c r="A5378" s="3" t="inlineStr">
        <is>
          <t>Cables &amp; Adapters</t>
        </is>
      </c>
      <c r="B5378" s="3" t="inlineStr">
        <is>
          <t>450FBLCLC4PP</t>
        </is>
      </c>
      <c r="C5378" s="3" t="inlineStr">
        <is>
          <t>Startech</t>
        </is>
      </c>
      <c r="D5378" s="3" t="inlineStr">
        <is>
          <t>4M 100G DUPLEX MULTIMODE OM4</t>
        </is>
      </c>
      <c r="E5378" s="11" t="n">
        <v>30</v>
      </c>
      <c r="F5378" s="12" t="n">
        <v>25</v>
      </c>
    </row>
    <row r="5379">
      <c r="A5379" s="3" t="inlineStr">
        <is>
          <t>Cables &amp; Adapters</t>
        </is>
      </c>
      <c r="B5379" s="3" t="inlineStr">
        <is>
          <t>N6APATSTP34BLS4</t>
        </is>
      </c>
      <c r="C5379" s="3" t="inlineStr">
        <is>
          <t>Startech</t>
        </is>
      </c>
      <c r="D5379" s="3" t="inlineStr">
        <is>
          <t>4M BLUE ULTRA SLIM CAT6A</t>
        </is>
      </c>
      <c r="E5379" s="11" t="n">
        <v>11</v>
      </c>
      <c r="F5379" s="12" t="n">
        <v>9.17</v>
      </c>
    </row>
    <row r="5380">
      <c r="A5380" s="3" t="inlineStr">
        <is>
          <t>Cables &amp; Adapters</t>
        </is>
      </c>
      <c r="B5380" s="3" t="inlineStr">
        <is>
          <t>HDMI21CBL8K604M</t>
        </is>
      </c>
      <c r="C5380" s="3" t="inlineStr">
        <is>
          <t>Startech</t>
        </is>
      </c>
      <c r="D5380" s="3" t="inlineStr">
        <is>
          <t>4M ULTRA HIGH SPEED HDMI 2.1</t>
        </is>
      </c>
      <c r="E5380" s="11" t="n">
        <v>36</v>
      </c>
      <c r="F5380" s="12" t="n">
        <v>30</v>
      </c>
    </row>
    <row r="5381">
      <c r="A5381" s="3" t="inlineStr">
        <is>
          <t>Cables &amp; Adapters</t>
        </is>
      </c>
      <c r="B5381" s="3" t="inlineStr">
        <is>
          <t>USB2AC4MBKE</t>
        </is>
      </c>
      <c r="C5381" s="3" t="inlineStr">
        <is>
          <t>Startech</t>
        </is>
      </c>
      <c r="D5381" s="3" t="inlineStr">
        <is>
          <t>4M USB-A TO USB-C CABLE</t>
        </is>
      </c>
      <c r="E5381" s="11" t="n">
        <v>13</v>
      </c>
      <c r="F5381" s="12" t="n">
        <v>10.83</v>
      </c>
    </row>
    <row r="5382">
      <c r="A5382" s="3" t="inlineStr">
        <is>
          <t>Cables &amp; Adapters</t>
        </is>
      </c>
      <c r="B5382" s="3" t="inlineStr">
        <is>
          <t>N6APATSTP34BL50</t>
        </is>
      </c>
      <c r="C5382" s="3" t="inlineStr">
        <is>
          <t>Startech</t>
        </is>
      </c>
      <c r="D5382" s="3" t="inlineStr">
        <is>
          <t>50CM BLUE ULTRA SLIM CAT6A</t>
        </is>
      </c>
      <c r="E5382" s="11" t="n">
        <v>7</v>
      </c>
      <c r="F5382" s="12" t="n">
        <v>5.83</v>
      </c>
    </row>
    <row r="5383">
      <c r="A5383" s="3" t="inlineStr">
        <is>
          <t>Cables &amp; Adapters</t>
        </is>
      </c>
      <c r="B5383" s="3" t="inlineStr">
        <is>
          <t>NLBK50CCAT6APTC</t>
        </is>
      </c>
      <c r="C5383" s="3" t="inlineStr">
        <is>
          <t>Startech</t>
        </is>
      </c>
      <c r="D5383" s="3" t="inlineStr">
        <is>
          <t>50CM CAT6A ETHERNET CABLE LSZH</t>
        </is>
      </c>
      <c r="E5383" s="11" t="n">
        <v>7</v>
      </c>
      <c r="F5383" s="12" t="n">
        <v>5.83</v>
      </c>
    </row>
    <row r="5384">
      <c r="A5384" s="3" t="inlineStr">
        <is>
          <t>Cables &amp; Adapters</t>
        </is>
      </c>
      <c r="B5384" s="3" t="inlineStr">
        <is>
          <t>NLBL50CCAT8PTC</t>
        </is>
      </c>
      <c r="C5384" s="3" t="inlineStr">
        <is>
          <t>Startech</t>
        </is>
      </c>
      <c r="D5384" s="3" t="inlineStr">
        <is>
          <t>50CM CAT8 ETHERNET CABLE LSZH</t>
        </is>
      </c>
      <c r="E5384" s="11" t="n">
        <v>12</v>
      </c>
      <c r="F5384" s="12" t="n">
        <v>10</v>
      </c>
    </row>
    <row r="5385">
      <c r="A5385" s="3" t="inlineStr">
        <is>
          <t>Cables &amp; Adapters</t>
        </is>
      </c>
      <c r="B5385" s="3" t="inlineStr">
        <is>
          <t>USB31CC50CM</t>
        </is>
      </c>
      <c r="C5385" s="3" t="inlineStr">
        <is>
          <t>Startech</t>
        </is>
      </c>
      <c r="D5385" s="3" t="inlineStr">
        <is>
          <t>50CM SUPERSPEED USB 3.1 10GBPS C TO</t>
        </is>
      </c>
      <c r="E5385" s="11" t="n">
        <v>16</v>
      </c>
      <c r="F5385" s="12" t="n">
        <v>13.33</v>
      </c>
    </row>
    <row r="5386">
      <c r="A5386" s="3" t="inlineStr">
        <is>
          <t>Cables &amp; Adapters</t>
        </is>
      </c>
      <c r="B5386" s="3" t="inlineStr">
        <is>
          <t>HDMI21CBL50CM</t>
        </is>
      </c>
      <c r="C5386" s="3" t="inlineStr">
        <is>
          <t>Startech</t>
        </is>
      </c>
      <c r="D5386" s="3" t="inlineStr">
        <is>
          <t>50CM ULTRA HIGH SPEED HDMI 2.1</t>
        </is>
      </c>
      <c r="E5386" s="11" t="n">
        <v>11</v>
      </c>
      <c r="F5386" s="12" t="n">
        <v>9.17</v>
      </c>
    </row>
    <row r="5387">
      <c r="A5387" s="3" t="inlineStr">
        <is>
          <t>Cables &amp; Adapters</t>
        </is>
      </c>
      <c r="B5387" s="3" t="inlineStr">
        <is>
          <t>N6PAT50CMWHS</t>
        </is>
      </c>
      <c r="C5387" s="3" t="inlineStr">
        <is>
          <t>Startech</t>
        </is>
      </c>
      <c r="D5387" s="3" t="inlineStr">
        <is>
          <t>50CM WHITE SLIM CAT6 CABLE</t>
        </is>
      </c>
      <c r="E5387" s="11" t="n">
        <v>6</v>
      </c>
      <c r="F5387" s="12" t="n">
        <v>5</v>
      </c>
    </row>
    <row r="5388">
      <c r="A5388" s="3" t="inlineStr">
        <is>
          <t>Cables &amp; Adapters</t>
        </is>
      </c>
      <c r="B5388" s="3" t="inlineStr">
        <is>
          <t>N6PAT5MBKS</t>
        </is>
      </c>
      <c r="C5388" s="3" t="inlineStr">
        <is>
          <t>Startech</t>
        </is>
      </c>
      <c r="D5388" s="3" t="inlineStr">
        <is>
          <t>5M BLACK SLIM CAT6 CABLE</t>
        </is>
      </c>
      <c r="E5388" s="11" t="n">
        <v>9</v>
      </c>
      <c r="F5388" s="12" t="n">
        <v>7.5</v>
      </c>
    </row>
    <row r="5389">
      <c r="A5389" s="3" t="inlineStr">
        <is>
          <t>Cables &amp; Adapters</t>
        </is>
      </c>
      <c r="B5389" s="3" t="inlineStr">
        <is>
          <t>NLBL5MCAT6APATC</t>
        </is>
      </c>
      <c r="C5389" s="3" t="inlineStr">
        <is>
          <t>Startech</t>
        </is>
      </c>
      <c r="D5389" s="3" t="inlineStr">
        <is>
          <t>5M BLUE CAT6A LSZH PATCH CABLE</t>
        </is>
      </c>
      <c r="E5389" s="11" t="n">
        <v>19</v>
      </c>
      <c r="F5389" s="12" t="n">
        <v>15.83</v>
      </c>
    </row>
    <row r="5390">
      <c r="A5390" s="3" t="inlineStr">
        <is>
          <t>Cables &amp; Adapters</t>
        </is>
      </c>
      <c r="B5390" s="3" t="inlineStr">
        <is>
          <t>N6PAT5MBLS</t>
        </is>
      </c>
      <c r="C5390" s="3" t="inlineStr">
        <is>
          <t>Startech</t>
        </is>
      </c>
      <c r="D5390" s="3" t="inlineStr">
        <is>
          <t>5M BLUE SLIM CAT6 CABLE</t>
        </is>
      </c>
      <c r="E5390" s="11" t="n">
        <v>9</v>
      </c>
      <c r="F5390" s="12" t="n">
        <v>7.5</v>
      </c>
    </row>
    <row r="5391">
      <c r="A5391" s="3" t="inlineStr">
        <is>
          <t>Cables &amp; Adapters</t>
        </is>
      </c>
      <c r="B5391" s="3" t="inlineStr">
        <is>
          <t>NLAQ5MCAT6APTC</t>
        </is>
      </c>
      <c r="C5391" s="3" t="inlineStr">
        <is>
          <t>Startech</t>
        </is>
      </c>
      <c r="D5391" s="3" t="inlineStr">
        <is>
          <t>5M CAT6A ETHERNET CABLE LSZH</t>
        </is>
      </c>
      <c r="E5391" s="11" t="n">
        <v>19</v>
      </c>
      <c r="F5391" s="12" t="n">
        <v>15.83</v>
      </c>
    </row>
    <row r="5392">
      <c r="A5392" s="3" t="inlineStr">
        <is>
          <t>Cables &amp; Adapters</t>
        </is>
      </c>
      <c r="B5392" s="3" t="inlineStr">
        <is>
          <t>NLBK5MCAT6APTC</t>
        </is>
      </c>
      <c r="C5392" s="3" t="inlineStr">
        <is>
          <t>Startech</t>
        </is>
      </c>
      <c r="D5392" s="3" t="inlineStr">
        <is>
          <t>5M CAT6A ETHERNET CABLE LSZH</t>
        </is>
      </c>
      <c r="E5392" s="11" t="n">
        <v>19</v>
      </c>
      <c r="F5392" s="12" t="n">
        <v>15.83</v>
      </c>
    </row>
    <row r="5393">
      <c r="A5393" s="3" t="inlineStr">
        <is>
          <t>Cables &amp; Adapters</t>
        </is>
      </c>
      <c r="B5393" s="3" t="inlineStr">
        <is>
          <t>NLWH5MCAT6APTC</t>
        </is>
      </c>
      <c r="C5393" s="3" t="inlineStr">
        <is>
          <t>Startech</t>
        </is>
      </c>
      <c r="D5393" s="3" t="inlineStr">
        <is>
          <t>5M CAT6A ETHERNET CABLE LSZH</t>
        </is>
      </c>
      <c r="E5393" s="11" t="n">
        <v>19</v>
      </c>
      <c r="F5393" s="12" t="n">
        <v>15.83</v>
      </c>
    </row>
    <row r="5394">
      <c r="A5394" s="3" t="inlineStr">
        <is>
          <t>Cables &amp; Adapters</t>
        </is>
      </c>
      <c r="B5394" s="3" t="inlineStr">
        <is>
          <t>DP14MM5M</t>
        </is>
      </c>
      <c r="C5394" s="3" t="inlineStr">
        <is>
          <t>Startech</t>
        </is>
      </c>
      <c r="D5394" s="3" t="inlineStr">
        <is>
          <t>5M DISPLAYPORT 1.4 CABLE</t>
        </is>
      </c>
      <c r="E5394" s="11" t="n">
        <v>34</v>
      </c>
      <c r="F5394" s="12" t="n">
        <v>28.33</v>
      </c>
    </row>
    <row r="5395">
      <c r="A5395" s="3" t="inlineStr">
        <is>
          <t>Cables &amp; Adapters</t>
        </is>
      </c>
      <c r="B5395" s="3" t="inlineStr">
        <is>
          <t>N6PAT5MGRS</t>
        </is>
      </c>
      <c r="C5395" s="3" t="inlineStr">
        <is>
          <t>Startech</t>
        </is>
      </c>
      <c r="D5395" s="3" t="inlineStr">
        <is>
          <t>5M GRAY SLIM CAT6 CABLE</t>
        </is>
      </c>
      <c r="E5395" s="11" t="n">
        <v>9</v>
      </c>
      <c r="F5395" s="12" t="n">
        <v>7.5</v>
      </c>
    </row>
    <row r="5396">
      <c r="A5396" s="3" t="inlineStr">
        <is>
          <t>Cables &amp; Adapters</t>
        </is>
      </c>
      <c r="B5396" s="3" t="inlineStr">
        <is>
          <t>OM4RLCLC5M</t>
        </is>
      </c>
      <c r="C5396" s="3" t="inlineStr">
        <is>
          <t>Startech</t>
        </is>
      </c>
      <c r="D5396" s="3" t="inlineStr">
        <is>
          <t>5M OM4 LC-LC DUPLEX FIBER CABLE</t>
        </is>
      </c>
      <c r="E5396" s="11" t="n">
        <v>20</v>
      </c>
      <c r="F5396" s="12" t="n">
        <v>16.67</v>
      </c>
    </row>
    <row r="5397">
      <c r="A5397" s="3" t="inlineStr">
        <is>
          <t>Cables &amp; Adapters</t>
        </is>
      </c>
      <c r="B5397" s="3" t="inlineStr">
        <is>
          <t>450FBLCLC5PP</t>
        </is>
      </c>
      <c r="C5397" s="3" t="inlineStr">
        <is>
          <t>Startech</t>
        </is>
      </c>
      <c r="D5397" s="3" t="inlineStr">
        <is>
          <t>5M OM4 LC-LC DUPLEX FIBER CABLE</t>
        </is>
      </c>
      <c r="E5397" s="11" t="n">
        <v>31</v>
      </c>
      <c r="F5397" s="12" t="n">
        <v>25.83</v>
      </c>
    </row>
    <row r="5398">
      <c r="A5398" s="3" t="inlineStr">
        <is>
          <t>Cables &amp; Adapters</t>
        </is>
      </c>
      <c r="B5398" s="3" t="inlineStr">
        <is>
          <t>450FBLCLC5SW</t>
        </is>
      </c>
      <c r="C5398" s="3" t="inlineStr">
        <is>
          <t>Startech</t>
        </is>
      </c>
      <c r="D5398" s="3" t="inlineStr">
        <is>
          <t>5M OM4 MULTIMODE FIBER CABLE</t>
        </is>
      </c>
      <c r="E5398" s="11" t="n">
        <v>39</v>
      </c>
      <c r="F5398" s="12" t="n">
        <v>32.5</v>
      </c>
    </row>
    <row r="5399">
      <c r="A5399" s="3" t="inlineStr">
        <is>
          <t>Cables &amp; Adapters</t>
        </is>
      </c>
      <c r="B5399" s="3" t="inlineStr">
        <is>
          <t>HDMI21CBL8K605M</t>
        </is>
      </c>
      <c r="C5399" s="3" t="inlineStr">
        <is>
          <t>Startech</t>
        </is>
      </c>
      <c r="D5399" s="3" t="inlineStr">
        <is>
          <t>5M ULTRA HIGH SPEED HDMI 2.1</t>
        </is>
      </c>
      <c r="E5399" s="11" t="n">
        <v>43</v>
      </c>
      <c r="F5399" s="12" t="n">
        <v>35.83</v>
      </c>
    </row>
    <row r="5400">
      <c r="A5400" s="3" t="inlineStr">
        <is>
          <t>Cables &amp; Adapters</t>
        </is>
      </c>
      <c r="B5400" s="3" t="inlineStr">
        <is>
          <t>N6PAT5MWHS</t>
        </is>
      </c>
      <c r="C5400" s="3" t="inlineStr">
        <is>
          <t>Startech</t>
        </is>
      </c>
      <c r="D5400" s="3" t="inlineStr">
        <is>
          <t>5M WHITE SLIM CAT6 CABLE</t>
        </is>
      </c>
      <c r="E5400" s="11" t="n">
        <v>9</v>
      </c>
      <c r="F5400" s="12" t="n">
        <v>7.5</v>
      </c>
    </row>
    <row r="5401">
      <c r="A5401" s="3" t="inlineStr">
        <is>
          <t>Cables &amp; Adapters</t>
        </is>
      </c>
      <c r="B5401" s="3" t="inlineStr">
        <is>
          <t>DP2HDMM2MB</t>
        </is>
      </c>
      <c r="C5401" s="3" t="inlineStr">
        <is>
          <t>Startech</t>
        </is>
      </c>
      <c r="D5401" s="3" t="inlineStr">
        <is>
          <t>6 FEET/2M DISPLAYPORT TO HDMI CONVE</t>
        </is>
      </c>
      <c r="E5401" s="11" t="n">
        <v>20</v>
      </c>
      <c r="F5401" s="12" t="n">
        <v>16.67</v>
      </c>
    </row>
    <row r="5402">
      <c r="A5402" s="3" t="inlineStr">
        <is>
          <t>Cables &amp; Adapters</t>
        </is>
      </c>
      <c r="B5402" s="3" t="inlineStr">
        <is>
          <t>DISPLPORT6L</t>
        </is>
      </c>
      <c r="C5402" s="3" t="inlineStr">
        <is>
          <t>Startech</t>
        </is>
      </c>
      <c r="D5402" s="3" t="inlineStr">
        <is>
          <t>6 FT DISPLAYPORT VIDEO CABLE</t>
        </is>
      </c>
      <c r="E5402" s="11" t="n">
        <v>13</v>
      </c>
      <c r="F5402" s="12" t="n">
        <v>10.83</v>
      </c>
    </row>
    <row r="5403">
      <c r="A5403" s="3" t="inlineStr">
        <is>
          <t>Cables &amp; Adapters</t>
        </is>
      </c>
      <c r="B5403" s="3" t="inlineStr">
        <is>
          <t>CDP2DP146B</t>
        </is>
      </c>
      <c r="C5403" s="3" t="inlineStr">
        <is>
          <t>Startech</t>
        </is>
      </c>
      <c r="D5403" s="3" t="inlineStr">
        <is>
          <t>6' USB C TO DP 1.4 CABLE</t>
        </is>
      </c>
      <c r="E5403" s="11" t="n">
        <v>24</v>
      </c>
      <c r="F5403" s="12" t="n">
        <v>20</v>
      </c>
    </row>
    <row r="5404">
      <c r="A5404" s="3" t="inlineStr">
        <is>
          <t>Cables &amp; Adapters</t>
        </is>
      </c>
      <c r="B5404" s="3" t="inlineStr">
        <is>
          <t>CDP2DP2MBD</t>
        </is>
      </c>
      <c r="C5404" s="3" t="inlineStr">
        <is>
          <t>Startech</t>
        </is>
      </c>
      <c r="D5404" s="3" t="inlineStr">
        <is>
          <t>6.6 FT. USB C TO DP 1.2 CABLE</t>
        </is>
      </c>
      <c r="E5404" s="11" t="n">
        <v>24</v>
      </c>
      <c r="F5404" s="12" t="n">
        <v>20</v>
      </c>
    </row>
    <row r="5405">
      <c r="A5405" s="3" t="inlineStr">
        <is>
          <t>Cables &amp; Adapters</t>
        </is>
      </c>
      <c r="B5405" s="3" t="inlineStr">
        <is>
          <t>ICUSB2321F</t>
        </is>
      </c>
      <c r="C5405" s="3" t="inlineStr">
        <is>
          <t>Startech</t>
        </is>
      </c>
      <c r="D5405" s="3" t="inlineStr">
        <is>
          <t>6FT 1-PORT FTDI USB TO SERIAL ADAPTR</t>
        </is>
      </c>
      <c r="E5405" s="11" t="n">
        <v>37</v>
      </c>
      <c r="F5405" s="12" t="n">
        <v>30.83</v>
      </c>
    </row>
    <row r="5406">
      <c r="A5406" s="3" t="inlineStr">
        <is>
          <t>Cables &amp; Adapters</t>
        </is>
      </c>
      <c r="B5406" s="3" t="inlineStr">
        <is>
          <t>USB315C5C6</t>
        </is>
      </c>
      <c r="C5406" s="3" t="inlineStr">
        <is>
          <t>Startech</t>
        </is>
      </c>
      <c r="D5406" s="3" t="inlineStr">
        <is>
          <t>6FT 1.8M USB C CABLE W  5A PD</t>
        </is>
      </c>
      <c r="E5406" s="11" t="n">
        <v>22</v>
      </c>
      <c r="F5406" s="12" t="n">
        <v>18.33</v>
      </c>
    </row>
    <row r="5407">
      <c r="A5407" s="3" t="inlineStr">
        <is>
          <t>Cables &amp; Adapters</t>
        </is>
      </c>
      <c r="B5407" s="3" t="inlineStr">
        <is>
          <t>DP14VMM2M</t>
        </is>
      </c>
      <c r="C5407" s="3" t="inlineStr">
        <is>
          <t>Startech</t>
        </is>
      </c>
      <c r="D5407" s="3" t="inlineStr">
        <is>
          <t>6FT DISPLAYPORT 1.4 8K 60HZ</t>
        </is>
      </c>
      <c r="E5407" s="11" t="n">
        <v>17</v>
      </c>
      <c r="F5407" s="12" t="n">
        <v>14.17</v>
      </c>
    </row>
    <row r="5408">
      <c r="A5408" s="3" t="inlineStr">
        <is>
          <t>Cables &amp; Adapters</t>
        </is>
      </c>
      <c r="B5408" s="3" t="inlineStr">
        <is>
          <t>HDMMV2M</t>
        </is>
      </c>
      <c r="C5408" s="3" t="inlineStr">
        <is>
          <t>Startech</t>
        </is>
      </c>
      <c r="D5408" s="3" t="inlineStr">
        <is>
          <t>6FT PREMIUM CERTIFIED HDMI 2.0</t>
        </is>
      </c>
      <c r="E5408" s="11" t="n">
        <v>15</v>
      </c>
      <c r="F5408" s="12" t="n">
        <v>12.5</v>
      </c>
    </row>
    <row r="5409">
      <c r="A5409" s="3" t="inlineStr">
        <is>
          <t>Cables &amp; Adapters</t>
        </is>
      </c>
      <c r="B5409" s="3" t="inlineStr">
        <is>
          <t>HDMM21V2M</t>
        </is>
      </c>
      <c r="C5409" s="3" t="inlineStr">
        <is>
          <t>Startech</t>
        </is>
      </c>
      <c r="D5409" s="3" t="inlineStr">
        <is>
          <t>6FT ULTRA HIGH SPEED HDMI 2.1</t>
        </is>
      </c>
      <c r="E5409" s="11" t="n">
        <v>24</v>
      </c>
      <c r="F5409" s="12" t="n">
        <v>20</v>
      </c>
    </row>
    <row r="5410">
      <c r="A5410" s="3" t="inlineStr">
        <is>
          <t>Cables &amp; Adapters</t>
        </is>
      </c>
      <c r="B5410" s="3" t="inlineStr">
        <is>
          <t>USB315CCV2M</t>
        </is>
      </c>
      <c r="C5410" s="3" t="inlineStr">
        <is>
          <t>Startech</t>
        </is>
      </c>
      <c r="D5410" s="3" t="inlineStr">
        <is>
          <t>6FT USB C CABLE 5GBPS GEN1</t>
        </is>
      </c>
      <c r="E5410" s="11" t="n">
        <v>21</v>
      </c>
      <c r="F5410" s="12" t="n">
        <v>17.5</v>
      </c>
    </row>
    <row r="5411">
      <c r="A5411" s="3" t="inlineStr">
        <is>
          <t>Cables &amp; Adapters</t>
        </is>
      </c>
      <c r="B5411" s="3" t="inlineStr">
        <is>
          <t>R2CCR2MUSBCABLE</t>
        </is>
      </c>
      <c r="C5411" s="3" t="inlineStr">
        <is>
          <t>Startech</t>
        </is>
      </c>
      <c r="D5411" s="3" t="inlineStr">
        <is>
          <t>6FT USB C CHARGING CABLE</t>
        </is>
      </c>
      <c r="E5411" s="11" t="n">
        <v>12</v>
      </c>
      <c r="F5411" s="12" t="n">
        <v>10</v>
      </c>
    </row>
    <row r="5412">
      <c r="A5412" s="3" t="inlineStr">
        <is>
          <t>Cables &amp; Adapters</t>
        </is>
      </c>
      <c r="B5412" s="3" t="inlineStr">
        <is>
          <t>CDP2HDMM2MH</t>
        </is>
      </c>
      <c r="C5412" s="3" t="inlineStr">
        <is>
          <t>Startech</t>
        </is>
      </c>
      <c r="D5412" s="3" t="inlineStr">
        <is>
          <t>6FT USB C TO HDMI CABLE 4K HDR</t>
        </is>
      </c>
      <c r="E5412" s="11" t="n">
        <v>25</v>
      </c>
      <c r="F5412" s="12" t="n">
        <v>20.83</v>
      </c>
    </row>
    <row r="5413">
      <c r="A5413" s="3" t="inlineStr">
        <is>
          <t>Cables &amp; Adapters</t>
        </is>
      </c>
      <c r="B5413" s="3" t="inlineStr">
        <is>
          <t>S2CEPR2MUSBSLCB</t>
        </is>
      </c>
      <c r="C5413" s="3" t="inlineStr">
        <is>
          <t>Startech</t>
        </is>
      </c>
      <c r="D5413" s="3" t="inlineStr">
        <is>
          <t>6FT USB-C CHARGING CABLE 240W</t>
        </is>
      </c>
      <c r="E5413" s="11" t="n">
        <v>19</v>
      </c>
      <c r="F5413" s="12" t="n">
        <v>15.83</v>
      </c>
    </row>
    <row r="5414">
      <c r="A5414" s="3" t="inlineStr">
        <is>
          <t>Cables &amp; Adapters</t>
        </is>
      </c>
      <c r="B5414" s="3" t="inlineStr">
        <is>
          <t>USB2AC15CMBK</t>
        </is>
      </c>
      <c r="C5414" s="3" t="inlineStr">
        <is>
          <t>Startech</t>
        </is>
      </c>
      <c r="D5414" s="3" t="inlineStr">
        <is>
          <t>6IN USB-A TO USB-C CABLE</t>
        </is>
      </c>
      <c r="E5414" s="11" t="n">
        <v>6</v>
      </c>
      <c r="F5414" s="12" t="n">
        <v>5</v>
      </c>
    </row>
    <row r="5415">
      <c r="A5415" s="3" t="inlineStr">
        <is>
          <t>Cables &amp; Adapters</t>
        </is>
      </c>
      <c r="B5415" s="3" t="inlineStr">
        <is>
          <t>USB2CC15CMNCBR</t>
        </is>
      </c>
      <c r="C5415" s="3" t="inlineStr">
        <is>
          <t>Startech</t>
        </is>
      </c>
      <c r="D5415" s="3" t="inlineStr">
        <is>
          <t>7.5M BLACK CAT6A LSZH PATCH CABLE</t>
        </is>
      </c>
      <c r="E5415" s="11" t="n">
        <v>6</v>
      </c>
      <c r="F5415" s="12" t="n">
        <v>5</v>
      </c>
    </row>
    <row r="5416">
      <c r="A5416" s="3" t="inlineStr">
        <is>
          <t>Cables &amp; Adapters</t>
        </is>
      </c>
      <c r="B5416" s="3" t="inlineStr">
        <is>
          <t>NLAQ750CAT6APTC</t>
        </is>
      </c>
      <c r="C5416" s="3" t="inlineStr">
        <is>
          <t>Startech</t>
        </is>
      </c>
      <c r="D5416" s="3" t="inlineStr">
        <is>
          <t>7.5M CAT6A ETHERNET CABLE LSZH</t>
        </is>
      </c>
      <c r="E5416" s="11" t="n">
        <v>10</v>
      </c>
      <c r="F5416" s="12" t="n">
        <v>8.33</v>
      </c>
    </row>
    <row r="5417">
      <c r="A5417" s="3" t="inlineStr">
        <is>
          <t>Cables &amp; Adapters</t>
        </is>
      </c>
      <c r="B5417" s="3" t="inlineStr">
        <is>
          <t>N6PAT7MBLS</t>
        </is>
      </c>
      <c r="C5417" s="3" t="inlineStr">
        <is>
          <t>Startech</t>
        </is>
      </c>
      <c r="D5417" s="3" t="inlineStr">
        <is>
          <t>7M BLUE SLIM CAT6 CABLE</t>
        </is>
      </c>
      <c r="E5417" s="11" t="n">
        <v>10</v>
      </c>
      <c r="F5417" s="12" t="n">
        <v>8.33</v>
      </c>
    </row>
    <row r="5418">
      <c r="A5418" s="3" t="inlineStr">
        <is>
          <t>Cables &amp; Adapters</t>
        </is>
      </c>
      <c r="B5418" s="3" t="inlineStr">
        <is>
          <t>NLBK7MCAT6APTC</t>
        </is>
      </c>
      <c r="C5418" s="3" t="inlineStr">
        <is>
          <t>Startech</t>
        </is>
      </c>
      <c r="D5418" s="3" t="inlineStr">
        <is>
          <t>7M CAT6A ETHERNET CABLE LSZH</t>
        </is>
      </c>
      <c r="E5418" s="11" t="n">
        <v>9</v>
      </c>
      <c r="F5418" s="12" t="n">
        <v>7.5</v>
      </c>
    </row>
    <row r="5419">
      <c r="A5419" s="3" t="inlineStr">
        <is>
          <t>Cables &amp; Adapters</t>
        </is>
      </c>
      <c r="B5419" s="3" t="inlineStr">
        <is>
          <t>NLAQ7MCAT6APTC</t>
        </is>
      </c>
      <c r="C5419" s="3" t="inlineStr">
        <is>
          <t>Startech</t>
        </is>
      </c>
      <c r="D5419" s="3" t="inlineStr">
        <is>
          <t>7M CAT6A ETHERNET CABLE LSZH</t>
        </is>
      </c>
      <c r="E5419" s="11" t="n">
        <v>9</v>
      </c>
      <c r="F5419" s="12" t="n">
        <v>7.5</v>
      </c>
    </row>
    <row r="5420">
      <c r="A5420" s="3" t="inlineStr">
        <is>
          <t>Cables &amp; Adapters</t>
        </is>
      </c>
      <c r="B5420" s="3" t="inlineStr">
        <is>
          <t>NLBL7MCAT6APTC</t>
        </is>
      </c>
      <c r="C5420" s="3" t="inlineStr">
        <is>
          <t>Startech</t>
        </is>
      </c>
      <c r="D5420" s="3" t="inlineStr">
        <is>
          <t>7M CAT6A ETHERNET CABLE LSZH</t>
        </is>
      </c>
      <c r="E5420" s="11" t="n">
        <v>9</v>
      </c>
      <c r="F5420" s="12" t="n">
        <v>7.5</v>
      </c>
    </row>
    <row r="5421">
      <c r="A5421" s="3" t="inlineStr">
        <is>
          <t>Cables &amp; Adapters</t>
        </is>
      </c>
      <c r="B5421" s="3" t="inlineStr">
        <is>
          <t>N6PAT7MGRS</t>
        </is>
      </c>
      <c r="C5421" s="3" t="inlineStr">
        <is>
          <t>Startech</t>
        </is>
      </c>
      <c r="D5421" s="3" t="inlineStr">
        <is>
          <t>7M GRAY SLIM CAT6 CABLE</t>
        </is>
      </c>
      <c r="E5421" s="11" t="n">
        <v>10</v>
      </c>
      <c r="F5421" s="12" t="n">
        <v>8.33</v>
      </c>
    </row>
    <row r="5422">
      <c r="A5422" s="3" t="inlineStr">
        <is>
          <t>Cables &amp; Adapters</t>
        </is>
      </c>
      <c r="B5422" s="3" t="inlineStr">
        <is>
          <t>OM4RLCLC7M</t>
        </is>
      </c>
      <c r="C5422" s="3" t="inlineStr">
        <is>
          <t>Startech</t>
        </is>
      </c>
      <c r="D5422" s="3" t="inlineStr">
        <is>
          <t>7M OM4 LC-LC DUPLEX FIBER CABLE</t>
        </is>
      </c>
      <c r="E5422" s="11" t="n">
        <v>23</v>
      </c>
      <c r="F5422" s="12" t="n">
        <v>19.17</v>
      </c>
    </row>
    <row r="5423">
      <c r="A5423" s="3" t="inlineStr">
        <is>
          <t>Cables &amp; Adapters</t>
        </is>
      </c>
      <c r="B5423" s="3" t="inlineStr">
        <is>
          <t>N6PAT7MWHS</t>
        </is>
      </c>
      <c r="C5423" s="3" t="inlineStr">
        <is>
          <t>Startech</t>
        </is>
      </c>
      <c r="D5423" s="3" t="inlineStr">
        <is>
          <t>7M WHITE SLIM CAT6 CABLE</t>
        </is>
      </c>
      <c r="E5423" s="11" t="n">
        <v>10</v>
      </c>
      <c r="F5423" s="12" t="n">
        <v>8.33</v>
      </c>
    </row>
    <row r="5424">
      <c r="A5424" s="3" t="inlineStr">
        <is>
          <t>Cables &amp; Adapters</t>
        </is>
      </c>
      <c r="B5424" s="3" t="inlineStr">
        <is>
          <t>RKCONS1908K</t>
        </is>
      </c>
      <c r="C5424" s="3" t="inlineStr">
        <is>
          <t>Startech</t>
        </is>
      </c>
      <c r="D5424" s="3" t="inlineStr">
        <is>
          <t>8 PORT KVM CONSOLE - 19IN</t>
        </is>
      </c>
      <c r="E5424" s="11" t="n">
        <v>1682</v>
      </c>
      <c r="F5424" s="12" t="n">
        <v>1401.67</v>
      </c>
    </row>
    <row r="5425">
      <c r="A5425" s="3" t="inlineStr">
        <is>
          <t>Cables &amp; Adapters</t>
        </is>
      </c>
      <c r="B5425" s="3" t="inlineStr">
        <is>
          <t>N6APATSTP34BLS8</t>
        </is>
      </c>
      <c r="C5425" s="3" t="inlineStr">
        <is>
          <t>Startech</t>
        </is>
      </c>
      <c r="D5425" s="3" t="inlineStr">
        <is>
          <t>80CM BLUE ULTRA SLIM CAT6A</t>
        </is>
      </c>
      <c r="E5425" s="11" t="n">
        <v>7</v>
      </c>
      <c r="F5425" s="12" t="n">
        <v>5.83</v>
      </c>
    </row>
    <row r="5426">
      <c r="A5426" s="3" t="inlineStr">
        <is>
          <t>Cables &amp; Adapters</t>
        </is>
      </c>
      <c r="B5426" s="3" t="inlineStr">
        <is>
          <t>HDDVIMF8IN</t>
        </is>
      </c>
      <c r="C5426" s="3" t="inlineStr">
        <is>
          <t>Startech</t>
        </is>
      </c>
      <c r="D5426" s="3" t="inlineStr">
        <is>
          <t>8IN HDMI TO DVI-D VIDEOCABLEADAPTER</t>
        </is>
      </c>
      <c r="E5426" s="11" t="n">
        <v>11</v>
      </c>
      <c r="F5426" s="12" t="n">
        <v>9.17</v>
      </c>
    </row>
    <row r="5427">
      <c r="A5427" s="3" t="inlineStr">
        <is>
          <t>Cables &amp; Adapters</t>
        </is>
      </c>
      <c r="B5427" s="3" t="inlineStr">
        <is>
          <t>450FBLCLC8PP</t>
        </is>
      </c>
      <c r="C5427" s="3" t="inlineStr">
        <is>
          <t>Startech</t>
        </is>
      </c>
      <c r="D5427" s="3" t="inlineStr">
        <is>
          <t>8M OM4 LC-LC DUPLEX FIBER CABLE</t>
        </is>
      </c>
      <c r="E5427" s="11" t="n">
        <v>41</v>
      </c>
      <c r="F5427" s="12" t="n">
        <v>34.17</v>
      </c>
    </row>
    <row r="5428">
      <c r="A5428" s="3" t="inlineStr">
        <is>
          <t>Cables &amp; Adapters</t>
        </is>
      </c>
      <c r="B5428" s="3" t="inlineStr">
        <is>
          <t>145BUSBCHDMI4KA</t>
        </is>
      </c>
      <c r="C5428" s="3" t="inlineStr">
        <is>
          <t>Startech</t>
        </is>
      </c>
      <c r="D5428" s="3" t="inlineStr">
        <is>
          <t>9.1M USB-C TO HDMI 4K AOC</t>
        </is>
      </c>
      <c r="E5428" s="11" t="n">
        <v>155</v>
      </c>
      <c r="F5428" s="12" t="n">
        <v>129.17</v>
      </c>
    </row>
    <row r="5429">
      <c r="A5429" s="3" t="inlineStr">
        <is>
          <t>Cables &amp; Adapters</t>
        </is>
      </c>
      <c r="B5429" s="3" t="inlineStr">
        <is>
          <t>HDMI2CAB4K6010M</t>
        </is>
      </c>
      <c r="C5429" s="3" t="inlineStr">
        <is>
          <t>Startech</t>
        </is>
      </c>
      <c r="D5429" s="3" t="inlineStr">
        <is>
          <t>ACTIVE HIGH SPEED HDMI CABLE</t>
        </is>
      </c>
      <c r="E5429" s="11" t="n">
        <v>43</v>
      </c>
      <c r="F5429" s="12" t="n">
        <v>35.83</v>
      </c>
    </row>
    <row r="5430">
      <c r="A5430" s="3" t="inlineStr">
        <is>
          <t>Cables &amp; Adapters</t>
        </is>
      </c>
      <c r="B5430" s="3" t="inlineStr">
        <is>
          <t>HDMI2CAB4K6015M</t>
        </is>
      </c>
      <c r="C5430" s="3" t="inlineStr">
        <is>
          <t>Startech</t>
        </is>
      </c>
      <c r="D5430" s="3" t="inlineStr">
        <is>
          <t>ACTIVE HIGH SPEED HDMI CABLE</t>
        </is>
      </c>
      <c r="E5430" s="11" t="n">
        <v>71</v>
      </c>
      <c r="F5430" s="12" t="n">
        <v>59.17</v>
      </c>
    </row>
    <row r="5431">
      <c r="A5431" s="3" t="inlineStr">
        <is>
          <t>Cables &amp; Adapters</t>
        </is>
      </c>
      <c r="B5431" s="3" t="inlineStr">
        <is>
          <t>CABLE-TAG-HLWH</t>
        </is>
      </c>
      <c r="C5431" s="3" t="inlineStr">
        <is>
          <t>Startech</t>
        </is>
      </c>
      <c r="D5431" s="3" t="inlineStr">
        <is>
          <t>CABLE LABELS CABLE TAGS</t>
        </is>
      </c>
      <c r="E5431" s="11" t="n">
        <v>22</v>
      </c>
      <c r="F5431" s="12" t="n">
        <v>18.33</v>
      </c>
    </row>
    <row r="5432">
      <c r="A5432" s="3" t="inlineStr">
        <is>
          <t>Cables &amp; Adapters</t>
        </is>
      </c>
      <c r="B5432" s="3" t="inlineStr">
        <is>
          <t>CMLB102</t>
        </is>
      </c>
      <c r="C5432" s="3" t="inlineStr">
        <is>
          <t>Startech</t>
        </is>
      </c>
      <c r="D5432" s="3" t="inlineStr">
        <is>
          <t>CABLE LACING BAR - 75 DEGREES - 2 IN</t>
        </is>
      </c>
      <c r="E5432" s="11" t="n">
        <v>79</v>
      </c>
      <c r="F5432" s="12" t="n">
        <v>65.83</v>
      </c>
    </row>
    <row r="5433">
      <c r="A5433" s="3" t="inlineStr">
        <is>
          <t>Cables &amp; Adapters</t>
        </is>
      </c>
      <c r="B5433" s="3" t="inlineStr">
        <is>
          <t>N6PAT50CMBKS</t>
        </is>
      </c>
      <c r="C5433" s="3" t="inlineStr">
        <is>
          <t>Startech</t>
        </is>
      </c>
      <c r="D5433" s="3" t="inlineStr">
        <is>
          <t>CAT6 CABLE - 0.5 M - BLACK</t>
        </is>
      </c>
      <c r="E5433" s="11" t="n">
        <v>5</v>
      </c>
      <c r="F5433" s="12" t="n">
        <v>4.17</v>
      </c>
    </row>
    <row r="5434">
      <c r="A5434" s="3" t="inlineStr">
        <is>
          <t>Cables &amp; Adapters</t>
        </is>
      </c>
      <c r="B5434" s="3" t="inlineStr">
        <is>
          <t>N6PAT50CMBLS</t>
        </is>
      </c>
      <c r="C5434" s="3" t="inlineStr">
        <is>
          <t>Startech</t>
        </is>
      </c>
      <c r="D5434" s="3" t="inlineStr">
        <is>
          <t>CAT6 CABLE - 0.5 M - BLUE</t>
        </is>
      </c>
      <c r="E5434" s="11" t="n">
        <v>5</v>
      </c>
      <c r="F5434" s="12" t="n">
        <v>4.17</v>
      </c>
    </row>
    <row r="5435">
      <c r="A5435" s="3" t="inlineStr">
        <is>
          <t>Cables &amp; Adapters</t>
        </is>
      </c>
      <c r="B5435" s="3" t="inlineStr">
        <is>
          <t>N6PAT100CMBKS</t>
        </is>
      </c>
      <c r="C5435" s="3" t="inlineStr">
        <is>
          <t>Startech</t>
        </is>
      </c>
      <c r="D5435" s="3" t="inlineStr">
        <is>
          <t>CAT6 CABLE - 1 M - BLACK</t>
        </is>
      </c>
      <c r="E5435" s="11" t="n">
        <v>5</v>
      </c>
      <c r="F5435" s="12" t="n">
        <v>4.17</v>
      </c>
    </row>
    <row r="5436">
      <c r="A5436" s="3" t="inlineStr">
        <is>
          <t>Cables &amp; Adapters</t>
        </is>
      </c>
      <c r="B5436" s="3" t="inlineStr">
        <is>
          <t>N6PAT100CMBLS</t>
        </is>
      </c>
      <c r="C5436" s="3" t="inlineStr">
        <is>
          <t>Startech</t>
        </is>
      </c>
      <c r="D5436" s="3" t="inlineStr">
        <is>
          <t>CAT6 CABLE - 1 M - BLUE</t>
        </is>
      </c>
      <c r="E5436" s="11" t="n">
        <v>5</v>
      </c>
      <c r="F5436" s="12" t="n">
        <v>4.17</v>
      </c>
    </row>
    <row r="5437">
      <c r="A5437" s="3" t="inlineStr">
        <is>
          <t>Cables &amp; Adapters</t>
        </is>
      </c>
      <c r="B5437" s="3" t="inlineStr">
        <is>
          <t>N6PAT100CMGRS</t>
        </is>
      </c>
      <c r="C5437" s="3" t="inlineStr">
        <is>
          <t>Startech</t>
        </is>
      </c>
      <c r="D5437" s="3" t="inlineStr">
        <is>
          <t>CAT6 CABLE - 1 M - GREY</t>
        </is>
      </c>
      <c r="E5437" s="11" t="n">
        <v>4</v>
      </c>
      <c r="F5437" s="12" t="n">
        <v>3.33</v>
      </c>
    </row>
    <row r="5438">
      <c r="A5438" s="3" t="inlineStr">
        <is>
          <t>Cables &amp; Adapters</t>
        </is>
      </c>
      <c r="B5438" s="3" t="inlineStr">
        <is>
          <t>N6PAT150CMGRS</t>
        </is>
      </c>
      <c r="C5438" s="3" t="inlineStr">
        <is>
          <t>Startech</t>
        </is>
      </c>
      <c r="D5438" s="3" t="inlineStr">
        <is>
          <t>CAT6 CABLE - 1.5 M - GREY</t>
        </is>
      </c>
      <c r="E5438" s="11" t="n">
        <v>6</v>
      </c>
      <c r="F5438" s="12" t="n">
        <v>5</v>
      </c>
    </row>
    <row r="5439">
      <c r="A5439" s="3" t="inlineStr">
        <is>
          <t>Cables &amp; Adapters</t>
        </is>
      </c>
      <c r="B5439" s="3" t="inlineStr">
        <is>
          <t>N6PAT200CMBKS</t>
        </is>
      </c>
      <c r="C5439" s="3" t="inlineStr">
        <is>
          <t>Startech</t>
        </is>
      </c>
      <c r="D5439" s="3" t="inlineStr">
        <is>
          <t>CAT6 CABLE - 2 M - BLACK</t>
        </is>
      </c>
      <c r="E5439" s="11" t="n">
        <v>6</v>
      </c>
      <c r="F5439" s="12" t="n">
        <v>5</v>
      </c>
    </row>
    <row r="5440">
      <c r="A5440" s="3" t="inlineStr">
        <is>
          <t>Cables &amp; Adapters</t>
        </is>
      </c>
      <c r="B5440" s="3" t="inlineStr">
        <is>
          <t>N6PAT200CMGRS</t>
        </is>
      </c>
      <c r="C5440" s="3" t="inlineStr">
        <is>
          <t>Startech</t>
        </is>
      </c>
      <c r="D5440" s="3" t="inlineStr">
        <is>
          <t>CAT6 CABLE - 2 M - GREY</t>
        </is>
      </c>
      <c r="E5440" s="11" t="n">
        <v>6</v>
      </c>
      <c r="F5440" s="12" t="n">
        <v>5</v>
      </c>
    </row>
    <row r="5441">
      <c r="A5441" s="3" t="inlineStr">
        <is>
          <t>Cables &amp; Adapters</t>
        </is>
      </c>
      <c r="B5441" s="3" t="inlineStr">
        <is>
          <t>N6PAT250CMGRS</t>
        </is>
      </c>
      <c r="C5441" s="3" t="inlineStr">
        <is>
          <t>Startech</t>
        </is>
      </c>
      <c r="D5441" s="3" t="inlineStr">
        <is>
          <t>CAT6 CABLE - 2.5 M - GREY</t>
        </is>
      </c>
      <c r="E5441" s="11" t="n">
        <v>7</v>
      </c>
      <c r="F5441" s="12" t="n">
        <v>5.83</v>
      </c>
    </row>
    <row r="5442">
      <c r="A5442" s="3" t="inlineStr">
        <is>
          <t>Cables &amp; Adapters</t>
        </is>
      </c>
      <c r="B5442" s="3" t="inlineStr">
        <is>
          <t>N6PAT300CMBKS</t>
        </is>
      </c>
      <c r="C5442" s="3" t="inlineStr">
        <is>
          <t>Startech</t>
        </is>
      </c>
      <c r="D5442" s="3" t="inlineStr">
        <is>
          <t>CAT6 CABLE - 3 M - BLACK</t>
        </is>
      </c>
      <c r="E5442" s="11" t="n">
        <v>7</v>
      </c>
      <c r="F5442" s="12" t="n">
        <v>5.83</v>
      </c>
    </row>
    <row r="5443">
      <c r="A5443" s="3" t="inlineStr">
        <is>
          <t>Cables &amp; Adapters</t>
        </is>
      </c>
      <c r="B5443" s="3" t="inlineStr">
        <is>
          <t>N6PAT300CMGRS</t>
        </is>
      </c>
      <c r="C5443" s="3" t="inlineStr">
        <is>
          <t>Startech</t>
        </is>
      </c>
      <c r="D5443" s="3" t="inlineStr">
        <is>
          <t>CAT6 CABLE - 3 M - GREY</t>
        </is>
      </c>
      <c r="E5443" s="11" t="n">
        <v>7</v>
      </c>
      <c r="F5443" s="12" t="n">
        <v>5.83</v>
      </c>
    </row>
    <row r="5444">
      <c r="A5444" s="3" t="inlineStr">
        <is>
          <t>Cables &amp; Adapters</t>
        </is>
      </c>
      <c r="B5444" s="3" t="inlineStr">
        <is>
          <t>ICUSBROLLOVR</t>
        </is>
      </c>
      <c r="C5444" s="3" t="inlineStr">
        <is>
          <t>Startech</t>
        </is>
      </c>
      <c r="D5444" s="3" t="inlineStr">
        <is>
          <t>CISCO USB CONSOLE CABLE</t>
        </is>
      </c>
      <c r="E5444" s="11" t="n">
        <v>26</v>
      </c>
      <c r="F5444" s="12" t="n">
        <v>21.67</v>
      </c>
    </row>
    <row r="5445">
      <c r="A5445" s="3" t="inlineStr">
        <is>
          <t>Cables &amp; Adapters</t>
        </is>
      </c>
      <c r="B5445" s="3" t="inlineStr">
        <is>
          <t>DISPL2M</t>
        </is>
      </c>
      <c r="C5445" s="3" t="inlineStr">
        <is>
          <t>Startech</t>
        </is>
      </c>
      <c r="D5445" s="3" t="inlineStr">
        <is>
          <t>DISPLAYPORT 1.2 CABLE WITH LATCHES</t>
        </is>
      </c>
      <c r="E5445" s="11" t="n">
        <v>11</v>
      </c>
      <c r="F5445" s="12" t="n">
        <v>9.17</v>
      </c>
    </row>
    <row r="5446">
      <c r="A5446" s="3" t="inlineStr">
        <is>
          <t>Cables &amp; Adapters</t>
        </is>
      </c>
      <c r="B5446" s="3" t="inlineStr">
        <is>
          <t>CDP2DP</t>
        </is>
      </c>
      <c r="C5446" s="3" t="inlineStr">
        <is>
          <t>Startech</t>
        </is>
      </c>
      <c r="D5446" s="3" t="inlineStr">
        <is>
          <t>DISPLAYPORT OVER TYPE C TO DISPLAYPO</t>
        </is>
      </c>
      <c r="E5446" s="11" t="n">
        <v>32</v>
      </c>
      <c r="F5446" s="12" t="n">
        <v>26.67</v>
      </c>
    </row>
    <row r="5447">
      <c r="A5447" s="3" t="inlineStr">
        <is>
          <t>Cables &amp; Adapters</t>
        </is>
      </c>
      <c r="B5447" s="3" t="inlineStr">
        <is>
          <t>133DSPYPTHDMI21</t>
        </is>
      </c>
      <c r="C5447" s="3" t="inlineStr">
        <is>
          <t>Startech</t>
        </is>
      </c>
      <c r="D5447" s="3" t="inlineStr">
        <is>
          <t>DISPLAYPORT TO HDMI CABLE</t>
        </is>
      </c>
      <c r="E5447" s="11" t="n">
        <v>46</v>
      </c>
      <c r="F5447" s="12" t="n">
        <v>38.33</v>
      </c>
    </row>
    <row r="5448">
      <c r="A5448" s="3" t="inlineStr">
        <is>
          <t>Cables &amp; Adapters</t>
        </is>
      </c>
      <c r="B5448" s="3" t="inlineStr">
        <is>
          <t>DP2HDMI2</t>
        </is>
      </c>
      <c r="C5448" s="3" t="inlineStr">
        <is>
          <t>Startech</t>
        </is>
      </c>
      <c r="D5448" s="3" t="inlineStr">
        <is>
          <t>DISPLAYPORT TO HDMI VIDEO ADAPTER CO</t>
        </is>
      </c>
      <c r="E5448" s="11" t="n">
        <v>16</v>
      </c>
      <c r="F5448" s="12" t="n">
        <v>13.33</v>
      </c>
    </row>
    <row r="5449">
      <c r="A5449" s="3" t="inlineStr">
        <is>
          <t>Cables &amp; Adapters</t>
        </is>
      </c>
      <c r="B5449" s="3" t="inlineStr">
        <is>
          <t>6FDPHDMI4K60HDR</t>
        </is>
      </c>
      <c r="C5449" s="3" t="inlineStr">
        <is>
          <t>Startech</t>
        </is>
      </c>
      <c r="D5449" s="3" t="inlineStr">
        <is>
          <t>DP TO HDMI ADAPTER CABLE 4K</t>
        </is>
      </c>
      <c r="E5449" s="11" t="n">
        <v>31</v>
      </c>
      <c r="F5449" s="12" t="n">
        <v>25.83</v>
      </c>
    </row>
    <row r="5450">
      <c r="A5450" s="3" t="inlineStr">
        <is>
          <t>Cables &amp; Adapters</t>
        </is>
      </c>
      <c r="B5450" s="3" t="inlineStr">
        <is>
          <t>DPHDMI4K60HDR</t>
        </is>
      </c>
      <c r="C5450" s="3" t="inlineStr">
        <is>
          <t>Startech</t>
        </is>
      </c>
      <c r="D5450" s="3" t="inlineStr">
        <is>
          <t>DP TO HDMI ADAPTER CABLE 4K</t>
        </is>
      </c>
      <c r="E5450" s="11" t="n">
        <v>33</v>
      </c>
      <c r="F5450" s="12" t="n">
        <v>27.5</v>
      </c>
    </row>
    <row r="5451">
      <c r="A5451" s="3" t="inlineStr">
        <is>
          <t>Cables &amp; Adapters</t>
        </is>
      </c>
      <c r="B5451" s="3" t="inlineStr">
        <is>
          <t>3FDPHDMI4K60HDR</t>
        </is>
      </c>
      <c r="C5451" s="3" t="inlineStr">
        <is>
          <t>Startech</t>
        </is>
      </c>
      <c r="D5451" s="3" t="inlineStr">
        <is>
          <t>DP TO HDMI ADAPTER CABLE 4K</t>
        </is>
      </c>
      <c r="E5451" s="11" t="n">
        <v>28</v>
      </c>
      <c r="F5451" s="12" t="n">
        <v>23.33</v>
      </c>
    </row>
    <row r="5452">
      <c r="A5452" s="3" t="inlineStr">
        <is>
          <t>Cables &amp; Adapters</t>
        </is>
      </c>
      <c r="B5452" s="3" t="inlineStr">
        <is>
          <t>DP2HD4K60H</t>
        </is>
      </c>
      <c r="C5452" s="3" t="inlineStr">
        <is>
          <t>Startech</t>
        </is>
      </c>
      <c r="D5452" s="3" t="inlineStr">
        <is>
          <t>DP TO HDMI ADAPTER WITH HDR</t>
        </is>
      </c>
      <c r="E5452" s="11" t="n">
        <v>38</v>
      </c>
      <c r="F5452" s="12" t="n">
        <v>31.67</v>
      </c>
    </row>
    <row r="5453">
      <c r="A5453" s="3" t="inlineStr">
        <is>
          <t>Cables &amp; Adapters</t>
        </is>
      </c>
      <c r="B5453" s="3" t="inlineStr">
        <is>
          <t>FOCLEANER</t>
        </is>
      </c>
      <c r="C5453" s="3" t="inlineStr">
        <is>
          <t>Startech</t>
        </is>
      </c>
      <c r="D5453" s="3" t="inlineStr">
        <is>
          <t>FIBER OPTIC CABLE CLEANER</t>
        </is>
      </c>
      <c r="E5453" s="11" t="n">
        <v>59</v>
      </c>
      <c r="F5453" s="12" t="n">
        <v>49.17</v>
      </c>
    </row>
    <row r="5454">
      <c r="A5454" s="3" t="inlineStr">
        <is>
          <t>Cables &amp; Adapters</t>
        </is>
      </c>
      <c r="B5454" s="3" t="inlineStr">
        <is>
          <t>EXTHDMI4K40C6P1</t>
        </is>
      </c>
      <c r="C5454" s="3" t="inlineStr">
        <is>
          <t>Startech</t>
        </is>
      </c>
      <c r="D5454" s="3" t="inlineStr">
        <is>
          <t>HDMI EXTENDER OVER CAT6 4K POC</t>
        </is>
      </c>
      <c r="E5454" s="11" t="n">
        <v>134</v>
      </c>
      <c r="F5454" s="12" t="n">
        <v>111.67</v>
      </c>
    </row>
    <row r="5455">
      <c r="A5455" s="3" t="inlineStr">
        <is>
          <t>Cables &amp; Adapters</t>
        </is>
      </c>
      <c r="B5455" s="3" t="inlineStr">
        <is>
          <t>HDMIDISPLAYPT</t>
        </is>
      </c>
      <c r="C5455" s="3" t="inlineStr">
        <is>
          <t>Startech</t>
        </is>
      </c>
      <c r="D5455" s="3" t="inlineStr">
        <is>
          <t>HDMI TO DISPLAYPORT ADAPTER</t>
        </is>
      </c>
      <c r="E5455" s="11" t="n">
        <v>59</v>
      </c>
      <c r="F5455" s="12" t="n">
        <v>49.17</v>
      </c>
    </row>
    <row r="5456">
      <c r="A5456" s="3" t="inlineStr">
        <is>
          <t>Cables &amp; Adapters</t>
        </is>
      </c>
      <c r="B5456" s="3" t="inlineStr">
        <is>
          <t>HD2VGAE3</t>
        </is>
      </c>
      <c r="C5456" s="3" t="inlineStr">
        <is>
          <t>Startech</t>
        </is>
      </c>
      <c r="D5456" s="3" t="inlineStr">
        <is>
          <t>HDMI TO VGA ADAPTER 1080P</t>
        </is>
      </c>
      <c r="E5456" s="11" t="n">
        <v>14</v>
      </c>
      <c r="F5456" s="12" t="n">
        <v>11.67</v>
      </c>
    </row>
    <row r="5457">
      <c r="A5457" s="3" t="inlineStr">
        <is>
          <t>Cables &amp; Adapters</t>
        </is>
      </c>
      <c r="B5457" s="3" t="inlineStr">
        <is>
          <t>HDMI2CAB4K6030C</t>
        </is>
      </c>
      <c r="C5457" s="3" t="inlineStr">
        <is>
          <t>Startech</t>
        </is>
      </c>
      <c r="D5457" s="3" t="inlineStr">
        <is>
          <t>HIGH SPEED HDMI CABLE</t>
        </is>
      </c>
      <c r="E5457" s="11" t="n">
        <v>6</v>
      </c>
      <c r="F5457" s="12" t="n">
        <v>5</v>
      </c>
    </row>
    <row r="5458">
      <c r="A5458" s="3" t="inlineStr">
        <is>
          <t>Cables &amp; Adapters</t>
        </is>
      </c>
      <c r="B5458" s="3" t="inlineStr">
        <is>
          <t>J8177CST</t>
        </is>
      </c>
      <c r="C5458" s="3" t="inlineStr">
        <is>
          <t>Startech</t>
        </is>
      </c>
      <c r="D5458" s="3" t="inlineStr">
        <is>
          <t>HP COMPATIBLE J8177C 1000BASE-T RJ45</t>
        </is>
      </c>
      <c r="E5458" s="11" t="n">
        <v>46</v>
      </c>
      <c r="F5458" s="12" t="n">
        <v>38.33</v>
      </c>
    </row>
    <row r="5459">
      <c r="A5459" s="3" t="inlineStr">
        <is>
          <t>Cables &amp; Adapters</t>
        </is>
      </c>
      <c r="B5459" s="3" t="inlineStr">
        <is>
          <t>N6LPATCH2MGR</t>
        </is>
      </c>
      <c r="C5459" s="3" t="inlineStr">
        <is>
          <t>Startech</t>
        </is>
      </c>
      <c r="D5459" s="3" t="inlineStr">
        <is>
          <t>LSZH CAT6 ETHERNET CABLE UTP</t>
        </is>
      </c>
      <c r="E5459" s="11" t="n">
        <v>7</v>
      </c>
      <c r="F5459" s="12" t="n">
        <v>5.83</v>
      </c>
    </row>
    <row r="5460">
      <c r="A5460" s="3" t="inlineStr">
        <is>
          <t>Cables &amp; Adapters</t>
        </is>
      </c>
      <c r="B5460" s="3" t="inlineStr">
        <is>
          <t>N6LPATCH3MGR</t>
        </is>
      </c>
      <c r="C5460" s="3" t="inlineStr">
        <is>
          <t>Startech</t>
        </is>
      </c>
      <c r="D5460" s="3" t="inlineStr">
        <is>
          <t>LSZH CAT6 ETHERNET CABLE UTP</t>
        </is>
      </c>
      <c r="E5460" s="11" t="n">
        <v>8</v>
      </c>
      <c r="F5460" s="12" t="n">
        <v>6.67</v>
      </c>
    </row>
    <row r="5461">
      <c r="A5461" s="3" t="inlineStr">
        <is>
          <t>Cables &amp; Adapters</t>
        </is>
      </c>
      <c r="B5461" s="3" t="inlineStr">
        <is>
          <t>N6LPATCH3MBK</t>
        </is>
      </c>
      <c r="C5461" s="3" t="inlineStr">
        <is>
          <t>Startech</t>
        </is>
      </c>
      <c r="D5461" s="3" t="inlineStr">
        <is>
          <t>LSZH CAT6 ETHERNET CABLE UTP</t>
        </is>
      </c>
      <c r="E5461" s="11" t="n">
        <v>7</v>
      </c>
      <c r="F5461" s="12" t="n">
        <v>5.83</v>
      </c>
    </row>
    <row r="5462">
      <c r="A5462" s="3" t="inlineStr">
        <is>
          <t>Cables &amp; Adapters</t>
        </is>
      </c>
      <c r="B5462" s="3" t="inlineStr">
        <is>
          <t>N6LPATCH1MBK</t>
        </is>
      </c>
      <c r="C5462" s="3" t="inlineStr">
        <is>
          <t>Startech</t>
        </is>
      </c>
      <c r="D5462" s="3" t="inlineStr">
        <is>
          <t>LSZH CAT6 ETHERNET CABLE UTP</t>
        </is>
      </c>
      <c r="E5462" s="11" t="n">
        <v>7</v>
      </c>
      <c r="F5462" s="12" t="n">
        <v>5.83</v>
      </c>
    </row>
    <row r="5463">
      <c r="A5463" s="3" t="inlineStr">
        <is>
          <t>Cables &amp; Adapters</t>
        </is>
      </c>
      <c r="B5463" s="3" t="inlineStr">
        <is>
          <t>N6LPATCH1MBL</t>
        </is>
      </c>
      <c r="C5463" s="3" t="inlineStr">
        <is>
          <t>Startech</t>
        </is>
      </c>
      <c r="D5463" s="3" t="inlineStr">
        <is>
          <t>LSZH CAT6 ETHERNET CABLE UTP</t>
        </is>
      </c>
      <c r="E5463" s="11" t="n">
        <v>6</v>
      </c>
      <c r="F5463" s="12" t="n">
        <v>5</v>
      </c>
    </row>
    <row r="5464">
      <c r="A5464" s="3" t="inlineStr">
        <is>
          <t>Cables &amp; Adapters</t>
        </is>
      </c>
      <c r="B5464" s="3" t="inlineStr">
        <is>
          <t>N6LPATCH2MBK</t>
        </is>
      </c>
      <c r="C5464" s="3" t="inlineStr">
        <is>
          <t>Startech</t>
        </is>
      </c>
      <c r="D5464" s="3" t="inlineStr">
        <is>
          <t>LSZH CAT6 ETHERNET CABLE UTP</t>
        </is>
      </c>
      <c r="E5464" s="11" t="n">
        <v>7</v>
      </c>
      <c r="F5464" s="12" t="n">
        <v>5.83</v>
      </c>
    </row>
    <row r="5465">
      <c r="A5465" s="3" t="inlineStr">
        <is>
          <t>Cables &amp; Adapters</t>
        </is>
      </c>
      <c r="B5465" s="3" t="inlineStr">
        <is>
          <t>N6LPATCH10MGR</t>
        </is>
      </c>
      <c r="C5465" s="3" t="inlineStr">
        <is>
          <t>Startech</t>
        </is>
      </c>
      <c r="D5465" s="3" t="inlineStr">
        <is>
          <t>LSZH CAT6 ETHERNET CABLE UTP</t>
        </is>
      </c>
      <c r="E5465" s="11" t="n">
        <v>13</v>
      </c>
      <c r="F5465" s="12" t="n">
        <v>10.83</v>
      </c>
    </row>
    <row r="5466">
      <c r="A5466" s="3" t="inlineStr">
        <is>
          <t>Cables &amp; Adapters</t>
        </is>
      </c>
      <c r="B5466" s="3" t="inlineStr">
        <is>
          <t>N6LPATCH7MGR</t>
        </is>
      </c>
      <c r="C5466" s="3" t="inlineStr">
        <is>
          <t>Startech</t>
        </is>
      </c>
      <c r="D5466" s="3" t="inlineStr">
        <is>
          <t>LSZH CAT6 ETHERNET CABLE UTP</t>
        </is>
      </c>
      <c r="E5466" s="11" t="n">
        <v>10</v>
      </c>
      <c r="F5466" s="12" t="n">
        <v>8.33</v>
      </c>
    </row>
    <row r="5467">
      <c r="A5467" s="3" t="inlineStr">
        <is>
          <t>Cables &amp; Adapters</t>
        </is>
      </c>
      <c r="B5467" s="3" t="inlineStr">
        <is>
          <t>N6LPATCH5MGR</t>
        </is>
      </c>
      <c r="C5467" s="3" t="inlineStr">
        <is>
          <t>Startech</t>
        </is>
      </c>
      <c r="D5467" s="3" t="inlineStr">
        <is>
          <t>LSZH CAT6 ETHERNET CABLE UTP</t>
        </is>
      </c>
      <c r="E5467" s="11" t="n">
        <v>9</v>
      </c>
      <c r="F5467" s="12" t="n">
        <v>7.5</v>
      </c>
    </row>
    <row r="5468">
      <c r="A5468" s="3" t="inlineStr">
        <is>
          <t>Cables &amp; Adapters</t>
        </is>
      </c>
      <c r="B5468" s="3" t="inlineStr">
        <is>
          <t>N6LPATCH50CMBK</t>
        </is>
      </c>
      <c r="C5468" s="3" t="inlineStr">
        <is>
          <t>Startech</t>
        </is>
      </c>
      <c r="D5468" s="3" t="inlineStr">
        <is>
          <t>LSZH CAT6 ETHERNET CABLE UTP</t>
        </is>
      </c>
      <c r="E5468" s="11" t="n">
        <v>6</v>
      </c>
      <c r="F5468" s="12" t="n">
        <v>5</v>
      </c>
    </row>
    <row r="5469">
      <c r="A5469" s="3" t="inlineStr">
        <is>
          <t>Cables &amp; Adapters</t>
        </is>
      </c>
      <c r="B5469" s="3" t="inlineStr">
        <is>
          <t>N6LPATCH15MBL</t>
        </is>
      </c>
      <c r="C5469" s="3" t="inlineStr">
        <is>
          <t>Startech</t>
        </is>
      </c>
      <c r="D5469" s="3" t="inlineStr">
        <is>
          <t>LSZH CAT6 ETHERNET CABLE UTP</t>
        </is>
      </c>
      <c r="E5469" s="11" t="n">
        <v>11</v>
      </c>
      <c r="F5469" s="12" t="n">
        <v>9.17</v>
      </c>
    </row>
    <row r="5470">
      <c r="A5470" s="3" t="inlineStr">
        <is>
          <t>Cables &amp; Adapters</t>
        </is>
      </c>
      <c r="B5470" s="3" t="inlineStr">
        <is>
          <t>N6LPATCH5MBL</t>
        </is>
      </c>
      <c r="C5470" s="3" t="inlineStr">
        <is>
          <t>Startech</t>
        </is>
      </c>
      <c r="D5470" s="3" t="inlineStr">
        <is>
          <t>LSZH CAT6 ETHERNET CABLE UTP</t>
        </is>
      </c>
      <c r="E5470" s="11" t="n">
        <v>8</v>
      </c>
      <c r="F5470" s="12" t="n">
        <v>6.67</v>
      </c>
    </row>
    <row r="5471">
      <c r="A5471" s="3" t="inlineStr">
        <is>
          <t>Cables &amp; Adapters</t>
        </is>
      </c>
      <c r="B5471" s="3" t="inlineStr">
        <is>
          <t>N6LPATCH5MBK</t>
        </is>
      </c>
      <c r="C5471" s="3" t="inlineStr">
        <is>
          <t>Startech</t>
        </is>
      </c>
      <c r="D5471" s="3" t="inlineStr">
        <is>
          <t>LSZH CAT6 ETHERNET CABLE UTP</t>
        </is>
      </c>
      <c r="E5471" s="11" t="n">
        <v>9</v>
      </c>
      <c r="F5471" s="12" t="n">
        <v>7.5</v>
      </c>
    </row>
    <row r="5472">
      <c r="A5472" s="3" t="inlineStr">
        <is>
          <t>Cables &amp; Adapters</t>
        </is>
      </c>
      <c r="B5472" s="3" t="inlineStr">
        <is>
          <t>N6LPATCH15MGR</t>
        </is>
      </c>
      <c r="C5472" s="3" t="inlineStr">
        <is>
          <t>Startech</t>
        </is>
      </c>
      <c r="D5472" s="3" t="inlineStr">
        <is>
          <t>LSZH CAT6 ETHERNET CABLE UTP</t>
        </is>
      </c>
      <c r="E5472" s="11" t="n">
        <v>18</v>
      </c>
      <c r="F5472" s="12" t="n">
        <v>15</v>
      </c>
    </row>
    <row r="5473">
      <c r="A5473" s="3" t="inlineStr">
        <is>
          <t>Cables &amp; Adapters</t>
        </is>
      </c>
      <c r="B5473" s="3" t="inlineStr">
        <is>
          <t>MDP2HD4K60S</t>
        </is>
      </c>
      <c r="C5473" s="3" t="inlineStr">
        <is>
          <t>Startech</t>
        </is>
      </c>
      <c r="D5473" s="3" t="inlineStr">
        <is>
          <t>MINI DISPLAYPORT TO HDMI 2.0</t>
        </is>
      </c>
      <c r="E5473" s="11" t="n">
        <v>32</v>
      </c>
      <c r="F5473" s="12" t="n">
        <v>26.67</v>
      </c>
    </row>
    <row r="5474">
      <c r="A5474" s="3" t="inlineStr">
        <is>
          <t>Cables &amp; Adapters</t>
        </is>
      </c>
      <c r="B5474" s="3" t="inlineStr">
        <is>
          <t>DP14MDPMM2MB</t>
        </is>
      </c>
      <c r="C5474" s="3" t="inlineStr">
        <is>
          <t>Startech</t>
        </is>
      </c>
      <c r="D5474" s="3" t="inlineStr">
        <is>
          <t>MINIDP - DISPLAYPORT 1.4 CABLE</t>
        </is>
      </c>
      <c r="E5474" s="11" t="n">
        <v>24</v>
      </c>
      <c r="F5474" s="12" t="n">
        <v>20</v>
      </c>
    </row>
    <row r="5475">
      <c r="A5475" s="3" t="inlineStr">
        <is>
          <t>Cables &amp; Adapters</t>
        </is>
      </c>
      <c r="B5475" s="3" t="inlineStr">
        <is>
          <t>LBMTP12O2SMF</t>
        </is>
      </c>
      <c r="C5475" s="3" t="inlineStr">
        <is>
          <t>Startech</t>
        </is>
      </c>
      <c r="D5475" s="3" t="inlineStr">
        <is>
          <t>MPO LOOPBACK PLUG</t>
        </is>
      </c>
      <c r="E5475" s="11" t="n">
        <v>65</v>
      </c>
      <c r="F5475" s="12" t="n">
        <v>54.17</v>
      </c>
    </row>
    <row r="5476">
      <c r="A5476" s="3" t="inlineStr">
        <is>
          <t>Cables &amp; Adapters</t>
        </is>
      </c>
      <c r="B5476" s="3" t="inlineStr">
        <is>
          <t>LBMTP12O2SMM</t>
        </is>
      </c>
      <c r="C5476" s="3" t="inlineStr">
        <is>
          <t>Startech</t>
        </is>
      </c>
      <c r="D5476" s="3" t="inlineStr">
        <is>
          <t>MPO LOOPBACK PLUG</t>
        </is>
      </c>
      <c r="E5476" s="11" t="n">
        <v>65</v>
      </c>
      <c r="F5476" s="12" t="n">
        <v>54.17</v>
      </c>
    </row>
    <row r="5477">
      <c r="A5477" s="3" t="inlineStr">
        <is>
          <t>Cables &amp; Adapters</t>
        </is>
      </c>
      <c r="B5477" s="3" t="inlineStr">
        <is>
          <t>LBMTPSM9125F</t>
        </is>
      </c>
      <c r="C5477" s="3" t="inlineStr">
        <is>
          <t>Startech</t>
        </is>
      </c>
      <c r="D5477" s="3" t="inlineStr">
        <is>
          <t>MPO LOOPBACK PLUG</t>
        </is>
      </c>
      <c r="E5477" s="11" t="n">
        <v>65</v>
      </c>
      <c r="F5477" s="12" t="n">
        <v>54.17</v>
      </c>
    </row>
    <row r="5478">
      <c r="A5478" s="3" t="inlineStr">
        <is>
          <t>Cables &amp; Adapters</t>
        </is>
      </c>
      <c r="B5478" s="3" t="inlineStr">
        <is>
          <t>CABLESTRIPCUT</t>
        </is>
      </c>
      <c r="C5478" s="3" t="inlineStr">
        <is>
          <t>Startech</t>
        </is>
      </c>
      <c r="D5478" s="3" t="inlineStr">
        <is>
          <t>NETWORK CABLE STRIPPER CUTTER</t>
        </is>
      </c>
      <c r="E5478" s="11" t="n">
        <v>13</v>
      </c>
      <c r="F5478" s="12" t="n">
        <v>10.83</v>
      </c>
    </row>
    <row r="5479">
      <c r="A5479" s="3" t="inlineStr">
        <is>
          <t>Cables &amp; Adapters</t>
        </is>
      </c>
      <c r="B5479" s="3" t="inlineStr">
        <is>
          <t>HDMI2CAB4K6050C</t>
        </is>
      </c>
      <c r="C5479" s="3" t="inlineStr">
        <is>
          <t>Startech</t>
        </is>
      </c>
      <c r="D5479" s="3" t="inlineStr">
        <is>
          <t>PREMIUM CERTIFIED HDMI CABLE</t>
        </is>
      </c>
      <c r="E5479" s="11" t="n">
        <v>6</v>
      </c>
      <c r="F5479" s="12" t="n">
        <v>5</v>
      </c>
    </row>
    <row r="5480">
      <c r="A5480" s="3" t="inlineStr">
        <is>
          <t>Cables &amp; Adapters</t>
        </is>
      </c>
      <c r="B5480" s="3" t="inlineStr">
        <is>
          <t>HDMI2CAB4K601M</t>
        </is>
      </c>
      <c r="C5480" s="3" t="inlineStr">
        <is>
          <t>Startech</t>
        </is>
      </c>
      <c r="D5480" s="3" t="inlineStr">
        <is>
          <t>PREMIUM CERTIFIED HDMI CABLE</t>
        </is>
      </c>
      <c r="E5480" s="11" t="n">
        <v>7</v>
      </c>
      <c r="F5480" s="12" t="n">
        <v>5.83</v>
      </c>
    </row>
    <row r="5481">
      <c r="A5481" s="3" t="inlineStr">
        <is>
          <t>Cables &amp; Adapters</t>
        </is>
      </c>
      <c r="B5481" s="3" t="inlineStr">
        <is>
          <t>HDMI2CAB4K602M</t>
        </is>
      </c>
      <c r="C5481" s="3" t="inlineStr">
        <is>
          <t>Startech</t>
        </is>
      </c>
      <c r="D5481" s="3" t="inlineStr">
        <is>
          <t>PREMIUM CERTIFIED HDMI CABLE</t>
        </is>
      </c>
      <c r="E5481" s="11" t="n">
        <v>7</v>
      </c>
      <c r="F5481" s="12" t="n">
        <v>5.83</v>
      </c>
    </row>
    <row r="5482">
      <c r="A5482" s="3" t="inlineStr">
        <is>
          <t>Cables &amp; Adapters</t>
        </is>
      </c>
      <c r="B5482" s="3" t="inlineStr">
        <is>
          <t>HDMI2CAB4K60150</t>
        </is>
      </c>
      <c r="C5482" s="3" t="inlineStr">
        <is>
          <t>Startech</t>
        </is>
      </c>
      <c r="D5482" s="3" t="inlineStr">
        <is>
          <t>PREMIUM CERTIFIED HDMI CABLE</t>
        </is>
      </c>
      <c r="E5482" s="11" t="n">
        <v>7</v>
      </c>
      <c r="F5482" s="12" t="n">
        <v>5.83</v>
      </c>
    </row>
    <row r="5483">
      <c r="A5483" s="3" t="inlineStr">
        <is>
          <t>Cables &amp; Adapters</t>
        </is>
      </c>
      <c r="B5483" s="3" t="inlineStr">
        <is>
          <t>HDMI2CAB4K607M</t>
        </is>
      </c>
      <c r="C5483" s="3" t="inlineStr">
        <is>
          <t>Startech</t>
        </is>
      </c>
      <c r="D5483" s="3" t="inlineStr">
        <is>
          <t>PREMIUM CERTIFIED HDMI CABLE</t>
        </is>
      </c>
      <c r="E5483" s="11" t="n">
        <v>20</v>
      </c>
      <c r="F5483" s="12" t="n">
        <v>16.67</v>
      </c>
    </row>
    <row r="5484">
      <c r="A5484" s="3" t="inlineStr">
        <is>
          <t>Cables &amp; Adapters</t>
        </is>
      </c>
      <c r="B5484" s="3" t="inlineStr">
        <is>
          <t>HDMI2CAB4K603M</t>
        </is>
      </c>
      <c r="C5484" s="3" t="inlineStr">
        <is>
          <t>Startech</t>
        </is>
      </c>
      <c r="D5484" s="3" t="inlineStr">
        <is>
          <t>PREMIUM CERTIFIED HDMI CABLE</t>
        </is>
      </c>
      <c r="E5484" s="11" t="n">
        <v>11</v>
      </c>
      <c r="F5484" s="12" t="n">
        <v>9.17</v>
      </c>
    </row>
    <row r="5485">
      <c r="A5485" s="3" t="inlineStr">
        <is>
          <t>Cables &amp; Adapters</t>
        </is>
      </c>
      <c r="B5485" s="3" t="inlineStr">
        <is>
          <t>HDMI2CAB4K604M</t>
        </is>
      </c>
      <c r="C5485" s="3" t="inlineStr">
        <is>
          <t>Startech</t>
        </is>
      </c>
      <c r="D5485" s="3" t="inlineStr">
        <is>
          <t>PREMIUM CERTIFIED HDMI CABLE</t>
        </is>
      </c>
      <c r="E5485" s="11" t="n">
        <v>11</v>
      </c>
      <c r="F5485" s="12" t="n">
        <v>9.17</v>
      </c>
    </row>
    <row r="5486">
      <c r="A5486" s="3" t="inlineStr">
        <is>
          <t>Cables &amp; Adapters</t>
        </is>
      </c>
      <c r="B5486" s="3" t="inlineStr">
        <is>
          <t>HDMI2CAB4K605M</t>
        </is>
      </c>
      <c r="C5486" s="3" t="inlineStr">
        <is>
          <t>Startech</t>
        </is>
      </c>
      <c r="D5486" s="3" t="inlineStr">
        <is>
          <t>PREMIUM CERTIFIED HDMI CABLE</t>
        </is>
      </c>
      <c r="E5486" s="11" t="n">
        <v>12</v>
      </c>
      <c r="F5486" s="12" t="n">
        <v>10</v>
      </c>
    </row>
    <row r="5487">
      <c r="A5487" s="3" t="inlineStr">
        <is>
          <t>Cables &amp; Adapters</t>
        </is>
      </c>
      <c r="B5487" s="3" t="inlineStr">
        <is>
          <t>RUSB31CC50CMBR</t>
        </is>
      </c>
      <c r="C5487" s="3" t="inlineStr">
        <is>
          <t>Startech</t>
        </is>
      </c>
      <c r="D5487" s="3" t="inlineStr">
        <is>
          <t>RUGGED RIGHT ANGLE USB-C CABLE</t>
        </is>
      </c>
      <c r="E5487" s="11" t="n">
        <v>31</v>
      </c>
      <c r="F5487" s="12" t="n">
        <v>25.83</v>
      </c>
    </row>
    <row r="5488">
      <c r="A5488" s="3" t="inlineStr">
        <is>
          <t>Cables &amp; Adapters</t>
        </is>
      </c>
      <c r="B5488" s="3" t="inlineStr">
        <is>
          <t>RUSB31CC1MBR</t>
        </is>
      </c>
      <c r="C5488" s="3" t="inlineStr">
        <is>
          <t>Startech</t>
        </is>
      </c>
      <c r="D5488" s="3" t="inlineStr">
        <is>
          <t>RUGGED RIGHT ANGLE USB-C CABLE</t>
        </is>
      </c>
      <c r="E5488" s="11" t="n">
        <v>35</v>
      </c>
      <c r="F5488" s="12" t="n">
        <v>29.17</v>
      </c>
    </row>
    <row r="5489">
      <c r="A5489" s="3" t="inlineStr">
        <is>
          <t>Cables &amp; Adapters</t>
        </is>
      </c>
      <c r="B5489" s="3" t="inlineStr">
        <is>
          <t>RUSB315CC2MBR</t>
        </is>
      </c>
      <c r="C5489" s="3" t="inlineStr">
        <is>
          <t>Startech</t>
        </is>
      </c>
      <c r="D5489" s="3" t="inlineStr">
        <is>
          <t>RUGGED RIGHT ANGLE USB-C CABLE</t>
        </is>
      </c>
      <c r="E5489" s="11" t="n">
        <v>31</v>
      </c>
      <c r="F5489" s="12" t="n">
        <v>25.83</v>
      </c>
    </row>
    <row r="5490">
      <c r="A5490" s="3" t="inlineStr">
        <is>
          <t>Cables &amp; Adapters</t>
        </is>
      </c>
      <c r="B5490" s="3" t="inlineStr">
        <is>
          <t>LBLCLC00DB</t>
        </is>
      </c>
      <c r="C5490" s="3" t="inlineStr">
        <is>
          <t>Startech</t>
        </is>
      </c>
      <c r="D5490" s="3" t="inlineStr">
        <is>
          <t>SINGLE MODE LC LOOPBACK PLUG</t>
        </is>
      </c>
      <c r="E5490" s="11" t="n">
        <v>46</v>
      </c>
      <c r="F5490" s="12" t="n">
        <v>38.33</v>
      </c>
    </row>
    <row r="5491">
      <c r="A5491" s="3" t="inlineStr">
        <is>
          <t>Cables &amp; Adapters</t>
        </is>
      </c>
      <c r="B5491" s="3" t="inlineStr">
        <is>
          <t>LBMTPSM9125M</t>
        </is>
      </c>
      <c r="C5491" s="3" t="inlineStr">
        <is>
          <t>Startech</t>
        </is>
      </c>
      <c r="D5491" s="3" t="inlineStr">
        <is>
          <t>SINGLE MODE MPO-8 MALE LOOPBACK PLUG</t>
        </is>
      </c>
      <c r="E5491" s="11" t="n">
        <v>65</v>
      </c>
      <c r="F5491" s="12" t="n">
        <v>54.17</v>
      </c>
    </row>
    <row r="5492">
      <c r="A5492" s="3" t="inlineStr">
        <is>
          <t>Cables &amp; Adapters</t>
        </is>
      </c>
      <c r="B5492" s="3" t="inlineStr">
        <is>
          <t>RKCONS1901</t>
        </is>
      </c>
      <c r="C5492" s="3" t="inlineStr">
        <is>
          <t>Startech</t>
        </is>
      </c>
      <c r="D5492" s="3" t="inlineStr">
        <is>
          <t>SINGLE SERVER KVM CONSOLE -19</t>
        </is>
      </c>
      <c r="E5492" s="11" t="n">
        <v>1084</v>
      </c>
      <c r="F5492" s="12" t="n">
        <v>903.33</v>
      </c>
    </row>
    <row r="5493">
      <c r="A5493" s="3" t="inlineStr">
        <is>
          <t>Cables &amp; Adapters</t>
        </is>
      </c>
      <c r="B5493" s="3" t="inlineStr">
        <is>
          <t>TBLT3MM1M</t>
        </is>
      </c>
      <c r="C5493" s="3" t="inlineStr">
        <is>
          <t>Startech</t>
        </is>
      </c>
      <c r="D5493" s="3" t="inlineStr">
        <is>
          <t>STARTECH 1M THUNDERBOLT TO USB-C</t>
        </is>
      </c>
      <c r="E5493" s="11" t="n">
        <v>41</v>
      </c>
      <c r="F5493" s="12" t="n">
        <v>34.17</v>
      </c>
    </row>
    <row r="5494">
      <c r="A5494" s="3" t="inlineStr">
        <is>
          <t>Cables &amp; Adapters</t>
        </is>
      </c>
      <c r="B5494" s="3" t="inlineStr">
        <is>
          <t>DB9CONCABL6</t>
        </is>
      </c>
      <c r="C5494" s="3" t="inlineStr">
        <is>
          <t>Startech</t>
        </is>
      </c>
      <c r="D5494" s="3" t="inlineStr">
        <is>
          <t>STARTECH 6 FT CISCO CONSOLE CABLE</t>
        </is>
      </c>
      <c r="E5494" s="11" t="n">
        <v>21</v>
      </c>
      <c r="F5494" s="12" t="n">
        <v>17.5</v>
      </c>
    </row>
    <row r="5495">
      <c r="A5495" s="3" t="inlineStr">
        <is>
          <t>Cables &amp; Adapters</t>
        </is>
      </c>
      <c r="B5495" s="3" t="inlineStr">
        <is>
          <t>DP2DVI2</t>
        </is>
      </c>
      <c r="C5495" s="3" t="inlineStr">
        <is>
          <t>Startech</t>
        </is>
      </c>
      <c r="D5495" s="3" t="inlineStr">
        <is>
          <t>STARTECH DISPLAYPORT TO DVI VIDEO</t>
        </is>
      </c>
      <c r="E5495" s="11" t="n">
        <v>11</v>
      </c>
      <c r="F5495" s="12" t="n">
        <v>9.17</v>
      </c>
    </row>
    <row r="5496">
      <c r="A5496" s="3" t="inlineStr">
        <is>
          <t>Cables &amp; Adapters</t>
        </is>
      </c>
      <c r="B5496" s="3" t="inlineStr">
        <is>
          <t>DP2VGA2</t>
        </is>
      </c>
      <c r="C5496" s="3" t="inlineStr">
        <is>
          <t>Startech</t>
        </is>
      </c>
      <c r="D5496" s="3" t="inlineStr">
        <is>
          <t>STARTECH DISPLAYPORT TO VGA ADAPTER</t>
        </is>
      </c>
      <c r="E5496" s="11" t="n">
        <v>25</v>
      </c>
      <c r="F5496" s="12" t="n">
        <v>20.83</v>
      </c>
    </row>
    <row r="5497">
      <c r="A5497" s="3" t="inlineStr">
        <is>
          <t>Cables &amp; Adapters</t>
        </is>
      </c>
      <c r="B5497" s="3" t="inlineStr">
        <is>
          <t>NOTECONS02X</t>
        </is>
      </c>
      <c r="C5497" s="3" t="inlineStr">
        <is>
          <t>Startech</t>
        </is>
      </c>
      <c r="D5497" s="3" t="inlineStr">
        <is>
          <t>STARTECH NEW RUGGED CASE CRASH CART</t>
        </is>
      </c>
      <c r="E5497" s="11" t="n">
        <v>642</v>
      </c>
      <c r="F5497" s="12" t="n">
        <v>535</v>
      </c>
    </row>
    <row r="5498">
      <c r="A5498" s="3" t="inlineStr">
        <is>
          <t>Cables &amp; Adapters</t>
        </is>
      </c>
      <c r="B5498" s="3" t="inlineStr">
        <is>
          <t>ICUSB232SM3</t>
        </is>
      </c>
      <c r="C5498" s="3" t="inlineStr">
        <is>
          <t>Startech</t>
        </is>
      </c>
      <c r="D5498" s="3" t="inlineStr">
        <is>
          <t>STARTECH SERIAL TO USB 1M CABLE</t>
        </is>
      </c>
      <c r="E5498" s="11" t="n">
        <v>30</v>
      </c>
      <c r="F5498" s="12" t="n">
        <v>25</v>
      </c>
    </row>
    <row r="5499">
      <c r="A5499" s="3" t="inlineStr">
        <is>
          <t>Cables &amp; Adapters</t>
        </is>
      </c>
      <c r="B5499" s="3" t="inlineStr">
        <is>
          <t>ST122HD4KU</t>
        </is>
      </c>
      <c r="C5499" s="3" t="inlineStr">
        <is>
          <t>Startech</t>
        </is>
      </c>
      <c r="D5499" s="3" t="inlineStr">
        <is>
          <t>STARTECH VIDEO SPLITTER</t>
        </is>
      </c>
      <c r="E5499" s="11" t="n">
        <v>57</v>
      </c>
      <c r="F5499" s="12" t="n">
        <v>47.5</v>
      </c>
    </row>
    <row r="5500">
      <c r="A5500" s="3" t="inlineStr">
        <is>
          <t>Cables &amp; Adapters</t>
        </is>
      </c>
      <c r="B5500" s="3" t="inlineStr">
        <is>
          <t>ICUSB232V2</t>
        </is>
      </c>
      <c r="C5500" s="3" t="inlineStr">
        <is>
          <t>Startech</t>
        </is>
      </c>
      <c r="D5500" s="3" t="inlineStr">
        <is>
          <t>STARTECH.COM 1 PORT USB TO RS232</t>
        </is>
      </c>
      <c r="E5500" s="11" t="n">
        <v>22</v>
      </c>
      <c r="F5500" s="12" t="n">
        <v>18.33</v>
      </c>
    </row>
    <row r="5501">
      <c r="A5501" s="3" t="inlineStr">
        <is>
          <t>Cables &amp; Adapters</t>
        </is>
      </c>
      <c r="B5501" s="3" t="inlineStr">
        <is>
          <t>SV431HDU3A2</t>
        </is>
      </c>
      <c r="C5501" s="3" t="inlineStr">
        <is>
          <t>Startech</t>
        </is>
      </c>
      <c r="D5501" s="3" t="inlineStr">
        <is>
          <t>STARTECH.COM 4-PORT HDMI KVM SWITCH</t>
        </is>
      </c>
      <c r="E5501" s="11" t="n">
        <v>464</v>
      </c>
      <c r="F5501" s="12" t="n">
        <v>386.67</v>
      </c>
    </row>
    <row r="5502">
      <c r="A5502" s="3" t="inlineStr">
        <is>
          <t>Cables &amp; Adapters</t>
        </is>
      </c>
      <c r="B5502" s="3" t="inlineStr">
        <is>
          <t>USB32HDES</t>
        </is>
      </c>
      <c r="C5502" s="3" t="inlineStr">
        <is>
          <t>Startech</t>
        </is>
      </c>
      <c r="D5502" s="3" t="inlineStr">
        <is>
          <t>STARTECH.COM SLIM USB 3.0 TO HDMI</t>
        </is>
      </c>
      <c r="E5502" s="11" t="n">
        <v>34</v>
      </c>
      <c r="F5502" s="12" t="n">
        <v>28.33</v>
      </c>
    </row>
    <row r="5503">
      <c r="A5503" s="3" t="inlineStr">
        <is>
          <t>Cables &amp; Adapters</t>
        </is>
      </c>
      <c r="B5503" s="3" t="inlineStr">
        <is>
          <t>TBLT3MM2M</t>
        </is>
      </c>
      <c r="C5503" s="3" t="inlineStr">
        <is>
          <t>Startech</t>
        </is>
      </c>
      <c r="D5503" s="3" t="inlineStr">
        <is>
          <t>THUNDERBOLT320GBPS USB-C CABLE 2.</t>
        </is>
      </c>
      <c r="E5503" s="11" t="n">
        <v>49</v>
      </c>
      <c r="F5503" s="12" t="n">
        <v>40.83</v>
      </c>
    </row>
    <row r="5504">
      <c r="A5504" s="3" t="inlineStr">
        <is>
          <t>Cables &amp; Adapters</t>
        </is>
      </c>
      <c r="B5504" s="3" t="inlineStr">
        <is>
          <t>HDMI2HDMIMFDN</t>
        </is>
      </c>
      <c r="C5504" s="3" t="inlineStr">
        <is>
          <t>Startech</t>
        </is>
      </c>
      <c r="D5504" s="3" t="inlineStr">
        <is>
          <t>UP ANGLE HDMI ADAPTER M F</t>
        </is>
      </c>
      <c r="E5504" s="11" t="n">
        <v>6</v>
      </c>
      <c r="F5504" s="12" t="n">
        <v>5</v>
      </c>
    </row>
    <row r="5505">
      <c r="A5505" s="3" t="inlineStr">
        <is>
          <t>Cables &amp; Adapters</t>
        </is>
      </c>
      <c r="B5505" s="3" t="inlineStr">
        <is>
          <t>C10043-USBEXT</t>
        </is>
      </c>
      <c r="C5505" s="3" t="inlineStr">
        <is>
          <t>Startech</t>
        </is>
      </c>
      <c r="D5505" s="3" t="inlineStr">
        <is>
          <t>USB 3.0 EXTENDER</t>
        </is>
      </c>
      <c r="E5505" s="11" t="n">
        <v>464</v>
      </c>
      <c r="F5505" s="12" t="n">
        <v>386.67</v>
      </c>
    </row>
    <row r="5506">
      <c r="A5506" s="3" t="inlineStr">
        <is>
          <t>Cables &amp; Adapters</t>
        </is>
      </c>
      <c r="B5506" s="3" t="inlineStr">
        <is>
          <t>R2ACR1MUSBCABLE</t>
        </is>
      </c>
      <c r="C5506" s="3" t="inlineStr">
        <is>
          <t>Startech</t>
        </is>
      </c>
      <c r="D5506" s="3" t="inlineStr">
        <is>
          <t>USB A TO USB C CHARGING CABLE</t>
        </is>
      </c>
      <c r="E5506" s="11" t="n">
        <v>9</v>
      </c>
      <c r="F5506" s="12" t="n">
        <v>7.5</v>
      </c>
    </row>
    <row r="5507">
      <c r="A5507" s="3" t="inlineStr">
        <is>
          <t>Cables &amp; Adapters</t>
        </is>
      </c>
      <c r="B5507" s="3" t="inlineStr">
        <is>
          <t>R2ACR30CUSBCAB</t>
        </is>
      </c>
      <c r="C5507" s="3" t="inlineStr">
        <is>
          <t>Startech</t>
        </is>
      </c>
      <c r="D5507" s="3" t="inlineStr">
        <is>
          <t>USB A TO USB C CHARGING CABLE</t>
        </is>
      </c>
      <c r="E5507" s="11" t="n">
        <v>8</v>
      </c>
      <c r="F5507" s="12" t="n">
        <v>6.67</v>
      </c>
    </row>
    <row r="5508">
      <c r="A5508" s="3" t="inlineStr">
        <is>
          <t>Cables &amp; Adapters</t>
        </is>
      </c>
      <c r="B5508" s="3" t="inlineStr">
        <is>
          <t>R2ACR2MUSBCABLE</t>
        </is>
      </c>
      <c r="C5508" s="3" t="inlineStr">
        <is>
          <t>Startech</t>
        </is>
      </c>
      <c r="D5508" s="3" t="inlineStr">
        <is>
          <t>USB A TO USB C CHARGING CABLE</t>
        </is>
      </c>
      <c r="E5508" s="11" t="n">
        <v>10</v>
      </c>
      <c r="F5508" s="12" t="n">
        <v>8.33</v>
      </c>
    </row>
    <row r="5509">
      <c r="A5509" s="3" t="inlineStr">
        <is>
          <t>Cables &amp; Adapters</t>
        </is>
      </c>
      <c r="B5509" s="3" t="inlineStr">
        <is>
          <t>1P3FFCNBUSBSRL</t>
        </is>
      </c>
      <c r="C5509" s="3" t="inlineStr">
        <is>
          <t>Startech</t>
        </is>
      </c>
      <c r="D5509" s="3" t="inlineStr">
        <is>
          <t>USB SERIAL DCE ADAPTER CABLE</t>
        </is>
      </c>
      <c r="E5509" s="11" t="n">
        <v>35</v>
      </c>
      <c r="F5509" s="12" t="n">
        <v>29.17</v>
      </c>
    </row>
    <row r="5510">
      <c r="A5510" s="3" t="inlineStr">
        <is>
          <t>Cables &amp; Adapters</t>
        </is>
      </c>
      <c r="B5510" s="3" t="inlineStr">
        <is>
          <t>ICUSB232DB25</t>
        </is>
      </c>
      <c r="C5510" s="3" t="inlineStr">
        <is>
          <t>Startech</t>
        </is>
      </c>
      <c r="D5510" s="3" t="inlineStr">
        <is>
          <t>USB TO RS232 DB9/DB25 SERIAL ADAPTER</t>
        </is>
      </c>
      <c r="E5510" s="11" t="n">
        <v>20</v>
      </c>
      <c r="F5510" s="12" t="n">
        <v>16.67</v>
      </c>
    </row>
    <row r="5511">
      <c r="A5511" s="3" t="inlineStr">
        <is>
          <t>Cables &amp; Adapters</t>
        </is>
      </c>
      <c r="B5511" s="3" t="inlineStr">
        <is>
          <t>1P3FPCUSBSERIAL</t>
        </is>
      </c>
      <c r="C5511" s="3" t="inlineStr">
        <is>
          <t>Startech</t>
        </is>
      </c>
      <c r="D5511" s="3" t="inlineStr">
        <is>
          <t>USB TO SERIAL CABLE - WIN MAC</t>
        </is>
      </c>
      <c r="E5511" s="11" t="n">
        <v>34</v>
      </c>
      <c r="F5511" s="12" t="n">
        <v>28.33</v>
      </c>
    </row>
    <row r="5512">
      <c r="A5512" s="3" t="inlineStr">
        <is>
          <t>Cables &amp; Adapters</t>
        </is>
      </c>
      <c r="B5512" s="3" t="inlineStr">
        <is>
          <t>1P3FPUSBSERIAL</t>
        </is>
      </c>
      <c r="C5512" s="3" t="inlineStr">
        <is>
          <t>Startech</t>
        </is>
      </c>
      <c r="D5512" s="3" t="inlineStr">
        <is>
          <t>USB TO SERIAL CABLE - WIN MAC</t>
        </is>
      </c>
      <c r="E5512" s="11" t="n">
        <v>23</v>
      </c>
      <c r="F5512" s="12" t="n">
        <v>19.17</v>
      </c>
    </row>
    <row r="5513">
      <c r="A5513" s="3" t="inlineStr">
        <is>
          <t>Cables &amp; Adapters</t>
        </is>
      </c>
      <c r="B5513" s="3" t="inlineStr">
        <is>
          <t>USB315AC1M</t>
        </is>
      </c>
      <c r="C5513" s="3" t="inlineStr">
        <is>
          <t>Startech</t>
        </is>
      </c>
      <c r="D5513" s="3" t="inlineStr">
        <is>
          <t>USB TO USB-C CABLE M/M 1M</t>
        </is>
      </c>
      <c r="E5513" s="11" t="n">
        <v>10</v>
      </c>
      <c r="F5513" s="12" t="n">
        <v>8.33</v>
      </c>
    </row>
    <row r="5514">
      <c r="A5514" s="3" t="inlineStr">
        <is>
          <t>Cables &amp; Adapters</t>
        </is>
      </c>
      <c r="B5514" s="3" t="inlineStr">
        <is>
          <t>USBCAUDIO2</t>
        </is>
      </c>
      <c r="C5514" s="3" t="inlineStr">
        <is>
          <t>Startech</t>
        </is>
      </c>
      <c r="D5514" s="3" t="inlineStr">
        <is>
          <t>USB-C AUDIO ADAPTER TO 3.5MM</t>
        </is>
      </c>
      <c r="E5514" s="11" t="n">
        <v>14</v>
      </c>
      <c r="F5514" s="12" t="n">
        <v>11.67</v>
      </c>
    </row>
    <row r="5515">
      <c r="A5515" s="3" t="inlineStr">
        <is>
          <t>Cables &amp; Adapters</t>
        </is>
      </c>
      <c r="B5515" s="3" t="inlineStr">
        <is>
          <t>USB2CC3MWHE</t>
        </is>
      </c>
      <c r="C5515" s="3" t="inlineStr">
        <is>
          <t>Startech</t>
        </is>
      </c>
      <c r="D5515" s="3" t="inlineStr">
        <is>
          <t>USB-C CABLE M-M 3M USB 2.0 TPE WHITE</t>
        </is>
      </c>
      <c r="E5515" s="11" t="n">
        <v>9</v>
      </c>
      <c r="F5515" s="12" t="n">
        <v>7.5</v>
      </c>
    </row>
    <row r="5516">
      <c r="A5516" s="3" t="inlineStr">
        <is>
          <t>Cables &amp; Adapters</t>
        </is>
      </c>
      <c r="B5516" s="3" t="inlineStr">
        <is>
          <t>USBCCADP</t>
        </is>
      </c>
      <c r="C5516" s="3" t="inlineStr">
        <is>
          <t>Startech</t>
        </is>
      </c>
      <c r="D5516" s="3" t="inlineStr">
        <is>
          <t>USB-C CABLE WITH USB-A ADAPTER</t>
        </is>
      </c>
      <c r="E5516" s="11" t="n">
        <v>25</v>
      </c>
      <c r="F5516" s="12" t="n">
        <v>20.83</v>
      </c>
    </row>
    <row r="5517">
      <c r="A5517" s="3" t="inlineStr">
        <is>
          <t>Cables &amp; Adapters</t>
        </is>
      </c>
      <c r="B5517" s="3" t="inlineStr">
        <is>
          <t>S2CEPR2MWUSBC</t>
        </is>
      </c>
      <c r="C5517" s="3" t="inlineStr">
        <is>
          <t>Startech</t>
        </is>
      </c>
      <c r="D5517" s="3" t="inlineStr">
        <is>
          <t>USB-C CHARGING CABLE</t>
        </is>
      </c>
      <c r="E5517" s="11" t="n">
        <v>14</v>
      </c>
      <c r="F5517" s="12" t="n">
        <v>11.67</v>
      </c>
    </row>
    <row r="5518">
      <c r="A5518" s="3" t="inlineStr">
        <is>
          <t>Cables &amp; Adapters</t>
        </is>
      </c>
      <c r="B5518" s="3" t="inlineStr">
        <is>
          <t>S2CEPR3MWUSBC</t>
        </is>
      </c>
      <c r="C5518" s="3" t="inlineStr">
        <is>
          <t>Startech</t>
        </is>
      </c>
      <c r="D5518" s="3" t="inlineStr">
        <is>
          <t>USB-C CHARGING CABLE</t>
        </is>
      </c>
      <c r="E5518" s="11" t="n">
        <v>21</v>
      </c>
      <c r="F5518" s="12" t="n">
        <v>17.5</v>
      </c>
    </row>
    <row r="5519">
      <c r="A5519" s="3" t="inlineStr">
        <is>
          <t>Cables &amp; Adapters</t>
        </is>
      </c>
      <c r="B5519" s="3" t="inlineStr">
        <is>
          <t>S2CEPR2MUSBCAB</t>
        </is>
      </c>
      <c r="C5519" s="3" t="inlineStr">
        <is>
          <t>Startech</t>
        </is>
      </c>
      <c r="D5519" s="3" t="inlineStr">
        <is>
          <t>USB-C CHARGING CABLE 240W PD</t>
        </is>
      </c>
      <c r="E5519" s="11" t="n">
        <v>15</v>
      </c>
      <c r="F5519" s="12" t="n">
        <v>12.5</v>
      </c>
    </row>
    <row r="5520">
      <c r="A5520" s="3" t="inlineStr">
        <is>
          <t>Cables &amp; Adapters</t>
        </is>
      </c>
      <c r="B5520" s="3" t="inlineStr">
        <is>
          <t>S2CEPR1MUSBCAB</t>
        </is>
      </c>
      <c r="C5520" s="3" t="inlineStr">
        <is>
          <t>Startech</t>
        </is>
      </c>
      <c r="D5520" s="3" t="inlineStr">
        <is>
          <t>USB-C CHARGING CABLE 240W PD</t>
        </is>
      </c>
      <c r="E5520" s="11" t="n">
        <v>14</v>
      </c>
      <c r="F5520" s="12" t="n">
        <v>11.67</v>
      </c>
    </row>
    <row r="5521">
      <c r="A5521" s="3" t="inlineStr">
        <is>
          <t>Cables &amp; Adapters</t>
        </is>
      </c>
      <c r="B5521" s="3" t="inlineStr">
        <is>
          <t>USB2EPR1MW</t>
        </is>
      </c>
      <c r="C5521" s="3" t="inlineStr">
        <is>
          <t>Startech</t>
        </is>
      </c>
      <c r="D5521" s="3" t="inlineStr">
        <is>
          <t>USB-C CHARGING CABLE 240W PD</t>
        </is>
      </c>
      <c r="E5521" s="11" t="n">
        <v>12</v>
      </c>
      <c r="F5521" s="12" t="n">
        <v>10</v>
      </c>
    </row>
    <row r="5522">
      <c r="A5522" s="3" t="inlineStr">
        <is>
          <t>Cables &amp; Adapters</t>
        </is>
      </c>
      <c r="B5522" s="3" t="inlineStr">
        <is>
          <t>USB2EPR4M</t>
        </is>
      </c>
      <c r="C5522" s="3" t="inlineStr">
        <is>
          <t>Startech</t>
        </is>
      </c>
      <c r="D5522" s="3" t="inlineStr">
        <is>
          <t>USB-C CHARGING CABLE 240W PD</t>
        </is>
      </c>
      <c r="E5522" s="11" t="n">
        <v>18</v>
      </c>
      <c r="F5522" s="12" t="n">
        <v>15</v>
      </c>
    </row>
    <row r="5523">
      <c r="A5523" s="3" t="inlineStr">
        <is>
          <t>Cables &amp; Adapters</t>
        </is>
      </c>
      <c r="B5523" s="3" t="inlineStr">
        <is>
          <t>USB2EPR2MW</t>
        </is>
      </c>
      <c r="C5523" s="3" t="inlineStr">
        <is>
          <t>Startech</t>
        </is>
      </c>
      <c r="D5523" s="3" t="inlineStr">
        <is>
          <t>USB-C CHARGING CABLE 240W PD</t>
        </is>
      </c>
      <c r="E5523" s="11" t="n">
        <v>12</v>
      </c>
      <c r="F5523" s="12" t="n">
        <v>10</v>
      </c>
    </row>
    <row r="5524">
      <c r="A5524" s="3" t="inlineStr">
        <is>
          <t>Cables &amp; Adapters</t>
        </is>
      </c>
      <c r="B5524" s="3" t="inlineStr">
        <is>
          <t>USB2EPR2M</t>
        </is>
      </c>
      <c r="C5524" s="3" t="inlineStr">
        <is>
          <t>Startech</t>
        </is>
      </c>
      <c r="D5524" s="3" t="inlineStr">
        <is>
          <t>USB-C CHARGING CABLE 240W PD</t>
        </is>
      </c>
      <c r="E5524" s="11" t="n">
        <v>13</v>
      </c>
      <c r="F5524" s="12" t="n">
        <v>10.83</v>
      </c>
    </row>
    <row r="5525">
      <c r="A5525" s="3" t="inlineStr">
        <is>
          <t>Cables &amp; Adapters</t>
        </is>
      </c>
      <c r="B5525" s="3" t="inlineStr">
        <is>
          <t>USB2EPR3MW</t>
        </is>
      </c>
      <c r="C5525" s="3" t="inlineStr">
        <is>
          <t>Startech</t>
        </is>
      </c>
      <c r="D5525" s="3" t="inlineStr">
        <is>
          <t>USB-C CHARGING CABLE 240W PD</t>
        </is>
      </c>
      <c r="E5525" s="11" t="n">
        <v>15</v>
      </c>
      <c r="F5525" s="12" t="n">
        <v>12.5</v>
      </c>
    </row>
    <row r="5526">
      <c r="A5526" s="3" t="inlineStr">
        <is>
          <t>Cables &amp; Adapters</t>
        </is>
      </c>
      <c r="B5526" s="3" t="inlineStr">
        <is>
          <t>USB2EPR3M</t>
        </is>
      </c>
      <c r="C5526" s="3" t="inlineStr">
        <is>
          <t>Startech</t>
        </is>
      </c>
      <c r="D5526" s="3" t="inlineStr">
        <is>
          <t>USB-C CHARGING CABLE 240W PD</t>
        </is>
      </c>
      <c r="E5526" s="11" t="n">
        <v>17</v>
      </c>
      <c r="F5526" s="12" t="n">
        <v>14.17</v>
      </c>
    </row>
    <row r="5527">
      <c r="A5527" s="3" t="inlineStr">
        <is>
          <t>Cables &amp; Adapters</t>
        </is>
      </c>
      <c r="B5527" s="3" t="inlineStr">
        <is>
          <t>S2CEPR3MUSBCAB</t>
        </is>
      </c>
      <c r="C5527" s="3" t="inlineStr">
        <is>
          <t>Startech</t>
        </is>
      </c>
      <c r="D5527" s="3" t="inlineStr">
        <is>
          <t>USB-C CHARGING CABLE 240W PD</t>
        </is>
      </c>
      <c r="E5527" s="11" t="n">
        <v>19</v>
      </c>
      <c r="F5527" s="12" t="n">
        <v>15.83</v>
      </c>
    </row>
    <row r="5528">
      <c r="A5528" s="3" t="inlineStr">
        <is>
          <t>Cables &amp; Adapters</t>
        </is>
      </c>
      <c r="B5528" s="3" t="inlineStr">
        <is>
          <t>USB2EPR1M</t>
        </is>
      </c>
      <c r="C5528" s="3" t="inlineStr">
        <is>
          <t>Startech</t>
        </is>
      </c>
      <c r="D5528" s="3" t="inlineStr">
        <is>
          <t>USB-C CHARGING CABLE 240W PD</t>
        </is>
      </c>
      <c r="E5528" s="11" t="n">
        <v>12</v>
      </c>
      <c r="F5528" s="12" t="n">
        <v>10</v>
      </c>
    </row>
    <row r="5529">
      <c r="A5529" s="3" t="inlineStr">
        <is>
          <t>Cables &amp; Adapters</t>
        </is>
      </c>
      <c r="B5529" s="3" t="inlineStr">
        <is>
          <t>USB31CSAT3M2E</t>
        </is>
      </c>
      <c r="C5529" s="3" t="inlineStr">
        <is>
          <t>Startech</t>
        </is>
      </c>
      <c r="D5529" s="3" t="inlineStr">
        <is>
          <t>USB-C NVME &amp; SATA M.2 ADAPTER</t>
        </is>
      </c>
      <c r="E5529" s="11" t="n">
        <v>45</v>
      </c>
      <c r="F5529" s="12" t="n">
        <v>37.5</v>
      </c>
    </row>
    <row r="5530">
      <c r="A5530" s="3" t="inlineStr">
        <is>
          <t>Cables &amp; Adapters</t>
        </is>
      </c>
      <c r="B5530" s="3" t="inlineStr">
        <is>
          <t>QUADUSBDPADAPT</t>
        </is>
      </c>
      <c r="C5530" s="3" t="inlineStr">
        <is>
          <t>Startech</t>
        </is>
      </c>
      <c r="D5530" s="3" t="inlineStr">
        <is>
          <t>USB-C QUAD DP ADAPTER 140W PD</t>
        </is>
      </c>
      <c r="E5530" s="11" t="n">
        <v>143</v>
      </c>
      <c r="F5530" s="12" t="n">
        <v>119.17</v>
      </c>
    </row>
    <row r="5531">
      <c r="A5531" s="3" t="inlineStr">
        <is>
          <t>Cables &amp; Adapters</t>
        </is>
      </c>
      <c r="B5531" s="3" t="inlineStr">
        <is>
          <t>QUADUSBHDMIADAP</t>
        </is>
      </c>
      <c r="C5531" s="3" t="inlineStr">
        <is>
          <t>Startech</t>
        </is>
      </c>
      <c r="D5531" s="3" t="inlineStr">
        <is>
          <t>USB-C QUAD HDMI ADAPTER 140W PD</t>
        </is>
      </c>
      <c r="E5531" s="11" t="n">
        <v>143</v>
      </c>
      <c r="F5531" s="12" t="n">
        <v>119.17</v>
      </c>
    </row>
    <row r="5532">
      <c r="A5532" s="3" t="inlineStr">
        <is>
          <t>Cables &amp; Adapters</t>
        </is>
      </c>
      <c r="B5532" s="3" t="inlineStr">
        <is>
          <t>109B-USBC-HDMI</t>
        </is>
      </c>
      <c r="C5532" s="3" t="inlineStr">
        <is>
          <t>Startech</t>
        </is>
      </c>
      <c r="D5532" s="3" t="inlineStr">
        <is>
          <t>USB-C TO DUAL-HDMI ADAPTER</t>
        </is>
      </c>
      <c r="E5532" s="11" t="n">
        <v>129</v>
      </c>
      <c r="F5532" s="12" t="n">
        <v>107.5</v>
      </c>
    </row>
    <row r="5533">
      <c r="A5533" s="3" t="inlineStr">
        <is>
          <t>Cables &amp; Adapters</t>
        </is>
      </c>
      <c r="B5533" s="3" t="inlineStr">
        <is>
          <t>US1GC30B2</t>
        </is>
      </c>
      <c r="C5533" s="3" t="inlineStr">
        <is>
          <t>Startech</t>
        </is>
      </c>
      <c r="D5533" s="3" t="inlineStr">
        <is>
          <t>USB-C TO ETHERNET ADAPTER</t>
        </is>
      </c>
      <c r="E5533" s="11" t="n">
        <v>20</v>
      </c>
      <c r="F5533" s="12" t="n">
        <v>16.67</v>
      </c>
    </row>
    <row r="5534">
      <c r="A5534" s="3" t="inlineStr">
        <is>
          <t>Cables &amp; Adapters</t>
        </is>
      </c>
      <c r="B5534" s="3" t="inlineStr">
        <is>
          <t>C21GAUSBENET</t>
        </is>
      </c>
      <c r="C5534" s="3" t="inlineStr">
        <is>
          <t>Startech</t>
        </is>
      </c>
      <c r="D5534" s="3" t="inlineStr">
        <is>
          <t>USB-C TO ETHERNET ADAPTER</t>
        </is>
      </c>
      <c r="E5534" s="11" t="n">
        <v>33</v>
      </c>
      <c r="F5534" s="12" t="n">
        <v>27.5</v>
      </c>
    </row>
    <row r="5535">
      <c r="A5535" s="3" t="inlineStr">
        <is>
          <t>Cables &amp; Adapters</t>
        </is>
      </c>
      <c r="B5535" s="3" t="inlineStr">
        <is>
          <t>US1GC30W</t>
        </is>
      </c>
      <c r="C5535" s="3" t="inlineStr">
        <is>
          <t>Startech</t>
        </is>
      </c>
      <c r="D5535" s="3" t="inlineStr">
        <is>
          <t>USB-C TO GIGABIT ETHERNET ADAPTER</t>
        </is>
      </c>
      <c r="E5535" s="11" t="n">
        <v>33</v>
      </c>
      <c r="F5535" s="12" t="n">
        <v>27.5</v>
      </c>
    </row>
    <row r="5536">
      <c r="A5536" s="3" t="inlineStr">
        <is>
          <t>Cables &amp; Adapters</t>
        </is>
      </c>
      <c r="B5536" s="3" t="inlineStr">
        <is>
          <t>USBCHDMICDP2HD</t>
        </is>
      </c>
      <c r="C5536" s="3" t="inlineStr">
        <is>
          <t>Startech</t>
        </is>
      </c>
      <c r="D5536" s="3" t="inlineStr">
        <is>
          <t>USB-C TO HDMI ADAPTER 4K 60HZ</t>
        </is>
      </c>
      <c r="E5536" s="11" t="n">
        <v>17</v>
      </c>
      <c r="F5536" s="12" t="n">
        <v>14.17</v>
      </c>
    </row>
    <row r="5537">
      <c r="A5537" s="3" t="inlineStr">
        <is>
          <t>Cables &amp; Adapters</t>
        </is>
      </c>
      <c r="B5537" s="3" t="inlineStr">
        <is>
          <t>112BUSBCHDMI21</t>
        </is>
      </c>
      <c r="C5537" s="3" t="inlineStr">
        <is>
          <t>Startech</t>
        </is>
      </c>
      <c r="D5537" s="3" t="inlineStr">
        <is>
          <t>USB-C TO HDMI ADAPTER 8K 60HZ</t>
        </is>
      </c>
      <c r="E5537" s="11" t="n">
        <v>35</v>
      </c>
      <c r="F5537" s="12" t="n">
        <v>29.17</v>
      </c>
    </row>
    <row r="5538">
      <c r="A5538" s="3" t="inlineStr">
        <is>
          <t>Cables &amp; Adapters</t>
        </is>
      </c>
      <c r="B5538" s="3" t="inlineStr">
        <is>
          <t>136BUSBCHDMI213</t>
        </is>
      </c>
      <c r="C5538" s="3" t="inlineStr">
        <is>
          <t>Startech</t>
        </is>
      </c>
      <c r="D5538" s="3" t="inlineStr">
        <is>
          <t>USB-C TO HDMI ADAPTER CABLE</t>
        </is>
      </c>
      <c r="E5538" s="11" t="n">
        <v>47</v>
      </c>
      <c r="F5538" s="12" t="n">
        <v>39.17</v>
      </c>
    </row>
    <row r="5539">
      <c r="A5539" s="3" t="inlineStr">
        <is>
          <t>Cables &amp; Adapters</t>
        </is>
      </c>
      <c r="B5539" s="3" t="inlineStr">
        <is>
          <t>134BUSBCHDMI211</t>
        </is>
      </c>
      <c r="C5539" s="3" t="inlineStr">
        <is>
          <t>Startech</t>
        </is>
      </c>
      <c r="D5539" s="3" t="inlineStr">
        <is>
          <t>USB-C TO HDMI ADAPTER CABLE</t>
        </is>
      </c>
      <c r="E5539" s="11" t="n">
        <v>38</v>
      </c>
      <c r="F5539" s="12" t="n">
        <v>31.67</v>
      </c>
    </row>
    <row r="5540">
      <c r="A5540" s="3" t="inlineStr">
        <is>
          <t>Cables &amp; Adapters</t>
        </is>
      </c>
      <c r="B5540" s="3" t="inlineStr">
        <is>
          <t>USB31CAADGCPRA</t>
        </is>
      </c>
      <c r="C5540" s="3" t="inlineStr">
        <is>
          <t>Startech</t>
        </is>
      </c>
      <c r="D5540" s="3" t="inlineStr">
        <is>
          <t>USB-C TO USB-A ADAPTER 5GBPS</t>
        </is>
      </c>
      <c r="E5540" s="11" t="n">
        <v>6</v>
      </c>
      <c r="F5540" s="12" t="n">
        <v>5</v>
      </c>
    </row>
    <row r="5541">
      <c r="A5541" s="3" t="inlineStr">
        <is>
          <t>Cables &amp; Adapters</t>
        </is>
      </c>
      <c r="B5541" s="3" t="inlineStr">
        <is>
          <t>USB31CAADGCP</t>
        </is>
      </c>
      <c r="C5541" s="3" t="inlineStr">
        <is>
          <t>Startech</t>
        </is>
      </c>
      <c r="D5541" s="3" t="inlineStr">
        <is>
          <t>USB-C TO USB-A ADAPTER 5GBPS</t>
        </is>
      </c>
      <c r="E5541" s="11" t="n">
        <v>6</v>
      </c>
      <c r="F5541" s="12" t="n">
        <v>5</v>
      </c>
    </row>
    <row r="5542">
      <c r="A5542" s="3" t="inlineStr">
        <is>
          <t>Cables &amp; Adapters</t>
        </is>
      </c>
      <c r="B5542" s="3" t="inlineStr">
        <is>
          <t>USB31CAADP</t>
        </is>
      </c>
      <c r="C5542" s="3" t="inlineStr">
        <is>
          <t>Startech</t>
        </is>
      </c>
      <c r="D5542" s="3" t="inlineStr">
        <is>
          <t>USB-C TO USB-A ADAPTER CABLE M/F</t>
        </is>
      </c>
      <c r="E5542" s="11" t="n">
        <v>11</v>
      </c>
      <c r="F5542" s="12" t="n">
        <v>9.17</v>
      </c>
    </row>
    <row r="5543">
      <c r="A5543" s="3" t="inlineStr">
        <is>
          <t>Cables &amp; Adapters</t>
        </is>
      </c>
      <c r="B5543" s="3" t="inlineStr">
        <is>
          <t>USB31AC1M</t>
        </is>
      </c>
      <c r="C5543" s="3" t="inlineStr">
        <is>
          <t>Startech</t>
        </is>
      </c>
      <c r="D5543" s="3" t="inlineStr">
        <is>
          <t>USB-C TO USB-A CABLE - M/M - 1M (3FT</t>
        </is>
      </c>
      <c r="E5543" s="11" t="n">
        <v>8</v>
      </c>
      <c r="F5543" s="12" t="n">
        <v>6.67</v>
      </c>
    </row>
    <row r="5544">
      <c r="A5544" s="3" t="inlineStr">
        <is>
          <t>Cables &amp; Adapters</t>
        </is>
      </c>
      <c r="B5544" s="3" t="inlineStr">
        <is>
          <t>CC1M80GUSB4</t>
        </is>
      </c>
      <c r="C5544" s="3" t="inlineStr">
        <is>
          <t>Startech</t>
        </is>
      </c>
      <c r="D5544" s="3" t="inlineStr">
        <is>
          <t>USB4 80G 240W EPR 1M CERT</t>
        </is>
      </c>
      <c r="E5544" s="11" t="n">
        <v>30</v>
      </c>
      <c r="F5544" s="12" t="n">
        <v>25</v>
      </c>
    </row>
    <row r="5545">
      <c r="A5545" s="3" t="inlineStr">
        <is>
          <t>Cables &amp; Adapters</t>
        </is>
      </c>
      <c r="B5545" s="3" t="inlineStr">
        <is>
          <t>CC2M20GUSB4TP</t>
        </is>
      </c>
      <c r="C5545" s="3" t="inlineStr">
        <is>
          <t>Startech</t>
        </is>
      </c>
      <c r="D5545" s="3" t="inlineStr">
        <is>
          <t>USB4 GEN2 20GBPS PASSIVE T CABLE 2M</t>
        </is>
      </c>
      <c r="E5545" s="11" t="n">
        <v>21</v>
      </c>
      <c r="F5545" s="12" t="n">
        <v>17.5</v>
      </c>
    </row>
    <row r="5546">
      <c r="A5546" s="3" t="inlineStr">
        <is>
          <t>Cables &amp; Adapters</t>
        </is>
      </c>
      <c r="B5546" s="3" t="inlineStr">
        <is>
          <t>1USB4NVMEENCLOS</t>
        </is>
      </c>
      <c r="C5546" s="3" t="inlineStr">
        <is>
          <t>Startech</t>
        </is>
      </c>
      <c r="D5546" s="3" t="inlineStr">
        <is>
          <t>USB4 M.2 NVME SSD ENCLOSURE</t>
        </is>
      </c>
      <c r="E5546" s="11" t="n">
        <v>98</v>
      </c>
      <c r="F5546" s="12" t="n">
        <v>81.67</v>
      </c>
    </row>
    <row r="5547">
      <c r="A5547" s="3" t="inlineStr">
        <is>
          <t>Cables &amp; Adapters</t>
        </is>
      </c>
      <c r="B5547" s="3" t="inlineStr">
        <is>
          <t>DP211MDP40CABLE</t>
        </is>
      </c>
      <c r="C5547" s="3" t="inlineStr">
        <is>
          <t>Startech</t>
        </is>
      </c>
      <c r="D5547" s="3" t="inlineStr">
        <is>
          <t>VESA-CERTIFIED DP 2.1 CABLE</t>
        </is>
      </c>
      <c r="E5547" s="11" t="n">
        <v>17</v>
      </c>
      <c r="F5547" s="12" t="n">
        <v>14.17</v>
      </c>
    </row>
    <row r="5548">
      <c r="A5548" s="3" t="inlineStr">
        <is>
          <t>Cables &amp; Adapters</t>
        </is>
      </c>
      <c r="B5548" s="3" t="inlineStr">
        <is>
          <t>DP212MDP40CABLE</t>
        </is>
      </c>
      <c r="C5548" s="3" t="inlineStr">
        <is>
          <t>Startech</t>
        </is>
      </c>
      <c r="D5548" s="3" t="inlineStr">
        <is>
          <t>VESA-CERTIFIED DP 2.1 CABLE</t>
        </is>
      </c>
      <c r="E5548" s="11" t="n">
        <v>18</v>
      </c>
      <c r="F5548" s="12" t="n">
        <v>15</v>
      </c>
    </row>
    <row r="5549">
      <c r="A5549" s="3" t="inlineStr">
        <is>
          <t>Cables &amp; Adapters</t>
        </is>
      </c>
      <c r="B5549" s="3" t="inlineStr">
        <is>
          <t>DP213MDP40CABLE</t>
        </is>
      </c>
      <c r="C5549" s="3" t="inlineStr">
        <is>
          <t>Startech</t>
        </is>
      </c>
      <c r="D5549" s="3" t="inlineStr">
        <is>
          <t>VESA-CERTIFIED DP 2.1 CABLE</t>
        </is>
      </c>
      <c r="E5549" s="11" t="n">
        <v>30</v>
      </c>
      <c r="F5549" s="12" t="n">
        <v>25</v>
      </c>
    </row>
    <row r="5550">
      <c r="A5550" s="3" t="inlineStr">
        <is>
          <t>Cables &amp; Adapters</t>
        </is>
      </c>
      <c r="B5550" s="3" t="inlineStr">
        <is>
          <t>DP211MDP80CABLE</t>
        </is>
      </c>
      <c r="C5550" s="3" t="inlineStr">
        <is>
          <t>Startech</t>
        </is>
      </c>
      <c r="D5550" s="3" t="inlineStr">
        <is>
          <t>VESA-CERTIFIED DP 2.1 CABLE</t>
        </is>
      </c>
      <c r="E5550" s="11" t="n">
        <v>27</v>
      </c>
      <c r="F5550" s="12" t="n">
        <v>22.5</v>
      </c>
    </row>
    <row r="5551">
      <c r="A5551" s="3" t="inlineStr">
        <is>
          <t>Cables &amp; Adapters</t>
        </is>
      </c>
      <c r="B5551" s="3" t="inlineStr">
        <is>
          <t>ACC1122GLX</t>
        </is>
      </c>
      <c r="C5551" s="3" t="inlineStr">
        <is>
          <t>Targus</t>
        </is>
      </c>
      <c r="D5551" s="3" t="inlineStr">
        <is>
          <t>1.8 M USB-C - USB-C DOCK CABLE</t>
        </is>
      </c>
      <c r="E5551" s="11" t="n">
        <v>34</v>
      </c>
      <c r="F5551" s="12" t="n">
        <v>28.33</v>
      </c>
    </row>
    <row r="5552">
      <c r="A5552" s="3" t="inlineStr">
        <is>
          <t>Cables &amp; Adapters</t>
        </is>
      </c>
      <c r="B5552" s="3" t="inlineStr">
        <is>
          <t>ACC1121GLX</t>
        </is>
      </c>
      <c r="C5552" s="3" t="inlineStr">
        <is>
          <t>Targus</t>
        </is>
      </c>
      <c r="D5552" s="3" t="inlineStr">
        <is>
          <t>1M USB-C SCREW-IN 5A 10G</t>
        </is>
      </c>
      <c r="E5552" s="11" t="n">
        <v>21</v>
      </c>
      <c r="F5552" s="12" t="n">
        <v>17.5</v>
      </c>
    </row>
    <row r="5553">
      <c r="A5553" s="3" t="inlineStr">
        <is>
          <t>Cables &amp; Adapters</t>
        </is>
      </c>
      <c r="B5553" s="3" t="inlineStr">
        <is>
          <t>ACC1134GLX</t>
        </is>
      </c>
      <c r="C5553" s="3" t="inlineStr">
        <is>
          <t>Targus</t>
        </is>
      </c>
      <c r="D5553" s="3" t="inlineStr">
        <is>
          <t>CABLE TIP STORAGE PACK</t>
        </is>
      </c>
      <c r="E5553" s="11" t="n">
        <v>31</v>
      </c>
      <c r="F5553" s="12" t="n">
        <v>25.83</v>
      </c>
    </row>
    <row r="5554">
      <c r="A5554" s="3" t="inlineStr">
        <is>
          <t>Cables &amp; Adapters</t>
        </is>
      </c>
      <c r="B5554" s="3" t="inlineStr">
        <is>
          <t>HD6007WHGL</t>
        </is>
      </c>
      <c r="C5554" s="3" t="inlineStr">
        <is>
          <t>Targus</t>
        </is>
      </c>
      <c r="D5554" s="3" t="inlineStr">
        <is>
          <t>HYPERDRIVE USBC TO HDMI 4K60HZ CBL</t>
        </is>
      </c>
      <c r="E5554" s="11" t="n">
        <v>34</v>
      </c>
      <c r="F5554" s="12" t="n">
        <v>28.33</v>
      </c>
    </row>
    <row r="5555">
      <c r="A5555" s="3" t="inlineStr">
        <is>
          <t>Cables &amp; Adapters</t>
        </is>
      </c>
      <c r="B5555" s="3" t="inlineStr">
        <is>
          <t>511-0311-001A</t>
        </is>
      </c>
      <c r="C5555" s="3" t="inlineStr">
        <is>
          <t>Targus</t>
        </is>
      </c>
      <c r="D5555" s="3" t="inlineStr">
        <is>
          <t>TARGUS DOCK RPLCMNT UK AC CABLE</t>
        </is>
      </c>
      <c r="E5555" s="11" t="n">
        <v>9</v>
      </c>
      <c r="F5555" s="12" t="n">
        <v>7.5</v>
      </c>
    </row>
    <row r="5556">
      <c r="A5556" s="3" t="inlineStr">
        <is>
          <t>Cables &amp; Adapters</t>
        </is>
      </c>
      <c r="B5556" s="3" t="inlineStr">
        <is>
          <t>POE260R</t>
        </is>
      </c>
      <c r="C5556" s="3" t="inlineStr">
        <is>
          <t>Tplink</t>
        </is>
      </c>
      <c r="D5556" s="3" t="inlineStr">
        <is>
          <t>OMADA 2.5G POE+ SPLITTER</t>
        </is>
      </c>
      <c r="E5556" s="11" t="n">
        <v>19</v>
      </c>
      <c r="F5556" s="12" t="n">
        <v>15.83</v>
      </c>
    </row>
    <row r="5557">
      <c r="A5557" s="3" t="inlineStr">
        <is>
          <t>Cables &amp; Adapters</t>
        </is>
      </c>
      <c r="B5557" s="3" t="inlineStr">
        <is>
          <t>POE20E-OUTDOOR</t>
        </is>
      </c>
      <c r="C5557" s="3" t="inlineStr">
        <is>
          <t>Tplink</t>
        </is>
      </c>
      <c r="D5557" s="3" t="inlineStr">
        <is>
          <t>OMADA POE20E-OUTDOOR POE+ EXTENDER</t>
        </is>
      </c>
      <c r="E5557" s="11" t="n">
        <v>30</v>
      </c>
      <c r="F5557" s="12" t="n">
        <v>25</v>
      </c>
    </row>
    <row r="5558">
      <c r="A5558" s="3" t="inlineStr">
        <is>
          <t>Cables &amp; Adapters</t>
        </is>
      </c>
      <c r="B5558" s="3" t="inlineStr">
        <is>
          <t>TAPOCA320</t>
        </is>
      </c>
      <c r="C5558" s="3" t="inlineStr">
        <is>
          <t>Tplink</t>
        </is>
      </c>
      <c r="D5558" s="3" t="inlineStr">
        <is>
          <t>TP-LINK FLOODLIGHT CAM POWER CABLE</t>
        </is>
      </c>
      <c r="E5558" s="11" t="n">
        <v>18</v>
      </c>
      <c r="F5558" s="12" t="n">
        <v>15</v>
      </c>
    </row>
    <row r="5559">
      <c r="A5559" s="3" t="inlineStr">
        <is>
          <t>Cables &amp; Adapters</t>
        </is>
      </c>
      <c r="B5559" s="3" t="inlineStr">
        <is>
          <t>POE10E</t>
        </is>
      </c>
      <c r="C5559" s="3" t="inlineStr">
        <is>
          <t>Tplink</t>
        </is>
      </c>
      <c r="D5559" s="3" t="inlineStr">
        <is>
          <t>TP-LINK POE10E POE EXTENDER</t>
        </is>
      </c>
      <c r="E5559" s="11" t="n">
        <v>18</v>
      </c>
      <c r="F5559" s="12" t="n">
        <v>15</v>
      </c>
    </row>
    <row r="5560">
      <c r="A5560" s="3" t="inlineStr">
        <is>
          <t>Cables &amp; Adapters</t>
        </is>
      </c>
      <c r="B5560" s="3" t="inlineStr">
        <is>
          <t>UA520C</t>
        </is>
      </c>
      <c r="C5560" s="3" t="inlineStr">
        <is>
          <t>Tplink</t>
        </is>
      </c>
      <c r="D5560" s="3" t="inlineStr">
        <is>
          <t>USB TYPE-C TO HDMI ADAPTER</t>
        </is>
      </c>
      <c r="E5560" s="11" t="n">
        <v>19</v>
      </c>
      <c r="F5560" s="12" t="n">
        <v>15.83</v>
      </c>
    </row>
    <row r="5561">
      <c r="A5561" s="3" t="inlineStr">
        <is>
          <t>Cables &amp; Adapters</t>
        </is>
      </c>
      <c r="B5561" s="3" t="inlineStr">
        <is>
          <t>UE300C</t>
        </is>
      </c>
      <c r="C5561" s="3" t="inlineStr">
        <is>
          <t>Tplink</t>
        </is>
      </c>
      <c r="D5561" s="3" t="inlineStr">
        <is>
          <t>USB-C TO GIGABIT ETHERNET ADAPTER</t>
        </is>
      </c>
      <c r="E5561" s="11" t="n">
        <v>15</v>
      </c>
      <c r="F5561" s="12" t="n">
        <v>12.5</v>
      </c>
    </row>
    <row r="5562">
      <c r="A5562" s="3" t="inlineStr">
        <is>
          <t>Cables &amp; Adapters</t>
        </is>
      </c>
      <c r="B5562" s="3" t="inlineStr">
        <is>
          <t>65829</t>
        </is>
      </c>
      <c r="C5562" s="3" t="inlineStr">
        <is>
          <t>Ugreen</t>
        </is>
      </c>
      <c r="D5562" s="3" t="inlineStr">
        <is>
          <t>100W CHARGER W/RETRCTBLE USB-C CABL</t>
        </is>
      </c>
      <c r="E5562" s="11" t="n">
        <v>53</v>
      </c>
      <c r="F5562" s="12" t="n">
        <v>44.17</v>
      </c>
    </row>
    <row r="5563">
      <c r="A5563" s="3" t="inlineStr">
        <is>
          <t>Cables &amp; Adapters</t>
        </is>
      </c>
      <c r="B5563" s="3" t="inlineStr">
        <is>
          <t>15311</t>
        </is>
      </c>
      <c r="C5563" s="3" t="inlineStr">
        <is>
          <t>Ugreen</t>
        </is>
      </c>
      <c r="D5563" s="3" t="inlineStr">
        <is>
          <t>240W USB-C TO USB-C CHARGE CABLE 1M</t>
        </is>
      </c>
      <c r="E5563" s="11" t="n">
        <v>13</v>
      </c>
      <c r="F5563" s="12" t="n">
        <v>10.83</v>
      </c>
    </row>
    <row r="5564">
      <c r="A5564" s="3" t="inlineStr">
        <is>
          <t>Cables &amp; Adapters</t>
        </is>
      </c>
      <c r="B5564" s="3" t="inlineStr">
        <is>
          <t>55909B</t>
        </is>
      </c>
      <c r="C5564" s="3" t="inlineStr">
        <is>
          <t>Ugreen</t>
        </is>
      </c>
      <c r="D5564" s="3" t="inlineStr">
        <is>
          <t>90W CARCHARGE W RETRACT USB-C CABLE</t>
        </is>
      </c>
      <c r="E5564" s="11" t="n">
        <v>26</v>
      </c>
      <c r="F5564" s="12" t="n">
        <v>21.67</v>
      </c>
    </row>
    <row r="5565">
      <c r="A5565" s="3" t="inlineStr">
        <is>
          <t>Cables &amp; Adapters</t>
        </is>
      </c>
      <c r="B5565" s="3" t="inlineStr">
        <is>
          <t>30756-0</t>
        </is>
      </c>
      <c r="C5565" s="3" t="inlineStr">
        <is>
          <t>Ugreen</t>
        </is>
      </c>
      <c r="D5565" s="3" t="inlineStr">
        <is>
          <t>UGREEN LIGHTN MALE TO FEMALE ADAPTER</t>
        </is>
      </c>
      <c r="E5565" s="11" t="n">
        <v>18</v>
      </c>
      <c r="F5565" s="12" t="n">
        <v>15</v>
      </c>
    </row>
    <row r="5566">
      <c r="A5566" s="3" t="inlineStr">
        <is>
          <t>Cables &amp; Adapters</t>
        </is>
      </c>
      <c r="B5566" s="3" t="inlineStr">
        <is>
          <t>35501</t>
        </is>
      </c>
      <c r="C5566" s="3" t="inlineStr">
        <is>
          <t>Ugreen</t>
        </is>
      </c>
      <c r="D5566" s="3" t="inlineStr">
        <is>
          <t>UGREEN TYPE C 2.0 MALE DATA CABLE 1M</t>
        </is>
      </c>
      <c r="E5566" s="11" t="n">
        <v>10</v>
      </c>
      <c r="F5566" s="12" t="n">
        <v>8.33</v>
      </c>
    </row>
    <row r="5567">
      <c r="A5567" s="3" t="inlineStr">
        <is>
          <t>Cables &amp; Adapters</t>
        </is>
      </c>
      <c r="B5567" s="3" t="inlineStr">
        <is>
          <t>35512</t>
        </is>
      </c>
      <c r="C5567" s="3" t="inlineStr">
        <is>
          <t>Ugreen</t>
        </is>
      </c>
      <c r="D5567" s="3" t="inlineStr">
        <is>
          <t>UGREEN TYPE C 2.0 MALE DATA CABLE 2M</t>
        </is>
      </c>
      <c r="E5567" s="11" t="n">
        <v>11</v>
      </c>
      <c r="F5567" s="12" t="n">
        <v>9.17</v>
      </c>
    </row>
    <row r="5568">
      <c r="A5568" s="3" t="inlineStr">
        <is>
          <t>Cables &amp; Adapters</t>
        </is>
      </c>
      <c r="B5568" s="3" t="inlineStr">
        <is>
          <t>20728</t>
        </is>
      </c>
      <c r="C5568" s="3" t="inlineStr">
        <is>
          <t>Ugreen</t>
        </is>
      </c>
      <c r="D5568" s="3" t="inlineStr">
        <is>
          <t>UGREEN USB-A TO LIGHTNING 1M CABLE</t>
        </is>
      </c>
      <c r="E5568" s="11" t="n">
        <v>11</v>
      </c>
      <c r="F5568" s="12" t="n">
        <v>9.17</v>
      </c>
    </row>
    <row r="5569">
      <c r="A5569" s="3" t="inlineStr">
        <is>
          <t>Cables &amp; Adapters</t>
        </is>
      </c>
      <c r="B5569" s="3" t="inlineStr">
        <is>
          <t>60126</t>
        </is>
      </c>
      <c r="C5569" s="3" t="inlineStr">
        <is>
          <t>Ugreen</t>
        </is>
      </c>
      <c r="D5569" s="3" t="inlineStr">
        <is>
          <t>UGREEN USB-A TO USB-C 1M CABLE</t>
        </is>
      </c>
      <c r="E5569" s="11" t="n">
        <v>7</v>
      </c>
      <c r="F5569" s="12" t="n">
        <v>5.83</v>
      </c>
    </row>
    <row r="5570">
      <c r="A5570" s="3" t="inlineStr">
        <is>
          <t>Cables &amp; Adapters</t>
        </is>
      </c>
      <c r="B5570" s="3" t="inlineStr">
        <is>
          <t>80154</t>
        </is>
      </c>
      <c r="C5570" s="3" t="inlineStr">
        <is>
          <t>Ugreen</t>
        </is>
      </c>
      <c r="D5570" s="3" t="inlineStr">
        <is>
          <t>UGREEN USB-C TO 3.5MM ADAPTER 10CM</t>
        </is>
      </c>
      <c r="E5570" s="11" t="n">
        <v>10</v>
      </c>
      <c r="F5570" s="12" t="n">
        <v>8.33</v>
      </c>
    </row>
    <row r="5571">
      <c r="A5571" s="3" t="inlineStr">
        <is>
          <t>Cables &amp; Adapters</t>
        </is>
      </c>
      <c r="B5571" s="3" t="inlineStr">
        <is>
          <t>70429</t>
        </is>
      </c>
      <c r="C5571" s="3" t="inlineStr">
        <is>
          <t>Ugreen</t>
        </is>
      </c>
      <c r="D5571" s="3" t="inlineStr">
        <is>
          <t>UGREEN USB-C TO C 2M DATA CABLE 100W</t>
        </is>
      </c>
      <c r="E5571" s="11" t="n">
        <v>9</v>
      </c>
      <c r="F5571" s="12" t="n">
        <v>7.5</v>
      </c>
    </row>
    <row r="5572">
      <c r="A5572" s="3" t="inlineStr">
        <is>
          <t>Cables &amp; Adapters</t>
        </is>
      </c>
      <c r="B5572" s="3" t="inlineStr">
        <is>
          <t>65905</t>
        </is>
      </c>
      <c r="C5572" s="3" t="inlineStr">
        <is>
          <t>Ugreen</t>
        </is>
      </c>
      <c r="D5572" s="3" t="inlineStr">
        <is>
          <t>USB-C USB-C CHARG RETRACT USB-C CABL</t>
        </is>
      </c>
      <c r="E5572" s="11" t="n">
        <v>14</v>
      </c>
      <c r="F5572" s="12" t="n">
        <v>11.67</v>
      </c>
    </row>
    <row r="5573">
      <c r="A5573" s="3" t="inlineStr">
        <is>
          <t>Cables &amp; Adapters</t>
        </is>
      </c>
      <c r="B5573" s="3" t="inlineStr">
        <is>
          <t>3311101</t>
        </is>
      </c>
      <c r="C5573" s="3" t="inlineStr">
        <is>
          <t>Yealink</t>
        </is>
      </c>
      <c r="D5573" s="3" t="inlineStr">
        <is>
          <t>TELE CABLE WH63 E2/WH64/WH68 (1 PC)</t>
        </is>
      </c>
      <c r="E5573" s="11" t="n">
        <v>8</v>
      </c>
      <c r="F5573" s="12" t="n">
        <v>6.67</v>
      </c>
    </row>
    <row r="5574">
      <c r="A5574" s="3" t="inlineStr">
        <is>
          <t>Cables &amp; Adapters</t>
        </is>
      </c>
      <c r="B5574" s="3" t="inlineStr">
        <is>
          <t>1308230</t>
        </is>
      </c>
      <c r="C5574" s="3" t="inlineStr">
        <is>
          <t>Yealink</t>
        </is>
      </c>
      <c r="D5574" s="3" t="inlineStr">
        <is>
          <t>USB-Y TRAINER CABLE</t>
        </is>
      </c>
      <c r="E5574" s="11" t="n">
        <v>21</v>
      </c>
      <c r="F5574" s="12" t="n">
        <v>17.5</v>
      </c>
    </row>
    <row r="5575">
      <c r="A5575" s="3" t="inlineStr">
        <is>
          <t>Cables &amp; Adapters</t>
        </is>
      </c>
      <c r="B5575" s="3" t="inlineStr">
        <is>
          <t>1300084</t>
        </is>
      </c>
      <c r="C5575" s="3" t="inlineStr">
        <is>
          <t>Yealink</t>
        </is>
      </c>
      <c r="D5575" s="3" t="inlineStr">
        <is>
          <t>USB/QD TRAINER CABLE(1PCS)</t>
        </is>
      </c>
      <c r="E5575" s="11" t="n">
        <v>21</v>
      </c>
      <c r="F5575" s="12" t="n">
        <v>17.5</v>
      </c>
    </row>
    <row r="5576">
      <c r="A5576" s="3" t="inlineStr">
        <is>
          <t>Docks &amp; USB Hubs</t>
        </is>
      </c>
      <c r="B5576" s="3" t="inlineStr">
        <is>
          <t>GP.DCK11.020</t>
        </is>
      </c>
      <c r="C5576" s="3" t="inlineStr">
        <is>
          <t>ACER</t>
        </is>
      </c>
      <c r="D5576" s="3" t="inlineStr">
        <is>
          <t>ACER THUNDERBOLT DOCK T34 ADK360 UK</t>
        </is>
      </c>
      <c r="E5576" s="11" t="n">
        <v>278</v>
      </c>
      <c r="F5576" s="12" t="n">
        <v>231.67</v>
      </c>
    </row>
    <row r="5577">
      <c r="A5577" s="3" t="inlineStr">
        <is>
          <t>Docks &amp; USB Hubs</t>
        </is>
      </c>
      <c r="B5577" s="3" t="inlineStr">
        <is>
          <t>A7516016</t>
        </is>
      </c>
      <c r="C5577" s="3" t="inlineStr">
        <is>
          <t>Anker</t>
        </is>
      </c>
      <c r="D5577" s="3" t="inlineStr">
        <is>
          <t>4-PORT ULTRA SLIM USB3.0 DATA HUB</t>
        </is>
      </c>
      <c r="E5577" s="11" t="n">
        <v>17</v>
      </c>
      <c r="F5577" s="12" t="n">
        <v>14.17</v>
      </c>
    </row>
    <row r="5578">
      <c r="A5578" s="3" t="inlineStr">
        <is>
          <t>Docks &amp; USB Hubs</t>
        </is>
      </c>
      <c r="B5578" s="3" t="inlineStr">
        <is>
          <t>A83772Z1</t>
        </is>
      </c>
      <c r="C5578" s="3" t="inlineStr">
        <is>
          <t>Anker</t>
        </is>
      </c>
      <c r="D5578" s="3" t="inlineStr">
        <is>
          <t>675 USB-C DOCKING STAT MONITOR STAND</t>
        </is>
      </c>
      <c r="E5578" s="11" t="n">
        <v>270</v>
      </c>
      <c r="F5578" s="12" t="n">
        <v>225</v>
      </c>
    </row>
    <row r="5579">
      <c r="A5579" s="3" t="inlineStr">
        <is>
          <t>Docks &amp; USB Hubs</t>
        </is>
      </c>
      <c r="B5579" s="3" t="inlineStr">
        <is>
          <t>A83460A2</t>
        </is>
      </c>
      <c r="C5579" s="3" t="inlineStr">
        <is>
          <t>Anker</t>
        </is>
      </c>
      <c r="D5579" s="3" t="inlineStr">
        <is>
          <t>ANKER POWEREXPAND+ 7-IN-1 USB-C PD M</t>
        </is>
      </c>
      <c r="E5579" s="11" t="n">
        <v>40</v>
      </c>
      <c r="F5579" s="12" t="n">
        <v>33.33</v>
      </c>
    </row>
    <row r="5580">
      <c r="A5580" s="3" t="inlineStr">
        <is>
          <t>Docks &amp; USB Hubs</t>
        </is>
      </c>
      <c r="B5580" s="3" t="inlineStr">
        <is>
          <t>A83800A1</t>
        </is>
      </c>
      <c r="C5580" s="3" t="inlineStr">
        <is>
          <t>Anker</t>
        </is>
      </c>
      <c r="D5580" s="3" t="inlineStr">
        <is>
          <t>POWEREXPAND 8-IN-1 USB-C MEDIA HUB</t>
        </is>
      </c>
      <c r="E5580" s="11" t="n">
        <v>49</v>
      </c>
      <c r="F5580" s="12" t="n">
        <v>40.83</v>
      </c>
    </row>
    <row r="5581">
      <c r="A5581" s="3" t="inlineStr">
        <is>
          <t>Docks &amp; USB Hubs</t>
        </is>
      </c>
      <c r="B5581" s="3" t="inlineStr">
        <is>
          <t>A8389HA1</t>
        </is>
      </c>
      <c r="C5581" s="3" t="inlineStr">
        <is>
          <t>Anker</t>
        </is>
      </c>
      <c r="D5581" s="3" t="inlineStr">
        <is>
          <t>USB-C HUB 14-IN-1 TRIPLE DISPLAY</t>
        </is>
      </c>
      <c r="E5581" s="11" t="n">
        <v>76</v>
      </c>
      <c r="F5581" s="12" t="n">
        <v>63.33</v>
      </c>
    </row>
    <row r="5582">
      <c r="A5582" s="3" t="inlineStr">
        <is>
          <t>Docks &amp; USB Hubs</t>
        </is>
      </c>
      <c r="B5582" s="3" t="inlineStr">
        <is>
          <t>90XB0A5N-BDS020</t>
        </is>
      </c>
      <c r="C5582" s="3" t="inlineStr">
        <is>
          <t>ASUS</t>
        </is>
      </c>
      <c r="D5582" s="3" t="inlineStr">
        <is>
          <t>ASUS TRIPLE DISPLAY USB DOCK DUO UK</t>
        </is>
      </c>
      <c r="E5582" s="11" t="n">
        <v>197</v>
      </c>
      <c r="F5582" s="12" t="n">
        <v>164.17</v>
      </c>
    </row>
    <row r="5583">
      <c r="A5583" s="3" t="inlineStr">
        <is>
          <t>Docks &amp; USB Hubs</t>
        </is>
      </c>
      <c r="B5583" s="3" t="inlineStr">
        <is>
          <t>90XB08CN-BDS0A0</t>
        </is>
      </c>
      <c r="C5583" s="3" t="inlineStr">
        <is>
          <t>ASUS</t>
        </is>
      </c>
      <c r="D5583" s="3" t="inlineStr">
        <is>
          <t>DC300 TRIPLE USB-C DOCK 150W</t>
        </is>
      </c>
      <c r="E5583" s="11" t="n">
        <v>199</v>
      </c>
      <c r="F5583" s="12" t="n">
        <v>165.83</v>
      </c>
    </row>
    <row r="5584">
      <c r="A5584" s="3" t="inlineStr">
        <is>
          <t>Docks &amp; USB Hubs</t>
        </is>
      </c>
      <c r="B5584" s="3" t="inlineStr">
        <is>
          <t>90XB08DN-BDS020</t>
        </is>
      </c>
      <c r="C5584" s="3" t="inlineStr">
        <is>
          <t>ASUS</t>
        </is>
      </c>
      <c r="D5584" s="3" t="inlineStr">
        <is>
          <t>DC500 DOCK</t>
        </is>
      </c>
      <c r="E5584" s="11" t="n">
        <v>305</v>
      </c>
      <c r="F5584" s="12" t="n">
        <v>254.17</v>
      </c>
    </row>
    <row r="5585">
      <c r="A5585" s="3" t="inlineStr">
        <is>
          <t>Docks &amp; USB Hubs</t>
        </is>
      </c>
      <c r="B5585" s="3" t="inlineStr">
        <is>
          <t>90XB0A4N-BDS000</t>
        </is>
      </c>
      <c r="C5585" s="3" t="inlineStr">
        <is>
          <t>ASUS</t>
        </is>
      </c>
      <c r="D5585" s="3" t="inlineStr">
        <is>
          <t>ROG BULWARK DOCK</t>
        </is>
      </c>
      <c r="E5585" s="11" t="n">
        <v>157</v>
      </c>
      <c r="F5585" s="12" t="n">
        <v>130.83</v>
      </c>
    </row>
    <row r="5586">
      <c r="A5586" s="3" t="inlineStr">
        <is>
          <t>Docks &amp; USB Hubs</t>
        </is>
      </c>
      <c r="B5586" s="3" t="inlineStr">
        <is>
          <t>F4U042BT</t>
        </is>
      </c>
      <c r="C5586" s="3" t="inlineStr">
        <is>
          <t>Belkin</t>
        </is>
      </c>
      <c r="D5586" s="3" t="inlineStr">
        <is>
          <t>4-PORTTRAVEL USB 2.0 HUB ULTRA-SLIM</t>
        </is>
      </c>
      <c r="E5586" s="11" t="n">
        <v>11</v>
      </c>
      <c r="F5586" s="12" t="n">
        <v>9.17</v>
      </c>
    </row>
    <row r="5587">
      <c r="A5587" s="3" t="inlineStr">
        <is>
          <t>Docks &amp; USB Hubs</t>
        </is>
      </c>
      <c r="B5587" s="3" t="inlineStr">
        <is>
          <t>AVC022HQSGY</t>
        </is>
      </c>
      <c r="C5587" s="3" t="inlineStr">
        <is>
          <t>Belkin</t>
        </is>
      </c>
      <c r="D5587" s="3" t="inlineStr">
        <is>
          <t>5-IN-1 USB-C HUB DUAL USB-C SILVER</t>
        </is>
      </c>
      <c r="E5587" s="11" t="n">
        <v>46</v>
      </c>
      <c r="F5587" s="12" t="n">
        <v>38.33</v>
      </c>
    </row>
    <row r="5588">
      <c r="A5588" s="3" t="inlineStr">
        <is>
          <t>Docks &amp; USB Hubs</t>
        </is>
      </c>
      <c r="B5588" s="3" t="inlineStr">
        <is>
          <t>AVC021HQBK</t>
        </is>
      </c>
      <c r="C5588" s="3" t="inlineStr">
        <is>
          <t>Belkin</t>
        </is>
      </c>
      <c r="D5588" s="3" t="inlineStr">
        <is>
          <t>5-PORT USB-C HUB WITH 4K HDMI</t>
        </is>
      </c>
      <c r="E5588" s="11" t="n">
        <v>40</v>
      </c>
      <c r="F5588" s="12" t="n">
        <v>33.33</v>
      </c>
    </row>
    <row r="5589">
      <c r="A5589" s="3" t="inlineStr">
        <is>
          <t>Docks &amp; USB Hubs</t>
        </is>
      </c>
      <c r="B5589" s="3" t="inlineStr">
        <is>
          <t>INC006VFSGY</t>
        </is>
      </c>
      <c r="C5589" s="3" t="inlineStr">
        <is>
          <t>Belkin</t>
        </is>
      </c>
      <c r="D5589" s="3" t="inlineStr">
        <is>
          <t>BELKIN THUNDERBOLT 4 DOCK</t>
        </is>
      </c>
      <c r="E5589" s="11" t="n">
        <v>455</v>
      </c>
      <c r="F5589" s="12" t="n">
        <v>379.17</v>
      </c>
    </row>
    <row r="5590">
      <c r="A5590" s="3" t="inlineStr">
        <is>
          <t>Docks &amp; USB Hubs</t>
        </is>
      </c>
      <c r="B5590" s="3" t="inlineStr">
        <is>
          <t>AVC023HQSGY</t>
        </is>
      </c>
      <c r="C5590" s="3" t="inlineStr">
        <is>
          <t>Belkin</t>
        </is>
      </c>
      <c r="D5590" s="3" t="inlineStr">
        <is>
          <t>CONNECT 7-PORT USB-C HUB DUAL USB-C</t>
        </is>
      </c>
      <c r="E5590" s="11" t="n">
        <v>57</v>
      </c>
      <c r="F5590" s="12" t="n">
        <v>47.5</v>
      </c>
    </row>
    <row r="5591">
      <c r="A5591" s="3" t="inlineStr">
        <is>
          <t>Docks &amp; USB Hubs</t>
        </is>
      </c>
      <c r="B5591" s="3" t="inlineStr">
        <is>
          <t>INC024HQSGY</t>
        </is>
      </c>
      <c r="C5591" s="3" t="inlineStr">
        <is>
          <t>Belkin</t>
        </is>
      </c>
      <c r="D5591" s="3" t="inlineStr">
        <is>
          <t>CONNECT 8-IN-1 USB-C HUB DUAL USB-C</t>
        </is>
      </c>
      <c r="E5591" s="11" t="n">
        <v>69</v>
      </c>
      <c r="F5591" s="12" t="n">
        <v>57.5</v>
      </c>
    </row>
    <row r="5592">
      <c r="A5592" s="3" t="inlineStr">
        <is>
          <t>Docks &amp; USB Hubs</t>
        </is>
      </c>
      <c r="B5592" s="3" t="inlineStr">
        <is>
          <t>INC028KQBK</t>
        </is>
      </c>
      <c r="C5592" s="3" t="inlineStr">
        <is>
          <t>Belkin</t>
        </is>
      </c>
      <c r="D5592" s="3" t="inlineStr">
        <is>
          <t>UNIVERSAL 14-IN-1 DISPLAY DOCK 140W</t>
        </is>
      </c>
      <c r="E5592" s="11" t="n">
        <v>203</v>
      </c>
      <c r="F5592" s="12" t="n">
        <v>169.17</v>
      </c>
    </row>
    <row r="5593">
      <c r="A5593" s="3" t="inlineStr">
        <is>
          <t>Docks &amp; USB Hubs</t>
        </is>
      </c>
      <c r="B5593" s="3" t="inlineStr">
        <is>
          <t>F4U090BTBLK</t>
        </is>
      </c>
      <c r="C5593" s="3" t="inlineStr">
        <is>
          <t>Belkin</t>
        </is>
      </c>
      <c r="D5593" s="3" t="inlineStr">
        <is>
          <t>USB 3.0 TYPE-C USB-C MINI HUB BLACK</t>
        </is>
      </c>
      <c r="E5593" s="11" t="n">
        <v>36</v>
      </c>
      <c r="F5593" s="12" t="n">
        <v>30</v>
      </c>
    </row>
    <row r="5594">
      <c r="A5594" s="3" t="inlineStr">
        <is>
          <t>Docks &amp; USB Hubs</t>
        </is>
      </c>
      <c r="B5594" s="3" t="inlineStr">
        <is>
          <t>INC007VFBK</t>
        </is>
      </c>
      <c r="C5594" s="3" t="inlineStr">
        <is>
          <t>Belkin</t>
        </is>
      </c>
      <c r="D5594" s="3" t="inlineStr">
        <is>
          <t>USB C DISPLAY LINK DOCK TRPLE DSPLY</t>
        </is>
      </c>
      <c r="E5594" s="11" t="n">
        <v>342</v>
      </c>
      <c r="F5594" s="12" t="n">
        <v>285</v>
      </c>
    </row>
    <row r="5595">
      <c r="A5595" s="3" t="inlineStr">
        <is>
          <t>Docks &amp; USB Hubs</t>
        </is>
      </c>
      <c r="B5595" s="3" t="inlineStr">
        <is>
          <t>INC002VFBK</t>
        </is>
      </c>
      <c r="C5595" s="3" t="inlineStr">
        <is>
          <t>Belkin</t>
        </is>
      </c>
      <c r="D5595" s="3" t="inlineStr">
        <is>
          <t>USB C DUAL DISPLAY DOCK</t>
        </is>
      </c>
      <c r="E5595" s="11" t="n">
        <v>182</v>
      </c>
      <c r="F5595" s="12" t="n">
        <v>151.67</v>
      </c>
    </row>
    <row r="5596">
      <c r="A5596" s="3" t="inlineStr">
        <is>
          <t>Docks &amp; USB Hubs</t>
        </is>
      </c>
      <c r="B5596" s="3" t="inlineStr">
        <is>
          <t>INC018VFBK</t>
        </is>
      </c>
      <c r="C5596" s="3" t="inlineStr">
        <is>
          <t>Belkin</t>
        </is>
      </c>
      <c r="D5596" s="3" t="inlineStr">
        <is>
          <t>USB-C 6-IN-1 CORE GAN DOCK</t>
        </is>
      </c>
      <c r="E5596" s="11" t="n">
        <v>148</v>
      </c>
      <c r="F5596" s="12" t="n">
        <v>123.33</v>
      </c>
    </row>
    <row r="5597">
      <c r="A5597" s="3" t="inlineStr">
        <is>
          <t>Docks &amp; USB Hubs</t>
        </is>
      </c>
      <c r="B5597" s="3" t="inlineStr">
        <is>
          <t>INC027HQSGY</t>
        </is>
      </c>
      <c r="C5597" s="3" t="inlineStr">
        <is>
          <t>Belkin</t>
        </is>
      </c>
      <c r="D5597" s="3" t="inlineStr">
        <is>
          <t>USB-C 8-IN-1 DUAL DISPLAY HDMI HUB</t>
        </is>
      </c>
      <c r="E5597" s="11" t="n">
        <v>80</v>
      </c>
      <c r="F5597" s="12" t="n">
        <v>66.67</v>
      </c>
    </row>
    <row r="5598">
      <c r="A5598" s="3" t="inlineStr">
        <is>
          <t>Docks &amp; USB Hubs</t>
        </is>
      </c>
      <c r="B5598" s="3" t="inlineStr">
        <is>
          <t>INC015BTSGY-CZ</t>
        </is>
      </c>
      <c r="C5598" s="3" t="inlineStr">
        <is>
          <t>Belkin</t>
        </is>
      </c>
      <c r="D5598" s="3" t="inlineStr">
        <is>
          <t>USB-C 8-IN-1 DUAL DISPLAY HHUB</t>
        </is>
      </c>
      <c r="E5598" s="11" t="n">
        <v>137</v>
      </c>
      <c r="F5598" s="12" t="n">
        <v>114.17</v>
      </c>
    </row>
    <row r="5599">
      <c r="A5599" s="3" t="inlineStr">
        <is>
          <t>Docks &amp; USB Hubs</t>
        </is>
      </c>
      <c r="B5599" s="3" t="inlineStr">
        <is>
          <t>F4U021BT</t>
        </is>
      </c>
      <c r="C5599" s="3" t="inlineStr">
        <is>
          <t>Belkin</t>
        </is>
      </c>
      <c r="D5599" s="3" t="inlineStr">
        <is>
          <t>USB2.0 4-PORT TRAVEL HUB</t>
        </is>
      </c>
      <c r="E5599" s="11" t="n">
        <v>10</v>
      </c>
      <c r="F5599" s="12" t="n">
        <v>8.33</v>
      </c>
    </row>
    <row r="5600">
      <c r="A5600" s="3" t="inlineStr">
        <is>
          <t>Docks &amp; USB Hubs</t>
        </is>
      </c>
      <c r="B5600" s="3" t="inlineStr">
        <is>
          <t>NLUSB2-205K</t>
        </is>
      </c>
      <c r="C5600" s="3" t="inlineStr">
        <is>
          <t>Cables Direct</t>
        </is>
      </c>
      <c r="D5600" s="3" t="inlineStr">
        <is>
          <t>4 PORT USB 2.0 HUB BUS BLACK ROHS</t>
        </is>
      </c>
      <c r="E5600" s="11" t="n">
        <v>7</v>
      </c>
      <c r="F5600" s="12" t="n">
        <v>5.83</v>
      </c>
    </row>
    <row r="5601">
      <c r="A5601" s="3" t="inlineStr">
        <is>
          <t>Docks &amp; USB Hubs</t>
        </is>
      </c>
      <c r="B5601" s="3" t="inlineStr">
        <is>
          <t>NLUSB3-ETHGHUB</t>
        </is>
      </c>
      <c r="C5601" s="3" t="inlineStr">
        <is>
          <t>Cables Direct</t>
        </is>
      </c>
      <c r="D5601" s="3" t="inlineStr">
        <is>
          <t>NEWL 3.0 GIGBIT ETH ADP+3 PORTUSBHUB</t>
        </is>
      </c>
      <c r="E5601" s="11" t="n">
        <v>34</v>
      </c>
      <c r="F5601" s="12" t="n">
        <v>28.33</v>
      </c>
    </row>
    <row r="5602">
      <c r="A5602" s="3" t="inlineStr">
        <is>
          <t>Docks &amp; USB Hubs</t>
        </is>
      </c>
      <c r="B5602" s="3" t="inlineStr">
        <is>
          <t>USB3-ETHGIGHUB</t>
        </is>
      </c>
      <c r="C5602" s="3" t="inlineStr">
        <is>
          <t>Cables Direct</t>
        </is>
      </c>
      <c r="D5602" s="3" t="inlineStr">
        <is>
          <t>USB3.0 GIGABIT ETHERNET ADAP HUB</t>
        </is>
      </c>
      <c r="E5602" s="11" t="n">
        <v>20</v>
      </c>
      <c r="F5602" s="12" t="n">
        <v>16.67</v>
      </c>
    </row>
    <row r="5603">
      <c r="A5603" s="3" t="inlineStr">
        <is>
          <t>Docks &amp; USB Hubs</t>
        </is>
      </c>
      <c r="B5603" s="3" t="inlineStr">
        <is>
          <t>DA326-BK-EMEA</t>
        </is>
      </c>
      <c r="C5603" s="3" t="inlineStr">
        <is>
          <t>DELL</t>
        </is>
      </c>
      <c r="D5603" s="3" t="inlineStr">
        <is>
          <t>DELL PRO 7-IN-1 USB-C HUB</t>
        </is>
      </c>
      <c r="E5603" s="11" t="n">
        <v>59</v>
      </c>
      <c r="F5603" s="12" t="n">
        <v>49.17</v>
      </c>
    </row>
    <row r="5604">
      <c r="A5604" s="3" t="inlineStr">
        <is>
          <t>Docks &amp; USB Hubs</t>
        </is>
      </c>
      <c r="B5604" s="3" t="inlineStr">
        <is>
          <t>DELL-WD25</t>
        </is>
      </c>
      <c r="C5604" s="3" t="inlineStr">
        <is>
          <t>DELL</t>
        </is>
      </c>
      <c r="D5604" s="3" t="inlineStr">
        <is>
          <t>DELL PRO DOCK - WD25</t>
        </is>
      </c>
      <c r="E5604" s="11" t="n">
        <v>148</v>
      </c>
      <c r="F5604" s="12" t="n">
        <v>123.33</v>
      </c>
    </row>
    <row r="5605">
      <c r="A5605" s="3" t="inlineStr">
        <is>
          <t>Docks &amp; USB Hubs</t>
        </is>
      </c>
      <c r="B5605" s="3" t="inlineStr">
        <is>
          <t>DELL-WD25Z</t>
        </is>
      </c>
      <c r="C5605" s="3" t="inlineStr">
        <is>
          <t>DELL</t>
        </is>
      </c>
      <c r="D5605" s="3" t="inlineStr">
        <is>
          <t>DELL PRO DOCK - WD25Z</t>
        </is>
      </c>
      <c r="E5605" s="11" t="n">
        <v>198</v>
      </c>
      <c r="F5605" s="12" t="n">
        <v>165</v>
      </c>
    </row>
    <row r="5606">
      <c r="A5606" s="3" t="inlineStr">
        <is>
          <t>Docks &amp; USB Hubs</t>
        </is>
      </c>
      <c r="B5606" s="3" t="inlineStr">
        <is>
          <t>DELL-SD25</t>
        </is>
      </c>
      <c r="C5606" s="3" t="inlineStr">
        <is>
          <t>DELL</t>
        </is>
      </c>
      <c r="D5606" s="3" t="inlineStr">
        <is>
          <t>DELL PRO SMART DOCK - SD25</t>
        </is>
      </c>
      <c r="E5606" s="11" t="n">
        <v>198</v>
      </c>
      <c r="F5606" s="12" t="n">
        <v>165</v>
      </c>
    </row>
    <row r="5607">
      <c r="A5607" s="3" t="inlineStr">
        <is>
          <t>Docks &amp; USB Hubs</t>
        </is>
      </c>
      <c r="B5607" s="3" t="inlineStr">
        <is>
          <t>DELL-SD25TB4</t>
        </is>
      </c>
      <c r="C5607" s="3" t="inlineStr">
        <is>
          <t>DELL</t>
        </is>
      </c>
      <c r="D5607" s="3" t="inlineStr">
        <is>
          <t>DELL PRO TBLT 4 SMART DOCK - SD25TB4</t>
        </is>
      </c>
      <c r="E5607" s="11" t="n">
        <v>255</v>
      </c>
      <c r="F5607" s="12" t="n">
        <v>212.5</v>
      </c>
    </row>
    <row r="5608">
      <c r="A5608" s="3" t="inlineStr">
        <is>
          <t>Docks &amp; USB Hubs</t>
        </is>
      </c>
      <c r="B5608" s="3" t="inlineStr">
        <is>
          <t>DELL-WD25TB4</t>
        </is>
      </c>
      <c r="C5608" s="3" t="inlineStr">
        <is>
          <t>DELL</t>
        </is>
      </c>
      <c r="D5608" s="3" t="inlineStr">
        <is>
          <t>DELL PRO THUNDERBOLT 4 DOCK-WD25TB4</t>
        </is>
      </c>
      <c r="E5608" s="11" t="n">
        <v>259</v>
      </c>
      <c r="F5608" s="12" t="n">
        <v>215.83</v>
      </c>
    </row>
    <row r="5609">
      <c r="A5609" s="3" t="inlineStr">
        <is>
          <t>Docks &amp; USB Hubs</t>
        </is>
      </c>
      <c r="B5609" s="3" t="inlineStr">
        <is>
          <t>DELL-WD25TB5</t>
        </is>
      </c>
      <c r="C5609" s="3" t="inlineStr">
        <is>
          <t>DELL</t>
        </is>
      </c>
      <c r="D5609" s="3" t="inlineStr">
        <is>
          <t>DELL PRO THUNDERBOLT 5 DOCK-WD25TB5</t>
        </is>
      </c>
      <c r="E5609" s="11" t="n">
        <v>356</v>
      </c>
      <c r="F5609" s="12" t="n">
        <v>296.67</v>
      </c>
    </row>
    <row r="5610">
      <c r="A5610" s="3" t="inlineStr">
        <is>
          <t>Docks &amp; USB Hubs</t>
        </is>
      </c>
      <c r="B5610" s="3" t="inlineStr">
        <is>
          <t>DA225-BK-EMEA</t>
        </is>
      </c>
      <c r="C5610" s="3" t="inlineStr">
        <is>
          <t>DELL</t>
        </is>
      </c>
      <c r="D5610" s="3" t="inlineStr">
        <is>
          <t>DELL PRO4IN1 USB-C TRAVEL HUB-DA225</t>
        </is>
      </c>
      <c r="E5610" s="11" t="n">
        <v>24</v>
      </c>
      <c r="F5610" s="12" t="n">
        <v>20</v>
      </c>
    </row>
    <row r="5611">
      <c r="A5611" s="3" t="inlineStr">
        <is>
          <t>Docks &amp; USB Hubs</t>
        </is>
      </c>
      <c r="B5611" s="3" t="inlineStr">
        <is>
          <t>200149</t>
        </is>
      </c>
      <c r="C5611" s="3" t="inlineStr">
        <is>
          <t>HAMA</t>
        </is>
      </c>
      <c r="D5611" s="3" t="inlineStr">
        <is>
          <t>CONNECT2OFFICE WORK 12 PORT USB DOCK</t>
        </is>
      </c>
      <c r="E5611" s="11" t="n">
        <v>52</v>
      </c>
      <c r="F5611" s="12" t="n">
        <v>43.33</v>
      </c>
    </row>
    <row r="5612">
      <c r="A5612" s="3" t="inlineStr">
        <is>
          <t>Docks &amp; USB Hubs</t>
        </is>
      </c>
      <c r="B5612" s="3" t="inlineStr">
        <is>
          <t>200141</t>
        </is>
      </c>
      <c r="C5612" s="3" t="inlineStr">
        <is>
          <t>HAMA</t>
        </is>
      </c>
      <c r="D5612" s="3" t="inlineStr">
        <is>
          <t>USB HUB 4 PORT 3.2 GEN SLIM SILVER</t>
        </is>
      </c>
      <c r="E5612" s="11" t="n">
        <v>14</v>
      </c>
      <c r="F5612" s="12" t="n">
        <v>11.67</v>
      </c>
    </row>
    <row r="5613">
      <c r="A5613" s="3" t="inlineStr">
        <is>
          <t>Docks &amp; USB Hubs</t>
        </is>
      </c>
      <c r="B5613" s="3" t="inlineStr">
        <is>
          <t>200119</t>
        </is>
      </c>
      <c r="C5613" s="3" t="inlineStr">
        <is>
          <t>HAMA</t>
        </is>
      </c>
      <c r="D5613" s="3" t="inlineStr">
        <is>
          <t>USB HUB 4 PORT USB 2.0 480MBIT/S BLK</t>
        </is>
      </c>
      <c r="E5613" s="11" t="n">
        <v>8</v>
      </c>
      <c r="F5613" s="12" t="n">
        <v>6.67</v>
      </c>
    </row>
    <row r="5614">
      <c r="A5614" s="3" t="inlineStr">
        <is>
          <t>Docks &amp; USB Hubs</t>
        </is>
      </c>
      <c r="B5614" s="3" t="inlineStr">
        <is>
          <t>200116</t>
        </is>
      </c>
      <c r="C5614" s="3" t="inlineStr">
        <is>
          <t>HAMA</t>
        </is>
      </c>
      <c r="D5614" s="3" t="inlineStr">
        <is>
          <t>USB HUB 4 PORTS USB 3.2 GEN 1</t>
        </is>
      </c>
      <c r="E5614" s="11" t="n">
        <v>11</v>
      </c>
      <c r="F5614" s="12" t="n">
        <v>9.17</v>
      </c>
    </row>
    <row r="5615">
      <c r="A5615" s="3" t="inlineStr">
        <is>
          <t>Docks &amp; USB Hubs</t>
        </is>
      </c>
      <c r="B5615" s="3" t="inlineStr">
        <is>
          <t>200117</t>
        </is>
      </c>
      <c r="C5615" s="3" t="inlineStr">
        <is>
          <t>HAMA</t>
        </is>
      </c>
      <c r="D5615" s="3" t="inlineStr">
        <is>
          <t>USB-C HUB 5 PORTS 3X USB-A USB-C LAN</t>
        </is>
      </c>
      <c r="E5615" s="11" t="n">
        <v>19</v>
      </c>
      <c r="F5615" s="12" t="n">
        <v>15.83</v>
      </c>
    </row>
    <row r="5616">
      <c r="A5616" s="3" t="inlineStr">
        <is>
          <t>Docks &amp; USB Hubs</t>
        </is>
      </c>
      <c r="B5616" s="3" t="inlineStr">
        <is>
          <t>200139</t>
        </is>
      </c>
      <c r="C5616" s="3" t="inlineStr">
        <is>
          <t>HAMA</t>
        </is>
      </c>
      <c r="D5616" s="3" t="inlineStr">
        <is>
          <t>USBC DOCK STATION AND STAND 12 PORT</t>
        </is>
      </c>
      <c r="E5616" s="11" t="n">
        <v>140</v>
      </c>
      <c r="F5616" s="12" t="n">
        <v>116.67</v>
      </c>
    </row>
    <row r="5617">
      <c r="A5617" s="3" t="inlineStr">
        <is>
          <t>Docks &amp; USB Hubs</t>
        </is>
      </c>
      <c r="B5617" s="3" t="inlineStr">
        <is>
          <t>200107</t>
        </is>
      </c>
      <c r="C5617" s="3" t="inlineStr">
        <is>
          <t>HAMA</t>
        </is>
      </c>
      <c r="D5617" s="3" t="inlineStr">
        <is>
          <t>USBC HUB MULTIPORT 4 PORTS</t>
        </is>
      </c>
      <c r="E5617" s="11" t="n">
        <v>19</v>
      </c>
      <c r="F5617" s="12" t="n">
        <v>15.83</v>
      </c>
    </row>
    <row r="5618">
      <c r="A5618" s="3" t="inlineStr">
        <is>
          <t>Docks &amp; USB Hubs</t>
        </is>
      </c>
      <c r="B5618" s="3" t="inlineStr">
        <is>
          <t>HS322UPB</t>
        </is>
      </c>
      <c r="C5618" s="3" t="inlineStr">
        <is>
          <t>Hanspree</t>
        </is>
      </c>
      <c r="D5618" s="3" t="inlineStr">
        <is>
          <t>32 WQHD RESOLUTION PIP USB 3.0 HUB</t>
        </is>
      </c>
      <c r="E5618" s="11" t="n">
        <v>194</v>
      </c>
      <c r="F5618" s="12" t="n">
        <v>161.67</v>
      </c>
    </row>
    <row r="5619">
      <c r="A5619" s="3" t="inlineStr">
        <is>
          <t>Docks &amp; USB Hubs</t>
        </is>
      </c>
      <c r="B5619" s="3" t="inlineStr">
        <is>
          <t>9X472UT#ABU</t>
        </is>
      </c>
      <c r="C5619" s="3" t="inlineStr">
        <is>
          <t>Hewlett Packard Incorporated</t>
        </is>
      </c>
      <c r="D5619" s="3" t="inlineStr">
        <is>
          <t>HP THUNDERBOLT 4 100W G6 DOCK</t>
        </is>
      </c>
      <c r="E5619" s="11" t="n">
        <v>315</v>
      </c>
      <c r="F5619" s="12" t="n">
        <v>262.5</v>
      </c>
    </row>
    <row r="5620">
      <c r="A5620" s="3" t="inlineStr">
        <is>
          <t>Docks &amp; USB Hubs</t>
        </is>
      </c>
      <c r="B5620" s="3" t="inlineStr">
        <is>
          <t>AW5M5UT#ABU</t>
        </is>
      </c>
      <c r="C5620" s="3" t="inlineStr">
        <is>
          <t>Hewlett Packard Incorporated</t>
        </is>
      </c>
      <c r="D5620" s="3" t="inlineStr">
        <is>
          <t>HP THUNDERBOLT 4 ULTRA 280W G6 DOCK</t>
        </is>
      </c>
      <c r="E5620" s="11" t="n">
        <v>470</v>
      </c>
      <c r="F5620" s="12" t="n">
        <v>391.67</v>
      </c>
    </row>
    <row r="5621">
      <c r="A5621" s="3" t="inlineStr">
        <is>
          <t>Docks &amp; USB Hubs</t>
        </is>
      </c>
      <c r="B5621" s="3" t="inlineStr">
        <is>
          <t>50H55UT</t>
        </is>
      </c>
      <c r="C5621" s="3" t="inlineStr">
        <is>
          <t>Hewlett Packard Incorporated</t>
        </is>
      </c>
      <c r="D5621" s="3" t="inlineStr">
        <is>
          <t>HP UNIVERSAL USB-C MULTIPORT HUB</t>
        </is>
      </c>
      <c r="E5621" s="11" t="n">
        <v>66</v>
      </c>
      <c r="F5621" s="12" t="n">
        <v>55</v>
      </c>
    </row>
    <row r="5622">
      <c r="A5622" s="3" t="inlineStr">
        <is>
          <t>Docks &amp; USB Hubs</t>
        </is>
      </c>
      <c r="B5622" s="3" t="inlineStr">
        <is>
          <t>9X3V1UT#ABU</t>
        </is>
      </c>
      <c r="C5622" s="3" t="inlineStr">
        <is>
          <t>Hewlett Packard Incorporated</t>
        </is>
      </c>
      <c r="D5622" s="3" t="inlineStr">
        <is>
          <t>HP USB-C 100W G6 DOCK</t>
        </is>
      </c>
      <c r="E5622" s="11" t="n">
        <v>252</v>
      </c>
      <c r="F5622" s="12" t="n">
        <v>210</v>
      </c>
    </row>
    <row r="5623">
      <c r="A5623" s="3" t="inlineStr">
        <is>
          <t>Docks &amp; USB Hubs</t>
        </is>
      </c>
      <c r="B5623" s="3" t="inlineStr">
        <is>
          <t>HD4006GL</t>
        </is>
      </c>
      <c r="C5623" s="3" t="inlineStr">
        <is>
          <t>Hyper</t>
        </is>
      </c>
      <c r="D5623" s="3" t="inlineStr">
        <is>
          <t>HYPER? HYPERDRIVE ECOSMART? GEN.2 DU</t>
        </is>
      </c>
      <c r="E5623" s="11" t="n">
        <v>114</v>
      </c>
      <c r="F5623" s="12" t="n">
        <v>95</v>
      </c>
    </row>
    <row r="5624">
      <c r="A5624" s="3" t="inlineStr">
        <is>
          <t>Docks &amp; USB Hubs</t>
        </is>
      </c>
      <c r="B5624" s="3" t="inlineStr">
        <is>
          <t>HD4103BUGL</t>
        </is>
      </c>
      <c r="C5624" s="3" t="inlineStr">
        <is>
          <t>Hyper</t>
        </is>
      </c>
      <c r="D5624" s="3" t="inlineStr">
        <is>
          <t>HYPERDRIVE FLEX 9-PORT DUAL 4K HUB</t>
        </is>
      </c>
      <c r="E5624" s="11" t="n">
        <v>57</v>
      </c>
      <c r="F5624" s="12" t="n">
        <v>47.5</v>
      </c>
    </row>
    <row r="5625">
      <c r="A5625" s="3" t="inlineStr">
        <is>
          <t>Docks &amp; USB Hubs</t>
        </is>
      </c>
      <c r="B5625" s="3" t="inlineStr">
        <is>
          <t>K33616WW</t>
        </is>
      </c>
      <c r="C5625" s="3" t="inlineStr">
        <is>
          <t>Kensington</t>
        </is>
      </c>
      <c r="D5625" s="3" t="inlineStr">
        <is>
          <t>KENSINGTON CH1200 USB-C 4 PORT HUB</t>
        </is>
      </c>
      <c r="E5625" s="11" t="n">
        <v>49</v>
      </c>
      <c r="F5625" s="12" t="n">
        <v>40.83</v>
      </c>
    </row>
    <row r="5626">
      <c r="A5626" s="3" t="inlineStr">
        <is>
          <t>Docks &amp; USB Hubs</t>
        </is>
      </c>
      <c r="B5626" s="3" t="inlineStr">
        <is>
          <t>K33603EU</t>
        </is>
      </c>
      <c r="C5626" s="3" t="inlineStr">
        <is>
          <t>Kensington</t>
        </is>
      </c>
      <c r="D5626" s="3" t="inlineStr">
        <is>
          <t>KENSINGTON SD4781P USB-C &amp; USB-A</t>
        </is>
      </c>
      <c r="E5626" s="11" t="n">
        <v>299</v>
      </c>
      <c r="F5626" s="12" t="n">
        <v>249.17</v>
      </c>
    </row>
    <row r="5627">
      <c r="A5627" s="3" t="inlineStr">
        <is>
          <t>Docks &amp; USB Hubs</t>
        </is>
      </c>
      <c r="B5627" s="3" t="inlineStr">
        <is>
          <t>K62316WW</t>
        </is>
      </c>
      <c r="C5627" s="3" t="inlineStr">
        <is>
          <t>Kensington</t>
        </is>
      </c>
      <c r="D5627" s="3" t="inlineStr">
        <is>
          <t>KENSINGTON UNIVERSAL 3-IN-1 COMBINAT</t>
        </is>
      </c>
      <c r="E5627" s="11" t="n">
        <v>44</v>
      </c>
      <c r="F5627" s="12" t="n">
        <v>36.67</v>
      </c>
    </row>
    <row r="5628">
      <c r="A5628" s="3" t="inlineStr">
        <is>
          <t>Docks &amp; USB Hubs</t>
        </is>
      </c>
      <c r="B5628" s="3" t="inlineStr">
        <is>
          <t>K32810EU</t>
        </is>
      </c>
      <c r="C5628" s="3" t="inlineStr">
        <is>
          <t>Kensington</t>
        </is>
      </c>
      <c r="D5628" s="3" t="inlineStr">
        <is>
          <t>SD4842PUSB-CECOTRIPLEVIDEODOCK</t>
        </is>
      </c>
      <c r="E5628" s="11" t="n">
        <v>140</v>
      </c>
      <c r="F5628" s="12" t="n">
        <v>116.67</v>
      </c>
    </row>
    <row r="5629">
      <c r="A5629" s="3" t="inlineStr">
        <is>
          <t>Docks &amp; USB Hubs</t>
        </is>
      </c>
      <c r="B5629" s="3" t="inlineStr">
        <is>
          <t>K32803EU</t>
        </is>
      </c>
      <c r="C5629" s="3" t="inlineStr">
        <is>
          <t>Kensington</t>
        </is>
      </c>
      <c r="D5629" s="3" t="inlineStr">
        <is>
          <t>SD4843P EQ USBC TRIPLE DOCK 100W</t>
        </is>
      </c>
      <c r="E5629" s="11" t="n">
        <v>140</v>
      </c>
      <c r="F5629" s="12" t="n">
        <v>116.67</v>
      </c>
    </row>
    <row r="5630">
      <c r="A5630" s="3" t="inlineStr">
        <is>
          <t>Docks &amp; USB Hubs</t>
        </is>
      </c>
      <c r="B5630" s="3" t="inlineStr">
        <is>
          <t>K35201EU</t>
        </is>
      </c>
      <c r="C5630" s="3" t="inlineStr">
        <is>
          <t>Kensington</t>
        </is>
      </c>
      <c r="D5630" s="3" t="inlineStr">
        <is>
          <t>SD5000T5 EQ THUNDERBOLT 5 DOCKING</t>
        </is>
      </c>
      <c r="E5630" s="11" t="n">
        <v>362</v>
      </c>
      <c r="F5630" s="12" t="n">
        <v>301.67</v>
      </c>
    </row>
    <row r="5631">
      <c r="A5631" s="3" t="inlineStr">
        <is>
          <t>Docks &amp; USB Hubs</t>
        </is>
      </c>
      <c r="B5631" s="3" t="inlineStr">
        <is>
          <t>K35231EU</t>
        </is>
      </c>
      <c r="C5631" s="3" t="inlineStr">
        <is>
          <t>Kensington</t>
        </is>
      </c>
      <c r="D5631" s="3" t="inlineStr">
        <is>
          <t>SD5010T5 EQ THUNDERBOLT 5 TRIPLE 4K</t>
        </is>
      </c>
      <c r="E5631" s="11" t="n">
        <v>338</v>
      </c>
      <c r="F5631" s="12" t="n">
        <v>281.67</v>
      </c>
    </row>
    <row r="5632">
      <c r="A5632" s="3" t="inlineStr">
        <is>
          <t>Docks &amp; USB Hubs</t>
        </is>
      </c>
      <c r="B5632" s="3" t="inlineStr">
        <is>
          <t>K34110EU</t>
        </is>
      </c>
      <c r="C5632" s="3" t="inlineStr">
        <is>
          <t>Kensington</t>
        </is>
      </c>
      <c r="D5632" s="3" t="inlineStr">
        <is>
          <t>SD5760T THUNDERBOLT 4 DUAL 4K DOCK</t>
        </is>
      </c>
      <c r="E5632" s="11" t="n">
        <v>317</v>
      </c>
      <c r="F5632" s="12" t="n">
        <v>264.17</v>
      </c>
    </row>
    <row r="5633">
      <c r="A5633" s="3" t="inlineStr">
        <is>
          <t>Docks &amp; USB Hubs</t>
        </is>
      </c>
      <c r="B5633" s="3" t="inlineStr">
        <is>
          <t>K35234EU</t>
        </is>
      </c>
      <c r="C5633" s="3" t="inlineStr">
        <is>
          <t>Kensington</t>
        </is>
      </c>
      <c r="D5633" s="3" t="inlineStr">
        <is>
          <t>SD5920T EQ THUNDERBOLT 4 DOCKING</t>
        </is>
      </c>
      <c r="E5633" s="11" t="n">
        <v>253</v>
      </c>
      <c r="F5633" s="12" t="n">
        <v>210.83</v>
      </c>
    </row>
    <row r="5634">
      <c r="A5634" s="3" t="inlineStr">
        <is>
          <t>Docks &amp; USB Hubs</t>
        </is>
      </c>
      <c r="B5634" s="3" t="inlineStr">
        <is>
          <t>K33820WW</t>
        </is>
      </c>
      <c r="C5634" s="3" t="inlineStr">
        <is>
          <t>Kensington</t>
        </is>
      </c>
      <c r="D5634" s="3" t="inlineStr">
        <is>
          <t>UH1400P USB-C MOBILE HUB</t>
        </is>
      </c>
      <c r="E5634" s="11" t="n">
        <v>95</v>
      </c>
      <c r="F5634" s="12" t="n">
        <v>79.17</v>
      </c>
    </row>
    <row r="5635">
      <c r="A5635" s="3" t="inlineStr">
        <is>
          <t>Docks &amp; USB Hubs</t>
        </is>
      </c>
      <c r="B5635" s="3" t="inlineStr">
        <is>
          <t>K39121EU</t>
        </is>
      </c>
      <c r="C5635" s="3" t="inlineStr">
        <is>
          <t>Kensington</t>
        </is>
      </c>
      <c r="D5635" s="3" t="inlineStr">
        <is>
          <t>USB 3.0 4-PORT HUB</t>
        </is>
      </c>
      <c r="E5635" s="11" t="n">
        <v>29</v>
      </c>
      <c r="F5635" s="12" t="n">
        <v>24.17</v>
      </c>
    </row>
    <row r="5636">
      <c r="A5636" s="3" t="inlineStr">
        <is>
          <t>Docks &amp; USB Hubs</t>
        </is>
      </c>
      <c r="B5636" s="3" t="inlineStr">
        <is>
          <t>K39124EU</t>
        </is>
      </c>
      <c r="C5636" s="3" t="inlineStr">
        <is>
          <t>Kensington</t>
        </is>
      </c>
      <c r="D5636" s="3" t="inlineStr">
        <is>
          <t>USB-C 4-PORT HUB</t>
        </is>
      </c>
      <c r="E5636" s="11" t="n">
        <v>51</v>
      </c>
      <c r="F5636" s="12" t="n">
        <v>42.5</v>
      </c>
    </row>
    <row r="5637">
      <c r="A5637" s="3" t="inlineStr">
        <is>
          <t>Docks &amp; USB Hubs</t>
        </is>
      </c>
      <c r="B5637" s="3" t="inlineStr">
        <is>
          <t>40BF0100UK</t>
        </is>
      </c>
      <c r="C5637" s="3" t="inlineStr">
        <is>
          <t>Lenovo</t>
        </is>
      </c>
      <c r="D5637" s="3" t="inlineStr">
        <is>
          <t>THINKPAD USB4 DOCK 5000 - 100W UK</t>
        </is>
      </c>
      <c r="E5637" s="11" t="n">
        <v>174</v>
      </c>
      <c r="F5637" s="12" t="n">
        <v>145</v>
      </c>
    </row>
    <row r="5638">
      <c r="A5638" s="3" t="inlineStr">
        <is>
          <t>Docks &amp; USB Hubs</t>
        </is>
      </c>
      <c r="B5638" s="3" t="inlineStr">
        <is>
          <t>40BC0135UK</t>
        </is>
      </c>
      <c r="C5638" s="3" t="inlineStr">
        <is>
          <t>Lenovo</t>
        </is>
      </c>
      <c r="D5638" s="3" t="inlineStr">
        <is>
          <t>THINKPAD USB4 SMART DOCK 5500</t>
        </is>
      </c>
      <c r="E5638" s="11" t="n">
        <v>207</v>
      </c>
      <c r="F5638" s="12" t="n">
        <v>172.5</v>
      </c>
    </row>
    <row r="5639">
      <c r="A5639" s="3" t="inlineStr">
        <is>
          <t>Docks &amp; USB Hubs</t>
        </is>
      </c>
      <c r="B5639" s="3" t="inlineStr">
        <is>
          <t>43370</t>
        </is>
      </c>
      <c r="C5639" s="3" t="inlineStr">
        <is>
          <t>Lindy</t>
        </is>
      </c>
      <c r="D5639" s="3" t="inlineStr">
        <is>
          <t>10 PORT USB 3.0 HUB WITH ON/OFF SWI</t>
        </is>
      </c>
      <c r="E5639" s="11" t="n">
        <v>75</v>
      </c>
      <c r="F5639" s="12" t="n">
        <v>62.5</v>
      </c>
    </row>
    <row r="5640">
      <c r="A5640" s="3" t="inlineStr">
        <is>
          <t>Docks &amp; USB Hubs</t>
        </is>
      </c>
      <c r="B5640" s="3" t="inlineStr">
        <is>
          <t>42635</t>
        </is>
      </c>
      <c r="C5640" s="3" t="inlineStr">
        <is>
          <t>Lindy</t>
        </is>
      </c>
      <c r="D5640" s="3" t="inlineStr">
        <is>
          <t>10M USB 2.0 ACTIVE EXTENSION HUB</t>
        </is>
      </c>
      <c r="E5640" s="11" t="n">
        <v>15</v>
      </c>
      <c r="F5640" s="12" t="n">
        <v>12.5</v>
      </c>
    </row>
    <row r="5641">
      <c r="A5641" s="3" t="inlineStr">
        <is>
          <t>Docks &amp; USB Hubs</t>
        </is>
      </c>
      <c r="B5641" s="3" t="inlineStr">
        <is>
          <t>42783</t>
        </is>
      </c>
      <c r="C5641" s="3" t="inlineStr">
        <is>
          <t>Lindy</t>
        </is>
      </c>
      <c r="D5641" s="3" t="inlineStr">
        <is>
          <t>12MUSB2.0ACTIVEEXT.PROHUBUSBAMALE/4</t>
        </is>
      </c>
      <c r="E5641" s="11" t="n">
        <v>54</v>
      </c>
      <c r="F5641" s="12" t="n">
        <v>45</v>
      </c>
    </row>
    <row r="5642">
      <c r="A5642" s="3" t="inlineStr">
        <is>
          <t>Docks &amp; USB Hubs</t>
        </is>
      </c>
      <c r="B5642" s="3" t="inlineStr">
        <is>
          <t>43324</t>
        </is>
      </c>
      <c r="C5642" s="3" t="inlineStr">
        <is>
          <t>Lindy</t>
        </is>
      </c>
      <c r="D5642" s="3" t="inlineStr">
        <is>
          <t>4 PORT USB 3.0 HUB</t>
        </is>
      </c>
      <c r="E5642" s="11" t="n">
        <v>15</v>
      </c>
      <c r="F5642" s="12" t="n">
        <v>12.5</v>
      </c>
    </row>
    <row r="5643">
      <c r="A5643" s="3" t="inlineStr">
        <is>
          <t>Docks &amp; USB Hubs</t>
        </is>
      </c>
      <c r="B5643" s="3" t="inlineStr">
        <is>
          <t>43325</t>
        </is>
      </c>
      <c r="C5643" s="3" t="inlineStr">
        <is>
          <t>Lindy</t>
        </is>
      </c>
      <c r="D5643" s="3" t="inlineStr">
        <is>
          <t>4 PORT USB 3.2 TYPE C HUB</t>
        </is>
      </c>
      <c r="E5643" s="11" t="n">
        <v>16</v>
      </c>
      <c r="F5643" s="12" t="n">
        <v>13.33</v>
      </c>
    </row>
    <row r="5644">
      <c r="A5644" s="3" t="inlineStr">
        <is>
          <t>Docks &amp; USB Hubs</t>
        </is>
      </c>
      <c r="B5644" s="3" t="inlineStr">
        <is>
          <t>43383</t>
        </is>
      </c>
      <c r="C5644" s="3" t="inlineStr">
        <is>
          <t>Lindy</t>
        </is>
      </c>
      <c r="D5644" s="3" t="inlineStr">
        <is>
          <t>4 PORT USB 3.2 TYPE C HUB WITH ON/O</t>
        </is>
      </c>
      <c r="E5644" s="11" t="n">
        <v>18</v>
      </c>
      <c r="F5644" s="12" t="n">
        <v>15</v>
      </c>
    </row>
    <row r="5645">
      <c r="A5645" s="3" t="inlineStr">
        <is>
          <t>Docks &amp; USB Hubs</t>
        </is>
      </c>
      <c r="B5645" s="3" t="inlineStr">
        <is>
          <t>43228</t>
        </is>
      </c>
      <c r="C5645" s="3" t="inlineStr">
        <is>
          <t>Lindy</t>
        </is>
      </c>
      <c r="D5645" s="3" t="inlineStr">
        <is>
          <t>7PORTUSB3.1CHARGINGHUB</t>
        </is>
      </c>
      <c r="E5645" s="11" t="n">
        <v>41</v>
      </c>
      <c r="F5645" s="12" t="n">
        <v>34.17</v>
      </c>
    </row>
    <row r="5646">
      <c r="A5646" s="3" t="inlineStr">
        <is>
          <t>Docks &amp; USB Hubs</t>
        </is>
      </c>
      <c r="B5646" s="3" t="inlineStr">
        <is>
          <t>38398</t>
        </is>
      </c>
      <c r="C5646" s="3" t="inlineStr">
        <is>
          <t>Lindy</t>
        </is>
      </c>
      <c r="D5646" s="3" t="inlineStr">
        <is>
          <t>HDMI &amp; IR OVER IP EXTENDER</t>
        </is>
      </c>
      <c r="E5646" s="11" t="n">
        <v>141</v>
      </c>
      <c r="F5646" s="12" t="n">
        <v>117.5</v>
      </c>
    </row>
    <row r="5647">
      <c r="A5647" s="3" t="inlineStr">
        <is>
          <t>Docks &amp; USB Hubs</t>
        </is>
      </c>
      <c r="B5647" s="3" t="inlineStr">
        <is>
          <t>42681</t>
        </is>
      </c>
      <c r="C5647" s="3" t="inlineStr">
        <is>
          <t>Lindy</t>
        </is>
      </c>
      <c r="D5647" s="3" t="inlineStr">
        <is>
          <t>USB 2.0 4 PORT HUB CAT.5 EXTEND 50M</t>
        </is>
      </c>
      <c r="E5647" s="11" t="n">
        <v>112</v>
      </c>
      <c r="F5647" s="12" t="n">
        <v>93.33</v>
      </c>
    </row>
    <row r="5648">
      <c r="A5648" s="3" t="inlineStr">
        <is>
          <t>Docks &amp; USB Hubs</t>
        </is>
      </c>
      <c r="B5648" s="3" t="inlineStr">
        <is>
          <t>J71-00002</t>
        </is>
      </c>
      <c r="C5648" s="3" t="inlineStr">
        <is>
          <t>Microsoft</t>
        </is>
      </c>
      <c r="D5648" s="3" t="inlineStr">
        <is>
          <t>SURFACE ADAPTIVE HUB COMM BLK</t>
        </is>
      </c>
      <c r="E5648" s="11" t="n">
        <v>101</v>
      </c>
      <c r="F5648" s="12" t="n">
        <v>84.17</v>
      </c>
    </row>
    <row r="5649">
      <c r="A5649" s="3" t="inlineStr">
        <is>
          <t>Docks &amp; USB Hubs</t>
        </is>
      </c>
      <c r="B5649" s="3" t="inlineStr">
        <is>
          <t>T8I-00005</t>
        </is>
      </c>
      <c r="C5649" s="3" t="inlineStr">
        <is>
          <t>Microsoft</t>
        </is>
      </c>
      <c r="D5649" s="3" t="inlineStr">
        <is>
          <t>TB4 DOCK BLK</t>
        </is>
      </c>
      <c r="E5649" s="11" t="n">
        <v>268</v>
      </c>
      <c r="F5649" s="12" t="n">
        <v>223.33</v>
      </c>
    </row>
    <row r="5650">
      <c r="A5650" s="3" t="inlineStr">
        <is>
          <t>Docks &amp; USB Hubs</t>
        </is>
      </c>
      <c r="B5650" s="3" t="inlineStr">
        <is>
          <t>1E4-00002</t>
        </is>
      </c>
      <c r="C5650" s="3" t="inlineStr">
        <is>
          <t>Microsoft</t>
        </is>
      </c>
      <c r="D5650" s="3" t="inlineStr">
        <is>
          <t>USBC TRAVEL HUB</t>
        </is>
      </c>
      <c r="E5650" s="11" t="n">
        <v>82</v>
      </c>
      <c r="F5650" s="12" t="n">
        <v>68.33</v>
      </c>
    </row>
    <row r="5651">
      <c r="A5651" s="3" t="inlineStr">
        <is>
          <t>Docks &amp; USB Hubs</t>
        </is>
      </c>
      <c r="B5651" s="3" t="inlineStr">
        <is>
          <t>901917</t>
        </is>
      </c>
      <c r="C5651" s="3" t="inlineStr">
        <is>
          <t>Port Designs</t>
        </is>
      </c>
      <c r="D5651" s="3" t="inlineStr">
        <is>
          <t>DOCK USBC 2 X 4K HDMI PD 100W</t>
        </is>
      </c>
      <c r="E5651" s="11" t="n">
        <v>82</v>
      </c>
      <c r="F5651" s="12" t="n">
        <v>68.33</v>
      </c>
    </row>
    <row r="5652">
      <c r="A5652" s="3" t="inlineStr">
        <is>
          <t>Docks &amp; USB Hubs</t>
        </is>
      </c>
      <c r="B5652" s="3" t="inlineStr">
        <is>
          <t>900123</t>
        </is>
      </c>
      <c r="C5652" s="3" t="inlineStr">
        <is>
          <t>Port Designs</t>
        </is>
      </c>
      <c r="D5652" s="3" t="inlineStr">
        <is>
          <t>HUB TYPE C TO 4 X USB 3.0</t>
        </is>
      </c>
      <c r="E5652" s="11" t="n">
        <v>24</v>
      </c>
      <c r="F5652" s="12" t="n">
        <v>20</v>
      </c>
    </row>
    <row r="5653">
      <c r="A5653" s="3" t="inlineStr">
        <is>
          <t>Docks &amp; USB Hubs</t>
        </is>
      </c>
      <c r="B5653" s="3" t="inlineStr">
        <is>
          <t>900120</t>
        </is>
      </c>
      <c r="C5653" s="3" t="inlineStr">
        <is>
          <t>Port Designs</t>
        </is>
      </c>
      <c r="D5653" s="3" t="inlineStr">
        <is>
          <t>USB HUB 4 PORTS 2.0</t>
        </is>
      </c>
      <c r="E5653" s="11" t="n">
        <v>14</v>
      </c>
      <c r="F5653" s="12" t="n">
        <v>11.67</v>
      </c>
    </row>
    <row r="5654">
      <c r="A5654" s="3" t="inlineStr">
        <is>
          <t>Docks &amp; USB Hubs</t>
        </is>
      </c>
      <c r="B5654" s="3" t="inlineStr">
        <is>
          <t>STHS20000800</t>
        </is>
      </c>
      <c r="C5654" s="3" t="inlineStr">
        <is>
          <t>Seagate</t>
        </is>
      </c>
      <c r="D5654" s="3" t="inlineStr">
        <is>
          <t>20TB 1BIG DOCK</t>
        </is>
      </c>
      <c r="E5654" s="11" t="n">
        <v>1088</v>
      </c>
      <c r="F5654" s="12" t="n">
        <v>906.67</v>
      </c>
    </row>
    <row r="5655">
      <c r="A5655" s="3" t="inlineStr">
        <is>
          <t>Docks &amp; USB Hubs</t>
        </is>
      </c>
      <c r="B5655" s="3" t="inlineStr">
        <is>
          <t>ST1030USBM</t>
        </is>
      </c>
      <c r="C5655" s="3" t="inlineStr">
        <is>
          <t>Startech</t>
        </is>
      </c>
      <c r="D5655" s="3" t="inlineStr">
        <is>
          <t>10 PORT METAL INDUSTRIAL SUPERSPEED</t>
        </is>
      </c>
      <c r="E5655" s="11" t="n">
        <v>169</v>
      </c>
      <c r="F5655" s="12" t="n">
        <v>140.83</v>
      </c>
    </row>
    <row r="5656">
      <c r="A5656" s="3" t="inlineStr">
        <is>
          <t>Docks &amp; USB Hubs</t>
        </is>
      </c>
      <c r="B5656" s="3" t="inlineStr">
        <is>
          <t>ST103008U2C</t>
        </is>
      </c>
      <c r="C5656" s="3" t="inlineStr">
        <is>
          <t>Startech</t>
        </is>
      </c>
      <c r="D5656" s="3" t="inlineStr">
        <is>
          <t>10-PORT USB 3.0 HUB WITH CHARGE AND</t>
        </is>
      </c>
      <c r="E5656" s="11" t="n">
        <v>72</v>
      </c>
      <c r="F5656" s="12" t="n">
        <v>60</v>
      </c>
    </row>
    <row r="5657">
      <c r="A5657" s="3" t="inlineStr">
        <is>
          <t>Docks &amp; USB Hubs</t>
        </is>
      </c>
      <c r="B5657" s="3" t="inlineStr">
        <is>
          <t>ICUSB23216FD</t>
        </is>
      </c>
      <c r="C5657" s="3" t="inlineStr">
        <is>
          <t>Startech</t>
        </is>
      </c>
      <c r="D5657" s="3" t="inlineStr">
        <is>
          <t>16 PORT PROFESSIONAL USB TO SERIAL A</t>
        </is>
      </c>
      <c r="E5657" s="11" t="n">
        <v>513</v>
      </c>
      <c r="F5657" s="12" t="n">
        <v>427.5</v>
      </c>
    </row>
    <row r="5658">
      <c r="A5658" s="3" t="inlineStr">
        <is>
          <t>Docks &amp; USB Hubs</t>
        </is>
      </c>
      <c r="B5658" s="3" t="inlineStr">
        <is>
          <t>MST14CD122DP</t>
        </is>
      </c>
      <c r="C5658" s="3" t="inlineStr">
        <is>
          <t>Startech</t>
        </is>
      </c>
      <c r="D5658" s="3" t="inlineStr">
        <is>
          <t>2-PORT USB-C MST HUB 4K 60HZ</t>
        </is>
      </c>
      <c r="E5658" s="11" t="n">
        <v>19</v>
      </c>
      <c r="F5658" s="12" t="n">
        <v>15.83</v>
      </c>
    </row>
    <row r="5659">
      <c r="A5659" s="3" t="inlineStr">
        <is>
          <t>Docks &amp; USB Hubs</t>
        </is>
      </c>
      <c r="B5659" s="3" t="inlineStr">
        <is>
          <t>199UE-USBCDK</t>
        </is>
      </c>
      <c r="C5659" s="3" t="inlineStr">
        <is>
          <t>Startech</t>
        </is>
      </c>
      <c r="D5659" s="3" t="inlineStr">
        <is>
          <t>3 MONITOR USB-C DOCK</t>
        </is>
      </c>
      <c r="E5659" s="11" t="n">
        <v>134</v>
      </c>
      <c r="F5659" s="12" t="n">
        <v>111.67</v>
      </c>
    </row>
    <row r="5660">
      <c r="A5660" s="3" t="inlineStr">
        <is>
          <t>Docks &amp; USB Hubs</t>
        </is>
      </c>
      <c r="B5660" s="3" t="inlineStr">
        <is>
          <t>DK30C2DPEPRUE</t>
        </is>
      </c>
      <c r="C5660" s="3" t="inlineStr">
        <is>
          <t>Startech</t>
        </is>
      </c>
      <c r="D5660" s="3" t="inlineStr">
        <is>
          <t>3X MONITOR DOCKING STATION</t>
        </is>
      </c>
      <c r="E5660" s="11" t="n">
        <v>206</v>
      </c>
      <c r="F5660" s="12" t="n">
        <v>171.67</v>
      </c>
    </row>
    <row r="5661">
      <c r="A5661" s="3" t="inlineStr">
        <is>
          <t>Docks &amp; USB Hubs</t>
        </is>
      </c>
      <c r="B5661" s="3" t="inlineStr">
        <is>
          <t>150UEUSB4DCKTRP</t>
        </is>
      </c>
      <c r="C5661" s="3" t="inlineStr">
        <is>
          <t>Startech</t>
        </is>
      </c>
      <c r="D5661" s="3" t="inlineStr">
        <is>
          <t>3X MONITOR USB4 DOCK 100W PD</t>
        </is>
      </c>
      <c r="E5661" s="11" t="n">
        <v>167</v>
      </c>
      <c r="F5661" s="12" t="n">
        <v>139.17</v>
      </c>
    </row>
    <row r="5662">
      <c r="A5662" s="3" t="inlineStr">
        <is>
          <t>Docks &amp; USB Hubs</t>
        </is>
      </c>
      <c r="B5662" s="3" t="inlineStr">
        <is>
          <t>ST4200MINI2</t>
        </is>
      </c>
      <c r="C5662" s="3" t="inlineStr">
        <is>
          <t>Startech</t>
        </is>
      </c>
      <c r="D5662" s="3" t="inlineStr">
        <is>
          <t>4 PORT USB 2 MINI HUB</t>
        </is>
      </c>
      <c r="E5662" s="11" t="n">
        <v>11</v>
      </c>
      <c r="F5662" s="12" t="n">
        <v>9.17</v>
      </c>
    </row>
    <row r="5663">
      <c r="A5663" s="3" t="inlineStr">
        <is>
          <t>Docks &amp; USB Hubs</t>
        </is>
      </c>
      <c r="B5663" s="3" t="inlineStr">
        <is>
          <t>ST4200MN2USBHUB</t>
        </is>
      </c>
      <c r="C5663" s="3" t="inlineStr">
        <is>
          <t>Startech</t>
        </is>
      </c>
      <c r="D5663" s="3" t="inlineStr">
        <is>
          <t>4-PORT USB 2.0 HUB COMPACT</t>
        </is>
      </c>
      <c r="E5663" s="11" t="n">
        <v>9</v>
      </c>
      <c r="F5663" s="12" t="n">
        <v>7.5</v>
      </c>
    </row>
    <row r="5664">
      <c r="A5664" s="3" t="inlineStr">
        <is>
          <t>Docks &amp; USB Hubs</t>
        </is>
      </c>
      <c r="B5664" s="3" t="inlineStr">
        <is>
          <t>5G4AB-USB-A-HUB</t>
        </is>
      </c>
      <c r="C5664" s="3" t="inlineStr">
        <is>
          <t>Startech</t>
        </is>
      </c>
      <c r="D5664" s="3" t="inlineStr">
        <is>
          <t>4-PORT USB HUB 5GBPS PORTABLE</t>
        </is>
      </c>
      <c r="E5664" s="11" t="n">
        <v>30</v>
      </c>
      <c r="F5664" s="12" t="n">
        <v>25</v>
      </c>
    </row>
    <row r="5665">
      <c r="A5665" s="3" t="inlineStr">
        <is>
          <t>Docks &amp; USB Hubs</t>
        </is>
      </c>
      <c r="B5665" s="3" t="inlineStr">
        <is>
          <t>5G4ACUSBAHUB</t>
        </is>
      </c>
      <c r="C5665" s="3" t="inlineStr">
        <is>
          <t>Startech</t>
        </is>
      </c>
      <c r="D5665" s="3" t="inlineStr">
        <is>
          <t>4-PORT USB-A HUB 5GBPS</t>
        </is>
      </c>
      <c r="E5665" s="11" t="n">
        <v>31</v>
      </c>
      <c r="F5665" s="12" t="n">
        <v>25.83</v>
      </c>
    </row>
    <row r="5666">
      <c r="A5666" s="3" t="inlineStr">
        <is>
          <t>Docks &amp; USB Hubs</t>
        </is>
      </c>
      <c r="B5666" s="3" t="inlineStr">
        <is>
          <t>H5A4A-USB-HUB</t>
        </is>
      </c>
      <c r="C5666" s="3" t="inlineStr">
        <is>
          <t>Startech</t>
        </is>
      </c>
      <c r="D5666" s="3" t="inlineStr">
        <is>
          <t>4-PORT USB-A HUB 5GBPS</t>
        </is>
      </c>
      <c r="E5666" s="11" t="n">
        <v>13</v>
      </c>
      <c r="F5666" s="12" t="n">
        <v>10.83</v>
      </c>
    </row>
    <row r="5667">
      <c r="A5667" s="3" t="inlineStr">
        <is>
          <t>Docks &amp; USB Hubs</t>
        </is>
      </c>
      <c r="B5667" s="3" t="inlineStr">
        <is>
          <t>309B-USBC-HUB</t>
        </is>
      </c>
      <c r="C5667" s="3" t="inlineStr">
        <is>
          <t>Startech</t>
        </is>
      </c>
      <c r="D5667" s="3" t="inlineStr">
        <is>
          <t>4-PORT USB-C HUB</t>
        </is>
      </c>
      <c r="E5667" s="11" t="n">
        <v>31</v>
      </c>
      <c r="F5667" s="12" t="n">
        <v>25.83</v>
      </c>
    </row>
    <row r="5668">
      <c r="A5668" s="3" t="inlineStr">
        <is>
          <t>Docks &amp; USB Hubs</t>
        </is>
      </c>
      <c r="B5668" s="3" t="inlineStr">
        <is>
          <t>5G4AB-USB-C-HUB</t>
        </is>
      </c>
      <c r="C5668" s="3" t="inlineStr">
        <is>
          <t>Startech</t>
        </is>
      </c>
      <c r="D5668" s="3" t="inlineStr">
        <is>
          <t>4-PORT USB-C HUB 5GBPS</t>
        </is>
      </c>
      <c r="E5668" s="11" t="n">
        <v>34</v>
      </c>
      <c r="F5668" s="12" t="n">
        <v>28.33</v>
      </c>
    </row>
    <row r="5669">
      <c r="A5669" s="3" t="inlineStr">
        <is>
          <t>Docks &amp; USB Hubs</t>
        </is>
      </c>
      <c r="B5669" s="3" t="inlineStr">
        <is>
          <t>5G2A2CPDBUSBCHB</t>
        </is>
      </c>
      <c r="C5669" s="3" t="inlineStr">
        <is>
          <t>Startech</t>
        </is>
      </c>
      <c r="D5669" s="3" t="inlineStr">
        <is>
          <t>4-PORT USB-C HUB 5GBPS PD</t>
        </is>
      </c>
      <c r="E5669" s="11" t="n">
        <v>46</v>
      </c>
      <c r="F5669" s="12" t="n">
        <v>38.33</v>
      </c>
    </row>
    <row r="5670">
      <c r="A5670" s="3" t="inlineStr">
        <is>
          <t>Docks &amp; USB Hubs</t>
        </is>
      </c>
      <c r="B5670" s="3" t="inlineStr">
        <is>
          <t>H5C4A-USB-HUB</t>
        </is>
      </c>
      <c r="C5670" s="3" t="inlineStr">
        <is>
          <t>Startech</t>
        </is>
      </c>
      <c r="D5670" s="3" t="inlineStr">
        <is>
          <t>4-PORT USB-C HUB COMPACT</t>
        </is>
      </c>
      <c r="E5670" s="11" t="n">
        <v>13</v>
      </c>
      <c r="F5670" s="12" t="n">
        <v>10.83</v>
      </c>
    </row>
    <row r="5671">
      <c r="A5671" s="3" t="inlineStr">
        <is>
          <t>Docks &amp; USB Hubs</t>
        </is>
      </c>
      <c r="B5671" s="3" t="inlineStr">
        <is>
          <t>5G4ACUSBCHUB</t>
        </is>
      </c>
      <c r="C5671" s="3" t="inlineStr">
        <is>
          <t>Startech</t>
        </is>
      </c>
      <c r="D5671" s="3" t="inlineStr">
        <is>
          <t>4-PORT USB-C TO USB-A HUB 5GBPS</t>
        </is>
      </c>
      <c r="E5671" s="11" t="n">
        <v>46</v>
      </c>
      <c r="F5671" s="12" t="n">
        <v>38.33</v>
      </c>
    </row>
    <row r="5672">
      <c r="A5672" s="3" t="inlineStr">
        <is>
          <t>Docks &amp; USB Hubs</t>
        </is>
      </c>
      <c r="B5672" s="3" t="inlineStr">
        <is>
          <t>ST7300U3M</t>
        </is>
      </c>
      <c r="C5672" s="3" t="inlineStr">
        <is>
          <t>Startech</t>
        </is>
      </c>
      <c r="D5672" s="3" t="inlineStr">
        <is>
          <t>7 PORT USB 3.0 HUB</t>
        </is>
      </c>
      <c r="E5672" s="11" t="n">
        <v>71</v>
      </c>
      <c r="F5672" s="12" t="n">
        <v>59.17</v>
      </c>
    </row>
    <row r="5673">
      <c r="A5673" s="3" t="inlineStr">
        <is>
          <t>Docks &amp; USB Hubs</t>
        </is>
      </c>
      <c r="B5673" s="3" t="inlineStr">
        <is>
          <t>ST7300USB3B</t>
        </is>
      </c>
      <c r="C5673" s="3" t="inlineStr">
        <is>
          <t>Startech</t>
        </is>
      </c>
      <c r="D5673" s="3" t="inlineStr">
        <is>
          <t>7-PORT USB 3.0 HUB 5GBPS - DESKTOP</t>
        </is>
      </c>
      <c r="E5673" s="11" t="n">
        <v>55</v>
      </c>
      <c r="F5673" s="12" t="n">
        <v>45.83</v>
      </c>
    </row>
    <row r="5674">
      <c r="A5674" s="3" t="inlineStr">
        <is>
          <t>Docks &amp; USB Hubs</t>
        </is>
      </c>
      <c r="B5674" s="3" t="inlineStr">
        <is>
          <t>DK30CHHPDUK</t>
        </is>
      </c>
      <c r="C5674" s="3" t="inlineStr">
        <is>
          <t>Startech</t>
        </is>
      </c>
      <c r="D5674" s="3" t="inlineStr">
        <is>
          <t>DUAL HDMI USB-C DOCK W  65W PD</t>
        </is>
      </c>
      <c r="E5674" s="11" t="n">
        <v>113</v>
      </c>
      <c r="F5674" s="12" t="n">
        <v>94.17</v>
      </c>
    </row>
    <row r="5675">
      <c r="A5675" s="3" t="inlineStr">
        <is>
          <t>Docks &amp; USB Hubs</t>
        </is>
      </c>
      <c r="B5675" s="3" t="inlineStr">
        <is>
          <t>208UE-USB4DK</t>
        </is>
      </c>
      <c r="C5675" s="3" t="inlineStr">
        <is>
          <t>Startech</t>
        </is>
      </c>
      <c r="D5675" s="3" t="inlineStr">
        <is>
          <t>DUAL-DP USB4 DOCK</t>
        </is>
      </c>
      <c r="E5675" s="11" t="n">
        <v>123</v>
      </c>
      <c r="F5675" s="12" t="n">
        <v>102.5</v>
      </c>
    </row>
    <row r="5676">
      <c r="A5676" s="3" t="inlineStr">
        <is>
          <t>Docks &amp; USB Hubs</t>
        </is>
      </c>
      <c r="B5676" s="3" t="inlineStr">
        <is>
          <t>201UEUSBCDOCK</t>
        </is>
      </c>
      <c r="C5676" s="3" t="inlineStr">
        <is>
          <t>Startech</t>
        </is>
      </c>
      <c r="D5676" s="3" t="inlineStr">
        <is>
          <t>DUAL-MONITOR USB-C DOCK 100W</t>
        </is>
      </c>
      <c r="E5676" s="11" t="n">
        <v>112</v>
      </c>
      <c r="F5676" s="12" t="n">
        <v>93.33</v>
      </c>
    </row>
    <row r="5677">
      <c r="A5677" s="3" t="inlineStr">
        <is>
          <t>Docks &amp; USB Hubs</t>
        </is>
      </c>
      <c r="B5677" s="3" t="inlineStr">
        <is>
          <t>DK30A2DHUUE</t>
        </is>
      </c>
      <c r="C5677" s="3" t="inlineStr">
        <is>
          <t>Startech</t>
        </is>
      </c>
      <c r="D5677" s="3" t="inlineStr">
        <is>
          <t>HYBRID USB-C USB-A DOCK</t>
        </is>
      </c>
      <c r="E5677" s="11" t="n">
        <v>104</v>
      </c>
      <c r="F5677" s="12" t="n">
        <v>86.67</v>
      </c>
    </row>
    <row r="5678">
      <c r="A5678" s="3" t="inlineStr">
        <is>
          <t>Docks &amp; USB Hubs</t>
        </is>
      </c>
      <c r="B5678" s="3" t="inlineStr">
        <is>
          <t>5G4AINDNPUSBAHB</t>
        </is>
      </c>
      <c r="C5678" s="3" t="inlineStr">
        <is>
          <t>Startech</t>
        </is>
      </c>
      <c r="D5678" s="3" t="inlineStr">
        <is>
          <t>INDUSTRIAL USB 3.0 5GBPS HUB</t>
        </is>
      </c>
      <c r="E5678" s="11" t="n">
        <v>102</v>
      </c>
      <c r="F5678" s="12" t="n">
        <v>85</v>
      </c>
    </row>
    <row r="5679">
      <c r="A5679" s="3" t="inlineStr">
        <is>
          <t>Docks &amp; USB Hubs</t>
        </is>
      </c>
      <c r="B5679" s="3" t="inlineStr">
        <is>
          <t>ST4300USBM</t>
        </is>
      </c>
      <c r="C5679" s="3" t="inlineStr">
        <is>
          <t>Startech</t>
        </is>
      </c>
      <c r="D5679" s="3" t="inlineStr">
        <is>
          <t>MOUNTABLE 4-PORT RUGGED INDUSTRIAL U</t>
        </is>
      </c>
      <c r="E5679" s="11" t="n">
        <v>123</v>
      </c>
      <c r="F5679" s="12" t="n">
        <v>102.5</v>
      </c>
    </row>
    <row r="5680">
      <c r="A5680" s="3" t="inlineStr">
        <is>
          <t>Docks &amp; USB Hubs</t>
        </is>
      </c>
      <c r="B5680" s="3" t="inlineStr">
        <is>
          <t>DK31C4DPPDUE</t>
        </is>
      </c>
      <c r="C5680" s="3" t="inlineStr">
        <is>
          <t>Startech</t>
        </is>
      </c>
      <c r="D5680" s="3" t="inlineStr">
        <is>
          <t>QUAD MONITOR USB-C DOCK 4K60</t>
        </is>
      </c>
      <c r="E5680" s="11" t="n">
        <v>216</v>
      </c>
      <c r="F5680" s="12" t="n">
        <v>180</v>
      </c>
    </row>
    <row r="5681">
      <c r="A5681" s="3" t="inlineStr">
        <is>
          <t>Docks &amp; USB Hubs</t>
        </is>
      </c>
      <c r="B5681" s="3" t="inlineStr">
        <is>
          <t>ST4200USBM</t>
        </is>
      </c>
      <c r="C5681" s="3" t="inlineStr">
        <is>
          <t>Startech</t>
        </is>
      </c>
      <c r="D5681" s="3" t="inlineStr">
        <is>
          <t>STARTECH 4 PORT INDUSTRIAL USB HUB W</t>
        </is>
      </c>
      <c r="E5681" s="11" t="n">
        <v>70</v>
      </c>
      <c r="F5681" s="12" t="n">
        <v>58.33</v>
      </c>
    </row>
    <row r="5682">
      <c r="A5682" s="3" t="inlineStr">
        <is>
          <t>Docks &amp; USB Hubs</t>
        </is>
      </c>
      <c r="B5682" s="3" t="inlineStr">
        <is>
          <t>ST7200USBM</t>
        </is>
      </c>
      <c r="C5682" s="3" t="inlineStr">
        <is>
          <t>Startech</t>
        </is>
      </c>
      <c r="D5682" s="3" t="inlineStr">
        <is>
          <t>STARTECH MOUNTABLE 7 PORT RUGGED IND</t>
        </is>
      </c>
      <c r="E5682" s="11" t="n">
        <v>102</v>
      </c>
      <c r="F5682" s="12" t="n">
        <v>85</v>
      </c>
    </row>
    <row r="5683">
      <c r="A5683" s="3" t="inlineStr">
        <is>
          <t>Docks &amp; USB Hubs</t>
        </is>
      </c>
      <c r="B5683" s="3" t="inlineStr">
        <is>
          <t>USB3SDOCKHDV</t>
        </is>
      </c>
      <c r="C5683" s="3" t="inlineStr">
        <is>
          <t>Startech</t>
        </is>
      </c>
      <c r="D5683" s="3" t="inlineStr">
        <is>
          <t>STARTECH UNIVERSAL USB 3.0 DOCKING</t>
        </is>
      </c>
      <c r="E5683" s="11" t="n">
        <v>72</v>
      </c>
      <c r="F5683" s="12" t="n">
        <v>60</v>
      </c>
    </row>
    <row r="5684">
      <c r="A5684" s="3" t="inlineStr">
        <is>
          <t>Docks &amp; USB Hubs</t>
        </is>
      </c>
      <c r="B5684" s="3" t="inlineStr">
        <is>
          <t>TB3CDK2DHUE</t>
        </is>
      </c>
      <c r="C5684" s="3" t="inlineStr">
        <is>
          <t>Startech</t>
        </is>
      </c>
      <c r="D5684" s="3" t="inlineStr">
        <is>
          <t>TB3 USB-C DOCK - 2XDP HDMI</t>
        </is>
      </c>
      <c r="E5684" s="11" t="n">
        <v>185</v>
      </c>
      <c r="F5684" s="12" t="n">
        <v>154.17</v>
      </c>
    </row>
    <row r="5685">
      <c r="A5685" s="3" t="inlineStr">
        <is>
          <t>Docks &amp; USB Hubs</t>
        </is>
      </c>
      <c r="B5685" s="3" t="inlineStr">
        <is>
          <t>132UETB4USB4DCK</t>
        </is>
      </c>
      <c r="C5685" s="3" t="inlineStr">
        <is>
          <t>Startech</t>
        </is>
      </c>
      <c r="D5685" s="3" t="inlineStr">
        <is>
          <t>THUNDERBOLT 4 DOCK 2X HDMI DP</t>
        </is>
      </c>
      <c r="E5685" s="11" t="n">
        <v>270</v>
      </c>
      <c r="F5685" s="12" t="n">
        <v>225</v>
      </c>
    </row>
    <row r="5686">
      <c r="A5686" s="3" t="inlineStr">
        <is>
          <t>Docks &amp; USB Hubs</t>
        </is>
      </c>
      <c r="B5686" s="3" t="inlineStr">
        <is>
          <t>TB4CDOCKUE</t>
        </is>
      </c>
      <c r="C5686" s="3" t="inlineStr">
        <is>
          <t>Startech</t>
        </is>
      </c>
      <c r="D5686" s="3" t="inlineStr">
        <is>
          <t>THUNDERBOLT 4 DOCK 96W PD</t>
        </is>
      </c>
      <c r="E5686" s="11" t="n">
        <v>188</v>
      </c>
      <c r="F5686" s="12" t="n">
        <v>156.67</v>
      </c>
    </row>
    <row r="5687">
      <c r="A5687" s="3" t="inlineStr">
        <is>
          <t>Docks &amp; USB Hubs</t>
        </is>
      </c>
      <c r="B5687" s="3" t="inlineStr">
        <is>
          <t>215UETB5USB4DK</t>
        </is>
      </c>
      <c r="C5687" s="3" t="inlineStr">
        <is>
          <t>Startech</t>
        </is>
      </c>
      <c r="D5687" s="3" t="inlineStr">
        <is>
          <t>THUNDERBOLT 5 DOCKING STATION</t>
        </is>
      </c>
      <c r="E5687" s="11" t="n">
        <v>249</v>
      </c>
      <c r="F5687" s="12" t="n">
        <v>207.5</v>
      </c>
    </row>
    <row r="5688">
      <c r="A5688" s="3" t="inlineStr">
        <is>
          <t>Docks &amp; USB Hubs</t>
        </is>
      </c>
      <c r="B5688" s="3" t="inlineStr">
        <is>
          <t>DK31C2DHSPDUE</t>
        </is>
      </c>
      <c r="C5688" s="3" t="inlineStr">
        <is>
          <t>Startech</t>
        </is>
      </c>
      <c r="D5688" s="3" t="inlineStr">
        <is>
          <t>TRIPLE 4K USB C DOCK -100W PD</t>
        </is>
      </c>
      <c r="E5688" s="11" t="n">
        <v>133</v>
      </c>
      <c r="F5688" s="12" t="n">
        <v>110.83</v>
      </c>
    </row>
    <row r="5689">
      <c r="A5689" s="3" t="inlineStr">
        <is>
          <t>Docks &amp; USB Hubs</t>
        </is>
      </c>
      <c r="B5689" s="3" t="inlineStr">
        <is>
          <t>116U-USBC-DOCK</t>
        </is>
      </c>
      <c r="C5689" s="3" t="inlineStr">
        <is>
          <t>Startech</t>
        </is>
      </c>
      <c r="D5689" s="3" t="inlineStr">
        <is>
          <t>TRIPLE MONITOR DOCKING STATION</t>
        </is>
      </c>
      <c r="E5689" s="11" t="n">
        <v>186</v>
      </c>
      <c r="F5689" s="12" t="n">
        <v>155</v>
      </c>
    </row>
    <row r="5690">
      <c r="A5690" s="3" t="inlineStr">
        <is>
          <t>Docks &amp; USB Hubs</t>
        </is>
      </c>
      <c r="B5690" s="3" t="inlineStr">
        <is>
          <t>DK30C2DPEPUE</t>
        </is>
      </c>
      <c r="C5690" s="3" t="inlineStr">
        <is>
          <t>Startech</t>
        </is>
      </c>
      <c r="D5690" s="3" t="inlineStr">
        <is>
          <t>UNIVERSAL DOCK USB-C &amp; USB-A</t>
        </is>
      </c>
      <c r="E5690" s="11" t="n">
        <v>187</v>
      </c>
      <c r="F5690" s="12" t="n">
        <v>155.83</v>
      </c>
    </row>
    <row r="5691">
      <c r="A5691" s="3" t="inlineStr">
        <is>
          <t>Docks &amp; USB Hubs</t>
        </is>
      </c>
      <c r="B5691" s="3" t="inlineStr">
        <is>
          <t>DKT31CVHPD3</t>
        </is>
      </c>
      <c r="C5691" s="3" t="inlineStr">
        <is>
          <t>Startech</t>
        </is>
      </c>
      <c r="D5691" s="3" t="inlineStr">
        <is>
          <t>USB 3 1 GEN 2 TYPE C MULTIPORT ADAP</t>
        </is>
      </c>
      <c r="E5691" s="11" t="n">
        <v>35</v>
      </c>
      <c r="F5691" s="12" t="n">
        <v>29.17</v>
      </c>
    </row>
    <row r="5692">
      <c r="A5692" s="3" t="inlineStr">
        <is>
          <t>Docks &amp; USB Hubs</t>
        </is>
      </c>
      <c r="B5692" s="3" t="inlineStr">
        <is>
          <t>USB3DOCKHDPC</t>
        </is>
      </c>
      <c r="C5692" s="3" t="inlineStr">
        <is>
          <t>Startech</t>
        </is>
      </c>
      <c r="D5692" s="3" t="inlineStr">
        <is>
          <t>USB 3.0 DOCKING STATION DUAL MONITOR</t>
        </is>
      </c>
      <c r="E5692" s="11" t="n">
        <v>118</v>
      </c>
      <c r="F5692" s="12" t="n">
        <v>98.33</v>
      </c>
    </row>
    <row r="5693">
      <c r="A5693" s="3" t="inlineStr">
        <is>
          <t>Docks &amp; USB Hubs</t>
        </is>
      </c>
      <c r="B5693" s="3" t="inlineStr">
        <is>
          <t>MST14CD122HD</t>
        </is>
      </c>
      <c r="C5693" s="3" t="inlineStr">
        <is>
          <t>Startech</t>
        </is>
      </c>
      <c r="D5693" s="3" t="inlineStr">
        <is>
          <t>USB C DUAL HDMI MST HUB 4K</t>
        </is>
      </c>
      <c r="E5693" s="11" t="n">
        <v>31</v>
      </c>
      <c r="F5693" s="12" t="n">
        <v>25.83</v>
      </c>
    </row>
    <row r="5694">
      <c r="A5694" s="3" t="inlineStr">
        <is>
          <t>Docks &amp; USB Hubs</t>
        </is>
      </c>
      <c r="B5694" s="3" t="inlineStr">
        <is>
          <t>120BUSBCMULTIPT</t>
        </is>
      </c>
      <c r="C5694" s="3" t="inlineStr">
        <is>
          <t>Startech</t>
        </is>
      </c>
      <c r="D5694" s="3" t="inlineStr">
        <is>
          <t>USB C MULTIPORT ADAPTER 2 HDMI</t>
        </is>
      </c>
      <c r="E5694" s="11" t="n">
        <v>83</v>
      </c>
      <c r="F5694" s="12" t="n">
        <v>69.17</v>
      </c>
    </row>
    <row r="5695">
      <c r="A5695" s="3" t="inlineStr">
        <is>
          <t>Docks &amp; USB Hubs</t>
        </is>
      </c>
      <c r="B5695" s="3" t="inlineStr">
        <is>
          <t>196UE-USBC-DOCK</t>
        </is>
      </c>
      <c r="C5695" s="3" t="inlineStr">
        <is>
          <t>Startech</t>
        </is>
      </c>
      <c r="D5695" s="3" t="inlineStr">
        <is>
          <t>USB-C DUAL HDMI DOCK</t>
        </is>
      </c>
      <c r="E5695" s="11" t="n">
        <v>112</v>
      </c>
      <c r="F5695" s="12" t="n">
        <v>93.33</v>
      </c>
    </row>
    <row r="5696">
      <c r="A5696" s="3" t="inlineStr">
        <is>
          <t>Docks &amp; USB Hubs</t>
        </is>
      </c>
      <c r="B5696" s="3" t="inlineStr">
        <is>
          <t>129UEUSBCKVMDCK</t>
        </is>
      </c>
      <c r="C5696" s="3" t="inlineStr">
        <is>
          <t>Startech</t>
        </is>
      </c>
      <c r="D5696" s="3" t="inlineStr">
        <is>
          <t>USB-C KVM DOCKING STATION</t>
        </is>
      </c>
      <c r="E5696" s="11" t="n">
        <v>303</v>
      </c>
      <c r="F5696" s="12" t="n">
        <v>252.5</v>
      </c>
    </row>
    <row r="5697">
      <c r="A5697" s="3" t="inlineStr">
        <is>
          <t>Docks &amp; USB Hubs</t>
        </is>
      </c>
      <c r="B5697" s="3" t="inlineStr">
        <is>
          <t>DKT30CSDHPD3</t>
        </is>
      </c>
      <c r="C5697" s="3" t="inlineStr">
        <is>
          <t>Startech</t>
        </is>
      </c>
      <c r="D5697" s="3" t="inlineStr">
        <is>
          <t>USB-C MULTIPORT ADAPTER HDMI SD READ</t>
        </is>
      </c>
      <c r="E5697" s="11" t="n">
        <v>77</v>
      </c>
      <c r="F5697" s="12" t="n">
        <v>64.17</v>
      </c>
    </row>
    <row r="5698">
      <c r="A5698" s="3" t="inlineStr">
        <is>
          <t>Docks &amp; USB Hubs</t>
        </is>
      </c>
      <c r="B5698" s="3" t="inlineStr">
        <is>
          <t>DK31C3HDPDUE</t>
        </is>
      </c>
      <c r="C5698" s="3" t="inlineStr">
        <is>
          <t>Startech</t>
        </is>
      </c>
      <c r="D5698" s="3" t="inlineStr">
        <is>
          <t>USB-C USB-A DOCK</t>
        </is>
      </c>
      <c r="E5698" s="11" t="n">
        <v>218</v>
      </c>
      <c r="F5698" s="12" t="n">
        <v>181.67</v>
      </c>
    </row>
    <row r="5699">
      <c r="A5699" s="3" t="inlineStr">
        <is>
          <t>Docks &amp; USB Hubs</t>
        </is>
      </c>
      <c r="B5699" s="3" t="inlineStr">
        <is>
          <t>1USB3NVMEDK</t>
        </is>
      </c>
      <c r="C5699" s="3" t="inlineStr">
        <is>
          <t>Startech</t>
        </is>
      </c>
      <c r="D5699" s="3" t="inlineStr">
        <is>
          <t>USB-C/USB-A TO M.2 NVME DOCK ADAPTER</t>
        </is>
      </c>
      <c r="E5699" s="11" t="n">
        <v>37</v>
      </c>
      <c r="F5699" s="12" t="n">
        <v>30.83</v>
      </c>
    </row>
    <row r="5700">
      <c r="A5700" s="3" t="inlineStr">
        <is>
          <t>Docks &amp; USB Hubs</t>
        </is>
      </c>
      <c r="B5700" s="3" t="inlineStr">
        <is>
          <t>155UE-USB4-DOCK</t>
        </is>
      </c>
      <c r="C5700" s="3" t="inlineStr">
        <is>
          <t>Startech</t>
        </is>
      </c>
      <c r="D5700" s="3" t="inlineStr">
        <is>
          <t>USB4 DOCKING STATION DUAL 4K</t>
        </is>
      </c>
      <c r="E5700" s="11" t="n">
        <v>165</v>
      </c>
      <c r="F5700" s="12" t="n">
        <v>137.5</v>
      </c>
    </row>
    <row r="5701">
      <c r="A5701" s="3" t="inlineStr">
        <is>
          <t>Docks &amp; USB Hubs</t>
        </is>
      </c>
      <c r="B5701" s="3" t="inlineStr">
        <is>
          <t>174B-USB4-MP</t>
        </is>
      </c>
      <c r="C5701" s="3" t="inlineStr">
        <is>
          <t>Startech</t>
        </is>
      </c>
      <c r="D5701" s="3" t="inlineStr">
        <is>
          <t>USB4 MULTIPORT HUB</t>
        </is>
      </c>
      <c r="E5701" s="11" t="n">
        <v>76</v>
      </c>
      <c r="F5701" s="12" t="n">
        <v>63.33</v>
      </c>
    </row>
    <row r="5702">
      <c r="A5702" s="3" t="inlineStr">
        <is>
          <t>Docks &amp; USB Hubs</t>
        </is>
      </c>
      <c r="B5702" s="3" t="inlineStr">
        <is>
          <t>HD575-GRY-GL</t>
        </is>
      </c>
      <c r="C5702" s="3" t="inlineStr">
        <is>
          <t>Targus</t>
        </is>
      </c>
      <c r="D5702" s="3" t="inlineStr">
        <is>
          <t>HYPERDRIVE DUO PRO 7IN2 USB-C HUB</t>
        </is>
      </c>
      <c r="E5702" s="11" t="n">
        <v>95</v>
      </c>
      <c r="F5702" s="12" t="n">
        <v>79.17</v>
      </c>
    </row>
    <row r="5703">
      <c r="A5703" s="3" t="inlineStr">
        <is>
          <t>Docks &amp; USB Hubs</t>
        </is>
      </c>
      <c r="B5703" s="3" t="inlineStr">
        <is>
          <t>ACH114EU</t>
        </is>
      </c>
      <c r="C5703" s="3" t="inlineStr">
        <is>
          <t>Targus</t>
        </is>
      </c>
      <c r="D5703" s="3" t="inlineStr">
        <is>
          <t>TARGUS 4-PORT MOBILE USB HUB</t>
        </is>
      </c>
      <c r="E5703" s="11" t="n">
        <v>12</v>
      </c>
      <c r="F5703" s="12" t="n">
        <v>10</v>
      </c>
    </row>
    <row r="5704">
      <c r="A5704" s="3" t="inlineStr">
        <is>
          <t>Docks &amp; USB Hubs</t>
        </is>
      </c>
      <c r="B5704" s="3" t="inlineStr">
        <is>
          <t>DOCK230EUZ</t>
        </is>
      </c>
      <c r="C5704" s="3" t="inlineStr">
        <is>
          <t>Targus</t>
        </is>
      </c>
      <c r="D5704" s="3" t="inlineStr">
        <is>
          <t>THUNDERBOLT 5 TRIPLE DISPLAY DOCK</t>
        </is>
      </c>
      <c r="E5704" s="11" t="n">
        <v>429</v>
      </c>
      <c r="F5704" s="12" t="n">
        <v>357.5</v>
      </c>
    </row>
    <row r="5705">
      <c r="A5705" s="3" t="inlineStr">
        <is>
          <t>Docks &amp; USB Hubs</t>
        </is>
      </c>
      <c r="B5705" s="3" t="inlineStr">
        <is>
          <t>ACH226EU</t>
        </is>
      </c>
      <c r="C5705" s="3" t="inlineStr">
        <is>
          <t>Targus</t>
        </is>
      </c>
      <c r="D5705" s="3" t="inlineStr">
        <is>
          <t>USB-C 4 PORT HUB AL CASE</t>
        </is>
      </c>
      <c r="E5705" s="11" t="n">
        <v>33</v>
      </c>
      <c r="F5705" s="12" t="n">
        <v>27.5</v>
      </c>
    </row>
    <row r="5706">
      <c r="A5706" s="3" t="inlineStr">
        <is>
          <t>Docks &amp; USB Hubs</t>
        </is>
      </c>
      <c r="B5706" s="3" t="inlineStr">
        <is>
          <t>DOCK182EUZ</t>
        </is>
      </c>
      <c r="C5706" s="3" t="inlineStr">
        <is>
          <t>Targus</t>
        </is>
      </c>
      <c r="D5706" s="3" t="inlineStr">
        <is>
          <t>USB-C DUAL 4K DOCK 100W</t>
        </is>
      </c>
      <c r="E5706" s="11" t="n">
        <v>266</v>
      </c>
      <c r="F5706" s="12" t="n">
        <v>221.67</v>
      </c>
    </row>
    <row r="5707">
      <c r="A5707" s="3" t="inlineStr">
        <is>
          <t>Docks &amp; USB Hubs</t>
        </is>
      </c>
      <c r="B5707" s="3" t="inlineStr">
        <is>
          <t>DOCK310EUZ</t>
        </is>
      </c>
      <c r="C5707" s="3" t="inlineStr">
        <is>
          <t>Targus</t>
        </is>
      </c>
      <c r="D5707" s="3" t="inlineStr">
        <is>
          <t>USB-C DUAL 4K DOCK WITH 65PD</t>
        </is>
      </c>
      <c r="E5707" s="11" t="n">
        <v>114</v>
      </c>
      <c r="F5707" s="12" t="n">
        <v>95</v>
      </c>
    </row>
    <row r="5708">
      <c r="A5708" s="3" t="inlineStr">
        <is>
          <t>Docks &amp; USB Hubs</t>
        </is>
      </c>
      <c r="B5708" s="3" t="inlineStr">
        <is>
          <t>DOCK430EUZ</t>
        </is>
      </c>
      <c r="C5708" s="3" t="inlineStr">
        <is>
          <t>Targus</t>
        </is>
      </c>
      <c r="D5708" s="3" t="inlineStr">
        <is>
          <t>USB-C MULTI-FUN DISPLAYPRT 85W POWER</t>
        </is>
      </c>
      <c r="E5708" s="11" t="n">
        <v>114</v>
      </c>
      <c r="F5708" s="12" t="n">
        <v>95</v>
      </c>
    </row>
    <row r="5709">
      <c r="A5709" s="3" t="inlineStr">
        <is>
          <t>Docks &amp; USB Hubs</t>
        </is>
      </c>
      <c r="B5709" s="3" t="inlineStr">
        <is>
          <t>ACH228EU</t>
        </is>
      </c>
      <c r="C5709" s="3" t="inlineStr">
        <is>
          <t>Targus</t>
        </is>
      </c>
      <c r="D5709" s="3" t="inlineStr">
        <is>
          <t>USB-C MULTI-PORT HUB</t>
        </is>
      </c>
      <c r="E5709" s="11" t="n">
        <v>43</v>
      </c>
      <c r="F5709" s="12" t="n">
        <v>35.83</v>
      </c>
    </row>
    <row r="5710">
      <c r="A5710" s="3" t="inlineStr">
        <is>
          <t>Docks &amp; USB Hubs</t>
        </is>
      </c>
      <c r="B5710" s="3" t="inlineStr">
        <is>
          <t>DOCK570EUZ</t>
        </is>
      </c>
      <c r="C5710" s="3" t="inlineStr">
        <is>
          <t>Targus</t>
        </is>
      </c>
      <c r="D5710" s="3" t="inlineStr">
        <is>
          <t>USB-C UNI QUAD 4K DOCK ST 100W POWER</t>
        </is>
      </c>
      <c r="E5710" s="11" t="n">
        <v>408</v>
      </c>
      <c r="F5710" s="12" t="n">
        <v>340</v>
      </c>
    </row>
    <row r="5711">
      <c r="A5711" s="3" t="inlineStr">
        <is>
          <t>Docks &amp; USB Hubs</t>
        </is>
      </c>
      <c r="B5711" s="3" t="inlineStr">
        <is>
          <t>DOCK419EUZ</t>
        </is>
      </c>
      <c r="C5711" s="3" t="inlineStr">
        <is>
          <t>Targus</t>
        </is>
      </c>
      <c r="D5711" s="3" t="inlineStr">
        <is>
          <t>USBC VIDEO 4K HDMI/VGA DOCK 100W</t>
        </is>
      </c>
      <c r="E5711" s="11" t="n">
        <v>81</v>
      </c>
      <c r="F5711" s="12" t="n">
        <v>67.5</v>
      </c>
    </row>
    <row r="5712">
      <c r="A5712" s="3" t="inlineStr">
        <is>
          <t>Docks &amp; USB Hubs</t>
        </is>
      </c>
      <c r="B5712" s="3" t="inlineStr">
        <is>
          <t>UH400</t>
        </is>
      </c>
      <c r="C5712" s="3" t="inlineStr">
        <is>
          <t>Tplink</t>
        </is>
      </c>
      <c r="D5712" s="3" t="inlineStr">
        <is>
          <t>TP-LINK PORTABLE 4-PORT USB 3.0 HUB</t>
        </is>
      </c>
      <c r="E5712" s="11" t="n">
        <v>12</v>
      </c>
      <c r="F5712" s="12" t="n">
        <v>10</v>
      </c>
    </row>
    <row r="5713">
      <c r="A5713" s="3" t="inlineStr">
        <is>
          <t>Docks &amp; USB Hubs</t>
        </is>
      </c>
      <c r="B5713" s="3" t="inlineStr">
        <is>
          <t>UH3020C</t>
        </is>
      </c>
      <c r="C5713" s="3" t="inlineStr">
        <is>
          <t>Tplink</t>
        </is>
      </c>
      <c r="D5713" s="3" t="inlineStr">
        <is>
          <t>TP-LINK USB TYPE-C 3-PORT HUB</t>
        </is>
      </c>
      <c r="E5713" s="11" t="n">
        <v>25</v>
      </c>
      <c r="F5713" s="12" t="n">
        <v>20.83</v>
      </c>
    </row>
    <row r="5714">
      <c r="A5714" s="3" t="inlineStr">
        <is>
          <t>Docks &amp; USB Hubs</t>
        </is>
      </c>
      <c r="B5714" s="3" t="inlineStr">
        <is>
          <t>UH5020C</t>
        </is>
      </c>
      <c r="C5714" s="3" t="inlineStr">
        <is>
          <t>Tplink</t>
        </is>
      </c>
      <c r="D5714" s="3" t="inlineStr">
        <is>
          <t>USB TYPE-C 5-PORT HUB</t>
        </is>
      </c>
      <c r="E5714" s="11" t="n">
        <v>28</v>
      </c>
      <c r="F5714" s="12" t="n">
        <v>23.33</v>
      </c>
    </row>
    <row r="5715">
      <c r="A5715" s="3" t="inlineStr">
        <is>
          <t>Docks &amp; USB Hubs</t>
        </is>
      </c>
      <c r="B5715" s="3" t="inlineStr">
        <is>
          <t>85590F</t>
        </is>
      </c>
      <c r="C5715" s="3" t="inlineStr">
        <is>
          <t>Ugreen</t>
        </is>
      </c>
      <c r="D5715" s="3" t="inlineStr">
        <is>
          <t>MAXIDOK 17-IN-1 TB5 DOCK</t>
        </is>
      </c>
      <c r="E5715" s="11" t="n">
        <v>339</v>
      </c>
      <c r="F5715" s="12" t="n">
        <v>282.5</v>
      </c>
    </row>
    <row r="5716">
      <c r="A5716" s="3" t="inlineStr">
        <is>
          <t>Docks &amp; USB Hubs</t>
        </is>
      </c>
      <c r="B5716" s="3" t="inlineStr">
        <is>
          <t>45521</t>
        </is>
      </c>
      <c r="C5716" s="3" t="inlineStr">
        <is>
          <t>Ugreen</t>
        </is>
      </c>
      <c r="D5716" s="3" t="inlineStr">
        <is>
          <t>REVODOK 7-IN-1 4K 60HZ HDMI DOCK</t>
        </is>
      </c>
      <c r="E5716" s="11" t="n">
        <v>32</v>
      </c>
      <c r="F5716" s="12" t="n">
        <v>26.67</v>
      </c>
    </row>
    <row r="5717">
      <c r="A5717" s="3" t="inlineStr">
        <is>
          <t>Docks &amp; USB Hubs</t>
        </is>
      </c>
      <c r="B5717" s="3" t="inlineStr">
        <is>
          <t>15600</t>
        </is>
      </c>
      <c r="C5717" s="3" t="inlineStr">
        <is>
          <t>Ugreen</t>
        </is>
      </c>
      <c r="D5717" s="3" t="inlineStr">
        <is>
          <t>REVODOK 9-IN-1 4K30HZ HDMI USBC HUB</t>
        </is>
      </c>
      <c r="E5717" s="11" t="n">
        <v>44</v>
      </c>
      <c r="F5717" s="12" t="n">
        <v>36.67</v>
      </c>
    </row>
    <row r="5718">
      <c r="A5718" s="3" t="inlineStr">
        <is>
          <t>Docks &amp; USB Hubs</t>
        </is>
      </c>
      <c r="B5718" s="3" t="inlineStr">
        <is>
          <t>45380</t>
        </is>
      </c>
      <c r="C5718" s="3" t="inlineStr">
        <is>
          <t>Ugreen</t>
        </is>
      </c>
      <c r="D5718" s="3" t="inlineStr">
        <is>
          <t>REVODOK PRO 10 10IN1 HDMI DOCK</t>
        </is>
      </c>
      <c r="E5718" s="11" t="n">
        <v>60</v>
      </c>
      <c r="F5718" s="12" t="n">
        <v>50</v>
      </c>
    </row>
    <row r="5719">
      <c r="A5719" s="3" t="inlineStr">
        <is>
          <t>Docks &amp; USB Hubs</t>
        </is>
      </c>
      <c r="B5719" s="3" t="inlineStr">
        <is>
          <t>70336</t>
        </is>
      </c>
      <c r="C5719" s="3" t="inlineStr">
        <is>
          <t>Ugreen</t>
        </is>
      </c>
      <c r="D5719" s="3" t="inlineStr">
        <is>
          <t>REVODOK USB-C 4-PORT USB 3.0 HUB</t>
        </is>
      </c>
      <c r="E5719" s="11" t="n">
        <v>12</v>
      </c>
      <c r="F5719" s="12" t="n">
        <v>10</v>
      </c>
    </row>
    <row r="5720">
      <c r="A5720" s="3" t="inlineStr">
        <is>
          <t>Docks &amp; USB Hubs</t>
        </is>
      </c>
      <c r="B5720" s="3" t="inlineStr">
        <is>
          <t>85489</t>
        </is>
      </c>
      <c r="C5720" s="3" t="inlineStr">
        <is>
          <t>Ugreen</t>
        </is>
      </c>
      <c r="D5720" s="3" t="inlineStr">
        <is>
          <t>UGREEN 13IN1 LAPTOP DOCK STATION</t>
        </is>
      </c>
      <c r="E5720" s="11" t="n">
        <v>126</v>
      </c>
      <c r="F5720" s="12" t="n">
        <v>105</v>
      </c>
    </row>
    <row r="5721">
      <c r="A5721" s="3" t="inlineStr">
        <is>
          <t>Docks &amp; USB Hubs</t>
        </is>
      </c>
      <c r="B5721" s="3" t="inlineStr">
        <is>
          <t>25851</t>
        </is>
      </c>
      <c r="C5721" s="3" t="inlineStr">
        <is>
          <t>Ugreen</t>
        </is>
      </c>
      <c r="D5721" s="3" t="inlineStr">
        <is>
          <t>UGREEN USB-A 4-PORT USB 3.0 HUB</t>
        </is>
      </c>
      <c r="E5721" s="11" t="n">
        <v>10</v>
      </c>
      <c r="F5721" s="12" t="n">
        <v>8.33</v>
      </c>
    </row>
    <row r="5722">
      <c r="A5722" s="3" t="inlineStr">
        <is>
          <t>Docks &amp; USB Hubs</t>
        </is>
      </c>
      <c r="B5722" s="3" t="inlineStr">
        <is>
          <t>15534</t>
        </is>
      </c>
      <c r="C5722" s="3" t="inlineStr">
        <is>
          <t>Ugreen</t>
        </is>
      </c>
      <c r="D5722" s="3" t="inlineStr">
        <is>
          <t>UGREEN USB-C 10-IN-1 CONVERTER</t>
        </is>
      </c>
      <c r="E5722" s="11" t="n">
        <v>41</v>
      </c>
      <c r="F5722" s="12" t="n">
        <v>34.17</v>
      </c>
    </row>
    <row r="5723">
      <c r="A5723" s="3" t="inlineStr">
        <is>
          <t>Chargers, Power Banks &amp; Batteries</t>
        </is>
      </c>
      <c r="B5723" s="3" t="inlineStr">
        <is>
          <t>ZL.ADTCC.00M</t>
        </is>
      </c>
      <c r="C5723" s="3" t="inlineStr">
        <is>
          <t>ACER</t>
        </is>
      </c>
      <c r="D5723" s="3" t="inlineStr">
        <is>
          <t>100W PD CHARGER 3X USB-C 1X USB-A</t>
        </is>
      </c>
      <c r="E5723" s="11" t="n">
        <v>39</v>
      </c>
      <c r="F5723" s="12" t="n">
        <v>32.5</v>
      </c>
    </row>
    <row r="5724">
      <c r="A5724" s="3" t="inlineStr">
        <is>
          <t>Chargers, Power Banks &amp; Batteries</t>
        </is>
      </c>
      <c r="B5724" s="3" t="inlineStr">
        <is>
          <t>B2642V21</t>
        </is>
      </c>
      <c r="C5724" s="3" t="inlineStr">
        <is>
          <t>Anker</t>
        </is>
      </c>
      <c r="D5724" s="3" t="inlineStr">
        <is>
          <t>312 CHARGER WITH C-C CABLE 25W WH</t>
        </is>
      </c>
      <c r="E5724" s="11" t="n">
        <v>24</v>
      </c>
      <c r="F5724" s="12" t="n">
        <v>20</v>
      </c>
    </row>
    <row r="5725">
      <c r="A5725" s="3" t="inlineStr">
        <is>
          <t>Chargers, Power Banks &amp; Batteries</t>
        </is>
      </c>
      <c r="B5725" s="3" t="inlineStr">
        <is>
          <t>A2637V26</t>
        </is>
      </c>
      <c r="C5725" s="3" t="inlineStr">
        <is>
          <t>Anker</t>
        </is>
      </c>
      <c r="D5725" s="3" t="inlineStr">
        <is>
          <t>511 CHARGERNANO PRO WHITE 20W PLUG</t>
        </is>
      </c>
      <c r="E5725" s="11" t="n">
        <v>18</v>
      </c>
      <c r="F5725" s="12" t="n">
        <v>15</v>
      </c>
    </row>
    <row r="5726">
      <c r="A5726" s="3" t="inlineStr">
        <is>
          <t>Chargers, Power Banks &amp; Batteries</t>
        </is>
      </c>
      <c r="B5726" s="3" t="inlineStr">
        <is>
          <t>A2337V21</t>
        </is>
      </c>
      <c r="C5726" s="3" t="inlineStr">
        <is>
          <t>Anker</t>
        </is>
      </c>
      <c r="D5726" s="3" t="inlineStr">
        <is>
          <t>511 NANO USB-C WALL CHARGER 30W</t>
        </is>
      </c>
      <c r="E5726" s="11" t="n">
        <v>24</v>
      </c>
      <c r="F5726" s="12" t="n">
        <v>20</v>
      </c>
    </row>
    <row r="5727">
      <c r="A5727" s="3" t="inlineStr">
        <is>
          <t>Chargers, Power Banks &amp; Batteries</t>
        </is>
      </c>
      <c r="B5727" s="3" t="inlineStr">
        <is>
          <t>A1388H11</t>
        </is>
      </c>
      <c r="C5727" s="3" t="inlineStr">
        <is>
          <t>Anker</t>
        </is>
      </c>
      <c r="D5727" s="3" t="inlineStr">
        <is>
          <t>ANKER 10K PD POWER BANK BLACK</t>
        </is>
      </c>
      <c r="E5727" s="11" t="n">
        <v>24</v>
      </c>
      <c r="F5727" s="12" t="n">
        <v>20</v>
      </c>
    </row>
    <row r="5728">
      <c r="A5728" s="3" t="inlineStr">
        <is>
          <t>Chargers, Power Banks &amp; Batteries</t>
        </is>
      </c>
      <c r="B5728" s="3" t="inlineStr">
        <is>
          <t>A2735G11</t>
        </is>
      </c>
      <c r="C5728" s="3" t="inlineStr">
        <is>
          <t>Anker</t>
        </is>
      </c>
      <c r="D5728" s="3" t="inlineStr">
        <is>
          <t>ANKER 323 CAR CHARGER 52.5W</t>
        </is>
      </c>
      <c r="E5728" s="11" t="n">
        <v>30</v>
      </c>
      <c r="F5728" s="12" t="n">
        <v>25</v>
      </c>
    </row>
    <row r="5729">
      <c r="A5729" s="3" t="inlineStr">
        <is>
          <t>Chargers, Power Banks &amp; Batteries</t>
        </is>
      </c>
      <c r="B5729" s="3" t="inlineStr">
        <is>
          <t>A2697KZ1</t>
        </is>
      </c>
      <c r="C5729" s="3" t="inlineStr">
        <is>
          <t>Anker</t>
        </is>
      </c>
      <c r="D5729" s="3" t="inlineStr">
        <is>
          <t>ANKER CHARGER 140W 4PORT PD 3.1 GREY</t>
        </is>
      </c>
      <c r="E5729" s="11" t="n">
        <v>94</v>
      </c>
      <c r="F5729" s="12" t="n">
        <v>78.33</v>
      </c>
    </row>
    <row r="5730">
      <c r="A5730" s="3" t="inlineStr">
        <is>
          <t>Chargers, Power Banks &amp; Batteries</t>
        </is>
      </c>
      <c r="B5730" s="3" t="inlineStr">
        <is>
          <t>A110RH11</t>
        </is>
      </c>
      <c r="C5730" s="3" t="inlineStr">
        <is>
          <t>Anker</t>
        </is>
      </c>
      <c r="D5730" s="3" t="inlineStr">
        <is>
          <t>ANKER MAGGO PB 10K BLACK</t>
        </is>
      </c>
      <c r="E5730" s="11" t="n">
        <v>117</v>
      </c>
      <c r="F5730" s="12" t="n">
        <v>97.5</v>
      </c>
    </row>
    <row r="5731">
      <c r="A5731" s="3" t="inlineStr">
        <is>
          <t>Chargers, Power Banks &amp; Batteries</t>
        </is>
      </c>
      <c r="B5731" s="3" t="inlineStr">
        <is>
          <t>A2692K11</t>
        </is>
      </c>
      <c r="C5731" s="3" t="inlineStr">
        <is>
          <t>Anker</t>
        </is>
      </c>
      <c r="D5731" s="3" t="inlineStr">
        <is>
          <t>ANKER NANO CHARGER 45W BLACK</t>
        </is>
      </c>
      <c r="E5731" s="11" t="n">
        <v>30</v>
      </c>
      <c r="F5731" s="12" t="n">
        <v>25</v>
      </c>
    </row>
    <row r="5732">
      <c r="A5732" s="3" t="inlineStr">
        <is>
          <t>Chargers, Power Banks &amp; Batteries</t>
        </is>
      </c>
      <c r="B5732" s="3" t="inlineStr">
        <is>
          <t>A1384H11</t>
        </is>
      </c>
      <c r="C5732" s="3" t="inlineStr">
        <is>
          <t>Anker</t>
        </is>
      </c>
      <c r="D5732" s="3" t="inlineStr">
        <is>
          <t>ANKER POWER BANK 20K 30W  BLACK</t>
        </is>
      </c>
      <c r="E5732" s="11" t="n">
        <v>47</v>
      </c>
      <c r="F5732" s="12" t="n">
        <v>39.17</v>
      </c>
    </row>
    <row r="5733">
      <c r="A5733" s="3" t="inlineStr">
        <is>
          <t>Chargers, Power Banks &amp; Batteries</t>
        </is>
      </c>
      <c r="B5733" s="3" t="inlineStr">
        <is>
          <t>B121CK11</t>
        </is>
      </c>
      <c r="C5733" s="3" t="inlineStr">
        <is>
          <t>Anker</t>
        </is>
      </c>
      <c r="D5733" s="3" t="inlineStr">
        <is>
          <t>ANKER ZOLO CHARGER 70W 4-PORT BLK</t>
        </is>
      </c>
      <c r="E5733" s="11" t="n">
        <v>47</v>
      </c>
      <c r="F5733" s="12" t="n">
        <v>39.17</v>
      </c>
    </row>
    <row r="5734">
      <c r="A5734" s="3" t="inlineStr">
        <is>
          <t>Chargers, Power Banks &amp; Batteries</t>
        </is>
      </c>
      <c r="B5734" s="3" t="inlineStr">
        <is>
          <t>B121CK21</t>
        </is>
      </c>
      <c r="C5734" s="3" t="inlineStr">
        <is>
          <t>Anker</t>
        </is>
      </c>
      <c r="D5734" s="3" t="inlineStr">
        <is>
          <t>ANKER ZOLO CHARGER 70W 4-PORT WHT</t>
        </is>
      </c>
      <c r="E5734" s="11" t="n">
        <v>47</v>
      </c>
      <c r="F5734" s="12" t="n">
        <v>39.17</v>
      </c>
    </row>
    <row r="5735">
      <c r="A5735" s="3" t="inlineStr">
        <is>
          <t>Chargers, Power Banks &amp; Batteries</t>
        </is>
      </c>
      <c r="B5735" s="3" t="inlineStr">
        <is>
          <t>A110DH21</t>
        </is>
      </c>
      <c r="C5735" s="3" t="inlineStr">
        <is>
          <t>Anker</t>
        </is>
      </c>
      <c r="D5735" s="3" t="inlineStr">
        <is>
          <t>ANKER ZOLO PB 10K 22.5W USB-C WHT</t>
        </is>
      </c>
      <c r="E5735" s="11" t="n">
        <v>35</v>
      </c>
      <c r="F5735" s="12" t="n">
        <v>29.17</v>
      </c>
    </row>
    <row r="5736">
      <c r="A5736" s="3" t="inlineStr">
        <is>
          <t>Chargers, Power Banks &amp; Batteries</t>
        </is>
      </c>
      <c r="B5736" s="3" t="inlineStr">
        <is>
          <t>A110EH21</t>
        </is>
      </c>
      <c r="C5736" s="3" t="inlineStr">
        <is>
          <t>Anker</t>
        </is>
      </c>
      <c r="D5736" s="3" t="inlineStr">
        <is>
          <t>ANKER ZOLO PB 20K 22.5W USB-C WHT</t>
        </is>
      </c>
      <c r="E5736" s="11" t="n">
        <v>47</v>
      </c>
      <c r="F5736" s="12" t="n">
        <v>39.17</v>
      </c>
    </row>
    <row r="5737">
      <c r="A5737" s="3" t="inlineStr">
        <is>
          <t>Chargers, Power Banks &amp; Batteries</t>
        </is>
      </c>
      <c r="B5737" s="3" t="inlineStr">
        <is>
          <t>B25M3211</t>
        </is>
      </c>
      <c r="C5737" s="3" t="inlineStr">
        <is>
          <t>Anker</t>
        </is>
      </c>
      <c r="D5737" s="3" t="inlineStr">
        <is>
          <t>MAG W CHARGER 15W 3-IN-1 STAND BLACK</t>
        </is>
      </c>
      <c r="E5737" s="11" t="n">
        <v>106</v>
      </c>
      <c r="F5737" s="12" t="n">
        <v>88.33</v>
      </c>
    </row>
    <row r="5738">
      <c r="A5738" s="3" t="inlineStr">
        <is>
          <t>Chargers, Power Banks &amp; Batteries</t>
        </is>
      </c>
      <c r="B5738" s="3" t="inlineStr">
        <is>
          <t>A1657H11</t>
        </is>
      </c>
      <c r="C5738" s="3" t="inlineStr">
        <is>
          <t>Anker</t>
        </is>
      </c>
      <c r="D5738" s="3" t="inlineStr">
        <is>
          <t>MAGGO POWERBANK 10K 35W APPLE WATCH</t>
        </is>
      </c>
      <c r="E5738" s="11" t="n">
        <v>94</v>
      </c>
      <c r="F5738" s="12" t="n">
        <v>78.33</v>
      </c>
    </row>
    <row r="5739">
      <c r="A5739" s="3" t="inlineStr">
        <is>
          <t>Chargers, Power Banks &amp; Batteries</t>
        </is>
      </c>
      <c r="B5739" s="3" t="inlineStr">
        <is>
          <t>A25X1H21</t>
        </is>
      </c>
      <c r="C5739" s="3" t="inlineStr">
        <is>
          <t>Anker</t>
        </is>
      </c>
      <c r="D5739" s="3" t="inlineStr">
        <is>
          <t>MAGGO WIRELESS CHARGR SINGLE STAND W</t>
        </is>
      </c>
      <c r="E5739" s="11" t="n">
        <v>41</v>
      </c>
      <c r="F5739" s="12" t="n">
        <v>34.17</v>
      </c>
    </row>
    <row r="5740">
      <c r="A5740" s="3" t="inlineStr">
        <is>
          <t>Chargers, Power Banks &amp; Batteries</t>
        </is>
      </c>
      <c r="B5740" s="3" t="inlineStr">
        <is>
          <t>A1653011</t>
        </is>
      </c>
      <c r="C5740" s="3" t="inlineStr">
        <is>
          <t>Anker</t>
        </is>
      </c>
      <c r="D5740" s="3" t="inlineStr">
        <is>
          <t>NANO 5000MAH POWER BANK BLACK</t>
        </is>
      </c>
      <c r="E5740" s="11" t="n">
        <v>30</v>
      </c>
      <c r="F5740" s="12" t="n">
        <v>25</v>
      </c>
    </row>
    <row r="5741">
      <c r="A5741" s="3" t="inlineStr">
        <is>
          <t>Chargers, Power Banks &amp; Batteries</t>
        </is>
      </c>
      <c r="B5741" s="3" t="inlineStr">
        <is>
          <t>A2738HA2</t>
        </is>
      </c>
      <c r="C5741" s="3" t="inlineStr">
        <is>
          <t>Anker</t>
        </is>
      </c>
      <c r="D5741" s="3" t="inlineStr">
        <is>
          <t>NANO CAR CHARGER 75W USB-C PORT</t>
        </is>
      </c>
      <c r="E5741" s="11" t="n">
        <v>30</v>
      </c>
      <c r="F5741" s="12" t="n">
        <v>25</v>
      </c>
    </row>
    <row r="5742">
      <c r="A5742" s="3" t="inlineStr">
        <is>
          <t>Chargers, Power Banks &amp; Batteries</t>
        </is>
      </c>
      <c r="B5742" s="3" t="inlineStr">
        <is>
          <t>A121DK12</t>
        </is>
      </c>
      <c r="C5742" s="3" t="inlineStr">
        <is>
          <t>Anker</t>
        </is>
      </c>
      <c r="D5742" s="3" t="inlineStr">
        <is>
          <t>NANO CHARGE  45W SMART DISPLAY BLACK</t>
        </is>
      </c>
      <c r="E5742" s="11" t="n">
        <v>41</v>
      </c>
      <c r="F5742" s="12" t="n">
        <v>34.17</v>
      </c>
    </row>
    <row r="5743">
      <c r="A5743" s="3" t="inlineStr">
        <is>
          <t>Chargers, Power Banks &amp; Batteries</t>
        </is>
      </c>
      <c r="B5743" s="3" t="inlineStr">
        <is>
          <t>B2679K11</t>
        </is>
      </c>
      <c r="C5743" s="3" t="inlineStr">
        <is>
          <t>Anker</t>
        </is>
      </c>
      <c r="D5743" s="3" t="inlineStr">
        <is>
          <t>NANO CHARGER 100W  6FT 5A C-C CABLE</t>
        </is>
      </c>
      <c r="E5743" s="11" t="n">
        <v>47</v>
      </c>
      <c r="F5743" s="12" t="n">
        <v>39.17</v>
      </c>
    </row>
    <row r="5744">
      <c r="A5744" s="3" t="inlineStr">
        <is>
          <t>Chargers, Power Banks &amp; Batteries</t>
        </is>
      </c>
      <c r="B5744" s="3" t="inlineStr">
        <is>
          <t>A121DK22</t>
        </is>
      </c>
      <c r="C5744" s="3" t="inlineStr">
        <is>
          <t>Anker</t>
        </is>
      </c>
      <c r="D5744" s="3" t="inlineStr">
        <is>
          <t>NANO CHARGER 45W SMART DISPLAY WHITE</t>
        </is>
      </c>
      <c r="E5744" s="11" t="n">
        <v>41</v>
      </c>
      <c r="F5744" s="12" t="n">
        <v>34.17</v>
      </c>
    </row>
    <row r="5745">
      <c r="A5745" s="3" t="inlineStr">
        <is>
          <t>Chargers, Power Banks &amp; Batteries</t>
        </is>
      </c>
      <c r="B5745" s="3" t="inlineStr">
        <is>
          <t>A1653031</t>
        </is>
      </c>
      <c r="C5745" s="3" t="inlineStr">
        <is>
          <t>Anker</t>
        </is>
      </c>
      <c r="D5745" s="3" t="inlineStr">
        <is>
          <t>NANO POWER BANK 22.5W BLUE</t>
        </is>
      </c>
      <c r="E5745" s="11" t="n">
        <v>30</v>
      </c>
      <c r="F5745" s="12" t="n">
        <v>25</v>
      </c>
    </row>
    <row r="5746">
      <c r="A5746" s="3" t="inlineStr">
        <is>
          <t>Chargers, Power Banks &amp; Batteries</t>
        </is>
      </c>
      <c r="B5746" s="3" t="inlineStr">
        <is>
          <t>A16530V1</t>
        </is>
      </c>
      <c r="C5746" s="3" t="inlineStr">
        <is>
          <t>Anker</t>
        </is>
      </c>
      <c r="D5746" s="3" t="inlineStr">
        <is>
          <t>NANO POWER BANK 22.5W VIOLET</t>
        </is>
      </c>
      <c r="E5746" s="11" t="n">
        <v>30</v>
      </c>
      <c r="F5746" s="12" t="n">
        <v>25</v>
      </c>
    </row>
    <row r="5747">
      <c r="A5747" s="3" t="inlineStr">
        <is>
          <t>Chargers, Power Banks &amp; Batteries</t>
        </is>
      </c>
      <c r="B5747" s="3" t="inlineStr">
        <is>
          <t>A1259031</t>
        </is>
      </c>
      <c r="C5747" s="3" t="inlineStr">
        <is>
          <t>Anker</t>
        </is>
      </c>
      <c r="D5747" s="3" t="inlineStr">
        <is>
          <t>NANO POWER BANK 30W BUILTIN USB-C BL</t>
        </is>
      </c>
      <c r="E5747" s="11" t="n">
        <v>47</v>
      </c>
      <c r="F5747" s="12" t="n">
        <v>39.17</v>
      </c>
    </row>
    <row r="5748">
      <c r="A5748" s="3" t="inlineStr">
        <is>
          <t>Chargers, Power Banks &amp; Batteries</t>
        </is>
      </c>
      <c r="B5748" s="3" t="inlineStr">
        <is>
          <t>A1259H11</t>
        </is>
      </c>
      <c r="C5748" s="3" t="inlineStr">
        <is>
          <t>Anker</t>
        </is>
      </c>
      <c r="D5748" s="3" t="inlineStr">
        <is>
          <t>NANO POWER BANK 30W BUILTIN USB-C BL</t>
        </is>
      </c>
      <c r="E5748" s="11" t="n">
        <v>47</v>
      </c>
      <c r="F5748" s="12" t="n">
        <v>39.17</v>
      </c>
    </row>
    <row r="5749">
      <c r="A5749" s="3" t="inlineStr">
        <is>
          <t>Chargers, Power Banks &amp; Batteries</t>
        </is>
      </c>
      <c r="B5749" s="3" t="inlineStr">
        <is>
          <t>A1653H21</t>
        </is>
      </c>
      <c r="C5749" s="3" t="inlineStr">
        <is>
          <t>Anker</t>
        </is>
      </c>
      <c r="D5749" s="3" t="inlineStr">
        <is>
          <t>NANO POWER BANK BUILT-IN USB-C 22.5W</t>
        </is>
      </c>
      <c r="E5749" s="11" t="n">
        <v>30</v>
      </c>
      <c r="F5749" s="12" t="n">
        <v>25</v>
      </c>
    </row>
    <row r="5750">
      <c r="A5750" s="3" t="inlineStr">
        <is>
          <t>Chargers, Power Banks &amp; Batteries</t>
        </is>
      </c>
      <c r="B5750" s="3" t="inlineStr">
        <is>
          <t>A1118H11</t>
        </is>
      </c>
      <c r="C5750" s="3" t="inlineStr">
        <is>
          <t>Anker</t>
        </is>
      </c>
      <c r="D5750" s="3" t="inlineStr">
        <is>
          <t>POWER BANK 20K 87W BUILT-IN USB-C</t>
        </is>
      </c>
      <c r="E5750" s="11" t="n">
        <v>70</v>
      </c>
      <c r="F5750" s="12" t="n">
        <v>58.33</v>
      </c>
    </row>
    <row r="5751">
      <c r="A5751" s="3" t="inlineStr">
        <is>
          <t>Chargers, Power Banks &amp; Batteries</t>
        </is>
      </c>
      <c r="B5751" s="3" t="inlineStr">
        <is>
          <t>A1117H11</t>
        </is>
      </c>
      <c r="C5751" s="3" t="inlineStr">
        <is>
          <t>Anker</t>
        </is>
      </c>
      <c r="D5751" s="3" t="inlineStr">
        <is>
          <t>POWER BANK 25K 165W BUILT-IN USB-C</t>
        </is>
      </c>
      <c r="E5751" s="11" t="n">
        <v>117</v>
      </c>
      <c r="F5751" s="12" t="n">
        <v>97.5</v>
      </c>
    </row>
    <row r="5752">
      <c r="A5752" s="3" t="inlineStr">
        <is>
          <t>Chargers, Power Banks &amp; Batteries</t>
        </is>
      </c>
      <c r="B5752" s="3" t="inlineStr">
        <is>
          <t>A2345241</t>
        </is>
      </c>
      <c r="C5752" s="3" t="inlineStr">
        <is>
          <t>Anker</t>
        </is>
      </c>
      <c r="D5752" s="3" t="inlineStr">
        <is>
          <t>PRIME 250W GAN DESKTOP CHARGR 6 PORT</t>
        </is>
      </c>
      <c r="E5752" s="11" t="n">
        <v>176</v>
      </c>
      <c r="F5752" s="12" t="n">
        <v>146.67</v>
      </c>
    </row>
    <row r="5753">
      <c r="A5753" s="3" t="inlineStr">
        <is>
          <t>Chargers, Power Banks &amp; Batteries</t>
        </is>
      </c>
      <c r="B5753" s="3" t="inlineStr">
        <is>
          <t>A110AH11</t>
        </is>
      </c>
      <c r="C5753" s="3" t="inlineStr">
        <is>
          <t>Anker</t>
        </is>
      </c>
      <c r="D5753" s="3" t="inlineStr">
        <is>
          <t>PRIME 26000MAH POWER BANK 250W BLACK</t>
        </is>
      </c>
      <c r="E5753" s="11" t="n">
        <v>210</v>
      </c>
      <c r="F5753" s="12" t="n">
        <v>175</v>
      </c>
    </row>
    <row r="5754">
      <c r="A5754" s="3" t="inlineStr">
        <is>
          <t>Chargers, Power Banks &amp; Batteries</t>
        </is>
      </c>
      <c r="B5754" s="3" t="inlineStr">
        <is>
          <t>A2669213</t>
        </is>
      </c>
      <c r="C5754" s="3" t="inlineStr">
        <is>
          <t>Anker</t>
        </is>
      </c>
      <c r="D5754" s="3" t="inlineStr">
        <is>
          <t>PRIME 67W GAN WALL CHARGER 3 PORTS</t>
        </is>
      </c>
      <c r="E5754" s="11" t="n">
        <v>41</v>
      </c>
      <c r="F5754" s="12" t="n">
        <v>34.17</v>
      </c>
    </row>
    <row r="5755">
      <c r="A5755" s="3" t="inlineStr">
        <is>
          <t>Chargers, Power Banks &amp; Batteries</t>
        </is>
      </c>
      <c r="B5755" s="3" t="inlineStr">
        <is>
          <t>A2688241</t>
        </is>
      </c>
      <c r="C5755" s="3" t="inlineStr">
        <is>
          <t>Anker</t>
        </is>
      </c>
      <c r="D5755" s="3" t="inlineStr">
        <is>
          <t>PRIME CHARGER 100W 3 PORTS GANPRIME</t>
        </is>
      </c>
      <c r="E5755" s="11" t="n">
        <v>70</v>
      </c>
      <c r="F5755" s="12" t="n">
        <v>58.33</v>
      </c>
    </row>
    <row r="5756">
      <c r="A5756" s="3" t="inlineStr">
        <is>
          <t>Chargers, Power Banks &amp; Batteries</t>
        </is>
      </c>
      <c r="B5756" s="3" t="inlineStr">
        <is>
          <t>B2933H11</t>
        </is>
      </c>
      <c r="C5756" s="3" t="inlineStr">
        <is>
          <t>Anker</t>
        </is>
      </c>
      <c r="D5756" s="3" t="inlineStr">
        <is>
          <t>PRIME QI2 25W CAR CHARGER MOUNT ADAP</t>
        </is>
      </c>
      <c r="E5756" s="11" t="n">
        <v>94</v>
      </c>
      <c r="F5756" s="12" t="n">
        <v>78.33</v>
      </c>
    </row>
    <row r="5757">
      <c r="A5757" s="3" t="inlineStr">
        <is>
          <t>Chargers, Power Banks &amp; Batteries</t>
        </is>
      </c>
      <c r="B5757" s="3" t="inlineStr">
        <is>
          <t>B25X7V11</t>
        </is>
      </c>
      <c r="C5757" s="3" t="inlineStr">
        <is>
          <t>Anker</t>
        </is>
      </c>
      <c r="D5757" s="3" t="inlineStr">
        <is>
          <t>PRIME WIRELESS CHARGE STATION 3-IN-1</t>
        </is>
      </c>
      <c r="E5757" s="11" t="n">
        <v>187</v>
      </c>
      <c r="F5757" s="12" t="n">
        <v>155.83</v>
      </c>
    </row>
    <row r="5758">
      <c r="A5758" s="3" t="inlineStr">
        <is>
          <t>Chargers, Power Banks &amp; Batteries</t>
        </is>
      </c>
      <c r="B5758" s="3" t="inlineStr">
        <is>
          <t>B25M8H11</t>
        </is>
      </c>
      <c r="C5758" s="3" t="inlineStr">
        <is>
          <t>Anker</t>
        </is>
      </c>
      <c r="D5758" s="3" t="inlineStr">
        <is>
          <t>QI2 15W  3-IN-1 WIRELESS CHARGEPAD</t>
        </is>
      </c>
      <c r="E5758" s="11" t="n">
        <v>106</v>
      </c>
      <c r="F5758" s="12" t="n">
        <v>88.33</v>
      </c>
    </row>
    <row r="5759">
      <c r="A5759" s="3" t="inlineStr">
        <is>
          <t>Chargers, Power Banks &amp; Batteries</t>
        </is>
      </c>
      <c r="B5759" s="3" t="inlineStr">
        <is>
          <t>B25M8H21</t>
        </is>
      </c>
      <c r="C5759" s="3" t="inlineStr">
        <is>
          <t>Anker</t>
        </is>
      </c>
      <c r="D5759" s="3" t="inlineStr">
        <is>
          <t>QI2 3IN1 WIRELES TRAVEL CHARG 15W WH</t>
        </is>
      </c>
      <c r="E5759" s="11" t="n">
        <v>106</v>
      </c>
      <c r="F5759" s="12" t="n">
        <v>88.33</v>
      </c>
    </row>
    <row r="5760">
      <c r="A5760" s="3" t="inlineStr">
        <is>
          <t>Chargers, Power Banks &amp; Batteries</t>
        </is>
      </c>
      <c r="B5760" s="3" t="inlineStr">
        <is>
          <t>A2699K21</t>
        </is>
      </c>
      <c r="C5760" s="3" t="inlineStr">
        <is>
          <t>Anker</t>
        </is>
      </c>
      <c r="D5760" s="3" t="inlineStr">
        <is>
          <t>USB-C CHARGER 20W FAST CHARGING WH</t>
        </is>
      </c>
      <c r="E5760" s="11" t="n">
        <v>16</v>
      </c>
      <c r="F5760" s="12" t="n">
        <v>13.33</v>
      </c>
    </row>
    <row r="5761">
      <c r="A5761" s="3" t="inlineStr">
        <is>
          <t>Chargers, Power Banks &amp; Batteries</t>
        </is>
      </c>
      <c r="B5761" s="3" t="inlineStr">
        <is>
          <t>A110DH11</t>
        </is>
      </c>
      <c r="C5761" s="3" t="inlineStr">
        <is>
          <t>Anker</t>
        </is>
      </c>
      <c r="D5761" s="3" t="inlineStr">
        <is>
          <t>ZOLO POWERBANK 10K 22.5W USB-C CABLE</t>
        </is>
      </c>
      <c r="E5761" s="11" t="n">
        <v>35</v>
      </c>
      <c r="F5761" s="12" t="n">
        <v>29.17</v>
      </c>
    </row>
    <row r="5762">
      <c r="A5762" s="3" t="inlineStr">
        <is>
          <t>Chargers, Power Banks &amp; Batteries</t>
        </is>
      </c>
      <c r="B5762" s="3" t="inlineStr">
        <is>
          <t>A110EH11</t>
        </is>
      </c>
      <c r="C5762" s="3" t="inlineStr">
        <is>
          <t>Anker</t>
        </is>
      </c>
      <c r="D5762" s="3" t="inlineStr">
        <is>
          <t>ZOLO POWERBANK 20K 22.5W USB-C CABLE</t>
        </is>
      </c>
      <c r="E5762" s="11" t="n">
        <v>47</v>
      </c>
      <c r="F5762" s="12" t="n">
        <v>39.17</v>
      </c>
    </row>
    <row r="5763">
      <c r="A5763" s="3" t="inlineStr">
        <is>
          <t>Chargers, Power Banks &amp; Batteries</t>
        </is>
      </c>
      <c r="B5763" s="3" t="inlineStr">
        <is>
          <t>MW2M3B/A</t>
        </is>
      </c>
      <c r="C5763" s="3" t="inlineStr">
        <is>
          <t>Apple</t>
        </is>
      </c>
      <c r="D5763" s="3" t="inlineStr">
        <is>
          <t>140W USB-C POWER ADAPTER</t>
        </is>
      </c>
      <c r="E5763" s="11" t="n">
        <v>109</v>
      </c>
      <c r="F5763" s="12" t="n">
        <v>90.83</v>
      </c>
    </row>
    <row r="5764">
      <c r="A5764" s="3" t="inlineStr">
        <is>
          <t>Chargers, Power Banks &amp; Batteries</t>
        </is>
      </c>
      <c r="B5764" s="3" t="inlineStr">
        <is>
          <t>MGTV4B/A</t>
        </is>
      </c>
      <c r="C5764" s="3" t="inlineStr">
        <is>
          <t>Apple</t>
        </is>
      </c>
      <c r="D5764" s="3" t="inlineStr">
        <is>
          <t>40W DYNAMIC POWER ADAPTER W/ 60W MAX</t>
        </is>
      </c>
      <c r="E5764" s="11" t="n">
        <v>41</v>
      </c>
      <c r="F5764" s="12" t="n">
        <v>34.17</v>
      </c>
    </row>
    <row r="5765">
      <c r="A5765" s="3" t="inlineStr">
        <is>
          <t>Chargers, Power Banks &amp; Batteries</t>
        </is>
      </c>
      <c r="B5765" s="3" t="inlineStr">
        <is>
          <t>MGD74ZM/A</t>
        </is>
      </c>
      <c r="C5765" s="3" t="inlineStr">
        <is>
          <t>Apple</t>
        </is>
      </c>
      <c r="D5765" s="3" t="inlineStr">
        <is>
          <t>MAGSAFE CHARGER (1M)</t>
        </is>
      </c>
      <c r="E5765" s="11" t="n">
        <v>41</v>
      </c>
      <c r="F5765" s="12" t="n">
        <v>34.17</v>
      </c>
    </row>
    <row r="5766">
      <c r="A5766" s="3" t="inlineStr">
        <is>
          <t>Chargers, Power Banks &amp; Batteries</t>
        </is>
      </c>
      <c r="B5766" s="3" t="inlineStr">
        <is>
          <t>MGDM4ZM/A</t>
        </is>
      </c>
      <c r="C5766" s="3" t="inlineStr">
        <is>
          <t>Apple</t>
        </is>
      </c>
      <c r="D5766" s="3" t="inlineStr">
        <is>
          <t>MAGSAFE CHARGER (2M)</t>
        </is>
      </c>
      <c r="E5766" s="11" t="n">
        <v>51</v>
      </c>
      <c r="F5766" s="12" t="n">
        <v>42.5</v>
      </c>
    </row>
    <row r="5767">
      <c r="A5767" s="3" t="inlineStr">
        <is>
          <t>Chargers, Power Banks &amp; Batteries</t>
        </is>
      </c>
      <c r="B5767" s="3" t="inlineStr">
        <is>
          <t>90XB09AN-BPW020</t>
        </is>
      </c>
      <c r="C5767" s="3" t="inlineStr">
        <is>
          <t>ASUS</t>
        </is>
      </c>
      <c r="D5767" s="3" t="inlineStr">
        <is>
          <t>AC65-05 2C GAN CHARGER</t>
        </is>
      </c>
      <c r="E5767" s="11" t="n">
        <v>59</v>
      </c>
      <c r="F5767" s="12" t="n">
        <v>49.17</v>
      </c>
    </row>
    <row r="5768">
      <c r="A5768" s="3" t="inlineStr">
        <is>
          <t>Chargers, Power Banks &amp; Batteries</t>
        </is>
      </c>
      <c r="B5768" s="3" t="inlineStr">
        <is>
          <t>90XB0B5N-MPW010</t>
        </is>
      </c>
      <c r="C5768" s="3" t="inlineStr">
        <is>
          <t>ASUS</t>
        </is>
      </c>
      <c r="D5768" s="3" t="inlineStr">
        <is>
          <t>ASUS 48W USB-C ADAPTER</t>
        </is>
      </c>
      <c r="E5768" s="11" t="n">
        <v>40</v>
      </c>
      <c r="F5768" s="12" t="n">
        <v>33.33</v>
      </c>
    </row>
    <row r="5769">
      <c r="A5769" s="3" t="inlineStr">
        <is>
          <t>Chargers, Power Banks &amp; Batteries</t>
        </is>
      </c>
      <c r="B5769" s="3" t="inlineStr">
        <is>
          <t>BPB011BTBK-BUN</t>
        </is>
      </c>
      <c r="C5769" s="3" t="inlineStr">
        <is>
          <t>Belkin</t>
        </is>
      </c>
      <c r="D5769" s="3" t="inlineStr">
        <is>
          <t>10000MAH POWERBANK TWIN PACK 15W</t>
        </is>
      </c>
      <c r="E5769" s="11" t="n">
        <v>57</v>
      </c>
      <c r="F5769" s="12" t="n">
        <v>47.5</v>
      </c>
    </row>
    <row r="5770">
      <c r="A5770" s="3" t="inlineStr">
        <is>
          <t>Chargers, Power Banks &amp; Batteries</t>
        </is>
      </c>
      <c r="B5770" s="3" t="inlineStr">
        <is>
          <t>WCH025MYWH</t>
        </is>
      </c>
      <c r="C5770" s="3" t="inlineStr">
        <is>
          <t>Belkin</t>
        </is>
      </c>
      <c r="D5770" s="3" t="inlineStr">
        <is>
          <t>100W 1C GAN WALL CHARGER WHITE</t>
        </is>
      </c>
      <c r="E5770" s="11" t="n">
        <v>44</v>
      </c>
      <c r="F5770" s="12" t="n">
        <v>36.67</v>
      </c>
    </row>
    <row r="5771">
      <c r="A5771" s="3" t="inlineStr">
        <is>
          <t>Chargers, Power Banks &amp; Batteries</t>
        </is>
      </c>
      <c r="B5771" s="3" t="inlineStr">
        <is>
          <t>WCH016HQWH</t>
        </is>
      </c>
      <c r="C5771" s="3" t="inlineStr">
        <is>
          <t>Belkin</t>
        </is>
      </c>
      <c r="D5771" s="3" t="inlineStr">
        <is>
          <t>100W WALCHARGE W PLUG TIPS UK EU US</t>
        </is>
      </c>
      <c r="E5771" s="11" t="n">
        <v>81</v>
      </c>
      <c r="F5771" s="12" t="n">
        <v>67.5</v>
      </c>
    </row>
    <row r="5772">
      <c r="A5772" s="3" t="inlineStr">
        <is>
          <t>Chargers, Power Banks &amp; Batteries</t>
        </is>
      </c>
      <c r="B5772" s="3" t="inlineStr">
        <is>
          <t>BPD016HQWH</t>
        </is>
      </c>
      <c r="C5772" s="3" t="inlineStr">
        <is>
          <t>Belkin</t>
        </is>
      </c>
      <c r="D5772" s="3" t="inlineStr">
        <is>
          <t>10K 15W SLIM WIRELESS PWR BANK WHITE</t>
        </is>
      </c>
      <c r="E5772" s="11" t="n">
        <v>74</v>
      </c>
      <c r="F5772" s="12" t="n">
        <v>61.67</v>
      </c>
    </row>
    <row r="5773">
      <c r="A5773" s="3" t="inlineStr">
        <is>
          <t>Chargers, Power Banks &amp; Batteries</t>
        </is>
      </c>
      <c r="B5773" s="3" t="inlineStr">
        <is>
          <t>BPB044HQBK</t>
        </is>
      </c>
      <c r="C5773" s="3" t="inlineStr">
        <is>
          <t>Belkin</t>
        </is>
      </c>
      <c r="D5773" s="3" t="inlineStr">
        <is>
          <t>10K 60W SEMISOLID POWERBANK BLACK</t>
        </is>
      </c>
      <c r="E5773" s="11" t="n">
        <v>87</v>
      </c>
      <c r="F5773" s="12" t="n">
        <v>72.5</v>
      </c>
    </row>
    <row r="5774">
      <c r="A5774" s="3" t="inlineStr">
        <is>
          <t>Chargers, Power Banks &amp; Batteries</t>
        </is>
      </c>
      <c r="B5774" s="3" t="inlineStr">
        <is>
          <t>BPB021HQBK</t>
        </is>
      </c>
      <c r="C5774" s="3" t="inlineStr">
        <is>
          <t>Belkin</t>
        </is>
      </c>
      <c r="D5774" s="3" t="inlineStr">
        <is>
          <t>10K INTEGRATED USB-C CBLE POWBNK BLK</t>
        </is>
      </c>
      <c r="E5774" s="11" t="n">
        <v>31</v>
      </c>
      <c r="F5774" s="12" t="n">
        <v>25.83</v>
      </c>
    </row>
    <row r="5775">
      <c r="A5775" s="3" t="inlineStr">
        <is>
          <t>Chargers, Power Banks &amp; Batteries</t>
        </is>
      </c>
      <c r="B5775" s="3" t="inlineStr">
        <is>
          <t>BPB029HQBK</t>
        </is>
      </c>
      <c r="C5775" s="3" t="inlineStr">
        <is>
          <t>Belkin</t>
        </is>
      </c>
      <c r="D5775" s="3" t="inlineStr">
        <is>
          <t>10K PD45W DISPLAY POWERBANK 1A1C BLK</t>
        </is>
      </c>
      <c r="E5775" s="11" t="n">
        <v>50</v>
      </c>
      <c r="F5775" s="12" t="n">
        <v>41.67</v>
      </c>
    </row>
    <row r="5776">
      <c r="A5776" s="3" t="inlineStr">
        <is>
          <t>Chargers, Power Banks &amp; Batteries</t>
        </is>
      </c>
      <c r="B5776" s="3" t="inlineStr">
        <is>
          <t>BPB011BTSL</t>
        </is>
      </c>
      <c r="C5776" s="3" t="inlineStr">
        <is>
          <t>Belkin</t>
        </is>
      </c>
      <c r="D5776" s="3" t="inlineStr">
        <is>
          <t>10K POWER BANK 15W SILVER</t>
        </is>
      </c>
      <c r="E5776" s="11" t="n">
        <v>29</v>
      </c>
      <c r="F5776" s="12" t="n">
        <v>24.17</v>
      </c>
    </row>
    <row r="5777">
      <c r="A5777" s="3" t="inlineStr">
        <is>
          <t>Chargers, Power Banks &amp; Batteries</t>
        </is>
      </c>
      <c r="B5777" s="3" t="inlineStr">
        <is>
          <t>BPB011BTBK</t>
        </is>
      </c>
      <c r="C5777" s="3" t="inlineStr">
        <is>
          <t>Belkin</t>
        </is>
      </c>
      <c r="D5777" s="3" t="inlineStr">
        <is>
          <t>10K POWER BANK BLACK</t>
        </is>
      </c>
      <c r="E5777" s="11" t="n">
        <v>29</v>
      </c>
      <c r="F5777" s="12" t="n">
        <v>24.17</v>
      </c>
    </row>
    <row r="5778">
      <c r="A5778" s="3" t="inlineStr">
        <is>
          <t>Chargers, Power Banks &amp; Batteries</t>
        </is>
      </c>
      <c r="B5778" s="3" t="inlineStr">
        <is>
          <t>BPB011BTBL</t>
        </is>
      </c>
      <c r="C5778" s="3" t="inlineStr">
        <is>
          <t>Belkin</t>
        </is>
      </c>
      <c r="D5778" s="3" t="inlineStr">
        <is>
          <t>10K POWER BANK BLUE</t>
        </is>
      </c>
      <c r="E5778" s="11" t="n">
        <v>29</v>
      </c>
      <c r="F5778" s="12" t="n">
        <v>24.17</v>
      </c>
    </row>
    <row r="5779">
      <c r="A5779" s="3" t="inlineStr">
        <is>
          <t>Chargers, Power Banks &amp; Batteries</t>
        </is>
      </c>
      <c r="B5779" s="3" t="inlineStr">
        <is>
          <t>BPB011BTRG</t>
        </is>
      </c>
      <c r="C5779" s="3" t="inlineStr">
        <is>
          <t>Belkin</t>
        </is>
      </c>
      <c r="D5779" s="3" t="inlineStr">
        <is>
          <t>10K POWER BANK ROSE GOLD</t>
        </is>
      </c>
      <c r="E5779" s="11" t="n">
        <v>29</v>
      </c>
      <c r="F5779" s="12" t="n">
        <v>24.17</v>
      </c>
    </row>
    <row r="5780">
      <c r="A5780" s="3" t="inlineStr">
        <is>
          <t>Chargers, Power Banks &amp; Batteries</t>
        </is>
      </c>
      <c r="B5780" s="3" t="inlineStr">
        <is>
          <t>BPD016HQBK</t>
        </is>
      </c>
      <c r="C5780" s="3" t="inlineStr">
        <is>
          <t>Belkin</t>
        </is>
      </c>
      <c r="D5780" s="3" t="inlineStr">
        <is>
          <t>10K QI2 15W PD20W POWERBANK KS BLK</t>
        </is>
      </c>
      <c r="E5780" s="11" t="n">
        <v>74</v>
      </c>
      <c r="F5780" s="12" t="n">
        <v>61.67</v>
      </c>
    </row>
    <row r="5781">
      <c r="A5781" s="3" t="inlineStr">
        <is>
          <t>Chargers, Power Banks &amp; Batteries</t>
        </is>
      </c>
      <c r="B5781" s="3" t="inlineStr">
        <is>
          <t>BPB041HQBK</t>
        </is>
      </c>
      <c r="C5781" s="3" t="inlineStr">
        <is>
          <t>Belkin</t>
        </is>
      </c>
      <c r="D5781" s="3" t="inlineStr">
        <is>
          <t>11K 60W POWER BANK W/RETRA CBL BLK</t>
        </is>
      </c>
      <c r="E5781" s="11" t="n">
        <v>74</v>
      </c>
      <c r="F5781" s="12" t="n">
        <v>61.67</v>
      </c>
    </row>
    <row r="5782">
      <c r="A5782" s="3" t="inlineStr">
        <is>
          <t>Chargers, Power Banks &amp; Batteries</t>
        </is>
      </c>
      <c r="B5782" s="3" t="inlineStr">
        <is>
          <t>BPB024HQBK</t>
        </is>
      </c>
      <c r="C5782" s="3" t="inlineStr">
        <is>
          <t>Belkin</t>
        </is>
      </c>
      <c r="D5782" s="3" t="inlineStr">
        <is>
          <t>20K 30W W USB-C CABLE POWER BANK BLK</t>
        </is>
      </c>
      <c r="E5782" s="11" t="n">
        <v>44</v>
      </c>
      <c r="F5782" s="12" t="n">
        <v>36.67</v>
      </c>
    </row>
    <row r="5783">
      <c r="A5783" s="3" t="inlineStr">
        <is>
          <t>Chargers, Power Banks &amp; Batteries</t>
        </is>
      </c>
      <c r="B5783" s="3" t="inlineStr">
        <is>
          <t>BPB024HQBL</t>
        </is>
      </c>
      <c r="C5783" s="3" t="inlineStr">
        <is>
          <t>Belkin</t>
        </is>
      </c>
      <c r="D5783" s="3" t="inlineStr">
        <is>
          <t>20K 30W W USB-C CABLE POWER BANK BLU</t>
        </is>
      </c>
      <c r="E5783" s="11" t="n">
        <v>44</v>
      </c>
      <c r="F5783" s="12" t="n">
        <v>36.67</v>
      </c>
    </row>
    <row r="5784">
      <c r="A5784" s="3" t="inlineStr">
        <is>
          <t>Chargers, Power Banks &amp; Batteries</t>
        </is>
      </c>
      <c r="B5784" s="3" t="inlineStr">
        <is>
          <t>BPB024HQPK</t>
        </is>
      </c>
      <c r="C5784" s="3" t="inlineStr">
        <is>
          <t>Belkin</t>
        </is>
      </c>
      <c r="D5784" s="3" t="inlineStr">
        <is>
          <t>20K 30W W USB-C CABLE POWER BANK PNK</t>
        </is>
      </c>
      <c r="E5784" s="11" t="n">
        <v>44</v>
      </c>
      <c r="F5784" s="12" t="n">
        <v>36.67</v>
      </c>
    </row>
    <row r="5785">
      <c r="A5785" s="3" t="inlineStr">
        <is>
          <t>Chargers, Power Banks &amp; Batteries</t>
        </is>
      </c>
      <c r="B5785" s="3" t="inlineStr">
        <is>
          <t>BPB020BTBK</t>
        </is>
      </c>
      <c r="C5785" s="3" t="inlineStr">
        <is>
          <t>Belkin</t>
        </is>
      </c>
      <c r="D5785" s="3" t="inlineStr">
        <is>
          <t>20K LAPTOP POWERBANK DIGITAL DISPLAY</t>
        </is>
      </c>
      <c r="E5785" s="11" t="n">
        <v>99</v>
      </c>
      <c r="F5785" s="12" t="n">
        <v>82.5</v>
      </c>
    </row>
    <row r="5786">
      <c r="A5786" s="3" t="inlineStr">
        <is>
          <t>Chargers, Power Banks &amp; Batteries</t>
        </is>
      </c>
      <c r="B5786" s="3" t="inlineStr">
        <is>
          <t>BPB028HQBL</t>
        </is>
      </c>
      <c r="C5786" s="3" t="inlineStr">
        <is>
          <t>Belkin</t>
        </is>
      </c>
      <c r="D5786" s="3" t="inlineStr">
        <is>
          <t>20K PD20W POWBANK WITH DISPLAY BLUE</t>
        </is>
      </c>
      <c r="E5786" s="11" t="n">
        <v>50</v>
      </c>
      <c r="F5786" s="12" t="n">
        <v>41.67</v>
      </c>
    </row>
    <row r="5787">
      <c r="A5787" s="3" t="inlineStr">
        <is>
          <t>Chargers, Power Banks &amp; Batteries</t>
        </is>
      </c>
      <c r="B5787" s="3" t="inlineStr">
        <is>
          <t>BPB028HQPK</t>
        </is>
      </c>
      <c r="C5787" s="3" t="inlineStr">
        <is>
          <t>Belkin</t>
        </is>
      </c>
      <c r="D5787" s="3" t="inlineStr">
        <is>
          <t>20K PD20W POWBANK WITH DISPLAY PINK</t>
        </is>
      </c>
      <c r="E5787" s="11" t="n">
        <v>50</v>
      </c>
      <c r="F5787" s="12" t="n">
        <v>41.67</v>
      </c>
    </row>
    <row r="5788">
      <c r="A5788" s="3" t="inlineStr">
        <is>
          <t>Chargers, Power Banks &amp; Batteries</t>
        </is>
      </c>
      <c r="B5788" s="3" t="inlineStr">
        <is>
          <t>BPB012BTGY</t>
        </is>
      </c>
      <c r="C5788" s="3" t="inlineStr">
        <is>
          <t>Belkin</t>
        </is>
      </c>
      <c r="D5788" s="3" t="inlineStr">
        <is>
          <t>20K POWER BANK 15W SPACE GREY</t>
        </is>
      </c>
      <c r="E5788" s="11" t="n">
        <v>44</v>
      </c>
      <c r="F5788" s="12" t="n">
        <v>36.67</v>
      </c>
    </row>
    <row r="5789">
      <c r="A5789" s="3" t="inlineStr">
        <is>
          <t>Chargers, Power Banks &amp; Batteries</t>
        </is>
      </c>
      <c r="B5789" s="3" t="inlineStr">
        <is>
          <t>BPB012BTBL</t>
        </is>
      </c>
      <c r="C5789" s="3" t="inlineStr">
        <is>
          <t>Belkin</t>
        </is>
      </c>
      <c r="D5789" s="3" t="inlineStr">
        <is>
          <t>20K POWER BANK USB-A &amp; C 15W BLUE</t>
        </is>
      </c>
      <c r="E5789" s="11" t="n">
        <v>44</v>
      </c>
      <c r="F5789" s="12" t="n">
        <v>36.67</v>
      </c>
    </row>
    <row r="5790">
      <c r="A5790" s="3" t="inlineStr">
        <is>
          <t>Chargers, Power Banks &amp; Batteries</t>
        </is>
      </c>
      <c r="B5790" s="3" t="inlineStr">
        <is>
          <t>BPB012BTRG</t>
        </is>
      </c>
      <c r="C5790" s="3" t="inlineStr">
        <is>
          <t>Belkin</t>
        </is>
      </c>
      <c r="D5790" s="3" t="inlineStr">
        <is>
          <t>20K POWER BANK USB-A &amp; C 15W RG</t>
        </is>
      </c>
      <c r="E5790" s="11" t="n">
        <v>44</v>
      </c>
      <c r="F5790" s="12" t="n">
        <v>36.67</v>
      </c>
    </row>
    <row r="5791">
      <c r="A5791" s="3" t="inlineStr">
        <is>
          <t>Chargers, Power Banks &amp; Batteries</t>
        </is>
      </c>
      <c r="B5791" s="3" t="inlineStr">
        <is>
          <t>WCA009KQWH</t>
        </is>
      </c>
      <c r="C5791" s="3" t="inlineStr">
        <is>
          <t>Belkin</t>
        </is>
      </c>
      <c r="D5791" s="3" t="inlineStr">
        <is>
          <t>20W USB PD WALL CHARGER W PPS WHT</t>
        </is>
      </c>
      <c r="E5791" s="11" t="n">
        <v>19</v>
      </c>
      <c r="F5791" s="12" t="n">
        <v>15.83</v>
      </c>
    </row>
    <row r="5792">
      <c r="A5792" s="3" t="inlineStr">
        <is>
          <t>Chargers, Power Banks &amp; Batteries</t>
        </is>
      </c>
      <c r="B5792" s="3" t="inlineStr">
        <is>
          <t>WCA009MYWH</t>
        </is>
      </c>
      <c r="C5792" s="3" t="inlineStr">
        <is>
          <t>Belkin</t>
        </is>
      </c>
      <c r="D5792" s="3" t="inlineStr">
        <is>
          <t>20W USB PD WCHARGER WITH PPS WHT</t>
        </is>
      </c>
      <c r="E5792" s="11" t="n">
        <v>19</v>
      </c>
      <c r="F5792" s="12" t="n">
        <v>15.83</v>
      </c>
    </row>
    <row r="5793">
      <c r="A5793" s="3" t="inlineStr">
        <is>
          <t>Chargers, Power Banks &amp; Batteries</t>
        </is>
      </c>
      <c r="B5793" s="3" t="inlineStr">
        <is>
          <t>WCA009MY1MWH-B6</t>
        </is>
      </c>
      <c r="C5793" s="3" t="inlineStr">
        <is>
          <t>Belkin</t>
        </is>
      </c>
      <c r="D5793" s="3" t="inlineStr">
        <is>
          <t>20W USB PD WCHARGER WPPS WHT  W1MC-C</t>
        </is>
      </c>
      <c r="E5793" s="11" t="n">
        <v>29</v>
      </c>
      <c r="F5793" s="12" t="n">
        <v>24.17</v>
      </c>
    </row>
    <row r="5794">
      <c r="A5794" s="3" t="inlineStr">
        <is>
          <t>Chargers, Power Banks &amp; Batteries</t>
        </is>
      </c>
      <c r="B5794" s="3" t="inlineStr">
        <is>
          <t>WCA009DQWH</t>
        </is>
      </c>
      <c r="C5794" s="3" t="inlineStr">
        <is>
          <t>Belkin</t>
        </is>
      </c>
      <c r="D5794" s="3" t="inlineStr">
        <is>
          <t>20W USB-C CUBE WALL CHARGER W PPS WH</t>
        </is>
      </c>
      <c r="E5794" s="11" t="n">
        <v>19</v>
      </c>
      <c r="F5794" s="12" t="n">
        <v>15.83</v>
      </c>
    </row>
    <row r="5795">
      <c r="A5795" s="3" t="inlineStr">
        <is>
          <t>Chargers, Power Banks &amp; Batteries</t>
        </is>
      </c>
      <c r="B5795" s="3" t="inlineStr">
        <is>
          <t>BPB042HQBK</t>
        </is>
      </c>
      <c r="C5795" s="3" t="inlineStr">
        <is>
          <t>Belkin</t>
        </is>
      </c>
      <c r="D5795" s="3" t="inlineStr">
        <is>
          <t>22K 120W POWER BANK W/RETRA CBL BLK</t>
        </is>
      </c>
      <c r="E5795" s="11" t="n">
        <v>111</v>
      </c>
      <c r="F5795" s="12" t="n">
        <v>92.5</v>
      </c>
    </row>
    <row r="5796">
      <c r="A5796" s="3" t="inlineStr">
        <is>
          <t>Chargers, Power Banks &amp; Batteries</t>
        </is>
      </c>
      <c r="B5796" s="3" t="inlineStr">
        <is>
          <t>BPB039HQBK</t>
        </is>
      </c>
      <c r="C5796" s="3" t="inlineStr">
        <is>
          <t>Belkin</t>
        </is>
      </c>
      <c r="D5796" s="3" t="inlineStr">
        <is>
          <t>25K PD140W DISPLAY POWERBANK 1A1C BL</t>
        </is>
      </c>
      <c r="E5796" s="11" t="n">
        <v>124</v>
      </c>
      <c r="F5796" s="12" t="n">
        <v>103.33</v>
      </c>
    </row>
    <row r="5797">
      <c r="A5797" s="3" t="inlineStr">
        <is>
          <t>Chargers, Power Banks &amp; Batteries</t>
        </is>
      </c>
      <c r="B5797" s="3" t="inlineStr">
        <is>
          <t>WIZ038MYBK</t>
        </is>
      </c>
      <c r="C5797" s="3" t="inlineStr">
        <is>
          <t>Belkin</t>
        </is>
      </c>
      <c r="D5797" s="3" t="inlineStr">
        <is>
          <t>25W QI2 2IN1 CHARGEPLUS USB-CUK BLKS</t>
        </is>
      </c>
      <c r="E5797" s="11" t="n">
        <v>62</v>
      </c>
      <c r="F5797" s="12" t="n">
        <v>51.67</v>
      </c>
    </row>
    <row r="5798">
      <c r="A5798" s="3" t="inlineStr">
        <is>
          <t>Chargers, Power Banks &amp; Batteries</t>
        </is>
      </c>
      <c r="B5798" s="3" t="inlineStr">
        <is>
          <t>WIZ037MYBK</t>
        </is>
      </c>
      <c r="C5798" s="3" t="inlineStr">
        <is>
          <t>Belkin</t>
        </is>
      </c>
      <c r="D5798" s="3" t="inlineStr">
        <is>
          <t>25W QI2 3IN1 MAGNETIC CHARGEUK BLKRD</t>
        </is>
      </c>
      <c r="E5798" s="11" t="n">
        <v>99</v>
      </c>
      <c r="F5798" s="12" t="n">
        <v>82.5</v>
      </c>
    </row>
    <row r="5799">
      <c r="A5799" s="3" t="inlineStr">
        <is>
          <t>Chargers, Power Banks &amp; Batteries</t>
        </is>
      </c>
      <c r="B5799" s="3" t="inlineStr">
        <is>
          <t>WIZ036MYBK</t>
        </is>
      </c>
      <c r="C5799" s="3" t="inlineStr">
        <is>
          <t>Belkin</t>
        </is>
      </c>
      <c r="D5799" s="3" t="inlineStr">
        <is>
          <t>25W QI2 3IN1 MAGNETIC CHARGEUK BLKSQ</t>
        </is>
      </c>
      <c r="E5799" s="11" t="n">
        <v>99</v>
      </c>
      <c r="F5799" s="12" t="n">
        <v>82.5</v>
      </c>
    </row>
    <row r="5800">
      <c r="A5800" s="3" t="inlineStr">
        <is>
          <t>Chargers, Power Banks &amp; Batteries</t>
        </is>
      </c>
      <c r="B5800" s="3" t="inlineStr">
        <is>
          <t>WCA012MYBK</t>
        </is>
      </c>
      <c r="C5800" s="3" t="inlineStr">
        <is>
          <t>Belkin</t>
        </is>
      </c>
      <c r="D5800" s="3" t="inlineStr">
        <is>
          <t>25W USB PD WALL CHARGER WITH PPS BLK</t>
        </is>
      </c>
      <c r="E5800" s="11" t="n">
        <v>19</v>
      </c>
      <c r="F5800" s="12" t="n">
        <v>15.83</v>
      </c>
    </row>
    <row r="5801">
      <c r="A5801" s="3" t="inlineStr">
        <is>
          <t>Chargers, Power Banks &amp; Batteries</t>
        </is>
      </c>
      <c r="B5801" s="3" t="inlineStr">
        <is>
          <t>WCA012MYWH</t>
        </is>
      </c>
      <c r="C5801" s="3" t="inlineStr">
        <is>
          <t>Belkin</t>
        </is>
      </c>
      <c r="D5801" s="3" t="inlineStr">
        <is>
          <t>25W USB PD WALL CHARGER WITH PPS WH</t>
        </is>
      </c>
      <c r="E5801" s="11" t="n">
        <v>19</v>
      </c>
      <c r="F5801" s="12" t="n">
        <v>15.83</v>
      </c>
    </row>
    <row r="5802">
      <c r="A5802" s="3" t="inlineStr">
        <is>
          <t>Chargers, Power Banks &amp; Batteries</t>
        </is>
      </c>
      <c r="B5802" s="3" t="inlineStr">
        <is>
          <t>BPB040HQCH</t>
        </is>
      </c>
      <c r="C5802" s="3" t="inlineStr">
        <is>
          <t>Belkin</t>
        </is>
      </c>
      <c r="D5802" s="3" t="inlineStr">
        <is>
          <t>27K 240WPD POWERBANK DIGITAL DISPLAY</t>
        </is>
      </c>
      <c r="E5802" s="11" t="n">
        <v>185</v>
      </c>
      <c r="F5802" s="12" t="n">
        <v>154.17</v>
      </c>
    </row>
    <row r="5803">
      <c r="A5803" s="3" t="inlineStr">
        <is>
          <t>Chargers, Power Banks &amp; Batteries</t>
        </is>
      </c>
      <c r="B5803" s="3" t="inlineStr">
        <is>
          <t>WIZ016MYBK-APL</t>
        </is>
      </c>
      <c r="C5803" s="3" t="inlineStr">
        <is>
          <t>Belkin</t>
        </is>
      </c>
      <c r="D5803" s="3" t="inlineStr">
        <is>
          <t>3-IN-1 WIRELESS CHARGING PAD WITH MA</t>
        </is>
      </c>
      <c r="E5803" s="11" t="n">
        <v>32</v>
      </c>
      <c r="F5803" s="12" t="n">
        <v>26.67</v>
      </c>
    </row>
    <row r="5804">
      <c r="A5804" s="3" t="inlineStr">
        <is>
          <t>Chargers, Power Banks &amp; Batteries</t>
        </is>
      </c>
      <c r="B5804" s="3" t="inlineStr">
        <is>
          <t>WCC002MYWH</t>
        </is>
      </c>
      <c r="C5804" s="3" t="inlineStr">
        <is>
          <t>Belkin</t>
        </is>
      </c>
      <c r="D5804" s="3" t="inlineStr">
        <is>
          <t>3-PORT USB-C WALL CHARGER W PPS 67W</t>
        </is>
      </c>
      <c r="E5804" s="11" t="n">
        <v>50</v>
      </c>
      <c r="F5804" s="12" t="n">
        <v>41.67</v>
      </c>
    </row>
    <row r="5805">
      <c r="A5805" s="3" t="inlineStr">
        <is>
          <t>Chargers, Power Banks &amp; Batteries</t>
        </is>
      </c>
      <c r="B5805" s="3" t="inlineStr">
        <is>
          <t>WCC002MY2MWH-B6</t>
        </is>
      </c>
      <c r="C5805" s="3" t="inlineStr">
        <is>
          <t>Belkin</t>
        </is>
      </c>
      <c r="D5805" s="3" t="inlineStr">
        <is>
          <t>3-PORT WALL CHARGER 100W USB-C CABLE</t>
        </is>
      </c>
      <c r="E5805" s="11" t="n">
        <v>56</v>
      </c>
      <c r="F5805" s="12" t="n">
        <v>46.67</v>
      </c>
    </row>
    <row r="5806">
      <c r="A5806" s="3" t="inlineStr">
        <is>
          <t>Chargers, Power Banks &amp; Batteries</t>
        </is>
      </c>
      <c r="B5806" s="3" t="inlineStr">
        <is>
          <t>NPA004BTWH</t>
        </is>
      </c>
      <c r="C5806" s="3" t="inlineStr">
        <is>
          <t>Belkin</t>
        </is>
      </c>
      <c r="D5806" s="3" t="inlineStr">
        <is>
          <t>3.5MM AUDIO + USB-C CHARGE ADAPT</t>
        </is>
      </c>
      <c r="E5806" s="11" t="n">
        <v>25</v>
      </c>
      <c r="F5806" s="12" t="n">
        <v>20.83</v>
      </c>
    </row>
    <row r="5807">
      <c r="A5807" s="3" t="inlineStr">
        <is>
          <t>Chargers, Power Banks &amp; Batteries</t>
        </is>
      </c>
      <c r="B5807" s="3" t="inlineStr">
        <is>
          <t>CCA004BTBK</t>
        </is>
      </c>
      <c r="C5807" s="3" t="inlineStr">
        <is>
          <t>Belkin</t>
        </is>
      </c>
      <c r="D5807" s="3" t="inlineStr">
        <is>
          <t>30W USB PD CAR CHARGER WITH PPS BLK</t>
        </is>
      </c>
      <c r="E5807" s="11" t="n">
        <v>25</v>
      </c>
      <c r="F5807" s="12" t="n">
        <v>20.83</v>
      </c>
    </row>
    <row r="5808">
      <c r="A5808" s="3" t="inlineStr">
        <is>
          <t>Chargers, Power Banks &amp; Batteries</t>
        </is>
      </c>
      <c r="B5808" s="3" t="inlineStr">
        <is>
          <t>WCA008MYWH</t>
        </is>
      </c>
      <c r="C5808" s="3" t="inlineStr">
        <is>
          <t>Belkin</t>
        </is>
      </c>
      <c r="D5808" s="3" t="inlineStr">
        <is>
          <t>30W USB PD WALL CHARGER W PPS WHT</t>
        </is>
      </c>
      <c r="E5808" s="11" t="n">
        <v>23</v>
      </c>
      <c r="F5808" s="12" t="n">
        <v>19.17</v>
      </c>
    </row>
    <row r="5809">
      <c r="A5809" s="3" t="inlineStr">
        <is>
          <t>Chargers, Power Banks &amp; Batteries</t>
        </is>
      </c>
      <c r="B5809" s="3" t="inlineStr">
        <is>
          <t>WCA008MY1MWH-B6</t>
        </is>
      </c>
      <c r="C5809" s="3" t="inlineStr">
        <is>
          <t>Belkin</t>
        </is>
      </c>
      <c r="D5809" s="3" t="inlineStr">
        <is>
          <t>30W USB WCHARGER WHT 1M C-C</t>
        </is>
      </c>
      <c r="E5809" s="11" t="n">
        <v>35</v>
      </c>
      <c r="F5809" s="12" t="n">
        <v>29.17</v>
      </c>
    </row>
    <row r="5810">
      <c r="A5810" s="3" t="inlineStr">
        <is>
          <t>Chargers, Power Banks &amp; Batteries</t>
        </is>
      </c>
      <c r="B5810" s="3" t="inlineStr">
        <is>
          <t>WCA008MY1MWH-B5</t>
        </is>
      </c>
      <c r="C5810" s="3" t="inlineStr">
        <is>
          <t>Belkin</t>
        </is>
      </c>
      <c r="D5810" s="3" t="inlineStr">
        <is>
          <t>30W USB WCHARGER WHT 1M C-LTG</t>
        </is>
      </c>
      <c r="E5810" s="11" t="n">
        <v>41</v>
      </c>
      <c r="F5810" s="12" t="n">
        <v>34.17</v>
      </c>
    </row>
    <row r="5811">
      <c r="A5811" s="3" t="inlineStr">
        <is>
          <t>Chargers, Power Banks &amp; Batteries</t>
        </is>
      </c>
      <c r="B5811" s="3" t="inlineStr">
        <is>
          <t>WCA008MY2MGR-B6</t>
        </is>
      </c>
      <c r="C5811" s="3" t="inlineStr">
        <is>
          <t>Belkin</t>
        </is>
      </c>
      <c r="D5811" s="3" t="inlineStr">
        <is>
          <t>30W USB-C UK CHARGER 2M CABLE GREEN</t>
        </is>
      </c>
      <c r="E5811" s="11" t="n">
        <v>35</v>
      </c>
      <c r="F5811" s="12" t="n">
        <v>29.17</v>
      </c>
    </row>
    <row r="5812">
      <c r="A5812" s="3" t="inlineStr">
        <is>
          <t>Chargers, Power Banks &amp; Batteries</t>
        </is>
      </c>
      <c r="B5812" s="3" t="inlineStr">
        <is>
          <t>WCA005MYWH</t>
        </is>
      </c>
      <c r="C5812" s="3" t="inlineStr">
        <is>
          <t>Belkin</t>
        </is>
      </c>
      <c r="D5812" s="3" t="inlineStr">
        <is>
          <t>30W USB-C WALL CHARGER</t>
        </is>
      </c>
      <c r="E5812" s="11" t="n">
        <v>22</v>
      </c>
      <c r="F5812" s="12" t="n">
        <v>18.33</v>
      </c>
    </row>
    <row r="5813">
      <c r="A5813" s="3" t="inlineStr">
        <is>
          <t>Chargers, Power Banks &amp; Batteries</t>
        </is>
      </c>
      <c r="B5813" s="3" t="inlineStr">
        <is>
          <t>WCB009VFWH</t>
        </is>
      </c>
      <c r="C5813" s="3" t="inlineStr">
        <is>
          <t>Belkin</t>
        </is>
      </c>
      <c r="D5813" s="3" t="inlineStr">
        <is>
          <t>42W USB-C USB-A DUAL WCHARGER WHT EU</t>
        </is>
      </c>
      <c r="E5813" s="11" t="n">
        <v>31</v>
      </c>
      <c r="F5813" s="12" t="n">
        <v>25.83</v>
      </c>
    </row>
    <row r="5814">
      <c r="A5814" s="3" t="inlineStr">
        <is>
          <t>Chargers, Power Banks &amp; Batteries</t>
        </is>
      </c>
      <c r="B5814" s="3" t="inlineStr">
        <is>
          <t>WCA013MYBK</t>
        </is>
      </c>
      <c r="C5814" s="3" t="inlineStr">
        <is>
          <t>Belkin</t>
        </is>
      </c>
      <c r="D5814" s="3" t="inlineStr">
        <is>
          <t>45W USB PD WALL CHARGER WITH PPS BLK</t>
        </is>
      </c>
      <c r="E5814" s="11" t="n">
        <v>25</v>
      </c>
      <c r="F5814" s="12" t="n">
        <v>20.83</v>
      </c>
    </row>
    <row r="5815">
      <c r="A5815" s="3" t="inlineStr">
        <is>
          <t>Chargers, Power Banks &amp; Batteries</t>
        </is>
      </c>
      <c r="B5815" s="3" t="inlineStr">
        <is>
          <t>WCA013MYWH</t>
        </is>
      </c>
      <c r="C5815" s="3" t="inlineStr">
        <is>
          <t>Belkin</t>
        </is>
      </c>
      <c r="D5815" s="3" t="inlineStr">
        <is>
          <t>45W USB PD WALLCHARGER WITH PPS WHT</t>
        </is>
      </c>
      <c r="E5815" s="11" t="n">
        <v>25</v>
      </c>
      <c r="F5815" s="12" t="n">
        <v>20.83</v>
      </c>
    </row>
    <row r="5816">
      <c r="A5816" s="3" t="inlineStr">
        <is>
          <t>Chargers, Power Banks &amp; Batteries</t>
        </is>
      </c>
      <c r="B5816" s="3" t="inlineStr">
        <is>
          <t>WCH023MYWH</t>
        </is>
      </c>
      <c r="C5816" s="3" t="inlineStr">
        <is>
          <t>Belkin</t>
        </is>
      </c>
      <c r="D5816" s="3" t="inlineStr">
        <is>
          <t>45W USB-C RETRACTABLE WALL CHARGER</t>
        </is>
      </c>
      <c r="E5816" s="11" t="n">
        <v>37</v>
      </c>
      <c r="F5816" s="12" t="n">
        <v>30.83</v>
      </c>
    </row>
    <row r="5817">
      <c r="A5817" s="3" t="inlineStr">
        <is>
          <t>Chargers, Power Banks &amp; Batteries</t>
        </is>
      </c>
      <c r="B5817" s="3" t="inlineStr">
        <is>
          <t>WCH019MYWH</t>
        </is>
      </c>
      <c r="C5817" s="3" t="inlineStr">
        <is>
          <t>Belkin</t>
        </is>
      </c>
      <c r="D5817" s="3" t="inlineStr">
        <is>
          <t>50W DUALCHARGER WPPS WHT FOLDINGPINS</t>
        </is>
      </c>
      <c r="E5817" s="11" t="n">
        <v>37</v>
      </c>
      <c r="F5817" s="12" t="n">
        <v>30.83</v>
      </c>
    </row>
    <row r="5818">
      <c r="A5818" s="3" t="inlineStr">
        <is>
          <t>Chargers, Power Banks &amp; Batteries</t>
        </is>
      </c>
      <c r="B5818" s="3" t="inlineStr">
        <is>
          <t>BPD024HQBK</t>
        </is>
      </c>
      <c r="C5818" s="3" t="inlineStr">
        <is>
          <t>Belkin</t>
        </is>
      </c>
      <c r="D5818" s="3" t="inlineStr">
        <is>
          <t>5K 15W SLIM SEMISOLID WIRELESS BLACK</t>
        </is>
      </c>
      <c r="E5818" s="11" t="n">
        <v>74</v>
      </c>
      <c r="F5818" s="12" t="n">
        <v>61.67</v>
      </c>
    </row>
    <row r="5819">
      <c r="A5819" s="3" t="inlineStr">
        <is>
          <t>Chargers, Power Banks &amp; Batteries</t>
        </is>
      </c>
      <c r="B5819" s="3" t="inlineStr">
        <is>
          <t>BPD011HQBK</t>
        </is>
      </c>
      <c r="C5819" s="3" t="inlineStr">
        <is>
          <t>Belkin</t>
        </is>
      </c>
      <c r="D5819" s="3" t="inlineStr">
        <is>
          <t>5K 15W SLIM WIRELESS POWERBANK BLACK</t>
        </is>
      </c>
      <c r="E5819" s="11" t="n">
        <v>62</v>
      </c>
      <c r="F5819" s="12" t="n">
        <v>51.67</v>
      </c>
    </row>
    <row r="5820">
      <c r="A5820" s="3" t="inlineStr">
        <is>
          <t>Chargers, Power Banks &amp; Batteries</t>
        </is>
      </c>
      <c r="B5820" s="3" t="inlineStr">
        <is>
          <t>ENA007MYBK</t>
        </is>
      </c>
      <c r="C5820" s="3" t="inlineStr">
        <is>
          <t>Belkin</t>
        </is>
      </c>
      <c r="D5820" s="3" t="inlineStr">
        <is>
          <t>65W DUAL GAN USB-C CHARGER UK WCH011</t>
        </is>
      </c>
      <c r="E5820" s="11" t="n">
        <v>37</v>
      </c>
      <c r="F5820" s="12" t="n">
        <v>30.83</v>
      </c>
    </row>
    <row r="5821">
      <c r="A5821" s="3" t="inlineStr">
        <is>
          <t>Chargers, Power Banks &amp; Batteries</t>
        </is>
      </c>
      <c r="B5821" s="3" t="inlineStr">
        <is>
          <t>WCH013MYBK</t>
        </is>
      </c>
      <c r="C5821" s="3" t="inlineStr">
        <is>
          <t>Belkin</t>
        </is>
      </c>
      <c r="D5821" s="3" t="inlineStr">
        <is>
          <t>65W PD PPS DUAL USB-C CHARGER BLK</t>
        </is>
      </c>
      <c r="E5821" s="11" t="n">
        <v>56</v>
      </c>
      <c r="F5821" s="12" t="n">
        <v>46.67</v>
      </c>
    </row>
    <row r="5822">
      <c r="A5822" s="3" t="inlineStr">
        <is>
          <t>Chargers, Power Banks &amp; Batteries</t>
        </is>
      </c>
      <c r="B5822" s="3" t="inlineStr">
        <is>
          <t>WCA011MYWH</t>
        </is>
      </c>
      <c r="C5822" s="3" t="inlineStr">
        <is>
          <t>Belkin</t>
        </is>
      </c>
      <c r="D5822" s="3" t="inlineStr">
        <is>
          <t>65W USB PD WALL CHARGER W PPS WHT</t>
        </is>
      </c>
      <c r="E5822" s="11" t="n">
        <v>31</v>
      </c>
      <c r="F5822" s="12" t="n">
        <v>25.83</v>
      </c>
    </row>
    <row r="5823">
      <c r="A5823" s="3" t="inlineStr">
        <is>
          <t>Chargers, Power Banks &amp; Batteries</t>
        </is>
      </c>
      <c r="B5823" s="3" t="inlineStr">
        <is>
          <t>WCH022MYWH</t>
        </is>
      </c>
      <c r="C5823" s="3" t="inlineStr">
        <is>
          <t>Belkin</t>
        </is>
      </c>
      <c r="D5823" s="3" t="inlineStr">
        <is>
          <t>67W USB-C RETRACTABLE WALL CHARGER</t>
        </is>
      </c>
      <c r="E5823" s="11" t="n">
        <v>44</v>
      </c>
      <c r="F5823" s="12" t="n">
        <v>36.67</v>
      </c>
    </row>
    <row r="5824">
      <c r="A5824" s="3" t="inlineStr">
        <is>
          <t>Chargers, Power Banks &amp; Batteries</t>
        </is>
      </c>
      <c r="B5824" s="3" t="inlineStr">
        <is>
          <t>WCH018HQWH</t>
        </is>
      </c>
      <c r="C5824" s="3" t="inlineStr">
        <is>
          <t>Belkin</t>
        </is>
      </c>
      <c r="D5824" s="3" t="inlineStr">
        <is>
          <t>70W WALCHARGE W PLUG TIPS UK EU US</t>
        </is>
      </c>
      <c r="E5824" s="11" t="n">
        <v>50</v>
      </c>
      <c r="F5824" s="12" t="n">
        <v>41.67</v>
      </c>
    </row>
    <row r="5825">
      <c r="A5825" s="3" t="inlineStr">
        <is>
          <t>Chargers, Power Banks &amp; Batteries</t>
        </is>
      </c>
      <c r="B5825" s="3" t="inlineStr">
        <is>
          <t>CCC001HQBK</t>
        </is>
      </c>
      <c r="C5825" s="3" t="inlineStr">
        <is>
          <t>Belkin</t>
        </is>
      </c>
      <c r="D5825" s="3" t="inlineStr">
        <is>
          <t>75W 2-PORT W RETRACT USB-C CARCHARGE</t>
        </is>
      </c>
      <c r="E5825" s="11" t="n">
        <v>37</v>
      </c>
      <c r="F5825" s="12" t="n">
        <v>30.83</v>
      </c>
    </row>
    <row r="5826">
      <c r="A5826" s="3" t="inlineStr">
        <is>
          <t>Chargers, Power Banks &amp; Batteries</t>
        </is>
      </c>
      <c r="B5826" s="3" t="inlineStr">
        <is>
          <t>ENA001HQCH-V2</t>
        </is>
      </c>
      <c r="C5826" s="3" t="inlineStr">
        <is>
          <t>Belkin</t>
        </is>
      </c>
      <c r="D5826" s="3" t="inlineStr">
        <is>
          <t>BELKIN CHARGE CASE 10K NINTENDO CHAR</t>
        </is>
      </c>
      <c r="E5826" s="11" t="n">
        <v>62</v>
      </c>
      <c r="F5826" s="12" t="n">
        <v>51.67</v>
      </c>
    </row>
    <row r="5827">
      <c r="A5827" s="3" t="inlineStr">
        <is>
          <t>Chargers, Power Banks &amp; Batteries</t>
        </is>
      </c>
      <c r="B5827" s="3" t="inlineStr">
        <is>
          <t>BPD015HQBK</t>
        </is>
      </c>
      <c r="C5827" s="3" t="inlineStr">
        <is>
          <t>Belkin</t>
        </is>
      </c>
      <c r="D5827" s="3" t="inlineStr">
        <is>
          <t>BOOSTCHARGE 10K 7.5W SLIM MAG BLK</t>
        </is>
      </c>
      <c r="E5827" s="11" t="n">
        <v>56</v>
      </c>
      <c r="F5827" s="12" t="n">
        <v>46.67</v>
      </c>
    </row>
    <row r="5828">
      <c r="A5828" s="3" t="inlineStr">
        <is>
          <t>Chargers, Power Banks &amp; Batteries</t>
        </is>
      </c>
      <c r="B5828" s="3" t="inlineStr">
        <is>
          <t>WIA012MYBK</t>
        </is>
      </c>
      <c r="C5828" s="3" t="inlineStr">
        <is>
          <t>Belkin</t>
        </is>
      </c>
      <c r="D5828" s="3" t="inlineStr">
        <is>
          <t>BOOSTCHARGE 15W PAD BLACK W PSU</t>
        </is>
      </c>
      <c r="E5828" s="11" t="n">
        <v>25</v>
      </c>
      <c r="F5828" s="12" t="n">
        <v>20.83</v>
      </c>
    </row>
    <row r="5829">
      <c r="A5829" s="3" t="inlineStr">
        <is>
          <t>Chargers, Power Banks &amp; Batteries</t>
        </is>
      </c>
      <c r="B5829" s="3" t="inlineStr">
        <is>
          <t>WIZ024MYBK</t>
        </is>
      </c>
      <c r="C5829" s="3" t="inlineStr">
        <is>
          <t>Belkin</t>
        </is>
      </c>
      <c r="D5829" s="3" t="inlineStr">
        <is>
          <t>BOOSTCHARGE 3IN1 WLESS CHARGE W QI2</t>
        </is>
      </c>
      <c r="E5829" s="11" t="n">
        <v>148</v>
      </c>
      <c r="F5829" s="12" t="n">
        <v>123.33</v>
      </c>
    </row>
    <row r="5830">
      <c r="A5830" s="3" t="inlineStr">
        <is>
          <t>Chargers, Power Banks &amp; Batteries</t>
        </is>
      </c>
      <c r="B5830" s="3" t="inlineStr">
        <is>
          <t>BPD012HQBK</t>
        </is>
      </c>
      <c r="C5830" s="3" t="inlineStr">
        <is>
          <t>Belkin</t>
        </is>
      </c>
      <c r="D5830" s="3" t="inlineStr">
        <is>
          <t>BOOSTCHARGE PRO 10K WATCH 45W BLACK</t>
        </is>
      </c>
      <c r="E5830" s="11" t="n">
        <v>99</v>
      </c>
      <c r="F5830" s="12" t="n">
        <v>82.5</v>
      </c>
    </row>
    <row r="5831">
      <c r="A5831" s="3" t="inlineStr">
        <is>
          <t>Chargers, Power Banks &amp; Batteries</t>
        </is>
      </c>
      <c r="B5831" s="3" t="inlineStr">
        <is>
          <t>WIZ032MYBK</t>
        </is>
      </c>
      <c r="C5831" s="3" t="inlineStr">
        <is>
          <t>Belkin</t>
        </is>
      </c>
      <c r="D5831" s="3" t="inlineStr">
        <is>
          <t>BOOSTCHARGE PRO 3-IN-1 15W WLESS BLK</t>
        </is>
      </c>
      <c r="E5831" s="11" t="n">
        <v>148</v>
      </c>
      <c r="F5831" s="12" t="n">
        <v>123.33</v>
      </c>
    </row>
    <row r="5832">
      <c r="A5832" s="3" t="inlineStr">
        <is>
          <t>Chargers, Power Banks &amp; Batteries</t>
        </is>
      </c>
      <c r="B5832" s="3" t="inlineStr">
        <is>
          <t>WIZ032MYWH</t>
        </is>
      </c>
      <c r="C5832" s="3" t="inlineStr">
        <is>
          <t>Belkin</t>
        </is>
      </c>
      <c r="D5832" s="3" t="inlineStr">
        <is>
          <t>BOOSTCHARGE PRO 3-IN-1 15W WLESS WHT</t>
        </is>
      </c>
      <c r="E5832" s="11" t="n">
        <v>148</v>
      </c>
      <c r="F5832" s="12" t="n">
        <v>123.33</v>
      </c>
    </row>
    <row r="5833">
      <c r="A5833" s="3" t="inlineStr">
        <is>
          <t>Chargers, Power Banks &amp; Batteries</t>
        </is>
      </c>
      <c r="B5833" s="3" t="inlineStr">
        <is>
          <t>WIA011HQWH</t>
        </is>
      </c>
      <c r="C5833" s="3" t="inlineStr">
        <is>
          <t>Belkin</t>
        </is>
      </c>
      <c r="D5833" s="3" t="inlineStr">
        <is>
          <t>BOOSTCHARGE QI2 15W MAG PAD WHT WPSU</t>
        </is>
      </c>
      <c r="E5833" s="11" t="n">
        <v>25</v>
      </c>
      <c r="F5833" s="12" t="n">
        <v>20.83</v>
      </c>
    </row>
    <row r="5834">
      <c r="A5834" s="3" t="inlineStr">
        <is>
          <t>Chargers, Power Banks &amp; Batteries</t>
        </is>
      </c>
      <c r="B5834" s="3" t="inlineStr">
        <is>
          <t>WIA011MYBK</t>
        </is>
      </c>
      <c r="C5834" s="3" t="inlineStr">
        <is>
          <t>Belkin</t>
        </is>
      </c>
      <c r="D5834" s="3" t="inlineStr">
        <is>
          <t>BOOSTCHARGE QI2 15W MAGNETIC PAD BLK</t>
        </is>
      </c>
      <c r="E5834" s="11" t="n">
        <v>37</v>
      </c>
      <c r="F5834" s="12" t="n">
        <v>30.83</v>
      </c>
    </row>
    <row r="5835">
      <c r="A5835" s="3" t="inlineStr">
        <is>
          <t>Chargers, Power Banks &amp; Batteries</t>
        </is>
      </c>
      <c r="B5835" s="3" t="inlineStr">
        <is>
          <t>WIA011MYWH</t>
        </is>
      </c>
      <c r="C5835" s="3" t="inlineStr">
        <is>
          <t>Belkin</t>
        </is>
      </c>
      <c r="D5835" s="3" t="inlineStr">
        <is>
          <t>BOOSTCHARGE QI2 15W MAGNETIC PAD WHT</t>
        </is>
      </c>
      <c r="E5835" s="11" t="n">
        <v>37</v>
      </c>
      <c r="F5835" s="12" t="n">
        <v>30.83</v>
      </c>
    </row>
    <row r="5836">
      <c r="A5836" s="3" t="inlineStr">
        <is>
          <t>Chargers, Power Banks &amp; Batteries</t>
        </is>
      </c>
      <c r="B5836" s="3" t="inlineStr">
        <is>
          <t>BPD010HQBK</t>
        </is>
      </c>
      <c r="C5836" s="3" t="inlineStr">
        <is>
          <t>Belkin</t>
        </is>
      </c>
      <c r="D5836" s="3" t="inlineStr">
        <is>
          <t>BOOSTCHARGE SLIM 5K MAG 7.5W BLACK</t>
        </is>
      </c>
      <c r="E5836" s="11" t="n">
        <v>37</v>
      </c>
      <c r="F5836" s="12" t="n">
        <v>30.83</v>
      </c>
    </row>
    <row r="5837">
      <c r="A5837" s="3" t="inlineStr">
        <is>
          <t>Chargers, Power Banks &amp; Batteries</t>
        </is>
      </c>
      <c r="B5837" s="3" t="inlineStr">
        <is>
          <t>CAB003BT2MWH</t>
        </is>
      </c>
      <c r="C5837" s="3" t="inlineStr">
        <is>
          <t>Belkin</t>
        </is>
      </c>
      <c r="D5837" s="3" t="inlineStr">
        <is>
          <t>BOOSTCHARGE USBC / USBC CAB 2M WHT</t>
        </is>
      </c>
      <c r="E5837" s="11" t="n">
        <v>15</v>
      </c>
      <c r="F5837" s="12" t="n">
        <v>12.5</v>
      </c>
    </row>
    <row r="5838">
      <c r="A5838" s="3" t="inlineStr">
        <is>
          <t>Chargers, Power Banks &amp; Batteries</t>
        </is>
      </c>
      <c r="B5838" s="3" t="inlineStr">
        <is>
          <t>WIZ009MYBK</t>
        </is>
      </c>
      <c r="C5838" s="3" t="inlineStr">
        <is>
          <t>Belkin</t>
        </is>
      </c>
      <c r="D5838" s="3" t="inlineStr">
        <is>
          <t>BOOSTCHRGPRO 3IN1 WIRELS CHARGER BLK</t>
        </is>
      </c>
      <c r="E5838" s="11" t="n">
        <v>192</v>
      </c>
      <c r="F5838" s="12" t="n">
        <v>160</v>
      </c>
    </row>
    <row r="5839">
      <c r="A5839" s="3" t="inlineStr">
        <is>
          <t>Chargers, Power Banks &amp; Batteries</t>
        </is>
      </c>
      <c r="B5839" s="3" t="inlineStr">
        <is>
          <t>BPD008BT-BUN</t>
        </is>
      </c>
      <c r="C5839" s="3" t="inlineStr">
        <is>
          <t>Belkin</t>
        </is>
      </c>
      <c r="D5839" s="3" t="inlineStr">
        <is>
          <t>BUNDLE 10K POWERBANK X 2 BLK N WHT</t>
        </is>
      </c>
      <c r="E5839" s="11" t="n">
        <v>198</v>
      </c>
      <c r="F5839" s="12" t="n">
        <v>165</v>
      </c>
    </row>
    <row r="5840">
      <c r="A5840" s="3" t="inlineStr">
        <is>
          <t>Chargers, Power Banks &amp; Batteries</t>
        </is>
      </c>
      <c r="B5840" s="3" t="inlineStr">
        <is>
          <t>WCB010MYWH</t>
        </is>
      </c>
      <c r="C5840" s="3" t="inlineStr">
        <is>
          <t>Belkin</t>
        </is>
      </c>
      <c r="D5840" s="3" t="inlineStr">
        <is>
          <t>DUAL 30W USB-C WALLCHARGERPD 60W WHT</t>
        </is>
      </c>
      <c r="E5840" s="11" t="n">
        <v>44</v>
      </c>
      <c r="F5840" s="12" t="n">
        <v>36.67</v>
      </c>
    </row>
    <row r="5841">
      <c r="A5841" s="3" t="inlineStr">
        <is>
          <t>Chargers, Power Banks &amp; Batteries</t>
        </is>
      </c>
      <c r="B5841" s="3" t="inlineStr">
        <is>
          <t>CCB001BTBK</t>
        </is>
      </c>
      <c r="C5841" s="3" t="inlineStr">
        <is>
          <t>Belkin</t>
        </is>
      </c>
      <c r="D5841" s="3" t="inlineStr">
        <is>
          <t>DUAL USB-A CAR CHARGER 12W X2 BLK</t>
        </is>
      </c>
      <c r="E5841" s="11" t="n">
        <v>19</v>
      </c>
      <c r="F5841" s="12" t="n">
        <v>15.83</v>
      </c>
    </row>
    <row r="5842">
      <c r="A5842" s="3" t="inlineStr">
        <is>
          <t>Chargers, Power Banks &amp; Batteries</t>
        </is>
      </c>
      <c r="B5842" s="3" t="inlineStr">
        <is>
          <t>WCB002VFWH</t>
        </is>
      </c>
      <c r="C5842" s="3" t="inlineStr">
        <is>
          <t>Belkin</t>
        </is>
      </c>
      <c r="D5842" s="3" t="inlineStr">
        <is>
          <t>DUAL USB-A WALLCHARGER 12W X2 WHT EU</t>
        </is>
      </c>
      <c r="E5842" s="11" t="n">
        <v>20</v>
      </c>
      <c r="F5842" s="12" t="n">
        <v>16.67</v>
      </c>
    </row>
    <row r="5843">
      <c r="A5843" s="3" t="inlineStr">
        <is>
          <t>Chargers, Power Banks &amp; Batteries</t>
        </is>
      </c>
      <c r="B5843" s="3" t="inlineStr">
        <is>
          <t>WCD001MY1MWH</t>
        </is>
      </c>
      <c r="C5843" s="3" t="inlineStr">
        <is>
          <t>Belkin</t>
        </is>
      </c>
      <c r="D5843" s="3" t="inlineStr">
        <is>
          <t>DUAL USBA WALLCHRG/USBA/LIGHTNG WHT</t>
        </is>
      </c>
      <c r="E5843" s="11" t="n">
        <v>33</v>
      </c>
      <c r="F5843" s="12" t="n">
        <v>27.5</v>
      </c>
    </row>
    <row r="5844">
      <c r="A5844" s="3" t="inlineStr">
        <is>
          <t>Chargers, Power Banks &amp; Batteries</t>
        </is>
      </c>
      <c r="B5844" s="3" t="inlineStr">
        <is>
          <t>WIA007MYBK</t>
        </is>
      </c>
      <c r="C5844" s="3" t="inlineStr">
        <is>
          <t>Belkin</t>
        </is>
      </c>
      <c r="D5844" s="3" t="inlineStr">
        <is>
          <t>EASYALIGNMENT 15W CHARGINGPAD BLK</t>
        </is>
      </c>
      <c r="E5844" s="11" t="n">
        <v>37</v>
      </c>
      <c r="F5844" s="12" t="n">
        <v>30.83</v>
      </c>
    </row>
    <row r="5845">
      <c r="A5845" s="3" t="inlineStr">
        <is>
          <t>Chargers, Power Banks &amp; Batteries</t>
        </is>
      </c>
      <c r="B5845" s="3" t="inlineStr">
        <is>
          <t>BPZ003BT1MBK-B6</t>
        </is>
      </c>
      <c r="C5845" s="3" t="inlineStr">
        <is>
          <t>Belkin</t>
        </is>
      </c>
      <c r="D5845" s="3" t="inlineStr">
        <is>
          <t>HYBRID WALLCHARGER 25W +5K POWERBNK</t>
        </is>
      </c>
      <c r="E5845" s="11" t="n">
        <v>74</v>
      </c>
      <c r="F5845" s="12" t="n">
        <v>61.67</v>
      </c>
    </row>
    <row r="5846">
      <c r="A5846" s="3" t="inlineStr">
        <is>
          <t>Chargers, Power Banks &amp; Batteries</t>
        </is>
      </c>
      <c r="B5846" s="3" t="inlineStr">
        <is>
          <t>WIC004BTBK</t>
        </is>
      </c>
      <c r="C5846" s="3" t="inlineStr">
        <is>
          <t>Belkin</t>
        </is>
      </c>
      <c r="D5846" s="3" t="inlineStr">
        <is>
          <t>MAG WRLS CAR VENT MOUNT CHARGER CLA</t>
        </is>
      </c>
      <c r="E5846" s="11" t="n">
        <v>50</v>
      </c>
      <c r="F5846" s="12" t="n">
        <v>41.67</v>
      </c>
    </row>
    <row r="5847">
      <c r="A5847" s="3" t="inlineStr">
        <is>
          <t>Chargers, Power Banks &amp; Batteries</t>
        </is>
      </c>
      <c r="B5847" s="3" t="inlineStr">
        <is>
          <t>WIC004BTBK-NC</t>
        </is>
      </c>
      <c r="C5847" s="3" t="inlineStr">
        <is>
          <t>Belkin</t>
        </is>
      </c>
      <c r="D5847" s="3" t="inlineStr">
        <is>
          <t>MAG WRLS CARVENT MOUNT CHARG NO CLA</t>
        </is>
      </c>
      <c r="E5847" s="11" t="n">
        <v>39</v>
      </c>
      <c r="F5847" s="12" t="n">
        <v>32.5</v>
      </c>
    </row>
    <row r="5848">
      <c r="A5848" s="3" t="inlineStr">
        <is>
          <t>Chargers, Power Banks &amp; Batteries</t>
        </is>
      </c>
      <c r="B5848" s="3" t="inlineStr">
        <is>
          <t>WIA011HQBK</t>
        </is>
      </c>
      <c r="C5848" s="3" t="inlineStr">
        <is>
          <t>Belkin</t>
        </is>
      </c>
      <c r="D5848" s="3" t="inlineStr">
        <is>
          <t>MAGNETIC WIRELESS CHARGING PAD 15W</t>
        </is>
      </c>
      <c r="E5848" s="11" t="n">
        <v>25</v>
      </c>
      <c r="F5848" s="12" t="n">
        <v>20.83</v>
      </c>
    </row>
    <row r="5849">
      <c r="A5849" s="3" t="inlineStr">
        <is>
          <t>Chargers, Power Banks &amp; Batteries</t>
        </is>
      </c>
      <c r="B5849" s="3" t="inlineStr">
        <is>
          <t>WIA008BTBK</t>
        </is>
      </c>
      <c r="C5849" s="3" t="inlineStr">
        <is>
          <t>Belkin</t>
        </is>
      </c>
      <c r="D5849" s="3" t="inlineStr">
        <is>
          <t>PRO 15W MAGNETIC CHARGESTAND EU BLK</t>
        </is>
      </c>
      <c r="E5849" s="11" t="n">
        <v>50</v>
      </c>
      <c r="F5849" s="12" t="n">
        <v>41.67</v>
      </c>
    </row>
    <row r="5850">
      <c r="A5850" s="3" t="inlineStr">
        <is>
          <t>Chargers, Power Banks &amp; Batteries</t>
        </is>
      </c>
      <c r="B5850" s="3" t="inlineStr">
        <is>
          <t>WIZ040MYCH</t>
        </is>
      </c>
      <c r="C5850" s="3" t="inlineStr">
        <is>
          <t>Belkin</t>
        </is>
      </c>
      <c r="D5850" s="3" t="inlineStr">
        <is>
          <t>PRO 25W QI2 3IN1 MAG CHARGE CHARCOAL</t>
        </is>
      </c>
      <c r="E5850" s="11" t="n">
        <v>136</v>
      </c>
      <c r="F5850" s="12" t="n">
        <v>113.33</v>
      </c>
    </row>
    <row r="5851">
      <c r="A5851" s="3" t="inlineStr">
        <is>
          <t>Chargers, Power Banks &amp; Batteries</t>
        </is>
      </c>
      <c r="B5851" s="3" t="inlineStr">
        <is>
          <t>WIZ040MYSD</t>
        </is>
      </c>
      <c r="C5851" s="3" t="inlineStr">
        <is>
          <t>Belkin</t>
        </is>
      </c>
      <c r="D5851" s="3" t="inlineStr">
        <is>
          <t>PRO 25W QI2 3IN1 MAGNETI CHARGE SAND</t>
        </is>
      </c>
      <c r="E5851" s="11" t="n">
        <v>136</v>
      </c>
      <c r="F5851" s="12" t="n">
        <v>113.33</v>
      </c>
    </row>
    <row r="5852">
      <c r="A5852" s="3" t="inlineStr">
        <is>
          <t>Chargers, Power Banks &amp; Batteries</t>
        </is>
      </c>
      <c r="B5852" s="3" t="inlineStr">
        <is>
          <t>WIZ026MYBK</t>
        </is>
      </c>
      <c r="C5852" s="3" t="inlineStr">
        <is>
          <t>Belkin</t>
        </is>
      </c>
      <c r="D5852" s="3" t="inlineStr">
        <is>
          <t>PRO 2IN1 FOLD TRAVEL CHARPAD MAG15W</t>
        </is>
      </c>
      <c r="E5852" s="11" t="n">
        <v>148</v>
      </c>
      <c r="F5852" s="12" t="n">
        <v>123.33</v>
      </c>
    </row>
    <row r="5853">
      <c r="A5853" s="3" t="inlineStr">
        <is>
          <t>Chargers, Power Banks &amp; Batteries</t>
        </is>
      </c>
      <c r="B5853" s="3" t="inlineStr">
        <is>
          <t>WIZ023MYBK</t>
        </is>
      </c>
      <c r="C5853" s="3" t="inlineStr">
        <is>
          <t>Belkin</t>
        </is>
      </c>
      <c r="D5853" s="3" t="inlineStr">
        <is>
          <t>PRO 3IN1 15W MAG CHARGING STAND BLK</t>
        </is>
      </c>
      <c r="E5853" s="11" t="n">
        <v>148</v>
      </c>
      <c r="F5853" s="12" t="n">
        <v>123.33</v>
      </c>
    </row>
    <row r="5854">
      <c r="A5854" s="3" t="inlineStr">
        <is>
          <t>Chargers, Power Banks &amp; Batteries</t>
        </is>
      </c>
      <c r="B5854" s="3" t="inlineStr">
        <is>
          <t>WCH015MYWH</t>
        </is>
      </c>
      <c r="C5854" s="3" t="inlineStr">
        <is>
          <t>Belkin</t>
        </is>
      </c>
      <c r="D5854" s="3" t="inlineStr">
        <is>
          <t>PRO 4-PORT USB-C GAN CHARGER 200W</t>
        </is>
      </c>
      <c r="E5854" s="11" t="n">
        <v>148</v>
      </c>
      <c r="F5854" s="12" t="n">
        <v>123.33</v>
      </c>
    </row>
    <row r="5855">
      <c r="A5855" s="3" t="inlineStr">
        <is>
          <t>Chargers, Power Banks &amp; Batteries</t>
        </is>
      </c>
      <c r="B5855" s="3" t="inlineStr">
        <is>
          <t>WIZ017MYBK-APL</t>
        </is>
      </c>
      <c r="C5855" s="3" t="inlineStr">
        <is>
          <t>Belkin</t>
        </is>
      </c>
      <c r="D5855" s="3" t="inlineStr">
        <is>
          <t>PRO MAGSAFE 3-IN-1 CHARGING STAND</t>
        </is>
      </c>
      <c r="E5855" s="11" t="n">
        <v>192</v>
      </c>
      <c r="F5855" s="12" t="n">
        <v>160</v>
      </c>
    </row>
    <row r="5856">
      <c r="A5856" s="3" t="inlineStr">
        <is>
          <t>Chargers, Power Banks &amp; Batteries</t>
        </is>
      </c>
      <c r="B5856" s="3" t="inlineStr">
        <is>
          <t>WIZ023MYWH-APL</t>
        </is>
      </c>
      <c r="C5856" s="3" t="inlineStr">
        <is>
          <t>Belkin</t>
        </is>
      </c>
      <c r="D5856" s="3" t="inlineStr">
        <is>
          <t>QI2 3-IN-1 WLESS CHARGING STAND WH</t>
        </is>
      </c>
      <c r="E5856" s="11" t="n">
        <v>39</v>
      </c>
      <c r="F5856" s="12" t="n">
        <v>32.5</v>
      </c>
    </row>
    <row r="5857">
      <c r="A5857" s="3" t="inlineStr">
        <is>
          <t>Chargers, Power Banks &amp; Batteries</t>
        </is>
      </c>
      <c r="B5857" s="3" t="inlineStr">
        <is>
          <t>WIZ043MYCH</t>
        </is>
      </c>
      <c r="C5857" s="3" t="inlineStr">
        <is>
          <t>Belkin</t>
        </is>
      </c>
      <c r="D5857" s="3" t="inlineStr">
        <is>
          <t>ULTRACHARGE 25W QI2 COMPACT 2IN1</t>
        </is>
      </c>
      <c r="E5857" s="11" t="n">
        <v>111</v>
      </c>
      <c r="F5857" s="12" t="n">
        <v>92.5</v>
      </c>
    </row>
    <row r="5858">
      <c r="A5858" s="3" t="inlineStr">
        <is>
          <t>Chargers, Power Banks &amp; Batteries</t>
        </is>
      </c>
      <c r="B5858" s="3" t="inlineStr">
        <is>
          <t>WIZ043MYSD</t>
        </is>
      </c>
      <c r="C5858" s="3" t="inlineStr">
        <is>
          <t>Belkin</t>
        </is>
      </c>
      <c r="D5858" s="3" t="inlineStr">
        <is>
          <t>ULTRACHARGE 25W QI2 COMPACT 2IN1 SAN</t>
        </is>
      </c>
      <c r="E5858" s="11" t="n">
        <v>111</v>
      </c>
      <c r="F5858" s="12" t="n">
        <v>92.5</v>
      </c>
    </row>
    <row r="5859">
      <c r="A5859" s="3" t="inlineStr">
        <is>
          <t>Chargers, Power Banks &amp; Batteries</t>
        </is>
      </c>
      <c r="B5859" s="3" t="inlineStr">
        <is>
          <t>WIZ052MYBK</t>
        </is>
      </c>
      <c r="C5859" s="3" t="inlineStr">
        <is>
          <t>Belkin</t>
        </is>
      </c>
      <c r="D5859" s="3" t="inlineStr">
        <is>
          <t>ULTRACHARGE 25W QI2 MODULAR CHARGING</t>
        </is>
      </c>
      <c r="E5859" s="11" t="n">
        <v>62</v>
      </c>
      <c r="F5859" s="12" t="n">
        <v>51.67</v>
      </c>
    </row>
    <row r="5860">
      <c r="A5860" s="3" t="inlineStr">
        <is>
          <t>Chargers, Power Banks &amp; Batteries</t>
        </is>
      </c>
      <c r="B5860" s="3" t="inlineStr">
        <is>
          <t>WIA014HQBK</t>
        </is>
      </c>
      <c r="C5860" s="3" t="inlineStr">
        <is>
          <t>Belkin</t>
        </is>
      </c>
      <c r="D5860" s="3" t="inlineStr">
        <is>
          <t>ULTRACHARGE 25W QI2 PAD BLK NON PSU</t>
        </is>
      </c>
      <c r="E5860" s="11" t="n">
        <v>31</v>
      </c>
      <c r="F5860" s="12" t="n">
        <v>25.83</v>
      </c>
    </row>
    <row r="5861">
      <c r="A5861" s="3" t="inlineStr">
        <is>
          <t>Chargers, Power Banks &amp; Batteries</t>
        </is>
      </c>
      <c r="B5861" s="3" t="inlineStr">
        <is>
          <t>INC029KQBK</t>
        </is>
      </c>
      <c r="C5861" s="3" t="inlineStr">
        <is>
          <t>Belkin</t>
        </is>
      </c>
      <c r="D5861" s="3" t="inlineStr">
        <is>
          <t>UNIVERSAL 16-IN-1 TRIPLE DISPLAY DOC</t>
        </is>
      </c>
      <c r="E5861" s="11" t="n">
        <v>285</v>
      </c>
      <c r="F5861" s="12" t="n">
        <v>237.5</v>
      </c>
    </row>
    <row r="5862">
      <c r="A5862" s="3" t="inlineStr">
        <is>
          <t>Chargers, Power Banks &amp; Batteries</t>
        </is>
      </c>
      <c r="B5862" s="3" t="inlineStr">
        <is>
          <t>INC019BTBK</t>
        </is>
      </c>
      <c r="C5862" s="3" t="inlineStr">
        <is>
          <t>Belkin</t>
        </is>
      </c>
      <c r="D5862" s="3" t="inlineStr">
        <is>
          <t>USB-C ETHERNET ADAPTER 100W PD</t>
        </is>
      </c>
      <c r="E5862" s="11" t="n">
        <v>50</v>
      </c>
      <c r="F5862" s="12" t="n">
        <v>41.67</v>
      </c>
    </row>
    <row r="5863">
      <c r="A5863" s="3" t="inlineStr">
        <is>
          <t>Chargers, Power Banks &amp; Batteries</t>
        </is>
      </c>
      <c r="B5863" s="3" t="inlineStr">
        <is>
          <t>WCA004MYWH</t>
        </is>
      </c>
      <c r="C5863" s="3" t="inlineStr">
        <is>
          <t>Belkin</t>
        </is>
      </c>
      <c r="D5863" s="3" t="inlineStr">
        <is>
          <t>USB-C PD 3.0 WALL CHARGER 25W UK</t>
        </is>
      </c>
      <c r="E5863" s="11" t="n">
        <v>20</v>
      </c>
      <c r="F5863" s="12" t="n">
        <v>16.67</v>
      </c>
    </row>
    <row r="5864">
      <c r="A5864" s="3" t="inlineStr">
        <is>
          <t>Chargers, Power Banks &amp; Batteries</t>
        </is>
      </c>
      <c r="B5864" s="3" t="inlineStr">
        <is>
          <t>BPD004BTBK</t>
        </is>
      </c>
      <c r="C5864" s="3" t="inlineStr">
        <is>
          <t>Belkin</t>
        </is>
      </c>
      <c r="D5864" s="3" t="inlineStr">
        <is>
          <t>W-LESS POWERBANK WSTAND 5000MAH BLK</t>
        </is>
      </c>
      <c r="E5864" s="11" t="n">
        <v>56</v>
      </c>
      <c r="F5864" s="12" t="n">
        <v>46.67</v>
      </c>
    </row>
    <row r="5865">
      <c r="A5865" s="3" t="inlineStr">
        <is>
          <t>Chargers, Power Banks &amp; Batteries</t>
        </is>
      </c>
      <c r="B5865" s="3" t="inlineStr">
        <is>
          <t>BPD004BTWT</t>
        </is>
      </c>
      <c r="C5865" s="3" t="inlineStr">
        <is>
          <t>Belkin</t>
        </is>
      </c>
      <c r="D5865" s="3" t="inlineStr">
        <is>
          <t>W-LESS POWERBANK WSTAND 5000MAH WHT</t>
        </is>
      </c>
      <c r="E5865" s="11" t="n">
        <v>56</v>
      </c>
      <c r="F5865" s="12" t="n">
        <v>46.67</v>
      </c>
    </row>
    <row r="5866">
      <c r="A5866" s="3" t="inlineStr">
        <is>
          <t>Chargers, Power Banks &amp; Batteries</t>
        </is>
      </c>
      <c r="B5866" s="3" t="inlineStr">
        <is>
          <t>WIA001MYWH</t>
        </is>
      </c>
      <c r="C5866" s="3" t="inlineStr">
        <is>
          <t>Belkin</t>
        </is>
      </c>
      <c r="D5866" s="3" t="inlineStr">
        <is>
          <t>WIRELESS CHRG PAD MICROUSB CBL WHT</t>
        </is>
      </c>
      <c r="E5866" s="11" t="n">
        <v>22</v>
      </c>
      <c r="F5866" s="12" t="n">
        <v>18.33</v>
      </c>
    </row>
    <row r="5867">
      <c r="A5867" s="3" t="inlineStr">
        <is>
          <t>Chargers, Power Banks &amp; Batteries</t>
        </is>
      </c>
      <c r="B5867" s="3" t="inlineStr">
        <is>
          <t>BPD002BTBK</t>
        </is>
      </c>
      <c r="C5867" s="3" t="inlineStr">
        <is>
          <t>Belkin</t>
        </is>
      </c>
      <c r="D5867" s="3" t="inlineStr">
        <is>
          <t>WIRELESS POWER BANK 2.5K MAH BLACK</t>
        </is>
      </c>
      <c r="E5867" s="11" t="n">
        <v>14</v>
      </c>
      <c r="F5867" s="12" t="n">
        <v>11.67</v>
      </c>
    </row>
    <row r="5868">
      <c r="A5868" s="3" t="inlineStr">
        <is>
          <t>Chargers, Power Banks &amp; Batteries</t>
        </is>
      </c>
      <c r="B5868" s="3" t="inlineStr">
        <is>
          <t>USB-CHR21A</t>
        </is>
      </c>
      <c r="C5868" s="3" t="inlineStr">
        <is>
          <t>Cables Direct</t>
        </is>
      </c>
      <c r="D5868" s="3" t="inlineStr">
        <is>
          <t>1 PORT 2.1AMP USB-A MAINS CHARGER W</t>
        </is>
      </c>
      <c r="E5868" s="11" t="n">
        <v>8</v>
      </c>
      <c r="F5868" s="12" t="n">
        <v>6.67</v>
      </c>
    </row>
    <row r="5869">
      <c r="A5869" s="3" t="inlineStr">
        <is>
          <t>Chargers, Power Banks &amp; Batteries</t>
        </is>
      </c>
      <c r="B5869" s="3" t="inlineStr">
        <is>
          <t>DELL-TW1R6</t>
        </is>
      </c>
      <c r="C5869" s="3" t="inlineStr">
        <is>
          <t>DELL</t>
        </is>
      </c>
      <c r="D5869" s="3" t="inlineStr">
        <is>
          <t>DELL 165WUSBC GAN ACADPT PWR CRD UK</t>
        </is>
      </c>
      <c r="E5869" s="11" t="n">
        <v>105</v>
      </c>
      <c r="F5869" s="12" t="n">
        <v>87.5</v>
      </c>
    </row>
    <row r="5870">
      <c r="A5870" s="3" t="inlineStr">
        <is>
          <t>Chargers, Power Banks &amp; Batteries</t>
        </is>
      </c>
      <c r="B5870" s="3" t="inlineStr">
        <is>
          <t>450-18980</t>
        </is>
      </c>
      <c r="C5870" s="3" t="inlineStr">
        <is>
          <t>DELL</t>
        </is>
      </c>
      <c r="D5870" s="3" t="inlineStr">
        <is>
          <t>DELL 330-WATT AC ADAPTER WITH 2M UK</t>
        </is>
      </c>
      <c r="E5870" s="11" t="n">
        <v>124</v>
      </c>
      <c r="F5870" s="12" t="n">
        <v>103.33</v>
      </c>
    </row>
    <row r="5871">
      <c r="A5871" s="3" t="inlineStr">
        <is>
          <t>Chargers, Power Banks &amp; Batteries</t>
        </is>
      </c>
      <c r="B5871" s="3" t="inlineStr">
        <is>
          <t>DELL-DRRV8</t>
        </is>
      </c>
      <c r="C5871" s="3" t="inlineStr">
        <is>
          <t>DELL</t>
        </is>
      </c>
      <c r="D5871" s="3" t="inlineStr">
        <is>
          <t>DELL 65W USBC AC ADPT PWR CRD-UK</t>
        </is>
      </c>
      <c r="E5871" s="11" t="n">
        <v>25</v>
      </c>
      <c r="F5871" s="12" t="n">
        <v>20.83</v>
      </c>
    </row>
    <row r="5872">
      <c r="A5872" s="3" t="inlineStr">
        <is>
          <t>Chargers, Power Banks &amp; Batteries</t>
        </is>
      </c>
      <c r="B5872" s="3" t="inlineStr">
        <is>
          <t>DELL-TCNP1</t>
        </is>
      </c>
      <c r="C5872" s="3" t="inlineStr">
        <is>
          <t>DELL</t>
        </is>
      </c>
      <c r="D5872" s="3" t="inlineStr">
        <is>
          <t>DELL 7.4MM 330W GAN SFFACADP 1M UK</t>
        </is>
      </c>
      <c r="E5872" s="11" t="n">
        <v>153</v>
      </c>
      <c r="F5872" s="12" t="n">
        <v>127.5</v>
      </c>
    </row>
    <row r="5873">
      <c r="A5873" s="3" t="inlineStr">
        <is>
          <t>Chargers, Power Banks &amp; Batteries</t>
        </is>
      </c>
      <c r="B5873" s="3" t="inlineStr">
        <is>
          <t>HC524-DWW</t>
        </is>
      </c>
      <c r="C5873" s="3" t="inlineStr">
        <is>
          <t>DELL</t>
        </is>
      </c>
      <c r="D5873" s="3" t="inlineStr">
        <is>
          <t>DELL PRO HEADSET CHARGING STAND</t>
        </is>
      </c>
      <c r="E5873" s="11" t="n">
        <v>50</v>
      </c>
      <c r="F5873" s="12" t="n">
        <v>41.67</v>
      </c>
    </row>
    <row r="5874">
      <c r="A5874" s="3" t="inlineStr">
        <is>
          <t>Chargers, Power Banks &amp; Batteries</t>
        </is>
      </c>
      <c r="B5874" s="3" t="inlineStr">
        <is>
          <t>60-2000140</t>
        </is>
      </c>
      <c r="C5874" s="3" t="inlineStr">
        <is>
          <t>Deqster</t>
        </is>
      </c>
      <c r="D5874" s="3" t="inlineStr">
        <is>
          <t>20W USB-C UK-PLUG 20W WHTE</t>
        </is>
      </c>
      <c r="E5874" s="11" t="n">
        <v>8</v>
      </c>
      <c r="F5874" s="12" t="n">
        <v>6.67</v>
      </c>
    </row>
    <row r="5875">
      <c r="A5875" s="3" t="inlineStr">
        <is>
          <t>Chargers, Power Banks &amp; Batteries</t>
        </is>
      </c>
      <c r="B5875" s="3" t="inlineStr">
        <is>
          <t>73014150</t>
        </is>
      </c>
      <c r="C5875" s="3" t="inlineStr">
        <is>
          <t>HAMA</t>
        </is>
      </c>
      <c r="D5875" s="3" t="inlineStr">
        <is>
          <t>DUAL CHARGER 2X USB 2.4A UK PLUG BLK</t>
        </is>
      </c>
      <c r="E5875" s="11" t="n">
        <v>12</v>
      </c>
      <c r="F5875" s="12" t="n">
        <v>10</v>
      </c>
    </row>
    <row r="5876">
      <c r="A5876" s="3" t="inlineStr">
        <is>
          <t>Chargers, Power Banks &amp; Batteries</t>
        </is>
      </c>
      <c r="B5876" s="3" t="inlineStr">
        <is>
          <t>201743</t>
        </is>
      </c>
      <c r="C5876" s="3" t="inlineStr">
        <is>
          <t>HAMA</t>
        </is>
      </c>
      <c r="D5876" s="3" t="inlineStr">
        <is>
          <t>HIGH POWER PACK 24000 MAH QUICK 200W</t>
        </is>
      </c>
      <c r="E5876" s="11" t="n">
        <v>69</v>
      </c>
      <c r="F5876" s="12" t="n">
        <v>57.5</v>
      </c>
    </row>
    <row r="5877">
      <c r="A5877" s="3" t="inlineStr">
        <is>
          <t>Chargers, Power Banks &amp; Batteries</t>
        </is>
      </c>
      <c r="B5877" s="3" t="inlineStr">
        <is>
          <t>223523</t>
        </is>
      </c>
      <c r="C5877" s="3" t="inlineStr">
        <is>
          <t>HAMA</t>
        </is>
      </c>
      <c r="D5877" s="3" t="inlineStr">
        <is>
          <t>NIMH RECHARGABLE BATTERIES AAA MICRO</t>
        </is>
      </c>
      <c r="E5877" s="11" t="n">
        <v>6</v>
      </c>
      <c r="F5877" s="12" t="n">
        <v>5</v>
      </c>
    </row>
    <row r="5878">
      <c r="A5878" s="3" t="inlineStr">
        <is>
          <t>Chargers, Power Banks &amp; Batteries</t>
        </is>
      </c>
      <c r="B5878" s="3" t="inlineStr">
        <is>
          <t>201684</t>
        </is>
      </c>
      <c r="C5878" s="3" t="inlineStr">
        <is>
          <t>HAMA</t>
        </is>
      </c>
      <c r="D5878" s="3" t="inlineStr">
        <is>
          <t>QI-FC10S WIRELESS CHARGER PHONE PAD</t>
        </is>
      </c>
      <c r="E5878" s="11" t="n">
        <v>19</v>
      </c>
      <c r="F5878" s="12" t="n">
        <v>15.83</v>
      </c>
    </row>
    <row r="5879">
      <c r="A5879" s="3" t="inlineStr">
        <is>
          <t>Chargers, Power Banks &amp; Batteries</t>
        </is>
      </c>
      <c r="B5879" s="3" t="inlineStr">
        <is>
          <t>201752</t>
        </is>
      </c>
      <c r="C5879" s="3" t="inlineStr">
        <is>
          <t>HAMA</t>
        </is>
      </c>
      <c r="D5879" s="3" t="inlineStr">
        <is>
          <t>QI2 WIRELESS POWER PACK 10000 MAH</t>
        </is>
      </c>
      <c r="E5879" s="11" t="n">
        <v>30</v>
      </c>
      <c r="F5879" s="12" t="n">
        <v>25</v>
      </c>
    </row>
    <row r="5880">
      <c r="A5880" s="3" t="inlineStr">
        <is>
          <t>Chargers, Power Banks &amp; Batteries</t>
        </is>
      </c>
      <c r="B5880" s="3" t="inlineStr">
        <is>
          <t>201949</t>
        </is>
      </c>
      <c r="C5880" s="3" t="inlineStr">
        <is>
          <t>HAMA</t>
        </is>
      </c>
      <c r="D5880" s="3" t="inlineStr">
        <is>
          <t>UK FAST CHARG 2XUSBC 1XUSBA GAN 100W</t>
        </is>
      </c>
      <c r="E5880" s="11" t="n">
        <v>30</v>
      </c>
      <c r="F5880" s="12" t="n">
        <v>25</v>
      </c>
    </row>
    <row r="5881">
      <c r="A5881" s="3" t="inlineStr">
        <is>
          <t>Chargers, Power Banks &amp; Batteries</t>
        </is>
      </c>
      <c r="B5881" s="3" t="inlineStr">
        <is>
          <t>201947</t>
        </is>
      </c>
      <c r="C5881" s="3" t="inlineStr">
        <is>
          <t>HAMA</t>
        </is>
      </c>
      <c r="D5881" s="3" t="inlineStr">
        <is>
          <t>UK FAST CHARGER USBC GAN MINI 30W WH</t>
        </is>
      </c>
      <c r="E5881" s="11" t="n">
        <v>10</v>
      </c>
      <c r="F5881" s="12" t="n">
        <v>8.33</v>
      </c>
    </row>
    <row r="5882">
      <c r="A5882" s="3" t="inlineStr">
        <is>
          <t>Chargers, Power Banks &amp; Batteries</t>
        </is>
      </c>
      <c r="B5882" s="3" t="inlineStr">
        <is>
          <t>201948</t>
        </is>
      </c>
      <c r="C5882" s="3" t="inlineStr">
        <is>
          <t>HAMA</t>
        </is>
      </c>
      <c r="D5882" s="3" t="inlineStr">
        <is>
          <t>UK FAST CHARGER USBC GAN MINI 45W WH</t>
        </is>
      </c>
      <c r="E5882" s="11" t="n">
        <v>16</v>
      </c>
      <c r="F5882" s="12" t="n">
        <v>13.33</v>
      </c>
    </row>
    <row r="5883">
      <c r="A5883" s="3" t="inlineStr">
        <is>
          <t>Chargers, Power Banks &amp; Batteries</t>
        </is>
      </c>
      <c r="B5883" s="3" t="inlineStr">
        <is>
          <t>200003</t>
        </is>
      </c>
      <c r="C5883" s="3" t="inlineStr">
        <is>
          <t>HAMA</t>
        </is>
      </c>
      <c r="D5883" s="3" t="inlineStr">
        <is>
          <t>UNIVERSAL NOTEBOOK POWER SUPPLY 90W</t>
        </is>
      </c>
      <c r="E5883" s="11" t="n">
        <v>38</v>
      </c>
      <c r="F5883" s="12" t="n">
        <v>31.67</v>
      </c>
    </row>
    <row r="5884">
      <c r="A5884" s="3" t="inlineStr">
        <is>
          <t>Chargers, Power Banks &amp; Batteries</t>
        </is>
      </c>
      <c r="B5884" s="3" t="inlineStr">
        <is>
          <t>73200023</t>
        </is>
      </c>
      <c r="C5884" s="3" t="inlineStr">
        <is>
          <t>HAMA</t>
        </is>
      </c>
      <c r="D5884" s="3" t="inlineStr">
        <is>
          <t>UNIVERSAL USB-C NOTEBOOK POWER UNIT</t>
        </is>
      </c>
      <c r="E5884" s="11" t="n">
        <v>29</v>
      </c>
      <c r="F5884" s="12" t="n">
        <v>24.17</v>
      </c>
    </row>
    <row r="5885">
      <c r="A5885" s="3" t="inlineStr">
        <is>
          <t>Chargers, Power Banks &amp; Batteries</t>
        </is>
      </c>
      <c r="B5885" s="3" t="inlineStr">
        <is>
          <t>223475</t>
        </is>
      </c>
      <c r="C5885" s="3" t="inlineStr">
        <is>
          <t>HAMA</t>
        </is>
      </c>
      <c r="D5885" s="3" t="inlineStr">
        <is>
          <t>WORLD TRAVEL ADAPT 2 AND 3-PIN 1USB</t>
        </is>
      </c>
      <c r="E5885" s="11" t="n">
        <v>21</v>
      </c>
      <c r="F5885" s="12" t="n">
        <v>17.5</v>
      </c>
    </row>
    <row r="5886">
      <c r="A5886" s="3" t="inlineStr">
        <is>
          <t>Chargers, Power Banks &amp; Batteries</t>
        </is>
      </c>
      <c r="B5886" s="3" t="inlineStr">
        <is>
          <t>AQ9X8AA#ABU</t>
        </is>
      </c>
      <c r="C5886" s="3" t="inlineStr">
        <is>
          <t>Hewlett Packard Incorporated</t>
        </is>
      </c>
      <c r="D5886" s="3" t="inlineStr">
        <is>
          <t>HP 230W SMART AC ADAPTER UK</t>
        </is>
      </c>
      <c r="E5886" s="11" t="n">
        <v>115</v>
      </c>
      <c r="F5886" s="12" t="n">
        <v>95.83</v>
      </c>
    </row>
    <row r="5887">
      <c r="A5887" s="3" t="inlineStr">
        <is>
          <t>Chargers, Power Banks &amp; Batteries</t>
        </is>
      </c>
      <c r="B5887" s="3" t="inlineStr">
        <is>
          <t>BF7A6AA#ABU</t>
        </is>
      </c>
      <c r="C5887" s="3" t="inlineStr">
        <is>
          <t>Hewlett Packard Incorporated</t>
        </is>
      </c>
      <c r="D5887" s="3" t="inlineStr">
        <is>
          <t>HP 330W SMART AC ADAPTER</t>
        </is>
      </c>
      <c r="E5887" s="11" t="n">
        <v>179</v>
      </c>
      <c r="F5887" s="12" t="n">
        <v>149.17</v>
      </c>
    </row>
    <row r="5888">
      <c r="A5888" s="3" t="inlineStr">
        <is>
          <t>Chargers, Power Banks &amp; Batteries</t>
        </is>
      </c>
      <c r="B5888" s="3" t="inlineStr">
        <is>
          <t>4J0P0AA#ABU</t>
        </is>
      </c>
      <c r="C5888" s="3" t="inlineStr">
        <is>
          <t>Hewlett Packard Incorporated</t>
        </is>
      </c>
      <c r="D5888" s="3" t="inlineStr">
        <is>
          <t>HP 7.4MM 280W SLIM SMART AC ADAPTER</t>
        </is>
      </c>
      <c r="E5888" s="11" t="n">
        <v>126</v>
      </c>
      <c r="F5888" s="12" t="n">
        <v>105</v>
      </c>
    </row>
    <row r="5889">
      <c r="A5889" s="3" t="inlineStr">
        <is>
          <t>Chargers, Power Banks &amp; Batteries</t>
        </is>
      </c>
      <c r="B5889" s="3" t="inlineStr">
        <is>
          <t>H6Y90AA#ABU</t>
        </is>
      </c>
      <c r="C5889" s="3" t="inlineStr">
        <is>
          <t>Hewlett Packard Incorporated</t>
        </is>
      </c>
      <c r="D5889" s="3" t="inlineStr">
        <is>
          <t>HP 90W SMART AC ADAPTER</t>
        </is>
      </c>
      <c r="E5889" s="11" t="n">
        <v>44</v>
      </c>
      <c r="F5889" s="12" t="n">
        <v>36.67</v>
      </c>
    </row>
    <row r="5890">
      <c r="A5890" s="3" t="inlineStr">
        <is>
          <t>Chargers, Power Banks &amp; Batteries</t>
        </is>
      </c>
      <c r="B5890" s="3" t="inlineStr">
        <is>
          <t>4X491AA#AC3</t>
        </is>
      </c>
      <c r="C5890" s="3" t="inlineStr">
        <is>
          <t>Hewlett Packard Incorporated</t>
        </is>
      </c>
      <c r="D5890" s="3" t="inlineStr">
        <is>
          <t>HP SLIM RECHARGEABLE PEN CHARGER</t>
        </is>
      </c>
      <c r="E5890" s="11" t="n">
        <v>35</v>
      </c>
      <c r="F5890" s="12" t="n">
        <v>29.17</v>
      </c>
    </row>
    <row r="5891">
      <c r="A5891" s="3" t="inlineStr">
        <is>
          <t>Chargers, Power Banks &amp; Batteries</t>
        </is>
      </c>
      <c r="B5891" s="3" t="inlineStr">
        <is>
          <t>600Q8AA#ABU</t>
        </is>
      </c>
      <c r="C5891" s="3" t="inlineStr">
        <is>
          <t>Hewlett Packard Incorporated</t>
        </is>
      </c>
      <c r="D5891" s="3" t="inlineStr">
        <is>
          <t>HP USB-C 65W GAN LAPTOP CHARGE</t>
        </is>
      </c>
      <c r="E5891" s="11" t="n">
        <v>176</v>
      </c>
      <c r="F5891" s="12" t="n">
        <v>146.67</v>
      </c>
    </row>
    <row r="5892">
      <c r="A5892" s="3" t="inlineStr">
        <is>
          <t>Chargers, Power Banks &amp; Batteries</t>
        </is>
      </c>
      <c r="B5892" s="3" t="inlineStr">
        <is>
          <t>1MZ01AA#ABU</t>
        </is>
      </c>
      <c r="C5892" s="3" t="inlineStr">
        <is>
          <t>HP</t>
        </is>
      </c>
      <c r="D5892" s="3" t="inlineStr">
        <is>
          <t>HP 45W USB-C LC POWER ADAPTER</t>
        </is>
      </c>
      <c r="E5892" s="11" t="n">
        <v>48</v>
      </c>
      <c r="F5892" s="12" t="n">
        <v>40</v>
      </c>
    </row>
    <row r="5893">
      <c r="A5893" s="3" t="inlineStr">
        <is>
          <t>Chargers, Power Banks &amp; Batteries</t>
        </is>
      </c>
      <c r="B5893" s="3" t="inlineStr">
        <is>
          <t>1P3K6AA#ABU</t>
        </is>
      </c>
      <c r="C5893" s="3" t="inlineStr">
        <is>
          <t>HP</t>
        </is>
      </c>
      <c r="D5893" s="3" t="inlineStr">
        <is>
          <t>HP 65W USB-C LC POWER ADAPTER UK</t>
        </is>
      </c>
      <c r="E5893" s="11" t="n">
        <v>53</v>
      </c>
      <c r="F5893" s="12" t="n">
        <v>44.17</v>
      </c>
    </row>
    <row r="5894">
      <c r="A5894" s="3" t="inlineStr">
        <is>
          <t>Chargers, Power Banks &amp; Batteries</t>
        </is>
      </c>
      <c r="B5894" s="3" t="inlineStr">
        <is>
          <t>9T9J5AA#AC3</t>
        </is>
      </c>
      <c r="C5894" s="3" t="inlineStr">
        <is>
          <t>Hp Poly</t>
        </is>
      </c>
      <c r="D5894" s="3" t="inlineStr">
        <is>
          <t>POLY VOYFOCUS2 USB-C/A+CHARGE STAND</t>
        </is>
      </c>
      <c r="E5894" s="11" t="n">
        <v>224</v>
      </c>
      <c r="F5894" s="12" t="n">
        <v>186.67</v>
      </c>
    </row>
    <row r="5895">
      <c r="A5895" s="3" t="inlineStr">
        <is>
          <t>Chargers, Power Banks &amp; Batteries</t>
        </is>
      </c>
      <c r="B5895" s="3" t="inlineStr">
        <is>
          <t>HJ5501GL</t>
        </is>
      </c>
      <c r="C5895" s="3" t="inlineStr">
        <is>
          <t>Hyper</t>
        </is>
      </c>
      <c r="D5895" s="3" t="inlineStr">
        <is>
          <t>HJ 24K 200W LAPTOP PB</t>
        </is>
      </c>
      <c r="E5895" s="11" t="n">
        <v>140</v>
      </c>
      <c r="F5895" s="12" t="n">
        <v>116.67</v>
      </c>
    </row>
    <row r="5896">
      <c r="A5896" s="3" t="inlineStr">
        <is>
          <t>Chargers, Power Banks &amp; Batteries</t>
        </is>
      </c>
      <c r="B5896" s="3" t="inlineStr">
        <is>
          <t>HJ5401BKGL</t>
        </is>
      </c>
      <c r="C5896" s="3" t="inlineStr">
        <is>
          <t>Hyper</t>
        </is>
      </c>
      <c r="D5896" s="3" t="inlineStr">
        <is>
          <t>HJ FLEX 10K 30W PB BLACK</t>
        </is>
      </c>
      <c r="E5896" s="11" t="n">
        <v>41</v>
      </c>
      <c r="F5896" s="12" t="n">
        <v>34.17</v>
      </c>
    </row>
    <row r="5897">
      <c r="A5897" s="3" t="inlineStr">
        <is>
          <t>Chargers, Power Banks &amp; Batteries</t>
        </is>
      </c>
      <c r="B5897" s="3" t="inlineStr">
        <is>
          <t>HJ5401BUGL</t>
        </is>
      </c>
      <c r="C5897" s="3" t="inlineStr">
        <is>
          <t>Hyper</t>
        </is>
      </c>
      <c r="D5897" s="3" t="inlineStr">
        <is>
          <t>HJ FLEX 10K 30W PB BLUE</t>
        </is>
      </c>
      <c r="E5897" s="11" t="n">
        <v>41</v>
      </c>
      <c r="F5897" s="12" t="n">
        <v>34.17</v>
      </c>
    </row>
    <row r="5898">
      <c r="A5898" s="3" t="inlineStr">
        <is>
          <t>Chargers, Power Banks &amp; Batteries</t>
        </is>
      </c>
      <c r="B5898" s="3" t="inlineStr">
        <is>
          <t>HJ5401OGGL</t>
        </is>
      </c>
      <c r="C5898" s="3" t="inlineStr">
        <is>
          <t>Hyper</t>
        </is>
      </c>
      <c r="D5898" s="3" t="inlineStr">
        <is>
          <t>HJ FLEX 10K 30W PB ORANGE</t>
        </is>
      </c>
      <c r="E5898" s="11" t="n">
        <v>41</v>
      </c>
      <c r="F5898" s="12" t="n">
        <v>34.17</v>
      </c>
    </row>
    <row r="5899">
      <c r="A5899" s="3" t="inlineStr">
        <is>
          <t>Chargers, Power Banks &amp; Batteries</t>
        </is>
      </c>
      <c r="B5899" s="3" t="inlineStr">
        <is>
          <t>HJ1201BUUK</t>
        </is>
      </c>
      <c r="C5899" s="3" t="inlineStr">
        <is>
          <t>Hyper</t>
        </is>
      </c>
      <c r="D5899" s="3" t="inlineStr">
        <is>
          <t>HJ FLEX 45W GAN BLUE</t>
        </is>
      </c>
      <c r="E5899" s="11" t="n">
        <v>27</v>
      </c>
      <c r="F5899" s="12" t="n">
        <v>22.5</v>
      </c>
    </row>
    <row r="5900">
      <c r="A5900" s="3" t="inlineStr">
        <is>
          <t>Chargers, Power Banks &amp; Batteries</t>
        </is>
      </c>
      <c r="B5900" s="3" t="inlineStr">
        <is>
          <t>HJ1201OGUK</t>
        </is>
      </c>
      <c r="C5900" s="3" t="inlineStr">
        <is>
          <t>Hyper</t>
        </is>
      </c>
      <c r="D5900" s="3" t="inlineStr">
        <is>
          <t>HJ FLEX 45W GAN ORANGE</t>
        </is>
      </c>
      <c r="E5900" s="11" t="n">
        <v>27</v>
      </c>
      <c r="F5900" s="12" t="n">
        <v>22.5</v>
      </c>
    </row>
    <row r="5901">
      <c r="A5901" s="3" t="inlineStr">
        <is>
          <t>Chargers, Power Banks &amp; Batteries</t>
        </is>
      </c>
      <c r="B5901" s="3" t="inlineStr">
        <is>
          <t>HJ1202BUUK</t>
        </is>
      </c>
      <c r="C5901" s="3" t="inlineStr">
        <is>
          <t>Hyper</t>
        </is>
      </c>
      <c r="D5901" s="3" t="inlineStr">
        <is>
          <t>HJ FLEX 65W GAN BLUE</t>
        </is>
      </c>
      <c r="E5901" s="11" t="n">
        <v>41</v>
      </c>
      <c r="F5901" s="12" t="n">
        <v>34.17</v>
      </c>
    </row>
    <row r="5902">
      <c r="A5902" s="3" t="inlineStr">
        <is>
          <t>Chargers, Power Banks &amp; Batteries</t>
        </is>
      </c>
      <c r="B5902" s="3" t="inlineStr">
        <is>
          <t>HJ1202OGUK</t>
        </is>
      </c>
      <c r="C5902" s="3" t="inlineStr">
        <is>
          <t>Hyper</t>
        </is>
      </c>
      <c r="D5902" s="3" t="inlineStr">
        <is>
          <t>HJ FLEX 65W GAN ORANGE</t>
        </is>
      </c>
      <c r="E5902" s="11" t="n">
        <v>41</v>
      </c>
      <c r="F5902" s="12" t="n">
        <v>34.17</v>
      </c>
    </row>
    <row r="5903">
      <c r="A5903" s="3" t="inlineStr">
        <is>
          <t>Chargers, Power Banks &amp; Batteries</t>
        </is>
      </c>
      <c r="B5903" s="3" t="inlineStr">
        <is>
          <t>HJ4011BKGL</t>
        </is>
      </c>
      <c r="C5903" s="3" t="inlineStr">
        <is>
          <t>Hyper</t>
        </is>
      </c>
      <c r="D5903" s="3" t="inlineStr">
        <is>
          <t>HYPER 1.5M SILICONE USBC TO USBC - B</t>
        </is>
      </c>
      <c r="E5903" s="11" t="n">
        <v>16</v>
      </c>
      <c r="F5903" s="12" t="n">
        <v>13.33</v>
      </c>
    </row>
    <row r="5904">
      <c r="A5904" s="3" t="inlineStr">
        <is>
          <t>Chargers, Power Banks &amp; Batteries</t>
        </is>
      </c>
      <c r="B5904" s="3" t="inlineStr">
        <is>
          <t>HJ4011WHGL</t>
        </is>
      </c>
      <c r="C5904" s="3" t="inlineStr">
        <is>
          <t>Hyper</t>
        </is>
      </c>
      <c r="D5904" s="3" t="inlineStr">
        <is>
          <t>HYPER 1.5M SILICONE USBC TO USBC - W</t>
        </is>
      </c>
      <c r="E5904" s="11" t="n">
        <v>16</v>
      </c>
      <c r="F5904" s="12" t="n">
        <v>13.33</v>
      </c>
    </row>
    <row r="5905">
      <c r="A5905" s="3" t="inlineStr">
        <is>
          <t>Chargers, Power Banks &amp; Batteries</t>
        </is>
      </c>
      <c r="B5905" s="3" t="inlineStr">
        <is>
          <t>HJG35UK</t>
        </is>
      </c>
      <c r="C5905" s="3" t="inlineStr">
        <is>
          <t>Hyper</t>
        </is>
      </c>
      <c r="D5905" s="3" t="inlineStr">
        <is>
          <t>HYPER HJ 35W USB-C GAN CHARGER</t>
        </is>
      </c>
      <c r="E5905" s="11" t="n">
        <v>31</v>
      </c>
      <c r="F5905" s="12" t="n">
        <v>25.83</v>
      </c>
    </row>
    <row r="5906">
      <c r="A5906" s="3" t="inlineStr">
        <is>
          <t>Chargers, Power Banks &amp; Batteries</t>
        </is>
      </c>
      <c r="B5906" s="3" t="inlineStr">
        <is>
          <t>HJ1003BKWWGL</t>
        </is>
      </c>
      <c r="C5906" s="3" t="inlineStr">
        <is>
          <t>Hyper</t>
        </is>
      </c>
      <c r="D5906" s="3" t="inlineStr">
        <is>
          <t>HYPER HJ 70W USBC TRAVL CHRGE - BLK</t>
        </is>
      </c>
      <c r="E5906" s="11" t="n">
        <v>62</v>
      </c>
      <c r="F5906" s="12" t="n">
        <v>51.67</v>
      </c>
    </row>
    <row r="5907">
      <c r="A5907" s="3" t="inlineStr">
        <is>
          <t>Chargers, Power Banks &amp; Batteries</t>
        </is>
      </c>
      <c r="B5907" s="3" t="inlineStr">
        <is>
          <t>HJ1201BUEU</t>
        </is>
      </c>
      <c r="C5907" s="3" t="inlineStr">
        <is>
          <t>Hyper</t>
        </is>
      </c>
      <c r="D5907" s="3" t="inlineStr">
        <is>
          <t>HYPER HYPERJUICE FLEX 45W GAN</t>
        </is>
      </c>
      <c r="E5907" s="11" t="n">
        <v>27</v>
      </c>
      <c r="F5907" s="12" t="n">
        <v>22.5</v>
      </c>
    </row>
    <row r="5908">
      <c r="A5908" s="3" t="inlineStr">
        <is>
          <t>Chargers, Power Banks &amp; Batteries</t>
        </is>
      </c>
      <c r="B5908" s="3" t="inlineStr">
        <is>
          <t>HJ1201OGEU</t>
        </is>
      </c>
      <c r="C5908" s="3" t="inlineStr">
        <is>
          <t>Hyper</t>
        </is>
      </c>
      <c r="D5908" s="3" t="inlineStr">
        <is>
          <t>HYPER HYPERJUICE FLEX 45W GAN</t>
        </is>
      </c>
      <c r="E5908" s="11" t="n">
        <v>27</v>
      </c>
      <c r="F5908" s="12" t="n">
        <v>22.5</v>
      </c>
    </row>
    <row r="5909">
      <c r="A5909" s="3" t="inlineStr">
        <is>
          <t>Chargers, Power Banks &amp; Batteries</t>
        </is>
      </c>
      <c r="B5909" s="3" t="inlineStr">
        <is>
          <t>HJ1202OGEU</t>
        </is>
      </c>
      <c r="C5909" s="3" t="inlineStr">
        <is>
          <t>Hyper</t>
        </is>
      </c>
      <c r="D5909" s="3" t="inlineStr">
        <is>
          <t>HYPER HYPERJUICE FLEX 65W GAN</t>
        </is>
      </c>
      <c r="E5909" s="11" t="n">
        <v>41</v>
      </c>
      <c r="F5909" s="12" t="n">
        <v>34.17</v>
      </c>
    </row>
    <row r="5910">
      <c r="A5910" s="3" t="inlineStr">
        <is>
          <t>Chargers, Power Banks &amp; Batteries</t>
        </is>
      </c>
      <c r="B5910" s="3" t="inlineStr">
        <is>
          <t>HJ1202BUEU</t>
        </is>
      </c>
      <c r="C5910" s="3" t="inlineStr">
        <is>
          <t>Hyper</t>
        </is>
      </c>
      <c r="D5910" s="3" t="inlineStr">
        <is>
          <t>HYPER HYPERJUICE FLEX 65W GAN</t>
        </is>
      </c>
      <c r="E5910" s="11" t="n">
        <v>41</v>
      </c>
      <c r="F5910" s="12" t="n">
        <v>34.17</v>
      </c>
    </row>
    <row r="5911">
      <c r="A5911" s="3" t="inlineStr">
        <is>
          <t>Chargers, Power Banks &amp; Batteries</t>
        </is>
      </c>
      <c r="B5911" s="3" t="inlineStr">
        <is>
          <t>HJ1001WHWWGL</t>
        </is>
      </c>
      <c r="C5911" s="3" t="inlineStr">
        <is>
          <t>Hyper</t>
        </is>
      </c>
      <c r="D5911" s="3" t="inlineStr">
        <is>
          <t>HYPERJUICE 145W GAN CHARGER - WHITE</t>
        </is>
      </c>
      <c r="E5911" s="11" t="n">
        <v>124</v>
      </c>
      <c r="F5911" s="12" t="n">
        <v>103.33</v>
      </c>
    </row>
    <row r="5912">
      <c r="A5912" s="3" t="inlineStr">
        <is>
          <t>Chargers, Power Banks &amp; Batteries</t>
        </is>
      </c>
      <c r="B5912" s="3" t="inlineStr">
        <is>
          <t>HJ3004WHGL</t>
        </is>
      </c>
      <c r="C5912" s="3" t="inlineStr">
        <is>
          <t>Hyper</t>
        </is>
      </c>
      <c r="D5912" s="3" t="inlineStr">
        <is>
          <t>HYPERJUICE 4 IN 1 CHARGE STAND WHITE</t>
        </is>
      </c>
      <c r="E5912" s="11" t="n">
        <v>165</v>
      </c>
      <c r="F5912" s="12" t="n">
        <v>137.5</v>
      </c>
    </row>
    <row r="5913">
      <c r="A5913" s="3" t="inlineStr">
        <is>
          <t>Chargers, Power Banks &amp; Batteries</t>
        </is>
      </c>
      <c r="B5913" s="3" t="inlineStr">
        <is>
          <t>HS5115GL</t>
        </is>
      </c>
      <c r="C5913" s="3" t="inlineStr">
        <is>
          <t>Hyper</t>
        </is>
      </c>
      <c r="D5913" s="3" t="inlineStr">
        <is>
          <t>HYPERSHIELD PRIVACY FILTER</t>
        </is>
      </c>
      <c r="E5913" s="11" t="n">
        <v>76</v>
      </c>
      <c r="F5913" s="12" t="n">
        <v>63.33</v>
      </c>
    </row>
    <row r="5914">
      <c r="A5914" s="3" t="inlineStr">
        <is>
          <t>Chargers, Power Banks &amp; Batteries</t>
        </is>
      </c>
      <c r="B5914" s="3" t="inlineStr">
        <is>
          <t>HS5113GL</t>
        </is>
      </c>
      <c r="C5914" s="3" t="inlineStr">
        <is>
          <t>Hyper</t>
        </is>
      </c>
      <c r="D5914" s="3" t="inlineStr">
        <is>
          <t>HYPERSHIELD PRIVACY FILTER</t>
        </is>
      </c>
      <c r="E5914" s="11" t="n">
        <v>63</v>
      </c>
      <c r="F5914" s="12" t="n">
        <v>52.5</v>
      </c>
    </row>
    <row r="5915">
      <c r="A5915" s="3" t="inlineStr">
        <is>
          <t>Chargers, Power Banks &amp; Batteries</t>
        </is>
      </c>
      <c r="B5915" s="3" t="inlineStr">
        <is>
          <t>K67862EU</t>
        </is>
      </c>
      <c r="C5915" s="3" t="inlineStr">
        <is>
          <t>Kensington</t>
        </is>
      </c>
      <c r="D5915" s="3" t="inlineStr">
        <is>
          <t>CHARGE AND SYNC UNIVERSAL CABINET</t>
        </is>
      </c>
      <c r="E5915" s="11" t="n">
        <v>1005</v>
      </c>
      <c r="F5915" s="12" t="n">
        <v>837.5</v>
      </c>
    </row>
    <row r="5916">
      <c r="A5916" s="3" t="inlineStr">
        <is>
          <t>Chargers, Power Banks &amp; Batteries</t>
        </is>
      </c>
      <c r="B5916" s="3" t="inlineStr">
        <is>
          <t>K64995WW</t>
        </is>
      </c>
      <c r="C5916" s="3" t="inlineStr">
        <is>
          <t>Kensington</t>
        </is>
      </c>
      <c r="D5916" s="3" t="inlineStr">
        <is>
          <t>ULTRABOOK ADAPTERKIT</t>
        </is>
      </c>
      <c r="E5916" s="11" t="n">
        <v>11</v>
      </c>
      <c r="F5916" s="12" t="n">
        <v>9.17</v>
      </c>
    </row>
    <row r="5917">
      <c r="A5917" s="3" t="inlineStr">
        <is>
          <t>Chargers, Power Banks &amp; Batteries</t>
        </is>
      </c>
      <c r="B5917" s="3" t="inlineStr">
        <is>
          <t>4X20M26260</t>
        </is>
      </c>
      <c r="C5917" s="3" t="inlineStr">
        <is>
          <t>Lenovo</t>
        </is>
      </c>
      <c r="D5917" s="3" t="inlineStr">
        <is>
          <t>LEN 45W AC ADAPTER USB-C UK</t>
        </is>
      </c>
      <c r="E5917" s="11" t="n">
        <v>34</v>
      </c>
      <c r="F5917" s="12" t="n">
        <v>28.33</v>
      </c>
    </row>
    <row r="5918">
      <c r="A5918" s="3" t="inlineStr">
        <is>
          <t>Chargers, Power Banks &amp; Batteries</t>
        </is>
      </c>
      <c r="B5918" s="3" t="inlineStr">
        <is>
          <t>4X20M26276</t>
        </is>
      </c>
      <c r="C5918" s="3" t="inlineStr">
        <is>
          <t>Lenovo</t>
        </is>
      </c>
      <c r="D5918" s="3" t="inlineStr">
        <is>
          <t>LEN 65W AC ADAPTER USB-C UK</t>
        </is>
      </c>
      <c r="E5918" s="11" t="n">
        <v>39</v>
      </c>
      <c r="F5918" s="12" t="n">
        <v>32.5</v>
      </c>
    </row>
    <row r="5919">
      <c r="A5919" s="3" t="inlineStr">
        <is>
          <t>Chargers, Power Banks &amp; Batteries</t>
        </is>
      </c>
      <c r="B5919" s="3" t="inlineStr">
        <is>
          <t>4X20Q88547</t>
        </is>
      </c>
      <c r="C5919" s="3" t="inlineStr">
        <is>
          <t>Lenovo</t>
        </is>
      </c>
      <c r="D5919" s="3" t="inlineStr">
        <is>
          <t>LENOVO 135W SLIM  ADAPTER</t>
        </is>
      </c>
      <c r="E5919" s="11" t="n">
        <v>59</v>
      </c>
      <c r="F5919" s="12" t="n">
        <v>49.17</v>
      </c>
    </row>
    <row r="5920">
      <c r="A5920" s="3" t="inlineStr">
        <is>
          <t>Chargers, Power Banks &amp; Batteries</t>
        </is>
      </c>
      <c r="B5920" s="3" t="inlineStr">
        <is>
          <t>4X20M26264</t>
        </is>
      </c>
      <c r="C5920" s="3" t="inlineStr">
        <is>
          <t>Lenovo</t>
        </is>
      </c>
      <c r="D5920" s="3" t="inlineStr">
        <is>
          <t>LENOVO 45W STD AC ADTR USB-C</t>
        </is>
      </c>
      <c r="E5920" s="11" t="n">
        <v>34</v>
      </c>
      <c r="F5920" s="12" t="n">
        <v>28.33</v>
      </c>
    </row>
    <row r="5921">
      <c r="A5921" s="3" t="inlineStr">
        <is>
          <t>Chargers, Power Banks &amp; Batteries</t>
        </is>
      </c>
      <c r="B5921" s="3" t="inlineStr">
        <is>
          <t>4X21R04800</t>
        </is>
      </c>
      <c r="C5921" s="3" t="inlineStr">
        <is>
          <t>Lenovo</t>
        </is>
      </c>
      <c r="D5921" s="3" t="inlineStr">
        <is>
          <t>LENOVO 65W SLIM GAN AC ADAPT USBC</t>
        </is>
      </c>
      <c r="E5921" s="11" t="n">
        <v>47</v>
      </c>
      <c r="F5921" s="12" t="n">
        <v>39.17</v>
      </c>
    </row>
    <row r="5922">
      <c r="A5922" s="3" t="inlineStr">
        <is>
          <t>Chargers, Power Banks &amp; Batteries</t>
        </is>
      </c>
      <c r="B5922" s="3" t="inlineStr">
        <is>
          <t>ZG38C05738</t>
        </is>
      </c>
      <c r="C5922" s="3" t="inlineStr">
        <is>
          <t>Lenovo</t>
        </is>
      </c>
      <c r="D5922" s="3" t="inlineStr">
        <is>
          <t>LENOVO 68W USB-C WALL CHARGER</t>
        </is>
      </c>
      <c r="E5922" s="11" t="n">
        <v>19</v>
      </c>
      <c r="F5922" s="12" t="n">
        <v>15.83</v>
      </c>
    </row>
    <row r="5923">
      <c r="A5923" s="3" t="inlineStr">
        <is>
          <t>Chargers, Power Banks &amp; Batteries</t>
        </is>
      </c>
      <c r="B5923" s="3" t="inlineStr">
        <is>
          <t>40AW65WBUK</t>
        </is>
      </c>
      <c r="C5923" s="3" t="inlineStr">
        <is>
          <t>Lenovo</t>
        </is>
      </c>
      <c r="D5923" s="3" t="inlineStr">
        <is>
          <t>LENOVO GAN NANO 65W ADAPTER</t>
        </is>
      </c>
      <c r="E5923" s="11" t="n">
        <v>34</v>
      </c>
      <c r="F5923" s="12" t="n">
        <v>28.33</v>
      </c>
    </row>
    <row r="5924">
      <c r="A5924" s="3" t="inlineStr">
        <is>
          <t>Chargers, Power Banks &amp; Batteries</t>
        </is>
      </c>
      <c r="B5924" s="3" t="inlineStr">
        <is>
          <t>40AWGN65UK</t>
        </is>
      </c>
      <c r="C5924" s="3" t="inlineStr">
        <is>
          <t>Lenovo</t>
        </is>
      </c>
      <c r="D5924" s="3" t="inlineStr">
        <is>
          <t>LENOVO GAN NANO 65W ADAPTER</t>
        </is>
      </c>
      <c r="E5924" s="11" t="n">
        <v>39</v>
      </c>
      <c r="F5924" s="12" t="n">
        <v>32.5</v>
      </c>
    </row>
    <row r="5925">
      <c r="A5925" s="3" t="inlineStr">
        <is>
          <t>Chargers, Power Banks &amp; Batteries</t>
        </is>
      </c>
      <c r="B5925" s="3" t="inlineStr">
        <is>
          <t>GX20P92521</t>
        </is>
      </c>
      <c r="C5925" s="3" t="inlineStr">
        <is>
          <t>Lenovo</t>
        </is>
      </c>
      <c r="D5925" s="3" t="inlineStr">
        <is>
          <t>LENOVO USB-C 65W AC ADAPTER UK</t>
        </is>
      </c>
      <c r="E5925" s="11" t="n">
        <v>56</v>
      </c>
      <c r="F5925" s="12" t="n">
        <v>46.67</v>
      </c>
    </row>
    <row r="5926">
      <c r="A5926" s="3" t="inlineStr">
        <is>
          <t>Chargers, Power Banks &amp; Batteries</t>
        </is>
      </c>
      <c r="B5926" s="3" t="inlineStr">
        <is>
          <t>4X21J81444</t>
        </is>
      </c>
      <c r="C5926" s="3" t="inlineStr">
        <is>
          <t>Lenovo</t>
        </is>
      </c>
      <c r="D5926" s="3" t="inlineStr">
        <is>
          <t>PWR ADP_BO TC 65W AC ADAPTER(ST)-UK</t>
        </is>
      </c>
      <c r="E5926" s="11" t="n">
        <v>38</v>
      </c>
      <c r="F5926" s="12" t="n">
        <v>31.67</v>
      </c>
    </row>
    <row r="5927">
      <c r="A5927" s="3" t="inlineStr">
        <is>
          <t>Chargers, Power Banks &amp; Batteries</t>
        </is>
      </c>
      <c r="B5927" s="3" t="inlineStr">
        <is>
          <t>4X21L38728</t>
        </is>
      </c>
      <c r="C5927" s="3" t="inlineStr">
        <is>
          <t>Lenovo</t>
        </is>
      </c>
      <c r="D5927" s="3" t="inlineStr">
        <is>
          <t>TC 135W AC ADAPTER SLIMTIP UK/HK/SGP</t>
        </is>
      </c>
      <c r="E5927" s="11" t="n">
        <v>58</v>
      </c>
      <c r="F5927" s="12" t="n">
        <v>48.33</v>
      </c>
    </row>
    <row r="5928">
      <c r="A5928" s="3" t="inlineStr">
        <is>
          <t>Chargers, Power Banks &amp; Batteries</t>
        </is>
      </c>
      <c r="B5928" s="3" t="inlineStr">
        <is>
          <t>4X20S56721</t>
        </is>
      </c>
      <c r="C5928" s="3" t="inlineStr">
        <is>
          <t>Lenovo</t>
        </is>
      </c>
      <c r="D5928" s="3" t="inlineStr">
        <is>
          <t>THINKPAD 230W AC ADAPTER SLIM-TIP</t>
        </is>
      </c>
      <c r="E5928" s="11" t="n">
        <v>106</v>
      </c>
      <c r="F5928" s="12" t="n">
        <v>88.33</v>
      </c>
    </row>
    <row r="5929">
      <c r="A5929" s="3" t="inlineStr">
        <is>
          <t>Chargers, Power Banks &amp; Batteries</t>
        </is>
      </c>
      <c r="B5929" s="3" t="inlineStr">
        <is>
          <t>0B47483</t>
        </is>
      </c>
      <c r="C5929" s="3" t="inlineStr">
        <is>
          <t>Lenovo</t>
        </is>
      </c>
      <c r="D5929" s="3" t="inlineStr">
        <is>
          <t>TP 65W AC ADAPTER SLIM TIP UK ETAIL</t>
        </is>
      </c>
      <c r="E5929" s="11" t="n">
        <v>45</v>
      </c>
      <c r="F5929" s="12" t="n">
        <v>37.5</v>
      </c>
    </row>
    <row r="5930">
      <c r="A5930" s="3" t="inlineStr">
        <is>
          <t>Chargers, Power Banks &amp; Batteries</t>
        </is>
      </c>
      <c r="B5930" s="3" t="inlineStr">
        <is>
          <t>40AK0065WW</t>
        </is>
      </c>
      <c r="C5930" s="3" t="inlineStr">
        <is>
          <t>Lenovo</t>
        </is>
      </c>
      <c r="D5930" s="3" t="inlineStr">
        <is>
          <t>TP 65W USB-C DC TRAVEL ADAPTER</t>
        </is>
      </c>
      <c r="E5930" s="11" t="n">
        <v>55</v>
      </c>
      <c r="F5930" s="12" t="n">
        <v>45.83</v>
      </c>
    </row>
    <row r="5931">
      <c r="A5931" s="3" t="inlineStr">
        <is>
          <t>Chargers, Power Banks &amp; Batteries</t>
        </is>
      </c>
      <c r="B5931" s="3" t="inlineStr">
        <is>
          <t>73309</t>
        </is>
      </c>
      <c r="C5931" s="3" t="inlineStr">
        <is>
          <t>Lindy</t>
        </is>
      </c>
      <c r="D5931" s="3" t="inlineStr">
        <is>
          <t>10 PORT USB CHARGING STATION</t>
        </is>
      </c>
      <c r="E5931" s="11" t="n">
        <v>87</v>
      </c>
      <c r="F5931" s="12" t="n">
        <v>72.5</v>
      </c>
    </row>
    <row r="5932">
      <c r="A5932" s="3" t="inlineStr">
        <is>
          <t>Chargers, Power Banks &amp; Batteries</t>
        </is>
      </c>
      <c r="B5932" s="3" t="inlineStr">
        <is>
          <t>73441</t>
        </is>
      </c>
      <c r="C5932" s="3" t="inlineStr">
        <is>
          <t>Lindy</t>
        </is>
      </c>
      <c r="D5932" s="3" t="inlineStr">
        <is>
          <t>100W 4PORT USB DESKTOP GAN FAST CHAR</t>
        </is>
      </c>
      <c r="E5932" s="11" t="n">
        <v>56</v>
      </c>
      <c r="F5932" s="12" t="n">
        <v>46.67</v>
      </c>
    </row>
    <row r="5933">
      <c r="A5933" s="3" t="inlineStr">
        <is>
          <t>Chargers, Power Banks &amp; Batteries</t>
        </is>
      </c>
      <c r="B5933" s="3" t="inlineStr">
        <is>
          <t>73435</t>
        </is>
      </c>
      <c r="C5933" s="3" t="inlineStr">
        <is>
          <t>Lindy</t>
        </is>
      </c>
      <c r="D5933" s="3" t="inlineStr">
        <is>
          <t>120W 10 PORT USB CHARGING STATION</t>
        </is>
      </c>
      <c r="E5933" s="11" t="n">
        <v>106</v>
      </c>
      <c r="F5933" s="12" t="n">
        <v>88.33</v>
      </c>
    </row>
    <row r="5934">
      <c r="A5934" s="3" t="inlineStr">
        <is>
          <t>Chargers, Power Banks &amp; Batteries</t>
        </is>
      </c>
      <c r="B5934" s="3" t="inlineStr">
        <is>
          <t>73415</t>
        </is>
      </c>
      <c r="C5934" s="3" t="inlineStr">
        <is>
          <t>Lindy</t>
        </is>
      </c>
      <c r="D5934" s="3" t="inlineStr">
        <is>
          <t>18W 1 PORT USB TYPE A CHARGER</t>
        </is>
      </c>
      <c r="E5934" s="11" t="n">
        <v>8</v>
      </c>
      <c r="F5934" s="12" t="n">
        <v>6.67</v>
      </c>
    </row>
    <row r="5935">
      <c r="A5935" s="3" t="inlineStr">
        <is>
          <t>Chargers, Power Banks &amp; Batteries</t>
        </is>
      </c>
      <c r="B5935" s="3" t="inlineStr">
        <is>
          <t>73416</t>
        </is>
      </c>
      <c r="C5935" s="3" t="inlineStr">
        <is>
          <t>Lindy</t>
        </is>
      </c>
      <c r="D5935" s="3" t="inlineStr">
        <is>
          <t>20W TWO PORT A+C CHARGER UK PLUG</t>
        </is>
      </c>
      <c r="E5935" s="11" t="n">
        <v>11</v>
      </c>
      <c r="F5935" s="12" t="n">
        <v>9.17</v>
      </c>
    </row>
    <row r="5936">
      <c r="A5936" s="3" t="inlineStr">
        <is>
          <t>Chargers, Power Banks &amp; Batteries</t>
        </is>
      </c>
      <c r="B5936" s="3" t="inlineStr">
        <is>
          <t>73411</t>
        </is>
      </c>
      <c r="C5936" s="3" t="inlineStr">
        <is>
          <t>Lindy</t>
        </is>
      </c>
      <c r="D5936" s="3" t="inlineStr">
        <is>
          <t>20W TYPE C PD CHARGER UK PLUG</t>
        </is>
      </c>
      <c r="E5936" s="11" t="n">
        <v>11</v>
      </c>
      <c r="F5936" s="12" t="n">
        <v>9.17</v>
      </c>
    </row>
    <row r="5937">
      <c r="A5937" s="3" t="inlineStr">
        <is>
          <t>Chargers, Power Banks &amp; Batteries</t>
        </is>
      </c>
      <c r="B5937" s="3" t="inlineStr">
        <is>
          <t>73447</t>
        </is>
      </c>
      <c r="C5937" s="3" t="inlineStr">
        <is>
          <t>Lindy</t>
        </is>
      </c>
      <c r="D5937" s="3" t="inlineStr">
        <is>
          <t>240W 10 PORT USB CHARGING STATION</t>
        </is>
      </c>
      <c r="E5937" s="11" t="n">
        <v>163</v>
      </c>
      <c r="F5937" s="12" t="n">
        <v>135.83</v>
      </c>
    </row>
    <row r="5938">
      <c r="A5938" s="3" t="inlineStr">
        <is>
          <t>Chargers, Power Banks &amp; Batteries</t>
        </is>
      </c>
      <c r="B5938" s="3" t="inlineStr">
        <is>
          <t>73425</t>
        </is>
      </c>
      <c r="C5938" s="3" t="inlineStr">
        <is>
          <t>Lindy</t>
        </is>
      </c>
      <c r="D5938" s="3" t="inlineStr">
        <is>
          <t>30W USB TYPE A &amp; C CHARGER UK PLUG</t>
        </is>
      </c>
      <c r="E5938" s="11" t="n">
        <v>14</v>
      </c>
      <c r="F5938" s="12" t="n">
        <v>11.67</v>
      </c>
    </row>
    <row r="5939">
      <c r="A5939" s="3" t="inlineStr">
        <is>
          <t>Chargers, Power Banks &amp; Batteries</t>
        </is>
      </c>
      <c r="B5939" s="3" t="inlineStr">
        <is>
          <t>73439</t>
        </is>
      </c>
      <c r="C5939" s="3" t="inlineStr">
        <is>
          <t>Lindy</t>
        </is>
      </c>
      <c r="D5939" s="3" t="inlineStr">
        <is>
          <t>65W USB 2 X TYPE C CHARGER</t>
        </is>
      </c>
      <c r="E5939" s="11" t="n">
        <v>33</v>
      </c>
      <c r="F5939" s="12" t="n">
        <v>27.5</v>
      </c>
    </row>
    <row r="5940">
      <c r="A5940" s="3" t="inlineStr">
        <is>
          <t>Chargers, Power Banks &amp; Batteries</t>
        </is>
      </c>
      <c r="B5940" s="3" t="inlineStr">
        <is>
          <t>78-81362</t>
        </is>
      </c>
      <c r="C5940" s="3" t="inlineStr">
        <is>
          <t>Otterbox</t>
        </is>
      </c>
      <c r="D5940" s="3" t="inlineStr">
        <is>
          <t>OTTERBOX EU WALL CHARGER 20W BLACK</t>
        </is>
      </c>
      <c r="E5940" s="11" t="n">
        <v>12</v>
      </c>
      <c r="F5940" s="12" t="n">
        <v>10</v>
      </c>
    </row>
    <row r="5941">
      <c r="A5941" s="3" t="inlineStr">
        <is>
          <t>Chargers, Power Banks &amp; Batteries</t>
        </is>
      </c>
      <c r="B5941" s="3" t="inlineStr">
        <is>
          <t>78-81344</t>
        </is>
      </c>
      <c r="C5941" s="3" t="inlineStr">
        <is>
          <t>Otterbox</t>
        </is>
      </c>
      <c r="D5941" s="3" t="inlineStr">
        <is>
          <t>OTTERBOX UK WALL CHARGER 20W USB-C</t>
        </is>
      </c>
      <c r="E5941" s="11" t="n">
        <v>12</v>
      </c>
      <c r="F5941" s="12" t="n">
        <v>10</v>
      </c>
    </row>
    <row r="5942">
      <c r="A5942" s="3" t="inlineStr">
        <is>
          <t>Chargers, Power Banks &amp; Batteries</t>
        </is>
      </c>
      <c r="B5942" s="3" t="inlineStr">
        <is>
          <t>78-81417</t>
        </is>
      </c>
      <c r="C5942" s="3" t="inlineStr">
        <is>
          <t>Otterbox</t>
        </is>
      </c>
      <c r="D5942" s="3" t="inlineStr">
        <is>
          <t>OTTERBOX WALL CHARGER 20W WHITE PRK</t>
        </is>
      </c>
      <c r="E5942" s="11" t="n">
        <v>9</v>
      </c>
      <c r="F5942" s="12" t="n">
        <v>7.5</v>
      </c>
    </row>
    <row r="5943">
      <c r="A5943" s="3" t="inlineStr">
        <is>
          <t>Chargers, Power Banks &amp; Batteries</t>
        </is>
      </c>
      <c r="B5943" s="3" t="inlineStr">
        <is>
          <t>78-81365</t>
        </is>
      </c>
      <c r="C5943" s="3" t="inlineStr">
        <is>
          <t>Otterbox</t>
        </is>
      </c>
      <c r="D5943" s="3" t="inlineStr">
        <is>
          <t>OTTERBOX WALL CHARGER 30W BLK PRK</t>
        </is>
      </c>
      <c r="E5943" s="11" t="n">
        <v>12</v>
      </c>
      <c r="F5943" s="12" t="n">
        <v>10</v>
      </c>
    </row>
    <row r="5944">
      <c r="A5944" s="3" t="inlineStr">
        <is>
          <t>Chargers, Power Banks &amp; Batteries</t>
        </is>
      </c>
      <c r="B5944" s="3" t="inlineStr">
        <is>
          <t>78-81364</t>
        </is>
      </c>
      <c r="C5944" s="3" t="inlineStr">
        <is>
          <t>Otterbox</t>
        </is>
      </c>
      <c r="D5944" s="3" t="inlineStr">
        <is>
          <t>UK WALL CHARGER 20W BLACK - NEW PRK</t>
        </is>
      </c>
      <c r="E5944" s="11" t="n">
        <v>9</v>
      </c>
      <c r="F5944" s="12" t="n">
        <v>7.5</v>
      </c>
    </row>
    <row r="5945">
      <c r="A5945" s="3" t="inlineStr">
        <is>
          <t>Chargers, Power Banks &amp; Batteries</t>
        </is>
      </c>
      <c r="B5945" s="3" t="inlineStr">
        <is>
          <t>902035PUK</t>
        </is>
      </c>
      <c r="C5945" s="3" t="inlineStr">
        <is>
          <t>Port Designs</t>
        </is>
      </c>
      <c r="D5945" s="3" t="inlineStr">
        <is>
          <t>CHARGER USBC PD 35W GAN + CABLE 2M</t>
        </is>
      </c>
      <c r="E5945" s="11" t="n">
        <v>32</v>
      </c>
      <c r="F5945" s="12" t="n">
        <v>26.67</v>
      </c>
    </row>
    <row r="5946">
      <c r="A5946" s="3" t="inlineStr">
        <is>
          <t>Chargers, Power Banks &amp; Batteries</t>
        </is>
      </c>
      <c r="B5946" s="3" t="inlineStr">
        <is>
          <t>902065PUK</t>
        </is>
      </c>
      <c r="C5946" s="3" t="inlineStr">
        <is>
          <t>Port Designs</t>
        </is>
      </c>
      <c r="D5946" s="3" t="inlineStr">
        <is>
          <t>CHARGER USBC PD 65W GAN + CABLE 2M</t>
        </is>
      </c>
      <c r="E5946" s="11" t="n">
        <v>41</v>
      </c>
      <c r="F5946" s="12" t="n">
        <v>34.17</v>
      </c>
    </row>
    <row r="5947">
      <c r="A5947" s="3" t="inlineStr">
        <is>
          <t>Chargers, Power Banks &amp; Batteries</t>
        </is>
      </c>
      <c r="B5947" s="3" t="inlineStr">
        <is>
          <t>902100PUK</t>
        </is>
      </c>
      <c r="C5947" s="3" t="inlineStr">
        <is>
          <t>Port Designs</t>
        </is>
      </c>
      <c r="D5947" s="3" t="inlineStr">
        <is>
          <t>PLUG USB-C PD 100W GAN +  USB-C 2M</t>
        </is>
      </c>
      <c r="E5947" s="11" t="n">
        <v>59</v>
      </c>
      <c r="F5947" s="12" t="n">
        <v>49.17</v>
      </c>
    </row>
    <row r="5948">
      <c r="A5948" s="3" t="inlineStr">
        <is>
          <t>Chargers, Power Banks &amp; Batteries</t>
        </is>
      </c>
      <c r="B5948" s="3" t="inlineStr">
        <is>
          <t>900105-UK</t>
        </is>
      </c>
      <c r="C5948" s="3" t="inlineStr">
        <is>
          <t>Port Designs</t>
        </is>
      </c>
      <c r="D5948" s="3" t="inlineStr">
        <is>
          <t>POWER SUPPLY 45 W - TYPE C GAN - UK</t>
        </is>
      </c>
      <c r="E5948" s="11" t="n">
        <v>41</v>
      </c>
      <c r="F5948" s="12" t="n">
        <v>34.17</v>
      </c>
    </row>
    <row r="5949">
      <c r="A5949" s="3" t="inlineStr">
        <is>
          <t>Chargers, Power Banks &amp; Batteries</t>
        </is>
      </c>
      <c r="B5949" s="3" t="inlineStr">
        <is>
          <t>900097B-UK</t>
        </is>
      </c>
      <c r="C5949" s="3" t="inlineStr">
        <is>
          <t>Port Designs</t>
        </is>
      </c>
      <c r="D5949" s="3" t="inlineStr">
        <is>
          <t>POWER SUPPLY 65W TYPE C - UK</t>
        </is>
      </c>
      <c r="E5949" s="11" t="n">
        <v>42</v>
      </c>
      <c r="F5949" s="12" t="n">
        <v>35</v>
      </c>
    </row>
    <row r="5950">
      <c r="A5950" s="3" t="inlineStr">
        <is>
          <t>Chargers, Power Banks &amp; Batteries</t>
        </is>
      </c>
      <c r="B5950" s="3" t="inlineStr">
        <is>
          <t>900106-UK</t>
        </is>
      </c>
      <c r="C5950" s="3" t="inlineStr">
        <is>
          <t>Port Designs</t>
        </is>
      </c>
      <c r="D5950" s="3" t="inlineStr">
        <is>
          <t>POWER SUPPLY 65W TYPE-C GAN UK</t>
        </is>
      </c>
      <c r="E5950" s="11" t="n">
        <v>55</v>
      </c>
      <c r="F5950" s="12" t="n">
        <v>45.83</v>
      </c>
    </row>
    <row r="5951">
      <c r="A5951" s="3" t="inlineStr">
        <is>
          <t>Chargers, Power Banks &amp; Batteries</t>
        </is>
      </c>
      <c r="B5951" s="3" t="inlineStr">
        <is>
          <t>900093B-UK</t>
        </is>
      </c>
      <c r="C5951" s="3" t="inlineStr">
        <is>
          <t>Port Designs</t>
        </is>
      </c>
      <c r="D5951" s="3" t="inlineStr">
        <is>
          <t>UNIVERSAL POWER SUPPLY 65W UK</t>
        </is>
      </c>
      <c r="E5951" s="11" t="n">
        <v>34</v>
      </c>
      <c r="F5951" s="12" t="n">
        <v>28.33</v>
      </c>
    </row>
    <row r="5952">
      <c r="A5952" s="3" t="inlineStr">
        <is>
          <t>Chargers, Power Banks &amp; Batteries</t>
        </is>
      </c>
      <c r="B5952" s="3" t="inlineStr">
        <is>
          <t>900007B-UK</t>
        </is>
      </c>
      <c r="C5952" s="3" t="inlineStr">
        <is>
          <t>Port Designs</t>
        </is>
      </c>
      <c r="D5952" s="3" t="inlineStr">
        <is>
          <t>UNIVERSAL POWER SUPPLY 90W - UK</t>
        </is>
      </c>
      <c r="E5952" s="11" t="n">
        <v>46</v>
      </c>
      <c r="F5952" s="12" t="n">
        <v>38.33</v>
      </c>
    </row>
    <row r="5953">
      <c r="A5953" s="3" t="inlineStr">
        <is>
          <t>Chargers, Power Banks &amp; Batteries</t>
        </is>
      </c>
      <c r="B5953" s="3" t="inlineStr">
        <is>
          <t>EP-T1510NWEGGB</t>
        </is>
      </c>
      <c r="C5953" s="3" t="inlineStr">
        <is>
          <t>Samsung</t>
        </is>
      </c>
      <c r="D5953" s="3" t="inlineStr">
        <is>
          <t>15W FAST CHARGER (USB-C+CABLE) WHITE</t>
        </is>
      </c>
      <c r="E5953" s="11" t="n">
        <v>11</v>
      </c>
      <c r="F5953" s="12" t="n">
        <v>9.17</v>
      </c>
    </row>
    <row r="5954">
      <c r="A5954" s="3" t="inlineStr">
        <is>
          <t>Chargers, Power Banks &amp; Batteries</t>
        </is>
      </c>
      <c r="B5954" s="3" t="inlineStr">
        <is>
          <t>GP-PTU022HEDBG</t>
        </is>
      </c>
      <c r="C5954" s="3" t="inlineStr">
        <is>
          <t>Samsung</t>
        </is>
      </c>
      <c r="D5954" s="3" t="inlineStr">
        <is>
          <t>15W USB-A TYPE TRAVEL ADAPTOR BLACK</t>
        </is>
      </c>
      <c r="E5954" s="11" t="n">
        <v>11</v>
      </c>
      <c r="F5954" s="12" t="n">
        <v>9.17</v>
      </c>
    </row>
    <row r="5955">
      <c r="A5955" s="3" t="inlineStr">
        <is>
          <t>Chargers, Power Banks &amp; Batteries</t>
        </is>
      </c>
      <c r="B5955" s="3" t="inlineStr">
        <is>
          <t>EP-T1510NBEGGB</t>
        </is>
      </c>
      <c r="C5955" s="3" t="inlineStr">
        <is>
          <t>Samsung</t>
        </is>
      </c>
      <c r="D5955" s="3" t="inlineStr">
        <is>
          <t>15WFAST CHARGER (USB-C +CABLE) BLK</t>
        </is>
      </c>
      <c r="E5955" s="11" t="n">
        <v>11</v>
      </c>
      <c r="F5955" s="12" t="n">
        <v>9.17</v>
      </c>
    </row>
    <row r="5956">
      <c r="A5956" s="3" t="inlineStr">
        <is>
          <t>Chargers, Power Banks &amp; Batteries</t>
        </is>
      </c>
      <c r="B5956" s="3" t="inlineStr">
        <is>
          <t>EP-T6010NBEGGB</t>
        </is>
      </c>
      <c r="C5956" s="3" t="inlineStr">
        <is>
          <t>Samsung</t>
        </is>
      </c>
      <c r="D5956" s="3" t="inlineStr">
        <is>
          <t>60W SUPER FAST CHARGER 3.0 (WITHOUT</t>
        </is>
      </c>
      <c r="E5956" s="11" t="n">
        <v>41</v>
      </c>
      <c r="F5956" s="12" t="n">
        <v>34.17</v>
      </c>
    </row>
    <row r="5957">
      <c r="A5957" s="3" t="inlineStr">
        <is>
          <t>Chargers, Power Banks &amp; Batteries</t>
        </is>
      </c>
      <c r="B5957" s="3" t="inlineStr">
        <is>
          <t>EB-P3400XUEGEU</t>
        </is>
      </c>
      <c r="C5957" s="3" t="inlineStr">
        <is>
          <t>Samsung</t>
        </is>
      </c>
      <c r="D5957" s="3" t="inlineStr">
        <is>
          <t>BATTERY PACK 10000MAH 25W SUPER FAST</t>
        </is>
      </c>
      <c r="E5957" s="11" t="n">
        <v>31</v>
      </c>
      <c r="F5957" s="12" t="n">
        <v>25.83</v>
      </c>
    </row>
    <row r="5958">
      <c r="A5958" s="3" t="inlineStr">
        <is>
          <t>Chargers, Power Banks &amp; Batteries</t>
        </is>
      </c>
      <c r="B5958" s="3" t="inlineStr">
        <is>
          <t>WCH1CUK</t>
        </is>
      </c>
      <c r="C5958" s="3" t="inlineStr">
        <is>
          <t>Startech</t>
        </is>
      </c>
      <c r="D5958" s="3" t="inlineStr">
        <is>
          <t>1 PORT USB-C WALL CHARGER 60W</t>
        </is>
      </c>
      <c r="E5958" s="11" t="n">
        <v>43</v>
      </c>
      <c r="F5958" s="12" t="n">
        <v>35.83</v>
      </c>
    </row>
    <row r="5959">
      <c r="A5959" s="3" t="inlineStr">
        <is>
          <t>Chargers, Power Banks &amp; Batteries</t>
        </is>
      </c>
      <c r="B5959" s="3" t="inlineStr">
        <is>
          <t>1100LUUSBCCHARG</t>
        </is>
      </c>
      <c r="C5959" s="3" t="inlineStr">
        <is>
          <t>Startech</t>
        </is>
      </c>
      <c r="D5959" s="3" t="inlineStr">
        <is>
          <t>100W USB-C LAPTOP CHARGER ADAPTER BR</t>
        </is>
      </c>
      <c r="E5959" s="11" t="n">
        <v>52</v>
      </c>
      <c r="F5959" s="12" t="n">
        <v>43.33</v>
      </c>
    </row>
    <row r="5960">
      <c r="A5960" s="3" t="inlineStr">
        <is>
          <t>Chargers, Power Banks &amp; Batteries</t>
        </is>
      </c>
      <c r="B5960" s="3" t="inlineStr">
        <is>
          <t>3114GCUWALLCRGR</t>
        </is>
      </c>
      <c r="C5960" s="3" t="inlineStr">
        <is>
          <t>Startech</t>
        </is>
      </c>
      <c r="D5960" s="3" t="inlineStr">
        <is>
          <t>140W USB-C WALL CHARGER GAN</t>
        </is>
      </c>
      <c r="E5960" s="11" t="n">
        <v>91</v>
      </c>
      <c r="F5960" s="12" t="n">
        <v>75.83</v>
      </c>
    </row>
    <row r="5961">
      <c r="A5961" s="3" t="inlineStr">
        <is>
          <t>Chargers, Power Banks &amp; Batteries</t>
        </is>
      </c>
      <c r="B5961" s="3" t="inlineStr">
        <is>
          <t>LTCUB1MGR</t>
        </is>
      </c>
      <c r="C5961" s="3" t="inlineStr">
        <is>
          <t>Startech</t>
        </is>
      </c>
      <c r="D5961" s="3" t="inlineStr">
        <is>
          <t>3FT 3IN1 CHARGER CABLE - LIGHTNING</t>
        </is>
      </c>
      <c r="E5961" s="11" t="n">
        <v>28</v>
      </c>
      <c r="F5961" s="12" t="n">
        <v>23.33</v>
      </c>
    </row>
    <row r="5962">
      <c r="A5962" s="3" t="inlineStr">
        <is>
          <t>Chargers, Power Banks &amp; Batteries</t>
        </is>
      </c>
      <c r="B5962" s="3" t="inlineStr">
        <is>
          <t>165LU-USBCCHG</t>
        </is>
      </c>
      <c r="C5962" s="3" t="inlineStr">
        <is>
          <t>Startech</t>
        </is>
      </c>
      <c r="D5962" s="3" t="inlineStr">
        <is>
          <t>65W LAPTOP CHARGER</t>
        </is>
      </c>
      <c r="E5962" s="11" t="n">
        <v>32</v>
      </c>
      <c r="F5962" s="12" t="n">
        <v>26.67</v>
      </c>
    </row>
    <row r="5963">
      <c r="A5963" s="3" t="inlineStr">
        <is>
          <t>Chargers, Power Banks &amp; Batteries</t>
        </is>
      </c>
      <c r="B5963" s="3" t="inlineStr">
        <is>
          <t>USB2PACBK</t>
        </is>
      </c>
      <c r="C5963" s="3" t="inlineStr">
        <is>
          <t>Startech</t>
        </is>
      </c>
      <c r="D5963" s="3" t="inlineStr">
        <is>
          <t>STARTECH DUALPORT USB TRAVEL ADP BL</t>
        </is>
      </c>
      <c r="E5963" s="11" t="n">
        <v>17</v>
      </c>
      <c r="F5963" s="12" t="n">
        <v>14.17</v>
      </c>
    </row>
    <row r="5964">
      <c r="A5964" s="3" t="inlineStr">
        <is>
          <t>Chargers, Power Banks &amp; Batteries</t>
        </is>
      </c>
      <c r="B5964" s="3" t="inlineStr">
        <is>
          <t>USBC-PWRTESTER</t>
        </is>
      </c>
      <c r="C5964" s="3" t="inlineStr">
        <is>
          <t>Startech</t>
        </is>
      </c>
      <c r="D5964" s="3" t="inlineStr">
        <is>
          <t>USB-C POWER TESTER 240W</t>
        </is>
      </c>
      <c r="E5964" s="11" t="n">
        <v>22</v>
      </c>
      <c r="F5964" s="12" t="n">
        <v>18.33</v>
      </c>
    </row>
    <row r="5965">
      <c r="A5965" s="3" t="inlineStr">
        <is>
          <t>Chargers, Power Banks &amp; Batteries</t>
        </is>
      </c>
      <c r="B5965" s="3" t="inlineStr">
        <is>
          <t>800-0452-001B</t>
        </is>
      </c>
      <c r="C5965" s="3" t="inlineStr">
        <is>
          <t>Targus</t>
        </is>
      </c>
      <c r="D5965" s="3" t="inlineStr">
        <is>
          <t>RPLCMNT AC ADAPTER FOR DOCK190</t>
        </is>
      </c>
      <c r="E5965" s="11" t="n">
        <v>63</v>
      </c>
      <c r="F5965" s="12" t="n">
        <v>52.5</v>
      </c>
    </row>
    <row r="5966">
      <c r="A5966" s="3" t="inlineStr">
        <is>
          <t>Chargers, Power Banks &amp; Batteries</t>
        </is>
      </c>
      <c r="B5966" s="3" t="inlineStr">
        <is>
          <t>APA108EU</t>
        </is>
      </c>
      <c r="C5966" s="3" t="inlineStr">
        <is>
          <t>Targus</t>
        </is>
      </c>
      <c r="D5966" s="3" t="inlineStr">
        <is>
          <t>USB-C 100W PD CHARGER</t>
        </is>
      </c>
      <c r="E5966" s="11" t="n">
        <v>67</v>
      </c>
      <c r="F5966" s="12" t="n">
        <v>55.83</v>
      </c>
    </row>
    <row r="5967">
      <c r="A5967" s="3" t="inlineStr">
        <is>
          <t>Chargers, Power Banks &amp; Batteries</t>
        </is>
      </c>
      <c r="B5967" s="3" t="inlineStr">
        <is>
          <t>GX20Z46298</t>
        </is>
      </c>
      <c r="C5967" s="3" t="inlineStr">
        <is>
          <t>TRUE</t>
        </is>
      </c>
      <c r="D5967" s="3" t="inlineStr">
        <is>
          <t>LENOVO LEGIONSLIM 230W  AC ADAPTERUK</t>
        </is>
      </c>
      <c r="E5967" s="11" t="n">
        <v>139</v>
      </c>
      <c r="F5967" s="12" t="n">
        <v>115.83</v>
      </c>
    </row>
    <row r="5968">
      <c r="A5968" s="3" t="inlineStr">
        <is>
          <t>Chargers, Power Banks &amp; Batteries</t>
        </is>
      </c>
      <c r="B5968" s="3" t="inlineStr">
        <is>
          <t>55517</t>
        </is>
      </c>
      <c r="C5968" s="3" t="inlineStr">
        <is>
          <t>Ugreen</t>
        </is>
      </c>
      <c r="D5968" s="3" t="inlineStr">
        <is>
          <t>100W USBC TO USBC MAGNET CHG CBL 1M</t>
        </is>
      </c>
      <c r="E5968" s="11" t="n">
        <v>14</v>
      </c>
      <c r="F5968" s="12" t="n">
        <v>11.67</v>
      </c>
    </row>
    <row r="5969">
      <c r="A5969" s="3" t="inlineStr">
        <is>
          <t>Chargers, Power Banks &amp; Batteries</t>
        </is>
      </c>
      <c r="B5969" s="3" t="inlineStr">
        <is>
          <t>55987B</t>
        </is>
      </c>
      <c r="C5969" s="3" t="inlineStr">
        <is>
          <t>Ugreen</t>
        </is>
      </c>
      <c r="D5969" s="3" t="inlineStr">
        <is>
          <t>165W POWERBANK W RETRACT USB-C CABLE</t>
        </is>
      </c>
      <c r="E5969" s="11" t="n">
        <v>65</v>
      </c>
      <c r="F5969" s="12" t="n">
        <v>54.17</v>
      </c>
    </row>
    <row r="5970">
      <c r="A5970" s="3" t="inlineStr">
        <is>
          <t>Chargers, Power Banks &amp; Batteries</t>
        </is>
      </c>
      <c r="B5970" s="3" t="inlineStr">
        <is>
          <t>65823</t>
        </is>
      </c>
      <c r="C5970" s="3" t="inlineStr">
        <is>
          <t>Ugreen</t>
        </is>
      </c>
      <c r="D5970" s="3" t="inlineStr">
        <is>
          <t>45W CHARGER W/RETRCTBLE USB-C CABLE</t>
        </is>
      </c>
      <c r="E5970" s="11" t="n">
        <v>25</v>
      </c>
      <c r="F5970" s="12" t="n">
        <v>20.83</v>
      </c>
    </row>
    <row r="5971">
      <c r="A5971" s="3" t="inlineStr">
        <is>
          <t>Chargers, Power Banks &amp; Batteries</t>
        </is>
      </c>
      <c r="B5971" s="3" t="inlineStr">
        <is>
          <t>35524B</t>
        </is>
      </c>
      <c r="C5971" s="3" t="inlineStr">
        <is>
          <t>Ugreen</t>
        </is>
      </c>
      <c r="D5971" s="3" t="inlineStr">
        <is>
          <t>NEXODE 20000MAH 130W POWERBANK</t>
        </is>
      </c>
      <c r="E5971" s="11" t="n">
        <v>78</v>
      </c>
      <c r="F5971" s="12" t="n">
        <v>65</v>
      </c>
    </row>
    <row r="5972">
      <c r="A5972" s="3" t="inlineStr">
        <is>
          <t>Chargers, Power Banks &amp; Batteries</t>
        </is>
      </c>
      <c r="B5972" s="3" t="inlineStr">
        <is>
          <t>65056B</t>
        </is>
      </c>
      <c r="C5972" s="3" t="inlineStr">
        <is>
          <t>Ugreen</t>
        </is>
      </c>
      <c r="D5972" s="3" t="inlineStr">
        <is>
          <t>NEXODE GAN CHARGER 45W USB-C</t>
        </is>
      </c>
      <c r="E5972" s="11" t="n">
        <v>20</v>
      </c>
      <c r="F5972" s="12" t="n">
        <v>16.67</v>
      </c>
    </row>
    <row r="5973">
      <c r="A5973" s="3" t="inlineStr">
        <is>
          <t>Chargers, Power Banks &amp; Batteries</t>
        </is>
      </c>
      <c r="B5973" s="3" t="inlineStr">
        <is>
          <t>55989B</t>
        </is>
      </c>
      <c r="C5973" s="3" t="inlineStr">
        <is>
          <t>Ugreen</t>
        </is>
      </c>
      <c r="D5973" s="3" t="inlineStr">
        <is>
          <t>NEXODE POWER BANK 20000MAH 30W 2C1A</t>
        </is>
      </c>
      <c r="E5973" s="11" t="n">
        <v>30</v>
      </c>
      <c r="F5973" s="12" t="n">
        <v>25</v>
      </c>
    </row>
    <row r="5974">
      <c r="A5974" s="3" t="inlineStr">
        <is>
          <t>Chargers, Power Banks &amp; Batteries</t>
        </is>
      </c>
      <c r="B5974" s="3" t="inlineStr">
        <is>
          <t>55985B</t>
        </is>
      </c>
      <c r="C5974" s="3" t="inlineStr">
        <is>
          <t>Ugreen</t>
        </is>
      </c>
      <c r="D5974" s="3" t="inlineStr">
        <is>
          <t>NEXODE POWER BANK 20000MAH 30W 3C1A</t>
        </is>
      </c>
      <c r="E5974" s="11" t="n">
        <v>35</v>
      </c>
      <c r="F5974" s="12" t="n">
        <v>29.17</v>
      </c>
    </row>
    <row r="5975">
      <c r="A5975" s="3" t="inlineStr">
        <is>
          <t>Chargers, Power Banks &amp; Batteries</t>
        </is>
      </c>
      <c r="B5975" s="3" t="inlineStr">
        <is>
          <t>45678B</t>
        </is>
      </c>
      <c r="C5975" s="3" t="inlineStr">
        <is>
          <t>Ugreen</t>
        </is>
      </c>
      <c r="D5975" s="3" t="inlineStr">
        <is>
          <t>NEXODE PRO 100W 4C 5PRT CHGR W DISP</t>
        </is>
      </c>
      <c r="E5975" s="11" t="n">
        <v>47</v>
      </c>
      <c r="F5975" s="12" t="n">
        <v>39.17</v>
      </c>
    </row>
    <row r="5976">
      <c r="A5976" s="3" t="inlineStr">
        <is>
          <t>Chargers, Power Banks &amp; Batteries</t>
        </is>
      </c>
      <c r="B5976" s="3" t="inlineStr">
        <is>
          <t>25875</t>
        </is>
      </c>
      <c r="C5976" s="3" t="inlineStr">
        <is>
          <t>Ugreen</t>
        </is>
      </c>
      <c r="D5976" s="3" t="inlineStr">
        <is>
          <t>NEXODE PRO 100W GAN CHARGER</t>
        </is>
      </c>
      <c r="E5976" s="11" t="n">
        <v>49</v>
      </c>
      <c r="F5976" s="12" t="n">
        <v>40.83</v>
      </c>
    </row>
    <row r="5977">
      <c r="A5977" s="3" t="inlineStr">
        <is>
          <t>Chargers, Power Banks &amp; Batteries</t>
        </is>
      </c>
      <c r="B5977" s="3" t="inlineStr">
        <is>
          <t>25878</t>
        </is>
      </c>
      <c r="C5977" s="3" t="inlineStr">
        <is>
          <t>Ugreen</t>
        </is>
      </c>
      <c r="D5977" s="3" t="inlineStr">
        <is>
          <t>NEXODE PRO 160W GAN CHARGER</t>
        </is>
      </c>
      <c r="E5977" s="11" t="n">
        <v>88</v>
      </c>
      <c r="F5977" s="12" t="n">
        <v>73.33</v>
      </c>
    </row>
    <row r="5978">
      <c r="A5978" s="3" t="inlineStr">
        <is>
          <t>Chargers, Power Banks &amp; Batteries</t>
        </is>
      </c>
      <c r="B5978" s="3" t="inlineStr">
        <is>
          <t>55992B</t>
        </is>
      </c>
      <c r="C5978" s="3" t="inlineStr">
        <is>
          <t>Ugreen</t>
        </is>
      </c>
      <c r="D5978" s="3" t="inlineStr">
        <is>
          <t>NEXODE PWRBNK 20000MAH 145W WCABLE</t>
        </is>
      </c>
      <c r="E5978" s="11" t="n">
        <v>59</v>
      </c>
      <c r="F5978" s="12" t="n">
        <v>49.17</v>
      </c>
    </row>
    <row r="5979">
      <c r="A5979" s="3" t="inlineStr">
        <is>
          <t>Chargers, Power Banks &amp; Batteries</t>
        </is>
      </c>
      <c r="B5979" s="3" t="inlineStr">
        <is>
          <t>45023-0</t>
        </is>
      </c>
      <c r="C5979" s="3" t="inlineStr">
        <is>
          <t>Ugreen</t>
        </is>
      </c>
      <c r="D5979" s="3" t="inlineStr">
        <is>
          <t>UGREEN 2-IN-1 FOLDABLE QI2 WLS CHGR</t>
        </is>
      </c>
      <c r="E5979" s="11" t="n">
        <v>49</v>
      </c>
      <c r="F5979" s="12" t="n">
        <v>40.83</v>
      </c>
    </row>
    <row r="5980">
      <c r="A5980" s="3" t="inlineStr">
        <is>
          <t>Chargers, Power Banks &amp; Batteries</t>
        </is>
      </c>
      <c r="B5980" s="3" t="inlineStr">
        <is>
          <t>35316</t>
        </is>
      </c>
      <c r="C5980" s="3" t="inlineStr">
        <is>
          <t>Ugreen</t>
        </is>
      </c>
      <c r="D5980" s="3" t="inlineStr">
        <is>
          <t>UGREEN 2-IN-1 WLS CHGR QI2 MPP</t>
        </is>
      </c>
      <c r="E5980" s="11" t="n">
        <v>49</v>
      </c>
      <c r="F5980" s="12" t="n">
        <v>40.83</v>
      </c>
    </row>
    <row r="5981">
      <c r="A5981" s="3" t="inlineStr">
        <is>
          <t>Chargers, Power Banks &amp; Batteries</t>
        </is>
      </c>
      <c r="B5981" s="3" t="inlineStr">
        <is>
          <t>25188</t>
        </is>
      </c>
      <c r="C5981" s="3" t="inlineStr">
        <is>
          <t>Ugreen</t>
        </is>
      </c>
      <c r="D5981" s="3" t="inlineStr">
        <is>
          <t>UGREEN 20000MAH PD 100W POWERBANK</t>
        </is>
      </c>
      <c r="E5981" s="11" t="n">
        <v>59</v>
      </c>
      <c r="F5981" s="12" t="n">
        <v>49.17</v>
      </c>
    </row>
    <row r="5982">
      <c r="A5982" s="3" t="inlineStr">
        <is>
          <t>Chargers, Power Banks &amp; Batteries</t>
        </is>
      </c>
      <c r="B5982" s="3" t="inlineStr">
        <is>
          <t>25683</t>
        </is>
      </c>
      <c r="C5982" s="3" t="inlineStr">
        <is>
          <t>Ugreen</t>
        </is>
      </c>
      <c r="D5982" s="3" t="inlineStr">
        <is>
          <t>UGREEN 20000MAH PD 20W POWERBANK</t>
        </is>
      </c>
      <c r="E5982" s="11" t="n">
        <v>30</v>
      </c>
      <c r="F5982" s="12" t="n">
        <v>25</v>
      </c>
    </row>
    <row r="5983">
      <c r="A5983" s="3" t="inlineStr">
        <is>
          <t>Chargers, Power Banks &amp; Batteries</t>
        </is>
      </c>
      <c r="B5983" s="3" t="inlineStr">
        <is>
          <t>90597A</t>
        </is>
      </c>
      <c r="C5983" s="3" t="inlineStr">
        <is>
          <t>Ugreen</t>
        </is>
      </c>
      <c r="D5983" s="3" t="inlineStr">
        <is>
          <t>UGREEN 25000MAH 145W FAST POWER BANK</t>
        </is>
      </c>
      <c r="E5983" s="11" t="n">
        <v>78</v>
      </c>
      <c r="F5983" s="12" t="n">
        <v>65</v>
      </c>
    </row>
    <row r="5984">
      <c r="A5984" s="3" t="inlineStr">
        <is>
          <t>Chargers, Power Banks &amp; Batteries</t>
        </is>
      </c>
      <c r="B5984" s="3" t="inlineStr">
        <is>
          <t>90904B</t>
        </is>
      </c>
      <c r="C5984" s="3" t="inlineStr">
        <is>
          <t>Ugreen</t>
        </is>
      </c>
      <c r="D5984" s="3" t="inlineStr">
        <is>
          <t>UGREEN 300W 1A 4C DESKTOP CHARGER UK</t>
        </is>
      </c>
      <c r="E5984" s="11" t="n">
        <v>147</v>
      </c>
      <c r="F5984" s="12" t="n">
        <v>122.5</v>
      </c>
    </row>
    <row r="5985">
      <c r="A5985" s="3" t="inlineStr">
        <is>
          <t>Chargers, Power Banks &amp; Batteries</t>
        </is>
      </c>
      <c r="B5985" s="3" t="inlineStr">
        <is>
          <t>45226</t>
        </is>
      </c>
      <c r="C5985" s="3" t="inlineStr">
        <is>
          <t>Ugreen</t>
        </is>
      </c>
      <c r="D5985" s="3" t="inlineStr">
        <is>
          <t>UGREEN NEXODE S 100W GAN CHARGER</t>
        </is>
      </c>
      <c r="E5985" s="11" t="n">
        <v>38</v>
      </c>
      <c r="F5985" s="12" t="n">
        <v>31.67</v>
      </c>
    </row>
    <row r="5986">
      <c r="A5986" s="3" t="inlineStr">
        <is>
          <t>Chargers, Power Banks &amp; Batteries</t>
        </is>
      </c>
      <c r="B5986" s="3" t="inlineStr">
        <is>
          <t>50339</t>
        </is>
      </c>
      <c r="C5986" s="3" t="inlineStr">
        <is>
          <t>Ugreen</t>
        </is>
      </c>
      <c r="D5986" s="3" t="inlineStr">
        <is>
          <t>UGREEN PD 20W FAST CHARGER UK BLACK</t>
        </is>
      </c>
      <c r="E5986" s="11" t="n">
        <v>7</v>
      </c>
      <c r="F5986" s="12" t="n">
        <v>5.83</v>
      </c>
    </row>
    <row r="5987">
      <c r="A5987" s="3" t="inlineStr">
        <is>
          <t>Chargers, Power Banks &amp; Batteries</t>
        </is>
      </c>
      <c r="B5987" s="3" t="inlineStr">
        <is>
          <t>60451</t>
        </is>
      </c>
      <c r="C5987" s="3" t="inlineStr">
        <is>
          <t>Ugreen</t>
        </is>
      </c>
      <c r="D5987" s="3" t="inlineStr">
        <is>
          <t>UGREEN PD 20W FAST CHARGER UK WHITE</t>
        </is>
      </c>
      <c r="E5987" s="11" t="n">
        <v>7</v>
      </c>
      <c r="F5987" s="12" t="n">
        <v>5.83</v>
      </c>
    </row>
    <row r="5988">
      <c r="A5988" s="3" t="inlineStr">
        <is>
          <t>Chargers, Power Banks &amp; Batteries</t>
        </is>
      </c>
      <c r="B5988" s="3" t="inlineStr">
        <is>
          <t>55910B</t>
        </is>
      </c>
      <c r="C5988" s="3" t="inlineStr">
        <is>
          <t>Ugreen</t>
        </is>
      </c>
      <c r="D5988" s="3" t="inlineStr">
        <is>
          <t>UGREEN RETRACTABLE CAR CHARGER 145W</t>
        </is>
      </c>
      <c r="E5988" s="11" t="n">
        <v>36</v>
      </c>
      <c r="F5988" s="12" t="n">
        <v>30</v>
      </c>
    </row>
    <row r="5989">
      <c r="A5989" s="3" t="inlineStr">
        <is>
          <t>Chargers, Power Banks &amp; Batteries</t>
        </is>
      </c>
      <c r="B5989" s="3" t="inlineStr">
        <is>
          <t>25686</t>
        </is>
      </c>
      <c r="C5989" s="3" t="inlineStr">
        <is>
          <t>Ugreen</t>
        </is>
      </c>
      <c r="D5989" s="3" t="inlineStr">
        <is>
          <t>UGREEN UNO 65W 3-PORT GAN CHGR BLK</t>
        </is>
      </c>
      <c r="E5989" s="11" t="n">
        <v>35</v>
      </c>
      <c r="F5989" s="12" t="n">
        <v>29.17</v>
      </c>
    </row>
    <row r="5990">
      <c r="A5990" s="3" t="inlineStr">
        <is>
          <t>Chargers, Power Banks &amp; Batteries</t>
        </is>
      </c>
      <c r="B5990" s="3" t="inlineStr">
        <is>
          <t>1308144</t>
        </is>
      </c>
      <c r="C5990" s="3" t="inlineStr">
        <is>
          <t>Yealink</t>
        </is>
      </c>
      <c r="D5990" s="3" t="inlineStr">
        <is>
          <t>CHARGING STAND FOR BH70/WH64 HYBRID</t>
        </is>
      </c>
      <c r="E5990" s="11" t="n">
        <v>11</v>
      </c>
      <c r="F5990" s="12" t="n">
        <v>9.17</v>
      </c>
    </row>
    <row r="5991">
      <c r="A5991" s="3" t="inlineStr">
        <is>
          <t>Chargers, Power Banks &amp; Batteries</t>
        </is>
      </c>
      <c r="B5991" s="3" t="inlineStr">
        <is>
          <t>1308146</t>
        </is>
      </c>
      <c r="C5991" s="3" t="inlineStr">
        <is>
          <t>Yealink</t>
        </is>
      </c>
      <c r="D5991" s="3" t="inlineStr">
        <is>
          <t>CHARGING STAND FOR BH74/WH68 HYBRID</t>
        </is>
      </c>
      <c r="E5991" s="11" t="n">
        <v>11</v>
      </c>
      <c r="F5991" s="12" t="n">
        <v>9.17</v>
      </c>
    </row>
    <row r="5992">
      <c r="A5992" s="3" t="inlineStr">
        <is>
          <t>UPS &amp; Power Distribution</t>
        </is>
      </c>
      <c r="B5992" s="3" t="inlineStr">
        <is>
          <t>SRT192BP</t>
        </is>
      </c>
      <c r="C5992" s="3" t="inlineStr">
        <is>
          <t>APC</t>
        </is>
      </c>
      <c r="D5992" s="3" t="inlineStr">
        <is>
          <t>92V 5KVA AND 6KVA BATTERY PACK</t>
        </is>
      </c>
      <c r="E5992" s="11" t="n">
        <v>1597</v>
      </c>
      <c r="F5992" s="12" t="n">
        <v>1330.83</v>
      </c>
    </row>
    <row r="5993">
      <c r="A5993" s="3" t="inlineStr">
        <is>
          <t>UPS &amp; Power Distribution</t>
        </is>
      </c>
      <c r="B5993" s="3" t="inlineStr">
        <is>
          <t>AP9572</t>
        </is>
      </c>
      <c r="C5993" s="3" t="inlineStr">
        <is>
          <t>APC</t>
        </is>
      </c>
      <c r="D5993" s="3" t="inlineStr">
        <is>
          <t>AP9572 APC RACK PDU BASIC ZERO U</t>
        </is>
      </c>
      <c r="E5993" s="11" t="n">
        <v>353</v>
      </c>
      <c r="F5993" s="12" t="n">
        <v>294.17</v>
      </c>
    </row>
    <row r="5994">
      <c r="A5994" s="3" t="inlineStr">
        <is>
          <t>UPS &amp; Power Distribution</t>
        </is>
      </c>
      <c r="B5994" s="3" t="inlineStr">
        <is>
          <t>BE500G2-UK</t>
        </is>
      </c>
      <c r="C5994" s="3" t="inlineStr">
        <is>
          <t>APC</t>
        </is>
      </c>
      <c r="D5994" s="3" t="inlineStr">
        <is>
          <t>APC BACK-UPS 500VA 8</t>
        </is>
      </c>
      <c r="E5994" s="11" t="n">
        <v>106</v>
      </c>
      <c r="F5994" s="12" t="n">
        <v>88.33</v>
      </c>
    </row>
    <row r="5995">
      <c r="A5995" s="3" t="inlineStr">
        <is>
          <t>UPS &amp; Power Distribution</t>
        </is>
      </c>
      <c r="B5995" s="3" t="inlineStr">
        <is>
          <t>BX750MI</t>
        </is>
      </c>
      <c r="C5995" s="3" t="inlineStr">
        <is>
          <t>APC</t>
        </is>
      </c>
      <c r="D5995" s="3" t="inlineStr">
        <is>
          <t>APC BACK-UPS 750VA 230V AVR IEC SOCK</t>
        </is>
      </c>
      <c r="E5995" s="11" t="n">
        <v>87</v>
      </c>
      <c r="F5995" s="12" t="n">
        <v>72.5</v>
      </c>
    </row>
    <row r="5996">
      <c r="A5996" s="3" t="inlineStr">
        <is>
          <t>UPS &amp; Power Distribution</t>
        </is>
      </c>
      <c r="B5996" s="3" t="inlineStr">
        <is>
          <t>RBC17</t>
        </is>
      </c>
      <c r="C5996" s="3" t="inlineStr">
        <is>
          <t>APC</t>
        </is>
      </c>
      <c r="D5996" s="3" t="inlineStr">
        <is>
          <t>APC BATTERY CARTRIDGE REPLACEMENT</t>
        </is>
      </c>
      <c r="E5996" s="11" t="n">
        <v>61</v>
      </c>
      <c r="F5996" s="12" t="n">
        <v>50.83</v>
      </c>
    </row>
    <row r="5997">
      <c r="A5997" s="3" t="inlineStr">
        <is>
          <t>UPS &amp; Power Distribution</t>
        </is>
      </c>
      <c r="B5997" s="3" t="inlineStr">
        <is>
          <t>SRV2KI-E</t>
        </is>
      </c>
      <c r="C5997" s="3" t="inlineStr">
        <is>
          <t>APC</t>
        </is>
      </c>
      <c r="D5997" s="3" t="inlineStr">
        <is>
          <t>APC EASY UPS ON-LINE SRV 2000VA 1800</t>
        </is>
      </c>
      <c r="E5997" s="11" t="n">
        <v>722</v>
      </c>
      <c r="F5997" s="12" t="n">
        <v>601.67</v>
      </c>
    </row>
    <row r="5998">
      <c r="A5998" s="3" t="inlineStr">
        <is>
          <t>UPS &amp; Power Distribution</t>
        </is>
      </c>
      <c r="B5998" s="3" t="inlineStr">
        <is>
          <t>SRV3KRIRK-E</t>
        </is>
      </c>
      <c r="C5998" s="3" t="inlineStr">
        <is>
          <t>APC</t>
        </is>
      </c>
      <c r="D5998" s="3" t="inlineStr">
        <is>
          <t>APC EASY UPS ON-LINE SRV RM 3000VA</t>
        </is>
      </c>
      <c r="E5998" s="11" t="n">
        <v>1047</v>
      </c>
      <c r="F5998" s="12" t="n">
        <v>872.5</v>
      </c>
    </row>
    <row r="5999">
      <c r="A5999" s="3" t="inlineStr">
        <is>
          <t>UPS &amp; Power Distribution</t>
        </is>
      </c>
      <c r="B5999" s="3" t="inlineStr">
        <is>
          <t>AP7821B</t>
        </is>
      </c>
      <c r="C5999" s="3" t="inlineStr">
        <is>
          <t>APC</t>
        </is>
      </c>
      <c r="D5999" s="3" t="inlineStr">
        <is>
          <t>APC RACK PDU METERED 1U 16A</t>
        </is>
      </c>
      <c r="E5999" s="11" t="n">
        <v>613</v>
      </c>
      <c r="F5999" s="12" t="n">
        <v>510.83</v>
      </c>
    </row>
    <row r="6000">
      <c r="A6000" s="3" t="inlineStr">
        <is>
          <t>UPS &amp; Power Distribution</t>
        </is>
      </c>
      <c r="B6000" s="3" t="inlineStr">
        <is>
          <t>APCRBC155</t>
        </is>
      </c>
      <c r="C6000" s="3" t="inlineStr">
        <is>
          <t>APC</t>
        </is>
      </c>
      <c r="D6000" s="3" t="inlineStr">
        <is>
          <t>APC RBC #155</t>
        </is>
      </c>
      <c r="E6000" s="11" t="n">
        <v>375</v>
      </c>
      <c r="F6000" s="12" t="n">
        <v>312.5</v>
      </c>
    </row>
    <row r="6001">
      <c r="A6001" s="3" t="inlineStr">
        <is>
          <t>UPS &amp; Power Distribution</t>
        </is>
      </c>
      <c r="B6001" s="3" t="inlineStr">
        <is>
          <t>APCRBC152</t>
        </is>
      </c>
      <c r="C6001" s="3" t="inlineStr">
        <is>
          <t>APC</t>
        </is>
      </c>
      <c r="D6001" s="3" t="inlineStr">
        <is>
          <t>APC REPLACEMENT BAT CARTRIDGE #152</t>
        </is>
      </c>
      <c r="E6001" s="11" t="n">
        <v>695</v>
      </c>
      <c r="F6001" s="12" t="n">
        <v>579.17</v>
      </c>
    </row>
    <row r="6002">
      <c r="A6002" s="3" t="inlineStr">
        <is>
          <t>UPS &amp; Power Distribution</t>
        </is>
      </c>
      <c r="B6002" s="3" t="inlineStr">
        <is>
          <t>APCRBC106</t>
        </is>
      </c>
      <c r="C6002" s="3" t="inlineStr">
        <is>
          <t>APC</t>
        </is>
      </c>
      <c r="D6002" s="3" t="inlineStr">
        <is>
          <t>APC REPLACEMENT BATTERY CART #106</t>
        </is>
      </c>
      <c r="E6002" s="11" t="n">
        <v>58</v>
      </c>
      <c r="F6002" s="12" t="n">
        <v>48.33</v>
      </c>
    </row>
    <row r="6003">
      <c r="A6003" s="3" t="inlineStr">
        <is>
          <t>UPS &amp; Power Distribution</t>
        </is>
      </c>
      <c r="B6003" s="3" t="inlineStr">
        <is>
          <t>APCRBC117</t>
        </is>
      </c>
      <c r="C6003" s="3" t="inlineStr">
        <is>
          <t>APC</t>
        </is>
      </c>
      <c r="D6003" s="3" t="inlineStr">
        <is>
          <t>APC REPLACEMENT BATTERY CARTRIDGE</t>
        </is>
      </c>
      <c r="E6003" s="11" t="n">
        <v>460</v>
      </c>
      <c r="F6003" s="12" t="n">
        <v>383.33</v>
      </c>
    </row>
    <row r="6004">
      <c r="A6004" s="3" t="inlineStr">
        <is>
          <t>UPS &amp; Power Distribution</t>
        </is>
      </c>
      <c r="B6004" s="3" t="inlineStr">
        <is>
          <t>RBC55</t>
        </is>
      </c>
      <c r="C6004" s="3" t="inlineStr">
        <is>
          <t>APC</t>
        </is>
      </c>
      <c r="D6004" s="3" t="inlineStr">
        <is>
          <t>APC REPLACEMENT BATTERY CARTRIDGE</t>
        </is>
      </c>
      <c r="E6004" s="11" t="n">
        <v>511</v>
      </c>
      <c r="F6004" s="12" t="n">
        <v>425.83</v>
      </c>
    </row>
    <row r="6005">
      <c r="A6005" s="3" t="inlineStr">
        <is>
          <t>UPS &amp; Power Distribution</t>
        </is>
      </c>
      <c r="B6005" s="3" t="inlineStr">
        <is>
          <t>RBC2</t>
        </is>
      </c>
      <c r="C6005" s="3" t="inlineStr">
        <is>
          <t>APC</t>
        </is>
      </c>
      <c r="D6005" s="3" t="inlineStr">
        <is>
          <t>APC REPLACEMENT BATTERY CARTRIDGE #2</t>
        </is>
      </c>
      <c r="E6005" s="11" t="n">
        <v>63</v>
      </c>
      <c r="F6005" s="12" t="n">
        <v>52.5</v>
      </c>
    </row>
    <row r="6006">
      <c r="A6006" s="3" t="inlineStr">
        <is>
          <t>UPS &amp; Power Distribution</t>
        </is>
      </c>
      <c r="B6006" s="3" t="inlineStr">
        <is>
          <t>RBC6</t>
        </is>
      </c>
      <c r="C6006" s="3" t="inlineStr">
        <is>
          <t>APC</t>
        </is>
      </c>
      <c r="D6006" s="3" t="inlineStr">
        <is>
          <t>APC REPLACEMENT BATTERY CARTRIDGE #6</t>
        </is>
      </c>
      <c r="E6006" s="11" t="n">
        <v>250</v>
      </c>
      <c r="F6006" s="12" t="n">
        <v>208.33</v>
      </c>
    </row>
    <row r="6007">
      <c r="A6007" s="3" t="inlineStr">
        <is>
          <t>UPS &amp; Power Distribution</t>
        </is>
      </c>
      <c r="B6007" s="3" t="inlineStr">
        <is>
          <t>RBC48</t>
        </is>
      </c>
      <c r="C6007" s="3" t="inlineStr">
        <is>
          <t>APC</t>
        </is>
      </c>
      <c r="D6007" s="3" t="inlineStr">
        <is>
          <t>APC REPLACEMENT BATTERY CARTRIDGE#48</t>
        </is>
      </c>
      <c r="E6007" s="11" t="n">
        <v>149</v>
      </c>
      <c r="F6007" s="12" t="n">
        <v>124.17</v>
      </c>
    </row>
    <row r="6008">
      <c r="A6008" s="3" t="inlineStr">
        <is>
          <t>UPS &amp; Power Distribution</t>
        </is>
      </c>
      <c r="B6008" s="3" t="inlineStr">
        <is>
          <t>SRT6KRMXLI</t>
        </is>
      </c>
      <c r="C6008" s="3" t="inlineStr">
        <is>
          <t>APC</t>
        </is>
      </c>
      <c r="D6008" s="3" t="inlineStr">
        <is>
          <t>APC SMART UPS SRT 6000VA 230V</t>
        </is>
      </c>
      <c r="E6008" s="11" t="n">
        <v>5764</v>
      </c>
      <c r="F6008" s="12" t="n">
        <v>4803.33</v>
      </c>
    </row>
    <row r="6009">
      <c r="A6009" s="3" t="inlineStr">
        <is>
          <t>UPS &amp; Power Distribution</t>
        </is>
      </c>
      <c r="B6009" s="3" t="inlineStr">
        <is>
          <t>XBP48RM2U-LI</t>
        </is>
      </c>
      <c r="C6009" s="3" t="inlineStr">
        <is>
          <t>APC</t>
        </is>
      </c>
      <c r="D6009" s="3" t="inlineStr">
        <is>
          <t>APC SMART-UPS 48V 50AH 2.4KWH LI BAT</t>
        </is>
      </c>
      <c r="E6009" s="11" t="n">
        <v>1838</v>
      </c>
      <c r="F6009" s="12" t="n">
        <v>1531.67</v>
      </c>
    </row>
    <row r="6010">
      <c r="A6010" s="3" t="inlineStr">
        <is>
          <t>UPS &amp; Power Distribution</t>
        </is>
      </c>
      <c r="B6010" s="3" t="inlineStr">
        <is>
          <t>SUA5000RMI5U</t>
        </is>
      </c>
      <c r="C6010" s="3" t="inlineStr">
        <is>
          <t>APC</t>
        </is>
      </c>
      <c r="D6010" s="3" t="inlineStr">
        <is>
          <t>APC SMART-UPS 5000VA 230V RACKMOUNT</t>
        </is>
      </c>
      <c r="E6010" s="11" t="n">
        <v>4402</v>
      </c>
      <c r="F6010" s="12" t="n">
        <v>3668.33</v>
      </c>
    </row>
    <row r="6011">
      <c r="A6011" s="3" t="inlineStr">
        <is>
          <t>UPS &amp; Power Distribution</t>
        </is>
      </c>
      <c r="B6011" s="3" t="inlineStr">
        <is>
          <t>SRT192RMBP</t>
        </is>
      </c>
      <c r="C6011" s="3" t="inlineStr">
        <is>
          <t>APC</t>
        </is>
      </c>
      <c r="D6011" s="3" t="inlineStr">
        <is>
          <t>APC SMART-UPS SRT 192V 5KVA AND 6KVA</t>
        </is>
      </c>
      <c r="E6011" s="11" t="n">
        <v>1872</v>
      </c>
      <c r="F6011" s="12" t="n">
        <v>1560</v>
      </c>
    </row>
    <row r="6012">
      <c r="A6012" s="3" t="inlineStr">
        <is>
          <t>UPS &amp; Power Distribution</t>
        </is>
      </c>
      <c r="B6012" s="3" t="inlineStr">
        <is>
          <t>SRT3000RMXLWIEC</t>
        </is>
      </c>
      <c r="C6012" s="3" t="inlineStr">
        <is>
          <t>APC</t>
        </is>
      </c>
      <c r="D6012" s="3" t="inlineStr">
        <is>
          <t>APC SMART-UPS SRT 3000VA RM 208/230V</t>
        </is>
      </c>
      <c r="E6012" s="11" t="n">
        <v>3452</v>
      </c>
      <c r="F6012" s="12" t="n">
        <v>2876.67</v>
      </c>
    </row>
    <row r="6013">
      <c r="A6013" s="3" t="inlineStr">
        <is>
          <t>UPS &amp; Power Distribution</t>
        </is>
      </c>
      <c r="B6013" s="3" t="inlineStr">
        <is>
          <t>SRT6KXLI</t>
        </is>
      </c>
      <c r="C6013" s="3" t="inlineStr">
        <is>
          <t>APC</t>
        </is>
      </c>
      <c r="D6013" s="3" t="inlineStr">
        <is>
          <t>APC SMART-UPS SRT 6000VA 230V</t>
        </is>
      </c>
      <c r="E6013" s="11" t="n">
        <v>5484</v>
      </c>
      <c r="F6013" s="12" t="n">
        <v>4570</v>
      </c>
    </row>
    <row r="6014">
      <c r="A6014" s="3" t="inlineStr">
        <is>
          <t>UPS &amp; Power Distribution</t>
        </is>
      </c>
      <c r="B6014" s="3" t="inlineStr">
        <is>
          <t>SRTL3KRM4UXLINC</t>
        </is>
      </c>
      <c r="C6014" s="3" t="inlineStr">
        <is>
          <t>APC</t>
        </is>
      </c>
      <c r="D6014" s="3" t="inlineStr">
        <is>
          <t>APC SMART-UPS SRT LITHIUM ION 3000VA</t>
        </is>
      </c>
      <c r="E6014" s="11" t="n">
        <v>5346</v>
      </c>
      <c r="F6014" s="12" t="n">
        <v>4455</v>
      </c>
    </row>
    <row r="6015">
      <c r="A6015" s="3" t="inlineStr">
        <is>
          <t>UPS &amp; Power Distribution</t>
        </is>
      </c>
      <c r="B6015" s="3" t="inlineStr">
        <is>
          <t>SMX1500RMI2UNC</t>
        </is>
      </c>
      <c r="C6015" s="3" t="inlineStr">
        <is>
          <t>APC</t>
        </is>
      </c>
      <c r="D6015" s="3" t="inlineStr">
        <is>
          <t>APC SMART-UPS X 1500VA</t>
        </is>
      </c>
      <c r="E6015" s="11" t="n">
        <v>1947</v>
      </c>
      <c r="F6015" s="12" t="n">
        <v>1622.5</v>
      </c>
    </row>
    <row r="6016">
      <c r="A6016" s="3" t="inlineStr">
        <is>
          <t>UPS &amp; Power Distribution</t>
        </is>
      </c>
      <c r="B6016" s="3" t="inlineStr">
        <is>
          <t>SMX48RMBP2U</t>
        </is>
      </c>
      <c r="C6016" s="3" t="inlineStr">
        <is>
          <t>APC</t>
        </is>
      </c>
      <c r="D6016" s="3" t="inlineStr">
        <is>
          <t>APC SMX48RMBP2U EXTERNAL BATTERY PAC</t>
        </is>
      </c>
      <c r="E6016" s="11" t="n">
        <v>789</v>
      </c>
      <c r="F6016" s="12" t="n">
        <v>657.5</v>
      </c>
    </row>
    <row r="6017">
      <c r="A6017" s="3" t="inlineStr">
        <is>
          <t>UPS &amp; Power Distribution</t>
        </is>
      </c>
      <c r="B6017" s="3" t="inlineStr">
        <is>
          <t>SYBT5-1</t>
        </is>
      </c>
      <c r="C6017" s="3" t="inlineStr">
        <is>
          <t>APC</t>
        </is>
      </c>
      <c r="D6017" s="3" t="inlineStr">
        <is>
          <t>APC SYMMETRA LX BATTERY MODULE</t>
        </is>
      </c>
      <c r="E6017" s="11" t="n">
        <v>749</v>
      </c>
      <c r="F6017" s="12" t="n">
        <v>624.17</v>
      </c>
    </row>
    <row r="6018">
      <c r="A6018" s="3" t="inlineStr">
        <is>
          <t>UPS &amp; Power Distribution</t>
        </is>
      </c>
      <c r="B6018" s="3" t="inlineStr">
        <is>
          <t>SYBTU2-PLP-1</t>
        </is>
      </c>
      <c r="C6018" s="3" t="inlineStr">
        <is>
          <t>APC</t>
        </is>
      </c>
      <c r="D6018" s="3" t="inlineStr">
        <is>
          <t>APC SYMMETRA PX 9AH BATTERY UNIT</t>
        </is>
      </c>
      <c r="E6018" s="11" t="n">
        <v>433</v>
      </c>
      <c r="F6018" s="12" t="n">
        <v>360.83</v>
      </c>
    </row>
    <row r="6019">
      <c r="A6019" s="3" t="inlineStr">
        <is>
          <t>UPS &amp; Power Distribution</t>
        </is>
      </c>
      <c r="B6019" s="3" t="inlineStr">
        <is>
          <t>BX1200MI</t>
        </is>
      </c>
      <c r="C6019" s="3" t="inlineStr">
        <is>
          <t>APC</t>
        </is>
      </c>
      <c r="D6019" s="3" t="inlineStr">
        <is>
          <t>B-UPS 1200VA TOWER 230V 6X IEC C13 O</t>
        </is>
      </c>
      <c r="E6019" s="11" t="n">
        <v>140</v>
      </c>
      <c r="F6019" s="12" t="n">
        <v>116.67</v>
      </c>
    </row>
    <row r="6020">
      <c r="A6020" s="3" t="inlineStr">
        <is>
          <t>UPS &amp; Power Distribution</t>
        </is>
      </c>
      <c r="B6020" s="3" t="inlineStr">
        <is>
          <t>BX1600MI</t>
        </is>
      </c>
      <c r="C6020" s="3" t="inlineStr">
        <is>
          <t>APC</t>
        </is>
      </c>
      <c r="D6020" s="3" t="inlineStr">
        <is>
          <t>B-UPS 1600VA  230V 6X IEC C13 AVR</t>
        </is>
      </c>
      <c r="E6020" s="11" t="n">
        <v>185</v>
      </c>
      <c r="F6020" s="12" t="n">
        <v>154.17</v>
      </c>
    </row>
    <row r="6021">
      <c r="A6021" s="3" t="inlineStr">
        <is>
          <t>UPS &amp; Power Distribution</t>
        </is>
      </c>
      <c r="B6021" s="3" t="inlineStr">
        <is>
          <t>BX2200MI</t>
        </is>
      </c>
      <c r="C6021" s="3" t="inlineStr">
        <is>
          <t>APC</t>
        </is>
      </c>
      <c r="D6021" s="3" t="inlineStr">
        <is>
          <t>B-UPS 2200VA  230V 6X IEC C13 AVR</t>
        </is>
      </c>
      <c r="E6021" s="11" t="n">
        <v>243</v>
      </c>
      <c r="F6021" s="12" t="n">
        <v>202.5</v>
      </c>
    </row>
    <row r="6022">
      <c r="A6022" s="3" t="inlineStr">
        <is>
          <t>UPS &amp; Power Distribution</t>
        </is>
      </c>
      <c r="B6022" s="3" t="inlineStr">
        <is>
          <t>BK350EI</t>
        </is>
      </c>
      <c r="C6022" s="3" t="inlineStr">
        <is>
          <t>APC</t>
        </is>
      </c>
      <c r="D6022" s="3" t="inlineStr">
        <is>
          <t>B-UPS 350VA/210W 230V 4X IEC C13 RBC</t>
        </is>
      </c>
      <c r="E6022" s="11" t="n">
        <v>122</v>
      </c>
      <c r="F6022" s="12" t="n">
        <v>101.67</v>
      </c>
    </row>
    <row r="6023">
      <c r="A6023" s="3" t="inlineStr">
        <is>
          <t>UPS &amp; Power Distribution</t>
        </is>
      </c>
      <c r="B6023" s="3" t="inlineStr">
        <is>
          <t>BX500MI</t>
        </is>
      </c>
      <c r="C6023" s="3" t="inlineStr">
        <is>
          <t>APC</t>
        </is>
      </c>
      <c r="D6023" s="3" t="inlineStr">
        <is>
          <t>B-UPS 500VA 230V AVR IEC SOCKETS</t>
        </is>
      </c>
      <c r="E6023" s="11" t="n">
        <v>69</v>
      </c>
      <c r="F6023" s="12" t="n">
        <v>57.5</v>
      </c>
    </row>
    <row r="6024">
      <c r="A6024" s="3" t="inlineStr">
        <is>
          <t>UPS &amp; Power Distribution</t>
        </is>
      </c>
      <c r="B6024" s="3" t="inlineStr">
        <is>
          <t>BK650EI</t>
        </is>
      </c>
      <c r="C6024" s="3" t="inlineStr">
        <is>
          <t>APC</t>
        </is>
      </c>
      <c r="D6024" s="3" t="inlineStr">
        <is>
          <t>B-UPS 650VA  230V 4 IEC C13 USER RBC</t>
        </is>
      </c>
      <c r="E6024" s="11" t="n">
        <v>166</v>
      </c>
      <c r="F6024" s="12" t="n">
        <v>138.33</v>
      </c>
    </row>
    <row r="6025">
      <c r="A6025" s="3" t="inlineStr">
        <is>
          <t>UPS &amp; Power Distribution</t>
        </is>
      </c>
      <c r="B6025" s="3" t="inlineStr">
        <is>
          <t>BX950MI</t>
        </is>
      </c>
      <c r="C6025" s="3" t="inlineStr">
        <is>
          <t>APC</t>
        </is>
      </c>
      <c r="D6025" s="3" t="inlineStr">
        <is>
          <t>B-UPS 950VA  230V 6X IEC C13 AVR</t>
        </is>
      </c>
      <c r="E6025" s="11" t="n">
        <v>110</v>
      </c>
      <c r="F6025" s="12" t="n">
        <v>91.67</v>
      </c>
    </row>
    <row r="6026">
      <c r="A6026" s="3" t="inlineStr">
        <is>
          <t>UPS &amp; Power Distribution</t>
        </is>
      </c>
      <c r="B6026" s="3" t="inlineStr">
        <is>
          <t>BR1600MI</t>
        </is>
      </c>
      <c r="C6026" s="3" t="inlineStr">
        <is>
          <t>APC</t>
        </is>
      </c>
      <c r="D6026" s="3" t="inlineStr">
        <is>
          <t>B-UPS PRO 1600VA/960W 230V USER RBC</t>
        </is>
      </c>
      <c r="E6026" s="11" t="n">
        <v>426</v>
      </c>
      <c r="F6026" s="12" t="n">
        <v>355</v>
      </c>
    </row>
    <row r="6027">
      <c r="A6027" s="3" t="inlineStr">
        <is>
          <t>UPS &amp; Power Distribution</t>
        </is>
      </c>
      <c r="B6027" s="3" t="inlineStr">
        <is>
          <t>SRV10KRIRK</t>
        </is>
      </c>
      <c r="C6027" s="3" t="inlineStr">
        <is>
          <t>APC</t>
        </is>
      </c>
      <c r="D6027" s="3" t="inlineStr">
        <is>
          <t>E-UPS  ONLINE 10KVA/10KW RCK 4U 230V</t>
        </is>
      </c>
      <c r="E6027" s="11" t="n">
        <v>3377</v>
      </c>
      <c r="F6027" s="12" t="n">
        <v>2814.17</v>
      </c>
    </row>
    <row r="6028">
      <c r="A6028" s="3" t="inlineStr">
        <is>
          <t>UPS &amp; Power Distribution</t>
        </is>
      </c>
      <c r="B6028" s="3" t="inlineStr">
        <is>
          <t>SRV36BP-9A</t>
        </is>
      </c>
      <c r="C6028" s="3" t="inlineStr">
        <is>
          <t>APC</t>
        </is>
      </c>
      <c r="D6028" s="3" t="inlineStr">
        <is>
          <t>E-UPS  ONLINE SRV BATTERY PACK (1KVA</t>
        </is>
      </c>
      <c r="E6028" s="11" t="n">
        <v>414</v>
      </c>
      <c r="F6028" s="12" t="n">
        <v>345</v>
      </c>
    </row>
    <row r="6029">
      <c r="A6029" s="3" t="inlineStr">
        <is>
          <t>UPS &amp; Power Distribution</t>
        </is>
      </c>
      <c r="B6029" s="3" t="inlineStr">
        <is>
          <t>SRV240RLBP-9A</t>
        </is>
      </c>
      <c r="C6029" s="3" t="inlineStr">
        <is>
          <t>APC</t>
        </is>
      </c>
      <c r="D6029" s="3" t="inlineStr">
        <is>
          <t>E-UPS  ONLINE SRV BATTERY PACK (6/10</t>
        </is>
      </c>
      <c r="E6029" s="11" t="n">
        <v>1168</v>
      </c>
      <c r="F6029" s="12" t="n">
        <v>973.33</v>
      </c>
    </row>
    <row r="6030">
      <c r="A6030" s="3" t="inlineStr">
        <is>
          <t>UPS &amp; Power Distribution</t>
        </is>
      </c>
      <c r="B6030" s="3" t="inlineStr">
        <is>
          <t>BVX700LI</t>
        </is>
      </c>
      <c r="C6030" s="3" t="inlineStr">
        <is>
          <t>APC</t>
        </is>
      </c>
      <c r="D6030" s="3" t="inlineStr">
        <is>
          <t>E-UPSUPS 700VA  230V 4X IEC C13 AVR</t>
        </is>
      </c>
      <c r="E6030" s="11" t="n">
        <v>81</v>
      </c>
      <c r="F6030" s="12" t="n">
        <v>67.5</v>
      </c>
    </row>
    <row r="6031">
      <c r="A6031" s="3" t="inlineStr">
        <is>
          <t>UPS &amp; Power Distribution</t>
        </is>
      </c>
      <c r="B6031" s="3" t="inlineStr">
        <is>
          <t>BVX900LI</t>
        </is>
      </c>
      <c r="C6031" s="3" t="inlineStr">
        <is>
          <t>APC</t>
        </is>
      </c>
      <c r="D6031" s="3" t="inlineStr">
        <is>
          <t>E-UPSUPS 900VA  230V 4X IEC C13 AVR</t>
        </is>
      </c>
      <c r="E6031" s="11" t="n">
        <v>93</v>
      </c>
      <c r="F6031" s="12" t="n">
        <v>77.5</v>
      </c>
    </row>
    <row r="6032">
      <c r="A6032" s="3" t="inlineStr">
        <is>
          <t>UPS &amp; Power Distribution</t>
        </is>
      </c>
      <c r="B6032" s="3" t="inlineStr">
        <is>
          <t>EPDU2132SMBO</t>
        </is>
      </c>
      <c r="C6032" s="3" t="inlineStr">
        <is>
          <t>APC</t>
        </is>
      </c>
      <c r="D6032" s="3" t="inlineStr">
        <is>
          <t>EASY PDU 2G METERED W SWITCHING</t>
        </is>
      </c>
      <c r="E6032" s="11" t="n">
        <v>1237</v>
      </c>
      <c r="F6032" s="12" t="n">
        <v>1030.83</v>
      </c>
    </row>
    <row r="6033">
      <c r="A6033" s="3" t="inlineStr">
        <is>
          <t>UPS &amp; Power Distribution</t>
        </is>
      </c>
      <c r="B6033" s="3" t="inlineStr">
        <is>
          <t>EPDU2016M</t>
        </is>
      </c>
      <c r="C6033" s="3" t="inlineStr">
        <is>
          <t>APC</t>
        </is>
      </c>
      <c r="D6033" s="3" t="inlineStr">
        <is>
          <t>EASY PDU METERED 1U 16A 230V C13</t>
        </is>
      </c>
      <c r="E6033" s="11" t="n">
        <v>439</v>
      </c>
      <c r="F6033" s="12" t="n">
        <v>365.83</v>
      </c>
    </row>
    <row r="6034">
      <c r="A6034" s="3" t="inlineStr">
        <is>
          <t>UPS &amp; Power Distribution</t>
        </is>
      </c>
      <c r="B6034" s="3" t="inlineStr">
        <is>
          <t>EPDU2116MBO</t>
        </is>
      </c>
      <c r="C6034" s="3" t="inlineStr">
        <is>
          <t>APC</t>
        </is>
      </c>
      <c r="D6034" s="3" t="inlineStr">
        <is>
          <t>EASY PDU2G METERED ZEROU 16A 230V</t>
        </is>
      </c>
      <c r="E6034" s="11" t="n">
        <v>889</v>
      </c>
      <c r="F6034" s="12" t="n">
        <v>740.83</v>
      </c>
    </row>
    <row r="6035">
      <c r="A6035" s="3" t="inlineStr">
        <is>
          <t>UPS &amp; Power Distribution</t>
        </is>
      </c>
      <c r="B6035" s="3" t="inlineStr">
        <is>
          <t>EPDU1116B</t>
        </is>
      </c>
      <c r="C6035" s="3" t="inlineStr">
        <is>
          <t>APC</t>
        </is>
      </c>
      <c r="D6035" s="3" t="inlineStr">
        <is>
          <t>EASY RACK PDU BASIC 0U 1 PHASE 3.7KW</t>
        </is>
      </c>
      <c r="E6035" s="11" t="n">
        <v>268</v>
      </c>
      <c r="F6035" s="12" t="n">
        <v>223.33</v>
      </c>
    </row>
    <row r="6036">
      <c r="A6036" s="3" t="inlineStr">
        <is>
          <t>UPS &amp; Power Distribution</t>
        </is>
      </c>
      <c r="B6036" s="3" t="inlineStr">
        <is>
          <t>ER7PDUBRKTS</t>
        </is>
      </c>
      <c r="C6036" s="3" t="inlineStr">
        <is>
          <t>APC</t>
        </is>
      </c>
      <c r="D6036" s="3" t="inlineStr">
        <is>
          <t>EASY RACK PDU MOUNTING BRACKET SINGL</t>
        </is>
      </c>
      <c r="E6036" s="11" t="n">
        <v>25</v>
      </c>
      <c r="F6036" s="12" t="n">
        <v>20.83</v>
      </c>
    </row>
    <row r="6037">
      <c r="A6037" s="3" t="inlineStr">
        <is>
          <t>UPS &amp; Power Distribution</t>
        </is>
      </c>
      <c r="B6037" s="3" t="inlineStr">
        <is>
          <t>EPDU-TH</t>
        </is>
      </c>
      <c r="C6037" s="3" t="inlineStr">
        <is>
          <t>APC</t>
        </is>
      </c>
      <c r="D6037" s="3" t="inlineStr">
        <is>
          <t>EASY RCK PDU TEMPERATURE &amp; HUMIDITY</t>
        </is>
      </c>
      <c r="E6037" s="11" t="n">
        <v>98</v>
      </c>
      <c r="F6037" s="12" t="n">
        <v>81.67</v>
      </c>
    </row>
    <row r="6038">
      <c r="A6038" s="3" t="inlineStr">
        <is>
          <t>UPS &amp; Power Distribution</t>
        </is>
      </c>
      <c r="B6038" s="3" t="inlineStr">
        <is>
          <t>APCRBC174-LI</t>
        </is>
      </c>
      <c r="C6038" s="3" t="inlineStr">
        <is>
          <t>APC</t>
        </is>
      </c>
      <c r="D6038" s="3" t="inlineStr">
        <is>
          <t>LITHIUM ION REPLACE BATTERY #174</t>
        </is>
      </c>
      <c r="E6038" s="11" t="n">
        <v>1220</v>
      </c>
      <c r="F6038" s="12" t="n">
        <v>1016.67</v>
      </c>
    </row>
    <row r="6039">
      <c r="A6039" s="3" t="inlineStr">
        <is>
          <t>UPS &amp; Power Distribution</t>
        </is>
      </c>
      <c r="B6039" s="3" t="inlineStr">
        <is>
          <t>APDU11150ME</t>
        </is>
      </c>
      <c r="C6039" s="3" t="inlineStr">
        <is>
          <t>APC</t>
        </is>
      </c>
      <c r="D6039" s="3" t="inlineStr">
        <is>
          <t>NETSHELTER RACK PDU ADVANCED</t>
        </is>
      </c>
      <c r="E6039" s="11" t="n">
        <v>995</v>
      </c>
      <c r="F6039" s="12" t="n">
        <v>829.17</v>
      </c>
    </row>
    <row r="6040">
      <c r="A6040" s="3" t="inlineStr">
        <is>
          <t>UPS &amp; Power Distribution</t>
        </is>
      </c>
      <c r="B6040" s="3" t="inlineStr">
        <is>
          <t>AP9544</t>
        </is>
      </c>
      <c r="C6040" s="3" t="inlineStr">
        <is>
          <t>APC</t>
        </is>
      </c>
      <c r="D6040" s="3" t="inlineStr">
        <is>
          <t>NETWORK MANAGEMENT CARD FOR E-UPS  1</t>
        </is>
      </c>
      <c r="E6040" s="11" t="n">
        <v>193</v>
      </c>
      <c r="F6040" s="12" t="n">
        <v>160.83</v>
      </c>
    </row>
    <row r="6041">
      <c r="A6041" s="3" t="inlineStr">
        <is>
          <t>UPS &amp; Power Distribution</t>
        </is>
      </c>
      <c r="B6041" s="3" t="inlineStr">
        <is>
          <t>AP9887</t>
        </is>
      </c>
      <c r="C6041" s="3" t="inlineStr">
        <is>
          <t>APC</t>
        </is>
      </c>
      <c r="D6041" s="3" t="inlineStr">
        <is>
          <t>POWER CORD C19 TO C20 4.5M</t>
        </is>
      </c>
      <c r="E6041" s="11" t="n">
        <v>207</v>
      </c>
      <c r="F6041" s="12" t="n">
        <v>172.5</v>
      </c>
    </row>
    <row r="6042">
      <c r="A6042" s="3" t="inlineStr">
        <is>
          <t>UPS &amp; Power Distribution</t>
        </is>
      </c>
      <c r="B6042" s="3" t="inlineStr">
        <is>
          <t>AP9876-1</t>
        </is>
      </c>
      <c r="C6042" s="3" t="inlineStr">
        <is>
          <t>APC</t>
        </is>
      </c>
      <c r="D6042" s="3" t="inlineStr">
        <is>
          <t>POWER CORD C19 TO IEC309 16A - 2.5M</t>
        </is>
      </c>
      <c r="E6042" s="11" t="n">
        <v>94</v>
      </c>
      <c r="F6042" s="12" t="n">
        <v>78.33</v>
      </c>
    </row>
    <row r="6043">
      <c r="A6043" s="3" t="inlineStr">
        <is>
          <t>UPS &amp; Power Distribution</t>
        </is>
      </c>
      <c r="B6043" s="3" t="inlineStr">
        <is>
          <t>AP8758</t>
        </is>
      </c>
      <c r="C6043" s="3" t="inlineStr">
        <is>
          <t>APC</t>
        </is>
      </c>
      <c r="D6043" s="3" t="inlineStr">
        <is>
          <t>POWER CORD C19 TO IEC309-16A 3.0M</t>
        </is>
      </c>
      <c r="E6043" s="11" t="n">
        <v>91</v>
      </c>
      <c r="F6043" s="12" t="n">
        <v>75.83</v>
      </c>
    </row>
    <row r="6044">
      <c r="A6044" s="3" t="inlineStr">
        <is>
          <t>UPS &amp; Power Distribution</t>
        </is>
      </c>
      <c r="B6044" s="3" t="inlineStr">
        <is>
          <t>AP9505I</t>
        </is>
      </c>
      <c r="C6044" s="3" t="inlineStr">
        <is>
          <t>APC</t>
        </is>
      </c>
      <c r="D6044" s="3" t="inlineStr">
        <is>
          <t>POWER SUPPLY UNIV 24VDC OUTPUT</t>
        </is>
      </c>
      <c r="E6044" s="11" t="n">
        <v>97</v>
      </c>
      <c r="F6044" s="12" t="n">
        <v>80.83</v>
      </c>
    </row>
    <row r="6045">
      <c r="A6045" s="3" t="inlineStr">
        <is>
          <t>UPS &amp; Power Distribution</t>
        </is>
      </c>
      <c r="B6045" s="3" t="inlineStr">
        <is>
          <t>AP4424A-REBOX</t>
        </is>
      </c>
      <c r="C6045" s="3" t="inlineStr">
        <is>
          <t>APC</t>
        </is>
      </c>
      <c r="D6045" s="3" t="inlineStr">
        <is>
          <t>RACK AUTOMATIC SWITCH 2U 32 - REBOX</t>
        </is>
      </c>
      <c r="E6045" s="11" t="n">
        <v>1288</v>
      </c>
      <c r="F6045" s="12" t="n">
        <v>1073.33</v>
      </c>
    </row>
    <row r="6046">
      <c r="A6046" s="3" t="inlineStr">
        <is>
          <t>UPS &amp; Power Distribution</t>
        </is>
      </c>
      <c r="B6046" s="3" t="inlineStr">
        <is>
          <t>AP9559</t>
        </is>
      </c>
      <c r="C6046" s="3" t="inlineStr">
        <is>
          <t>APC</t>
        </is>
      </c>
      <c r="D6046" s="3" t="inlineStr">
        <is>
          <t>RACK PDU</t>
        </is>
      </c>
      <c r="E6046" s="11" t="n">
        <v>340</v>
      </c>
      <c r="F6046" s="12" t="n">
        <v>283.33</v>
      </c>
    </row>
    <row r="6047">
      <c r="A6047" s="3" t="inlineStr">
        <is>
          <t>UPS &amp; Power Distribution</t>
        </is>
      </c>
      <c r="B6047" s="3" t="inlineStr">
        <is>
          <t>AP8858</t>
        </is>
      </c>
      <c r="C6047" s="3" t="inlineStr">
        <is>
          <t>APC</t>
        </is>
      </c>
      <c r="D6047" s="3" t="inlineStr">
        <is>
          <t>RACK PDU 2G - METERED ZEROU 16A</t>
        </is>
      </c>
      <c r="E6047" s="11" t="n">
        <v>751</v>
      </c>
      <c r="F6047" s="12" t="n">
        <v>625.83</v>
      </c>
    </row>
    <row r="6048">
      <c r="A6048" s="3" t="inlineStr">
        <is>
          <t>UPS &amp; Power Distribution</t>
        </is>
      </c>
      <c r="B6048" s="3" t="inlineStr">
        <is>
          <t>AP8653</t>
        </is>
      </c>
      <c r="C6048" s="3" t="inlineStr">
        <is>
          <t>APC</t>
        </is>
      </c>
      <c r="D6048" s="3" t="inlineStr">
        <is>
          <t>RACK PDU 2G SWITCHED PLUS</t>
        </is>
      </c>
      <c r="E6048" s="11" t="n">
        <v>1740</v>
      </c>
      <c r="F6048" s="12" t="n">
        <v>1450</v>
      </c>
    </row>
    <row r="6049">
      <c r="A6049" s="3" t="inlineStr">
        <is>
          <t>UPS &amp; Power Distribution</t>
        </is>
      </c>
      <c r="B6049" s="3" t="inlineStr">
        <is>
          <t>AP9565</t>
        </is>
      </c>
      <c r="C6049" s="3" t="inlineStr">
        <is>
          <t>APC</t>
        </is>
      </c>
      <c r="D6049" s="3" t="inlineStr">
        <is>
          <t>RACK PDU BASIC 1U 16A 208/230V</t>
        </is>
      </c>
      <c r="E6049" s="11" t="n">
        <v>242</v>
      </c>
      <c r="F6049" s="12" t="n">
        <v>201.67</v>
      </c>
    </row>
    <row r="6050">
      <c r="A6050" s="3" t="inlineStr">
        <is>
          <t>UPS &amp; Power Distribution</t>
        </is>
      </c>
      <c r="B6050" s="3" t="inlineStr">
        <is>
          <t>APCRBC113</t>
        </is>
      </c>
      <c r="C6050" s="3" t="inlineStr">
        <is>
          <t>APC</t>
        </is>
      </c>
      <c r="D6050" s="3" t="inlineStr">
        <is>
          <t>RBC #113 WITH 2 YEAR WARRANTY</t>
        </is>
      </c>
      <c r="E6050" s="11" t="n">
        <v>61</v>
      </c>
      <c r="F6050" s="12" t="n">
        <v>50.83</v>
      </c>
    </row>
    <row r="6051">
      <c r="A6051" s="3" t="inlineStr">
        <is>
          <t>UPS &amp; Power Distribution</t>
        </is>
      </c>
      <c r="B6051" s="3" t="inlineStr">
        <is>
          <t>APCRBC118</t>
        </is>
      </c>
      <c r="C6051" s="3" t="inlineStr">
        <is>
          <t>APC</t>
        </is>
      </c>
      <c r="D6051" s="3" t="inlineStr">
        <is>
          <t>RBC #118 WITH 2 YEAR WARRANTY</t>
        </is>
      </c>
      <c r="E6051" s="11" t="n">
        <v>424</v>
      </c>
      <c r="F6051" s="12" t="n">
        <v>353.33</v>
      </c>
    </row>
    <row r="6052">
      <c r="A6052" s="3" t="inlineStr">
        <is>
          <t>UPS &amp; Power Distribution</t>
        </is>
      </c>
      <c r="B6052" s="3" t="inlineStr">
        <is>
          <t>APCRBC157</t>
        </is>
      </c>
      <c r="C6052" s="3" t="inlineStr">
        <is>
          <t>APC</t>
        </is>
      </c>
      <c r="D6052" s="3" t="inlineStr">
        <is>
          <t>RBC #157 WITH 2 YEAR WARRANTY</t>
        </is>
      </c>
      <c r="E6052" s="11" t="n">
        <v>331</v>
      </c>
      <c r="F6052" s="12" t="n">
        <v>275.83</v>
      </c>
    </row>
    <row r="6053">
      <c r="A6053" s="3" t="inlineStr">
        <is>
          <t>UPS &amp; Power Distribution</t>
        </is>
      </c>
      <c r="B6053" s="3" t="inlineStr">
        <is>
          <t>APCRBC164</t>
        </is>
      </c>
      <c r="C6053" s="3" t="inlineStr">
        <is>
          <t>APC</t>
        </is>
      </c>
      <c r="D6053" s="3" t="inlineStr">
        <is>
          <t>RBC #164 WITH 2 YEAR WARRANTY</t>
        </is>
      </c>
      <c r="E6053" s="11" t="n">
        <v>113</v>
      </c>
      <c r="F6053" s="12" t="n">
        <v>94.17</v>
      </c>
    </row>
    <row r="6054">
      <c r="A6054" s="3" t="inlineStr">
        <is>
          <t>UPS &amp; Power Distribution</t>
        </is>
      </c>
      <c r="B6054" s="3" t="inlineStr">
        <is>
          <t>APCRBC115</t>
        </is>
      </c>
      <c r="C6054" s="3" t="inlineStr">
        <is>
          <t>APC</t>
        </is>
      </c>
      <c r="D6054" s="3" t="inlineStr">
        <is>
          <t>RBC 115 WITH 2 YEAR WARRANTY</t>
        </is>
      </c>
      <c r="E6054" s="11" t="n">
        <v>335</v>
      </c>
      <c r="F6054" s="12" t="n">
        <v>279.17</v>
      </c>
    </row>
    <row r="6055">
      <c r="A6055" s="3" t="inlineStr">
        <is>
          <t>UPS &amp; Power Distribution</t>
        </is>
      </c>
      <c r="B6055" s="3" t="inlineStr">
        <is>
          <t>APCRBC116</t>
        </is>
      </c>
      <c r="C6055" s="3" t="inlineStr">
        <is>
          <t>APC</t>
        </is>
      </c>
      <c r="D6055" s="3" t="inlineStr">
        <is>
          <t>RBC 116 WITH 2 YEAR WARRANTY</t>
        </is>
      </c>
      <c r="E6055" s="11" t="n">
        <v>250</v>
      </c>
      <c r="F6055" s="12" t="n">
        <v>208.33</v>
      </c>
    </row>
    <row r="6056">
      <c r="A6056" s="3" t="inlineStr">
        <is>
          <t>UPS &amp; Power Distribution</t>
        </is>
      </c>
      <c r="B6056" s="3" t="inlineStr">
        <is>
          <t>APCRBC132</t>
        </is>
      </c>
      <c r="C6056" s="3" t="inlineStr">
        <is>
          <t>APC</t>
        </is>
      </c>
      <c r="D6056" s="3" t="inlineStr">
        <is>
          <t>RBC 132 WITH 2 YEAR WARRANTY</t>
        </is>
      </c>
      <c r="E6056" s="11" t="n">
        <v>331</v>
      </c>
      <c r="F6056" s="12" t="n">
        <v>275.83</v>
      </c>
    </row>
    <row r="6057">
      <c r="A6057" s="3" t="inlineStr">
        <is>
          <t>UPS &amp; Power Distribution</t>
        </is>
      </c>
      <c r="B6057" s="3" t="inlineStr">
        <is>
          <t>APCRBC133</t>
        </is>
      </c>
      <c r="C6057" s="3" t="inlineStr">
        <is>
          <t>APC</t>
        </is>
      </c>
      <c r="D6057" s="3" t="inlineStr">
        <is>
          <t>RBC 133 WITH 2 YEAR WARRANTY</t>
        </is>
      </c>
      <c r="E6057" s="11" t="n">
        <v>361</v>
      </c>
      <c r="F6057" s="12" t="n">
        <v>300.83</v>
      </c>
    </row>
    <row r="6058">
      <c r="A6058" s="3" t="inlineStr">
        <is>
          <t>UPS &amp; Power Distribution</t>
        </is>
      </c>
      <c r="B6058" s="3" t="inlineStr">
        <is>
          <t>APCRBC141</t>
        </is>
      </c>
      <c r="C6058" s="3" t="inlineStr">
        <is>
          <t>APC</t>
        </is>
      </c>
      <c r="D6058" s="3" t="inlineStr">
        <is>
          <t>RBC 141 WITH 2 YEAR WARRANTY</t>
        </is>
      </c>
      <c r="E6058" s="11" t="n">
        <v>432</v>
      </c>
      <c r="F6058" s="12" t="n">
        <v>360</v>
      </c>
    </row>
    <row r="6059">
      <c r="A6059" s="3" t="inlineStr">
        <is>
          <t>UPS &amp; Power Distribution</t>
        </is>
      </c>
      <c r="B6059" s="3" t="inlineStr">
        <is>
          <t>APCRBC142</t>
        </is>
      </c>
      <c r="C6059" s="3" t="inlineStr">
        <is>
          <t>APC</t>
        </is>
      </c>
      <c r="D6059" s="3" t="inlineStr">
        <is>
          <t>RBC 142 WITH 2 YEAR WARRANTY</t>
        </is>
      </c>
      <c r="E6059" s="11" t="n">
        <v>141</v>
      </c>
      <c r="F6059" s="12" t="n">
        <v>117.5</v>
      </c>
    </row>
    <row r="6060">
      <c r="A6060" s="3" t="inlineStr">
        <is>
          <t>UPS &amp; Power Distribution</t>
        </is>
      </c>
      <c r="B6060" s="3" t="inlineStr">
        <is>
          <t>APCRBC143</t>
        </is>
      </c>
      <c r="C6060" s="3" t="inlineStr">
        <is>
          <t>APC</t>
        </is>
      </c>
      <c r="D6060" s="3" t="inlineStr">
        <is>
          <t>RBC 143 WITH 2 YEAR WARRANTY</t>
        </is>
      </c>
      <c r="E6060" s="11" t="n">
        <v>504</v>
      </c>
      <c r="F6060" s="12" t="n">
        <v>420</v>
      </c>
    </row>
    <row r="6061">
      <c r="A6061" s="3" t="inlineStr">
        <is>
          <t>UPS &amp; Power Distribution</t>
        </is>
      </c>
      <c r="B6061" s="3" t="inlineStr">
        <is>
          <t>APCRBC159</t>
        </is>
      </c>
      <c r="C6061" s="3" t="inlineStr">
        <is>
          <t>APC</t>
        </is>
      </c>
      <c r="D6061" s="3" t="inlineStr">
        <is>
          <t>RBC 159 WITH 2 YEAR WARRANTY</t>
        </is>
      </c>
      <c r="E6061" s="11" t="n">
        <v>361</v>
      </c>
      <c r="F6061" s="12" t="n">
        <v>300.83</v>
      </c>
    </row>
    <row r="6062">
      <c r="A6062" s="3" t="inlineStr">
        <is>
          <t>UPS &amp; Power Distribution</t>
        </is>
      </c>
      <c r="B6062" s="3" t="inlineStr">
        <is>
          <t>RBC7</t>
        </is>
      </c>
      <c r="C6062" s="3" t="inlineStr">
        <is>
          <t>APC</t>
        </is>
      </c>
      <c r="D6062" s="3" t="inlineStr">
        <is>
          <t>RBC VRLA BATT 17AH 12VDC 2YR WAR</t>
        </is>
      </c>
      <c r="E6062" s="11" t="n">
        <v>294</v>
      </c>
      <c r="F6062" s="12" t="n">
        <v>245</v>
      </c>
    </row>
    <row r="6063">
      <c r="A6063" s="3" t="inlineStr">
        <is>
          <t>UPS &amp; Power Distribution</t>
        </is>
      </c>
      <c r="B6063" s="3" t="inlineStr">
        <is>
          <t>APCRBC140</t>
        </is>
      </c>
      <c r="C6063" s="3" t="inlineStr">
        <is>
          <t>APC</t>
        </is>
      </c>
      <c r="D6063" s="3" t="inlineStr">
        <is>
          <t>RBC VRLA BATT 5.1AH 192VDC 2YR WAR</t>
        </is>
      </c>
      <c r="E6063" s="11" t="n">
        <v>693</v>
      </c>
      <c r="F6063" s="12" t="n">
        <v>577.5</v>
      </c>
    </row>
    <row r="6064">
      <c r="A6064" s="3" t="inlineStr">
        <is>
          <t>UPS &amp; Power Distribution</t>
        </is>
      </c>
      <c r="B6064" s="3" t="inlineStr">
        <is>
          <t>APCRBC110</t>
        </is>
      </c>
      <c r="C6064" s="3" t="inlineStr">
        <is>
          <t>APC</t>
        </is>
      </c>
      <c r="D6064" s="3" t="inlineStr">
        <is>
          <t>RBC VRLA BATT 7AH 12VDC 2YR WAR</t>
        </is>
      </c>
      <c r="E6064" s="11" t="n">
        <v>60</v>
      </c>
      <c r="F6064" s="12" t="n">
        <v>50</v>
      </c>
    </row>
    <row r="6065">
      <c r="A6065" s="3" t="inlineStr">
        <is>
          <t>UPS &amp; Power Distribution</t>
        </is>
      </c>
      <c r="B6065" s="3" t="inlineStr">
        <is>
          <t>APCRBC123</t>
        </is>
      </c>
      <c r="C6065" s="3" t="inlineStr">
        <is>
          <t>APC</t>
        </is>
      </c>
      <c r="D6065" s="3" t="inlineStr">
        <is>
          <t>RBC VRLA BATT 7AH 24VDC 2YR WAR</t>
        </is>
      </c>
      <c r="E6065" s="11" t="n">
        <v>93</v>
      </c>
      <c r="F6065" s="12" t="n">
        <v>77.5</v>
      </c>
    </row>
    <row r="6066">
      <c r="A6066" s="3" t="inlineStr">
        <is>
          <t>UPS &amp; Power Distribution</t>
        </is>
      </c>
      <c r="B6066" s="3" t="inlineStr">
        <is>
          <t>APCRBC124</t>
        </is>
      </c>
      <c r="C6066" s="3" t="inlineStr">
        <is>
          <t>APC</t>
        </is>
      </c>
      <c r="D6066" s="3" t="inlineStr">
        <is>
          <t>RBC VRLA BATT 9AH 24VDC 2YR WAR</t>
        </is>
      </c>
      <c r="E6066" s="11" t="n">
        <v>101</v>
      </c>
      <c r="F6066" s="12" t="n">
        <v>84.17</v>
      </c>
    </row>
    <row r="6067">
      <c r="A6067" s="3" t="inlineStr">
        <is>
          <t>UPS &amp; Power Distribution</t>
        </is>
      </c>
      <c r="B6067" s="3" t="inlineStr">
        <is>
          <t>AP4421A</t>
        </is>
      </c>
      <c r="C6067" s="3" t="inlineStr">
        <is>
          <t>APC</t>
        </is>
      </c>
      <c r="D6067" s="3" t="inlineStr">
        <is>
          <t>RCK ATS 1U 10A 230V 50/60HZ</t>
        </is>
      </c>
      <c r="E6067" s="11" t="n">
        <v>919</v>
      </c>
      <c r="F6067" s="12" t="n">
        <v>765.83</v>
      </c>
    </row>
    <row r="6068">
      <c r="A6068" s="3" t="inlineStr">
        <is>
          <t>UPS &amp; Power Distribution</t>
        </is>
      </c>
      <c r="B6068" s="3" t="inlineStr">
        <is>
          <t>AP4423A</t>
        </is>
      </c>
      <c r="C6068" s="3" t="inlineStr">
        <is>
          <t>APC</t>
        </is>
      </c>
      <c r="D6068" s="3" t="inlineStr">
        <is>
          <t>RCK ATS 1U 16A 230V  50/60HZ</t>
        </is>
      </c>
      <c r="E6068" s="11" t="n">
        <v>988</v>
      </c>
      <c r="F6068" s="12" t="n">
        <v>823.33</v>
      </c>
    </row>
    <row r="6069">
      <c r="A6069" s="3" t="inlineStr">
        <is>
          <t>UPS &amp; Power Distribution</t>
        </is>
      </c>
      <c r="B6069" s="3" t="inlineStr">
        <is>
          <t>AP6020A</t>
        </is>
      </c>
      <c r="C6069" s="3" t="inlineStr">
        <is>
          <t>APC</t>
        </is>
      </c>
      <c r="D6069" s="3" t="inlineStr">
        <is>
          <t>RCK PDU 0U 1PH 3.3KW 100-240V 20A</t>
        </is>
      </c>
      <c r="E6069" s="11" t="n">
        <v>89</v>
      </c>
      <c r="F6069" s="12" t="n">
        <v>74.17</v>
      </c>
    </row>
    <row r="6070">
      <c r="A6070" s="3" t="inlineStr">
        <is>
          <t>UPS &amp; Power Distribution</t>
        </is>
      </c>
      <c r="B6070" s="3" t="inlineStr">
        <is>
          <t>AP7920B</t>
        </is>
      </c>
      <c r="C6070" s="3" t="inlineStr">
        <is>
          <t>APC</t>
        </is>
      </c>
      <c r="D6070" s="3" t="inlineStr">
        <is>
          <t>RCK PDU 1U 1PH 2.3KW 230V 10A</t>
        </is>
      </c>
      <c r="E6070" s="11" t="n">
        <v>792</v>
      </c>
      <c r="F6070" s="12" t="n">
        <v>660</v>
      </c>
    </row>
    <row r="6071">
      <c r="A6071" s="3" t="inlineStr">
        <is>
          <t>UPS &amp; Power Distribution</t>
        </is>
      </c>
      <c r="B6071" s="3" t="inlineStr">
        <is>
          <t>APDU9959EU3</t>
        </is>
      </c>
      <c r="C6071" s="3" t="inlineStr">
        <is>
          <t>APC</t>
        </is>
      </c>
      <c r="D6071" s="3" t="inlineStr">
        <is>
          <t>RCK PDU 9000 SWITCHED ZEROU 16A 230V</t>
        </is>
      </c>
      <c r="E6071" s="11" t="n">
        <v>1197</v>
      </c>
      <c r="F6071" s="12" t="n">
        <v>997.5</v>
      </c>
    </row>
    <row r="6072">
      <c r="A6072" s="3" t="inlineStr">
        <is>
          <t>UPS &amp; Power Distribution</t>
        </is>
      </c>
      <c r="B6072" s="3" t="inlineStr">
        <is>
          <t>APDU9953</t>
        </is>
      </c>
      <c r="C6072" s="3" t="inlineStr">
        <is>
          <t>APC</t>
        </is>
      </c>
      <c r="D6072" s="3" t="inlineStr">
        <is>
          <t>RCK PDU 9000 SWITCHED ZEROU 32A 230V</t>
        </is>
      </c>
      <c r="E6072" s="11" t="n">
        <v>1271</v>
      </c>
      <c r="F6072" s="12" t="n">
        <v>1059.17</v>
      </c>
    </row>
    <row r="6073">
      <c r="A6073" s="3" t="inlineStr">
        <is>
          <t>UPS &amp; Power Distribution</t>
        </is>
      </c>
      <c r="B6073" s="3" t="inlineStr">
        <is>
          <t>RBC43</t>
        </is>
      </c>
      <c r="C6073" s="3" t="inlineStr">
        <is>
          <t>APC</t>
        </is>
      </c>
      <c r="D6073" s="3" t="inlineStr">
        <is>
          <t>REPLACEMENT BATTERY #43</t>
        </is>
      </c>
      <c r="E6073" s="11" t="n">
        <v>510</v>
      </c>
      <c r="F6073" s="12" t="n">
        <v>425</v>
      </c>
    </row>
    <row r="6074">
      <c r="A6074" s="3" t="inlineStr">
        <is>
          <t>UPS &amp; Power Distribution</t>
        </is>
      </c>
      <c r="B6074" s="3" t="inlineStr">
        <is>
          <t>SMT2200IC-BOX</t>
        </is>
      </c>
      <c r="C6074" s="3" t="inlineStr">
        <is>
          <t>APC</t>
        </is>
      </c>
      <c r="D6074" s="3" t="inlineStr">
        <is>
          <t>REPLACEMENT BOX FOR SMT2200IC</t>
        </is>
      </c>
      <c r="E6074" s="11" t="n">
        <v>3</v>
      </c>
      <c r="F6074" s="12" t="n">
        <v>2.5</v>
      </c>
    </row>
    <row r="6075">
      <c r="A6075" s="3" t="inlineStr">
        <is>
          <t>UPS &amp; Power Distribution</t>
        </is>
      </c>
      <c r="B6075" s="3" t="inlineStr">
        <is>
          <t>SRTGRK2</t>
        </is>
      </c>
      <c r="C6075" s="3" t="inlineStr">
        <is>
          <t>APC</t>
        </is>
      </c>
      <c r="D6075" s="3" t="inlineStr">
        <is>
          <t>S-UPS</t>
        </is>
      </c>
      <c r="E6075" s="11" t="n">
        <v>144</v>
      </c>
      <c r="F6075" s="12" t="n">
        <v>120</v>
      </c>
    </row>
    <row r="6076">
      <c r="A6076" s="3" t="inlineStr">
        <is>
          <t>UPS &amp; Power Distribution</t>
        </is>
      </c>
      <c r="B6076" s="3" t="inlineStr">
        <is>
          <t>SMT1500RMI1U</t>
        </is>
      </c>
      <c r="C6076" s="3" t="inlineStr">
        <is>
          <t>APC</t>
        </is>
      </c>
      <c r="D6076" s="3" t="inlineStr">
        <is>
          <t>S-UPS 1500VA LCD RM 1U 230V</t>
        </is>
      </c>
      <c r="E6076" s="11" t="n">
        <v>1136</v>
      </c>
      <c r="F6076" s="12" t="n">
        <v>946.67</v>
      </c>
    </row>
    <row r="6077">
      <c r="A6077" s="3" t="inlineStr">
        <is>
          <t>UPS &amp; Power Distribution</t>
        </is>
      </c>
      <c r="B6077" s="3" t="inlineStr">
        <is>
          <t>SMC1500I-2UC</t>
        </is>
      </c>
      <c r="C6077" s="3" t="inlineStr">
        <is>
          <t>APC</t>
        </is>
      </c>
      <c r="D6077" s="3" t="inlineStr">
        <is>
          <t>S-UPS C LINEIN 1500VA RCKMNT 2U 230V</t>
        </is>
      </c>
      <c r="E6077" s="11" t="n">
        <v>901</v>
      </c>
      <c r="F6077" s="12" t="n">
        <v>750.83</v>
      </c>
    </row>
    <row r="6078">
      <c r="A6078" s="3" t="inlineStr">
        <is>
          <t>UPS &amp; Power Distribution</t>
        </is>
      </c>
      <c r="B6078" s="3" t="inlineStr">
        <is>
          <t>SMC3000I</t>
        </is>
      </c>
      <c r="C6078" s="3" t="inlineStr">
        <is>
          <t>APC</t>
        </is>
      </c>
      <c r="D6078" s="3" t="inlineStr">
        <is>
          <t>S-UPS C LINEIN 3KVA TOWER 230V 8X IE</t>
        </is>
      </c>
      <c r="E6078" s="11" t="n">
        <v>1443</v>
      </c>
      <c r="F6078" s="12" t="n">
        <v>1202.5</v>
      </c>
    </row>
    <row r="6079">
      <c r="A6079" s="3" t="inlineStr">
        <is>
          <t>UPS &amp; Power Distribution</t>
        </is>
      </c>
      <c r="B6079" s="3" t="inlineStr">
        <is>
          <t>SMT1000IC</t>
        </is>
      </c>
      <c r="C6079" s="3" t="inlineStr">
        <is>
          <t>APC</t>
        </is>
      </c>
      <c r="D6079" s="3" t="inlineStr">
        <is>
          <t>S-UPS LINEIN 1000VA  230V</t>
        </is>
      </c>
      <c r="E6079" s="11" t="n">
        <v>608</v>
      </c>
      <c r="F6079" s="12" t="n">
        <v>506.67</v>
      </c>
    </row>
    <row r="6080">
      <c r="A6080" s="3" t="inlineStr">
        <is>
          <t>UPS &amp; Power Distribution</t>
        </is>
      </c>
      <c r="B6080" s="3" t="inlineStr">
        <is>
          <t>SMTL1000RMI2UC</t>
        </is>
      </c>
      <c r="C6080" s="3" t="inlineStr">
        <is>
          <t>APC</t>
        </is>
      </c>
      <c r="D6080" s="3" t="inlineStr">
        <is>
          <t>S-UPS LINEIN 1000VA L-ION R/T 2U 230</t>
        </is>
      </c>
      <c r="E6080" s="11" t="n">
        <v>1420</v>
      </c>
      <c r="F6080" s="12" t="n">
        <v>1183.33</v>
      </c>
    </row>
    <row r="6081">
      <c r="A6081" s="3" t="inlineStr">
        <is>
          <t>UPS &amp; Power Distribution</t>
        </is>
      </c>
      <c r="B6081" s="3" t="inlineStr">
        <is>
          <t>SMTL1500RMI3UC</t>
        </is>
      </c>
      <c r="C6081" s="3" t="inlineStr">
        <is>
          <t>APC</t>
        </is>
      </c>
      <c r="D6081" s="3" t="inlineStr">
        <is>
          <t>S-UPS LINEIN 1500VA L-ION RCK 3U 230</t>
        </is>
      </c>
      <c r="E6081" s="11" t="n">
        <v>1969</v>
      </c>
      <c r="F6081" s="12" t="n">
        <v>1640.83</v>
      </c>
    </row>
    <row r="6082">
      <c r="A6082" s="3" t="inlineStr">
        <is>
          <t>UPS &amp; Power Distribution</t>
        </is>
      </c>
      <c r="B6082" s="3" t="inlineStr">
        <is>
          <t>SMT1500RMI2UC</t>
        </is>
      </c>
      <c r="C6082" s="3" t="inlineStr">
        <is>
          <t>APC</t>
        </is>
      </c>
      <c r="D6082" s="3" t="inlineStr">
        <is>
          <t>S-UPS LINEIN 1500VA RCKMNT 2U 230V</t>
        </is>
      </c>
      <c r="E6082" s="11" t="n">
        <v>1063</v>
      </c>
      <c r="F6082" s="12" t="n">
        <v>885.83</v>
      </c>
    </row>
    <row r="6083">
      <c r="A6083" s="3" t="inlineStr">
        <is>
          <t>UPS &amp; Power Distribution</t>
        </is>
      </c>
      <c r="B6083" s="3" t="inlineStr">
        <is>
          <t>SMT1500RMI2UNC</t>
        </is>
      </c>
      <c r="C6083" s="3" t="inlineStr">
        <is>
          <t>APC</t>
        </is>
      </c>
      <c r="D6083" s="3" t="inlineStr">
        <is>
          <t>S-UPS LINEIN 1500VA RCKMNT 2U 230V</t>
        </is>
      </c>
      <c r="E6083" s="11" t="n">
        <v>1414</v>
      </c>
      <c r="F6083" s="12" t="n">
        <v>1178.33</v>
      </c>
    </row>
    <row r="6084">
      <c r="A6084" s="3" t="inlineStr">
        <is>
          <t>UPS &amp; Power Distribution</t>
        </is>
      </c>
      <c r="B6084" s="3" t="inlineStr">
        <is>
          <t>SMT2200IC</t>
        </is>
      </c>
      <c r="C6084" s="3" t="inlineStr">
        <is>
          <t>APC</t>
        </is>
      </c>
      <c r="D6084" s="3" t="inlineStr">
        <is>
          <t>S-UPS LINEIN 2200VA  230V</t>
        </is>
      </c>
      <c r="E6084" s="11" t="n">
        <v>1311</v>
      </c>
      <c r="F6084" s="12" t="n">
        <v>1092.5</v>
      </c>
    </row>
    <row r="6085">
      <c r="A6085" s="3" t="inlineStr">
        <is>
          <t>UPS &amp; Power Distribution</t>
        </is>
      </c>
      <c r="B6085" s="3" t="inlineStr">
        <is>
          <t>SMT2200RMI2UC</t>
        </is>
      </c>
      <c r="C6085" s="3" t="inlineStr">
        <is>
          <t>APC</t>
        </is>
      </c>
      <c r="D6085" s="3" t="inlineStr">
        <is>
          <t>S-UPS LINEIN 2200VA RCKMNT 2U 230V</t>
        </is>
      </c>
      <c r="E6085" s="11" t="n">
        <v>1821</v>
      </c>
      <c r="F6085" s="12" t="n">
        <v>1517.5</v>
      </c>
    </row>
    <row r="6086">
      <c r="A6086" s="3" t="inlineStr">
        <is>
          <t>UPS &amp; Power Distribution</t>
        </is>
      </c>
      <c r="B6086" s="3" t="inlineStr">
        <is>
          <t>SMT2200RMI2UNC</t>
        </is>
      </c>
      <c r="C6086" s="3" t="inlineStr">
        <is>
          <t>APC</t>
        </is>
      </c>
      <c r="D6086" s="3" t="inlineStr">
        <is>
          <t>S-UPS LINEIN 2200VA RCKMNT 2U 230V</t>
        </is>
      </c>
      <c r="E6086" s="11" t="n">
        <v>2187</v>
      </c>
      <c r="F6086" s="12" t="n">
        <v>1822.5</v>
      </c>
    </row>
    <row r="6087">
      <c r="A6087" s="3" t="inlineStr">
        <is>
          <t>UPS &amp; Power Distribution</t>
        </is>
      </c>
      <c r="B6087" s="3" t="inlineStr">
        <is>
          <t>SMT3000RMI2UNC</t>
        </is>
      </c>
      <c r="C6087" s="3" t="inlineStr">
        <is>
          <t>APC</t>
        </is>
      </c>
      <c r="D6087" s="3" t="inlineStr">
        <is>
          <t>S-UPS LINEIN 3KVA RCKMNT 2U 230V</t>
        </is>
      </c>
      <c r="E6087" s="11" t="n">
        <v>2708</v>
      </c>
      <c r="F6087" s="12" t="n">
        <v>2256.67</v>
      </c>
    </row>
    <row r="6088">
      <c r="A6088" s="3" t="inlineStr">
        <is>
          <t>UPS &amp; Power Distribution</t>
        </is>
      </c>
      <c r="B6088" s="3" t="inlineStr">
        <is>
          <t>SCL500RMI1UNC</t>
        </is>
      </c>
      <c r="C6088" s="3" t="inlineStr">
        <is>
          <t>APC</t>
        </is>
      </c>
      <c r="D6088" s="3" t="inlineStr">
        <is>
          <t>S-UPS LINEIN 500VA L-ION RCK 1U 230V</t>
        </is>
      </c>
      <c r="E6088" s="11" t="n">
        <v>1041</v>
      </c>
      <c r="F6088" s="12" t="n">
        <v>867.5</v>
      </c>
    </row>
    <row r="6089">
      <c r="A6089" s="3" t="inlineStr">
        <is>
          <t>UPS &amp; Power Distribution</t>
        </is>
      </c>
      <c r="B6089" s="3" t="inlineStr">
        <is>
          <t>SCL500RMI1UC</t>
        </is>
      </c>
      <c r="C6089" s="3" t="inlineStr">
        <is>
          <t>APC</t>
        </is>
      </c>
      <c r="D6089" s="3" t="inlineStr">
        <is>
          <t>S-UPS LINEIN 500VA L-ION RCK 1U 230V</t>
        </is>
      </c>
      <c r="E6089" s="11" t="n">
        <v>734</v>
      </c>
      <c r="F6089" s="12" t="n">
        <v>611.67</v>
      </c>
    </row>
    <row r="6090">
      <c r="A6090" s="3" t="inlineStr">
        <is>
          <t>UPS &amp; Power Distribution</t>
        </is>
      </c>
      <c r="B6090" s="3" t="inlineStr">
        <is>
          <t>SMTL750RMI2UC</t>
        </is>
      </c>
      <c r="C6090" s="3" t="inlineStr">
        <is>
          <t>APC</t>
        </is>
      </c>
      <c r="D6090" s="3" t="inlineStr">
        <is>
          <t>S-UPS LINEIN 750VA L-ION R/T 2U 230V</t>
        </is>
      </c>
      <c r="E6090" s="11" t="n">
        <v>1067</v>
      </c>
      <c r="F6090" s="12" t="n">
        <v>889.17</v>
      </c>
    </row>
    <row r="6091">
      <c r="A6091" s="3" t="inlineStr">
        <is>
          <t>UPS &amp; Power Distribution</t>
        </is>
      </c>
      <c r="B6091" s="3" t="inlineStr">
        <is>
          <t>SMT750RMI2UC</t>
        </is>
      </c>
      <c r="C6091" s="3" t="inlineStr">
        <is>
          <t>APC</t>
        </is>
      </c>
      <c r="D6091" s="3" t="inlineStr">
        <is>
          <t>S-UPS LINEIN 750VA RCKMNT 2U 230V</t>
        </is>
      </c>
      <c r="E6091" s="11" t="n">
        <v>623</v>
      </c>
      <c r="F6091" s="12" t="n">
        <v>519.17</v>
      </c>
    </row>
    <row r="6092">
      <c r="A6092" s="3" t="inlineStr">
        <is>
          <t>UPS &amp; Power Distribution</t>
        </is>
      </c>
      <c r="B6092" s="3" t="inlineStr">
        <is>
          <t>SMT750IC</t>
        </is>
      </c>
      <c r="C6092" s="3" t="inlineStr">
        <is>
          <t>APC</t>
        </is>
      </c>
      <c r="D6092" s="3" t="inlineStr">
        <is>
          <t>S-UPS LINEIN 750VA TOWER 230V 6X IEC</t>
        </is>
      </c>
      <c r="E6092" s="11" t="n">
        <v>424</v>
      </c>
      <c r="F6092" s="12" t="n">
        <v>353.33</v>
      </c>
    </row>
    <row r="6093">
      <c r="A6093" s="3" t="inlineStr">
        <is>
          <t>UPS &amp; Power Distribution</t>
        </is>
      </c>
      <c r="B6093" s="3" t="inlineStr">
        <is>
          <t>SRT1500RMXLI-NC</t>
        </is>
      </c>
      <c r="C6093" s="3" t="inlineStr">
        <is>
          <t>APC</t>
        </is>
      </c>
      <c r="D6093" s="3" t="inlineStr">
        <is>
          <t>S-UPS ONLINE 1500VA/1500W RCK 2U 230</t>
        </is>
      </c>
      <c r="E6093" s="11" t="n">
        <v>2061</v>
      </c>
      <c r="F6093" s="12" t="n">
        <v>1717.5</v>
      </c>
    </row>
    <row r="6094">
      <c r="A6094" s="3" t="inlineStr">
        <is>
          <t>UPS &amp; Power Distribution</t>
        </is>
      </c>
      <c r="B6094" s="3" t="inlineStr">
        <is>
          <t>SRT2200UXI-NCLI</t>
        </is>
      </c>
      <c r="C6094" s="3" t="inlineStr">
        <is>
          <t>APC</t>
        </is>
      </c>
      <c r="D6094" s="3" t="inlineStr">
        <is>
          <t>S-UPS ONLINE 2200VA RCK 2U 230V 6X C</t>
        </is>
      </c>
      <c r="E6094" s="11" t="n">
        <v>1844</v>
      </c>
      <c r="F6094" s="12" t="n">
        <v>1536.67</v>
      </c>
    </row>
    <row r="6095">
      <c r="A6095" s="3" t="inlineStr">
        <is>
          <t>UPS &amp; Power Distribution</t>
        </is>
      </c>
      <c r="B6095" s="3" t="inlineStr">
        <is>
          <t>SRT2200RMXLI-NC</t>
        </is>
      </c>
      <c r="C6095" s="3" t="inlineStr">
        <is>
          <t>APC</t>
        </is>
      </c>
      <c r="D6095" s="3" t="inlineStr">
        <is>
          <t>S-UPS ONLINE 2200VA RCK 2U 230V 8X C</t>
        </is>
      </c>
      <c r="E6095" s="11" t="n">
        <v>2633</v>
      </c>
      <c r="F6095" s="12" t="n">
        <v>2194.17</v>
      </c>
    </row>
    <row r="6096">
      <c r="A6096" s="3" t="inlineStr">
        <is>
          <t>UPS &amp; Power Distribution</t>
        </is>
      </c>
      <c r="B6096" s="3" t="inlineStr">
        <is>
          <t>SRT2200RMXLI</t>
        </is>
      </c>
      <c r="C6096" s="3" t="inlineStr">
        <is>
          <t>APC</t>
        </is>
      </c>
      <c r="D6096" s="3" t="inlineStr">
        <is>
          <t>S-UPS ONLINE 2200VA RCKMNT 2U 230V</t>
        </is>
      </c>
      <c r="E6096" s="11" t="n">
        <v>2141</v>
      </c>
      <c r="F6096" s="12" t="n">
        <v>1784.17</v>
      </c>
    </row>
    <row r="6097">
      <c r="A6097" s="3" t="inlineStr">
        <is>
          <t>UPS &amp; Power Distribution</t>
        </is>
      </c>
      <c r="B6097" s="3" t="inlineStr">
        <is>
          <t>SRT3000RMXLI-NC</t>
        </is>
      </c>
      <c r="C6097" s="3" t="inlineStr">
        <is>
          <t>APC</t>
        </is>
      </c>
      <c r="D6097" s="3" t="inlineStr">
        <is>
          <t>S-UPS ONLINE 3KVA RCKMNT 2U 230V</t>
        </is>
      </c>
      <c r="E6097" s="11" t="n">
        <v>3801</v>
      </c>
      <c r="F6097" s="12" t="n">
        <v>3167.5</v>
      </c>
    </row>
    <row r="6098">
      <c r="A6098" s="3" t="inlineStr">
        <is>
          <t>UPS &amp; Power Distribution</t>
        </is>
      </c>
      <c r="B6098" s="3" t="inlineStr">
        <is>
          <t>SRT3000RMXLI</t>
        </is>
      </c>
      <c r="C6098" s="3" t="inlineStr">
        <is>
          <t>APC</t>
        </is>
      </c>
      <c r="D6098" s="3" t="inlineStr">
        <is>
          <t>S-UPS ONLINE 3KVA RCKMNT 2U 230V</t>
        </is>
      </c>
      <c r="E6098" s="11" t="n">
        <v>3343</v>
      </c>
      <c r="F6098" s="12" t="n">
        <v>2785.83</v>
      </c>
    </row>
    <row r="6099">
      <c r="A6099" s="3" t="inlineStr">
        <is>
          <t>UPS &amp; Power Distribution</t>
        </is>
      </c>
      <c r="B6099" s="3" t="inlineStr">
        <is>
          <t>SRT5KRMXLI-6W</t>
        </is>
      </c>
      <c r="C6099" s="3" t="inlineStr">
        <is>
          <t>APC</t>
        </is>
      </c>
      <c r="D6099" s="3" t="inlineStr">
        <is>
          <t>S-UPS ONLINE 5KVA RCK 3U 230V 6X C13</t>
        </is>
      </c>
      <c r="E6099" s="11" t="n">
        <v>5398</v>
      </c>
      <c r="F6099" s="12" t="n">
        <v>4498.33</v>
      </c>
    </row>
    <row r="6100">
      <c r="A6100" s="3" t="inlineStr">
        <is>
          <t>UPS &amp; Power Distribution</t>
        </is>
      </c>
      <c r="B6100" s="3" t="inlineStr">
        <is>
          <t>SRT6KRMXLI-6W</t>
        </is>
      </c>
      <c r="C6100" s="3" t="inlineStr">
        <is>
          <t>APC</t>
        </is>
      </c>
      <c r="D6100" s="3" t="inlineStr">
        <is>
          <t>S-UPS ONLINE 6KVA/6KW RCK 4U 230V 6X</t>
        </is>
      </c>
      <c r="E6100" s="11" t="n">
        <v>6119</v>
      </c>
      <c r="F6100" s="12" t="n">
        <v>5099.17</v>
      </c>
    </row>
    <row r="6101">
      <c r="A6101" s="3" t="inlineStr">
        <is>
          <t>UPS &amp; Power Distribution</t>
        </is>
      </c>
      <c r="B6101" s="3" t="inlineStr">
        <is>
          <t>SRTG192XLBP2</t>
        </is>
      </c>
      <c r="C6101" s="3" t="inlineStr">
        <is>
          <t>APC</t>
        </is>
      </c>
      <c r="D6101" s="3" t="inlineStr">
        <is>
          <t>S-UPS RT BATTERY PACK 192V RCK 4U</t>
        </is>
      </c>
      <c r="E6101" s="11" t="n">
        <v>3332</v>
      </c>
      <c r="F6101" s="12" t="n">
        <v>2776.67</v>
      </c>
    </row>
    <row r="6102">
      <c r="A6102" s="3" t="inlineStr">
        <is>
          <t>UPS &amp; Power Distribution</t>
        </is>
      </c>
      <c r="B6102" s="3" t="inlineStr">
        <is>
          <t>SRT48RMBP</t>
        </is>
      </c>
      <c r="C6102" s="3" t="inlineStr">
        <is>
          <t>APC</t>
        </is>
      </c>
      <c r="D6102" s="3" t="inlineStr">
        <is>
          <t>S-UPS SRT 48V 1KVA 1.5KVA RM BATTERY</t>
        </is>
      </c>
      <c r="E6102" s="11" t="n">
        <v>1126</v>
      </c>
      <c r="F6102" s="12" t="n">
        <v>938.33</v>
      </c>
    </row>
    <row r="6103">
      <c r="A6103" s="3" t="inlineStr">
        <is>
          <t>UPS &amp; Power Distribution</t>
        </is>
      </c>
      <c r="B6103" s="3" t="inlineStr">
        <is>
          <t>SRT96RMBP</t>
        </is>
      </c>
      <c r="C6103" s="3" t="inlineStr">
        <is>
          <t>APC</t>
        </is>
      </c>
      <c r="D6103" s="3" t="inlineStr">
        <is>
          <t>S-UPS SRT 96V 3KVA RM BATT PACK</t>
        </is>
      </c>
      <c r="E6103" s="11" t="n">
        <v>1494</v>
      </c>
      <c r="F6103" s="12" t="n">
        <v>1245</v>
      </c>
    </row>
    <row r="6104">
      <c r="A6104" s="3" t="inlineStr">
        <is>
          <t>UPS &amp; Power Distribution</t>
        </is>
      </c>
      <c r="B6104" s="3" t="inlineStr">
        <is>
          <t>SRTL50RMBP1U-LI</t>
        </is>
      </c>
      <c r="C6104" s="3" t="inlineStr">
        <is>
          <t>APC</t>
        </is>
      </c>
      <c r="D6104" s="3" t="inlineStr">
        <is>
          <t>S-UPS ULTRA L-ION BATTERY PACK 1U</t>
        </is>
      </c>
      <c r="E6104" s="11" t="n">
        <v>2805</v>
      </c>
      <c r="F6104" s="12" t="n">
        <v>2337.5</v>
      </c>
    </row>
    <row r="6105">
      <c r="A6105" s="3" t="inlineStr">
        <is>
          <t>UPS &amp; Power Distribution</t>
        </is>
      </c>
      <c r="B6105" s="3" t="inlineStr">
        <is>
          <t>SRTL2K2RM1UINC</t>
        </is>
      </c>
      <c r="C6105" s="3" t="inlineStr">
        <is>
          <t>APC</t>
        </is>
      </c>
      <c r="D6105" s="3" t="inlineStr">
        <is>
          <t>S-UPS ULTRA ONLINE 2200VA L-ION R/T</t>
        </is>
      </c>
      <c r="E6105" s="11" t="n">
        <v>3578</v>
      </c>
      <c r="F6105" s="12" t="n">
        <v>2981.67</v>
      </c>
    </row>
    <row r="6106">
      <c r="A6106" s="3" t="inlineStr">
        <is>
          <t>UPS &amp; Power Distribution</t>
        </is>
      </c>
      <c r="B6106" s="3" t="inlineStr">
        <is>
          <t>SRT5KRMXLI</t>
        </is>
      </c>
      <c r="C6106" s="3" t="inlineStr">
        <is>
          <t>APC</t>
        </is>
      </c>
      <c r="D6106" s="3" t="inlineStr">
        <is>
          <t>S-UPS ULTRA ONLINE 3000VA L-ION R/T</t>
        </is>
      </c>
      <c r="E6106" s="11" t="n">
        <v>4974</v>
      </c>
      <c r="F6106" s="12" t="n">
        <v>4145</v>
      </c>
    </row>
    <row r="6107">
      <c r="A6107" s="3" t="inlineStr">
        <is>
          <t>UPS &amp; Power Distribution</t>
        </is>
      </c>
      <c r="B6107" s="3" t="inlineStr">
        <is>
          <t>SRTL5KRM2UI</t>
        </is>
      </c>
      <c r="C6107" s="3" t="inlineStr">
        <is>
          <t>APC</t>
        </is>
      </c>
      <c r="D6107" s="3" t="inlineStr">
        <is>
          <t>S-UPS ULTRA ONLINE 5000VA L-ION R/T</t>
        </is>
      </c>
      <c r="E6107" s="11" t="n">
        <v>7430</v>
      </c>
      <c r="F6107" s="12" t="n">
        <v>6191.67</v>
      </c>
    </row>
    <row r="6108">
      <c r="A6108" s="3" t="inlineStr">
        <is>
          <t>UPS &amp; Power Distribution</t>
        </is>
      </c>
      <c r="B6108" s="3" t="inlineStr">
        <is>
          <t>SRTL180RM2UBP</t>
        </is>
      </c>
      <c r="C6108" s="3" t="inlineStr">
        <is>
          <t>APC</t>
        </is>
      </c>
      <c r="D6108" s="3" t="inlineStr">
        <is>
          <t>S-UPS ULTRA ONLINE L-ION XBP 180V 2U</t>
        </is>
      </c>
      <c r="E6108" s="11" t="n">
        <v>3835</v>
      </c>
      <c r="F6108" s="12" t="n">
        <v>3195.83</v>
      </c>
    </row>
    <row r="6109">
      <c r="A6109" s="3" t="inlineStr">
        <is>
          <t>UPS &amp; Power Distribution</t>
        </is>
      </c>
      <c r="B6109" s="3" t="inlineStr">
        <is>
          <t>SMX1500RMI2U</t>
        </is>
      </c>
      <c r="C6109" s="3" t="inlineStr">
        <is>
          <t>APC</t>
        </is>
      </c>
      <c r="D6109" s="3" t="inlineStr">
        <is>
          <t>S-UPS X LINEIN 1500VA RCK 2U 230V</t>
        </is>
      </c>
      <c r="E6109" s="11" t="n">
        <v>1409</v>
      </c>
      <c r="F6109" s="12" t="n">
        <v>1174.17</v>
      </c>
    </row>
    <row r="6110">
      <c r="A6110" s="3" t="inlineStr">
        <is>
          <t>UPS &amp; Power Distribution</t>
        </is>
      </c>
      <c r="B6110" s="3" t="inlineStr">
        <is>
          <t>SMX3000RMHV2UNC</t>
        </is>
      </c>
      <c r="C6110" s="3" t="inlineStr">
        <is>
          <t>APC</t>
        </is>
      </c>
      <c r="D6110" s="3" t="inlineStr">
        <is>
          <t>S-UPS X LINEIN 3KVA RCK 2U 208V-230V</t>
        </is>
      </c>
      <c r="E6110" s="11" t="n">
        <v>3177</v>
      </c>
      <c r="F6110" s="12" t="n">
        <v>2647.5</v>
      </c>
    </row>
    <row r="6111">
      <c r="A6111" s="3" t="inlineStr">
        <is>
          <t>UPS &amp; Power Distribution</t>
        </is>
      </c>
      <c r="B6111" s="3" t="inlineStr">
        <is>
          <t>SMX3000HVNC</t>
        </is>
      </c>
      <c r="C6111" s="3" t="inlineStr">
        <is>
          <t>APC</t>
        </is>
      </c>
      <c r="D6111" s="3" t="inlineStr">
        <is>
          <t>S-UPS X LINEIN 3KVA RCK 4U 208V-230V</t>
        </is>
      </c>
      <c r="E6111" s="11" t="n">
        <v>2851</v>
      </c>
      <c r="F6111" s="12" t="n">
        <v>2375.83</v>
      </c>
    </row>
    <row r="6112">
      <c r="A6112" s="3" t="inlineStr">
        <is>
          <t>UPS &amp; Power Distribution</t>
        </is>
      </c>
      <c r="B6112" s="3" t="inlineStr">
        <is>
          <t>SMX120RMBP2U</t>
        </is>
      </c>
      <c r="C6112" s="3" t="inlineStr">
        <is>
          <t>APC</t>
        </is>
      </c>
      <c r="D6112" s="3" t="inlineStr">
        <is>
          <t>SMART UPS EXTERNAL BATTERY PACK</t>
        </is>
      </c>
      <c r="E6112" s="11" t="n">
        <v>1102</v>
      </c>
      <c r="F6112" s="12" t="n">
        <v>918.33</v>
      </c>
    </row>
    <row r="6113">
      <c r="A6113" s="3" t="inlineStr">
        <is>
          <t>UPS &amp; Power Distribution</t>
        </is>
      </c>
      <c r="B6113" s="3" t="inlineStr">
        <is>
          <t>SRTL2200RM4UXLN</t>
        </is>
      </c>
      <c r="C6113" s="3" t="inlineStr">
        <is>
          <t>APC</t>
        </is>
      </c>
      <c r="D6113" s="3" t="inlineStr">
        <is>
          <t>SMART UPS SRT LITHIUM ION 2200VA RM</t>
        </is>
      </c>
      <c r="E6113" s="11" t="n">
        <v>3681</v>
      </c>
      <c r="F6113" s="12" t="n">
        <v>3067.5</v>
      </c>
    </row>
    <row r="6114">
      <c r="A6114" s="3" t="inlineStr">
        <is>
          <t>UPS &amp; Power Distribution</t>
        </is>
      </c>
      <c r="B6114" s="3" t="inlineStr">
        <is>
          <t>AP9335TH</t>
        </is>
      </c>
      <c r="C6114" s="3" t="inlineStr">
        <is>
          <t>APC</t>
        </is>
      </c>
      <c r="D6114" s="3" t="inlineStr">
        <is>
          <t>TEMPERATURE HUMIDITY SENSOR</t>
        </is>
      </c>
      <c r="E6114" s="11" t="n">
        <v>121</v>
      </c>
      <c r="F6114" s="12" t="n">
        <v>100.83</v>
      </c>
    </row>
    <row r="6115">
      <c r="A6115" s="3" t="inlineStr">
        <is>
          <t>UPS &amp; Power Distribution</t>
        </is>
      </c>
      <c r="B6115" s="3" t="inlineStr">
        <is>
          <t>BSV401AF2M</t>
        </is>
      </c>
      <c r="C6115" s="3" t="inlineStr">
        <is>
          <t>Belkin</t>
        </is>
      </c>
      <c r="D6115" s="3" t="inlineStr">
        <is>
          <t>4 WAY SURGEP 2M 2 X 2.4AMP USB CHARG</t>
        </is>
      </c>
      <c r="E6115" s="11" t="n">
        <v>26</v>
      </c>
      <c r="F6115" s="12" t="n">
        <v>21.67</v>
      </c>
    </row>
    <row r="6116">
      <c r="A6116" s="3" t="inlineStr">
        <is>
          <t>UPS &amp; Power Distribution</t>
        </is>
      </c>
      <c r="B6116" s="3" t="inlineStr">
        <is>
          <t>BSV604AF2M</t>
        </is>
      </c>
      <c r="C6116" s="3" t="inlineStr">
        <is>
          <t>Belkin</t>
        </is>
      </c>
      <c r="D6116" s="3" t="inlineStr">
        <is>
          <t>6 WAYSURGEPROT 2M 2 X 2.4AMPUSBCHARG</t>
        </is>
      </c>
      <c r="E6116" s="11" t="n">
        <v>31</v>
      </c>
      <c r="F6116" s="12" t="n">
        <v>25.83</v>
      </c>
    </row>
    <row r="6117">
      <c r="A6117" s="3" t="inlineStr">
        <is>
          <t>UPS &amp; Power Distribution</t>
        </is>
      </c>
      <c r="B6117" s="3" t="inlineStr">
        <is>
          <t>SRB004AF2M</t>
        </is>
      </c>
      <c r="C6117" s="3" t="inlineStr">
        <is>
          <t>Belkin</t>
        </is>
      </c>
      <c r="D6117" s="3" t="inlineStr">
        <is>
          <t>SURGE USB C 8 OUTLET DUAL USBC 30W P</t>
        </is>
      </c>
      <c r="E6117" s="11" t="n">
        <v>50</v>
      </c>
      <c r="F6117" s="12" t="n">
        <v>41.67</v>
      </c>
    </row>
    <row r="6118">
      <c r="A6118" s="3" t="inlineStr">
        <is>
          <t>UPS &amp; Power Distribution</t>
        </is>
      </c>
      <c r="B6118" s="3" t="inlineStr">
        <is>
          <t>RB-02-4GANGSWD</t>
        </is>
      </c>
      <c r="C6118" s="3" t="inlineStr">
        <is>
          <t>Cables Direct</t>
        </is>
      </c>
      <c r="D6118" s="3" t="inlineStr">
        <is>
          <t>2M 4 GANG UK SWITCH POW BLOCK SURGE</t>
        </is>
      </c>
      <c r="E6118" s="11" t="n">
        <v>13</v>
      </c>
      <c r="F6118" s="12" t="n">
        <v>10.83</v>
      </c>
    </row>
    <row r="6119">
      <c r="A6119" s="3" t="inlineStr">
        <is>
          <t>UPS &amp; Power Distribution</t>
        </is>
      </c>
      <c r="B6119" s="3" t="inlineStr">
        <is>
          <t>RB-02M06SPD</t>
        </is>
      </c>
      <c r="C6119" s="3" t="inlineStr">
        <is>
          <t>Cables Direct</t>
        </is>
      </c>
      <c r="D6119" s="3" t="inlineStr">
        <is>
          <t>2M 6WAY MAINS EXT BLCK SUR PROT-ROHS</t>
        </is>
      </c>
      <c r="E6119" s="11" t="n">
        <v>11</v>
      </c>
      <c r="F6119" s="12" t="n">
        <v>9.17</v>
      </c>
    </row>
    <row r="6120">
      <c r="A6120" s="3" t="inlineStr">
        <is>
          <t>UPS &amp; Power Distribution</t>
        </is>
      </c>
      <c r="B6120" s="3" t="inlineStr">
        <is>
          <t>RB-03-6GANGSWD</t>
        </is>
      </c>
      <c r="C6120" s="3" t="inlineStr">
        <is>
          <t>Cables Direct</t>
        </is>
      </c>
      <c r="D6120" s="3" t="inlineStr">
        <is>
          <t>3M 6 GANG UK SWITCH POW BLOCK SURGE</t>
        </is>
      </c>
      <c r="E6120" s="11" t="n">
        <v>17</v>
      </c>
      <c r="F6120" s="12" t="n">
        <v>14.17</v>
      </c>
    </row>
    <row r="6121">
      <c r="A6121" s="3" t="inlineStr">
        <is>
          <t>UPS &amp; Power Distribution</t>
        </is>
      </c>
      <c r="B6121" s="3" t="inlineStr">
        <is>
          <t>RB-02M04SPD</t>
        </is>
      </c>
      <c r="C6121" s="3" t="inlineStr">
        <is>
          <t>Cables Direct</t>
        </is>
      </c>
      <c r="D6121" s="3" t="inlineStr">
        <is>
          <t>4 WAY 2MTR SURGE PROTECTED EXTENSION</t>
        </is>
      </c>
      <c r="E6121" s="11" t="n">
        <v>10</v>
      </c>
      <c r="F6121" s="12" t="n">
        <v>8.33</v>
      </c>
    </row>
    <row r="6122">
      <c r="A6122" s="3" t="inlineStr">
        <is>
          <t>UPS &amp; Power Distribution</t>
        </is>
      </c>
      <c r="B6122" s="3" t="inlineStr">
        <is>
          <t>RB-02M04D</t>
        </is>
      </c>
      <c r="C6122" s="3" t="inlineStr">
        <is>
          <t>Cables Direct</t>
        </is>
      </c>
      <c r="D6122" s="3" t="inlineStr">
        <is>
          <t>4-WAY MAINS EXTS BLOCK 2M</t>
        </is>
      </c>
      <c r="E6122" s="11" t="n">
        <v>9</v>
      </c>
      <c r="F6122" s="12" t="n">
        <v>7.5</v>
      </c>
    </row>
    <row r="6123">
      <c r="A6123" s="3" t="inlineStr">
        <is>
          <t>UPS &amp; Power Distribution</t>
        </is>
      </c>
      <c r="B6123" s="3" t="inlineStr">
        <is>
          <t>RB-05M04SPD</t>
        </is>
      </c>
      <c r="C6123" s="3" t="inlineStr">
        <is>
          <t>Cables Direct</t>
        </is>
      </c>
      <c r="D6123" s="3" t="inlineStr">
        <is>
          <t>5M 4WAY MAINS EXT BLOCK SUR PROT-ROH</t>
        </is>
      </c>
      <c r="E6123" s="11" t="n">
        <v>14</v>
      </c>
      <c r="F6123" s="12" t="n">
        <v>11.67</v>
      </c>
    </row>
    <row r="6124">
      <c r="A6124" s="3" t="inlineStr">
        <is>
          <t>UPS &amp; Power Distribution</t>
        </is>
      </c>
      <c r="B6124" s="3" t="inlineStr">
        <is>
          <t>RB-05M06SPD</t>
        </is>
      </c>
      <c r="C6124" s="3" t="inlineStr">
        <is>
          <t>Cables Direct</t>
        </is>
      </c>
      <c r="D6124" s="3" t="inlineStr">
        <is>
          <t>5M 6 WAY MAINS EXT BLOCK SURGE PROT</t>
        </is>
      </c>
      <c r="E6124" s="11" t="n">
        <v>15</v>
      </c>
      <c r="F6124" s="12" t="n">
        <v>12.5</v>
      </c>
    </row>
    <row r="6125">
      <c r="A6125" s="3" t="inlineStr">
        <is>
          <t>UPS &amp; Power Distribution</t>
        </is>
      </c>
      <c r="B6125" s="3" t="inlineStr">
        <is>
          <t>RB-301</t>
        </is>
      </c>
      <c r="C6125" s="3" t="inlineStr">
        <is>
          <t>Cables Direct</t>
        </is>
      </c>
      <c r="D6125" s="3" t="inlineStr">
        <is>
          <t>CD  MAINS EXTENSION CABLE 2MTR</t>
        </is>
      </c>
      <c r="E6125" s="11" t="n">
        <v>5</v>
      </c>
      <c r="F6125" s="12" t="n">
        <v>4.17</v>
      </c>
    </row>
    <row r="6126">
      <c r="A6126" s="3" t="inlineStr">
        <is>
          <t>UPS &amp; Power Distribution</t>
        </is>
      </c>
      <c r="B6126" s="3" t="inlineStr">
        <is>
          <t>BPSE72V40ART2U</t>
        </is>
      </c>
      <c r="C6126" s="3" t="inlineStr">
        <is>
          <t>Cyberpower</t>
        </is>
      </c>
      <c r="D6126" s="3" t="inlineStr">
        <is>
          <t>BATTERY PACK EXPANSION OLS3000ERT2UA</t>
        </is>
      </c>
      <c r="E6126" s="11" t="n">
        <v>584</v>
      </c>
      <c r="F6126" s="12" t="n">
        <v>486.67</v>
      </c>
    </row>
    <row r="6127">
      <c r="A6127" s="3" t="inlineStr">
        <is>
          <t>UPS &amp; Power Distribution</t>
        </is>
      </c>
      <c r="B6127" s="3" t="inlineStr">
        <is>
          <t>PDU11310</t>
        </is>
      </c>
      <c r="C6127" s="3" t="inlineStr">
        <is>
          <t>Cyberpower</t>
        </is>
      </c>
      <c r="D6127" s="3" t="inlineStr">
        <is>
          <t>CYPWER PDU11310 PDU</t>
        </is>
      </c>
      <c r="E6127" s="11" t="n">
        <v>17</v>
      </c>
      <c r="F6127" s="12" t="n">
        <v>14.17</v>
      </c>
    </row>
    <row r="6128">
      <c r="A6128" s="3" t="inlineStr">
        <is>
          <t>UPS &amp; Power Distribution</t>
        </is>
      </c>
      <c r="B6128" s="3" t="inlineStr">
        <is>
          <t>MBP20HVIEC6A</t>
        </is>
      </c>
      <c r="C6128" s="3" t="inlineStr">
        <is>
          <t>Cyberpower</t>
        </is>
      </c>
      <c r="D6128" s="3" t="inlineStr">
        <is>
          <t>MAINTENANCE BY-PASS IEC OUTLET</t>
        </is>
      </c>
      <c r="E6128" s="11" t="n">
        <v>120</v>
      </c>
      <c r="F6128" s="12" t="n">
        <v>100</v>
      </c>
    </row>
    <row r="6129">
      <c r="A6129" s="3" t="inlineStr">
        <is>
          <t>UPS &amp; Power Distribution</t>
        </is>
      </c>
      <c r="B6129" s="3" t="inlineStr">
        <is>
          <t>UT1050EIG</t>
        </is>
      </c>
      <c r="C6129" s="3" t="inlineStr">
        <is>
          <t>Cyberpower</t>
        </is>
      </c>
      <c r="D6129" s="3" t="inlineStr">
        <is>
          <t>UT 1050VA LINE INTERACTIVE TOWER</t>
        </is>
      </c>
      <c r="E6129" s="11" t="n">
        <v>83</v>
      </c>
      <c r="F6129" s="12" t="n">
        <v>69.17</v>
      </c>
    </row>
    <row r="6130">
      <c r="A6130" s="3" t="inlineStr">
        <is>
          <t>UPS &amp; Power Distribution</t>
        </is>
      </c>
      <c r="B6130" s="3" t="inlineStr">
        <is>
          <t>100137166</t>
        </is>
      </c>
      <c r="C6130" s="3" t="inlineStr">
        <is>
          <t>Fellowes</t>
        </is>
      </c>
      <c r="D6130" s="3" t="inlineStr">
        <is>
          <t>POWER CUBE TYPE G - WHITE</t>
        </is>
      </c>
      <c r="E6130" s="11" t="n">
        <v>20</v>
      </c>
      <c r="F6130" s="12" t="n">
        <v>16.67</v>
      </c>
    </row>
    <row r="6131">
      <c r="A6131" s="3" t="inlineStr">
        <is>
          <t>UPS &amp; Power Distribution</t>
        </is>
      </c>
      <c r="B6131" s="3" t="inlineStr">
        <is>
          <t>100136987</t>
        </is>
      </c>
      <c r="C6131" s="3" t="inlineStr">
        <is>
          <t>Fellowes</t>
        </is>
      </c>
      <c r="D6131" s="3" t="inlineStr">
        <is>
          <t>POWER DESK 2 TYPE G - BLACK</t>
        </is>
      </c>
      <c r="E6131" s="11" t="n">
        <v>89</v>
      </c>
      <c r="F6131" s="12" t="n">
        <v>74.17</v>
      </c>
    </row>
    <row r="6132">
      <c r="A6132" s="3" t="inlineStr">
        <is>
          <t>UPS &amp; Power Distribution</t>
        </is>
      </c>
      <c r="B6132" s="3" t="inlineStr">
        <is>
          <t>100137181</t>
        </is>
      </c>
      <c r="C6132" s="3" t="inlineStr">
        <is>
          <t>Fellowes</t>
        </is>
      </c>
      <c r="D6132" s="3" t="inlineStr">
        <is>
          <t>POWER DESK 2 TYPE G - WHITE</t>
        </is>
      </c>
      <c r="E6132" s="11" t="n">
        <v>89</v>
      </c>
      <c r="F6132" s="12" t="n">
        <v>74.17</v>
      </c>
    </row>
    <row r="6133">
      <c r="A6133" s="3" t="inlineStr">
        <is>
          <t>UPS &amp; Power Distribution</t>
        </is>
      </c>
      <c r="B6133" s="3" t="inlineStr">
        <is>
          <t>100136980</t>
        </is>
      </c>
      <c r="C6133" s="3" t="inlineStr">
        <is>
          <t>Fellowes</t>
        </is>
      </c>
      <c r="D6133" s="3" t="inlineStr">
        <is>
          <t>POWER DESK TYPE G - BLACK</t>
        </is>
      </c>
      <c r="E6133" s="11" t="n">
        <v>67</v>
      </c>
      <c r="F6133" s="12" t="n">
        <v>55.83</v>
      </c>
    </row>
    <row r="6134">
      <c r="A6134" s="3" t="inlineStr">
        <is>
          <t>UPS &amp; Power Distribution</t>
        </is>
      </c>
      <c r="B6134" s="3" t="inlineStr">
        <is>
          <t>100137171</t>
        </is>
      </c>
      <c r="C6134" s="3" t="inlineStr">
        <is>
          <t>Fellowes</t>
        </is>
      </c>
      <c r="D6134" s="3" t="inlineStr">
        <is>
          <t>POWER DESK TYPE G - WHITE</t>
        </is>
      </c>
      <c r="E6134" s="11" t="n">
        <v>67</v>
      </c>
      <c r="F6134" s="12" t="n">
        <v>55.83</v>
      </c>
    </row>
    <row r="6135">
      <c r="A6135" s="3" t="inlineStr">
        <is>
          <t>UPS &amp; Power Distribution</t>
        </is>
      </c>
      <c r="B6135" s="3" t="inlineStr">
        <is>
          <t>AP9878</t>
        </is>
      </c>
      <c r="C6135" s="3" t="inlineStr">
        <is>
          <t>Hewlett Packard Enterprise</t>
        </is>
      </c>
      <c r="D6135" s="3" t="inlineStr">
        <is>
          <t>APC POWER CABLES</t>
        </is>
      </c>
      <c r="E6135" s="11" t="n">
        <v>59</v>
      </c>
      <c r="F6135" s="12" t="n">
        <v>49.17</v>
      </c>
    </row>
    <row r="6136">
      <c r="A6136" s="3" t="inlineStr">
        <is>
          <t>UPS &amp; Power Distribution</t>
        </is>
      </c>
      <c r="B6136" s="3" t="inlineStr">
        <is>
          <t>73560</t>
        </is>
      </c>
      <c r="C6136" s="3" t="inlineStr">
        <is>
          <t>Lindy</t>
        </is>
      </c>
      <c r="D6136" s="3" t="inlineStr">
        <is>
          <t>1U 6 WAY UK PDU 1X13A TO 6X3 PIN</t>
        </is>
      </c>
      <c r="E6136" s="11" t="n">
        <v>44</v>
      </c>
      <c r="F6136" s="12" t="n">
        <v>36.67</v>
      </c>
    </row>
    <row r="6137">
      <c r="A6137" s="3" t="inlineStr">
        <is>
          <t>UPS &amp; Power Distribution</t>
        </is>
      </c>
      <c r="B6137" s="3" t="inlineStr">
        <is>
          <t>73561</t>
        </is>
      </c>
      <c r="C6137" s="3" t="inlineStr">
        <is>
          <t>Lindy</t>
        </is>
      </c>
      <c r="D6137" s="3" t="inlineStr">
        <is>
          <t>1U 6 WAY UK PDU 1XIEC TO 6X3 PIN</t>
        </is>
      </c>
      <c r="E6137" s="11" t="n">
        <v>51</v>
      </c>
      <c r="F6137" s="12" t="n">
        <v>42.5</v>
      </c>
    </row>
    <row r="6138">
      <c r="A6138" s="3" t="inlineStr">
        <is>
          <t>UPS &amp; Power Distribution</t>
        </is>
      </c>
      <c r="B6138" s="3" t="inlineStr">
        <is>
          <t>AP9895</t>
        </is>
      </c>
      <c r="C6138" s="3" t="inlineStr">
        <is>
          <t>Specials</t>
        </is>
      </c>
      <c r="D6138" s="3" t="inlineStr">
        <is>
          <t>16A C19 UK AC LINE POWER CORD KIT</t>
        </is>
      </c>
      <c r="E6138" s="11" t="n">
        <v>62</v>
      </c>
      <c r="F6138" s="12" t="n">
        <v>51.67</v>
      </c>
    </row>
    <row r="6139">
      <c r="A6139" s="3" t="inlineStr">
        <is>
          <t>UPS &amp; Power Distribution</t>
        </is>
      </c>
      <c r="B6139" s="3" t="inlineStr">
        <is>
          <t>NBES0304</t>
        </is>
      </c>
      <c r="C6139" s="3" t="inlineStr">
        <is>
          <t>Specials</t>
        </is>
      </c>
      <c r="D6139" s="3" t="inlineStr">
        <is>
          <t>APC NETBOTZ DRY CONTACT CABLE - 15FT</t>
        </is>
      </c>
      <c r="E6139" s="11" t="n">
        <v>43</v>
      </c>
      <c r="F6139" s="12" t="n">
        <v>35.83</v>
      </c>
    </row>
    <row r="6140">
      <c r="A6140" s="3" t="inlineStr">
        <is>
          <t>UPS &amp; Power Distribution</t>
        </is>
      </c>
      <c r="B6140" s="3" t="inlineStr">
        <is>
          <t>SUA750IX38</t>
        </is>
      </c>
      <c r="C6140" s="3" t="inlineStr">
        <is>
          <t>Specials</t>
        </is>
      </c>
      <c r="D6140" s="3" t="inlineStr">
        <is>
          <t>SMART UPS 750VA 230V USB</t>
        </is>
      </c>
      <c r="E6140" s="11" t="n">
        <v>394</v>
      </c>
      <c r="F6140" s="12" t="n">
        <v>328.33</v>
      </c>
    </row>
    <row r="6141">
      <c r="A6141" s="3" t="inlineStr">
        <is>
          <t>UPS &amp; Power Distribution</t>
        </is>
      </c>
      <c r="B6141" s="3" t="inlineStr">
        <is>
          <t>TAPOS210</t>
        </is>
      </c>
      <c r="C6141" s="3" t="inlineStr">
        <is>
          <t>Tplink</t>
        </is>
      </c>
      <c r="D6141" s="3" t="inlineStr">
        <is>
          <t>SMART LIGHT SWITCH 1-GANG 1-WAY</t>
        </is>
      </c>
      <c r="E6141" s="11" t="n">
        <v>19</v>
      </c>
      <c r="F6141" s="12" t="n">
        <v>15.83</v>
      </c>
    </row>
    <row r="6142">
      <c r="A6142" s="3" t="inlineStr">
        <is>
          <t>UPS &amp; Power Distribution</t>
        </is>
      </c>
      <c r="B6142" s="3" t="inlineStr">
        <is>
          <t>ARM1000</t>
        </is>
      </c>
      <c r="C6142" s="3" t="inlineStr">
        <is>
          <t>VIDA</t>
        </is>
      </c>
      <c r="D6142" s="3" t="inlineStr">
        <is>
          <t>ARMOUR 1000VA UPS</t>
        </is>
      </c>
      <c r="E6142" s="11" t="n">
        <v>75</v>
      </c>
      <c r="F6142" s="12" t="n">
        <v>62.5</v>
      </c>
    </row>
    <row r="6143">
      <c r="A6143" s="3" t="inlineStr">
        <is>
          <t>UPS &amp; Power Distribution</t>
        </is>
      </c>
      <c r="B6143" s="3" t="inlineStr">
        <is>
          <t>ARM1200</t>
        </is>
      </c>
      <c r="C6143" s="3" t="inlineStr">
        <is>
          <t>VIDA</t>
        </is>
      </c>
      <c r="D6143" s="3" t="inlineStr">
        <is>
          <t>ARMOUR 1200VA UPS</t>
        </is>
      </c>
      <c r="E6143" s="11" t="n">
        <v>78</v>
      </c>
      <c r="F6143" s="12" t="n">
        <v>65</v>
      </c>
    </row>
    <row r="6144">
      <c r="A6144" s="3" t="inlineStr">
        <is>
          <t>UPS &amp; Power Distribution</t>
        </is>
      </c>
      <c r="B6144" s="3" t="inlineStr">
        <is>
          <t>ARM1500</t>
        </is>
      </c>
      <c r="C6144" s="3" t="inlineStr">
        <is>
          <t>VIDA</t>
        </is>
      </c>
      <c r="D6144" s="3" t="inlineStr">
        <is>
          <t>ARMOUR 1500VA UPS</t>
        </is>
      </c>
      <c r="E6144" s="11" t="n">
        <v>93</v>
      </c>
      <c r="F6144" s="12" t="n">
        <v>77.5</v>
      </c>
    </row>
    <row r="6145">
      <c r="A6145" s="3" t="inlineStr">
        <is>
          <t>UPS &amp; Power Distribution</t>
        </is>
      </c>
      <c r="B6145" s="3" t="inlineStr">
        <is>
          <t>ARM2000</t>
        </is>
      </c>
      <c r="C6145" s="3" t="inlineStr">
        <is>
          <t>VIDA</t>
        </is>
      </c>
      <c r="D6145" s="3" t="inlineStr">
        <is>
          <t>ARMOUR 2000VA UPS</t>
        </is>
      </c>
      <c r="E6145" s="11" t="n">
        <v>166</v>
      </c>
      <c r="F6145" s="12" t="n">
        <v>138.33</v>
      </c>
    </row>
    <row r="6146">
      <c r="A6146" s="3" t="inlineStr">
        <is>
          <t>UPS &amp; Power Distribution</t>
        </is>
      </c>
      <c r="B6146" s="3" t="inlineStr">
        <is>
          <t>ARM3000</t>
        </is>
      </c>
      <c r="C6146" s="3" t="inlineStr">
        <is>
          <t>VIDA</t>
        </is>
      </c>
      <c r="D6146" s="3" t="inlineStr">
        <is>
          <t>ARMOUR 3000VA UPS</t>
        </is>
      </c>
      <c r="E6146" s="11" t="n">
        <v>345</v>
      </c>
      <c r="F6146" s="12" t="n">
        <v>287.5</v>
      </c>
    </row>
    <row r="6147">
      <c r="A6147" s="3" t="inlineStr">
        <is>
          <t>UPS &amp; Power Distribution</t>
        </is>
      </c>
      <c r="B6147" s="3" t="inlineStr">
        <is>
          <t>ARM650</t>
        </is>
      </c>
      <c r="C6147" s="3" t="inlineStr">
        <is>
          <t>VIDA</t>
        </is>
      </c>
      <c r="D6147" s="3" t="inlineStr">
        <is>
          <t>ARMOUR 650VA UPS</t>
        </is>
      </c>
      <c r="E6147" s="11" t="n">
        <v>42</v>
      </c>
      <c r="F6147" s="12" t="n">
        <v>35</v>
      </c>
    </row>
    <row r="6148">
      <c r="A6148" s="3" t="inlineStr">
        <is>
          <t>UPS &amp; Power Distribution</t>
        </is>
      </c>
      <c r="B6148" s="3" t="inlineStr">
        <is>
          <t>ARM850</t>
        </is>
      </c>
      <c r="C6148" s="3" t="inlineStr">
        <is>
          <t>VIDA</t>
        </is>
      </c>
      <c r="D6148" s="3" t="inlineStr">
        <is>
          <t>ARMOUR 850VA UPS</t>
        </is>
      </c>
      <c r="E6148" s="11" t="n">
        <v>49</v>
      </c>
      <c r="F6148" s="12" t="n">
        <v>40.83</v>
      </c>
    </row>
    <row r="6149">
      <c r="A6149" s="3" t="inlineStr">
        <is>
          <t>Printers &amp; Scanners</t>
        </is>
      </c>
      <c r="B6149" s="3" t="inlineStr">
        <is>
          <t>ADS4100ZU1</t>
        </is>
      </c>
      <c r="C6149" s="3" t="inlineStr">
        <is>
          <t>Brother</t>
        </is>
      </c>
      <c r="D6149" s="3" t="inlineStr">
        <is>
          <t>ADS-4100 DESKTOP SCANNER</t>
        </is>
      </c>
      <c r="E6149" s="11" t="n">
        <v>342</v>
      </c>
      <c r="F6149" s="12" t="n">
        <v>285</v>
      </c>
    </row>
    <row r="6150">
      <c r="A6150" s="3" t="inlineStr">
        <is>
          <t>Printers &amp; Scanners</t>
        </is>
      </c>
      <c r="B6150" s="3" t="inlineStr">
        <is>
          <t>QL700ZU1</t>
        </is>
      </c>
      <c r="C6150" s="3" t="inlineStr">
        <is>
          <t>Brother</t>
        </is>
      </c>
      <c r="D6150" s="3" t="inlineStr">
        <is>
          <t>BRO DIE CUT &amp; CONT LABEL PRINTER</t>
        </is>
      </c>
      <c r="E6150" s="11" t="n">
        <v>91</v>
      </c>
      <c r="F6150" s="12" t="n">
        <v>75.83</v>
      </c>
    </row>
    <row r="6151">
      <c r="A6151" s="3" t="inlineStr">
        <is>
          <t>Printers &amp; Scanners</t>
        </is>
      </c>
      <c r="B6151" s="3" t="inlineStr">
        <is>
          <t>PTD610BTVPZU1</t>
        </is>
      </c>
      <c r="C6151" s="3" t="inlineStr">
        <is>
          <t>Brother</t>
        </is>
      </c>
      <c r="D6151" s="3" t="inlineStr">
        <is>
          <t>BROTHER PT-D610BTVP LABEL PRINTER</t>
        </is>
      </c>
      <c r="E6151" s="11" t="n">
        <v>121</v>
      </c>
      <c r="F6151" s="12" t="n">
        <v>100.83</v>
      </c>
    </row>
    <row r="6152">
      <c r="A6152" s="3" t="inlineStr">
        <is>
          <t>Printers &amp; Scanners</t>
        </is>
      </c>
      <c r="B6152" s="3" t="inlineStr">
        <is>
          <t>PTP950NWZU1</t>
        </is>
      </c>
      <c r="C6152" s="3" t="inlineStr">
        <is>
          <t>Brother</t>
        </is>
      </c>
      <c r="D6152" s="3" t="inlineStr">
        <is>
          <t>BROTHER PTP950NW</t>
        </is>
      </c>
      <c r="E6152" s="11" t="n">
        <v>465</v>
      </c>
      <c r="F6152" s="12" t="n">
        <v>387.5</v>
      </c>
    </row>
    <row r="6153">
      <c r="A6153" s="3" t="inlineStr">
        <is>
          <t>Printers &amp; Scanners</t>
        </is>
      </c>
      <c r="B6153" s="3" t="inlineStr">
        <is>
          <t>QL1100CZU1</t>
        </is>
      </c>
      <c r="C6153" s="3" t="inlineStr">
        <is>
          <t>Brother</t>
        </is>
      </c>
      <c r="D6153" s="3" t="inlineStr">
        <is>
          <t>BROTHER QL1100 LABEL PRINTER</t>
        </is>
      </c>
      <c r="E6153" s="11" t="n">
        <v>149</v>
      </c>
      <c r="F6153" s="12" t="n">
        <v>124.17</v>
      </c>
    </row>
    <row r="6154">
      <c r="A6154" s="3" t="inlineStr">
        <is>
          <t>Printers &amp; Scanners</t>
        </is>
      </c>
      <c r="B6154" s="3" t="inlineStr">
        <is>
          <t>DCPJ1260WZU1</t>
        </is>
      </c>
      <c r="C6154" s="3" t="inlineStr">
        <is>
          <t>Brother</t>
        </is>
      </c>
      <c r="D6154" s="3" t="inlineStr">
        <is>
          <t>DCP-J1260W COMPACT W/LESS INKJET</t>
        </is>
      </c>
      <c r="E6154" s="11" t="n">
        <v>110</v>
      </c>
      <c r="F6154" s="12" t="n">
        <v>91.67</v>
      </c>
    </row>
    <row r="6155">
      <c r="A6155" s="3" t="inlineStr">
        <is>
          <t>Printers &amp; Scanners</t>
        </is>
      </c>
      <c r="B6155" s="3" t="inlineStr">
        <is>
          <t>DCPJ1310DWZU1</t>
        </is>
      </c>
      <c r="C6155" s="3" t="inlineStr">
        <is>
          <t>Brother</t>
        </is>
      </c>
      <c r="D6155" s="3" t="inlineStr">
        <is>
          <t>DCP-J1310DW COMPACT W/LESS INKJET</t>
        </is>
      </c>
      <c r="E6155" s="11" t="n">
        <v>123</v>
      </c>
      <c r="F6155" s="12" t="n">
        <v>102.5</v>
      </c>
    </row>
    <row r="6156">
      <c r="A6156" s="3" t="inlineStr">
        <is>
          <t>Printers &amp; Scanners</t>
        </is>
      </c>
      <c r="B6156" s="3" t="inlineStr">
        <is>
          <t>DCPJ1360DWZU1</t>
        </is>
      </c>
      <c r="C6156" s="3" t="inlineStr">
        <is>
          <t>Brother</t>
        </is>
      </c>
      <c r="D6156" s="3" t="inlineStr">
        <is>
          <t>DCP-J1360DW COMPACT W/LESS INKJET</t>
        </is>
      </c>
      <c r="E6156" s="11" t="n">
        <v>137</v>
      </c>
      <c r="F6156" s="12" t="n">
        <v>114.17</v>
      </c>
    </row>
    <row r="6157">
      <c r="A6157" s="3" t="inlineStr">
        <is>
          <t>Printers &amp; Scanners</t>
        </is>
      </c>
      <c r="B6157" s="3" t="inlineStr">
        <is>
          <t>DCPJ1460DWZU1</t>
        </is>
      </c>
      <c r="C6157" s="3" t="inlineStr">
        <is>
          <t>Brother</t>
        </is>
      </c>
      <c r="D6157" s="3" t="inlineStr">
        <is>
          <t>DCP-J1460DW COMPACT W/LESS INKJET</t>
        </is>
      </c>
      <c r="E6157" s="11" t="n">
        <v>158</v>
      </c>
      <c r="F6157" s="12" t="n">
        <v>131.67</v>
      </c>
    </row>
    <row r="6158">
      <c r="A6158" s="3" t="inlineStr">
        <is>
          <t>Printers &amp; Scanners</t>
        </is>
      </c>
      <c r="B6158" s="3" t="inlineStr">
        <is>
          <t>DCPL1640WZU1</t>
        </is>
      </c>
      <c r="C6158" s="3" t="inlineStr">
        <is>
          <t>Brother</t>
        </is>
      </c>
      <c r="D6158" s="3" t="inlineStr">
        <is>
          <t>DCP-L1640W COMPACT 3IN1 MONO LASER</t>
        </is>
      </c>
      <c r="E6158" s="11" t="n">
        <v>166</v>
      </c>
      <c r="F6158" s="12" t="n">
        <v>138.33</v>
      </c>
    </row>
    <row r="6159">
      <c r="A6159" s="3" t="inlineStr">
        <is>
          <t>Printers &amp; Scanners</t>
        </is>
      </c>
      <c r="B6159" s="3" t="inlineStr">
        <is>
          <t>DCPL8630CDWZU1</t>
        </is>
      </c>
      <c r="C6159" s="3" t="inlineStr">
        <is>
          <t>Brother</t>
        </is>
      </c>
      <c r="D6159" s="3" t="inlineStr">
        <is>
          <t>DCP-L8630CDW PRO COLOUR LASER PRINTE</t>
        </is>
      </c>
      <c r="E6159" s="11" t="n">
        <v>570</v>
      </c>
      <c r="F6159" s="12" t="n">
        <v>475</v>
      </c>
    </row>
    <row r="6160">
      <c r="A6160" s="3" t="inlineStr">
        <is>
          <t>Printers &amp; Scanners</t>
        </is>
      </c>
      <c r="B6160" s="3" t="inlineStr">
        <is>
          <t>DCPT580DWZU1</t>
        </is>
      </c>
      <c r="C6160" s="3" t="inlineStr">
        <is>
          <t>Brother</t>
        </is>
      </c>
      <c r="D6160" s="3" t="inlineStr">
        <is>
          <t>DCP-T580DW COMPACT W/LESS INK TANK</t>
        </is>
      </c>
      <c r="E6160" s="11" t="n">
        <v>276</v>
      </c>
      <c r="F6160" s="12" t="n">
        <v>230</v>
      </c>
    </row>
    <row r="6161">
      <c r="A6161" s="3" t="inlineStr">
        <is>
          <t>Printers &amp; Scanners</t>
        </is>
      </c>
      <c r="B6161" s="3" t="inlineStr">
        <is>
          <t>DCPT780DWZU1</t>
        </is>
      </c>
      <c r="C6161" s="3" t="inlineStr">
        <is>
          <t>Brother</t>
        </is>
      </c>
      <c r="D6161" s="3" t="inlineStr">
        <is>
          <t>DCP-T780DW COMPACT W/LESS INK TANK</t>
        </is>
      </c>
      <c r="E6161" s="11" t="n">
        <v>334</v>
      </c>
      <c r="F6161" s="12" t="n">
        <v>278.33</v>
      </c>
    </row>
    <row r="6162">
      <c r="A6162" s="3" t="inlineStr">
        <is>
          <t>Printers &amp; Scanners</t>
        </is>
      </c>
      <c r="B6162" s="3" t="inlineStr">
        <is>
          <t>DCPL5510DWQK1</t>
        </is>
      </c>
      <c r="C6162" s="3" t="inlineStr">
        <is>
          <t>Brother</t>
        </is>
      </c>
      <c r="D6162" s="3" t="inlineStr">
        <is>
          <t>DCPL5510DW 3-IN-1 MONO LASER</t>
        </is>
      </c>
      <c r="E6162" s="11" t="n">
        <v>405</v>
      </c>
      <c r="F6162" s="12" t="n">
        <v>337.5</v>
      </c>
    </row>
    <row r="6163">
      <c r="A6163" s="3" t="inlineStr">
        <is>
          <t>Printers &amp; Scanners</t>
        </is>
      </c>
      <c r="B6163" s="3" t="inlineStr">
        <is>
          <t>PTD210VPZU1</t>
        </is>
      </c>
      <c r="C6163" s="3" t="inlineStr">
        <is>
          <t>Brother</t>
        </is>
      </c>
      <c r="D6163" s="3" t="inlineStr">
        <is>
          <t>DESKTOP LABEL MACHINE WITHCARRY CASE</t>
        </is>
      </c>
      <c r="E6163" s="11" t="n">
        <v>41</v>
      </c>
      <c r="F6163" s="12" t="n">
        <v>34.17</v>
      </c>
    </row>
    <row r="6164">
      <c r="A6164" s="3" t="inlineStr">
        <is>
          <t>Printers &amp; Scanners</t>
        </is>
      </c>
      <c r="B6164" s="3" t="inlineStr">
        <is>
          <t>DS640TJ1</t>
        </is>
      </c>
      <c r="C6164" s="3" t="inlineStr">
        <is>
          <t>Brother</t>
        </is>
      </c>
      <c r="D6164" s="3" t="inlineStr">
        <is>
          <t>DS-640 PORTABLE SCANNER</t>
        </is>
      </c>
      <c r="E6164" s="11" t="n">
        <v>106</v>
      </c>
      <c r="F6164" s="12" t="n">
        <v>88.33</v>
      </c>
    </row>
    <row r="6165">
      <c r="A6165" s="3" t="inlineStr">
        <is>
          <t>Printers &amp; Scanners</t>
        </is>
      </c>
      <c r="B6165" s="3" t="inlineStr">
        <is>
          <t>DS740DTJ1</t>
        </is>
      </c>
      <c r="C6165" s="3" t="inlineStr">
        <is>
          <t>Brother</t>
        </is>
      </c>
      <c r="D6165" s="3" t="inlineStr">
        <is>
          <t>DS-740D PORTABLE SCANNER</t>
        </is>
      </c>
      <c r="E6165" s="11" t="n">
        <v>149</v>
      </c>
      <c r="F6165" s="12" t="n">
        <v>124.17</v>
      </c>
    </row>
    <row r="6166">
      <c r="A6166" s="3" t="inlineStr">
        <is>
          <t>Printers &amp; Scanners</t>
        </is>
      </c>
      <c r="B6166" s="3" t="inlineStr">
        <is>
          <t>DS940DWTJ1</t>
        </is>
      </c>
      <c r="C6166" s="3" t="inlineStr">
        <is>
          <t>Brother</t>
        </is>
      </c>
      <c r="D6166" s="3" t="inlineStr">
        <is>
          <t>DS-940DW PORTABLE SCANNER</t>
        </is>
      </c>
      <c r="E6166" s="11" t="n">
        <v>181</v>
      </c>
      <c r="F6166" s="12" t="n">
        <v>150.83</v>
      </c>
    </row>
    <row r="6167">
      <c r="A6167" s="3" t="inlineStr">
        <is>
          <t>Printers &amp; Scanners</t>
        </is>
      </c>
      <c r="B6167" s="3" t="inlineStr">
        <is>
          <t>GLH105U1</t>
        </is>
      </c>
      <c r="C6167" s="3" t="inlineStr">
        <is>
          <t>Brother</t>
        </is>
      </c>
      <c r="D6167" s="3" t="inlineStr">
        <is>
          <t>GL-H105 HANDHELD GARDEN LABELLING MA</t>
        </is>
      </c>
      <c r="E6167" s="11" t="n">
        <v>43</v>
      </c>
      <c r="F6167" s="12" t="n">
        <v>35.83</v>
      </c>
    </row>
    <row r="6168">
      <c r="A6168" s="3" t="inlineStr">
        <is>
          <t>Printers &amp; Scanners</t>
        </is>
      </c>
      <c r="B6168" s="3" t="inlineStr">
        <is>
          <t>MFCL8730CDWZU1</t>
        </is>
      </c>
      <c r="C6168" s="3" t="inlineStr">
        <is>
          <t>Brother</t>
        </is>
      </c>
      <c r="D6168" s="3" t="inlineStr">
        <is>
          <t>HL-L8430CDW PRO COLOUR LASER PRINTER</t>
        </is>
      </c>
      <c r="E6168" s="11" t="n">
        <v>595</v>
      </c>
      <c r="F6168" s="12" t="n">
        <v>495.83</v>
      </c>
    </row>
    <row r="6169">
      <c r="A6169" s="3" t="inlineStr">
        <is>
          <t>Printers &amp; Scanners</t>
        </is>
      </c>
      <c r="B6169" s="3" t="inlineStr">
        <is>
          <t>HLL8430CDWZU1</t>
        </is>
      </c>
      <c r="C6169" s="3" t="inlineStr">
        <is>
          <t>Brother</t>
        </is>
      </c>
      <c r="D6169" s="3" t="inlineStr">
        <is>
          <t>HL-L8430CDW PRO COLOUR LASER PRINTER</t>
        </is>
      </c>
      <c r="E6169" s="11" t="n">
        <v>392</v>
      </c>
      <c r="F6169" s="12" t="n">
        <v>326.67</v>
      </c>
    </row>
    <row r="6170">
      <c r="A6170" s="3" t="inlineStr">
        <is>
          <t>Printers &amp; Scanners</t>
        </is>
      </c>
      <c r="B6170" s="3" t="inlineStr">
        <is>
          <t>HLL8570CDWZU1</t>
        </is>
      </c>
      <c r="C6170" s="3" t="inlineStr">
        <is>
          <t>Brother</t>
        </is>
      </c>
      <c r="D6170" s="3" t="inlineStr">
        <is>
          <t>HL-L8570CDW PRO COLOUR LASER PRINTER</t>
        </is>
      </c>
      <c r="E6170" s="11" t="n">
        <v>494</v>
      </c>
      <c r="F6170" s="12" t="n">
        <v>411.67</v>
      </c>
    </row>
    <row r="6171">
      <c r="A6171" s="3" t="inlineStr">
        <is>
          <t>Printers &amp; Scanners</t>
        </is>
      </c>
      <c r="B6171" s="3" t="inlineStr">
        <is>
          <t>HLL9430CDNZU1</t>
        </is>
      </c>
      <c r="C6171" s="3" t="inlineStr">
        <is>
          <t>Brother</t>
        </is>
      </c>
      <c r="D6171" s="3" t="inlineStr">
        <is>
          <t>HL-L9430CDN WORKGROUP COLOUR LASER</t>
        </is>
      </c>
      <c r="E6171" s="11" t="n">
        <v>595</v>
      </c>
      <c r="F6171" s="12" t="n">
        <v>495.83</v>
      </c>
    </row>
    <row r="6172">
      <c r="A6172" s="3" t="inlineStr">
        <is>
          <t>Printers &amp; Scanners</t>
        </is>
      </c>
      <c r="B6172" s="3" t="inlineStr">
        <is>
          <t>HLL9470CDNZU1</t>
        </is>
      </c>
      <c r="C6172" s="3" t="inlineStr">
        <is>
          <t>Brother</t>
        </is>
      </c>
      <c r="D6172" s="3" t="inlineStr">
        <is>
          <t>HL-L9470CDN WORKGROUP COLOUR LASER</t>
        </is>
      </c>
      <c r="E6172" s="11" t="n">
        <v>722</v>
      </c>
      <c r="F6172" s="12" t="n">
        <v>601.67</v>
      </c>
    </row>
    <row r="6173">
      <c r="A6173" s="3" t="inlineStr">
        <is>
          <t>Printers &amp; Scanners</t>
        </is>
      </c>
      <c r="B6173" s="3" t="inlineStr">
        <is>
          <t>HLL3240CDWZU1</t>
        </is>
      </c>
      <c r="C6173" s="3" t="inlineStr">
        <is>
          <t>Brother</t>
        </is>
      </c>
      <c r="D6173" s="3" t="inlineStr">
        <is>
          <t>HLL3240CDW COLOUR LED PRINTER</t>
        </is>
      </c>
      <c r="E6173" s="11" t="n">
        <v>292</v>
      </c>
      <c r="F6173" s="12" t="n">
        <v>243.33</v>
      </c>
    </row>
    <row r="6174">
      <c r="A6174" s="3" t="inlineStr">
        <is>
          <t>Printers &amp; Scanners</t>
        </is>
      </c>
      <c r="B6174" s="3" t="inlineStr">
        <is>
          <t>HLL5000DZU1</t>
        </is>
      </c>
      <c r="C6174" s="3" t="inlineStr">
        <is>
          <t>Brother</t>
        </is>
      </c>
      <c r="D6174" s="3" t="inlineStr">
        <is>
          <t>HLL5000D MONO LASER PRINTER</t>
        </is>
      </c>
      <c r="E6174" s="11" t="n">
        <v>216</v>
      </c>
      <c r="F6174" s="12" t="n">
        <v>180</v>
      </c>
    </row>
    <row r="6175">
      <c r="A6175" s="3" t="inlineStr">
        <is>
          <t>Printers &amp; Scanners</t>
        </is>
      </c>
      <c r="B6175" s="3" t="inlineStr">
        <is>
          <t>HLL5210DNQJ1</t>
        </is>
      </c>
      <c r="C6175" s="3" t="inlineStr">
        <is>
          <t>Brother</t>
        </is>
      </c>
      <c r="D6175" s="3" t="inlineStr">
        <is>
          <t>HLL5210DN MONO LASER PRINTER</t>
        </is>
      </c>
      <c r="E6175" s="11" t="n">
        <v>266</v>
      </c>
      <c r="F6175" s="12" t="n">
        <v>221.67</v>
      </c>
    </row>
    <row r="6176">
      <c r="A6176" s="3" t="inlineStr">
        <is>
          <t>Printers &amp; Scanners</t>
        </is>
      </c>
      <c r="B6176" s="3" t="inlineStr">
        <is>
          <t>HLL5210DWQJ1</t>
        </is>
      </c>
      <c r="C6176" s="3" t="inlineStr">
        <is>
          <t>Brother</t>
        </is>
      </c>
      <c r="D6176" s="3" t="inlineStr">
        <is>
          <t>HLL5210DW MONO LASER PRINTER</t>
        </is>
      </c>
      <c r="E6176" s="11" t="n">
        <v>278</v>
      </c>
      <c r="F6176" s="12" t="n">
        <v>231.67</v>
      </c>
    </row>
    <row r="6177">
      <c r="A6177" s="3" t="inlineStr">
        <is>
          <t>Printers &amp; Scanners</t>
        </is>
      </c>
      <c r="B6177" s="3" t="inlineStr">
        <is>
          <t>HLL6210DWQK1</t>
        </is>
      </c>
      <c r="C6177" s="3" t="inlineStr">
        <is>
          <t>Brother</t>
        </is>
      </c>
      <c r="D6177" s="3" t="inlineStr">
        <is>
          <t>HLL6210DW MONO LASER PRINTER</t>
        </is>
      </c>
      <c r="E6177" s="11" t="n">
        <v>367</v>
      </c>
      <c r="F6177" s="12" t="n">
        <v>305.83</v>
      </c>
    </row>
    <row r="6178">
      <c r="A6178" s="3" t="inlineStr">
        <is>
          <t>Printers &amp; Scanners</t>
        </is>
      </c>
      <c r="B6178" s="3" t="inlineStr">
        <is>
          <t>HLL6410DNQJ1</t>
        </is>
      </c>
      <c r="C6178" s="3" t="inlineStr">
        <is>
          <t>Brother</t>
        </is>
      </c>
      <c r="D6178" s="3" t="inlineStr">
        <is>
          <t>HLL6410DN MONO LASER PRINTER</t>
        </is>
      </c>
      <c r="E6178" s="11" t="n">
        <v>620</v>
      </c>
      <c r="F6178" s="12" t="n">
        <v>516.67</v>
      </c>
    </row>
    <row r="6179">
      <c r="A6179" s="3" t="inlineStr">
        <is>
          <t>Printers &amp; Scanners</t>
        </is>
      </c>
      <c r="B6179" s="3" t="inlineStr">
        <is>
          <t>HLL8230CDWQJ1</t>
        </is>
      </c>
      <c r="C6179" s="3" t="inlineStr">
        <is>
          <t>Brother</t>
        </is>
      </c>
      <c r="D6179" s="3" t="inlineStr">
        <is>
          <t>HLL8230CDW COMPACT COLOUR LED</t>
        </is>
      </c>
      <c r="E6179" s="11" t="n">
        <v>355</v>
      </c>
      <c r="F6179" s="12" t="n">
        <v>295.83</v>
      </c>
    </row>
    <row r="6180">
      <c r="A6180" s="3" t="inlineStr">
        <is>
          <t>Printers &amp; Scanners</t>
        </is>
      </c>
      <c r="B6180" s="3" t="inlineStr">
        <is>
          <t>MFCJ4350DWZU1</t>
        </is>
      </c>
      <c r="C6180" s="3" t="inlineStr">
        <is>
          <t>Brother</t>
        </is>
      </c>
      <c r="D6180" s="3" t="inlineStr">
        <is>
          <t>MFC-J4350DW WIRELESS OFFICE INKJET</t>
        </is>
      </c>
      <c r="E6180" s="11" t="n">
        <v>198</v>
      </c>
      <c r="F6180" s="12" t="n">
        <v>165</v>
      </c>
    </row>
    <row r="6181">
      <c r="A6181" s="3" t="inlineStr">
        <is>
          <t>Printers &amp; Scanners</t>
        </is>
      </c>
      <c r="B6181" s="3" t="inlineStr">
        <is>
          <t>MFCJ4550DWZU1</t>
        </is>
      </c>
      <c r="C6181" s="3" t="inlineStr">
        <is>
          <t>Brother</t>
        </is>
      </c>
      <c r="D6181" s="3" t="inlineStr">
        <is>
          <t>MFC-J4550DW WIRELESS OFFICE INKJET</t>
        </is>
      </c>
      <c r="E6181" s="11" t="n">
        <v>244</v>
      </c>
      <c r="F6181" s="12" t="n">
        <v>203.33</v>
      </c>
    </row>
    <row r="6182">
      <c r="A6182" s="3" t="inlineStr">
        <is>
          <t>Printers &amp; Scanners</t>
        </is>
      </c>
      <c r="B6182" s="3" t="inlineStr">
        <is>
          <t>MFCJ5010DWZU1</t>
        </is>
      </c>
      <c r="C6182" s="3" t="inlineStr">
        <is>
          <t>Brother</t>
        </is>
      </c>
      <c r="D6182" s="3" t="inlineStr">
        <is>
          <t>MFC-J5010DW ALL-IN-ONE INKJET</t>
        </is>
      </c>
      <c r="E6182" s="11" t="n">
        <v>276</v>
      </c>
      <c r="F6182" s="12" t="n">
        <v>230</v>
      </c>
    </row>
    <row r="6183">
      <c r="A6183" s="3" t="inlineStr">
        <is>
          <t>Printers &amp; Scanners</t>
        </is>
      </c>
      <c r="B6183" s="3" t="inlineStr">
        <is>
          <t>MFCJ5110DWZU1</t>
        </is>
      </c>
      <c r="C6183" s="3" t="inlineStr">
        <is>
          <t>Brother</t>
        </is>
      </c>
      <c r="D6183" s="3" t="inlineStr">
        <is>
          <t>MFC-J5110DW ALL-IN-ONE INKJET</t>
        </is>
      </c>
      <c r="E6183" s="11" t="n">
        <v>320</v>
      </c>
      <c r="F6183" s="12" t="n">
        <v>266.67</v>
      </c>
    </row>
    <row r="6184">
      <c r="A6184" s="3" t="inlineStr">
        <is>
          <t>Printers &amp; Scanners</t>
        </is>
      </c>
      <c r="B6184" s="3" t="inlineStr">
        <is>
          <t>MFCJ5340DWZU1</t>
        </is>
      </c>
      <c r="C6184" s="3" t="inlineStr">
        <is>
          <t>Brother</t>
        </is>
      </c>
      <c r="D6184" s="3" t="inlineStr">
        <is>
          <t>MFC-J5340DW A3 INKJET WIRELESS</t>
        </is>
      </c>
      <c r="E6184" s="11" t="n">
        <v>253</v>
      </c>
      <c r="F6184" s="12" t="n">
        <v>210.83</v>
      </c>
    </row>
    <row r="6185">
      <c r="A6185" s="3" t="inlineStr">
        <is>
          <t>Printers &amp; Scanners</t>
        </is>
      </c>
      <c r="B6185" s="3" t="inlineStr">
        <is>
          <t>MFCJ5740DWZU1</t>
        </is>
      </c>
      <c r="C6185" s="3" t="inlineStr">
        <is>
          <t>Brother</t>
        </is>
      </c>
      <c r="D6185" s="3" t="inlineStr">
        <is>
          <t>MFC-J5740DW A3 INKJET WIRELESS</t>
        </is>
      </c>
      <c r="E6185" s="11" t="n">
        <v>298</v>
      </c>
      <c r="F6185" s="12" t="n">
        <v>248.33</v>
      </c>
    </row>
    <row r="6186">
      <c r="A6186" s="3" t="inlineStr">
        <is>
          <t>Printers &amp; Scanners</t>
        </is>
      </c>
      <c r="B6186" s="3" t="inlineStr">
        <is>
          <t>MFCJ5955DWTS1</t>
        </is>
      </c>
      <c r="C6186" s="3" t="inlineStr">
        <is>
          <t>Brother</t>
        </is>
      </c>
      <c r="D6186" s="3" t="inlineStr">
        <is>
          <t>MFC-J5955DW A4 COLOUR INKJET W/LESS</t>
        </is>
      </c>
      <c r="E6186" s="11" t="n">
        <v>398</v>
      </c>
      <c r="F6186" s="12" t="n">
        <v>331.67</v>
      </c>
    </row>
    <row r="6187">
      <c r="A6187" s="3" t="inlineStr">
        <is>
          <t>Printers &amp; Scanners</t>
        </is>
      </c>
      <c r="B6187" s="3" t="inlineStr">
        <is>
          <t>MFCJ6760DWZU1</t>
        </is>
      </c>
      <c r="C6187" s="3" t="inlineStr">
        <is>
          <t>Brother</t>
        </is>
      </c>
      <c r="D6187" s="3" t="inlineStr">
        <is>
          <t>MFC-J6760DW A3 WIRELESS INKJET</t>
        </is>
      </c>
      <c r="E6187" s="11" t="n">
        <v>363</v>
      </c>
      <c r="F6187" s="12" t="n">
        <v>302.5</v>
      </c>
    </row>
    <row r="6188">
      <c r="A6188" s="3" t="inlineStr">
        <is>
          <t>Printers &amp; Scanners</t>
        </is>
      </c>
      <c r="B6188" s="3" t="inlineStr">
        <is>
          <t>MFCJ6960DWZU1</t>
        </is>
      </c>
      <c r="C6188" s="3" t="inlineStr">
        <is>
          <t>Brother</t>
        </is>
      </c>
      <c r="D6188" s="3" t="inlineStr">
        <is>
          <t>MFC-J6960DW A3 WIRELESS INKJET</t>
        </is>
      </c>
      <c r="E6188" s="11" t="n">
        <v>444</v>
      </c>
      <c r="F6188" s="12" t="n">
        <v>370</v>
      </c>
    </row>
    <row r="6189">
      <c r="A6189" s="3" t="inlineStr">
        <is>
          <t>Printers &amp; Scanners</t>
        </is>
      </c>
      <c r="B6189" s="3" t="inlineStr">
        <is>
          <t>MFCJ6975DWZU1</t>
        </is>
      </c>
      <c r="C6189" s="3" t="inlineStr">
        <is>
          <t>Brother</t>
        </is>
      </c>
      <c r="D6189" s="3" t="inlineStr">
        <is>
          <t>MFC-J6975DW A3 INKJET ALL-IN-1 PRINT</t>
        </is>
      </c>
      <c r="E6189" s="11" t="n">
        <v>519</v>
      </c>
      <c r="F6189" s="12" t="n">
        <v>432.5</v>
      </c>
    </row>
    <row r="6190">
      <c r="A6190" s="3" t="inlineStr">
        <is>
          <t>Printers &amp; Scanners</t>
        </is>
      </c>
      <c r="B6190" s="3" t="inlineStr">
        <is>
          <t>MFCJ6977DWZU1</t>
        </is>
      </c>
      <c r="C6190" s="3" t="inlineStr">
        <is>
          <t>Brother</t>
        </is>
      </c>
      <c r="D6190" s="3" t="inlineStr">
        <is>
          <t>MFC-J6977DW A3 INKJET ALL-IN-1 PRINT</t>
        </is>
      </c>
      <c r="E6190" s="11" t="n">
        <v>658</v>
      </c>
      <c r="F6190" s="12" t="n">
        <v>548.33</v>
      </c>
    </row>
    <row r="6191">
      <c r="A6191" s="3" t="inlineStr">
        <is>
          <t>Printers &amp; Scanners</t>
        </is>
      </c>
      <c r="B6191" s="3" t="inlineStr">
        <is>
          <t>MFCL2827DWXLZU1</t>
        </is>
      </c>
      <c r="C6191" s="3" t="inlineStr">
        <is>
          <t>Brother</t>
        </is>
      </c>
      <c r="D6191" s="3" t="inlineStr">
        <is>
          <t>MFC-L2827DWXL ALL-IN-ONE MONO LASER</t>
        </is>
      </c>
      <c r="E6191" s="11" t="n">
        <v>369</v>
      </c>
      <c r="F6191" s="12" t="n">
        <v>307.5</v>
      </c>
    </row>
    <row r="6192">
      <c r="A6192" s="3" t="inlineStr">
        <is>
          <t>Printers &amp; Scanners</t>
        </is>
      </c>
      <c r="B6192" s="3" t="inlineStr">
        <is>
          <t>MFCL3740CDWZU1</t>
        </is>
      </c>
      <c r="C6192" s="3" t="inlineStr">
        <is>
          <t>Brother</t>
        </is>
      </c>
      <c r="D6192" s="3" t="inlineStr">
        <is>
          <t>MFC-L3740CDW COLOUR LED ALL-IN-ONE</t>
        </is>
      </c>
      <c r="E6192" s="11" t="n">
        <v>427</v>
      </c>
      <c r="F6192" s="12" t="n">
        <v>355.83</v>
      </c>
    </row>
    <row r="6193">
      <c r="A6193" s="3" t="inlineStr">
        <is>
          <t>Printers &amp; Scanners</t>
        </is>
      </c>
      <c r="B6193" s="3" t="inlineStr">
        <is>
          <t>MFCL8970CDWZU1</t>
        </is>
      </c>
      <c r="C6193" s="3" t="inlineStr">
        <is>
          <t>Brother</t>
        </is>
      </c>
      <c r="D6193" s="3" t="inlineStr">
        <is>
          <t>MFC-L8970CDW PRO COLOUR LASER PRINTE</t>
        </is>
      </c>
      <c r="E6193" s="11" t="n">
        <v>973</v>
      </c>
      <c r="F6193" s="12" t="n">
        <v>810.83</v>
      </c>
    </row>
    <row r="6194">
      <c r="A6194" s="3" t="inlineStr">
        <is>
          <t>Printers &amp; Scanners</t>
        </is>
      </c>
      <c r="B6194" s="3" t="inlineStr">
        <is>
          <t>MFCL9630CDNZU1</t>
        </is>
      </c>
      <c r="C6194" s="3" t="inlineStr">
        <is>
          <t>Brother</t>
        </is>
      </c>
      <c r="D6194" s="3" t="inlineStr">
        <is>
          <t>MFC-L9630CDN WORKGROUP COLOUR LASER</t>
        </is>
      </c>
      <c r="E6194" s="11" t="n">
        <v>1201</v>
      </c>
      <c r="F6194" s="12" t="n">
        <v>1000.83</v>
      </c>
    </row>
    <row r="6195">
      <c r="A6195" s="3" t="inlineStr">
        <is>
          <t>Printers &amp; Scanners</t>
        </is>
      </c>
      <c r="B6195" s="3" t="inlineStr">
        <is>
          <t>MFCL6710DWQK1</t>
        </is>
      </c>
      <c r="C6195" s="3" t="inlineStr">
        <is>
          <t>Brother</t>
        </is>
      </c>
      <c r="D6195" s="3" t="inlineStr">
        <is>
          <t>MFCL6710DW ALL-IN-1 MONO LASER</t>
        </is>
      </c>
      <c r="E6195" s="11" t="n">
        <v>683</v>
      </c>
      <c r="F6195" s="12" t="n">
        <v>569.17</v>
      </c>
    </row>
    <row r="6196">
      <c r="A6196" s="3" t="inlineStr">
        <is>
          <t>Printers &amp; Scanners</t>
        </is>
      </c>
      <c r="B6196" s="3" t="inlineStr">
        <is>
          <t>MFCL8340CDWQJ1</t>
        </is>
      </c>
      <c r="C6196" s="3" t="inlineStr">
        <is>
          <t>Brother</t>
        </is>
      </c>
      <c r="D6196" s="3" t="inlineStr">
        <is>
          <t>MFCL8340CDW COMPACT COLOUR LED</t>
        </is>
      </c>
      <c r="E6196" s="11" t="n">
        <v>531</v>
      </c>
      <c r="F6196" s="12" t="n">
        <v>442.5</v>
      </c>
    </row>
    <row r="6197">
      <c r="A6197" s="3" t="inlineStr">
        <is>
          <t>Printers &amp; Scanners</t>
        </is>
      </c>
      <c r="B6197" s="3" t="inlineStr">
        <is>
          <t>MFCL8390CDWQJ1</t>
        </is>
      </c>
      <c r="C6197" s="3" t="inlineStr">
        <is>
          <t>Brother</t>
        </is>
      </c>
      <c r="D6197" s="3" t="inlineStr">
        <is>
          <t>MFCL8390CDW COMPACT COLOUR LED</t>
        </is>
      </c>
      <c r="E6197" s="11" t="n">
        <v>544</v>
      </c>
      <c r="F6197" s="12" t="n">
        <v>453.33</v>
      </c>
    </row>
    <row r="6198">
      <c r="A6198" s="3" t="inlineStr">
        <is>
          <t>Printers &amp; Scanners</t>
        </is>
      </c>
      <c r="B6198" s="3" t="inlineStr">
        <is>
          <t>PTH110TA1</t>
        </is>
      </c>
      <c r="C6198" s="3" t="inlineStr">
        <is>
          <t>Brother</t>
        </is>
      </c>
      <c r="D6198" s="3" t="inlineStr">
        <is>
          <t>PT-H110 HANDHELD LABELLING MACHINE</t>
        </is>
      </c>
      <c r="E6198" s="11" t="n">
        <v>43</v>
      </c>
      <c r="F6198" s="12" t="n">
        <v>35.83</v>
      </c>
    </row>
    <row r="6199">
      <c r="A6199" s="3" t="inlineStr">
        <is>
          <t>Printers &amp; Scanners</t>
        </is>
      </c>
      <c r="B6199" s="3" t="inlineStr">
        <is>
          <t>PTH500ZU1</t>
        </is>
      </c>
      <c r="C6199" s="3" t="inlineStr">
        <is>
          <t>Brother</t>
        </is>
      </c>
      <c r="D6199" s="3" t="inlineStr">
        <is>
          <t>PT-H500 PROFESSIONAL HANDHELD LABELL</t>
        </is>
      </c>
      <c r="E6199" s="11" t="n">
        <v>101</v>
      </c>
      <c r="F6199" s="12" t="n">
        <v>84.17</v>
      </c>
    </row>
    <row r="6200">
      <c r="A6200" s="3" t="inlineStr">
        <is>
          <t>Printers &amp; Scanners</t>
        </is>
      </c>
      <c r="B6200" s="3" t="inlineStr">
        <is>
          <t>PTP750WZU1</t>
        </is>
      </c>
      <c r="C6200" s="3" t="inlineStr">
        <is>
          <t>Brother</t>
        </is>
      </c>
      <c r="D6200" s="3" t="inlineStr">
        <is>
          <t>PT-P750W PROFESSIONAL PC LABELLING M</t>
        </is>
      </c>
      <c r="E6200" s="11" t="n">
        <v>131</v>
      </c>
      <c r="F6200" s="12" t="n">
        <v>109.17</v>
      </c>
    </row>
    <row r="6201">
      <c r="A6201" s="3" t="inlineStr">
        <is>
          <t>Printers &amp; Scanners</t>
        </is>
      </c>
      <c r="B6201" s="3" t="inlineStr">
        <is>
          <t>PTP700ZU1</t>
        </is>
      </c>
      <c r="C6201" s="3" t="inlineStr">
        <is>
          <t>Brother</t>
        </is>
      </c>
      <c r="D6201" s="3" t="inlineStr">
        <is>
          <t>PTP700 PROFESSIONAL PC LABELLING MAC</t>
        </is>
      </c>
      <c r="E6201" s="11" t="n">
        <v>81</v>
      </c>
      <c r="F6201" s="12" t="n">
        <v>67.5</v>
      </c>
    </row>
    <row r="6202">
      <c r="A6202" s="3" t="inlineStr">
        <is>
          <t>Printers &amp; Scanners</t>
        </is>
      </c>
      <c r="B6202" s="3" t="inlineStr">
        <is>
          <t>PTP710BTHZ1</t>
        </is>
      </c>
      <c r="C6202" s="3" t="inlineStr">
        <is>
          <t>Brother</t>
        </is>
      </c>
      <c r="D6202" s="3" t="inlineStr">
        <is>
          <t>PTP710BTH  LABEL &amp; RIBBON PRINTER</t>
        </is>
      </c>
      <c r="E6202" s="11" t="n">
        <v>101</v>
      </c>
      <c r="F6202" s="12" t="n">
        <v>84.17</v>
      </c>
    </row>
    <row r="6203">
      <c r="A6203" s="3" t="inlineStr">
        <is>
          <t>Printers &amp; Scanners</t>
        </is>
      </c>
      <c r="B6203" s="3" t="inlineStr">
        <is>
          <t>PTP900WCZU1</t>
        </is>
      </c>
      <c r="C6203" s="3" t="inlineStr">
        <is>
          <t>Brother</t>
        </is>
      </c>
      <c r="D6203" s="3" t="inlineStr">
        <is>
          <t>PTP900WC PC CONNECTABLE LABEL PRINTE</t>
        </is>
      </c>
      <c r="E6203" s="11" t="n">
        <v>278</v>
      </c>
      <c r="F6203" s="12" t="n">
        <v>231.67</v>
      </c>
    </row>
    <row r="6204">
      <c r="A6204" s="3" t="inlineStr">
        <is>
          <t>Printers &amp; Scanners</t>
        </is>
      </c>
      <c r="B6204" s="3" t="inlineStr">
        <is>
          <t>QL800ZU1</t>
        </is>
      </c>
      <c r="C6204" s="3" t="inlineStr">
        <is>
          <t>Brother</t>
        </is>
      </c>
      <c r="D6204" s="3" t="inlineStr">
        <is>
          <t>QL-800 ADDRESS LABEL PRINTER</t>
        </is>
      </c>
      <c r="E6204" s="11" t="n">
        <v>101</v>
      </c>
      <c r="F6204" s="12" t="n">
        <v>84.17</v>
      </c>
    </row>
    <row r="6205">
      <c r="A6205" s="3" t="inlineStr">
        <is>
          <t>Printers &amp; Scanners</t>
        </is>
      </c>
      <c r="B6205" s="3" t="inlineStr">
        <is>
          <t>QL810WCZU1</t>
        </is>
      </c>
      <c r="C6205" s="3" t="inlineStr">
        <is>
          <t>Brother</t>
        </is>
      </c>
      <c r="D6205" s="3" t="inlineStr">
        <is>
          <t>QL810WC WIRELESS LABEL PRINTER</t>
        </is>
      </c>
      <c r="E6205" s="11" t="n">
        <v>160</v>
      </c>
      <c r="F6205" s="12" t="n">
        <v>133.33</v>
      </c>
    </row>
    <row r="6206">
      <c r="A6206" s="3" t="inlineStr">
        <is>
          <t>Printers &amp; Scanners</t>
        </is>
      </c>
      <c r="B6206" s="3" t="inlineStr">
        <is>
          <t>QL820NWBCZU1</t>
        </is>
      </c>
      <c r="C6206" s="3" t="inlineStr">
        <is>
          <t>Brother</t>
        </is>
      </c>
      <c r="D6206" s="3" t="inlineStr">
        <is>
          <t>QL820NWBC NETWORK LABEL PRINTER</t>
        </is>
      </c>
      <c r="E6206" s="11" t="n">
        <v>212</v>
      </c>
      <c r="F6206" s="12" t="n">
        <v>176.67</v>
      </c>
    </row>
    <row r="6207">
      <c r="A6207" s="3" t="inlineStr">
        <is>
          <t>Printers &amp; Scanners</t>
        </is>
      </c>
      <c r="B6207" s="3" t="inlineStr">
        <is>
          <t>VC500WCRZU1</t>
        </is>
      </c>
      <c r="C6207" s="3" t="inlineStr">
        <is>
          <t>Brother</t>
        </is>
      </c>
      <c r="D6207" s="3" t="inlineStr">
        <is>
          <t>VC-500WCR - COLOUR LABEL PRINTER</t>
        </is>
      </c>
      <c r="E6207" s="11" t="n">
        <v>191</v>
      </c>
      <c r="F6207" s="12" t="n">
        <v>159.17</v>
      </c>
    </row>
    <row r="6208">
      <c r="A6208" s="3" t="inlineStr">
        <is>
          <t>Printers &amp; Scanners</t>
        </is>
      </c>
      <c r="B6208" s="3" t="inlineStr">
        <is>
          <t>C11CK39401BY</t>
        </is>
      </c>
      <c r="C6208" s="3" t="inlineStr">
        <is>
          <t>Epson</t>
        </is>
      </c>
      <c r="D6208" s="3" t="inlineStr">
        <is>
          <t>ECOTANK ET-14100</t>
        </is>
      </c>
      <c r="E6208" s="11" t="n">
        <v>607</v>
      </c>
      <c r="F6208" s="12" t="n">
        <v>505.83</v>
      </c>
    </row>
    <row r="6209">
      <c r="A6209" s="3" t="inlineStr">
        <is>
          <t>Printers &amp; Scanners</t>
        </is>
      </c>
      <c r="B6209" s="3" t="inlineStr">
        <is>
          <t>C11CJ04401CA</t>
        </is>
      </c>
      <c r="C6209" s="3" t="inlineStr">
        <is>
          <t>Epson</t>
        </is>
      </c>
      <c r="D6209" s="3" t="inlineStr">
        <is>
          <t>ECOTANK ET-16150</t>
        </is>
      </c>
      <c r="E6209" s="11" t="n">
        <v>940</v>
      </c>
      <c r="F6209" s="12" t="n">
        <v>783.33</v>
      </c>
    </row>
    <row r="6210">
      <c r="A6210" s="3" t="inlineStr">
        <is>
          <t>Printers &amp; Scanners</t>
        </is>
      </c>
      <c r="B6210" s="3" t="inlineStr">
        <is>
          <t>C11CJ71401CA</t>
        </is>
      </c>
      <c r="C6210" s="3" t="inlineStr">
        <is>
          <t>Epson</t>
        </is>
      </c>
      <c r="D6210" s="3" t="inlineStr">
        <is>
          <t>ECOTANK ET-1810</t>
        </is>
      </c>
      <c r="E6210" s="11" t="n">
        <v>192</v>
      </c>
      <c r="F6210" s="12" t="n">
        <v>160</v>
      </c>
    </row>
    <row r="6211">
      <c r="A6211" s="3" t="inlineStr">
        <is>
          <t>Printers &amp; Scanners</t>
        </is>
      </c>
      <c r="B6211" s="3" t="inlineStr">
        <is>
          <t>C11CJ67426</t>
        </is>
      </c>
      <c r="C6211" s="3" t="inlineStr">
        <is>
          <t>Epson</t>
        </is>
      </c>
      <c r="D6211" s="3" t="inlineStr">
        <is>
          <t>ECOTANK ET-2861</t>
        </is>
      </c>
      <c r="E6211" s="11" t="n">
        <v>243</v>
      </c>
      <c r="F6211" s="12" t="n">
        <v>202.5</v>
      </c>
    </row>
    <row r="6212">
      <c r="A6212" s="3" t="inlineStr">
        <is>
          <t>Printers &amp; Scanners</t>
        </is>
      </c>
      <c r="B6212" s="3" t="inlineStr">
        <is>
          <t>C11CL41402</t>
        </is>
      </c>
      <c r="C6212" s="3" t="inlineStr">
        <is>
          <t>Epson</t>
        </is>
      </c>
      <c r="D6212" s="3" t="inlineStr">
        <is>
          <t>ECOTANK ET-2956</t>
        </is>
      </c>
      <c r="E6212" s="11" t="n">
        <v>324</v>
      </c>
      <c r="F6212" s="12" t="n">
        <v>270</v>
      </c>
    </row>
    <row r="6213">
      <c r="A6213" s="3" t="inlineStr">
        <is>
          <t>Printers &amp; Scanners</t>
        </is>
      </c>
      <c r="B6213" s="3" t="inlineStr">
        <is>
          <t>C11CL43401</t>
        </is>
      </c>
      <c r="C6213" s="3" t="inlineStr">
        <is>
          <t>Epson</t>
        </is>
      </c>
      <c r="D6213" s="3" t="inlineStr">
        <is>
          <t>ECOTANK ET-3950</t>
        </is>
      </c>
      <c r="E6213" s="11" t="n">
        <v>445</v>
      </c>
      <c r="F6213" s="12" t="n">
        <v>370.83</v>
      </c>
    </row>
    <row r="6214">
      <c r="A6214" s="3" t="inlineStr">
        <is>
          <t>Printers &amp; Scanners</t>
        </is>
      </c>
      <c r="B6214" s="3" t="inlineStr">
        <is>
          <t>C11CL40403CA</t>
        </is>
      </c>
      <c r="C6214" s="3" t="inlineStr">
        <is>
          <t>Epson</t>
        </is>
      </c>
      <c r="D6214" s="3" t="inlineStr">
        <is>
          <t>ECOTANK ET-4956</t>
        </is>
      </c>
      <c r="E6214" s="11" t="n">
        <v>465</v>
      </c>
      <c r="F6214" s="12" t="n">
        <v>387.5</v>
      </c>
    </row>
    <row r="6215">
      <c r="A6215" s="3" t="inlineStr">
        <is>
          <t>Printers &amp; Scanners</t>
        </is>
      </c>
      <c r="B6215" s="3" t="inlineStr">
        <is>
          <t>C11CJ88407BA</t>
        </is>
      </c>
      <c r="C6215" s="3" t="inlineStr">
        <is>
          <t>Epson</t>
        </is>
      </c>
      <c r="D6215" s="3" t="inlineStr">
        <is>
          <t>ECOTANK ET-5185</t>
        </is>
      </c>
      <c r="E6215" s="11" t="n">
        <v>607</v>
      </c>
      <c r="F6215" s="12" t="n">
        <v>505.83</v>
      </c>
    </row>
    <row r="6216">
      <c r="A6216" s="3" t="inlineStr">
        <is>
          <t>Printers &amp; Scanners</t>
        </is>
      </c>
      <c r="B6216" s="3" t="inlineStr">
        <is>
          <t>C11CJ30405BA</t>
        </is>
      </c>
      <c r="C6216" s="3" t="inlineStr">
        <is>
          <t>Epson</t>
        </is>
      </c>
      <c r="D6216" s="3" t="inlineStr">
        <is>
          <t>ECOTANK ET-5805</t>
        </is>
      </c>
      <c r="E6216" s="11" t="n">
        <v>980</v>
      </c>
      <c r="F6216" s="12" t="n">
        <v>816.67</v>
      </c>
    </row>
    <row r="6217">
      <c r="A6217" s="3" t="inlineStr">
        <is>
          <t>Printers &amp; Scanners</t>
        </is>
      </c>
      <c r="B6217" s="3" t="inlineStr">
        <is>
          <t>C11CJ29406BA</t>
        </is>
      </c>
      <c r="C6217" s="3" t="inlineStr">
        <is>
          <t>Epson</t>
        </is>
      </c>
      <c r="D6217" s="3" t="inlineStr">
        <is>
          <t>ECOTANK ET-5855</t>
        </is>
      </c>
      <c r="E6217" s="11" t="n">
        <v>1071</v>
      </c>
      <c r="F6217" s="12" t="n">
        <v>892.5</v>
      </c>
    </row>
    <row r="6218">
      <c r="A6218" s="3" t="inlineStr">
        <is>
          <t>Printers &amp; Scanners</t>
        </is>
      </c>
      <c r="B6218" s="3" t="inlineStr">
        <is>
          <t>C11CJ28405BA</t>
        </is>
      </c>
      <c r="C6218" s="3" t="inlineStr">
        <is>
          <t>Epson</t>
        </is>
      </c>
      <c r="D6218" s="3" t="inlineStr">
        <is>
          <t>ECOTANK ET-5885</t>
        </is>
      </c>
      <c r="E6218" s="11" t="n">
        <v>1263</v>
      </c>
      <c r="F6218" s="12" t="n">
        <v>1052.5</v>
      </c>
    </row>
    <row r="6219">
      <c r="A6219" s="3" t="inlineStr">
        <is>
          <t>Printers &amp; Scanners</t>
        </is>
      </c>
      <c r="B6219" s="3" t="inlineStr">
        <is>
          <t>C11CJ20401CE</t>
        </is>
      </c>
      <c r="C6219" s="3" t="inlineStr">
        <is>
          <t>Epson</t>
        </is>
      </c>
      <c r="D6219" s="3" t="inlineStr">
        <is>
          <t>ECOTANK ET-8500</t>
        </is>
      </c>
      <c r="E6219" s="11" t="n">
        <v>657</v>
      </c>
      <c r="F6219" s="12" t="n">
        <v>547.5</v>
      </c>
    </row>
    <row r="6220">
      <c r="A6220" s="3" t="inlineStr">
        <is>
          <t>Printers &amp; Scanners</t>
        </is>
      </c>
      <c r="B6220" s="3" t="inlineStr">
        <is>
          <t>C11CJ41401CA</t>
        </is>
      </c>
      <c r="C6220" s="3" t="inlineStr">
        <is>
          <t>Epson</t>
        </is>
      </c>
      <c r="D6220" s="3" t="inlineStr">
        <is>
          <t>ECOTANK ET-M16600</t>
        </is>
      </c>
      <c r="E6220" s="11" t="n">
        <v>879</v>
      </c>
      <c r="F6220" s="12" t="n">
        <v>732.5</v>
      </c>
    </row>
    <row r="6221">
      <c r="A6221" s="3" t="inlineStr">
        <is>
          <t>Printers &amp; Scanners</t>
        </is>
      </c>
      <c r="B6221" s="3" t="inlineStr">
        <is>
          <t>C11CJ18401BY</t>
        </is>
      </c>
      <c r="C6221" s="3" t="inlineStr">
        <is>
          <t>Epson</t>
        </is>
      </c>
      <c r="D6221" s="3" t="inlineStr">
        <is>
          <t>ECOTANK ET-M2120</t>
        </is>
      </c>
      <c r="E6221" s="11" t="n">
        <v>283</v>
      </c>
      <c r="F6221" s="12" t="n">
        <v>235.83</v>
      </c>
    </row>
    <row r="6222">
      <c r="A6222" s="3" t="inlineStr">
        <is>
          <t>Printers &amp; Scanners</t>
        </is>
      </c>
      <c r="B6222" s="3" t="inlineStr">
        <is>
          <t>C11CJ41409BA</t>
        </is>
      </c>
      <c r="C6222" s="3" t="inlineStr">
        <is>
          <t>Epson</t>
        </is>
      </c>
      <c r="D6222" s="3" t="inlineStr">
        <is>
          <t>ECOTANK PRO ET-M16685</t>
        </is>
      </c>
      <c r="E6222" s="11" t="n">
        <v>1071</v>
      </c>
      <c r="F6222" s="12" t="n">
        <v>892.5</v>
      </c>
    </row>
    <row r="6223">
      <c r="A6223" s="3" t="inlineStr">
        <is>
          <t>Printers &amp; Scanners</t>
        </is>
      </c>
      <c r="B6223" s="3" t="inlineStr">
        <is>
          <t>C11CG43401</t>
        </is>
      </c>
      <c r="C6223" s="3" t="inlineStr">
        <is>
          <t>Epson</t>
        </is>
      </c>
      <c r="D6223" s="3" t="inlineStr">
        <is>
          <t>EXPRESSION PHOTO XP-15000</t>
        </is>
      </c>
      <c r="E6223" s="11" t="n">
        <v>315</v>
      </c>
      <c r="F6223" s="12" t="n">
        <v>262.5</v>
      </c>
    </row>
    <row r="6224">
      <c r="A6224" s="3" t="inlineStr">
        <is>
          <t>Printers &amp; Scanners</t>
        </is>
      </c>
      <c r="B6224" s="3" t="inlineStr">
        <is>
          <t>C11CL95401</t>
        </is>
      </c>
      <c r="C6224" s="3" t="inlineStr">
        <is>
          <t>Epson</t>
        </is>
      </c>
      <c r="D6224" s="3" t="inlineStr">
        <is>
          <t>EXPRESSION PHOTO XP-980</t>
        </is>
      </c>
      <c r="E6224" s="11" t="n">
        <v>239</v>
      </c>
      <c r="F6224" s="12" t="n">
        <v>199.17</v>
      </c>
    </row>
    <row r="6225">
      <c r="A6225" s="3" t="inlineStr">
        <is>
          <t>Printers &amp; Scanners</t>
        </is>
      </c>
      <c r="B6225" s="3" t="inlineStr">
        <is>
          <t>C11CG97401</t>
        </is>
      </c>
      <c r="C6225" s="3" t="inlineStr">
        <is>
          <t>Epson</t>
        </is>
      </c>
      <c r="D6225" s="3" t="inlineStr">
        <is>
          <t>EXPRESSION PREMIUM XP-6100</t>
        </is>
      </c>
      <c r="E6225" s="11" t="n">
        <v>153</v>
      </c>
      <c r="F6225" s="12" t="n">
        <v>127.5</v>
      </c>
    </row>
    <row r="6226">
      <c r="A6226" s="3" t="inlineStr">
        <is>
          <t>Printers &amp; Scanners</t>
        </is>
      </c>
      <c r="B6226" s="3" t="inlineStr">
        <is>
          <t>C11CK67401</t>
        </is>
      </c>
      <c r="C6226" s="3" t="inlineStr">
        <is>
          <t>Epson</t>
        </is>
      </c>
      <c r="D6226" s="3" t="inlineStr">
        <is>
          <t>EXPRESSION XP-2200</t>
        </is>
      </c>
      <c r="E6226" s="11" t="n">
        <v>58</v>
      </c>
      <c r="F6226" s="12" t="n">
        <v>48.33</v>
      </c>
    </row>
    <row r="6227">
      <c r="A6227" s="3" t="inlineStr">
        <is>
          <t>Printers &amp; Scanners</t>
        </is>
      </c>
      <c r="B6227" s="3" t="inlineStr">
        <is>
          <t>C11CK65401</t>
        </is>
      </c>
      <c r="C6227" s="3" t="inlineStr">
        <is>
          <t>Epson</t>
        </is>
      </c>
      <c r="D6227" s="3" t="inlineStr">
        <is>
          <t>EXPRESSION XP-4200</t>
        </is>
      </c>
      <c r="E6227" s="11" t="n">
        <v>86</v>
      </c>
      <c r="F6227" s="12" t="n">
        <v>71.67</v>
      </c>
    </row>
    <row r="6228">
      <c r="A6228" s="3" t="inlineStr">
        <is>
          <t>Printers &amp; Scanners</t>
        </is>
      </c>
      <c r="B6228" s="3" t="inlineStr">
        <is>
          <t>C11CL14301A1</t>
        </is>
      </c>
      <c r="C6228" s="3" t="inlineStr">
        <is>
          <t>Epson</t>
        </is>
      </c>
      <c r="D6228" s="3" t="inlineStr">
        <is>
          <t>SC-P5300 STD - 17IN</t>
        </is>
      </c>
      <c r="E6228" s="11" t="n">
        <v>2040</v>
      </c>
      <c r="F6228" s="12" t="n">
        <v>1700</v>
      </c>
    </row>
    <row r="6229">
      <c r="A6229" s="3" t="inlineStr">
        <is>
          <t>Printers &amp; Scanners</t>
        </is>
      </c>
      <c r="B6229" s="3" t="inlineStr">
        <is>
          <t>C11CJ49302A1</t>
        </is>
      </c>
      <c r="C6229" s="3" t="inlineStr">
        <is>
          <t>Epson</t>
        </is>
      </c>
      <c r="D6229" s="3" t="inlineStr">
        <is>
          <t>SC-P6500DE PRINTER - 24IN</t>
        </is>
      </c>
      <c r="E6229" s="11" t="n">
        <v>3511</v>
      </c>
      <c r="F6229" s="12" t="n">
        <v>2925.83</v>
      </c>
    </row>
    <row r="6230">
      <c r="A6230" s="3" t="inlineStr">
        <is>
          <t>Printers &amp; Scanners</t>
        </is>
      </c>
      <c r="B6230" s="3" t="inlineStr">
        <is>
          <t>C11CJ48301A1</t>
        </is>
      </c>
      <c r="C6230" s="3" t="inlineStr">
        <is>
          <t>Epson</t>
        </is>
      </c>
      <c r="D6230" s="3" t="inlineStr">
        <is>
          <t>SC-P6500E PRINTER - 24IN</t>
        </is>
      </c>
      <c r="E6230" s="11" t="n">
        <v>2830</v>
      </c>
      <c r="F6230" s="12" t="n">
        <v>2358.33</v>
      </c>
    </row>
    <row r="6231">
      <c r="A6231" s="3" t="inlineStr">
        <is>
          <t>Printers &amp; Scanners</t>
        </is>
      </c>
      <c r="B6231" s="3" t="inlineStr">
        <is>
          <t>C11CH38401DA</t>
        </is>
      </c>
      <c r="C6231" s="3" t="inlineStr">
        <is>
          <t>Epson</t>
        </is>
      </c>
      <c r="D6231" s="3" t="inlineStr">
        <is>
          <t>SC-P700 PRINTER - 13IN</t>
        </is>
      </c>
      <c r="E6231" s="11" t="n">
        <v>711</v>
      </c>
      <c r="F6231" s="12" t="n">
        <v>592.5</v>
      </c>
    </row>
    <row r="6232">
      <c r="A6232" s="3" t="inlineStr">
        <is>
          <t>Printers &amp; Scanners</t>
        </is>
      </c>
      <c r="B6232" s="3" t="inlineStr">
        <is>
          <t>C11CL82301A1</t>
        </is>
      </c>
      <c r="C6232" s="3" t="inlineStr">
        <is>
          <t>Epson</t>
        </is>
      </c>
      <c r="D6232" s="3" t="inlineStr">
        <is>
          <t>SC-P7300 STD PRINTER - 24IN</t>
        </is>
      </c>
      <c r="E6232" s="11" t="n">
        <v>2757</v>
      </c>
      <c r="F6232" s="12" t="n">
        <v>2297.5</v>
      </c>
    </row>
    <row r="6233">
      <c r="A6233" s="3" t="inlineStr">
        <is>
          <t>Printers &amp; Scanners</t>
        </is>
      </c>
      <c r="B6233" s="3" t="inlineStr">
        <is>
          <t>C11CL82301A5</t>
        </is>
      </c>
      <c r="C6233" s="3" t="inlineStr">
        <is>
          <t>Epson</t>
        </is>
      </c>
      <c r="D6233" s="3" t="inlineStr">
        <is>
          <t>SC-P7300 STD SL-D500 BUN- 24IN</t>
        </is>
      </c>
      <c r="E6233" s="11" t="n">
        <v>2757</v>
      </c>
      <c r="F6233" s="12" t="n">
        <v>2297.5</v>
      </c>
    </row>
    <row r="6234">
      <c r="A6234" s="3" t="inlineStr">
        <is>
          <t>Printers &amp; Scanners</t>
        </is>
      </c>
      <c r="B6234" s="3" t="inlineStr">
        <is>
          <t>C11CH12301A1</t>
        </is>
      </c>
      <c r="C6234" s="3" t="inlineStr">
        <is>
          <t>Epson</t>
        </is>
      </c>
      <c r="D6234" s="3" t="inlineStr">
        <is>
          <t>SC-P7500 STD PRINTER - 24IN</t>
        </is>
      </c>
      <c r="E6234" s="11" t="n">
        <v>2849</v>
      </c>
      <c r="F6234" s="12" t="n">
        <v>2374.17</v>
      </c>
    </row>
    <row r="6235">
      <c r="A6235" s="3" t="inlineStr">
        <is>
          <t>Printers &amp; Scanners</t>
        </is>
      </c>
      <c r="B6235" s="3" t="inlineStr">
        <is>
          <t>C11CH12301A3</t>
        </is>
      </c>
      <c r="C6235" s="3" t="inlineStr">
        <is>
          <t>Epson</t>
        </is>
      </c>
      <c r="D6235" s="3" t="inlineStr">
        <is>
          <t>SC-P7500 STD SPECTRO PRINTER - 24IN</t>
        </is>
      </c>
      <c r="E6235" s="11" t="n">
        <v>4611</v>
      </c>
      <c r="F6235" s="12" t="n">
        <v>3842.5</v>
      </c>
    </row>
    <row r="6236">
      <c r="A6236" s="3" t="inlineStr">
        <is>
          <t>Printers &amp; Scanners</t>
        </is>
      </c>
      <c r="B6236" s="3" t="inlineStr">
        <is>
          <t>C11CJ50301A1</t>
        </is>
      </c>
      <c r="C6236" s="3" t="inlineStr">
        <is>
          <t>Epson</t>
        </is>
      </c>
      <c r="D6236" s="3" t="inlineStr">
        <is>
          <t>SC-P8500D STD PRINTER - 44IN</t>
        </is>
      </c>
      <c r="E6236" s="11" t="n">
        <v>5166</v>
      </c>
      <c r="F6236" s="12" t="n">
        <v>4305</v>
      </c>
    </row>
    <row r="6237">
      <c r="A6237" s="3" t="inlineStr">
        <is>
          <t>Printers &amp; Scanners</t>
        </is>
      </c>
      <c r="B6237" s="3" t="inlineStr">
        <is>
          <t>C11CH37401DA</t>
        </is>
      </c>
      <c r="C6237" s="3" t="inlineStr">
        <is>
          <t>Epson</t>
        </is>
      </c>
      <c r="D6237" s="3" t="inlineStr">
        <is>
          <t>SC-P900 PRINTER - 17IN</t>
        </is>
      </c>
      <c r="E6237" s="11" t="n">
        <v>1138</v>
      </c>
      <c r="F6237" s="12" t="n">
        <v>948.33</v>
      </c>
    </row>
    <row r="6238">
      <c r="A6238" s="3" t="inlineStr">
        <is>
          <t>Printers &amp; Scanners</t>
        </is>
      </c>
      <c r="B6238" s="3" t="inlineStr">
        <is>
          <t>C11CL83301A5</t>
        </is>
      </c>
      <c r="C6238" s="3" t="inlineStr">
        <is>
          <t>Epson</t>
        </is>
      </c>
      <c r="D6238" s="3" t="inlineStr">
        <is>
          <t>SC-P9300 STD SL-D500 BUN - 44IN</t>
        </is>
      </c>
      <c r="E6238" s="11" t="n">
        <v>4794</v>
      </c>
      <c r="F6238" s="12" t="n">
        <v>3995</v>
      </c>
    </row>
    <row r="6239">
      <c r="A6239" s="3" t="inlineStr">
        <is>
          <t>Printers &amp; Scanners</t>
        </is>
      </c>
      <c r="B6239" s="3" t="inlineStr">
        <is>
          <t>C11CH13301A1</t>
        </is>
      </c>
      <c r="C6239" s="3" t="inlineStr">
        <is>
          <t>Epson</t>
        </is>
      </c>
      <c r="D6239" s="3" t="inlineStr">
        <is>
          <t>SC-P9500 STD PRINTER - 44IN</t>
        </is>
      </c>
      <c r="E6239" s="11" t="n">
        <v>5294</v>
      </c>
      <c r="F6239" s="12" t="n">
        <v>4411.67</v>
      </c>
    </row>
    <row r="6240">
      <c r="A6240" s="3" t="inlineStr">
        <is>
          <t>Printers &amp; Scanners</t>
        </is>
      </c>
      <c r="B6240" s="3" t="inlineStr">
        <is>
          <t>C11CJ77301A1</t>
        </is>
      </c>
      <c r="C6240" s="3" t="inlineStr">
        <is>
          <t>Epson</t>
        </is>
      </c>
      <c r="D6240" s="3" t="inlineStr">
        <is>
          <t>SC-T2100 PRINTER  WO STAND  - 24IN</t>
        </is>
      </c>
      <c r="E6240" s="11" t="n">
        <v>666</v>
      </c>
      <c r="F6240" s="12" t="n">
        <v>555</v>
      </c>
    </row>
    <row r="6241">
      <c r="A6241" s="3" t="inlineStr">
        <is>
          <t>Printers &amp; Scanners</t>
        </is>
      </c>
      <c r="B6241" s="3" t="inlineStr">
        <is>
          <t>C11CF11302A1</t>
        </is>
      </c>
      <c r="C6241" s="3" t="inlineStr">
        <is>
          <t>Epson</t>
        </is>
      </c>
      <c r="D6241" s="3" t="inlineStr">
        <is>
          <t>SC-T3100 PRINTER - 24IN</t>
        </is>
      </c>
      <c r="E6241" s="11" t="n">
        <v>1247</v>
      </c>
      <c r="F6241" s="12" t="n">
        <v>1039.17</v>
      </c>
    </row>
    <row r="6242">
      <c r="A6242" s="3" t="inlineStr">
        <is>
          <t>Printers &amp; Scanners</t>
        </is>
      </c>
      <c r="B6242" s="3" t="inlineStr">
        <is>
          <t>C11CJ36301A1</t>
        </is>
      </c>
      <c r="C6242" s="3" t="inlineStr">
        <is>
          <t>Epson</t>
        </is>
      </c>
      <c r="D6242" s="3" t="inlineStr">
        <is>
          <t>SC-T3100M MFP  WO STAND -24IN WP240V</t>
        </is>
      </c>
      <c r="E6242" s="11" t="n">
        <v>1476</v>
      </c>
      <c r="F6242" s="12" t="n">
        <v>1230</v>
      </c>
    </row>
    <row r="6243">
      <c r="A6243" s="3" t="inlineStr">
        <is>
          <t>Printers &amp; Scanners</t>
        </is>
      </c>
      <c r="B6243" s="3" t="inlineStr">
        <is>
          <t>C11CF11301A1</t>
        </is>
      </c>
      <c r="C6243" s="3" t="inlineStr">
        <is>
          <t>Epson</t>
        </is>
      </c>
      <c r="D6243" s="3" t="inlineStr">
        <is>
          <t>SC-T3100N PRINTER WO STAND - 24IN</t>
        </is>
      </c>
      <c r="E6243" s="11" t="n">
        <v>1034</v>
      </c>
      <c r="F6243" s="12" t="n">
        <v>861.67</v>
      </c>
    </row>
    <row r="6244">
      <c r="A6244" s="3" t="inlineStr">
        <is>
          <t>Printers &amp; Scanners</t>
        </is>
      </c>
      <c r="B6244" s="3" t="inlineStr">
        <is>
          <t>C11CJ15301A1</t>
        </is>
      </c>
      <c r="C6244" s="3" t="inlineStr">
        <is>
          <t>Epson</t>
        </is>
      </c>
      <c r="D6244" s="3" t="inlineStr">
        <is>
          <t>SC-T3100X PRINTER  WO STAND  - 24IN</t>
        </is>
      </c>
      <c r="E6244" s="11" t="n">
        <v>2101</v>
      </c>
      <c r="F6244" s="12" t="n">
        <v>1750.83</v>
      </c>
    </row>
    <row r="6245">
      <c r="A6245" s="3" t="inlineStr">
        <is>
          <t>Printers &amp; Scanners</t>
        </is>
      </c>
      <c r="B6245" s="3" t="inlineStr">
        <is>
          <t>C11CJ55301A1</t>
        </is>
      </c>
      <c r="C6245" s="3" t="inlineStr">
        <is>
          <t>Epson</t>
        </is>
      </c>
      <c r="D6245" s="3" t="inlineStr">
        <is>
          <t>SC-T3405 PRINTER - 24IN</t>
        </is>
      </c>
      <c r="E6245" s="11" t="n">
        <v>1921</v>
      </c>
      <c r="F6245" s="12" t="n">
        <v>1600.83</v>
      </c>
    </row>
    <row r="6246">
      <c r="A6246" s="3" t="inlineStr">
        <is>
          <t>Printers &amp; Scanners</t>
        </is>
      </c>
      <c r="B6246" s="3" t="inlineStr">
        <is>
          <t>C11CH80301A1</t>
        </is>
      </c>
      <c r="C6246" s="3" t="inlineStr">
        <is>
          <t>Epson</t>
        </is>
      </c>
      <c r="D6246" s="3" t="inlineStr">
        <is>
          <t>SC-T3700D PRINTER - 24IN</t>
        </is>
      </c>
      <c r="E6246" s="11" t="n">
        <v>3797</v>
      </c>
      <c r="F6246" s="12" t="n">
        <v>3164.17</v>
      </c>
    </row>
    <row r="6247">
      <c r="A6247" s="3" t="inlineStr">
        <is>
          <t>Printers &amp; Scanners</t>
        </is>
      </c>
      <c r="B6247" s="3" t="inlineStr">
        <is>
          <t>C11CH80302A1</t>
        </is>
      </c>
      <c r="C6247" s="3" t="inlineStr">
        <is>
          <t>Epson</t>
        </is>
      </c>
      <c r="D6247" s="3" t="inlineStr">
        <is>
          <t>SC-T3700DE PRINTER - 24IN</t>
        </is>
      </c>
      <c r="E6247" s="11" t="n">
        <v>3511</v>
      </c>
      <c r="F6247" s="12" t="n">
        <v>2925.83</v>
      </c>
    </row>
    <row r="6248">
      <c r="A6248" s="3" t="inlineStr">
        <is>
          <t>Printers &amp; Scanners</t>
        </is>
      </c>
      <c r="B6248" s="3" t="inlineStr">
        <is>
          <t>C11CF12301A1</t>
        </is>
      </c>
      <c r="C6248" s="3" t="inlineStr">
        <is>
          <t>Epson</t>
        </is>
      </c>
      <c r="D6248" s="3" t="inlineStr">
        <is>
          <t>SC-T5100 PRINTER - 36IN</t>
        </is>
      </c>
      <c r="E6248" s="11" t="n">
        <v>1649</v>
      </c>
      <c r="F6248" s="12" t="n">
        <v>1374.17</v>
      </c>
    </row>
    <row r="6249">
      <c r="A6249" s="3" t="inlineStr">
        <is>
          <t>Printers &amp; Scanners</t>
        </is>
      </c>
      <c r="B6249" s="3" t="inlineStr">
        <is>
          <t>C11CJ54301A1</t>
        </is>
      </c>
      <c r="C6249" s="3" t="inlineStr">
        <is>
          <t>Epson</t>
        </is>
      </c>
      <c r="D6249" s="3" t="inlineStr">
        <is>
          <t>SC-T5100M MFP - 36IN WP240V</t>
        </is>
      </c>
      <c r="E6249" s="11" t="n">
        <v>2630</v>
      </c>
      <c r="F6249" s="12" t="n">
        <v>2191.67</v>
      </c>
    </row>
    <row r="6250">
      <c r="A6250" s="3" t="inlineStr">
        <is>
          <t>Printers &amp; Scanners</t>
        </is>
      </c>
      <c r="B6250" s="3" t="inlineStr">
        <is>
          <t>C11CF12302A1</t>
        </is>
      </c>
      <c r="C6250" s="3" t="inlineStr">
        <is>
          <t>Epson</t>
        </is>
      </c>
      <c r="D6250" s="3" t="inlineStr">
        <is>
          <t>SC-T5100N PRINTER  WO STAND  - 36IN</t>
        </is>
      </c>
      <c r="E6250" s="11" t="n">
        <v>1530</v>
      </c>
      <c r="F6250" s="12" t="n">
        <v>1275</v>
      </c>
    </row>
    <row r="6251">
      <c r="A6251" s="3" t="inlineStr">
        <is>
          <t>Printers &amp; Scanners</t>
        </is>
      </c>
      <c r="B6251" s="3" t="inlineStr">
        <is>
          <t>C11CH65301A1</t>
        </is>
      </c>
      <c r="C6251" s="3" t="inlineStr">
        <is>
          <t>Epson</t>
        </is>
      </c>
      <c r="D6251" s="3" t="inlineStr">
        <is>
          <t>SC-T5400M MFP - 36IN</t>
        </is>
      </c>
      <c r="E6251" s="11" t="n">
        <v>4759</v>
      </c>
      <c r="F6251" s="12" t="n">
        <v>3965.83</v>
      </c>
    </row>
    <row r="6252">
      <c r="A6252" s="3" t="inlineStr">
        <is>
          <t>Printers &amp; Scanners</t>
        </is>
      </c>
      <c r="B6252" s="3" t="inlineStr">
        <is>
          <t>C11CJ56301A1</t>
        </is>
      </c>
      <c r="C6252" s="3" t="inlineStr">
        <is>
          <t>Epson</t>
        </is>
      </c>
      <c r="D6252" s="3" t="inlineStr">
        <is>
          <t>SC-T5405 PRINTER - 36IN</t>
        </is>
      </c>
      <c r="E6252" s="11" t="n">
        <v>2282</v>
      </c>
      <c r="F6252" s="12" t="n">
        <v>1901.67</v>
      </c>
    </row>
    <row r="6253">
      <c r="A6253" s="3" t="inlineStr">
        <is>
          <t>Printers &amp; Scanners</t>
        </is>
      </c>
      <c r="B6253" s="3" t="inlineStr">
        <is>
          <t>C11CH81301A1</t>
        </is>
      </c>
      <c r="C6253" s="3" t="inlineStr">
        <is>
          <t>Epson</t>
        </is>
      </c>
      <c r="D6253" s="3" t="inlineStr">
        <is>
          <t>SC-T5700D PRINTER - 36IN</t>
        </is>
      </c>
      <c r="E6253" s="11" t="n">
        <v>4161</v>
      </c>
      <c r="F6253" s="12" t="n">
        <v>3467.5</v>
      </c>
    </row>
    <row r="6254">
      <c r="A6254" s="3" t="inlineStr">
        <is>
          <t>Printers &amp; Scanners</t>
        </is>
      </c>
      <c r="B6254" s="3" t="inlineStr">
        <is>
          <t>C11CH82301A1</t>
        </is>
      </c>
      <c r="C6254" s="3" t="inlineStr">
        <is>
          <t>Epson</t>
        </is>
      </c>
      <c r="D6254" s="3" t="inlineStr">
        <is>
          <t>SC-T5700DM PRINTER - 36IN</t>
        </is>
      </c>
      <c r="E6254" s="11" t="n">
        <v>8180</v>
      </c>
      <c r="F6254" s="12" t="n">
        <v>6816.67</v>
      </c>
    </row>
    <row r="6255">
      <c r="A6255" s="3" t="inlineStr">
        <is>
          <t>Printers &amp; Scanners</t>
        </is>
      </c>
      <c r="B6255" s="3" t="inlineStr">
        <is>
          <t>C11CH83301A1</t>
        </is>
      </c>
      <c r="C6255" s="3" t="inlineStr">
        <is>
          <t>Epson</t>
        </is>
      </c>
      <c r="D6255" s="3" t="inlineStr">
        <is>
          <t>SC-T7700D PRINTER - 44IN</t>
        </is>
      </c>
      <c r="E6255" s="11" t="n">
        <v>5166</v>
      </c>
      <c r="F6255" s="12" t="n">
        <v>4305</v>
      </c>
    </row>
    <row r="6256">
      <c r="A6256" s="3" t="inlineStr">
        <is>
          <t>Printers &amp; Scanners</t>
        </is>
      </c>
      <c r="B6256" s="3" t="inlineStr">
        <is>
          <t>C11CK99301A1</t>
        </is>
      </c>
      <c r="C6256" s="3" t="inlineStr">
        <is>
          <t>Epson</t>
        </is>
      </c>
      <c r="D6256" s="3" t="inlineStr">
        <is>
          <t>SURECOLOR SC-P20500 PRINTER - 64IN</t>
        </is>
      </c>
      <c r="E6256" s="11" t="n">
        <v>10798</v>
      </c>
      <c r="F6256" s="12" t="n">
        <v>8998.33</v>
      </c>
    </row>
    <row r="6257">
      <c r="A6257" s="3" t="inlineStr">
        <is>
          <t>Printers &amp; Scanners</t>
        </is>
      </c>
      <c r="B6257" s="3" t="inlineStr">
        <is>
          <t>C11CK56301BY</t>
        </is>
      </c>
      <c r="C6257" s="3" t="inlineStr">
        <is>
          <t>Epson</t>
        </is>
      </c>
      <c r="D6257" s="3" t="inlineStr">
        <is>
          <t>SURELAB SL-D500 PRINTER</t>
        </is>
      </c>
      <c r="E6257" s="11" t="n">
        <v>934</v>
      </c>
      <c r="F6257" s="12" t="n">
        <v>778.33</v>
      </c>
    </row>
    <row r="6258">
      <c r="A6258" s="3" t="inlineStr">
        <is>
          <t>Printers &amp; Scanners</t>
        </is>
      </c>
      <c r="B6258" s="3" t="inlineStr">
        <is>
          <t>B11B273401BY</t>
        </is>
      </c>
      <c r="C6258" s="3" t="inlineStr">
        <is>
          <t>Epson</t>
        </is>
      </c>
      <c r="D6258" s="3" t="inlineStr">
        <is>
          <t>WORKFORCE DS-1730</t>
        </is>
      </c>
      <c r="E6258" s="11" t="n">
        <v>268</v>
      </c>
      <c r="F6258" s="12" t="n">
        <v>223.33</v>
      </c>
    </row>
    <row r="6259">
      <c r="A6259" s="3" t="inlineStr">
        <is>
          <t>Printers &amp; Scanners</t>
        </is>
      </c>
      <c r="B6259" s="3" t="inlineStr">
        <is>
          <t>B11B274401BY</t>
        </is>
      </c>
      <c r="C6259" s="3" t="inlineStr">
        <is>
          <t>Epson</t>
        </is>
      </c>
      <c r="D6259" s="3" t="inlineStr">
        <is>
          <t>WORKFORCE DS-1760WN</t>
        </is>
      </c>
      <c r="E6259" s="11" t="n">
        <v>325</v>
      </c>
      <c r="F6259" s="12" t="n">
        <v>270.83</v>
      </c>
    </row>
    <row r="6260">
      <c r="A6260" s="3" t="inlineStr">
        <is>
          <t>Printers &amp; Scanners</t>
        </is>
      </c>
      <c r="B6260" s="3" t="inlineStr">
        <is>
          <t>B11B255401BY</t>
        </is>
      </c>
      <c r="C6260" s="3" t="inlineStr">
        <is>
          <t>Epson</t>
        </is>
      </c>
      <c r="D6260" s="3" t="inlineStr">
        <is>
          <t>WORKFORCE DS-32000</t>
        </is>
      </c>
      <c r="E6260" s="11" t="n">
        <v>3162</v>
      </c>
      <c r="F6260" s="12" t="n">
        <v>2635</v>
      </c>
    </row>
    <row r="6261">
      <c r="A6261" s="3" t="inlineStr">
        <is>
          <t>Printers &amp; Scanners</t>
        </is>
      </c>
      <c r="B6261" s="3" t="inlineStr">
        <is>
          <t>B11B249401BY</t>
        </is>
      </c>
      <c r="C6261" s="3" t="inlineStr">
        <is>
          <t>Epson</t>
        </is>
      </c>
      <c r="D6261" s="3" t="inlineStr">
        <is>
          <t>WORKFORCE DS-410</t>
        </is>
      </c>
      <c r="E6261" s="11" t="n">
        <v>287</v>
      </c>
      <c r="F6261" s="12" t="n">
        <v>239.17</v>
      </c>
    </row>
    <row r="6262">
      <c r="A6262" s="3" t="inlineStr">
        <is>
          <t>Printers &amp; Scanners</t>
        </is>
      </c>
      <c r="B6262" s="3" t="inlineStr">
        <is>
          <t>B11B277401BY</t>
        </is>
      </c>
      <c r="C6262" s="3" t="inlineStr">
        <is>
          <t>Epson</t>
        </is>
      </c>
      <c r="D6262" s="3" t="inlineStr">
        <is>
          <t>WORKFORCE DS-51000WN</t>
        </is>
      </c>
      <c r="E6262" s="11" t="n">
        <v>1939</v>
      </c>
      <c r="F6262" s="12" t="n">
        <v>1615.83</v>
      </c>
    </row>
    <row r="6263">
      <c r="A6263" s="3" t="inlineStr">
        <is>
          <t>Printers &amp; Scanners</t>
        </is>
      </c>
      <c r="B6263" s="3" t="inlineStr">
        <is>
          <t>B11B284401BY</t>
        </is>
      </c>
      <c r="C6263" s="3" t="inlineStr">
        <is>
          <t>Epson</t>
        </is>
      </c>
      <c r="D6263" s="3" t="inlineStr">
        <is>
          <t>WORKFORCE DS-71000WN</t>
        </is>
      </c>
      <c r="E6263" s="11" t="n">
        <v>4365</v>
      </c>
      <c r="F6263" s="12" t="n">
        <v>3637.5</v>
      </c>
    </row>
    <row r="6264">
      <c r="A6264" s="3" t="inlineStr">
        <is>
          <t>Printers &amp; Scanners</t>
        </is>
      </c>
      <c r="B6264" s="3" t="inlineStr">
        <is>
          <t>B11B262401BY</t>
        </is>
      </c>
      <c r="C6264" s="3" t="inlineStr">
        <is>
          <t>Epson</t>
        </is>
      </c>
      <c r="D6264" s="3" t="inlineStr">
        <is>
          <t>WORKFORCE DS-770II</t>
        </is>
      </c>
      <c r="E6264" s="11" t="n">
        <v>475</v>
      </c>
      <c r="F6264" s="12" t="n">
        <v>395.83</v>
      </c>
    </row>
    <row r="6265">
      <c r="A6265" s="3" t="inlineStr">
        <is>
          <t>Printers &amp; Scanners</t>
        </is>
      </c>
      <c r="B6265" s="3" t="inlineStr">
        <is>
          <t>B11B265401BY</t>
        </is>
      </c>
      <c r="C6265" s="3" t="inlineStr">
        <is>
          <t>Epson</t>
        </is>
      </c>
      <c r="D6265" s="3" t="inlineStr">
        <is>
          <t>WORKFORCE DS-790WN</t>
        </is>
      </c>
      <c r="E6265" s="11" t="n">
        <v>636</v>
      </c>
      <c r="F6265" s="12" t="n">
        <v>530</v>
      </c>
    </row>
    <row r="6266">
      <c r="A6266" s="3" t="inlineStr">
        <is>
          <t>Printers &amp; Scanners</t>
        </is>
      </c>
      <c r="B6266" s="3" t="inlineStr">
        <is>
          <t>B11B253402BY</t>
        </is>
      </c>
      <c r="C6266" s="3" t="inlineStr">
        <is>
          <t>Epson</t>
        </is>
      </c>
      <c r="D6266" s="3" t="inlineStr">
        <is>
          <t>WORKFORCE DS-80W</t>
        </is>
      </c>
      <c r="E6266" s="11" t="n">
        <v>172</v>
      </c>
      <c r="F6266" s="12" t="n">
        <v>143.33</v>
      </c>
    </row>
    <row r="6267">
      <c r="A6267" s="3" t="inlineStr">
        <is>
          <t>Printers &amp; Scanners</t>
        </is>
      </c>
      <c r="B6267" s="3" t="inlineStr">
        <is>
          <t>B11B276401BY</t>
        </is>
      </c>
      <c r="C6267" s="3" t="inlineStr">
        <is>
          <t>Epson</t>
        </is>
      </c>
      <c r="D6267" s="3" t="inlineStr">
        <is>
          <t>WORKFORCE DS-900WN</t>
        </is>
      </c>
      <c r="E6267" s="11" t="n">
        <v>1455</v>
      </c>
      <c r="F6267" s="12" t="n">
        <v>1212.5</v>
      </c>
    </row>
    <row r="6268">
      <c r="A6268" s="3" t="inlineStr">
        <is>
          <t>Printers &amp; Scanners</t>
        </is>
      </c>
      <c r="B6268" s="3" t="inlineStr">
        <is>
          <t>B11B251401BY</t>
        </is>
      </c>
      <c r="C6268" s="3" t="inlineStr">
        <is>
          <t>Epson</t>
        </is>
      </c>
      <c r="D6268" s="3" t="inlineStr">
        <is>
          <t>WORKFORCE DS-970</t>
        </is>
      </c>
      <c r="E6268" s="11" t="n">
        <v>859</v>
      </c>
      <c r="F6268" s="12" t="n">
        <v>715.83</v>
      </c>
    </row>
    <row r="6269">
      <c r="A6269" s="3" t="inlineStr">
        <is>
          <t>Printers &amp; Scanners</t>
        </is>
      </c>
      <c r="B6269" s="3" t="inlineStr">
        <is>
          <t>B11B272401BY</t>
        </is>
      </c>
      <c r="C6269" s="3" t="inlineStr">
        <is>
          <t>Epson</t>
        </is>
      </c>
      <c r="D6269" s="3" t="inlineStr">
        <is>
          <t>WORKFORCE DS-C330</t>
        </is>
      </c>
      <c r="E6269" s="11" t="n">
        <v>253</v>
      </c>
      <c r="F6269" s="12" t="n">
        <v>210.83</v>
      </c>
    </row>
    <row r="6270">
      <c r="A6270" s="3" t="inlineStr">
        <is>
          <t>Printers &amp; Scanners</t>
        </is>
      </c>
      <c r="B6270" s="3" t="inlineStr">
        <is>
          <t>B11B271401BY</t>
        </is>
      </c>
      <c r="C6270" s="3" t="inlineStr">
        <is>
          <t>Epson</t>
        </is>
      </c>
      <c r="D6270" s="3" t="inlineStr">
        <is>
          <t>WORKFORCE DS-C490</t>
        </is>
      </c>
      <c r="E6270" s="11" t="n">
        <v>506</v>
      </c>
      <c r="F6270" s="12" t="n">
        <v>421.67</v>
      </c>
    </row>
    <row r="6271">
      <c r="A6271" s="3" t="inlineStr">
        <is>
          <t>Printers &amp; Scanners</t>
        </is>
      </c>
      <c r="B6271" s="3" t="inlineStr">
        <is>
          <t>C11CL35401BY</t>
        </is>
      </c>
      <c r="C6271" s="3" t="inlineStr">
        <is>
          <t>Epson</t>
        </is>
      </c>
      <c r="D6271" s="3" t="inlineStr">
        <is>
          <t>WORKFORCE EM-C7100DWF</t>
        </is>
      </c>
      <c r="E6271" s="11" t="n">
        <v>1037</v>
      </c>
      <c r="F6271" s="12" t="n">
        <v>864.17</v>
      </c>
    </row>
    <row r="6272">
      <c r="A6272" s="3" t="inlineStr">
        <is>
          <t>Printers &amp; Scanners</t>
        </is>
      </c>
      <c r="B6272" s="3" t="inlineStr">
        <is>
          <t>C11CL37401BY</t>
        </is>
      </c>
      <c r="C6272" s="3" t="inlineStr">
        <is>
          <t>Epson</t>
        </is>
      </c>
      <c r="D6272" s="3" t="inlineStr">
        <is>
          <t>WORKFORCE EP-C7000DW</t>
        </is>
      </c>
      <c r="E6272" s="11" t="n">
        <v>698</v>
      </c>
      <c r="F6272" s="12" t="n">
        <v>581.67</v>
      </c>
    </row>
    <row r="6273">
      <c r="A6273" s="3" t="inlineStr">
        <is>
          <t>Printers &amp; Scanners</t>
        </is>
      </c>
      <c r="B6273" s="3" t="inlineStr">
        <is>
          <t>B11B252401</t>
        </is>
      </c>
      <c r="C6273" s="3" t="inlineStr">
        <is>
          <t>Epson</t>
        </is>
      </c>
      <c r="D6273" s="3" t="inlineStr">
        <is>
          <t>WORKFORCE ES-50</t>
        </is>
      </c>
      <c r="E6273" s="11" t="n">
        <v>115</v>
      </c>
      <c r="F6273" s="12" t="n">
        <v>95.83</v>
      </c>
    </row>
    <row r="6274">
      <c r="A6274" s="3" t="inlineStr">
        <is>
          <t>Printers &amp; Scanners</t>
        </is>
      </c>
      <c r="B6274" s="3" t="inlineStr">
        <is>
          <t>B11B263401BY</t>
        </is>
      </c>
      <c r="C6274" s="3" t="inlineStr">
        <is>
          <t>Epson</t>
        </is>
      </c>
      <c r="D6274" s="3" t="inlineStr">
        <is>
          <t>WORKFORCE ES-500W II</t>
        </is>
      </c>
      <c r="E6274" s="11" t="n">
        <v>354</v>
      </c>
      <c r="F6274" s="12" t="n">
        <v>295</v>
      </c>
    </row>
    <row r="6275">
      <c r="A6275" s="3" t="inlineStr">
        <is>
          <t>Printers &amp; Scanners</t>
        </is>
      </c>
      <c r="B6275" s="3" t="inlineStr">
        <is>
          <t>B11B253401BY</t>
        </is>
      </c>
      <c r="C6275" s="3" t="inlineStr">
        <is>
          <t>Epson</t>
        </is>
      </c>
      <c r="D6275" s="3" t="inlineStr">
        <is>
          <t>WORKFORCE ES-60W</t>
        </is>
      </c>
      <c r="E6275" s="11" t="n">
        <v>163</v>
      </c>
      <c r="F6275" s="12" t="n">
        <v>135.83</v>
      </c>
    </row>
    <row r="6276">
      <c r="A6276" s="3" t="inlineStr">
        <is>
          <t>Printers &amp; Scanners</t>
        </is>
      </c>
      <c r="B6276" s="3" t="inlineStr">
        <is>
          <t>B11B270401BY</t>
        </is>
      </c>
      <c r="C6276" s="3" t="inlineStr">
        <is>
          <t>Epson</t>
        </is>
      </c>
      <c r="D6276" s="3" t="inlineStr">
        <is>
          <t>WORKFORCE ES-C320W</t>
        </is>
      </c>
      <c r="E6276" s="11" t="n">
        <v>253</v>
      </c>
      <c r="F6276" s="12" t="n">
        <v>210.83</v>
      </c>
    </row>
    <row r="6277">
      <c r="A6277" s="3" t="inlineStr">
        <is>
          <t>Printers &amp; Scanners</t>
        </is>
      </c>
      <c r="B6277" s="3" t="inlineStr">
        <is>
          <t>C11CM01401</t>
        </is>
      </c>
      <c r="C6277" s="3" t="inlineStr">
        <is>
          <t>Epson</t>
        </is>
      </c>
      <c r="D6277" s="3" t="inlineStr">
        <is>
          <t>WORKFORCE PRO WF-3920</t>
        </is>
      </c>
      <c r="E6277" s="11" t="n">
        <v>158</v>
      </c>
      <c r="F6277" s="12" t="n">
        <v>131.67</v>
      </c>
    </row>
    <row r="6278">
      <c r="A6278" s="3" t="inlineStr">
        <is>
          <t>Printers &amp; Scanners</t>
        </is>
      </c>
      <c r="B6278" s="3" t="inlineStr">
        <is>
          <t>C11CK18401CA</t>
        </is>
      </c>
      <c r="C6278" s="3" t="inlineStr">
        <is>
          <t>Epson</t>
        </is>
      </c>
      <c r="D6278" s="3" t="inlineStr">
        <is>
          <t>WORKFORCE PRO WF-C4310DW</t>
        </is>
      </c>
      <c r="E6278" s="11" t="n">
        <v>219</v>
      </c>
      <c r="F6278" s="12" t="n">
        <v>182.5</v>
      </c>
    </row>
    <row r="6279">
      <c r="A6279" s="3" t="inlineStr">
        <is>
          <t>Printers &amp; Scanners</t>
        </is>
      </c>
      <c r="B6279" s="3" t="inlineStr">
        <is>
          <t>C11CJ05403CA</t>
        </is>
      </c>
      <c r="C6279" s="3" t="inlineStr">
        <is>
          <t>Epson</t>
        </is>
      </c>
      <c r="D6279" s="3" t="inlineStr">
        <is>
          <t>WORKFORCE PRO WF-C4810DTWF</t>
        </is>
      </c>
      <c r="E6279" s="11" t="n">
        <v>267</v>
      </c>
      <c r="F6279" s="12" t="n">
        <v>222.5</v>
      </c>
    </row>
    <row r="6280">
      <c r="A6280" s="3" t="inlineStr">
        <is>
          <t>Printers &amp; Scanners</t>
        </is>
      </c>
      <c r="B6280" s="3" t="inlineStr">
        <is>
          <t>C11CK25401BY</t>
        </is>
      </c>
      <c r="C6280" s="3" t="inlineStr">
        <is>
          <t>Epson</t>
        </is>
      </c>
      <c r="D6280" s="3" t="inlineStr">
        <is>
          <t>WORKFORCE PRO WF-C5390DW</t>
        </is>
      </c>
      <c r="E6280" s="11" t="n">
        <v>517</v>
      </c>
      <c r="F6280" s="12" t="n">
        <v>430.83</v>
      </c>
    </row>
    <row r="6281">
      <c r="A6281" s="3" t="inlineStr">
        <is>
          <t>Printers &amp; Scanners</t>
        </is>
      </c>
      <c r="B6281" s="3" t="inlineStr">
        <is>
          <t>C11CK23401BY</t>
        </is>
      </c>
      <c r="C6281" s="3" t="inlineStr">
        <is>
          <t>Epson</t>
        </is>
      </c>
      <c r="D6281" s="3" t="inlineStr">
        <is>
          <t>WORKFORCE PRO WF-C5890DWF</t>
        </is>
      </c>
      <c r="E6281" s="11" t="n">
        <v>673</v>
      </c>
      <c r="F6281" s="12" t="n">
        <v>560.83</v>
      </c>
    </row>
    <row r="6282">
      <c r="A6282" s="3" t="inlineStr">
        <is>
          <t>Printers &amp; Scanners</t>
        </is>
      </c>
      <c r="B6282" s="3" t="inlineStr">
        <is>
          <t>C11CK64401</t>
        </is>
      </c>
      <c r="C6282" s="3" t="inlineStr">
        <is>
          <t>Epson</t>
        </is>
      </c>
      <c r="D6282" s="3" t="inlineStr">
        <is>
          <t>WORKFORCE WF-2910DWF</t>
        </is>
      </c>
      <c r="E6282" s="11" t="n">
        <v>82</v>
      </c>
      <c r="F6282" s="12" t="n">
        <v>68.33</v>
      </c>
    </row>
    <row r="6283">
      <c r="A6283" s="3" t="inlineStr">
        <is>
          <t>Printers &amp; Scanners</t>
        </is>
      </c>
      <c r="B6283" s="3" t="inlineStr">
        <is>
          <t>C11CJ06401</t>
        </is>
      </c>
      <c r="C6283" s="3" t="inlineStr">
        <is>
          <t>Epson</t>
        </is>
      </c>
      <c r="D6283" s="3" t="inlineStr">
        <is>
          <t>WORKFORCE WF-4820</t>
        </is>
      </c>
      <c r="E6283" s="11" t="n">
        <v>172</v>
      </c>
      <c r="F6283" s="12" t="n">
        <v>143.33</v>
      </c>
    </row>
    <row r="6284">
      <c r="A6284" s="3" t="inlineStr">
        <is>
          <t>Printers &amp; Scanners</t>
        </is>
      </c>
      <c r="B6284" s="3" t="inlineStr">
        <is>
          <t>CE710A#B19</t>
        </is>
      </c>
      <c r="C6284" s="3" t="inlineStr">
        <is>
          <t>Hewlett Packard Incorporated</t>
        </is>
      </c>
      <c r="D6284" s="3" t="inlineStr">
        <is>
          <t>HP CLJ ENT CP5225 A3</t>
        </is>
      </c>
      <c r="E6284" s="11" t="n">
        <v>965</v>
      </c>
      <c r="F6284" s="12" t="n">
        <v>804.17</v>
      </c>
    </row>
    <row r="6285">
      <c r="A6285" s="3" t="inlineStr">
        <is>
          <t>Printers &amp; Scanners</t>
        </is>
      </c>
      <c r="B6285" s="3" t="inlineStr">
        <is>
          <t>6QP97A#B19-BOX</t>
        </is>
      </c>
      <c r="C6285" s="3" t="inlineStr">
        <is>
          <t>Hewlett Packard Incorporated</t>
        </is>
      </c>
      <c r="D6285" s="3" t="inlineStr">
        <is>
          <t>HP CLJ ENT X55745DN PRNTR</t>
        </is>
      </c>
      <c r="E6285" s="11" t="n">
        <v>934</v>
      </c>
      <c r="F6285" s="12" t="n">
        <v>778.33</v>
      </c>
    </row>
    <row r="6286">
      <c r="A6286" s="3" t="inlineStr">
        <is>
          <t>Printers &amp; Scanners</t>
        </is>
      </c>
      <c r="B6286" s="3" t="inlineStr">
        <is>
          <t>67P98A#B19</t>
        </is>
      </c>
      <c r="C6286" s="3" t="inlineStr">
        <is>
          <t>Hewlett Packard Incorporated</t>
        </is>
      </c>
      <c r="D6286" s="3" t="inlineStr">
        <is>
          <t>HP CLR LASERJET ENT 4701DN PRINTER</t>
        </is>
      </c>
      <c r="E6286" s="11" t="n">
        <v>585</v>
      </c>
      <c r="F6286" s="12" t="n">
        <v>487.5</v>
      </c>
    </row>
    <row r="6287">
      <c r="A6287" s="3" t="inlineStr">
        <is>
          <t>Printers &amp; Scanners</t>
        </is>
      </c>
      <c r="B6287" s="3" t="inlineStr">
        <is>
          <t>67Q05A#B19</t>
        </is>
      </c>
      <c r="C6287" s="3" t="inlineStr">
        <is>
          <t>Hewlett Packard Incorporated</t>
        </is>
      </c>
      <c r="D6287" s="3" t="inlineStr">
        <is>
          <t>HP CLR LASERJET ENT MFP 4801F PRT</t>
        </is>
      </c>
      <c r="E6287" s="11" t="n">
        <v>889</v>
      </c>
      <c r="F6287" s="12" t="n">
        <v>740.83</v>
      </c>
    </row>
    <row r="6288">
      <c r="A6288" s="3" t="inlineStr">
        <is>
          <t>Printers &amp; Scanners</t>
        </is>
      </c>
      <c r="B6288" s="3" t="inlineStr">
        <is>
          <t>67Q04A#B19</t>
        </is>
      </c>
      <c r="C6288" s="3" t="inlineStr">
        <is>
          <t>Hewlett Packard Incorporated</t>
        </is>
      </c>
      <c r="D6288" s="3" t="inlineStr">
        <is>
          <t>HP CLR LJ ENT MFP X45135DW PRINTER</t>
        </is>
      </c>
      <c r="E6288" s="11" t="n">
        <v>636</v>
      </c>
      <c r="F6288" s="12" t="n">
        <v>530</v>
      </c>
    </row>
    <row r="6289">
      <c r="A6289" s="3" t="inlineStr">
        <is>
          <t>Printers &amp; Scanners</t>
        </is>
      </c>
      <c r="B6289" s="3" t="inlineStr">
        <is>
          <t>67Q02A#B19</t>
        </is>
      </c>
      <c r="C6289" s="3" t="inlineStr">
        <is>
          <t>Hewlett Packard Incorporated</t>
        </is>
      </c>
      <c r="D6289" s="3" t="inlineStr">
        <is>
          <t>HP CLR LJ ENT X45135DN PRINTER</t>
        </is>
      </c>
      <c r="E6289" s="11" t="n">
        <v>625</v>
      </c>
      <c r="F6289" s="12" t="n">
        <v>520.83</v>
      </c>
    </row>
    <row r="6290">
      <c r="A6290" s="3" t="inlineStr">
        <is>
          <t>Printers &amp; Scanners</t>
        </is>
      </c>
      <c r="B6290" s="3" t="inlineStr">
        <is>
          <t>67Q06A#B19</t>
        </is>
      </c>
      <c r="C6290" s="3" t="inlineStr">
        <is>
          <t>Hewlett Packard Incorporated</t>
        </is>
      </c>
      <c r="D6290" s="3" t="inlineStr">
        <is>
          <t>HP CLR LJT ENT MFP 4801FW PRINTER</t>
        </is>
      </c>
      <c r="E6290" s="11" t="n">
        <v>897</v>
      </c>
      <c r="F6290" s="12" t="n">
        <v>747.5</v>
      </c>
    </row>
    <row r="6291">
      <c r="A6291" s="3" t="inlineStr">
        <is>
          <t>Printers &amp; Scanners</t>
        </is>
      </c>
      <c r="B6291" s="3" t="inlineStr">
        <is>
          <t>4ZB95A#ABU</t>
        </is>
      </c>
      <c r="C6291" s="3" t="inlineStr">
        <is>
          <t>Hewlett Packard Incorporated</t>
        </is>
      </c>
      <c r="D6291" s="3" t="inlineStr">
        <is>
          <t>HP COLOR LASER 150NW PRINTER</t>
        </is>
      </c>
      <c r="E6291" s="11" t="n">
        <v>275</v>
      </c>
      <c r="F6291" s="12" t="n">
        <v>229.17</v>
      </c>
    </row>
    <row r="6292">
      <c r="A6292" s="3" t="inlineStr">
        <is>
          <t>Printers &amp; Scanners</t>
        </is>
      </c>
      <c r="B6292" s="3" t="inlineStr">
        <is>
          <t>4ZB96A#ABU</t>
        </is>
      </c>
      <c r="C6292" s="3" t="inlineStr">
        <is>
          <t>Hewlett Packard Incorporated</t>
        </is>
      </c>
      <c r="D6292" s="3" t="inlineStr">
        <is>
          <t>HP COLOR LASER MFP 178NW PRINTER</t>
        </is>
      </c>
      <c r="E6292" s="11" t="n">
        <v>323</v>
      </c>
      <c r="F6292" s="12" t="n">
        <v>269.17</v>
      </c>
    </row>
    <row r="6293">
      <c r="A6293" s="3" t="inlineStr">
        <is>
          <t>Printers &amp; Scanners</t>
        </is>
      </c>
      <c r="B6293" s="3" t="inlineStr">
        <is>
          <t>3PZ95A#B19</t>
        </is>
      </c>
      <c r="C6293" s="3" t="inlineStr">
        <is>
          <t>Hewlett Packard Incorporated</t>
        </is>
      </c>
      <c r="D6293" s="3" t="inlineStr">
        <is>
          <t>HP COLOR LASERJET ENT M455DN PRINTER</t>
        </is>
      </c>
      <c r="E6293" s="11" t="n">
        <v>534</v>
      </c>
      <c r="F6293" s="12" t="n">
        <v>445</v>
      </c>
    </row>
    <row r="6294">
      <c r="A6294" s="3" t="inlineStr">
        <is>
          <t>Printers &amp; Scanners</t>
        </is>
      </c>
      <c r="B6294" s="3" t="inlineStr">
        <is>
          <t>7ZU81A#B19</t>
        </is>
      </c>
      <c r="C6294" s="3" t="inlineStr">
        <is>
          <t>Hewlett Packard Incorporated</t>
        </is>
      </c>
      <c r="D6294" s="3" t="inlineStr">
        <is>
          <t>HP COLOR LASERJET ENT M554DN PRNTR</t>
        </is>
      </c>
      <c r="E6294" s="11" t="n">
        <v>654</v>
      </c>
      <c r="F6294" s="12" t="n">
        <v>545</v>
      </c>
    </row>
    <row r="6295">
      <c r="A6295" s="3" t="inlineStr">
        <is>
          <t>Printers &amp; Scanners</t>
        </is>
      </c>
      <c r="B6295" s="3" t="inlineStr">
        <is>
          <t>4RA87F#ABU</t>
        </is>
      </c>
      <c r="C6295" s="3" t="inlineStr">
        <is>
          <t>Hewlett Packard Incorporated</t>
        </is>
      </c>
      <c r="D6295" s="3" t="inlineStr">
        <is>
          <t>HP COLOR LASERJET PRO 4202DN PRNTR</t>
        </is>
      </c>
      <c r="E6295" s="11" t="n">
        <v>452</v>
      </c>
      <c r="F6295" s="12" t="n">
        <v>376.67</v>
      </c>
    </row>
    <row r="6296">
      <c r="A6296" s="3" t="inlineStr">
        <is>
          <t>Printers &amp; Scanners</t>
        </is>
      </c>
      <c r="B6296" s="3" t="inlineStr">
        <is>
          <t>4RA83F#B19</t>
        </is>
      </c>
      <c r="C6296" s="3" t="inlineStr">
        <is>
          <t>Hewlett Packard Incorporated</t>
        </is>
      </c>
      <c r="D6296" s="3" t="inlineStr">
        <is>
          <t>HP COLOR LASERJET PRO MFP 4302DW PR</t>
        </is>
      </c>
      <c r="E6296" s="11" t="n">
        <v>521</v>
      </c>
      <c r="F6296" s="12" t="n">
        <v>434.17</v>
      </c>
    </row>
    <row r="6297">
      <c r="A6297" s="3" t="inlineStr">
        <is>
          <t>Printers &amp; Scanners</t>
        </is>
      </c>
      <c r="B6297" s="3" t="inlineStr">
        <is>
          <t>7E357A#B19-BOX</t>
        </is>
      </c>
      <c r="C6297" s="3" t="inlineStr">
        <is>
          <t>Hewlett Packard Incorporated</t>
        </is>
      </c>
      <c r="D6297" s="3" t="inlineStr">
        <is>
          <t>HP COLOR LJ ENT X58045DN MFP BOX DAM</t>
        </is>
      </c>
      <c r="E6297" s="11" t="n">
        <v>2564</v>
      </c>
      <c r="F6297" s="12" t="n">
        <v>2136.67</v>
      </c>
    </row>
    <row r="6298">
      <c r="A6298" s="3" t="inlineStr">
        <is>
          <t>Printers &amp; Scanners</t>
        </is>
      </c>
      <c r="B6298" s="3" t="inlineStr">
        <is>
          <t>499R0F#B19</t>
        </is>
      </c>
      <c r="C6298" s="3" t="inlineStr">
        <is>
          <t>Hewlett Packard Incorporated</t>
        </is>
      </c>
      <c r="D6298" s="3" t="inlineStr">
        <is>
          <t>HP COLOR LJ PRO 3202DW PRINTER:EUR</t>
        </is>
      </c>
      <c r="E6298" s="11" t="n">
        <v>338</v>
      </c>
      <c r="F6298" s="12" t="n">
        <v>281.67</v>
      </c>
    </row>
    <row r="6299">
      <c r="A6299" s="3" t="inlineStr">
        <is>
          <t>Printers &amp; Scanners</t>
        </is>
      </c>
      <c r="B6299" s="3" t="inlineStr">
        <is>
          <t>499Q7F#B19</t>
        </is>
      </c>
      <c r="C6299" s="3" t="inlineStr">
        <is>
          <t>Hewlett Packard Incorporated</t>
        </is>
      </c>
      <c r="D6299" s="3" t="inlineStr">
        <is>
          <t>HP COLOR LJ PRO MFP 3302FDN PRINTER:</t>
        </is>
      </c>
      <c r="E6299" s="11" t="n">
        <v>497</v>
      </c>
      <c r="F6299" s="12" t="n">
        <v>414.17</v>
      </c>
    </row>
    <row r="6300">
      <c r="A6300" s="3" t="inlineStr">
        <is>
          <t>Printers &amp; Scanners</t>
        </is>
      </c>
      <c r="B6300" s="3" t="inlineStr">
        <is>
          <t>499Q8F#B19</t>
        </is>
      </c>
      <c r="C6300" s="3" t="inlineStr">
        <is>
          <t>Hewlett Packard Incorporated</t>
        </is>
      </c>
      <c r="D6300" s="3" t="inlineStr">
        <is>
          <t>HP COLOR LJ PRO MFP 3302FDW PRINTER:</t>
        </is>
      </c>
      <c r="E6300" s="11" t="n">
        <v>539</v>
      </c>
      <c r="F6300" s="12" t="n">
        <v>449.17</v>
      </c>
    </row>
    <row r="6301">
      <c r="A6301" s="3" t="inlineStr">
        <is>
          <t>Printers &amp; Scanners</t>
        </is>
      </c>
      <c r="B6301" s="3" t="inlineStr">
        <is>
          <t>6QN28A#B19</t>
        </is>
      </c>
      <c r="C6301" s="3" t="inlineStr">
        <is>
          <t>Hewlett Packard Incorporated</t>
        </is>
      </c>
      <c r="D6301" s="3" t="inlineStr">
        <is>
          <t>HP COLOUR LASER ENT 5700DN PRINTER</t>
        </is>
      </c>
      <c r="E6301" s="11" t="n">
        <v>821</v>
      </c>
      <c r="F6301" s="12" t="n">
        <v>684.17</v>
      </c>
    </row>
    <row r="6302">
      <c r="A6302" s="3" t="inlineStr">
        <is>
          <t>Printers &amp; Scanners</t>
        </is>
      </c>
      <c r="B6302" s="3" t="inlineStr">
        <is>
          <t>6QN33A#B19</t>
        </is>
      </c>
      <c r="C6302" s="3" t="inlineStr">
        <is>
          <t>Hewlett Packard Incorporated</t>
        </is>
      </c>
      <c r="D6302" s="3" t="inlineStr">
        <is>
          <t>HP COLOUR LASER ENT 6700DN PRINTER</t>
        </is>
      </c>
      <c r="E6302" s="11" t="n">
        <v>1283</v>
      </c>
      <c r="F6302" s="12" t="n">
        <v>1069.17</v>
      </c>
    </row>
    <row r="6303">
      <c r="A6303" s="3" t="inlineStr">
        <is>
          <t>Printers &amp; Scanners</t>
        </is>
      </c>
      <c r="B6303" s="3" t="inlineStr">
        <is>
          <t>6QN35A#B19</t>
        </is>
      </c>
      <c r="C6303" s="3" t="inlineStr">
        <is>
          <t>Hewlett Packard Incorporated</t>
        </is>
      </c>
      <c r="D6303" s="3" t="inlineStr">
        <is>
          <t>HP COLOUR LASER ENT 6800DN MFP</t>
        </is>
      </c>
      <c r="E6303" s="11" t="n">
        <v>3542</v>
      </c>
      <c r="F6303" s="12" t="n">
        <v>2951.67</v>
      </c>
    </row>
    <row r="6304">
      <c r="A6304" s="3" t="inlineStr">
        <is>
          <t>Printers &amp; Scanners</t>
        </is>
      </c>
      <c r="B6304" s="3" t="inlineStr">
        <is>
          <t>T3U44A#B19</t>
        </is>
      </c>
      <c r="C6304" s="3" t="inlineStr">
        <is>
          <t>Hewlett Packard Incorporated</t>
        </is>
      </c>
      <c r="D6304" s="3" t="inlineStr">
        <is>
          <t>HP COLOUR LASERJET ENT M751DN PRNTR</t>
        </is>
      </c>
      <c r="E6304" s="11" t="n">
        <v>2678</v>
      </c>
      <c r="F6304" s="12" t="n">
        <v>2231.67</v>
      </c>
    </row>
    <row r="6305">
      <c r="A6305" s="3" t="inlineStr">
        <is>
          <t>Printers &amp; Scanners</t>
        </is>
      </c>
      <c r="B6305" s="3" t="inlineStr">
        <is>
          <t>4RA84F#ABU</t>
        </is>
      </c>
      <c r="C6305" s="3" t="inlineStr">
        <is>
          <t>Hewlett Packard Incorporated</t>
        </is>
      </c>
      <c r="D6305" s="3" t="inlineStr">
        <is>
          <t>HP COLOUR LASERJET PRO 4302FDN</t>
        </is>
      </c>
      <c r="E6305" s="11" t="n">
        <v>619</v>
      </c>
      <c r="F6305" s="12" t="n">
        <v>515.83</v>
      </c>
    </row>
    <row r="6306">
      <c r="A6306" s="3" t="inlineStr">
        <is>
          <t>Printers &amp; Scanners</t>
        </is>
      </c>
      <c r="B6306" s="3" t="inlineStr">
        <is>
          <t>L2762A#B19</t>
        </is>
      </c>
      <c r="C6306" s="3" t="inlineStr">
        <is>
          <t>Hewlett Packard Incorporated</t>
        </is>
      </c>
      <c r="D6306" s="3" t="inlineStr">
        <is>
          <t>HP DIG SENDERFLW SJ8500 FLATBED SCAN</t>
        </is>
      </c>
      <c r="E6306" s="11" t="n">
        <v>3147</v>
      </c>
      <c r="F6306" s="12" t="n">
        <v>2622.5</v>
      </c>
    </row>
    <row r="6307">
      <c r="A6307" s="3" t="inlineStr">
        <is>
          <t>Printers &amp; Scanners</t>
        </is>
      </c>
      <c r="B6307" s="3" t="inlineStr">
        <is>
          <t>4ZB84A#B19</t>
        </is>
      </c>
      <c r="C6307" s="3" t="inlineStr">
        <is>
          <t>Hewlett Packard Incorporated</t>
        </is>
      </c>
      <c r="D6307" s="3" t="inlineStr">
        <is>
          <t>HP LASER MFP 137FNW PRINTER</t>
        </is>
      </c>
      <c r="E6307" s="11" t="n">
        <v>212</v>
      </c>
      <c r="F6307" s="12" t="n">
        <v>176.67</v>
      </c>
    </row>
    <row r="6308">
      <c r="A6308" s="3" t="inlineStr">
        <is>
          <t>Printers &amp; Scanners</t>
        </is>
      </c>
      <c r="B6308" s="3" t="inlineStr">
        <is>
          <t>675R6A#B19</t>
        </is>
      </c>
      <c r="C6308" s="3" t="inlineStr">
        <is>
          <t>Hewlett Packard Incorporated</t>
        </is>
      </c>
      <c r="D6308" s="3" t="inlineStr">
        <is>
          <t>HP LASERJET ENT 5502DN</t>
        </is>
      </c>
      <c r="E6308" s="11" t="n">
        <v>699</v>
      </c>
      <c r="F6308" s="12" t="n">
        <v>582.5</v>
      </c>
    </row>
    <row r="6309">
      <c r="A6309" s="3" t="inlineStr">
        <is>
          <t>Printers &amp; Scanners</t>
        </is>
      </c>
      <c r="B6309" s="3" t="inlineStr">
        <is>
          <t>675T2A#B19</t>
        </is>
      </c>
      <c r="C6309" s="3" t="inlineStr">
        <is>
          <t>Hewlett Packard Incorporated</t>
        </is>
      </c>
      <c r="D6309" s="3" t="inlineStr">
        <is>
          <t>HP LASERJET ENT 6501DN</t>
        </is>
      </c>
      <c r="E6309" s="11" t="n">
        <v>750</v>
      </c>
      <c r="F6309" s="12" t="n">
        <v>625</v>
      </c>
    </row>
    <row r="6310">
      <c r="A6310" s="3" t="inlineStr">
        <is>
          <t>Printers &amp; Scanners</t>
        </is>
      </c>
      <c r="B6310" s="3" t="inlineStr">
        <is>
          <t>9S187A#B19</t>
        </is>
      </c>
      <c r="C6310" s="3" t="inlineStr">
        <is>
          <t>Hewlett Packard Incorporated</t>
        </is>
      </c>
      <c r="D6310" s="3" t="inlineStr">
        <is>
          <t>HP LASERJET ENT 8501DN PRINTER</t>
        </is>
      </c>
      <c r="E6310" s="11" t="n">
        <v>3304</v>
      </c>
      <c r="F6310" s="12" t="n">
        <v>2753.33</v>
      </c>
    </row>
    <row r="6311">
      <c r="A6311" s="3" t="inlineStr">
        <is>
          <t>Printers &amp; Scanners</t>
        </is>
      </c>
      <c r="B6311" s="3" t="inlineStr">
        <is>
          <t>7PS86A#B19</t>
        </is>
      </c>
      <c r="C6311" s="3" t="inlineStr">
        <is>
          <t>Hewlett Packard Incorporated</t>
        </is>
      </c>
      <c r="D6311" s="3" t="inlineStr">
        <is>
          <t>HP LASERJET ENT M612DN PRINTER</t>
        </is>
      </c>
      <c r="E6311" s="11" t="n">
        <v>859</v>
      </c>
      <c r="F6311" s="12" t="n">
        <v>715.83</v>
      </c>
    </row>
    <row r="6312">
      <c r="A6312" s="3" t="inlineStr">
        <is>
          <t>Printers &amp; Scanners</t>
        </is>
      </c>
      <c r="B6312" s="3" t="inlineStr">
        <is>
          <t>A29Z5A#B19</t>
        </is>
      </c>
      <c r="C6312" s="3" t="inlineStr">
        <is>
          <t>Hewlett Packard Incorporated</t>
        </is>
      </c>
      <c r="D6312" s="3" t="inlineStr">
        <is>
          <t>HP LASERJET ENT MFP 5601DN</t>
        </is>
      </c>
      <c r="E6312" s="11" t="n">
        <v>1261</v>
      </c>
      <c r="F6312" s="12" t="n">
        <v>1050.83</v>
      </c>
    </row>
    <row r="6313">
      <c r="A6313" s="3" t="inlineStr">
        <is>
          <t>Printers &amp; Scanners</t>
        </is>
      </c>
      <c r="B6313" s="3" t="inlineStr">
        <is>
          <t>675S3A#B19</t>
        </is>
      </c>
      <c r="C6313" s="3" t="inlineStr">
        <is>
          <t>Hewlett Packard Incorporated</t>
        </is>
      </c>
      <c r="D6313" s="3" t="inlineStr">
        <is>
          <t>HP LASERJET ENT MFP 5602DN</t>
        </is>
      </c>
      <c r="E6313" s="11" t="n">
        <v>1675</v>
      </c>
      <c r="F6313" s="12" t="n">
        <v>1395.83</v>
      </c>
    </row>
    <row r="6314">
      <c r="A6314" s="3" t="inlineStr">
        <is>
          <t>Printers &amp; Scanners</t>
        </is>
      </c>
      <c r="B6314" s="3" t="inlineStr">
        <is>
          <t>675T8A#B19</t>
        </is>
      </c>
      <c r="C6314" s="3" t="inlineStr">
        <is>
          <t>Hewlett Packard Incorporated</t>
        </is>
      </c>
      <c r="D6314" s="3" t="inlineStr">
        <is>
          <t>HP LASERJET ENT MFP 6600DN</t>
        </is>
      </c>
      <c r="E6314" s="11" t="n">
        <v>2021</v>
      </c>
      <c r="F6314" s="12" t="n">
        <v>1684.17</v>
      </c>
    </row>
    <row r="6315">
      <c r="A6315" s="3" t="inlineStr">
        <is>
          <t>Printers &amp; Scanners</t>
        </is>
      </c>
      <c r="B6315" s="3" t="inlineStr">
        <is>
          <t>9S186A#B19</t>
        </is>
      </c>
      <c r="C6315" s="3" t="inlineStr">
        <is>
          <t>Hewlett Packard Incorporated</t>
        </is>
      </c>
      <c r="D6315" s="3" t="inlineStr">
        <is>
          <t>HP LASERJET ENT MFP 8601DN PRINTER</t>
        </is>
      </c>
      <c r="E6315" s="11" t="n">
        <v>6822</v>
      </c>
      <c r="F6315" s="12" t="n">
        <v>5685</v>
      </c>
    </row>
    <row r="6316">
      <c r="A6316" s="3" t="inlineStr">
        <is>
          <t>Printers &amp; Scanners</t>
        </is>
      </c>
      <c r="B6316" s="3" t="inlineStr">
        <is>
          <t>8J9L0F#B19</t>
        </is>
      </c>
      <c r="C6316" s="3" t="inlineStr">
        <is>
          <t>Hewlett Packard Incorporated</t>
        </is>
      </c>
      <c r="D6316" s="3" t="inlineStr">
        <is>
          <t>HP LASERJET M209D PRNTR</t>
        </is>
      </c>
      <c r="E6316" s="11" t="n">
        <v>138</v>
      </c>
      <c r="F6316" s="12" t="n">
        <v>115</v>
      </c>
    </row>
    <row r="6317">
      <c r="A6317" s="3" t="inlineStr">
        <is>
          <t>Printers &amp; Scanners</t>
        </is>
      </c>
      <c r="B6317" s="3" t="inlineStr">
        <is>
          <t>6GW62F#B19</t>
        </is>
      </c>
      <c r="C6317" s="3" t="inlineStr">
        <is>
          <t>Hewlett Packard Incorporated</t>
        </is>
      </c>
      <c r="D6317" s="3" t="inlineStr">
        <is>
          <t>HP LASERJET M209DW PRIN</t>
        </is>
      </c>
      <c r="E6317" s="11" t="n">
        <v>159</v>
      </c>
      <c r="F6317" s="12" t="n">
        <v>132.5</v>
      </c>
    </row>
    <row r="6318">
      <c r="A6318" s="3" t="inlineStr">
        <is>
          <t>Printers &amp; Scanners</t>
        </is>
      </c>
      <c r="B6318" s="3" t="inlineStr">
        <is>
          <t>6GW99F#B19</t>
        </is>
      </c>
      <c r="C6318" s="3" t="inlineStr">
        <is>
          <t>Hewlett Packard Incorporated</t>
        </is>
      </c>
      <c r="D6318" s="3" t="inlineStr">
        <is>
          <t>HP LASERJET M234DW PRIN</t>
        </is>
      </c>
      <c r="E6318" s="11" t="n">
        <v>201</v>
      </c>
      <c r="F6318" s="12" t="n">
        <v>167.5</v>
      </c>
    </row>
    <row r="6319">
      <c r="A6319" s="3" t="inlineStr">
        <is>
          <t>Printers &amp; Scanners</t>
        </is>
      </c>
      <c r="B6319" s="3" t="inlineStr">
        <is>
          <t>6GX00F#B19</t>
        </is>
      </c>
      <c r="C6319" s="3" t="inlineStr">
        <is>
          <t>Hewlett Packard Incorporated</t>
        </is>
      </c>
      <c r="D6319" s="3" t="inlineStr">
        <is>
          <t>HP LASERJET M234SDN PRIN</t>
        </is>
      </c>
      <c r="E6319" s="11" t="n">
        <v>201</v>
      </c>
      <c r="F6319" s="12" t="n">
        <v>167.5</v>
      </c>
    </row>
    <row r="6320">
      <c r="A6320" s="3" t="inlineStr">
        <is>
          <t>Printers &amp; Scanners</t>
        </is>
      </c>
      <c r="B6320" s="3" t="inlineStr">
        <is>
          <t>6GX01F#B19</t>
        </is>
      </c>
      <c r="C6320" s="3" t="inlineStr">
        <is>
          <t>Hewlett Packard Incorporated</t>
        </is>
      </c>
      <c r="D6320" s="3" t="inlineStr">
        <is>
          <t>HP LASERJET M234SDW PRIN</t>
        </is>
      </c>
      <c r="E6320" s="11" t="n">
        <v>233</v>
      </c>
      <c r="F6320" s="12" t="n">
        <v>194.17</v>
      </c>
    </row>
    <row r="6321">
      <c r="A6321" s="3" t="inlineStr">
        <is>
          <t>Printers &amp; Scanners</t>
        </is>
      </c>
      <c r="B6321" s="3" t="inlineStr">
        <is>
          <t>3G651F#B19</t>
        </is>
      </c>
      <c r="C6321" s="3" t="inlineStr">
        <is>
          <t>Hewlett Packard Incorporated</t>
        </is>
      </c>
      <c r="D6321" s="3" t="inlineStr">
        <is>
          <t>HP LASERJET PRO 3002DN PRINTER:EU</t>
        </is>
      </c>
      <c r="E6321" s="11" t="n">
        <v>205</v>
      </c>
      <c r="F6321" s="12" t="n">
        <v>170.83</v>
      </c>
    </row>
    <row r="6322">
      <c r="A6322" s="3" t="inlineStr">
        <is>
          <t>Printers &amp; Scanners</t>
        </is>
      </c>
      <c r="B6322" s="3" t="inlineStr">
        <is>
          <t>J8H61A#ABU</t>
        </is>
      </c>
      <c r="C6322" s="3" t="inlineStr">
        <is>
          <t>Hewlett Packard Incorporated</t>
        </is>
      </c>
      <c r="D6322" s="3" t="inlineStr">
        <is>
          <t>HP LASERJET PRO M501DN PRINTER</t>
        </is>
      </c>
      <c r="E6322" s="11" t="n">
        <v>412</v>
      </c>
      <c r="F6322" s="12" t="n">
        <v>343.33</v>
      </c>
    </row>
    <row r="6323">
      <c r="A6323" s="3" t="inlineStr">
        <is>
          <t>Printers &amp; Scanners</t>
        </is>
      </c>
      <c r="B6323" s="3" t="inlineStr">
        <is>
          <t>3G629F#B19</t>
        </is>
      </c>
      <c r="C6323" s="3" t="inlineStr">
        <is>
          <t>Hewlett Packard Incorporated</t>
        </is>
      </c>
      <c r="D6323" s="3" t="inlineStr">
        <is>
          <t>HP LASERJET PRO MFP 3102FDN PRINTER</t>
        </is>
      </c>
      <c r="E6323" s="11" t="n">
        <v>328</v>
      </c>
      <c r="F6323" s="12" t="n">
        <v>273.33</v>
      </c>
    </row>
    <row r="6324">
      <c r="A6324" s="3" t="inlineStr">
        <is>
          <t>Printers &amp; Scanners</t>
        </is>
      </c>
      <c r="B6324" s="3" t="inlineStr">
        <is>
          <t>CF066A#B19</t>
        </is>
      </c>
      <c r="C6324" s="3" t="inlineStr">
        <is>
          <t>Hewlett Packard Incorporated</t>
        </is>
      </c>
      <c r="D6324" s="3" t="inlineStr">
        <is>
          <t>HP LJ ENT M725DN 41PPM A3 MFP</t>
        </is>
      </c>
      <c r="E6324" s="11" t="n">
        <v>2708</v>
      </c>
      <c r="F6324" s="12" t="n">
        <v>2256.67</v>
      </c>
    </row>
    <row r="6325">
      <c r="A6325" s="3" t="inlineStr">
        <is>
          <t>Printers &amp; Scanners</t>
        </is>
      </c>
      <c r="B6325" s="3" t="inlineStr">
        <is>
          <t>3PZ55A#B19-BOX</t>
        </is>
      </c>
      <c r="C6325" s="3" t="inlineStr">
        <is>
          <t>Hewlett Packard Incorporated</t>
        </is>
      </c>
      <c r="D6325" s="3" t="inlineStr">
        <is>
          <t>HP LJET ENT MFP M430F BOX DAMAGE</t>
        </is>
      </c>
      <c r="E6325" s="11" t="n">
        <v>651</v>
      </c>
      <c r="F6325" s="12" t="n">
        <v>542.5</v>
      </c>
    </row>
    <row r="6326">
      <c r="A6326" s="3" t="inlineStr">
        <is>
          <t>Printers &amp; Scanners</t>
        </is>
      </c>
      <c r="B6326" s="3" t="inlineStr">
        <is>
          <t>8Q4W0A#B19</t>
        </is>
      </c>
      <c r="C6326" s="3" t="inlineStr">
        <is>
          <t>Hewlett Packard Incorporated</t>
        </is>
      </c>
      <c r="D6326" s="3" t="inlineStr">
        <is>
          <t>HP SCANJET ENT FLOW 9000 S1 SCANNER:</t>
        </is>
      </c>
      <c r="E6326" s="11" t="n">
        <v>2061</v>
      </c>
      <c r="F6326" s="12" t="n">
        <v>1717.5</v>
      </c>
    </row>
    <row r="6327">
      <c r="A6327" s="3" t="inlineStr">
        <is>
          <t>Printers &amp; Scanners</t>
        </is>
      </c>
      <c r="B6327" s="3" t="inlineStr">
        <is>
          <t>20G08A#B19</t>
        </is>
      </c>
      <c r="C6327" s="3" t="inlineStr">
        <is>
          <t>Hewlett Packard Incorporated</t>
        </is>
      </c>
      <c r="D6327" s="3" t="inlineStr">
        <is>
          <t>HP SCANJET ENT FLOW N6600 FNW1 SCANN</t>
        </is>
      </c>
      <c r="E6327" s="11" t="n">
        <v>1394</v>
      </c>
      <c r="F6327" s="12" t="n">
        <v>1161.67</v>
      </c>
    </row>
    <row r="6328">
      <c r="A6328" s="3" t="inlineStr">
        <is>
          <t>Printers &amp; Scanners</t>
        </is>
      </c>
      <c r="B6328" s="3" t="inlineStr">
        <is>
          <t>6FW10A#B19</t>
        </is>
      </c>
      <c r="C6328" s="3" t="inlineStr">
        <is>
          <t>Hewlett Packard Incorporated</t>
        </is>
      </c>
      <c r="D6328" s="3" t="inlineStr">
        <is>
          <t>HP SCANJET ENT FLOW N7000 SNW1 SCANN</t>
        </is>
      </c>
      <c r="E6328" s="11" t="n">
        <v>1105</v>
      </c>
      <c r="F6328" s="12" t="n">
        <v>920.83</v>
      </c>
    </row>
    <row r="6329">
      <c r="A6329" s="3" t="inlineStr">
        <is>
          <t>Printers &amp; Scanners</t>
        </is>
      </c>
      <c r="B6329" s="3" t="inlineStr">
        <is>
          <t>6FW09A#B19</t>
        </is>
      </c>
      <c r="C6329" s="3" t="inlineStr">
        <is>
          <t>Hewlett Packard Incorporated</t>
        </is>
      </c>
      <c r="D6329" s="3" t="inlineStr">
        <is>
          <t>HP SCANJET ENTERPRISE FLOW 5000 S5 S</t>
        </is>
      </c>
      <c r="E6329" s="11" t="n">
        <v>778</v>
      </c>
      <c r="F6329" s="12" t="n">
        <v>648.33</v>
      </c>
    </row>
    <row r="6330">
      <c r="A6330" s="3" t="inlineStr">
        <is>
          <t>Printers &amp; Scanners</t>
        </is>
      </c>
      <c r="B6330" s="3" t="inlineStr">
        <is>
          <t>6FW06A#B19</t>
        </is>
      </c>
      <c r="C6330" s="3" t="inlineStr">
        <is>
          <t>Hewlett Packard Incorporated</t>
        </is>
      </c>
      <c r="D6330" s="3" t="inlineStr">
        <is>
          <t>HP SCANJET PRO 2000 S2 SCANNER</t>
        </is>
      </c>
      <c r="E6330" s="11" t="n">
        <v>383</v>
      </c>
      <c r="F6330" s="12" t="n">
        <v>319.17</v>
      </c>
    </row>
    <row r="6331">
      <c r="A6331" s="3" t="inlineStr">
        <is>
          <t>Printers &amp; Scanners</t>
        </is>
      </c>
      <c r="B6331" s="3" t="inlineStr">
        <is>
          <t>20G05A#B19</t>
        </is>
      </c>
      <c r="C6331" s="3" t="inlineStr">
        <is>
          <t>Hewlett Packard Incorporated</t>
        </is>
      </c>
      <c r="D6331" s="3" t="inlineStr">
        <is>
          <t>HP SCANJET PRO 2600 F1 SCANNER</t>
        </is>
      </c>
      <c r="E6331" s="11" t="n">
        <v>356</v>
      </c>
      <c r="F6331" s="12" t="n">
        <v>296.67</v>
      </c>
    </row>
    <row r="6332">
      <c r="A6332" s="3" t="inlineStr">
        <is>
          <t>Printers &amp; Scanners</t>
        </is>
      </c>
      <c r="B6332" s="3" t="inlineStr">
        <is>
          <t>6FW07A#B19</t>
        </is>
      </c>
      <c r="C6332" s="3" t="inlineStr">
        <is>
          <t>Hewlett Packard Incorporated</t>
        </is>
      </c>
      <c r="D6332" s="3" t="inlineStr">
        <is>
          <t>HP SCANJET PRO 3000 S4 SCANNER</t>
        </is>
      </c>
      <c r="E6332" s="11" t="n">
        <v>526</v>
      </c>
      <c r="F6332" s="12" t="n">
        <v>438.33</v>
      </c>
    </row>
    <row r="6333">
      <c r="A6333" s="3" t="inlineStr">
        <is>
          <t>Printers &amp; Scanners</t>
        </is>
      </c>
      <c r="B6333" s="3" t="inlineStr">
        <is>
          <t>20G06A#B19</t>
        </is>
      </c>
      <c r="C6333" s="3" t="inlineStr">
        <is>
          <t>Hewlett Packard Incorporated</t>
        </is>
      </c>
      <c r="D6333" s="3" t="inlineStr">
        <is>
          <t>HP SCANJET PRO 3600 F1 SCANNER</t>
        </is>
      </c>
      <c r="E6333" s="11" t="n">
        <v>437</v>
      </c>
      <c r="F6333" s="12" t="n">
        <v>364.17</v>
      </c>
    </row>
    <row r="6334">
      <c r="A6334" s="3" t="inlineStr">
        <is>
          <t>Printers &amp; Scanners</t>
        </is>
      </c>
      <c r="B6334" s="3" t="inlineStr">
        <is>
          <t>8Q4W2A#B19</t>
        </is>
      </c>
      <c r="C6334" s="3" t="inlineStr">
        <is>
          <t>Hewlett Packard Incorporated</t>
        </is>
      </c>
      <c r="D6334" s="3" t="inlineStr">
        <is>
          <t>HP SCANJET PRO 4200 S1 SCANNER:EUR</t>
        </is>
      </c>
      <c r="E6334" s="11" t="n">
        <v>537</v>
      </c>
      <c r="F6334" s="12" t="n">
        <v>447.5</v>
      </c>
    </row>
    <row r="6335">
      <c r="A6335" s="3" t="inlineStr">
        <is>
          <t>Printers &amp; Scanners</t>
        </is>
      </c>
      <c r="B6335" s="3" t="inlineStr">
        <is>
          <t>6FW08A#B19</t>
        </is>
      </c>
      <c r="C6335" s="3" t="inlineStr">
        <is>
          <t>Hewlett Packard Incorporated</t>
        </is>
      </c>
      <c r="D6335" s="3" t="inlineStr">
        <is>
          <t>HP SCANJET PRO N4000 SNW1 SCANNER</t>
        </is>
      </c>
      <c r="E6335" s="11" t="n">
        <v>651</v>
      </c>
      <c r="F6335" s="12" t="n">
        <v>542.5</v>
      </c>
    </row>
    <row r="6336">
      <c r="A6336" s="3" t="inlineStr">
        <is>
          <t>Printers &amp; Scanners</t>
        </is>
      </c>
      <c r="B6336" s="3" t="inlineStr">
        <is>
          <t>20G07A#B19</t>
        </is>
      </c>
      <c r="C6336" s="3" t="inlineStr">
        <is>
          <t>Hewlett Packard Incorporated</t>
        </is>
      </c>
      <c r="D6336" s="3" t="inlineStr">
        <is>
          <t>HP SCANJET PRO N4600 FNW1 SCANNER</t>
        </is>
      </c>
      <c r="E6336" s="11" t="n">
        <v>729</v>
      </c>
      <c r="F6336" s="12" t="n">
        <v>607.5</v>
      </c>
    </row>
    <row r="6337">
      <c r="A6337" s="3" t="inlineStr">
        <is>
          <t>Printers &amp; Scanners</t>
        </is>
      </c>
      <c r="B6337" s="3" t="inlineStr">
        <is>
          <t>7MD66F#B19</t>
        </is>
      </c>
      <c r="C6337" s="3" t="inlineStr">
        <is>
          <t>HP</t>
        </is>
      </c>
      <c r="D6337" s="3" t="inlineStr">
        <is>
          <t>HP LASERJET M110W PRINTER</t>
        </is>
      </c>
      <c r="E6337" s="11" t="n">
        <v>122</v>
      </c>
      <c r="F6337" s="12" t="n">
        <v>101.67</v>
      </c>
    </row>
    <row r="6338">
      <c r="A6338" s="3" t="inlineStr">
        <is>
          <t>Printers &amp; Scanners</t>
        </is>
      </c>
      <c r="B6338" s="3" t="inlineStr">
        <is>
          <t>1102P43NL0</t>
        </is>
      </c>
      <c r="C6338" s="3" t="inlineStr">
        <is>
          <t>Kyocera</t>
        </is>
      </c>
      <c r="D6338" s="3" t="inlineStr">
        <is>
          <t>ECOSYS M8124CIDN</t>
        </is>
      </c>
      <c r="E6338" s="11" t="n">
        <v>3524</v>
      </c>
      <c r="F6338" s="12" t="n">
        <v>2936.67</v>
      </c>
    </row>
    <row r="6339">
      <c r="A6339" s="3" t="inlineStr">
        <is>
          <t>Printers &amp; Scanners</t>
        </is>
      </c>
      <c r="B6339" s="3" t="inlineStr">
        <is>
          <t>110C233NL0</t>
        </is>
      </c>
      <c r="C6339" s="3" t="inlineStr">
        <is>
          <t>Kyocera</t>
        </is>
      </c>
      <c r="D6339" s="3" t="inlineStr">
        <is>
          <t>ECOSYS MA2101CFX</t>
        </is>
      </c>
      <c r="E6339" s="11" t="n">
        <v>310</v>
      </c>
      <c r="F6339" s="12" t="n">
        <v>258.33</v>
      </c>
    </row>
    <row r="6340">
      <c r="A6340" s="3" t="inlineStr">
        <is>
          <t>Printers &amp; Scanners</t>
        </is>
      </c>
      <c r="B6340" s="3" t="inlineStr">
        <is>
          <t>110C223NL0</t>
        </is>
      </c>
      <c r="C6340" s="3" t="inlineStr">
        <is>
          <t>Kyocera</t>
        </is>
      </c>
      <c r="D6340" s="3" t="inlineStr">
        <is>
          <t>ECOSYS MA2101CWFX</t>
        </is>
      </c>
      <c r="E6340" s="11" t="n">
        <v>331</v>
      </c>
      <c r="F6340" s="12" t="n">
        <v>275.83</v>
      </c>
    </row>
    <row r="6341">
      <c r="A6341" s="3" t="inlineStr">
        <is>
          <t>Printers &amp; Scanners</t>
        </is>
      </c>
      <c r="B6341" s="3" t="inlineStr">
        <is>
          <t>110C0F3NL0</t>
        </is>
      </c>
      <c r="C6341" s="3" t="inlineStr">
        <is>
          <t>Kyocera</t>
        </is>
      </c>
      <c r="D6341" s="3" t="inlineStr">
        <is>
          <t>ECOSYS MA2600CFX</t>
        </is>
      </c>
      <c r="E6341" s="11" t="n">
        <v>464</v>
      </c>
      <c r="F6341" s="12" t="n">
        <v>386.67</v>
      </c>
    </row>
    <row r="6342">
      <c r="A6342" s="3" t="inlineStr">
        <is>
          <t>Printers &amp; Scanners</t>
        </is>
      </c>
      <c r="B6342" s="3" t="inlineStr">
        <is>
          <t>110C253NL0</t>
        </is>
      </c>
      <c r="C6342" s="3" t="inlineStr">
        <is>
          <t>Kyocera</t>
        </is>
      </c>
      <c r="D6342" s="3" t="inlineStr">
        <is>
          <t>ECOSYS PA2101CX</t>
        </is>
      </c>
      <c r="E6342" s="11" t="n">
        <v>210</v>
      </c>
      <c r="F6342" s="12" t="n">
        <v>175</v>
      </c>
    </row>
    <row r="6343">
      <c r="A6343" s="3" t="inlineStr">
        <is>
          <t>Printers &amp; Scanners</t>
        </is>
      </c>
      <c r="B6343" s="3" t="inlineStr">
        <is>
          <t>110C0G3NL0</t>
        </is>
      </c>
      <c r="C6343" s="3" t="inlineStr">
        <is>
          <t>Kyocera</t>
        </is>
      </c>
      <c r="D6343" s="3" t="inlineStr">
        <is>
          <t>ECOSYS PA2600CWX</t>
        </is>
      </c>
      <c r="E6343" s="11" t="n">
        <v>433</v>
      </c>
      <c r="F6343" s="12" t="n">
        <v>360.83</v>
      </c>
    </row>
    <row r="6344">
      <c r="A6344" s="3" t="inlineStr">
        <is>
          <t>Printers &amp; Scanners</t>
        </is>
      </c>
      <c r="B6344" s="3" t="inlineStr">
        <is>
          <t>110C0H3NL0</t>
        </is>
      </c>
      <c r="C6344" s="3" t="inlineStr">
        <is>
          <t>Kyocera</t>
        </is>
      </c>
      <c r="D6344" s="3" t="inlineStr">
        <is>
          <t>ECOSYS PA2600CX</t>
        </is>
      </c>
      <c r="E6344" s="11" t="n">
        <v>399</v>
      </c>
      <c r="F6344" s="12" t="n">
        <v>332.5</v>
      </c>
    </row>
    <row r="6345">
      <c r="A6345" s="3" t="inlineStr">
        <is>
          <t>Printers &amp; Scanners</t>
        </is>
      </c>
      <c r="B6345" s="3" t="inlineStr">
        <is>
          <t>110C3J3NL0</t>
        </is>
      </c>
      <c r="C6345" s="3" t="inlineStr">
        <is>
          <t>Kyocera</t>
        </is>
      </c>
      <c r="D6345" s="3" t="inlineStr">
        <is>
          <t>ECOSYS PA3500X</t>
        </is>
      </c>
      <c r="E6345" s="11" t="n">
        <v>219</v>
      </c>
      <c r="F6345" s="12" t="n">
        <v>182.5</v>
      </c>
    </row>
    <row r="6346">
      <c r="A6346" s="3" t="inlineStr">
        <is>
          <t>Printers &amp; Scanners</t>
        </is>
      </c>
      <c r="B6346" s="3" t="inlineStr">
        <is>
          <t>1102Z03NL0</t>
        </is>
      </c>
      <c r="C6346" s="3" t="inlineStr">
        <is>
          <t>Kyocera</t>
        </is>
      </c>
      <c r="D6346" s="3" t="inlineStr">
        <is>
          <t>ECOSYS PA4000CX</t>
        </is>
      </c>
      <c r="E6346" s="11" t="n">
        <v>691</v>
      </c>
      <c r="F6346" s="12" t="n">
        <v>575.83</v>
      </c>
    </row>
    <row r="6347">
      <c r="A6347" s="3" t="inlineStr">
        <is>
          <t>Printers &amp; Scanners</t>
        </is>
      </c>
      <c r="B6347" s="3" t="inlineStr">
        <is>
          <t>50M0033</t>
        </is>
      </c>
      <c r="C6347" s="3" t="inlineStr">
        <is>
          <t>Lexmark</t>
        </is>
      </c>
      <c r="D6347" s="3" t="inlineStr">
        <is>
          <t>CS531DW</t>
        </is>
      </c>
      <c r="E6347" s="11" t="n">
        <v>547</v>
      </c>
      <c r="F6347" s="12" t="n">
        <v>455.83</v>
      </c>
    </row>
    <row r="6348">
      <c r="A6348" s="3" t="inlineStr">
        <is>
          <t>Printers &amp; Scanners</t>
        </is>
      </c>
      <c r="B6348" s="3" t="inlineStr">
        <is>
          <t>47C9063</t>
        </is>
      </c>
      <c r="C6348" s="3" t="inlineStr">
        <is>
          <t>Lexmark</t>
        </is>
      </c>
      <c r="D6348" s="3" t="inlineStr">
        <is>
          <t>CS730DE</t>
        </is>
      </c>
      <c r="E6348" s="11" t="n">
        <v>609</v>
      </c>
      <c r="F6348" s="12" t="n">
        <v>507.5</v>
      </c>
    </row>
    <row r="6349">
      <c r="A6349" s="3" t="inlineStr">
        <is>
          <t>Printers &amp; Scanners</t>
        </is>
      </c>
      <c r="B6349" s="3" t="inlineStr">
        <is>
          <t>47C9163</t>
        </is>
      </c>
      <c r="C6349" s="3" t="inlineStr">
        <is>
          <t>Lexmark</t>
        </is>
      </c>
      <c r="D6349" s="3" t="inlineStr">
        <is>
          <t>CS735DE</t>
        </is>
      </c>
      <c r="E6349" s="11" t="n">
        <v>951</v>
      </c>
      <c r="F6349" s="12" t="n">
        <v>792.5</v>
      </c>
    </row>
    <row r="6350">
      <c r="A6350" s="3" t="inlineStr">
        <is>
          <t>Printers &amp; Scanners</t>
        </is>
      </c>
      <c r="B6350" s="3" t="inlineStr">
        <is>
          <t>50M7093</t>
        </is>
      </c>
      <c r="C6350" s="3" t="inlineStr">
        <is>
          <t>Lexmark</t>
        </is>
      </c>
      <c r="D6350" s="3" t="inlineStr">
        <is>
          <t>CX635ADWE</t>
        </is>
      </c>
      <c r="E6350" s="11" t="n">
        <v>1292</v>
      </c>
      <c r="F6350" s="12" t="n">
        <v>1076.67</v>
      </c>
    </row>
    <row r="6351">
      <c r="A6351" s="3" t="inlineStr">
        <is>
          <t>Printers &amp; Scanners</t>
        </is>
      </c>
      <c r="B6351" s="3" t="inlineStr">
        <is>
          <t>20L8113</t>
        </is>
      </c>
      <c r="C6351" s="3" t="inlineStr">
        <is>
          <t>Lexmark</t>
        </is>
      </c>
      <c r="D6351" s="3" t="inlineStr">
        <is>
          <t>LEXMARK CX950SE MFP</t>
        </is>
      </c>
      <c r="E6351" s="11" t="n">
        <v>3893</v>
      </c>
      <c r="F6351" s="12" t="n">
        <v>3244.17</v>
      </c>
    </row>
    <row r="6352">
      <c r="A6352" s="3" t="inlineStr">
        <is>
          <t>Printers &amp; Scanners</t>
        </is>
      </c>
      <c r="B6352" s="3" t="inlineStr">
        <is>
          <t>29S0013</t>
        </is>
      </c>
      <c r="C6352" s="3" t="inlineStr">
        <is>
          <t>Lexmark</t>
        </is>
      </c>
      <c r="D6352" s="3" t="inlineStr">
        <is>
          <t>MS331DN + 1Y WARRANTY</t>
        </is>
      </c>
      <c r="E6352" s="11" t="n">
        <v>209</v>
      </c>
      <c r="F6352" s="12" t="n">
        <v>174.17</v>
      </c>
    </row>
    <row r="6353">
      <c r="A6353" s="3" t="inlineStr">
        <is>
          <t>Printers &amp; Scanners</t>
        </is>
      </c>
      <c r="B6353" s="3" t="inlineStr">
        <is>
          <t>29S0063</t>
        </is>
      </c>
      <c r="C6353" s="3" t="inlineStr">
        <is>
          <t>Lexmark</t>
        </is>
      </c>
      <c r="D6353" s="3" t="inlineStr">
        <is>
          <t>MS431DN</t>
        </is>
      </c>
      <c r="E6353" s="11" t="n">
        <v>271</v>
      </c>
      <c r="F6353" s="12" t="n">
        <v>225.83</v>
      </c>
    </row>
    <row r="6354">
      <c r="A6354" s="3" t="inlineStr">
        <is>
          <t>Printers &amp; Scanners</t>
        </is>
      </c>
      <c r="B6354" s="3" t="inlineStr">
        <is>
          <t>38S0313</t>
        </is>
      </c>
      <c r="C6354" s="3" t="inlineStr">
        <is>
          <t>Lexmark</t>
        </is>
      </c>
      <c r="D6354" s="3" t="inlineStr">
        <is>
          <t>MS531DW</t>
        </is>
      </c>
      <c r="E6354" s="11" t="n">
        <v>527</v>
      </c>
      <c r="F6354" s="12" t="n">
        <v>439.17</v>
      </c>
    </row>
    <row r="6355">
      <c r="A6355" s="3" t="inlineStr">
        <is>
          <t>Printers &amp; Scanners</t>
        </is>
      </c>
      <c r="B6355" s="3" t="inlineStr">
        <is>
          <t>29S0163</t>
        </is>
      </c>
      <c r="C6355" s="3" t="inlineStr">
        <is>
          <t>Lexmark</t>
        </is>
      </c>
      <c r="D6355" s="3" t="inlineStr">
        <is>
          <t>MX331ADN</t>
        </is>
      </c>
      <c r="E6355" s="11" t="n">
        <v>364</v>
      </c>
      <c r="F6355" s="12" t="n">
        <v>303.33</v>
      </c>
    </row>
    <row r="6356">
      <c r="A6356" s="3" t="inlineStr">
        <is>
          <t>Printers &amp; Scanners</t>
        </is>
      </c>
      <c r="B6356" s="3" t="inlineStr">
        <is>
          <t>20L8817</t>
        </is>
      </c>
      <c r="C6356" s="3" t="inlineStr">
        <is>
          <t>Lexmark</t>
        </is>
      </c>
      <c r="D6356" s="3" t="inlineStr">
        <is>
          <t>PTU CX83X/95X/96X CS96X MX95X</t>
        </is>
      </c>
      <c r="E6356" s="11" t="n">
        <v>181</v>
      </c>
      <c r="F6356" s="12" t="n">
        <v>150.83</v>
      </c>
    </row>
    <row r="6357">
      <c r="A6357" s="3" t="inlineStr">
        <is>
          <t>Printers &amp; Scanners</t>
        </is>
      </c>
      <c r="B6357" s="3" t="inlineStr">
        <is>
          <t>100S14926</t>
        </is>
      </c>
      <c r="C6357" s="3" t="inlineStr">
        <is>
          <t>Lexmark</t>
        </is>
      </c>
      <c r="D6357" s="3" t="inlineStr">
        <is>
          <t>XEROX C240 SFP HV UK MIDEAST</t>
        </is>
      </c>
      <c r="E6357" s="11" t="n">
        <v>288</v>
      </c>
      <c r="F6357" s="12" t="n">
        <v>240</v>
      </c>
    </row>
    <row r="6358">
      <c r="A6358" s="3" t="inlineStr">
        <is>
          <t>Printers &amp; Scanners</t>
        </is>
      </c>
      <c r="B6358" s="3" t="inlineStr">
        <is>
          <t>100S14932</t>
        </is>
      </c>
      <c r="C6358" s="3" t="inlineStr">
        <is>
          <t>Lexmark</t>
        </is>
      </c>
      <c r="D6358" s="3" t="inlineStr">
        <is>
          <t>XEROX C300 SFP HV UK MIDEAST</t>
        </is>
      </c>
      <c r="E6358" s="11" t="n">
        <v>315</v>
      </c>
      <c r="F6358" s="12" t="n">
        <v>262.5</v>
      </c>
    </row>
    <row r="6359">
      <c r="A6359" s="3" t="inlineStr">
        <is>
          <t>Printers &amp; Scanners</t>
        </is>
      </c>
      <c r="B6359" s="3" t="inlineStr">
        <is>
          <t>100S14947</t>
        </is>
      </c>
      <c r="C6359" s="3" t="inlineStr">
        <is>
          <t>Lexmark</t>
        </is>
      </c>
      <c r="D6359" s="3" t="inlineStr">
        <is>
          <t>XEROX C305AE MFP HV UK MIDEAST</t>
        </is>
      </c>
      <c r="E6359" s="11" t="n">
        <v>486</v>
      </c>
      <c r="F6359" s="12" t="n">
        <v>405</v>
      </c>
    </row>
    <row r="6360">
      <c r="A6360" s="3" t="inlineStr">
        <is>
          <t>Printers &amp; Scanners</t>
        </is>
      </c>
      <c r="B6360" s="3" t="inlineStr">
        <is>
          <t>100S15060</t>
        </is>
      </c>
      <c r="C6360" s="3" t="inlineStr">
        <is>
          <t>Lexmark</t>
        </is>
      </c>
      <c r="D6360" s="3" t="inlineStr">
        <is>
          <t>XEROX ZC364 MFP HV UK MIDEAST</t>
        </is>
      </c>
      <c r="E6360" s="11" t="n">
        <v>573</v>
      </c>
      <c r="F6360" s="12" t="n">
        <v>477.5</v>
      </c>
    </row>
    <row r="6361">
      <c r="A6361" s="3" t="inlineStr">
        <is>
          <t>Printer Parts &amp; Options</t>
        </is>
      </c>
      <c r="B6361" s="3" t="inlineStr">
        <is>
          <t>FMHT70401-0</t>
        </is>
      </c>
      <c r="C6361" s="3" t="inlineStr">
        <is>
          <t>Black &amp; Decker</t>
        </is>
      </c>
      <c r="D6361" s="3" t="inlineStr">
        <is>
          <t>FATMAX 4-IN-1 LIGHT STAPLER/NAILER</t>
        </is>
      </c>
      <c r="E6361" s="11" t="n">
        <v>29</v>
      </c>
      <c r="F6361" s="12" t="n">
        <v>24.17</v>
      </c>
    </row>
    <row r="6362">
      <c r="A6362" s="3" t="inlineStr">
        <is>
          <t>Printer Parts &amp; Options</t>
        </is>
      </c>
      <c r="B6362" s="3" t="inlineStr">
        <is>
          <t>STHT70440-0</t>
        </is>
      </c>
      <c r="C6362" s="3" t="inlineStr">
        <is>
          <t>Black &amp; Decker</t>
        </is>
      </c>
      <c r="D6362" s="3" t="inlineStr">
        <is>
          <t>STANLEY LIGHT DUTY STAPLE GUN</t>
        </is>
      </c>
      <c r="E6362" s="11" t="n">
        <v>12</v>
      </c>
      <c r="F6362" s="12" t="n">
        <v>10</v>
      </c>
    </row>
    <row r="6363">
      <c r="A6363" s="3" t="inlineStr">
        <is>
          <t>Printer Parts &amp; Options</t>
        </is>
      </c>
      <c r="B6363" s="3" t="inlineStr">
        <is>
          <t>BU300CL</t>
        </is>
      </c>
      <c r="C6363" s="3" t="inlineStr">
        <is>
          <t>Brother</t>
        </is>
      </c>
      <c r="D6363" s="3" t="inlineStr">
        <is>
          <t>BELT UNIT</t>
        </is>
      </c>
      <c r="E6363" s="11" t="n">
        <v>98</v>
      </c>
      <c r="F6363" s="12" t="n">
        <v>81.67</v>
      </c>
    </row>
    <row r="6364">
      <c r="A6364" s="3" t="inlineStr">
        <is>
          <t>Printer Parts &amp; Options</t>
        </is>
      </c>
      <c r="B6364" s="3" t="inlineStr">
        <is>
          <t>DKBU99</t>
        </is>
      </c>
      <c r="C6364" s="3" t="inlineStr">
        <is>
          <t>Brother</t>
        </is>
      </c>
      <c r="D6364" s="3" t="inlineStr">
        <is>
          <t>BRO QL500/550 BLADE CUTTER X2</t>
        </is>
      </c>
      <c r="E6364" s="11" t="n">
        <v>9</v>
      </c>
      <c r="F6364" s="12" t="n">
        <v>7.5</v>
      </c>
    </row>
    <row r="6365">
      <c r="A6365" s="3" t="inlineStr">
        <is>
          <t>Printer Parts &amp; Options</t>
        </is>
      </c>
      <c r="B6365" s="3" t="inlineStr">
        <is>
          <t>BU330CL</t>
        </is>
      </c>
      <c r="C6365" s="3" t="inlineStr">
        <is>
          <t>Brother</t>
        </is>
      </c>
      <c r="D6365" s="3" t="inlineStr">
        <is>
          <t>BROTHER BU-330CL TRANSFER-UNIT 130K</t>
        </is>
      </c>
      <c r="E6365" s="11" t="n">
        <v>47</v>
      </c>
      <c r="F6365" s="12" t="n">
        <v>39.17</v>
      </c>
    </row>
    <row r="6366">
      <c r="A6366" s="3" t="inlineStr">
        <is>
          <t>Printer Parts &amp; Options</t>
        </is>
      </c>
      <c r="B6366" s="3" t="inlineStr">
        <is>
          <t>BU220CL</t>
        </is>
      </c>
      <c r="C6366" s="3" t="inlineStr">
        <is>
          <t>Brother</t>
        </is>
      </c>
      <c r="D6366" s="3" t="inlineStr">
        <is>
          <t>BROTHER BU220CL BELT UNIT</t>
        </is>
      </c>
      <c r="E6366" s="11" t="n">
        <v>94</v>
      </c>
      <c r="F6366" s="12" t="n">
        <v>78.33</v>
      </c>
    </row>
    <row r="6367">
      <c r="A6367" s="3" t="inlineStr">
        <is>
          <t>Printer Parts &amp; Options</t>
        </is>
      </c>
      <c r="B6367" s="3" t="inlineStr">
        <is>
          <t>BU223CL</t>
        </is>
      </c>
      <c r="C6367" s="3" t="inlineStr">
        <is>
          <t>Brother</t>
        </is>
      </c>
      <c r="D6367" s="3" t="inlineStr">
        <is>
          <t>BROTHER BU223CL BELT UNIT</t>
        </is>
      </c>
      <c r="E6367" s="11" t="n">
        <v>94</v>
      </c>
      <c r="F6367" s="12" t="n">
        <v>78.33</v>
      </c>
    </row>
    <row r="6368">
      <c r="A6368" s="3" t="inlineStr">
        <is>
          <t>Printer Parts &amp; Options</t>
        </is>
      </c>
      <c r="B6368" s="3" t="inlineStr">
        <is>
          <t>BU229CL</t>
        </is>
      </c>
      <c r="C6368" s="3" t="inlineStr">
        <is>
          <t>Brother</t>
        </is>
      </c>
      <c r="D6368" s="3" t="inlineStr">
        <is>
          <t>BROTHER BU229CL BELT UNIT</t>
        </is>
      </c>
      <c r="E6368" s="11" t="n">
        <v>94</v>
      </c>
      <c r="F6368" s="12" t="n">
        <v>78.33</v>
      </c>
    </row>
    <row r="6369">
      <c r="A6369" s="3" t="inlineStr">
        <is>
          <t>Printer Parts &amp; Options</t>
        </is>
      </c>
      <c r="B6369" s="3" t="inlineStr">
        <is>
          <t>TC4</t>
        </is>
      </c>
      <c r="C6369" s="3" t="inlineStr">
        <is>
          <t>Brother</t>
        </is>
      </c>
      <c r="D6369" s="3" t="inlineStr">
        <is>
          <t>BROTHER TC-4 CUTTER BLADE</t>
        </is>
      </c>
      <c r="E6369" s="11" t="n">
        <v>7</v>
      </c>
      <c r="F6369" s="12" t="n">
        <v>5.83</v>
      </c>
    </row>
    <row r="6370">
      <c r="A6370" s="3" t="inlineStr">
        <is>
          <t>Printer Parts &amp; Options</t>
        </is>
      </c>
      <c r="B6370" s="3" t="inlineStr">
        <is>
          <t>WT229CL</t>
        </is>
      </c>
      <c r="C6370" s="3" t="inlineStr">
        <is>
          <t>Brother</t>
        </is>
      </c>
      <c r="D6370" s="3" t="inlineStr">
        <is>
          <t>BROTHER WT229CL WASTE TONER BOX</t>
        </is>
      </c>
      <c r="E6370" s="11" t="n">
        <v>18</v>
      </c>
      <c r="F6370" s="12" t="n">
        <v>15</v>
      </c>
    </row>
    <row r="6371">
      <c r="A6371" s="3" t="inlineStr">
        <is>
          <t>Printer Parts &amp; Options</t>
        </is>
      </c>
      <c r="B6371" s="3" t="inlineStr">
        <is>
          <t>BU320CL</t>
        </is>
      </c>
      <c r="C6371" s="3" t="inlineStr">
        <is>
          <t>Brother</t>
        </is>
      </c>
      <c r="D6371" s="3" t="inlineStr">
        <is>
          <t>BU320CL BELT UNIT</t>
        </is>
      </c>
      <c r="E6371" s="11" t="n">
        <v>93</v>
      </c>
      <c r="F6371" s="12" t="n">
        <v>77.5</v>
      </c>
    </row>
    <row r="6372">
      <c r="A6372" s="3" t="inlineStr">
        <is>
          <t>Printer Parts &amp; Options</t>
        </is>
      </c>
      <c r="B6372" s="3" t="inlineStr">
        <is>
          <t>LT5500</t>
        </is>
      </c>
      <c r="C6372" s="3" t="inlineStr">
        <is>
          <t>Brother</t>
        </is>
      </c>
      <c r="D6372" s="3" t="inlineStr">
        <is>
          <t>OPTIONAL LOWER TRAY</t>
        </is>
      </c>
      <c r="E6372" s="11" t="n">
        <v>130</v>
      </c>
      <c r="F6372" s="12" t="n">
        <v>108.33</v>
      </c>
    </row>
    <row r="6373">
      <c r="A6373" s="3" t="inlineStr">
        <is>
          <t>Printer Parts &amp; Options</t>
        </is>
      </c>
      <c r="B6373" s="3" t="inlineStr">
        <is>
          <t>PABU001</t>
        </is>
      </c>
      <c r="C6373" s="3" t="inlineStr">
        <is>
          <t>Brother</t>
        </is>
      </c>
      <c r="D6373" s="3" t="inlineStr">
        <is>
          <t>PABU001 LI-ION BATTERY BASE UNIT</t>
        </is>
      </c>
      <c r="E6373" s="11" t="n">
        <v>84</v>
      </c>
      <c r="F6373" s="12" t="n">
        <v>70</v>
      </c>
    </row>
    <row r="6374">
      <c r="A6374" s="3" t="inlineStr">
        <is>
          <t>Printer Parts &amp; Options</t>
        </is>
      </c>
      <c r="B6374" s="3" t="inlineStr">
        <is>
          <t>WT300CL</t>
        </is>
      </c>
      <c r="C6374" s="3" t="inlineStr">
        <is>
          <t>Brother</t>
        </is>
      </c>
      <c r="D6374" s="3" t="inlineStr">
        <is>
          <t>WASTE TONER PACK</t>
        </is>
      </c>
      <c r="E6374" s="11" t="n">
        <v>19</v>
      </c>
      <c r="F6374" s="12" t="n">
        <v>15.83</v>
      </c>
    </row>
    <row r="6375">
      <c r="A6375" s="3" t="inlineStr">
        <is>
          <t>Printer Parts &amp; Options</t>
        </is>
      </c>
      <c r="B6375" s="3" t="inlineStr">
        <is>
          <t>WT320CL</t>
        </is>
      </c>
      <c r="C6375" s="3" t="inlineStr">
        <is>
          <t>Brother</t>
        </is>
      </c>
      <c r="D6375" s="3" t="inlineStr">
        <is>
          <t>WT320CL WASTE TONER PACK</t>
        </is>
      </c>
      <c r="E6375" s="11" t="n">
        <v>19</v>
      </c>
      <c r="F6375" s="12" t="n">
        <v>15.83</v>
      </c>
    </row>
    <row r="6376">
      <c r="A6376" s="3" t="inlineStr">
        <is>
          <t>Printer Parts &amp; Options</t>
        </is>
      </c>
      <c r="B6376" s="3" t="inlineStr">
        <is>
          <t>C13S210117</t>
        </is>
      </c>
      <c r="C6376" s="3" t="inlineStr">
        <is>
          <t>Epson</t>
        </is>
      </c>
      <c r="D6376" s="3" t="inlineStr">
        <is>
          <t>AUTO CUTTER BLADE</t>
        </is>
      </c>
      <c r="E6376" s="11" t="n">
        <v>150</v>
      </c>
      <c r="F6376" s="12" t="n">
        <v>125</v>
      </c>
    </row>
    <row r="6377">
      <c r="A6377" s="3" t="inlineStr">
        <is>
          <t>Printer Parts &amp; Options</t>
        </is>
      </c>
      <c r="B6377" s="3" t="inlineStr">
        <is>
          <t>C13S902006</t>
        </is>
      </c>
      <c r="C6377" s="3" t="inlineStr">
        <is>
          <t>Epson</t>
        </is>
      </c>
      <c r="D6377" s="3" t="inlineStr">
        <is>
          <t>AUTO CUTTER BLADE</t>
        </is>
      </c>
      <c r="E6377" s="11" t="n">
        <v>127</v>
      </c>
      <c r="F6377" s="12" t="n">
        <v>105.83</v>
      </c>
    </row>
    <row r="6378">
      <c r="A6378" s="3" t="inlineStr">
        <is>
          <t>Printer Parts &amp; Options</t>
        </is>
      </c>
      <c r="B6378" s="3" t="inlineStr">
        <is>
          <t>C12C815351</t>
        </is>
      </c>
      <c r="C6378" s="3" t="inlineStr">
        <is>
          <t>Epson</t>
        </is>
      </c>
      <c r="D6378" s="3" t="inlineStr">
        <is>
          <t>AUTO CUTTER BLADE</t>
        </is>
      </c>
      <c r="E6378" s="11" t="n">
        <v>153</v>
      </c>
      <c r="F6378" s="12" t="n">
        <v>127.5</v>
      </c>
    </row>
    <row r="6379">
      <c r="A6379" s="3" t="inlineStr">
        <is>
          <t>Printer Parts &amp; Options</t>
        </is>
      </c>
      <c r="B6379" s="3" t="inlineStr">
        <is>
          <t>C12C815331</t>
        </is>
      </c>
      <c r="C6379" s="3" t="inlineStr">
        <is>
          <t>Epson</t>
        </is>
      </c>
      <c r="D6379" s="3" t="inlineStr">
        <is>
          <t>AUTO CUTTER BLADE</t>
        </is>
      </c>
      <c r="E6379" s="11" t="n">
        <v>153</v>
      </c>
      <c r="F6379" s="12" t="n">
        <v>127.5</v>
      </c>
    </row>
    <row r="6380">
      <c r="A6380" s="3" t="inlineStr">
        <is>
          <t>Printer Parts &amp; Options</t>
        </is>
      </c>
      <c r="B6380" s="3" t="inlineStr">
        <is>
          <t>C12C890191</t>
        </is>
      </c>
      <c r="C6380" s="3" t="inlineStr">
        <is>
          <t>Epson</t>
        </is>
      </c>
      <c r="D6380" s="3" t="inlineStr">
        <is>
          <t>C8901 MAINTENANCE TANK</t>
        </is>
      </c>
      <c r="E6380" s="11" t="n">
        <v>30</v>
      </c>
      <c r="F6380" s="12" t="n">
        <v>25</v>
      </c>
    </row>
    <row r="6381">
      <c r="A6381" s="3" t="inlineStr">
        <is>
          <t>Printer Parts &amp; Options</t>
        </is>
      </c>
      <c r="B6381" s="3" t="inlineStr">
        <is>
          <t>C12C890501</t>
        </is>
      </c>
      <c r="C6381" s="3" t="inlineStr">
        <is>
          <t>Epson</t>
        </is>
      </c>
      <c r="D6381" s="3" t="inlineStr">
        <is>
          <t>C8905 MAINTENANCE TANK</t>
        </is>
      </c>
      <c r="E6381" s="11" t="n">
        <v>20</v>
      </c>
      <c r="F6381" s="12" t="n">
        <v>16.67</v>
      </c>
    </row>
    <row r="6382">
      <c r="A6382" s="3" t="inlineStr">
        <is>
          <t>Printer Parts &amp; Options</t>
        </is>
      </c>
      <c r="B6382" s="3" t="inlineStr">
        <is>
          <t>C13S090013</t>
        </is>
      </c>
      <c r="C6382" s="3" t="inlineStr">
        <is>
          <t>Epson</t>
        </is>
      </c>
      <c r="D6382" s="3" t="inlineStr">
        <is>
          <t>CLEANING STICK  50 PCS</t>
        </is>
      </c>
      <c r="E6382" s="11" t="n">
        <v>23</v>
      </c>
      <c r="F6382" s="12" t="n">
        <v>19.17</v>
      </c>
    </row>
    <row r="6383">
      <c r="A6383" s="3" t="inlineStr">
        <is>
          <t>Printer Parts &amp; Options</t>
        </is>
      </c>
      <c r="B6383" s="3" t="inlineStr">
        <is>
          <t>C12C936361</t>
        </is>
      </c>
      <c r="C6383" s="3" t="inlineStr">
        <is>
          <t>Epson</t>
        </is>
      </c>
      <c r="D6383" s="3" t="inlineStr">
        <is>
          <t>CUT SHEET STACKER TRAY FOR SC-T2100</t>
        </is>
      </c>
      <c r="E6383" s="11" t="n">
        <v>34</v>
      </c>
      <c r="F6383" s="12" t="n">
        <v>28.33</v>
      </c>
    </row>
    <row r="6384">
      <c r="A6384" s="3" t="inlineStr">
        <is>
          <t>Printer Parts &amp; Options</t>
        </is>
      </c>
      <c r="B6384" s="3" t="inlineStr">
        <is>
          <t>C12C936671</t>
        </is>
      </c>
      <c r="C6384" s="3" t="inlineStr">
        <is>
          <t>Epson</t>
        </is>
      </c>
      <c r="D6384" s="3" t="inlineStr">
        <is>
          <t>EPSON 1TB SSD  OPTIONAL</t>
        </is>
      </c>
      <c r="E6384" s="11" t="n">
        <v>568</v>
      </c>
      <c r="F6384" s="12" t="n">
        <v>473.33</v>
      </c>
    </row>
    <row r="6385">
      <c r="A6385" s="3" t="inlineStr">
        <is>
          <t>Printer Parts &amp; Options</t>
        </is>
      </c>
      <c r="B6385" s="3" t="inlineStr">
        <is>
          <t>C12C844161</t>
        </is>
      </c>
      <c r="C6385" s="3" t="inlineStr">
        <is>
          <t>Epson</t>
        </is>
      </c>
      <c r="D6385" s="3" t="inlineStr">
        <is>
          <t>MFP SCANNER STAND - 44IN</t>
        </is>
      </c>
      <c r="E6385" s="11" t="n">
        <v>800</v>
      </c>
      <c r="F6385" s="12" t="n">
        <v>666.67</v>
      </c>
    </row>
    <row r="6386">
      <c r="A6386" s="3" t="inlineStr">
        <is>
          <t>Printer Parts &amp; Options</t>
        </is>
      </c>
      <c r="B6386" s="3" t="inlineStr">
        <is>
          <t>C12C938281</t>
        </is>
      </c>
      <c r="C6386" s="3" t="inlineStr">
        <is>
          <t>Epson</t>
        </is>
      </c>
      <c r="D6386" s="3" t="inlineStr">
        <is>
          <t>PAPER FEED ROLLER FOR CASSETTE B (58</t>
        </is>
      </c>
      <c r="E6386" s="11" t="n">
        <v>18</v>
      </c>
      <c r="F6386" s="12" t="n">
        <v>15</v>
      </c>
    </row>
    <row r="6387">
      <c r="A6387" s="3" t="inlineStr">
        <is>
          <t>Printer Parts &amp; Options</t>
        </is>
      </c>
      <c r="B6387" s="3" t="inlineStr">
        <is>
          <t>C12C811231</t>
        </is>
      </c>
      <c r="C6387" s="3" t="inlineStr">
        <is>
          <t>Epson</t>
        </is>
      </c>
      <c r="D6387" s="3" t="inlineStr">
        <is>
          <t>ROLL FEED SPINDLE  DUAL TENSION-64IN</t>
        </is>
      </c>
      <c r="E6387" s="11" t="n">
        <v>189</v>
      </c>
      <c r="F6387" s="12" t="n">
        <v>157.5</v>
      </c>
    </row>
    <row r="6388">
      <c r="A6388" s="3" t="inlineStr">
        <is>
          <t>Printer Parts &amp; Options</t>
        </is>
      </c>
      <c r="B6388" s="3" t="inlineStr">
        <is>
          <t>C12C811171</t>
        </is>
      </c>
      <c r="C6388" s="3" t="inlineStr">
        <is>
          <t>Epson</t>
        </is>
      </c>
      <c r="D6388" s="3" t="inlineStr">
        <is>
          <t>ROLL FEED SPINDLE - 17IN</t>
        </is>
      </c>
      <c r="E6388" s="11" t="n">
        <v>92</v>
      </c>
      <c r="F6388" s="12" t="n">
        <v>76.67</v>
      </c>
    </row>
    <row r="6389">
      <c r="A6389" s="3" t="inlineStr">
        <is>
          <t>Printer Parts &amp; Options</t>
        </is>
      </c>
      <c r="B6389" s="3" t="inlineStr">
        <is>
          <t>C12C933131</t>
        </is>
      </c>
      <c r="C6389" s="3" t="inlineStr">
        <is>
          <t>Epson</t>
        </is>
      </c>
      <c r="D6389" s="3" t="inlineStr">
        <is>
          <t>ROLL FEED SPINDLE - 36IN</t>
        </is>
      </c>
      <c r="E6389" s="11" t="n">
        <v>128</v>
      </c>
      <c r="F6389" s="12" t="n">
        <v>106.67</v>
      </c>
    </row>
    <row r="6390">
      <c r="A6390" s="3" t="inlineStr">
        <is>
          <t>Printer Parts &amp; Options</t>
        </is>
      </c>
      <c r="B6390" s="3" t="inlineStr">
        <is>
          <t>C12C933301</t>
        </is>
      </c>
      <c r="C6390" s="3" t="inlineStr">
        <is>
          <t>Epson</t>
        </is>
      </c>
      <c r="D6390" s="3" t="inlineStr">
        <is>
          <t>ROLL FEED SPINDLE - 36IN</t>
        </is>
      </c>
      <c r="E6390" s="11" t="n">
        <v>128</v>
      </c>
      <c r="F6390" s="12" t="n">
        <v>106.67</v>
      </c>
    </row>
    <row r="6391">
      <c r="A6391" s="3" t="inlineStr">
        <is>
          <t>Printer Parts &amp; Options</t>
        </is>
      </c>
      <c r="B6391" s="3" t="inlineStr">
        <is>
          <t>C12C936171</t>
        </is>
      </c>
      <c r="C6391" s="3" t="inlineStr">
        <is>
          <t>Epson</t>
        </is>
      </c>
      <c r="D6391" s="3" t="inlineStr">
        <is>
          <t>ROLL FEED SPINDLE - 44IN</t>
        </is>
      </c>
      <c r="E6391" s="11" t="n">
        <v>130</v>
      </c>
      <c r="F6391" s="12" t="n">
        <v>108.33</v>
      </c>
    </row>
    <row r="6392">
      <c r="A6392" s="3" t="inlineStr">
        <is>
          <t>Printer Parts &amp; Options</t>
        </is>
      </c>
      <c r="B6392" s="3" t="inlineStr">
        <is>
          <t>C12C937711</t>
        </is>
      </c>
      <c r="C6392" s="3" t="inlineStr">
        <is>
          <t>Epson</t>
        </is>
      </c>
      <c r="D6392" s="3" t="inlineStr">
        <is>
          <t>ROLL FEED SPINDLE-24IN T3700DP6500D</t>
        </is>
      </c>
      <c r="E6392" s="11" t="n">
        <v>110</v>
      </c>
      <c r="F6392" s="12" t="n">
        <v>91.67</v>
      </c>
    </row>
    <row r="6393">
      <c r="A6393" s="3" t="inlineStr">
        <is>
          <t>Printer Parts &amp; Options</t>
        </is>
      </c>
      <c r="B6393" s="3" t="inlineStr">
        <is>
          <t>C12C932231</t>
        </is>
      </c>
      <c r="C6393" s="3" t="inlineStr">
        <is>
          <t>Epson</t>
        </is>
      </c>
      <c r="D6393" s="3" t="inlineStr">
        <is>
          <t>ROLL MEDIA ADAPTER</t>
        </is>
      </c>
      <c r="E6393" s="11" t="n">
        <v>152</v>
      </c>
      <c r="F6393" s="12" t="n">
        <v>126.67</v>
      </c>
    </row>
    <row r="6394">
      <c r="A6394" s="3" t="inlineStr">
        <is>
          <t>Printer Parts &amp; Options</t>
        </is>
      </c>
      <c r="B6394" s="3" t="inlineStr">
        <is>
          <t>C12C935931</t>
        </is>
      </c>
      <c r="C6394" s="3" t="inlineStr">
        <is>
          <t>Epson</t>
        </is>
      </c>
      <c r="D6394" s="3" t="inlineStr">
        <is>
          <t>ROLL MEDIA ADAPTER  X2</t>
        </is>
      </c>
      <c r="E6394" s="11" t="n">
        <v>153</v>
      </c>
      <c r="F6394" s="12" t="n">
        <v>127.5</v>
      </c>
    </row>
    <row r="6395">
      <c r="A6395" s="3" t="inlineStr">
        <is>
          <t>Printer Parts &amp; Options</t>
        </is>
      </c>
      <c r="B6395" s="3" t="inlineStr">
        <is>
          <t>C12C811401</t>
        </is>
      </c>
      <c r="C6395" s="3" t="inlineStr">
        <is>
          <t>Epson</t>
        </is>
      </c>
      <c r="D6395" s="3" t="inlineStr">
        <is>
          <t>ROLL MEDIA ADAPTER  X2</t>
        </is>
      </c>
      <c r="E6395" s="11" t="n">
        <v>123</v>
      </c>
      <c r="F6395" s="12" t="n">
        <v>102.5</v>
      </c>
    </row>
    <row r="6396">
      <c r="A6396" s="3" t="inlineStr">
        <is>
          <t>Printer Parts &amp; Options</t>
        </is>
      </c>
      <c r="B6396" s="3" t="inlineStr">
        <is>
          <t>C13S210071</t>
        </is>
      </c>
      <c r="C6396" s="3" t="inlineStr">
        <is>
          <t>Epson</t>
        </is>
      </c>
      <c r="D6396" s="3" t="inlineStr">
        <is>
          <t>S2100 WASTE INK BOTTLE</t>
        </is>
      </c>
      <c r="E6396" s="11" t="n">
        <v>37</v>
      </c>
      <c r="F6396" s="12" t="n">
        <v>30.83</v>
      </c>
    </row>
    <row r="6397">
      <c r="A6397" s="3" t="inlineStr">
        <is>
          <t>Printer Parts &amp; Options</t>
        </is>
      </c>
      <c r="B6397" s="3" t="inlineStr">
        <is>
          <t>C13S210116</t>
        </is>
      </c>
      <c r="C6397" s="3" t="inlineStr">
        <is>
          <t>Epson</t>
        </is>
      </c>
      <c r="D6397" s="3" t="inlineStr">
        <is>
          <t>S2101 BORDERLESS MAINTENANCE BOX</t>
        </is>
      </c>
      <c r="E6397" s="11" t="n">
        <v>62</v>
      </c>
      <c r="F6397" s="12" t="n">
        <v>51.67</v>
      </c>
    </row>
    <row r="6398">
      <c r="A6398" s="3" t="inlineStr">
        <is>
          <t>Printer Parts &amp; Options</t>
        </is>
      </c>
      <c r="B6398" s="3" t="inlineStr">
        <is>
          <t>C13S210115</t>
        </is>
      </c>
      <c r="C6398" s="3" t="inlineStr">
        <is>
          <t>Epson</t>
        </is>
      </c>
      <c r="D6398" s="3" t="inlineStr">
        <is>
          <t>S2101 MAINTENANCE BOX  MAIN</t>
        </is>
      </c>
      <c r="E6398" s="11" t="n">
        <v>62</v>
      </c>
      <c r="F6398" s="12" t="n">
        <v>51.67</v>
      </c>
    </row>
    <row r="6399">
      <c r="A6399" s="3" t="inlineStr">
        <is>
          <t>Printer Parts &amp; Options</t>
        </is>
      </c>
      <c r="B6399" s="3" t="inlineStr">
        <is>
          <t>B42B900201</t>
        </is>
      </c>
      <c r="C6399" s="3" t="inlineStr">
        <is>
          <t>Epson</t>
        </is>
      </c>
      <c r="D6399" s="3" t="inlineStr">
        <is>
          <t>SD-10 ALIGNMENT GUIDE.</t>
        </is>
      </c>
      <c r="E6399" s="11" t="n">
        <v>29</v>
      </c>
      <c r="F6399" s="12" t="n">
        <v>24.17</v>
      </c>
    </row>
    <row r="6400">
      <c r="A6400" s="3" t="inlineStr">
        <is>
          <t>Printer Parts &amp; Options</t>
        </is>
      </c>
      <c r="B6400" s="3" t="inlineStr">
        <is>
          <t>B42B900101</t>
        </is>
      </c>
      <c r="C6400" s="3" t="inlineStr">
        <is>
          <t>Epson</t>
        </is>
      </c>
      <c r="D6400" s="3" t="inlineStr">
        <is>
          <t>SD-10 MAIN UNIT COVER</t>
        </is>
      </c>
      <c r="E6400" s="11" t="n">
        <v>29</v>
      </c>
      <c r="F6400" s="12" t="n">
        <v>24.17</v>
      </c>
    </row>
    <row r="6401">
      <c r="A6401" s="3" t="inlineStr">
        <is>
          <t>Printer Parts &amp; Options</t>
        </is>
      </c>
      <c r="B6401" s="3" t="inlineStr">
        <is>
          <t>C12C933151</t>
        </is>
      </c>
      <c r="C6401" s="3" t="inlineStr">
        <is>
          <t>Epson</t>
        </is>
      </c>
      <c r="D6401" s="3" t="inlineStr">
        <is>
          <t>STAND - 24IN</t>
        </is>
      </c>
      <c r="E6401" s="11" t="n">
        <v>316</v>
      </c>
      <c r="F6401" s="12" t="n">
        <v>263.33</v>
      </c>
    </row>
    <row r="6402">
      <c r="A6402" s="3" t="inlineStr">
        <is>
          <t>Printer Parts &amp; Options</t>
        </is>
      </c>
      <c r="B6402" s="3" t="inlineStr">
        <is>
          <t>C13T724000</t>
        </is>
      </c>
      <c r="C6402" s="3" t="inlineStr">
        <is>
          <t>Epson</t>
        </is>
      </c>
      <c r="D6402" s="3" t="inlineStr">
        <is>
          <t>T7240 WASTE INK BOTTLE</t>
        </is>
      </c>
      <c r="E6402" s="11" t="n">
        <v>26</v>
      </c>
      <c r="F6402" s="12" t="n">
        <v>21.67</v>
      </c>
    </row>
    <row r="6403">
      <c r="A6403" s="3" t="inlineStr">
        <is>
          <t>Printer Parts &amp; Options</t>
        </is>
      </c>
      <c r="B6403" s="3" t="inlineStr">
        <is>
          <t>C3130A</t>
        </is>
      </c>
      <c r="C6403" s="3" t="inlineStr">
        <is>
          <t>Hewlett Packard Incorporated</t>
        </is>
      </c>
      <c r="D6403" s="3" t="inlineStr">
        <is>
          <t>HP 1MB LASERJET 4P/MP</t>
        </is>
      </c>
      <c r="E6403" s="11" t="n">
        <v>42</v>
      </c>
      <c r="F6403" s="12" t="n">
        <v>35</v>
      </c>
    </row>
    <row r="6404">
      <c r="A6404" s="3" t="inlineStr">
        <is>
          <t>Printer Parts &amp; Options</t>
        </is>
      </c>
      <c r="B6404" s="3" t="inlineStr">
        <is>
          <t>E5K49A</t>
        </is>
      </c>
      <c r="C6404" s="3" t="inlineStr">
        <is>
          <t>Hewlett Packard Incorporated</t>
        </is>
      </c>
      <c r="D6404" s="3" t="inlineStr">
        <is>
          <t>HP 2GB DDR3 X32 144PIN 800MHZ SODIMM</t>
        </is>
      </c>
      <c r="E6404" s="11" t="n">
        <v>104</v>
      </c>
      <c r="F6404" s="12" t="n">
        <v>86.67</v>
      </c>
    </row>
    <row r="6405">
      <c r="A6405" s="3" t="inlineStr">
        <is>
          <t>Printer Parts &amp; Options</t>
        </is>
      </c>
      <c r="B6405" s="3" t="inlineStr">
        <is>
          <t>762T5AA</t>
        </is>
      </c>
      <c r="C6405" s="3" t="inlineStr">
        <is>
          <t>Hewlett Packard Incorporated</t>
        </is>
      </c>
      <c r="D6405" s="3" t="inlineStr">
        <is>
          <t>HP B200 PC MOUNTING BRACKET</t>
        </is>
      </c>
      <c r="E6405" s="11" t="n">
        <v>35</v>
      </c>
      <c r="F6405" s="12" t="n">
        <v>29.17</v>
      </c>
    </row>
    <row r="6406">
      <c r="A6406" s="3" t="inlineStr">
        <is>
          <t>Printer Parts &amp; Options</t>
        </is>
      </c>
      <c r="B6406" s="3" t="inlineStr">
        <is>
          <t>8RA46AA</t>
        </is>
      </c>
      <c r="C6406" s="3" t="inlineStr">
        <is>
          <t>Hewlett Packard Incorporated</t>
        </is>
      </c>
      <c r="D6406" s="3" t="inlineStr">
        <is>
          <t>HP B250 PC MOUNTING BRACKET</t>
        </is>
      </c>
      <c r="E6406" s="11" t="n">
        <v>40</v>
      </c>
      <c r="F6406" s="12" t="n">
        <v>33.33</v>
      </c>
    </row>
    <row r="6407">
      <c r="A6407" s="3" t="inlineStr">
        <is>
          <t>Printer Parts &amp; Options</t>
        </is>
      </c>
      <c r="B6407" s="3" t="inlineStr">
        <is>
          <t>2DW53AA</t>
        </is>
      </c>
      <c r="C6407" s="3" t="inlineStr">
        <is>
          <t>Hewlett Packard Incorporated</t>
        </is>
      </c>
      <c r="D6407" s="3" t="inlineStr">
        <is>
          <t>HP B300 PC MOUNTING BRACKET</t>
        </is>
      </c>
      <c r="E6407" s="11" t="n">
        <v>38</v>
      </c>
      <c r="F6407" s="12" t="n">
        <v>31.67</v>
      </c>
    </row>
    <row r="6408">
      <c r="A6408" s="3" t="inlineStr">
        <is>
          <t>Printer Parts &amp; Options</t>
        </is>
      </c>
      <c r="B6408" s="3" t="inlineStr">
        <is>
          <t>763U8AA</t>
        </is>
      </c>
      <c r="C6408" s="3" t="inlineStr">
        <is>
          <t>Hewlett Packard Incorporated</t>
        </is>
      </c>
      <c r="D6408" s="3" t="inlineStr">
        <is>
          <t>HP B560 PC MOUNTING BRACKET</t>
        </is>
      </c>
      <c r="E6408" s="11" t="n">
        <v>37</v>
      </c>
      <c r="F6408" s="12" t="n">
        <v>30.83</v>
      </c>
    </row>
    <row r="6409">
      <c r="A6409" s="3" t="inlineStr">
        <is>
          <t>Printer Parts &amp; Options</t>
        </is>
      </c>
      <c r="B6409" s="3" t="inlineStr">
        <is>
          <t>P1B11A</t>
        </is>
      </c>
      <c r="C6409" s="3" t="inlineStr">
        <is>
          <t>Hewlett Packard Incorporated</t>
        </is>
      </c>
      <c r="D6409" s="3" t="inlineStr">
        <is>
          <t>HP CLJ 3 X 550 SHEET TRAY/STAND</t>
        </is>
      </c>
      <c r="E6409" s="11" t="n">
        <v>934</v>
      </c>
      <c r="F6409" s="12" t="n">
        <v>778.33</v>
      </c>
    </row>
    <row r="6410">
      <c r="A6410" s="3" t="inlineStr">
        <is>
          <t>Printer Parts &amp; Options</t>
        </is>
      </c>
      <c r="B6410" s="3" t="inlineStr">
        <is>
          <t>9V9E7A</t>
        </is>
      </c>
      <c r="C6410" s="3" t="inlineStr">
        <is>
          <t>Hewlett Packard Incorporated</t>
        </is>
      </c>
      <c r="D6410" s="3" t="inlineStr">
        <is>
          <t>HP CLR LASERJET 2100 SHT HC TRAY/ST</t>
        </is>
      </c>
      <c r="E6410" s="11" t="n">
        <v>1037</v>
      </c>
      <c r="F6410" s="12" t="n">
        <v>864.17</v>
      </c>
    </row>
    <row r="6411">
      <c r="A6411" s="3" t="inlineStr">
        <is>
          <t>Printer Parts &amp; Options</t>
        </is>
      </c>
      <c r="B6411" s="3" t="inlineStr">
        <is>
          <t>6QN54A-BOX</t>
        </is>
      </c>
      <c r="C6411" s="3" t="inlineStr">
        <is>
          <t>Hewlett Packard Incorporated</t>
        </is>
      </c>
      <c r="D6411" s="3" t="inlineStr">
        <is>
          <t>HP CLR LASERJET STAND - BOX DAMAGE</t>
        </is>
      </c>
      <c r="E6411" s="11" t="n">
        <v>268</v>
      </c>
      <c r="F6411" s="12" t="n">
        <v>223.33</v>
      </c>
    </row>
    <row r="6412">
      <c r="A6412" s="3" t="inlineStr">
        <is>
          <t>Printer Parts &amp; Options</t>
        </is>
      </c>
      <c r="B6412" s="3" t="inlineStr">
        <is>
          <t>P1B12A</t>
        </is>
      </c>
      <c r="C6412" s="3" t="inlineStr">
        <is>
          <t>Hewlett Packard Incorporated</t>
        </is>
      </c>
      <c r="D6412" s="3" t="inlineStr">
        <is>
          <t>HP CLR LJ 550/2000 SHT HCI FDR STAND</t>
        </is>
      </c>
      <c r="E6412" s="11" t="n">
        <v>1044</v>
      </c>
      <c r="F6412" s="12" t="n">
        <v>870</v>
      </c>
    </row>
    <row r="6413">
      <c r="A6413" s="3" t="inlineStr">
        <is>
          <t>Printer Parts &amp; Options</t>
        </is>
      </c>
      <c r="B6413" s="3" t="inlineStr">
        <is>
          <t>B5L31A</t>
        </is>
      </c>
      <c r="C6413" s="3" t="inlineStr">
        <is>
          <t>Hewlett Packard Incorporated</t>
        </is>
      </c>
      <c r="D6413" s="3" t="inlineStr">
        <is>
          <t>HP FOREIGN IF</t>
        </is>
      </c>
      <c r="E6413" s="11" t="n">
        <v>90</v>
      </c>
      <c r="F6413" s="12" t="n">
        <v>75</v>
      </c>
    </row>
    <row r="6414">
      <c r="A6414" s="3" t="inlineStr">
        <is>
          <t>Printer Parts &amp; Options</t>
        </is>
      </c>
      <c r="B6414" s="3" t="inlineStr">
        <is>
          <t>B5L28A</t>
        </is>
      </c>
      <c r="C6414" s="3" t="inlineStr">
        <is>
          <t>Hewlett Packard Incorporated</t>
        </is>
      </c>
      <c r="D6414" s="3" t="inlineStr">
        <is>
          <t>HP INT USB PORTS</t>
        </is>
      </c>
      <c r="E6414" s="11" t="n">
        <v>63</v>
      </c>
      <c r="F6414" s="12" t="n">
        <v>52.5</v>
      </c>
    </row>
    <row r="6415">
      <c r="A6415" s="3" t="inlineStr">
        <is>
          <t>Printer Parts &amp; Options</t>
        </is>
      </c>
      <c r="B6415" s="3" t="inlineStr">
        <is>
          <t>3JN69A</t>
        </is>
      </c>
      <c r="C6415" s="3" t="inlineStr">
        <is>
          <t>Hewlett Packard Incorporated</t>
        </is>
      </c>
      <c r="D6415" s="3" t="inlineStr">
        <is>
          <t>HP JETDIRECT 3100W BLE/NFC/WIRELESS</t>
        </is>
      </c>
      <c r="E6415" s="11" t="n">
        <v>49</v>
      </c>
      <c r="F6415" s="12" t="n">
        <v>40.83</v>
      </c>
    </row>
    <row r="6416">
      <c r="A6416" s="3" t="inlineStr">
        <is>
          <t>Printer Parts &amp; Options</t>
        </is>
      </c>
      <c r="B6416" s="3" t="inlineStr">
        <is>
          <t>9R1U0A</t>
        </is>
      </c>
      <c r="C6416" s="3" t="inlineStr">
        <is>
          <t>Hewlett Packard Incorporated</t>
        </is>
      </c>
      <c r="D6416" s="3" t="inlineStr">
        <is>
          <t>HP JETDIRECT 3200W WIFI 6 BLE/WL ACC</t>
        </is>
      </c>
      <c r="E6416" s="11" t="n">
        <v>118</v>
      </c>
      <c r="F6416" s="12" t="n">
        <v>98.33</v>
      </c>
    </row>
    <row r="6417">
      <c r="A6417" s="3" t="inlineStr">
        <is>
          <t>Printer Parts &amp; Options</t>
        </is>
      </c>
      <c r="B6417" s="3" t="inlineStr">
        <is>
          <t>D9P29A</t>
        </is>
      </c>
      <c r="C6417" s="3" t="inlineStr">
        <is>
          <t>Hewlett Packard Incorporated</t>
        </is>
      </c>
      <c r="D6417" s="3" t="inlineStr">
        <is>
          <t>HP LASER 550 SHT TRAY</t>
        </is>
      </c>
      <c r="E6417" s="11" t="n">
        <v>116</v>
      </c>
      <c r="F6417" s="12" t="n">
        <v>96.67</v>
      </c>
    </row>
    <row r="6418">
      <c r="A6418" s="3" t="inlineStr">
        <is>
          <t>Printer Parts &amp; Options</t>
        </is>
      </c>
      <c r="B6418" s="3" t="inlineStr">
        <is>
          <t>F2A72A</t>
        </is>
      </c>
      <c r="C6418" s="3" t="inlineStr">
        <is>
          <t>Hewlett Packard Incorporated</t>
        </is>
      </c>
      <c r="D6418" s="3" t="inlineStr">
        <is>
          <t>HP LASER 550 SHT TRAY</t>
        </is>
      </c>
      <c r="E6418" s="11" t="n">
        <v>130</v>
      </c>
      <c r="F6418" s="12" t="n">
        <v>108.33</v>
      </c>
    </row>
    <row r="6419">
      <c r="A6419" s="3" t="inlineStr">
        <is>
          <t>Printer Parts &amp; Options</t>
        </is>
      </c>
      <c r="B6419" s="3" t="inlineStr">
        <is>
          <t>J8J93A</t>
        </is>
      </c>
      <c r="C6419" s="3" t="inlineStr">
        <is>
          <t>Hewlett Packard Incorporated</t>
        </is>
      </c>
      <c r="D6419" s="3" t="inlineStr">
        <is>
          <t>HP LASERJET 3X550 STAND</t>
        </is>
      </c>
      <c r="E6419" s="11" t="n">
        <v>942</v>
      </c>
      <c r="F6419" s="12" t="n">
        <v>785</v>
      </c>
    </row>
    <row r="6420">
      <c r="A6420" s="3" t="inlineStr">
        <is>
          <t>Printer Parts &amp; Options</t>
        </is>
      </c>
      <c r="B6420" s="3" t="inlineStr">
        <is>
          <t>6C7M6A</t>
        </is>
      </c>
      <c r="C6420" s="3" t="inlineStr">
        <is>
          <t>Hewlett Packard Incorporated</t>
        </is>
      </c>
      <c r="D6420" s="3" t="inlineStr">
        <is>
          <t>HP LASERJET 550 SHEET PAPER TRAY</t>
        </is>
      </c>
      <c r="E6420" s="11" t="n">
        <v>291</v>
      </c>
      <c r="F6420" s="12" t="n">
        <v>242.5</v>
      </c>
    </row>
    <row r="6421">
      <c r="A6421" s="3" t="inlineStr">
        <is>
          <t>Printer Parts &amp; Options</t>
        </is>
      </c>
      <c r="B6421" s="3" t="inlineStr">
        <is>
          <t>J8J89A</t>
        </is>
      </c>
      <c r="C6421" s="3" t="inlineStr">
        <is>
          <t>Hewlett Packard Incorporated</t>
        </is>
      </c>
      <c r="D6421" s="3" t="inlineStr">
        <is>
          <t>HP LASERJET 550-SHEET PAPER TRAY</t>
        </is>
      </c>
      <c r="E6421" s="11" t="n">
        <v>280</v>
      </c>
      <c r="F6421" s="12" t="n">
        <v>233.33</v>
      </c>
    </row>
    <row r="6422">
      <c r="A6422" s="3" t="inlineStr">
        <is>
          <t>Printer Parts &amp; Options</t>
        </is>
      </c>
      <c r="B6422" s="3" t="inlineStr">
        <is>
          <t>F2A73A</t>
        </is>
      </c>
      <c r="C6422" s="3" t="inlineStr">
        <is>
          <t>Hewlett Packard Incorporated</t>
        </is>
      </c>
      <c r="D6422" s="3" t="inlineStr">
        <is>
          <t>HP LASERJET CABINET</t>
        </is>
      </c>
      <c r="E6422" s="11" t="n">
        <v>322</v>
      </c>
      <c r="F6422" s="12" t="n">
        <v>268.33</v>
      </c>
    </row>
    <row r="6423">
      <c r="A6423" s="3" t="inlineStr">
        <is>
          <t>Printer Parts &amp; Options</t>
        </is>
      </c>
      <c r="B6423" s="3" t="inlineStr">
        <is>
          <t>J8J90A</t>
        </is>
      </c>
      <c r="C6423" s="3" t="inlineStr">
        <is>
          <t>Hewlett Packard Incorporated</t>
        </is>
      </c>
      <c r="D6423" s="3" t="inlineStr">
        <is>
          <t>HP LASERJET ENVELOPE FEEDER</t>
        </is>
      </c>
      <c r="E6423" s="11" t="n">
        <v>270</v>
      </c>
      <c r="F6423" s="12" t="n">
        <v>225</v>
      </c>
    </row>
    <row r="6424">
      <c r="A6424" s="3" t="inlineStr">
        <is>
          <t>Printer Parts &amp; Options</t>
        </is>
      </c>
      <c r="B6424" s="3" t="inlineStr">
        <is>
          <t>CF243A</t>
        </is>
      </c>
      <c r="C6424" s="3" t="inlineStr">
        <is>
          <t>Hewlett Packard Incorporated</t>
        </is>
      </c>
      <c r="D6424" s="3" t="inlineStr">
        <is>
          <t>HP LJ 1X500 SHEET TRAY</t>
        </is>
      </c>
      <c r="E6424" s="11" t="n">
        <v>465</v>
      </c>
      <c r="F6424" s="12" t="n">
        <v>387.5</v>
      </c>
    </row>
    <row r="6425">
      <c r="A6425" s="3" t="inlineStr">
        <is>
          <t>Printer Parts &amp; Options</t>
        </is>
      </c>
      <c r="B6425" s="3" t="inlineStr">
        <is>
          <t>2EH31A</t>
        </is>
      </c>
      <c r="C6425" s="3" t="inlineStr">
        <is>
          <t>Hewlett Packard Incorporated</t>
        </is>
      </c>
      <c r="D6425" s="3" t="inlineStr">
        <is>
          <t>HP MFP ANALOG 700 FAX ACCESSORY</t>
        </is>
      </c>
      <c r="E6425" s="11" t="n">
        <v>347</v>
      </c>
      <c r="F6425" s="12" t="n">
        <v>289.17</v>
      </c>
    </row>
    <row r="6426">
      <c r="A6426" s="3" t="inlineStr">
        <is>
          <t>Printer Parts &amp; Options</t>
        </is>
      </c>
      <c r="B6426" s="3" t="inlineStr">
        <is>
          <t>6KD15AA</t>
        </is>
      </c>
      <c r="C6426" s="3" t="inlineStr">
        <is>
          <t>Hewlett Packard Incorporated</t>
        </is>
      </c>
      <c r="D6426" s="3" t="inlineStr">
        <is>
          <t>HP QUICK RELEASE BRACKET 2</t>
        </is>
      </c>
      <c r="E6426" s="11" t="n">
        <v>21</v>
      </c>
      <c r="F6426" s="12" t="n">
        <v>17.5</v>
      </c>
    </row>
    <row r="6427">
      <c r="A6427" s="3" t="inlineStr">
        <is>
          <t>Printer Parts &amp; Options</t>
        </is>
      </c>
      <c r="B6427" s="3" t="inlineStr">
        <is>
          <t>C8091A</t>
        </is>
      </c>
      <c r="C6427" s="3" t="inlineStr">
        <is>
          <t>Hewlett Packard Incorporated</t>
        </is>
      </c>
      <c r="D6427" s="3" t="inlineStr">
        <is>
          <t>HP STAPLE CARTRIDGE</t>
        </is>
      </c>
      <c r="E6427" s="11" t="n">
        <v>37</v>
      </c>
      <c r="F6427" s="12" t="n">
        <v>30.83</v>
      </c>
    </row>
    <row r="6428">
      <c r="A6428" s="3" t="inlineStr">
        <is>
          <t>Printer Parts &amp; Options</t>
        </is>
      </c>
      <c r="B6428" s="3" t="inlineStr">
        <is>
          <t>J8J96A</t>
        </is>
      </c>
      <c r="C6428" s="3" t="inlineStr">
        <is>
          <t>Hewlett Packard Incorporated</t>
        </is>
      </c>
      <c r="D6428" s="3" t="inlineStr">
        <is>
          <t>HP STAPLE CARTRIDGE REFILL</t>
        </is>
      </c>
      <c r="E6428" s="11" t="n">
        <v>22</v>
      </c>
      <c r="F6428" s="12" t="n">
        <v>18.33</v>
      </c>
    </row>
    <row r="6429">
      <c r="A6429" s="3" t="inlineStr">
        <is>
          <t>Printer Parts &amp; Options</t>
        </is>
      </c>
      <c r="B6429" s="3" t="inlineStr">
        <is>
          <t>16U00AA</t>
        </is>
      </c>
      <c r="C6429" s="3" t="inlineStr">
        <is>
          <t>HP</t>
        </is>
      </c>
      <c r="D6429" s="3" t="inlineStr">
        <is>
          <t>HP B550 PC MOUNTING BRACKET</t>
        </is>
      </c>
      <c r="E6429" s="11" t="n">
        <v>50</v>
      </c>
      <c r="F6429" s="12" t="n">
        <v>41.67</v>
      </c>
    </row>
    <row r="6430">
      <c r="A6430" s="3" t="inlineStr">
        <is>
          <t>Printer Parts &amp; Options</t>
        </is>
      </c>
      <c r="B6430" s="3" t="inlineStr">
        <is>
          <t>14YK-KAT</t>
        </is>
      </c>
      <c r="C6430" s="3" t="inlineStr">
        <is>
          <t>Katun</t>
        </is>
      </c>
      <c r="D6430" s="3" t="inlineStr">
        <is>
          <t>KAT SK-602 STAPLES 3X5000 PK 37664</t>
        </is>
      </c>
      <c r="E6430" s="11" t="n">
        <v>60</v>
      </c>
      <c r="F6430" s="12" t="n">
        <v>50</v>
      </c>
    </row>
    <row r="6431">
      <c r="A6431" s="3" t="inlineStr">
        <is>
          <t>Printer Parts &amp; Options</t>
        </is>
      </c>
      <c r="B6431" s="3" t="inlineStr">
        <is>
          <t>MXSCX3-KAT</t>
        </is>
      </c>
      <c r="C6431" s="3" t="inlineStr">
        <is>
          <t>Katun</t>
        </is>
      </c>
      <c r="D6431" s="3" t="inlineStr">
        <is>
          <t>KATUN 47034 STAPLE CART FOR SHARP</t>
        </is>
      </c>
      <c r="E6431" s="11" t="n">
        <v>50</v>
      </c>
      <c r="F6431" s="12" t="n">
        <v>41.67</v>
      </c>
    </row>
    <row r="6432">
      <c r="A6432" s="3" t="inlineStr">
        <is>
          <t>Printer Parts &amp; Options</t>
        </is>
      </c>
      <c r="B6432" s="3" t="inlineStr">
        <is>
          <t>1903NB0UN0-KAT</t>
        </is>
      </c>
      <c r="C6432" s="3" t="inlineStr">
        <is>
          <t>Katun</t>
        </is>
      </c>
      <c r="D6432" s="3" t="inlineStr">
        <is>
          <t>KATUN 48247 TYPE V SH-12 STAPLE CART</t>
        </is>
      </c>
      <c r="E6432" s="11" t="n">
        <v>84</v>
      </c>
      <c r="F6432" s="12" t="n">
        <v>70</v>
      </c>
    </row>
    <row r="6433">
      <c r="A6433" s="3" t="inlineStr">
        <is>
          <t>Printer Parts &amp; Options</t>
        </is>
      </c>
      <c r="B6433" s="3" t="inlineStr">
        <is>
          <t>4448121</t>
        </is>
      </c>
      <c r="C6433" s="3" t="inlineStr">
        <is>
          <t>Konica Minolta</t>
        </is>
      </c>
      <c r="D6433" s="3" t="inlineStr">
        <is>
          <t>MS-5C STAPLE FS 608/607 (3X5000)</t>
        </is>
      </c>
      <c r="E6433" s="11" t="n">
        <v>59</v>
      </c>
      <c r="F6433" s="12" t="n">
        <v>49.17</v>
      </c>
    </row>
    <row r="6434">
      <c r="A6434" s="3" t="inlineStr">
        <is>
          <t>Printer Parts &amp; Options</t>
        </is>
      </c>
      <c r="B6434" s="3" t="inlineStr">
        <is>
          <t>14YH</t>
        </is>
      </c>
      <c r="C6434" s="3" t="inlineStr">
        <is>
          <t>Konica Minolta</t>
        </is>
      </c>
      <c r="D6434" s="3" t="inlineStr">
        <is>
          <t>SK-601 STAPLES (3X5000)</t>
        </is>
      </c>
      <c r="E6434" s="11" t="n">
        <v>102</v>
      </c>
      <c r="F6434" s="12" t="n">
        <v>85</v>
      </c>
    </row>
    <row r="6435">
      <c r="A6435" s="3" t="inlineStr">
        <is>
          <t>Printer Parts &amp; Options</t>
        </is>
      </c>
      <c r="B6435" s="3" t="inlineStr">
        <is>
          <t>14YK</t>
        </is>
      </c>
      <c r="C6435" s="3" t="inlineStr">
        <is>
          <t>Konica Minolta</t>
        </is>
      </c>
      <c r="D6435" s="3" t="inlineStr">
        <is>
          <t>SK-602 STAPLES FS 517/519/520 (3X500</t>
        </is>
      </c>
      <c r="E6435" s="11" t="n">
        <v>54</v>
      </c>
      <c r="F6435" s="12" t="n">
        <v>45</v>
      </c>
    </row>
    <row r="6436">
      <c r="A6436" s="3" t="inlineStr">
        <is>
          <t>Printer Parts &amp; Options</t>
        </is>
      </c>
      <c r="B6436" s="3" t="inlineStr">
        <is>
          <t>A4RCWY1</t>
        </is>
      </c>
      <c r="C6436" s="3" t="inlineStr">
        <is>
          <t>Konica Minolta</t>
        </is>
      </c>
      <c r="D6436" s="3" t="inlineStr">
        <is>
          <t>SK-703 STAPLES FFS-532 (5X5000)</t>
        </is>
      </c>
      <c r="E6436" s="11" t="n">
        <v>215</v>
      </c>
      <c r="F6436" s="12" t="n">
        <v>179.17</v>
      </c>
    </row>
    <row r="6437">
      <c r="A6437" s="3" t="inlineStr">
        <is>
          <t>Printer Parts &amp; Options</t>
        </is>
      </c>
      <c r="B6437" s="3" t="inlineStr">
        <is>
          <t>1203NP3NL1</t>
        </is>
      </c>
      <c r="C6437" s="3" t="inlineStr">
        <is>
          <t>Kyocera</t>
        </is>
      </c>
      <c r="D6437" s="3" t="inlineStr">
        <is>
          <t>1 X 500 SHEET PAPER DRAWER AND CABIN</t>
        </is>
      </c>
      <c r="E6437" s="11" t="n">
        <v>493</v>
      </c>
      <c r="F6437" s="12" t="n">
        <v>410.83</v>
      </c>
    </row>
    <row r="6438">
      <c r="A6438" s="3" t="inlineStr">
        <is>
          <t>Printer Parts &amp; Options</t>
        </is>
      </c>
      <c r="B6438" s="3" t="inlineStr">
        <is>
          <t>1203V00KL0</t>
        </is>
      </c>
      <c r="C6438" s="3" t="inlineStr">
        <is>
          <t>Kyocera</t>
        </is>
      </c>
      <c r="D6438" s="3" t="inlineStr">
        <is>
          <t>550 SHEET PAPER FEEDER</t>
        </is>
      </c>
      <c r="E6438" s="11" t="n">
        <v>240</v>
      </c>
      <c r="F6438" s="12" t="n">
        <v>200</v>
      </c>
    </row>
    <row r="6439">
      <c r="A6439" s="3" t="inlineStr">
        <is>
          <t>Printer Parts &amp; Options</t>
        </is>
      </c>
      <c r="B6439" s="3" t="inlineStr">
        <is>
          <t>1203NN3NL1</t>
        </is>
      </c>
      <c r="C6439" s="3" t="inlineStr">
        <is>
          <t>Kyocera</t>
        </is>
      </c>
      <c r="D6439" s="3" t="inlineStr">
        <is>
          <t>PF-471 2 X 500 SHEET PAPER DRAWER</t>
        </is>
      </c>
      <c r="E6439" s="11" t="n">
        <v>774</v>
      </c>
      <c r="F6439" s="12" t="n">
        <v>645</v>
      </c>
    </row>
    <row r="6440">
      <c r="A6440" s="3" t="inlineStr">
        <is>
          <t>Printer Parts &amp; Options</t>
        </is>
      </c>
      <c r="B6440" s="3" t="inlineStr">
        <is>
          <t>1203RA0UN0</t>
        </is>
      </c>
      <c r="C6440" s="3" t="inlineStr">
        <is>
          <t>Kyocera</t>
        </is>
      </c>
      <c r="D6440" s="3" t="inlineStr">
        <is>
          <t>PF1100 250 SHEET ADD PAPER TRAY</t>
        </is>
      </c>
      <c r="E6440" s="11" t="n">
        <v>210</v>
      </c>
      <c r="F6440" s="12" t="n">
        <v>175</v>
      </c>
    </row>
    <row r="6441">
      <c r="A6441" s="3" t="inlineStr">
        <is>
          <t>Printer Parts &amp; Options</t>
        </is>
      </c>
      <c r="B6441" s="3" t="inlineStr">
        <is>
          <t>SH-10</t>
        </is>
      </c>
      <c r="C6441" s="3" t="inlineStr">
        <is>
          <t>Kyocera</t>
        </is>
      </c>
      <c r="D6441" s="3" t="inlineStr">
        <is>
          <t>STAPLE CARTRIDGE SH-10</t>
        </is>
      </c>
      <c r="E6441" s="11" t="n">
        <v>48</v>
      </c>
      <c r="F6441" s="12" t="n">
        <v>40</v>
      </c>
    </row>
    <row r="6442">
      <c r="A6442" s="3" t="inlineStr">
        <is>
          <t>Printer Parts &amp; Options</t>
        </is>
      </c>
      <c r="B6442" s="3" t="inlineStr">
        <is>
          <t>38S2910</t>
        </is>
      </c>
      <c r="C6442" s="3" t="inlineStr">
        <is>
          <t>Lexmark</t>
        </is>
      </c>
      <c r="D6442" s="3" t="inlineStr">
        <is>
          <t>250-SHEET TRAY MS/MX53X-63X M/XM33XX</t>
        </is>
      </c>
      <c r="E6442" s="11" t="n">
        <v>143</v>
      </c>
      <c r="F6442" s="12" t="n">
        <v>119.17</v>
      </c>
    </row>
    <row r="6443">
      <c r="A6443" s="3" t="inlineStr">
        <is>
          <t>Printer Parts &amp; Options</t>
        </is>
      </c>
      <c r="B6443" s="3" t="inlineStr">
        <is>
          <t>20L8801</t>
        </is>
      </c>
      <c r="C6443" s="3" t="inlineStr">
        <is>
          <t>Lexmark</t>
        </is>
      </c>
      <c r="D6443" s="3" t="inlineStr">
        <is>
          <t>2X550 TRAY CX83X/95X/96X CS96X MX95X</t>
        </is>
      </c>
      <c r="E6443" s="11" t="n">
        <v>799</v>
      </c>
      <c r="F6443" s="12" t="n">
        <v>665.83</v>
      </c>
    </row>
    <row r="6444">
      <c r="A6444" s="3" t="inlineStr">
        <is>
          <t>Printer Parts &amp; Options</t>
        </is>
      </c>
      <c r="B6444" s="3" t="inlineStr">
        <is>
          <t>20L8800</t>
        </is>
      </c>
      <c r="C6444" s="3" t="inlineStr">
        <is>
          <t>Lexmark</t>
        </is>
      </c>
      <c r="D6444" s="3" t="inlineStr">
        <is>
          <t>550 TRAY CX83X/95X/96X CS96X MX95X</t>
        </is>
      </c>
      <c r="E6444" s="11" t="n">
        <v>338</v>
      </c>
      <c r="F6444" s="12" t="n">
        <v>281.67</v>
      </c>
    </row>
    <row r="6445">
      <c r="A6445" s="3" t="inlineStr">
        <is>
          <t>Printer Parts &amp; Options</t>
        </is>
      </c>
      <c r="B6445" s="3" t="inlineStr">
        <is>
          <t>38S3130</t>
        </is>
      </c>
      <c r="C6445" s="3" t="inlineStr">
        <is>
          <t>Lexmark</t>
        </is>
      </c>
      <c r="D6445" s="3" t="inlineStr">
        <is>
          <t>550-SHEET LOCKABLE TRAY MS/MX53X-63X</t>
        </is>
      </c>
      <c r="E6445" s="11" t="n">
        <v>238</v>
      </c>
      <c r="F6445" s="12" t="n">
        <v>198.33</v>
      </c>
    </row>
    <row r="6446">
      <c r="A6446" s="3" t="inlineStr">
        <is>
          <t>Printer Parts &amp; Options</t>
        </is>
      </c>
      <c r="B6446" s="3" t="inlineStr">
        <is>
          <t>50M7550</t>
        </is>
      </c>
      <c r="C6446" s="3" t="inlineStr">
        <is>
          <t>Lexmark</t>
        </is>
      </c>
      <c r="D6446" s="3" t="inlineStr">
        <is>
          <t>550-SHEET TRAY CS/CX53X-63X C/XC23XX</t>
        </is>
      </c>
      <c r="E6446" s="11" t="n">
        <v>212</v>
      </c>
      <c r="F6446" s="12" t="n">
        <v>176.67</v>
      </c>
    </row>
    <row r="6447">
      <c r="A6447" s="3" t="inlineStr">
        <is>
          <t>Printer Parts &amp; Options</t>
        </is>
      </c>
      <c r="B6447" s="3" t="inlineStr">
        <is>
          <t>50G0802</t>
        </is>
      </c>
      <c r="C6447" s="3" t="inlineStr">
        <is>
          <t>Lexmark</t>
        </is>
      </c>
      <c r="D6447" s="3" t="inlineStr">
        <is>
          <t>550-SHEET TRAY FOR MS72X MS82X MX72X</t>
        </is>
      </c>
      <c r="E6447" s="11" t="n">
        <v>280</v>
      </c>
      <c r="F6447" s="12" t="n">
        <v>233.33</v>
      </c>
    </row>
    <row r="6448">
      <c r="A6448" s="3" t="inlineStr">
        <is>
          <t>Printer Parts &amp; Options</t>
        </is>
      </c>
      <c r="B6448" s="3" t="inlineStr">
        <is>
          <t>38S3110</t>
        </is>
      </c>
      <c r="C6448" s="3" t="inlineStr">
        <is>
          <t>Lexmark</t>
        </is>
      </c>
      <c r="D6448" s="3" t="inlineStr">
        <is>
          <t>550-SHEET TRAY MS/MX53X-63X M/XM33XX</t>
        </is>
      </c>
      <c r="E6448" s="11" t="n">
        <v>191</v>
      </c>
      <c r="F6448" s="12" t="n">
        <v>159.17</v>
      </c>
    </row>
    <row r="6449">
      <c r="A6449" s="3" t="inlineStr">
        <is>
          <t>Printer Parts &amp; Options</t>
        </is>
      </c>
      <c r="B6449" s="3" t="inlineStr">
        <is>
          <t>50M7650</t>
        </is>
      </c>
      <c r="C6449" s="3" t="inlineStr">
        <is>
          <t>Lexmark</t>
        </is>
      </c>
      <c r="D6449" s="3" t="inlineStr">
        <is>
          <t>650-SHEET DUO TRAY CS/CX53X-63X C/XC</t>
        </is>
      </c>
      <c r="E6449" s="11" t="n">
        <v>212</v>
      </c>
      <c r="F6449" s="12" t="n">
        <v>176.67</v>
      </c>
    </row>
    <row r="6450">
      <c r="A6450" s="3" t="inlineStr">
        <is>
          <t>Printer Parts &amp; Options</t>
        </is>
      </c>
      <c r="B6450" s="3" t="inlineStr">
        <is>
          <t>20L8815</t>
        </is>
      </c>
      <c r="C6450" s="3" t="inlineStr">
        <is>
          <t>Lexmark</t>
        </is>
      </c>
      <c r="D6450" s="3" t="inlineStr">
        <is>
          <t>BOOK 2/4 PUNCH CX83X/95X/96X CS96X M</t>
        </is>
      </c>
      <c r="E6450" s="11" t="n">
        <v>3402</v>
      </c>
      <c r="F6450" s="12" t="n">
        <v>2835</v>
      </c>
    </row>
    <row r="6451">
      <c r="A6451" s="3" t="inlineStr">
        <is>
          <t>Printer Parts &amp; Options</t>
        </is>
      </c>
      <c r="B6451" s="3" t="inlineStr">
        <is>
          <t>57X0301</t>
        </is>
      </c>
      <c r="C6451" s="3" t="inlineStr">
        <is>
          <t>Lexmark</t>
        </is>
      </c>
      <c r="D6451" s="3" t="inlineStr">
        <is>
          <t>CONTACTLESS AUTHENTICATION DEVICE</t>
        </is>
      </c>
      <c r="E6451" s="11" t="n">
        <v>173</v>
      </c>
      <c r="F6451" s="12" t="n">
        <v>144.17</v>
      </c>
    </row>
    <row r="6452">
      <c r="A6452" s="3" t="inlineStr">
        <is>
          <t>Printer Parts &amp; Options</t>
        </is>
      </c>
      <c r="B6452" s="3" t="inlineStr">
        <is>
          <t>57X9528</t>
        </is>
      </c>
      <c r="C6452" s="3" t="inlineStr">
        <is>
          <t>Lexmark</t>
        </is>
      </c>
      <c r="D6452" s="3" t="inlineStr">
        <is>
          <t>INTELLIGENT STORAGE DRIVE</t>
        </is>
      </c>
      <c r="E6452" s="11" t="n">
        <v>255</v>
      </c>
      <c r="F6452" s="12" t="n">
        <v>212.5</v>
      </c>
    </row>
    <row r="6453">
      <c r="A6453" s="3" t="inlineStr">
        <is>
          <t>Printer Parts &amp; Options</t>
        </is>
      </c>
      <c r="B6453" s="3" t="inlineStr">
        <is>
          <t>27X6410</t>
        </is>
      </c>
      <c r="C6453" s="3" t="inlineStr">
        <is>
          <t>Lexmark</t>
        </is>
      </c>
      <c r="D6453" s="3" t="inlineStr">
        <is>
          <t>MARKNET N8372 802.11 A/B/G/N/AC</t>
        </is>
      </c>
      <c r="E6453" s="11" t="n">
        <v>47</v>
      </c>
      <c r="F6453" s="12" t="n">
        <v>39.17</v>
      </c>
    </row>
    <row r="6454">
      <c r="A6454" s="3" t="inlineStr">
        <is>
          <t>Printer Parts &amp; Options</t>
        </is>
      </c>
      <c r="B6454" s="3" t="inlineStr">
        <is>
          <t>20L8813</t>
        </is>
      </c>
      <c r="C6454" s="3" t="inlineStr">
        <is>
          <t>Lexmark</t>
        </is>
      </c>
      <c r="D6454" s="3" t="inlineStr">
        <is>
          <t>STAPLE 2/4 PUNCH CX83X/95X/96X CS96X</t>
        </is>
      </c>
      <c r="E6454" s="11" t="n">
        <v>1639</v>
      </c>
      <c r="F6454" s="12" t="n">
        <v>1365.83</v>
      </c>
    </row>
    <row r="6455">
      <c r="A6455" s="3" t="inlineStr">
        <is>
          <t>Printer Parts &amp; Options</t>
        </is>
      </c>
      <c r="B6455" s="3" t="inlineStr">
        <is>
          <t>50G0849</t>
        </is>
      </c>
      <c r="C6455" s="3" t="inlineStr">
        <is>
          <t>Lexmark</t>
        </is>
      </c>
      <c r="D6455" s="3" t="inlineStr">
        <is>
          <t>STAPLE HOLE PUNCH FINISHER</t>
        </is>
      </c>
      <c r="E6455" s="11" t="n">
        <v>773</v>
      </c>
      <c r="F6455" s="12" t="n">
        <v>644.17</v>
      </c>
    </row>
    <row r="6456">
      <c r="A6456" s="3" t="inlineStr">
        <is>
          <t>Printer Parts &amp; Options</t>
        </is>
      </c>
      <c r="B6456" s="3" t="inlineStr">
        <is>
          <t>20L8809</t>
        </is>
      </c>
      <c r="C6456" s="3" t="inlineStr">
        <is>
          <t>Lexmark</t>
        </is>
      </c>
      <c r="D6456" s="3" t="inlineStr">
        <is>
          <t>STAPLER CX83X/95X/96X CS96X MX95X</t>
        </is>
      </c>
      <c r="E6456" s="11" t="n">
        <v>883</v>
      </c>
      <c r="F6456" s="12" t="n">
        <v>735.83</v>
      </c>
    </row>
    <row r="6457">
      <c r="A6457" s="3" t="inlineStr">
        <is>
          <t>Printer Parts &amp; Options</t>
        </is>
      </c>
      <c r="B6457" s="3" t="inlineStr">
        <is>
          <t>57X0235</t>
        </is>
      </c>
      <c r="C6457" s="3" t="inlineStr">
        <is>
          <t>Lexmark</t>
        </is>
      </c>
      <c r="D6457" s="3" t="inlineStr">
        <is>
          <t>TWN4 USB FRONT READER</t>
        </is>
      </c>
      <c r="E6457" s="11" t="n">
        <v>173</v>
      </c>
      <c r="F6457" s="12" t="n">
        <v>144.17</v>
      </c>
    </row>
    <row r="6458">
      <c r="A6458" s="3" t="inlineStr">
        <is>
          <t>Printer Parts &amp; Options</t>
        </is>
      </c>
      <c r="B6458" s="3" t="inlineStr">
        <is>
          <t>45513301</t>
        </is>
      </c>
      <c r="C6458" s="3" t="inlineStr">
        <is>
          <t>OKI</t>
        </is>
      </c>
      <c r="D6458" s="3" t="inlineStr">
        <is>
          <t>STAPLE-OFFLINE-MC760/MB760</t>
        </is>
      </c>
      <c r="E6458" s="11" t="n">
        <v>51</v>
      </c>
      <c r="F6458" s="12" t="n">
        <v>42.5</v>
      </c>
    </row>
    <row r="6459">
      <c r="A6459" s="3" t="inlineStr">
        <is>
          <t>Printer Parts &amp; Options</t>
        </is>
      </c>
      <c r="B6459" s="3" t="inlineStr">
        <is>
          <t>KBDTRAYCLAMP1</t>
        </is>
      </c>
      <c r="C6459" s="3" t="inlineStr">
        <is>
          <t>Startech</t>
        </is>
      </c>
      <c r="D6459" s="3" t="inlineStr">
        <is>
          <t>UNDER-DESK TRAY</t>
        </is>
      </c>
      <c r="E6459" s="11" t="n">
        <v>63</v>
      </c>
      <c r="F6459" s="12" t="n">
        <v>52.5</v>
      </c>
    </row>
    <row r="6460">
      <c r="A6460" s="3" t="inlineStr">
        <is>
          <t>Ink &amp; Toner</t>
        </is>
      </c>
      <c r="B6460" s="3" t="inlineStr">
        <is>
          <t>E260X22G-ARM</t>
        </is>
      </c>
      <c r="C6460" s="3" t="inlineStr">
        <is>
          <t>Armor</t>
        </is>
      </c>
      <c r="D6460" s="3" t="inlineStr">
        <is>
          <t>ARM K15152W5 LEX E360 DR 30K</t>
        </is>
      </c>
      <c r="E6460" s="11" t="n">
        <v>20</v>
      </c>
      <c r="F6460" s="12" t="n">
        <v>16.67</v>
      </c>
    </row>
    <row r="6461">
      <c r="A6461" s="3" t="inlineStr">
        <is>
          <t>Ink &amp; Toner</t>
        </is>
      </c>
      <c r="B6461" s="3" t="inlineStr">
        <is>
          <t>TK-3110-ARM</t>
        </is>
      </c>
      <c r="C6461" s="3" t="inlineStr">
        <is>
          <t>Armor</t>
        </is>
      </c>
      <c r="D6461" s="3" t="inlineStr">
        <is>
          <t>ARM K15471W5 TK-3110</t>
        </is>
      </c>
      <c r="E6461" s="11" t="n">
        <v>25</v>
      </c>
      <c r="F6461" s="12" t="n">
        <v>20.83</v>
      </c>
    </row>
    <row r="6462">
      <c r="A6462" s="3" t="inlineStr">
        <is>
          <t>Ink &amp; Toner</t>
        </is>
      </c>
      <c r="B6462" s="3" t="inlineStr">
        <is>
          <t>CE400X-ARM</t>
        </is>
      </c>
      <c r="C6462" s="3" t="inlineStr">
        <is>
          <t>Armor</t>
        </is>
      </c>
      <c r="D6462" s="3" t="inlineStr">
        <is>
          <t>ARM K15537W5 507X BK 11K</t>
        </is>
      </c>
      <c r="E6462" s="11" t="n">
        <v>38</v>
      </c>
      <c r="F6462" s="12" t="n">
        <v>31.67</v>
      </c>
    </row>
    <row r="6463">
      <c r="A6463" s="3" t="inlineStr">
        <is>
          <t>Ink &amp; Toner</t>
        </is>
      </c>
      <c r="B6463" s="3" t="inlineStr">
        <is>
          <t>CE401A-ARM</t>
        </is>
      </c>
      <c r="C6463" s="3" t="inlineStr">
        <is>
          <t>Armor</t>
        </is>
      </c>
      <c r="D6463" s="3" t="inlineStr">
        <is>
          <t>ARM K15538W5 507A CY 6K</t>
        </is>
      </c>
      <c r="E6463" s="11" t="n">
        <v>33</v>
      </c>
      <c r="F6463" s="12" t="n">
        <v>27.5</v>
      </c>
    </row>
    <row r="6464">
      <c r="A6464" s="3" t="inlineStr">
        <is>
          <t>Ink &amp; Toner</t>
        </is>
      </c>
      <c r="B6464" s="3" t="inlineStr">
        <is>
          <t>TK-3100-ARM</t>
        </is>
      </c>
      <c r="C6464" s="3" t="inlineStr">
        <is>
          <t>Armor</t>
        </is>
      </c>
      <c r="D6464" s="3" t="inlineStr">
        <is>
          <t>ARM K15675W5 TK-3100</t>
        </is>
      </c>
      <c r="E6464" s="11" t="n">
        <v>19</v>
      </c>
      <c r="F6464" s="12" t="n">
        <v>15.83</v>
      </c>
    </row>
    <row r="6465">
      <c r="A6465" s="3" t="inlineStr">
        <is>
          <t>Ink &amp; Toner</t>
        </is>
      </c>
      <c r="B6465" s="3" t="inlineStr">
        <is>
          <t>MLT-D203U-ARM</t>
        </is>
      </c>
      <c r="C6465" s="3" t="inlineStr">
        <is>
          <t>Armor</t>
        </is>
      </c>
      <c r="D6465" s="3" t="inlineStr">
        <is>
          <t>ARM K15718W5 PROXPRESS M4020/M4070</t>
        </is>
      </c>
      <c r="E6465" s="11" t="n">
        <v>49</v>
      </c>
      <c r="F6465" s="12" t="n">
        <v>40.83</v>
      </c>
    </row>
    <row r="6466">
      <c r="A6466" s="3" t="inlineStr">
        <is>
          <t>Ink &amp; Toner</t>
        </is>
      </c>
      <c r="B6466" s="3" t="inlineStr">
        <is>
          <t>CF351A-ARM</t>
        </is>
      </c>
      <c r="C6466" s="3" t="inlineStr">
        <is>
          <t>Armor</t>
        </is>
      </c>
      <c r="D6466" s="3" t="inlineStr">
        <is>
          <t>ARM K15729W5 130A CY 1K</t>
        </is>
      </c>
      <c r="E6466" s="11" t="n">
        <v>22</v>
      </c>
      <c r="F6466" s="12" t="n">
        <v>18.33</v>
      </c>
    </row>
    <row r="6467">
      <c r="A6467" s="3" t="inlineStr">
        <is>
          <t>Ink &amp; Toner</t>
        </is>
      </c>
      <c r="B6467" s="3" t="inlineStr">
        <is>
          <t>CF353A-ARM</t>
        </is>
      </c>
      <c r="C6467" s="3" t="inlineStr">
        <is>
          <t>Armor</t>
        </is>
      </c>
      <c r="D6467" s="3" t="inlineStr">
        <is>
          <t>ARM K15730W5 130A MA 1K</t>
        </is>
      </c>
      <c r="E6467" s="11" t="n">
        <v>22</v>
      </c>
      <c r="F6467" s="12" t="n">
        <v>18.33</v>
      </c>
    </row>
    <row r="6468">
      <c r="A6468" s="3" t="inlineStr">
        <is>
          <t>Ink &amp; Toner</t>
        </is>
      </c>
      <c r="B6468" s="3" t="inlineStr">
        <is>
          <t>CF352A-ARM</t>
        </is>
      </c>
      <c r="C6468" s="3" t="inlineStr">
        <is>
          <t>Armor</t>
        </is>
      </c>
      <c r="D6468" s="3" t="inlineStr">
        <is>
          <t>ARM K15731W5 130A YE 1K</t>
        </is>
      </c>
      <c r="E6468" s="11" t="n">
        <v>22</v>
      </c>
      <c r="F6468" s="12" t="n">
        <v>18.33</v>
      </c>
    </row>
    <row r="6469">
      <c r="A6469" s="3" t="inlineStr">
        <is>
          <t>Ink &amp; Toner</t>
        </is>
      </c>
      <c r="B6469" s="3" t="inlineStr">
        <is>
          <t>CLT-K505L/E-ARM</t>
        </is>
      </c>
      <c r="C6469" s="3" t="inlineStr">
        <is>
          <t>Armor</t>
        </is>
      </c>
      <c r="D6469" s="3" t="inlineStr">
        <is>
          <t>ARM K15799W5 PROXPRESS C2620/C2670</t>
        </is>
      </c>
      <c r="E6469" s="11" t="n">
        <v>37</v>
      </c>
      <c r="F6469" s="12" t="n">
        <v>30.83</v>
      </c>
    </row>
    <row r="6470">
      <c r="A6470" s="3" t="inlineStr">
        <is>
          <t>Ink &amp; Toner</t>
        </is>
      </c>
      <c r="B6470" s="3" t="inlineStr">
        <is>
          <t>CF403X-ARM</t>
        </is>
      </c>
      <c r="C6470" s="3" t="inlineStr">
        <is>
          <t>Armor</t>
        </is>
      </c>
      <c r="D6470" s="3" t="inlineStr">
        <is>
          <t>ARM K15834W5 CF403X</t>
        </is>
      </c>
      <c r="E6470" s="11" t="n">
        <v>37</v>
      </c>
      <c r="F6470" s="12" t="n">
        <v>30.83</v>
      </c>
    </row>
    <row r="6471">
      <c r="A6471" s="3" t="inlineStr">
        <is>
          <t>Ink &amp; Toner</t>
        </is>
      </c>
      <c r="B6471" s="3" t="inlineStr">
        <is>
          <t>CF402X-ARM</t>
        </is>
      </c>
      <c r="C6471" s="3" t="inlineStr">
        <is>
          <t>Armor</t>
        </is>
      </c>
      <c r="D6471" s="3" t="inlineStr">
        <is>
          <t>ARM K15835W5 CF402X</t>
        </is>
      </c>
      <c r="E6471" s="11" t="n">
        <v>37</v>
      </c>
      <c r="F6471" s="12" t="n">
        <v>30.83</v>
      </c>
    </row>
    <row r="6472">
      <c r="A6472" s="3" t="inlineStr">
        <is>
          <t>Ink &amp; Toner</t>
        </is>
      </c>
      <c r="B6472" s="3" t="inlineStr">
        <is>
          <t>TK-3150-ARM</t>
        </is>
      </c>
      <c r="C6472" s="3" t="inlineStr">
        <is>
          <t>Armor</t>
        </is>
      </c>
      <c r="D6472" s="3" t="inlineStr">
        <is>
          <t>ARM K15892W5 TK-3150</t>
        </is>
      </c>
      <c r="E6472" s="11" t="n">
        <v>30</v>
      </c>
      <c r="F6472" s="12" t="n">
        <v>25</v>
      </c>
    </row>
    <row r="6473">
      <c r="A6473" s="3" t="inlineStr">
        <is>
          <t>Ink &amp; Toner</t>
        </is>
      </c>
      <c r="B6473" s="3" t="inlineStr">
        <is>
          <t>CF410X-ARM</t>
        </is>
      </c>
      <c r="C6473" s="3" t="inlineStr">
        <is>
          <t>Armor</t>
        </is>
      </c>
      <c r="D6473" s="3" t="inlineStr">
        <is>
          <t>ARM K15946W5 CF410X BK 6 5K</t>
        </is>
      </c>
      <c r="E6473" s="11" t="n">
        <v>46</v>
      </c>
      <c r="F6473" s="12" t="n">
        <v>38.33</v>
      </c>
    </row>
    <row r="6474">
      <c r="A6474" s="3" t="inlineStr">
        <is>
          <t>Ink &amp; Toner</t>
        </is>
      </c>
      <c r="B6474" s="3" t="inlineStr">
        <is>
          <t>CF413X-ARM</t>
        </is>
      </c>
      <c r="C6474" s="3" t="inlineStr">
        <is>
          <t>Armor</t>
        </is>
      </c>
      <c r="D6474" s="3" t="inlineStr">
        <is>
          <t>ARM K15948W5 CF413X MA 5K</t>
        </is>
      </c>
      <c r="E6474" s="11" t="n">
        <v>43</v>
      </c>
      <c r="F6474" s="12" t="n">
        <v>35.83</v>
      </c>
    </row>
    <row r="6475">
      <c r="A6475" s="3" t="inlineStr">
        <is>
          <t>Ink &amp; Toner</t>
        </is>
      </c>
      <c r="B6475" s="3" t="inlineStr">
        <is>
          <t>CF412X-ARM</t>
        </is>
      </c>
      <c r="C6475" s="3" t="inlineStr">
        <is>
          <t>Armor</t>
        </is>
      </c>
      <c r="D6475" s="3" t="inlineStr">
        <is>
          <t>ARM K15949W5 CF412X YE 5K</t>
        </is>
      </c>
      <c r="E6475" s="11" t="n">
        <v>43</v>
      </c>
      <c r="F6475" s="12" t="n">
        <v>35.83</v>
      </c>
    </row>
    <row r="6476">
      <c r="A6476" s="3" t="inlineStr">
        <is>
          <t>Ink &amp; Toner</t>
        </is>
      </c>
      <c r="B6476" s="3" t="inlineStr">
        <is>
          <t>1T02LKCNL0-ARM</t>
        </is>
      </c>
      <c r="C6476" s="3" t="inlineStr">
        <is>
          <t>Armor</t>
        </is>
      </c>
      <c r="D6476" s="3" t="inlineStr">
        <is>
          <t>ARM K16042W5 TK-8305 C</t>
        </is>
      </c>
      <c r="E6476" s="11" t="n">
        <v>46</v>
      </c>
      <c r="F6476" s="12" t="n">
        <v>38.33</v>
      </c>
    </row>
    <row r="6477">
      <c r="A6477" s="3" t="inlineStr">
        <is>
          <t>Ink &amp; Toner</t>
        </is>
      </c>
      <c r="B6477" s="3" t="inlineStr">
        <is>
          <t>1T02LKBNL0-ARM</t>
        </is>
      </c>
      <c r="C6477" s="3" t="inlineStr">
        <is>
          <t>Armor</t>
        </is>
      </c>
      <c r="D6477" s="3" t="inlineStr">
        <is>
          <t>ARM K16043W5 TK-8305 M</t>
        </is>
      </c>
      <c r="E6477" s="11" t="n">
        <v>46</v>
      </c>
      <c r="F6477" s="12" t="n">
        <v>38.33</v>
      </c>
    </row>
    <row r="6478">
      <c r="A6478" s="3" t="inlineStr">
        <is>
          <t>Ink &amp; Toner</t>
        </is>
      </c>
      <c r="B6478" s="3" t="inlineStr">
        <is>
          <t>1T02LKANL0-ARM</t>
        </is>
      </c>
      <c r="C6478" s="3" t="inlineStr">
        <is>
          <t>Armor</t>
        </is>
      </c>
      <c r="D6478" s="3" t="inlineStr">
        <is>
          <t>ARM K16044W5 TK-8305 Y</t>
        </is>
      </c>
      <c r="E6478" s="11" t="n">
        <v>46</v>
      </c>
      <c r="F6478" s="12" t="n">
        <v>38.33</v>
      </c>
    </row>
    <row r="6479">
      <c r="A6479" s="3" t="inlineStr">
        <is>
          <t>Ink &amp; Toner</t>
        </is>
      </c>
      <c r="B6479" s="3" t="inlineStr">
        <is>
          <t>TK-5150K-ARM</t>
        </is>
      </c>
      <c r="C6479" s="3" t="inlineStr">
        <is>
          <t>Armor</t>
        </is>
      </c>
      <c r="D6479" s="3" t="inlineStr">
        <is>
          <t>ARM K16093W5 TK-5150K</t>
        </is>
      </c>
      <c r="E6479" s="11" t="n">
        <v>48</v>
      </c>
      <c r="F6479" s="12" t="n">
        <v>40</v>
      </c>
    </row>
    <row r="6480">
      <c r="A6480" s="3" t="inlineStr">
        <is>
          <t>Ink &amp; Toner</t>
        </is>
      </c>
      <c r="B6480" s="3" t="inlineStr">
        <is>
          <t>TK-5150C-ARM</t>
        </is>
      </c>
      <c r="C6480" s="3" t="inlineStr">
        <is>
          <t>Armor</t>
        </is>
      </c>
      <c r="D6480" s="3" t="inlineStr">
        <is>
          <t>ARM K16094W5 TK-5150C</t>
        </is>
      </c>
      <c r="E6480" s="11" t="n">
        <v>42</v>
      </c>
      <c r="F6480" s="12" t="n">
        <v>35</v>
      </c>
    </row>
    <row r="6481">
      <c r="A6481" s="3" t="inlineStr">
        <is>
          <t>Ink &amp; Toner</t>
        </is>
      </c>
      <c r="B6481" s="3" t="inlineStr">
        <is>
          <t>TK-5150M-ARM</t>
        </is>
      </c>
      <c r="C6481" s="3" t="inlineStr">
        <is>
          <t>Armor</t>
        </is>
      </c>
      <c r="D6481" s="3" t="inlineStr">
        <is>
          <t>ARM K16095W5 TK-5150M</t>
        </is>
      </c>
      <c r="E6481" s="11" t="n">
        <v>42</v>
      </c>
      <c r="F6481" s="12" t="n">
        <v>35</v>
      </c>
    </row>
    <row r="6482">
      <c r="A6482" s="3" t="inlineStr">
        <is>
          <t>Ink &amp; Toner</t>
        </is>
      </c>
      <c r="B6482" s="3" t="inlineStr">
        <is>
          <t>TK-5150Y-ARM</t>
        </is>
      </c>
      <c r="C6482" s="3" t="inlineStr">
        <is>
          <t>Armor</t>
        </is>
      </c>
      <c r="D6482" s="3" t="inlineStr">
        <is>
          <t>ARM K16096W5 TK-5150Y</t>
        </is>
      </c>
      <c r="E6482" s="11" t="n">
        <v>42</v>
      </c>
      <c r="F6482" s="12" t="n">
        <v>35</v>
      </c>
    </row>
    <row r="6483">
      <c r="A6483" s="3" t="inlineStr">
        <is>
          <t>Ink &amp; Toner</t>
        </is>
      </c>
      <c r="B6483" s="3" t="inlineStr">
        <is>
          <t>TK-5140K-ARM</t>
        </is>
      </c>
      <c r="C6483" s="3" t="inlineStr">
        <is>
          <t>Armor</t>
        </is>
      </c>
      <c r="D6483" s="3" t="inlineStr">
        <is>
          <t>ARM K16097W5 TK-5140K</t>
        </is>
      </c>
      <c r="E6483" s="11" t="n">
        <v>39</v>
      </c>
      <c r="F6483" s="12" t="n">
        <v>32.5</v>
      </c>
    </row>
    <row r="6484">
      <c r="A6484" s="3" t="inlineStr">
        <is>
          <t>Ink &amp; Toner</t>
        </is>
      </c>
      <c r="B6484" s="3" t="inlineStr">
        <is>
          <t>TK-5140C-ARM</t>
        </is>
      </c>
      <c r="C6484" s="3" t="inlineStr">
        <is>
          <t>Armor</t>
        </is>
      </c>
      <c r="D6484" s="3" t="inlineStr">
        <is>
          <t>ARM K16098W5 TK-5140C</t>
        </is>
      </c>
      <c r="E6484" s="11" t="n">
        <v>33</v>
      </c>
      <c r="F6484" s="12" t="n">
        <v>27.5</v>
      </c>
    </row>
    <row r="6485">
      <c r="A6485" s="3" t="inlineStr">
        <is>
          <t>Ink &amp; Toner</t>
        </is>
      </c>
      <c r="B6485" s="3" t="inlineStr">
        <is>
          <t>TK-5140M-ARM</t>
        </is>
      </c>
      <c r="C6485" s="3" t="inlineStr">
        <is>
          <t>Armor</t>
        </is>
      </c>
      <c r="D6485" s="3" t="inlineStr">
        <is>
          <t>ARM K16099W5 TK-5140M</t>
        </is>
      </c>
      <c r="E6485" s="11" t="n">
        <v>33</v>
      </c>
      <c r="F6485" s="12" t="n">
        <v>27.5</v>
      </c>
    </row>
    <row r="6486">
      <c r="A6486" s="3" t="inlineStr">
        <is>
          <t>Ink &amp; Toner</t>
        </is>
      </c>
      <c r="B6486" s="3" t="inlineStr">
        <is>
          <t>TN-421M-ARM</t>
        </is>
      </c>
      <c r="C6486" s="3" t="inlineStr">
        <is>
          <t>Armor</t>
        </is>
      </c>
      <c r="D6486" s="3" t="inlineStr">
        <is>
          <t>ARM K18059W5 BROT TN421 MA 1 8K</t>
        </is>
      </c>
      <c r="E6486" s="11" t="n">
        <v>34</v>
      </c>
      <c r="F6486" s="12" t="n">
        <v>28.33</v>
      </c>
    </row>
    <row r="6487">
      <c r="A6487" s="3" t="inlineStr">
        <is>
          <t>Ink &amp; Toner</t>
        </is>
      </c>
      <c r="B6487" s="3" t="inlineStr">
        <is>
          <t>TN-423M-ARM</t>
        </is>
      </c>
      <c r="C6487" s="3" t="inlineStr">
        <is>
          <t>Armor</t>
        </is>
      </c>
      <c r="D6487" s="3" t="inlineStr">
        <is>
          <t>ARM K18063W5 BROT TN423 MA 4K</t>
        </is>
      </c>
      <c r="E6487" s="11" t="n">
        <v>38</v>
      </c>
      <c r="F6487" s="12" t="n">
        <v>31.67</v>
      </c>
    </row>
    <row r="6488">
      <c r="A6488" s="3" t="inlineStr">
        <is>
          <t>Ink &amp; Toner</t>
        </is>
      </c>
      <c r="B6488" s="3" t="inlineStr">
        <is>
          <t>CF531A-ARM</t>
        </is>
      </c>
      <c r="C6488" s="3" t="inlineStr">
        <is>
          <t>Armor</t>
        </is>
      </c>
      <c r="D6488" s="3" t="inlineStr">
        <is>
          <t>ARM K18109W5 205A CY 0 9K</t>
        </is>
      </c>
      <c r="E6488" s="11" t="n">
        <v>38</v>
      </c>
      <c r="F6488" s="12" t="n">
        <v>31.67</v>
      </c>
    </row>
    <row r="6489">
      <c r="A6489" s="3" t="inlineStr">
        <is>
          <t>Ink &amp; Toner</t>
        </is>
      </c>
      <c r="B6489" s="3" t="inlineStr">
        <is>
          <t>MLT-D303E/L-ARM</t>
        </is>
      </c>
      <c r="C6489" s="3" t="inlineStr">
        <is>
          <t>Armor</t>
        </is>
      </c>
      <c r="D6489" s="3" t="inlineStr">
        <is>
          <t>ARM K18150W5 PROXPRESS M 4580 FX</t>
        </is>
      </c>
      <c r="E6489" s="11" t="n">
        <v>71</v>
      </c>
      <c r="F6489" s="12" t="n">
        <v>59.17</v>
      </c>
    </row>
    <row r="6490">
      <c r="A6490" s="3" t="inlineStr">
        <is>
          <t>Ink &amp; Toner</t>
        </is>
      </c>
      <c r="B6490" s="3" t="inlineStr">
        <is>
          <t>CLT-C503L-ARM</t>
        </is>
      </c>
      <c r="C6490" s="3" t="inlineStr">
        <is>
          <t>Armor</t>
        </is>
      </c>
      <c r="D6490" s="3" t="inlineStr">
        <is>
          <t>ARM K18154W5 PROXRESS C3010/C3060</t>
        </is>
      </c>
      <c r="E6490" s="11" t="n">
        <v>67</v>
      </c>
      <c r="F6490" s="12" t="n">
        <v>55.83</v>
      </c>
    </row>
    <row r="6491">
      <c r="A6491" s="3" t="inlineStr">
        <is>
          <t>Ink &amp; Toner</t>
        </is>
      </c>
      <c r="B6491" s="3" t="inlineStr">
        <is>
          <t>CLT-Y503L-ARM</t>
        </is>
      </c>
      <c r="C6491" s="3" t="inlineStr">
        <is>
          <t>Armor</t>
        </is>
      </c>
      <c r="D6491" s="3" t="inlineStr">
        <is>
          <t>ARM K18156W5 PREXPRESS C3010/C3060</t>
        </is>
      </c>
      <c r="E6491" s="11" t="n">
        <v>67</v>
      </c>
      <c r="F6491" s="12" t="n">
        <v>55.83</v>
      </c>
    </row>
    <row r="6492">
      <c r="A6492" s="3" t="inlineStr">
        <is>
          <t>Ink &amp; Toner</t>
        </is>
      </c>
      <c r="B6492" s="3" t="inlineStr">
        <is>
          <t>1T02VMCNL0-ARM</t>
        </is>
      </c>
      <c r="C6492" s="3" t="inlineStr">
        <is>
          <t>Armor</t>
        </is>
      </c>
      <c r="D6492" s="3" t="inlineStr">
        <is>
          <t>ARM K18239W5 KYO TK-5305C CY 6K</t>
        </is>
      </c>
      <c r="E6492" s="11" t="n">
        <v>43</v>
      </c>
      <c r="F6492" s="12" t="n">
        <v>35.83</v>
      </c>
    </row>
    <row r="6493">
      <c r="A6493" s="3" t="inlineStr">
        <is>
          <t>Ink &amp; Toner</t>
        </is>
      </c>
      <c r="B6493" s="3" t="inlineStr">
        <is>
          <t>1T02VMBNL0-ARM</t>
        </is>
      </c>
      <c r="C6493" s="3" t="inlineStr">
        <is>
          <t>Armor</t>
        </is>
      </c>
      <c r="D6493" s="3" t="inlineStr">
        <is>
          <t>ARM K18240W5 KYO TK-5305M MA 6K</t>
        </is>
      </c>
      <c r="E6493" s="11" t="n">
        <v>43</v>
      </c>
      <c r="F6493" s="12" t="n">
        <v>35.83</v>
      </c>
    </row>
    <row r="6494">
      <c r="A6494" s="3" t="inlineStr">
        <is>
          <t>Ink &amp; Toner</t>
        </is>
      </c>
      <c r="B6494" s="3" t="inlineStr">
        <is>
          <t>1T02VMANL0-ARM</t>
        </is>
      </c>
      <c r="C6494" s="3" t="inlineStr">
        <is>
          <t>Armor</t>
        </is>
      </c>
      <c r="D6494" s="3" t="inlineStr">
        <is>
          <t>ARM K18241W5 KYO TK-5305Y YE 6K</t>
        </is>
      </c>
      <c r="E6494" s="11" t="n">
        <v>43</v>
      </c>
      <c r="F6494" s="12" t="n">
        <v>35.83</v>
      </c>
    </row>
    <row r="6495">
      <c r="A6495" s="3" t="inlineStr">
        <is>
          <t>Ink &amp; Toner</t>
        </is>
      </c>
      <c r="B6495" s="3" t="inlineStr">
        <is>
          <t>1T02TV0NL0-ARM</t>
        </is>
      </c>
      <c r="C6495" s="3" t="inlineStr">
        <is>
          <t>Armor</t>
        </is>
      </c>
      <c r="D6495" s="3" t="inlineStr">
        <is>
          <t>ARM K18325W5 TK-5270 B</t>
        </is>
      </c>
      <c r="E6495" s="11" t="n">
        <v>48</v>
      </c>
      <c r="F6495" s="12" t="n">
        <v>40</v>
      </c>
    </row>
    <row r="6496">
      <c r="A6496" s="3" t="inlineStr">
        <is>
          <t>Ink &amp; Toner</t>
        </is>
      </c>
      <c r="B6496" s="3" t="inlineStr">
        <is>
          <t>1T02TVCNL0-ARM</t>
        </is>
      </c>
      <c r="C6496" s="3" t="inlineStr">
        <is>
          <t>Armor</t>
        </is>
      </c>
      <c r="D6496" s="3" t="inlineStr">
        <is>
          <t>ARM K18326W5 TK-5270 C</t>
        </is>
      </c>
      <c r="E6496" s="11" t="n">
        <v>49</v>
      </c>
      <c r="F6496" s="12" t="n">
        <v>40.83</v>
      </c>
    </row>
    <row r="6497">
      <c r="A6497" s="3" t="inlineStr">
        <is>
          <t>Ink &amp; Toner</t>
        </is>
      </c>
      <c r="B6497" s="3" t="inlineStr">
        <is>
          <t>1T02TVBNL0-ARM</t>
        </is>
      </c>
      <c r="C6497" s="3" t="inlineStr">
        <is>
          <t>Armor</t>
        </is>
      </c>
      <c r="D6497" s="3" t="inlineStr">
        <is>
          <t>ARM K18327W5 TK-5270 M</t>
        </is>
      </c>
      <c r="E6497" s="11" t="n">
        <v>49</v>
      </c>
      <c r="F6497" s="12" t="n">
        <v>40.83</v>
      </c>
    </row>
    <row r="6498">
      <c r="A6498" s="3" t="inlineStr">
        <is>
          <t>Ink &amp; Toner</t>
        </is>
      </c>
      <c r="B6498" s="3" t="inlineStr">
        <is>
          <t>1T02TVANL0-ARM</t>
        </is>
      </c>
      <c r="C6498" s="3" t="inlineStr">
        <is>
          <t>Armor</t>
        </is>
      </c>
      <c r="D6498" s="3" t="inlineStr">
        <is>
          <t>ARM K18328W5 TK-5270 Y</t>
        </is>
      </c>
      <c r="E6498" s="11" t="n">
        <v>49</v>
      </c>
      <c r="F6498" s="12" t="n">
        <v>40.83</v>
      </c>
    </row>
    <row r="6499">
      <c r="A6499" s="3" t="inlineStr">
        <is>
          <t>Ink &amp; Toner</t>
        </is>
      </c>
      <c r="B6499" s="3" t="inlineStr">
        <is>
          <t>1T02TW0NL0-ARM</t>
        </is>
      </c>
      <c r="C6499" s="3" t="inlineStr">
        <is>
          <t>Armor</t>
        </is>
      </c>
      <c r="D6499" s="3" t="inlineStr">
        <is>
          <t>ARM K18329W5 TK-5280 B</t>
        </is>
      </c>
      <c r="E6499" s="11" t="n">
        <v>67</v>
      </c>
      <c r="F6499" s="12" t="n">
        <v>55.83</v>
      </c>
    </row>
    <row r="6500">
      <c r="A6500" s="3" t="inlineStr">
        <is>
          <t>Ink &amp; Toner</t>
        </is>
      </c>
      <c r="B6500" s="3" t="inlineStr">
        <is>
          <t>1T02TWCNL0-ARM</t>
        </is>
      </c>
      <c r="C6500" s="3" t="inlineStr">
        <is>
          <t>Armor</t>
        </is>
      </c>
      <c r="D6500" s="3" t="inlineStr">
        <is>
          <t>ARM K18330W5 TK-5280 C</t>
        </is>
      </c>
      <c r="E6500" s="11" t="n">
        <v>65</v>
      </c>
      <c r="F6500" s="12" t="n">
        <v>54.17</v>
      </c>
    </row>
    <row r="6501">
      <c r="A6501" s="3" t="inlineStr">
        <is>
          <t>Ink &amp; Toner</t>
        </is>
      </c>
      <c r="B6501" s="3" t="inlineStr">
        <is>
          <t>1T02TWBNL0-ARM</t>
        </is>
      </c>
      <c r="C6501" s="3" t="inlineStr">
        <is>
          <t>Armor</t>
        </is>
      </c>
      <c r="D6501" s="3" t="inlineStr">
        <is>
          <t>ARM K18331W5 TK-5280 M</t>
        </is>
      </c>
      <c r="E6501" s="11" t="n">
        <v>65</v>
      </c>
      <c r="F6501" s="12" t="n">
        <v>54.17</v>
      </c>
    </row>
    <row r="6502">
      <c r="A6502" s="3" t="inlineStr">
        <is>
          <t>Ink &amp; Toner</t>
        </is>
      </c>
      <c r="B6502" s="3" t="inlineStr">
        <is>
          <t>1T02TWANL0-ARM</t>
        </is>
      </c>
      <c r="C6502" s="3" t="inlineStr">
        <is>
          <t>Armor</t>
        </is>
      </c>
      <c r="D6502" s="3" t="inlineStr">
        <is>
          <t>ARM K18332W5 TK-5280 Y</t>
        </is>
      </c>
      <c r="E6502" s="11" t="n">
        <v>65</v>
      </c>
      <c r="F6502" s="12" t="n">
        <v>54.17</v>
      </c>
    </row>
    <row r="6503">
      <c r="A6503" s="3" t="inlineStr">
        <is>
          <t>Ink &amp; Toner</t>
        </is>
      </c>
      <c r="B6503" s="3" t="inlineStr">
        <is>
          <t>1T02V30NL0-ARM</t>
        </is>
      </c>
      <c r="C6503" s="3" t="inlineStr">
        <is>
          <t>Armor</t>
        </is>
      </c>
      <c r="D6503" s="3" t="inlineStr">
        <is>
          <t>ARM K18614W5 KYO TK-3060 BK 14 5K</t>
        </is>
      </c>
      <c r="E6503" s="11" t="n">
        <v>27</v>
      </c>
      <c r="F6503" s="12" t="n">
        <v>22.5</v>
      </c>
    </row>
    <row r="6504">
      <c r="A6504" s="3" t="inlineStr">
        <is>
          <t>Ink &amp; Toner</t>
        </is>
      </c>
      <c r="B6504" s="3" t="inlineStr">
        <is>
          <t>0453C002-ARM</t>
        </is>
      </c>
      <c r="C6504" s="3" t="inlineStr">
        <is>
          <t>Armor</t>
        </is>
      </c>
      <c r="D6504" s="3" t="inlineStr">
        <is>
          <t>ARM K18620W5 LBP312X B</t>
        </is>
      </c>
      <c r="E6504" s="11" t="n">
        <v>83</v>
      </c>
      <c r="F6504" s="12" t="n">
        <v>69.17</v>
      </c>
    </row>
    <row r="6505">
      <c r="A6505" s="3" t="inlineStr">
        <is>
          <t>Ink &amp; Toner</t>
        </is>
      </c>
      <c r="B6505" s="3" t="inlineStr">
        <is>
          <t>1T02R40NL0-ARM</t>
        </is>
      </c>
      <c r="C6505" s="3" t="inlineStr">
        <is>
          <t>Armor</t>
        </is>
      </c>
      <c r="D6505" s="3" t="inlineStr">
        <is>
          <t>ARM K18878W5 TK-5195</t>
        </is>
      </c>
      <c r="E6505" s="11" t="n">
        <v>53</v>
      </c>
      <c r="F6505" s="12" t="n">
        <v>44.17</v>
      </c>
    </row>
    <row r="6506">
      <c r="A6506" s="3" t="inlineStr">
        <is>
          <t>Ink &amp; Toner</t>
        </is>
      </c>
      <c r="B6506" s="3" t="inlineStr">
        <is>
          <t>1T02R4CNL0-ARM</t>
        </is>
      </c>
      <c r="C6506" s="3" t="inlineStr">
        <is>
          <t>Armor</t>
        </is>
      </c>
      <c r="D6506" s="3" t="inlineStr">
        <is>
          <t>ARM K18879W5 TK-5195</t>
        </is>
      </c>
      <c r="E6506" s="11" t="n">
        <v>39</v>
      </c>
      <c r="F6506" s="12" t="n">
        <v>32.5</v>
      </c>
    </row>
    <row r="6507">
      <c r="A6507" s="3" t="inlineStr">
        <is>
          <t>Ink &amp; Toner</t>
        </is>
      </c>
      <c r="B6507" s="3" t="inlineStr">
        <is>
          <t>1T02R4BNL0-ARM</t>
        </is>
      </c>
      <c r="C6507" s="3" t="inlineStr">
        <is>
          <t>Armor</t>
        </is>
      </c>
      <c r="D6507" s="3" t="inlineStr">
        <is>
          <t>ARM K18880W5 TK-5195</t>
        </is>
      </c>
      <c r="E6507" s="11" t="n">
        <v>39</v>
      </c>
      <c r="F6507" s="12" t="n">
        <v>32.5</v>
      </c>
    </row>
    <row r="6508">
      <c r="A6508" s="3" t="inlineStr">
        <is>
          <t>Ink &amp; Toner</t>
        </is>
      </c>
      <c r="B6508" s="3" t="inlineStr">
        <is>
          <t>1T02R4ANL0-ARM</t>
        </is>
      </c>
      <c r="C6508" s="3" t="inlineStr">
        <is>
          <t>Armor</t>
        </is>
      </c>
      <c r="D6508" s="3" t="inlineStr">
        <is>
          <t>ARM K18881W5 TK-5195</t>
        </is>
      </c>
      <c r="E6508" s="11" t="n">
        <v>39</v>
      </c>
      <c r="F6508" s="12" t="n">
        <v>32.5</v>
      </c>
    </row>
    <row r="6509">
      <c r="A6509" s="3" t="inlineStr">
        <is>
          <t>Ink &amp; Toner</t>
        </is>
      </c>
      <c r="B6509" s="3" t="inlineStr">
        <is>
          <t>8524B002AA-ARM</t>
        </is>
      </c>
      <c r="C6509" s="3" t="inlineStr">
        <is>
          <t>Armor</t>
        </is>
      </c>
      <c r="D6509" s="3" t="inlineStr">
        <is>
          <t>ARM K40044W5 IR- C3320/C3320I/C3325I</t>
        </is>
      </c>
      <c r="E6509" s="11" t="n">
        <v>52</v>
      </c>
      <c r="F6509" s="12" t="n">
        <v>43.33</v>
      </c>
    </row>
    <row r="6510">
      <c r="A6510" s="3" t="inlineStr">
        <is>
          <t>Ink &amp; Toner</t>
        </is>
      </c>
      <c r="B6510" s="3" t="inlineStr">
        <is>
          <t>8526B002AA-ARM</t>
        </is>
      </c>
      <c r="C6510" s="3" t="inlineStr">
        <is>
          <t>Armor</t>
        </is>
      </c>
      <c r="D6510" s="3" t="inlineStr">
        <is>
          <t>ARM K40046W5 IR C3320/C3320I/C3325I</t>
        </is>
      </c>
      <c r="E6510" s="11" t="n">
        <v>48</v>
      </c>
      <c r="F6510" s="12" t="n">
        <v>40</v>
      </c>
    </row>
    <row r="6511">
      <c r="A6511" s="3" t="inlineStr">
        <is>
          <t>Ink &amp; Toner</t>
        </is>
      </c>
      <c r="B6511" s="3" t="inlineStr">
        <is>
          <t>8527B002AA-ARM</t>
        </is>
      </c>
      <c r="C6511" s="3" t="inlineStr">
        <is>
          <t>Armor</t>
        </is>
      </c>
      <c r="D6511" s="3" t="inlineStr">
        <is>
          <t>ARM K40047W5 IR- C3320/C3320I/C3325I</t>
        </is>
      </c>
      <c r="E6511" s="11" t="n">
        <v>48</v>
      </c>
      <c r="F6511" s="12" t="n">
        <v>40</v>
      </c>
    </row>
    <row r="6512">
      <c r="A6512" s="3" t="inlineStr">
        <is>
          <t>Ink &amp; Toner</t>
        </is>
      </c>
      <c r="B6512" s="3" t="inlineStr">
        <is>
          <t>1T02NP0NL0-ARM</t>
        </is>
      </c>
      <c r="C6512" s="3" t="inlineStr">
        <is>
          <t>Armor</t>
        </is>
      </c>
      <c r="D6512" s="3" t="inlineStr">
        <is>
          <t>ARM K40056W5 TK-8325 K</t>
        </is>
      </c>
      <c r="E6512" s="11" t="n">
        <v>56</v>
      </c>
      <c r="F6512" s="12" t="n">
        <v>46.67</v>
      </c>
    </row>
    <row r="6513">
      <c r="A6513" s="3" t="inlineStr">
        <is>
          <t>Ink &amp; Toner</t>
        </is>
      </c>
      <c r="B6513" s="3" t="inlineStr">
        <is>
          <t>1T02NPBNL0-ARM</t>
        </is>
      </c>
      <c r="C6513" s="3" t="inlineStr">
        <is>
          <t>Armor</t>
        </is>
      </c>
      <c r="D6513" s="3" t="inlineStr">
        <is>
          <t>ARM K40058W5 TK-8325 M</t>
        </is>
      </c>
      <c r="E6513" s="11" t="n">
        <v>50</v>
      </c>
      <c r="F6513" s="12" t="n">
        <v>41.67</v>
      </c>
    </row>
    <row r="6514">
      <c r="A6514" s="3" t="inlineStr">
        <is>
          <t>Ink &amp; Toner</t>
        </is>
      </c>
      <c r="B6514" s="3" t="inlineStr">
        <is>
          <t>1T02NPANL0-ARM</t>
        </is>
      </c>
      <c r="C6514" s="3" t="inlineStr">
        <is>
          <t>Armor</t>
        </is>
      </c>
      <c r="D6514" s="3" t="inlineStr">
        <is>
          <t>ARM K40059W5 TK-8325 Y</t>
        </is>
      </c>
      <c r="E6514" s="11" t="n">
        <v>50</v>
      </c>
      <c r="F6514" s="12" t="n">
        <v>41.67</v>
      </c>
    </row>
    <row r="6515">
      <c r="A6515" s="3" t="inlineStr">
        <is>
          <t>Ink &amp; Toner</t>
        </is>
      </c>
      <c r="B6515" s="3" t="inlineStr">
        <is>
          <t>MX23GTBA-ARM</t>
        </is>
      </c>
      <c r="C6515" s="3" t="inlineStr">
        <is>
          <t>Armor</t>
        </is>
      </c>
      <c r="D6515" s="3" t="inlineStr">
        <is>
          <t>ARM K40078W5 MX23GTBA</t>
        </is>
      </c>
      <c r="E6515" s="11" t="n">
        <v>30</v>
      </c>
      <c r="F6515" s="12" t="n">
        <v>25</v>
      </c>
    </row>
    <row r="6516">
      <c r="A6516" s="3" t="inlineStr">
        <is>
          <t>Ink &amp; Toner</t>
        </is>
      </c>
      <c r="B6516" s="3" t="inlineStr">
        <is>
          <t>MX23GTCA-ARM</t>
        </is>
      </c>
      <c r="C6516" s="3" t="inlineStr">
        <is>
          <t>Armor</t>
        </is>
      </c>
      <c r="D6516" s="3" t="inlineStr">
        <is>
          <t>ARM K40079W5 MX23GTCA</t>
        </is>
      </c>
      <c r="E6516" s="11" t="n">
        <v>35</v>
      </c>
      <c r="F6516" s="12" t="n">
        <v>29.17</v>
      </c>
    </row>
    <row r="6517">
      <c r="A6517" s="3" t="inlineStr">
        <is>
          <t>Ink &amp; Toner</t>
        </is>
      </c>
      <c r="B6517" s="3" t="inlineStr">
        <is>
          <t>MX23GTMA-ARM</t>
        </is>
      </c>
      <c r="C6517" s="3" t="inlineStr">
        <is>
          <t>Armor</t>
        </is>
      </c>
      <c r="D6517" s="3" t="inlineStr">
        <is>
          <t>ARM K40080W5 MX23GTMA</t>
        </is>
      </c>
      <c r="E6517" s="11" t="n">
        <v>35</v>
      </c>
      <c r="F6517" s="12" t="n">
        <v>29.17</v>
      </c>
    </row>
    <row r="6518">
      <c r="A6518" s="3" t="inlineStr">
        <is>
          <t>Ink &amp; Toner</t>
        </is>
      </c>
      <c r="B6518" s="3" t="inlineStr">
        <is>
          <t>MX61GTBA-ARM</t>
        </is>
      </c>
      <c r="C6518" s="3" t="inlineStr">
        <is>
          <t>Armor</t>
        </is>
      </c>
      <c r="D6518" s="3" t="inlineStr">
        <is>
          <t>ARM K40098W5 MX61GTBA</t>
        </is>
      </c>
      <c r="E6518" s="11" t="n">
        <v>73</v>
      </c>
      <c r="F6518" s="12" t="n">
        <v>60.83</v>
      </c>
    </row>
    <row r="6519">
      <c r="A6519" s="3" t="inlineStr">
        <is>
          <t>Ink &amp; Toner</t>
        </is>
      </c>
      <c r="B6519" s="3" t="inlineStr">
        <is>
          <t>MX61GTCA-ARM</t>
        </is>
      </c>
      <c r="C6519" s="3" t="inlineStr">
        <is>
          <t>Armor</t>
        </is>
      </c>
      <c r="D6519" s="3" t="inlineStr">
        <is>
          <t>ARM K40099W5 MX61GTCA</t>
        </is>
      </c>
      <c r="E6519" s="11" t="n">
        <v>79</v>
      </c>
      <c r="F6519" s="12" t="n">
        <v>65.83</v>
      </c>
    </row>
    <row r="6520">
      <c r="A6520" s="3" t="inlineStr">
        <is>
          <t>Ink &amp; Toner</t>
        </is>
      </c>
      <c r="B6520" s="3" t="inlineStr">
        <is>
          <t>MX61GTMA-ARM</t>
        </is>
      </c>
      <c r="C6520" s="3" t="inlineStr">
        <is>
          <t>Armor</t>
        </is>
      </c>
      <c r="D6520" s="3" t="inlineStr">
        <is>
          <t>ARM K40100W5 MX61GTMA</t>
        </is>
      </c>
      <c r="E6520" s="11" t="n">
        <v>79</v>
      </c>
      <c r="F6520" s="12" t="n">
        <v>65.83</v>
      </c>
    </row>
    <row r="6521">
      <c r="A6521" s="3" t="inlineStr">
        <is>
          <t>Ink &amp; Toner</t>
        </is>
      </c>
      <c r="B6521" s="3" t="inlineStr">
        <is>
          <t>MX61GTYA-ARM</t>
        </is>
      </c>
      <c r="C6521" s="3" t="inlineStr">
        <is>
          <t>Armor</t>
        </is>
      </c>
      <c r="D6521" s="3" t="inlineStr">
        <is>
          <t>ARM K40101W5 MX61GTYA</t>
        </is>
      </c>
      <c r="E6521" s="11" t="n">
        <v>79</v>
      </c>
      <c r="F6521" s="12" t="n">
        <v>65.83</v>
      </c>
    </row>
    <row r="6522">
      <c r="A6522" s="3" t="inlineStr">
        <is>
          <t>Ink &amp; Toner</t>
        </is>
      </c>
      <c r="B6522" s="3" t="inlineStr">
        <is>
          <t>A4NNWY1-ARM</t>
        </is>
      </c>
      <c r="C6522" s="3" t="inlineStr">
        <is>
          <t>Armor</t>
        </is>
      </c>
      <c r="D6522" s="3" t="inlineStr">
        <is>
          <t>ARM K40106ZA WX103</t>
        </is>
      </c>
      <c r="E6522" s="11" t="n">
        <v>18</v>
      </c>
      <c r="F6522" s="12" t="n">
        <v>15</v>
      </c>
    </row>
    <row r="6523">
      <c r="A6523" s="3" t="inlineStr">
        <is>
          <t>Ink &amp; Toner</t>
        </is>
      </c>
      <c r="B6523" s="3" t="inlineStr">
        <is>
          <t>CLT-K808S-ARM</t>
        </is>
      </c>
      <c r="C6523" s="3" t="inlineStr">
        <is>
          <t>Armor</t>
        </is>
      </c>
      <c r="D6523" s="3" t="inlineStr">
        <is>
          <t>ARM K40126W5 SL-X4220RX/SL-X4300LX</t>
        </is>
      </c>
      <c r="E6523" s="11" t="n">
        <v>47</v>
      </c>
      <c r="F6523" s="12" t="n">
        <v>39.17</v>
      </c>
    </row>
    <row r="6524">
      <c r="A6524" s="3" t="inlineStr">
        <is>
          <t>Ink &amp; Toner</t>
        </is>
      </c>
      <c r="B6524" s="3" t="inlineStr">
        <is>
          <t>CLT-M808S-ARM</t>
        </is>
      </c>
      <c r="C6524" s="3" t="inlineStr">
        <is>
          <t>Armor</t>
        </is>
      </c>
      <c r="D6524" s="3" t="inlineStr">
        <is>
          <t>ARM K40128W5 SL-X4220RX/SL-X4300LX</t>
        </is>
      </c>
      <c r="E6524" s="11" t="n">
        <v>82</v>
      </c>
      <c r="F6524" s="12" t="n">
        <v>68.33</v>
      </c>
    </row>
    <row r="6525">
      <c r="A6525" s="3" t="inlineStr">
        <is>
          <t>Ink &amp; Toner</t>
        </is>
      </c>
      <c r="B6525" s="3" t="inlineStr">
        <is>
          <t>CLT-Y808S-ARM</t>
        </is>
      </c>
      <c r="C6525" s="3" t="inlineStr">
        <is>
          <t>Armor</t>
        </is>
      </c>
      <c r="D6525" s="3" t="inlineStr">
        <is>
          <t>ARM K40129W5 SL-X4220RX/SL-X4300LX</t>
        </is>
      </c>
      <c r="E6525" s="11" t="n">
        <v>82</v>
      </c>
      <c r="F6525" s="12" t="n">
        <v>68.33</v>
      </c>
    </row>
    <row r="6526">
      <c r="A6526" s="3" t="inlineStr">
        <is>
          <t>Ink &amp; Toner</t>
        </is>
      </c>
      <c r="B6526" s="3" t="inlineStr">
        <is>
          <t>0481C002AA-ARM</t>
        </is>
      </c>
      <c r="C6526" s="3" t="inlineStr">
        <is>
          <t>Armor</t>
        </is>
      </c>
      <c r="D6526" s="3" t="inlineStr">
        <is>
          <t>ARM K40141W5 IR C5535/C5535I/C5540I</t>
        </is>
      </c>
      <c r="E6526" s="11" t="n">
        <v>89</v>
      </c>
      <c r="F6526" s="12" t="n">
        <v>74.17</v>
      </c>
    </row>
    <row r="6527">
      <c r="A6527" s="3" t="inlineStr">
        <is>
          <t>Ink &amp; Toner</t>
        </is>
      </c>
      <c r="B6527" s="3" t="inlineStr">
        <is>
          <t>1T02LH0NL1-ARM</t>
        </is>
      </c>
      <c r="C6527" s="3" t="inlineStr">
        <is>
          <t>Armor</t>
        </is>
      </c>
      <c r="D6527" s="3" t="inlineStr">
        <is>
          <t>ARM K40148W5 TK-6305K</t>
        </is>
      </c>
      <c r="E6527" s="11" t="n">
        <v>48</v>
      </c>
      <c r="F6527" s="12" t="n">
        <v>40</v>
      </c>
    </row>
    <row r="6528">
      <c r="A6528" s="3" t="inlineStr">
        <is>
          <t>Ink &amp; Toner</t>
        </is>
      </c>
      <c r="B6528" s="3" t="inlineStr">
        <is>
          <t>8516B002AA-ARM</t>
        </is>
      </c>
      <c r="C6528" s="3" t="inlineStr">
        <is>
          <t>Armor</t>
        </is>
      </c>
      <c r="D6528" s="3" t="inlineStr">
        <is>
          <t>ARM K40187W5 IR C250I/C350I/C351IF</t>
        </is>
      </c>
      <c r="E6528" s="11" t="n">
        <v>36</v>
      </c>
      <c r="F6528" s="12" t="n">
        <v>30</v>
      </c>
    </row>
    <row r="6529">
      <c r="A6529" s="3" t="inlineStr">
        <is>
          <t>Ink &amp; Toner</t>
        </is>
      </c>
      <c r="B6529" s="3" t="inlineStr">
        <is>
          <t>1T02RL0NL0-ARM</t>
        </is>
      </c>
      <c r="C6529" s="3" t="inlineStr">
        <is>
          <t>Armor</t>
        </is>
      </c>
      <c r="D6529" s="3" t="inlineStr">
        <is>
          <t>ARM K40211W5 TK-8335 K</t>
        </is>
      </c>
      <c r="E6529" s="11" t="n">
        <v>42</v>
      </c>
      <c r="F6529" s="12" t="n">
        <v>35</v>
      </c>
    </row>
    <row r="6530">
      <c r="A6530" s="3" t="inlineStr">
        <is>
          <t>Ink &amp; Toner</t>
        </is>
      </c>
      <c r="B6530" s="3" t="inlineStr">
        <is>
          <t>1T02RLCNL0-ARM</t>
        </is>
      </c>
      <c r="C6530" s="3" t="inlineStr">
        <is>
          <t>Armor</t>
        </is>
      </c>
      <c r="D6530" s="3" t="inlineStr">
        <is>
          <t>ARM K40212W5 TK-8335 C</t>
        </is>
      </c>
      <c r="E6530" s="11" t="n">
        <v>40</v>
      </c>
      <c r="F6530" s="12" t="n">
        <v>33.33</v>
      </c>
    </row>
    <row r="6531">
      <c r="A6531" s="3" t="inlineStr">
        <is>
          <t>Ink &amp; Toner</t>
        </is>
      </c>
      <c r="B6531" s="3" t="inlineStr">
        <is>
          <t>1T02RLBNL0-ARM</t>
        </is>
      </c>
      <c r="C6531" s="3" t="inlineStr">
        <is>
          <t>Armor</t>
        </is>
      </c>
      <c r="D6531" s="3" t="inlineStr">
        <is>
          <t>ARM K40213W5 TK-8335 M</t>
        </is>
      </c>
      <c r="E6531" s="11" t="n">
        <v>40</v>
      </c>
      <c r="F6531" s="12" t="n">
        <v>33.33</v>
      </c>
    </row>
    <row r="6532">
      <c r="A6532" s="3" t="inlineStr">
        <is>
          <t>Ink &amp; Toner</t>
        </is>
      </c>
      <c r="B6532" s="3" t="inlineStr">
        <is>
          <t>1T02L70NL0-ARM</t>
        </is>
      </c>
      <c r="C6532" s="3" t="inlineStr">
        <is>
          <t>Armor</t>
        </is>
      </c>
      <c r="D6532" s="3" t="inlineStr">
        <is>
          <t>ARM K40218W5 TK-8345 K</t>
        </is>
      </c>
      <c r="E6532" s="11" t="n">
        <v>36</v>
      </c>
      <c r="F6532" s="12" t="n">
        <v>30</v>
      </c>
    </row>
    <row r="6533">
      <c r="A6533" s="3" t="inlineStr">
        <is>
          <t>Ink &amp; Toner</t>
        </is>
      </c>
      <c r="B6533" s="3" t="inlineStr">
        <is>
          <t>1T02L7CNL0-ARM</t>
        </is>
      </c>
      <c r="C6533" s="3" t="inlineStr">
        <is>
          <t>Armor</t>
        </is>
      </c>
      <c r="D6533" s="3" t="inlineStr">
        <is>
          <t>ARM K40219W5 TK-8345 C</t>
        </is>
      </c>
      <c r="E6533" s="11" t="n">
        <v>39</v>
      </c>
      <c r="F6533" s="12" t="n">
        <v>32.5</v>
      </c>
    </row>
    <row r="6534">
      <c r="A6534" s="3" t="inlineStr">
        <is>
          <t>Ink &amp; Toner</t>
        </is>
      </c>
      <c r="B6534" s="3" t="inlineStr">
        <is>
          <t>1T02RM0NL0-ARM</t>
        </is>
      </c>
      <c r="C6534" s="3" t="inlineStr">
        <is>
          <t>Armor</t>
        </is>
      </c>
      <c r="D6534" s="3" t="inlineStr">
        <is>
          <t>ARM K40222W5 TK-8525 K</t>
        </is>
      </c>
      <c r="E6534" s="11" t="n">
        <v>54</v>
      </c>
      <c r="F6534" s="12" t="n">
        <v>45</v>
      </c>
    </row>
    <row r="6535">
      <c r="A6535" s="3" t="inlineStr">
        <is>
          <t>Ink &amp; Toner</t>
        </is>
      </c>
      <c r="B6535" s="3" t="inlineStr">
        <is>
          <t>1T02RMCNL0-ARM</t>
        </is>
      </c>
      <c r="C6535" s="3" t="inlineStr">
        <is>
          <t>Armor</t>
        </is>
      </c>
      <c r="D6535" s="3" t="inlineStr">
        <is>
          <t>ARM K40223W5 TK-8525C</t>
        </is>
      </c>
      <c r="E6535" s="11" t="n">
        <v>49</v>
      </c>
      <c r="F6535" s="12" t="n">
        <v>40.83</v>
      </c>
    </row>
    <row r="6536">
      <c r="A6536" s="3" t="inlineStr">
        <is>
          <t>Ink &amp; Toner</t>
        </is>
      </c>
      <c r="B6536" s="3" t="inlineStr">
        <is>
          <t>1T02RMBNL0-ARM</t>
        </is>
      </c>
      <c r="C6536" s="3" t="inlineStr">
        <is>
          <t>Armor</t>
        </is>
      </c>
      <c r="D6536" s="3" t="inlineStr">
        <is>
          <t>ARM K40224W5 TK-8525 M</t>
        </is>
      </c>
      <c r="E6536" s="11" t="n">
        <v>49</v>
      </c>
      <c r="F6536" s="12" t="n">
        <v>40.83</v>
      </c>
    </row>
    <row r="6537">
      <c r="A6537" s="3" t="inlineStr">
        <is>
          <t>Ink &amp; Toner</t>
        </is>
      </c>
      <c r="B6537" s="3" t="inlineStr">
        <is>
          <t>1T02RMANL0-ARM</t>
        </is>
      </c>
      <c r="C6537" s="3" t="inlineStr">
        <is>
          <t>Armor</t>
        </is>
      </c>
      <c r="D6537" s="3" t="inlineStr">
        <is>
          <t>ARM K40225W5 TK-8525Y</t>
        </is>
      </c>
      <c r="E6537" s="11" t="n">
        <v>49</v>
      </c>
      <c r="F6537" s="12" t="n">
        <v>40.83</v>
      </c>
    </row>
    <row r="6538">
      <c r="A6538" s="3" t="inlineStr">
        <is>
          <t>Ink &amp; Toner</t>
        </is>
      </c>
      <c r="B6538" s="3" t="inlineStr">
        <is>
          <t>CLT-K806S-ARM</t>
        </is>
      </c>
      <c r="C6538" s="3" t="inlineStr">
        <is>
          <t>Armor</t>
        </is>
      </c>
      <c r="D6538" s="3" t="inlineStr">
        <is>
          <t>ARM K40242W5 SAMSUNG CLT-K806S</t>
        </is>
      </c>
      <c r="E6538" s="11" t="n">
        <v>94</v>
      </c>
      <c r="F6538" s="12" t="n">
        <v>78.33</v>
      </c>
    </row>
    <row r="6539">
      <c r="A6539" s="3" t="inlineStr">
        <is>
          <t>Ink &amp; Toner</t>
        </is>
      </c>
      <c r="B6539" s="3" t="inlineStr">
        <is>
          <t>CLT-C806S-ARM</t>
        </is>
      </c>
      <c r="C6539" s="3" t="inlineStr">
        <is>
          <t>Armor</t>
        </is>
      </c>
      <c r="D6539" s="3" t="inlineStr">
        <is>
          <t>ARM K40243W5 SAMSUNG CLT-C806S</t>
        </is>
      </c>
      <c r="E6539" s="11" t="n">
        <v>115</v>
      </c>
      <c r="F6539" s="12" t="n">
        <v>95.83</v>
      </c>
    </row>
    <row r="6540">
      <c r="A6540" s="3" t="inlineStr">
        <is>
          <t>Ink &amp; Toner</t>
        </is>
      </c>
      <c r="B6540" s="3" t="inlineStr">
        <is>
          <t>CLT-M806S-ARM</t>
        </is>
      </c>
      <c r="C6540" s="3" t="inlineStr">
        <is>
          <t>Armor</t>
        </is>
      </c>
      <c r="D6540" s="3" t="inlineStr">
        <is>
          <t>ARM K40244W5 SAMSUNG CLT-M806S</t>
        </is>
      </c>
      <c r="E6540" s="11" t="n">
        <v>115</v>
      </c>
      <c r="F6540" s="12" t="n">
        <v>95.83</v>
      </c>
    </row>
    <row r="6541">
      <c r="A6541" s="3" t="inlineStr">
        <is>
          <t>Ink &amp; Toner</t>
        </is>
      </c>
      <c r="B6541" s="3" t="inlineStr">
        <is>
          <t>CLT-Y806S-ARM</t>
        </is>
      </c>
      <c r="C6541" s="3" t="inlineStr">
        <is>
          <t>Armor</t>
        </is>
      </c>
      <c r="D6541" s="3" t="inlineStr">
        <is>
          <t>ARM K40245W5 SAMSUNG CLT-Y806S</t>
        </is>
      </c>
      <c r="E6541" s="11" t="n">
        <v>115</v>
      </c>
      <c r="F6541" s="12" t="n">
        <v>95.83</v>
      </c>
    </row>
    <row r="6542">
      <c r="A6542" s="3" t="inlineStr">
        <is>
          <t>Ink &amp; Toner</t>
        </is>
      </c>
      <c r="B6542" s="3" t="inlineStr">
        <is>
          <t>0482C002AA-ARM</t>
        </is>
      </c>
      <c r="C6542" s="3" t="inlineStr">
        <is>
          <t>Armor</t>
        </is>
      </c>
      <c r="D6542" s="3" t="inlineStr">
        <is>
          <t>ARM K40260W5 IR C5535/C5535I/C5540I</t>
        </is>
      </c>
      <c r="E6542" s="11" t="n">
        <v>98</v>
      </c>
      <c r="F6542" s="12" t="n">
        <v>81.67</v>
      </c>
    </row>
    <row r="6543">
      <c r="A6543" s="3" t="inlineStr">
        <is>
          <t>Ink &amp; Toner</t>
        </is>
      </c>
      <c r="B6543" s="3" t="inlineStr">
        <is>
          <t>0483C002AA-ARM</t>
        </is>
      </c>
      <c r="C6543" s="3" t="inlineStr">
        <is>
          <t>Armor</t>
        </is>
      </c>
      <c r="D6543" s="3" t="inlineStr">
        <is>
          <t>ARM K40261W5 IR C5535/C5535I/C5540I</t>
        </is>
      </c>
      <c r="E6543" s="11" t="n">
        <v>98</v>
      </c>
      <c r="F6543" s="12" t="n">
        <v>81.67</v>
      </c>
    </row>
    <row r="6544">
      <c r="A6544" s="3" t="inlineStr">
        <is>
          <t>Ink &amp; Toner</t>
        </is>
      </c>
      <c r="B6544" s="3" t="inlineStr">
        <is>
          <t>0484C002AA-ARM</t>
        </is>
      </c>
      <c r="C6544" s="3" t="inlineStr">
        <is>
          <t>Armor</t>
        </is>
      </c>
      <c r="D6544" s="3" t="inlineStr">
        <is>
          <t>ARM K40262W5 IR C5535/C5535I/C5540I</t>
        </is>
      </c>
      <c r="E6544" s="11" t="n">
        <v>98</v>
      </c>
      <c r="F6544" s="12" t="n">
        <v>81.67</v>
      </c>
    </row>
    <row r="6545">
      <c r="A6545" s="3" t="inlineStr">
        <is>
          <t>Ink &amp; Toner</t>
        </is>
      </c>
      <c r="B6545" s="3" t="inlineStr">
        <is>
          <t>1T02ND0NL0-ARM</t>
        </is>
      </c>
      <c r="C6545" s="3" t="inlineStr">
        <is>
          <t>Armor</t>
        </is>
      </c>
      <c r="D6545" s="3" t="inlineStr">
        <is>
          <t>ARM K40283W5 TK-8515K</t>
        </is>
      </c>
      <c r="E6545" s="11" t="n">
        <v>69</v>
      </c>
      <c r="F6545" s="12" t="n">
        <v>57.5</v>
      </c>
    </row>
    <row r="6546">
      <c r="A6546" s="3" t="inlineStr">
        <is>
          <t>Ink &amp; Toner</t>
        </is>
      </c>
      <c r="B6546" s="3" t="inlineStr">
        <is>
          <t>1T02NDCNL0-ARM</t>
        </is>
      </c>
      <c r="C6546" s="3" t="inlineStr">
        <is>
          <t>Armor</t>
        </is>
      </c>
      <c r="D6546" s="3" t="inlineStr">
        <is>
          <t>ARM K40284W5 TK-8515C</t>
        </is>
      </c>
      <c r="E6546" s="11" t="n">
        <v>67</v>
      </c>
      <c r="F6546" s="12" t="n">
        <v>55.83</v>
      </c>
    </row>
    <row r="6547">
      <c r="A6547" s="3" t="inlineStr">
        <is>
          <t>Ink &amp; Toner</t>
        </is>
      </c>
      <c r="B6547" s="3" t="inlineStr">
        <is>
          <t>1T02NDBNL0-ARM</t>
        </is>
      </c>
      <c r="C6547" s="3" t="inlineStr">
        <is>
          <t>Armor</t>
        </is>
      </c>
      <c r="D6547" s="3" t="inlineStr">
        <is>
          <t>ARM K40285W5 TK-8515M</t>
        </is>
      </c>
      <c r="E6547" s="11" t="n">
        <v>67</v>
      </c>
      <c r="F6547" s="12" t="n">
        <v>55.83</v>
      </c>
    </row>
    <row r="6548">
      <c r="A6548" s="3" t="inlineStr">
        <is>
          <t>Ink &amp; Toner</t>
        </is>
      </c>
      <c r="B6548" s="3" t="inlineStr">
        <is>
          <t>1T02NDANL0-ARM</t>
        </is>
      </c>
      <c r="C6548" s="3" t="inlineStr">
        <is>
          <t>Armor</t>
        </is>
      </c>
      <c r="D6548" s="3" t="inlineStr">
        <is>
          <t>ARM K40286W5 TK-8515Y</t>
        </is>
      </c>
      <c r="E6548" s="11" t="n">
        <v>67</v>
      </c>
      <c r="F6548" s="12" t="n">
        <v>55.83</v>
      </c>
    </row>
    <row r="6549">
      <c r="A6549" s="3" t="inlineStr">
        <is>
          <t>Ink &amp; Toner</t>
        </is>
      </c>
      <c r="B6549" s="3" t="inlineStr">
        <is>
          <t>AAJW152-OWA</t>
        </is>
      </c>
      <c r="C6549" s="3" t="inlineStr">
        <is>
          <t>Armor</t>
        </is>
      </c>
      <c r="D6549" s="3" t="inlineStr">
        <is>
          <t>ARM K40363OW OWA KM TNP80/81K BK 13K</t>
        </is>
      </c>
      <c r="E6549" s="11" t="n">
        <v>32</v>
      </c>
      <c r="F6549" s="12" t="n">
        <v>26.67</v>
      </c>
    </row>
    <row r="6550">
      <c r="A6550" s="3" t="inlineStr">
        <is>
          <t>Ink &amp; Toner</t>
        </is>
      </c>
      <c r="B6550" s="3" t="inlineStr">
        <is>
          <t>1T02LCCNL0-ARM</t>
        </is>
      </c>
      <c r="C6550" s="3" t="inlineStr">
        <is>
          <t>Armor</t>
        </is>
      </c>
      <c r="D6550" s="3" t="inlineStr">
        <is>
          <t>ARM K40368W5 TK-8505C</t>
        </is>
      </c>
      <c r="E6550" s="11" t="n">
        <v>68</v>
      </c>
      <c r="F6550" s="12" t="n">
        <v>56.67</v>
      </c>
    </row>
    <row r="6551">
      <c r="A6551" s="3" t="inlineStr">
        <is>
          <t>Ink &amp; Toner</t>
        </is>
      </c>
      <c r="B6551" s="3" t="inlineStr">
        <is>
          <t>1T02LCBNL0-ARM</t>
        </is>
      </c>
      <c r="C6551" s="3" t="inlineStr">
        <is>
          <t>Armor</t>
        </is>
      </c>
      <c r="D6551" s="3" t="inlineStr">
        <is>
          <t>ARM K40369W5 TK-8505 M</t>
        </is>
      </c>
      <c r="E6551" s="11" t="n">
        <v>68</v>
      </c>
      <c r="F6551" s="12" t="n">
        <v>56.67</v>
      </c>
    </row>
    <row r="6552">
      <c r="A6552" s="3" t="inlineStr">
        <is>
          <t>Ink &amp; Toner</t>
        </is>
      </c>
      <c r="B6552" s="3" t="inlineStr">
        <is>
          <t>1T02LCANL0-ARM</t>
        </is>
      </c>
      <c r="C6552" s="3" t="inlineStr">
        <is>
          <t>Armor</t>
        </is>
      </c>
      <c r="D6552" s="3" t="inlineStr">
        <is>
          <t>ARM K40370W5 TK-8505 Y</t>
        </is>
      </c>
      <c r="E6552" s="11" t="n">
        <v>68</v>
      </c>
      <c r="F6552" s="12" t="n">
        <v>56.67</v>
      </c>
    </row>
    <row r="6553">
      <c r="A6553" s="3" t="inlineStr">
        <is>
          <t>Ink &amp; Toner</t>
        </is>
      </c>
      <c r="B6553" s="3" t="inlineStr">
        <is>
          <t>1T02NK0NL0-ARM</t>
        </is>
      </c>
      <c r="C6553" s="3" t="inlineStr">
        <is>
          <t>Armor</t>
        </is>
      </c>
      <c r="D6553" s="3" t="inlineStr">
        <is>
          <t>ARM K40371W5 TK-6325K</t>
        </is>
      </c>
      <c r="E6553" s="11" t="n">
        <v>66</v>
      </c>
      <c r="F6553" s="12" t="n">
        <v>55</v>
      </c>
    </row>
    <row r="6554">
      <c r="A6554" s="3" t="inlineStr">
        <is>
          <t>Ink &amp; Toner</t>
        </is>
      </c>
      <c r="B6554" s="3" t="inlineStr">
        <is>
          <t>1T02YP0NL0-OWA</t>
        </is>
      </c>
      <c r="C6554" s="3" t="inlineStr">
        <is>
          <t>Armor</t>
        </is>
      </c>
      <c r="D6554" s="3" t="inlineStr">
        <is>
          <t>ARM K40415OW OWA KYO TK-8365K 25K</t>
        </is>
      </c>
      <c r="E6554" s="11" t="n">
        <v>40</v>
      </c>
      <c r="F6554" s="12" t="n">
        <v>33.33</v>
      </c>
    </row>
    <row r="6555">
      <c r="A6555" s="3" t="inlineStr">
        <is>
          <t>Ink &amp; Toner</t>
        </is>
      </c>
      <c r="B6555" s="3" t="inlineStr">
        <is>
          <t>1T02YP0NL0-ARM</t>
        </is>
      </c>
      <c r="C6555" s="3" t="inlineStr">
        <is>
          <t>Armor</t>
        </is>
      </c>
      <c r="D6555" s="3" t="inlineStr">
        <is>
          <t>ARM K40415W5 TK-8365K 25K</t>
        </is>
      </c>
      <c r="E6555" s="11" t="n">
        <v>40</v>
      </c>
      <c r="F6555" s="12" t="n">
        <v>33.33</v>
      </c>
    </row>
    <row r="6556">
      <c r="A6556" s="3" t="inlineStr">
        <is>
          <t>Ink &amp; Toner</t>
        </is>
      </c>
      <c r="B6556" s="3" t="inlineStr">
        <is>
          <t>1T02YPCNL0-OWA</t>
        </is>
      </c>
      <c r="C6556" s="3" t="inlineStr">
        <is>
          <t>Armor</t>
        </is>
      </c>
      <c r="D6556" s="3" t="inlineStr">
        <is>
          <t>ARM K40416OW OWA KYO TK-8365C 12K</t>
        </is>
      </c>
      <c r="E6556" s="11" t="n">
        <v>28</v>
      </c>
      <c r="F6556" s="12" t="n">
        <v>23.33</v>
      </c>
    </row>
    <row r="6557">
      <c r="A6557" s="3" t="inlineStr">
        <is>
          <t>Ink &amp; Toner</t>
        </is>
      </c>
      <c r="B6557" s="3" t="inlineStr">
        <is>
          <t>1T02YPCNL0-ARM</t>
        </is>
      </c>
      <c r="C6557" s="3" t="inlineStr">
        <is>
          <t>Armor</t>
        </is>
      </c>
      <c r="D6557" s="3" t="inlineStr">
        <is>
          <t>ARM K40416W5 TK-8365C 12K</t>
        </is>
      </c>
      <c r="E6557" s="11" t="n">
        <v>28</v>
      </c>
      <c r="F6557" s="12" t="n">
        <v>23.33</v>
      </c>
    </row>
    <row r="6558">
      <c r="A6558" s="3" t="inlineStr">
        <is>
          <t>Ink &amp; Toner</t>
        </is>
      </c>
      <c r="B6558" s="3" t="inlineStr">
        <is>
          <t>1T02YPBNL0-OWA</t>
        </is>
      </c>
      <c r="C6558" s="3" t="inlineStr">
        <is>
          <t>Armor</t>
        </is>
      </c>
      <c r="D6558" s="3" t="inlineStr">
        <is>
          <t>ARM K40417OW OWA KYO TK-8365M 12K</t>
        </is>
      </c>
      <c r="E6558" s="11" t="n">
        <v>28</v>
      </c>
      <c r="F6558" s="12" t="n">
        <v>23.33</v>
      </c>
    </row>
    <row r="6559">
      <c r="A6559" s="3" t="inlineStr">
        <is>
          <t>Ink &amp; Toner</t>
        </is>
      </c>
      <c r="B6559" s="3" t="inlineStr">
        <is>
          <t>1T02YPBNL0-ARM</t>
        </is>
      </c>
      <c r="C6559" s="3" t="inlineStr">
        <is>
          <t>Armor</t>
        </is>
      </c>
      <c r="D6559" s="3" t="inlineStr">
        <is>
          <t>ARM K40417W5 TK-8365M 12K</t>
        </is>
      </c>
      <c r="E6559" s="11" t="n">
        <v>28</v>
      </c>
      <c r="F6559" s="12" t="n">
        <v>23.33</v>
      </c>
    </row>
    <row r="6560">
      <c r="A6560" s="3" t="inlineStr">
        <is>
          <t>Ink &amp; Toner</t>
        </is>
      </c>
      <c r="B6560" s="3" t="inlineStr">
        <is>
          <t>1T02YPANL0-OWA</t>
        </is>
      </c>
      <c r="C6560" s="3" t="inlineStr">
        <is>
          <t>Armor</t>
        </is>
      </c>
      <c r="D6560" s="3" t="inlineStr">
        <is>
          <t>ARM K40418OW OWA KYO TK-8365Y 12K</t>
        </is>
      </c>
      <c r="E6560" s="11" t="n">
        <v>28</v>
      </c>
      <c r="F6560" s="12" t="n">
        <v>23.33</v>
      </c>
    </row>
    <row r="6561">
      <c r="A6561" s="3" t="inlineStr">
        <is>
          <t>Ink &amp; Toner</t>
        </is>
      </c>
      <c r="B6561" s="3" t="inlineStr">
        <is>
          <t>1T02XD0NL0-ARM</t>
        </is>
      </c>
      <c r="C6561" s="3" t="inlineStr">
        <is>
          <t>Armor</t>
        </is>
      </c>
      <c r="D6561" s="3" t="inlineStr">
        <is>
          <t>ARM K40429W5 TK8375 BK 30K</t>
        </is>
      </c>
      <c r="E6561" s="11" t="n">
        <v>40</v>
      </c>
      <c r="F6561" s="12" t="n">
        <v>33.33</v>
      </c>
    </row>
    <row r="6562">
      <c r="A6562" s="3" t="inlineStr">
        <is>
          <t>Ink &amp; Toner</t>
        </is>
      </c>
      <c r="B6562" s="3" t="inlineStr">
        <is>
          <t>1T02XDANL0-ARM</t>
        </is>
      </c>
      <c r="C6562" s="3" t="inlineStr">
        <is>
          <t>Armor</t>
        </is>
      </c>
      <c r="D6562" s="3" t="inlineStr">
        <is>
          <t>ARM K40432W5 TK8375 YE 20K</t>
        </is>
      </c>
      <c r="E6562" s="11" t="n">
        <v>34</v>
      </c>
      <c r="F6562" s="12" t="n">
        <v>28.33</v>
      </c>
    </row>
    <row r="6563">
      <c r="A6563" s="3" t="inlineStr">
        <is>
          <t>Ink &amp; Toner</t>
        </is>
      </c>
      <c r="B6563" s="3" t="inlineStr">
        <is>
          <t>1T02ZL0NL0-ARM</t>
        </is>
      </c>
      <c r="C6563" s="3" t="inlineStr">
        <is>
          <t>Armor</t>
        </is>
      </c>
      <c r="D6563" s="3" t="inlineStr">
        <is>
          <t>ARM K40463W5 TK-5345K BK 17K</t>
        </is>
      </c>
      <c r="E6563" s="11" t="n">
        <v>41</v>
      </c>
      <c r="F6563" s="12" t="n">
        <v>34.17</v>
      </c>
    </row>
    <row r="6564">
      <c r="A6564" s="3" t="inlineStr">
        <is>
          <t>Ink &amp; Toner</t>
        </is>
      </c>
      <c r="B6564" s="3" t="inlineStr">
        <is>
          <t>1T02ZLCNL0-ARM</t>
        </is>
      </c>
      <c r="C6564" s="3" t="inlineStr">
        <is>
          <t>Armor</t>
        </is>
      </c>
      <c r="D6564" s="3" t="inlineStr">
        <is>
          <t>ARM K40464W5 TK-5345C CY 9K</t>
        </is>
      </c>
      <c r="E6564" s="11" t="n">
        <v>32</v>
      </c>
      <c r="F6564" s="12" t="n">
        <v>26.67</v>
      </c>
    </row>
    <row r="6565">
      <c r="A6565" s="3" t="inlineStr">
        <is>
          <t>Ink &amp; Toner</t>
        </is>
      </c>
      <c r="B6565" s="3" t="inlineStr">
        <is>
          <t>1T02ZLBNL0-ARM</t>
        </is>
      </c>
      <c r="C6565" s="3" t="inlineStr">
        <is>
          <t>Armor</t>
        </is>
      </c>
      <c r="D6565" s="3" t="inlineStr">
        <is>
          <t>ARM K40465W5 TK-5345M MA 9K</t>
        </is>
      </c>
      <c r="E6565" s="11" t="n">
        <v>32</v>
      </c>
      <c r="F6565" s="12" t="n">
        <v>26.67</v>
      </c>
    </row>
    <row r="6566">
      <c r="A6566" s="3" t="inlineStr">
        <is>
          <t>Ink &amp; Toner</t>
        </is>
      </c>
      <c r="B6566" s="3" t="inlineStr">
        <is>
          <t>1T02ZLANL0-ARM</t>
        </is>
      </c>
      <c r="C6566" s="3" t="inlineStr">
        <is>
          <t>Armor</t>
        </is>
      </c>
      <c r="D6566" s="3" t="inlineStr">
        <is>
          <t>ARM K40466W5 TK-5345Y YE 9K</t>
        </is>
      </c>
      <c r="E6566" s="11" t="n">
        <v>32</v>
      </c>
      <c r="F6566" s="12" t="n">
        <v>26.67</v>
      </c>
    </row>
    <row r="6567">
      <c r="A6567" s="3" t="inlineStr">
        <is>
          <t>Ink &amp; Toner</t>
        </is>
      </c>
      <c r="B6567" s="3" t="inlineStr">
        <is>
          <t>5754C002AA-OWA</t>
        </is>
      </c>
      <c r="C6567" s="3" t="inlineStr">
        <is>
          <t>Armor</t>
        </is>
      </c>
      <c r="D6567" s="3" t="inlineStr">
        <is>
          <t>ARM K40528OW OWA CAN C-EXV64C CY 5K</t>
        </is>
      </c>
      <c r="E6567" s="11" t="n">
        <v>56</v>
      </c>
      <c r="F6567" s="12" t="n">
        <v>46.67</v>
      </c>
    </row>
    <row r="6568">
      <c r="A6568" s="3" t="inlineStr">
        <is>
          <t>Ink &amp; Toner</t>
        </is>
      </c>
      <c r="B6568" s="3" t="inlineStr">
        <is>
          <t>AAVAWY1-ARM</t>
        </is>
      </c>
      <c r="C6568" s="3" t="inlineStr">
        <is>
          <t>Armor</t>
        </is>
      </c>
      <c r="D6568" s="3" t="inlineStr">
        <is>
          <t>ARM K50059ZA WX107</t>
        </is>
      </c>
      <c r="E6568" s="11" t="n">
        <v>19</v>
      </c>
      <c r="F6568" s="12" t="n">
        <v>15.83</v>
      </c>
    </row>
    <row r="6569">
      <c r="A6569" s="3" t="inlineStr">
        <is>
          <t>Ink &amp; Toner</t>
        </is>
      </c>
      <c r="B6569" s="3" t="inlineStr">
        <is>
          <t>ACDNWY1-ARM</t>
        </is>
      </c>
      <c r="C6569" s="3" t="inlineStr">
        <is>
          <t>Armor</t>
        </is>
      </c>
      <c r="D6569" s="3" t="inlineStr">
        <is>
          <t>ARM K50075ZA WBP08</t>
        </is>
      </c>
      <c r="E6569" s="11" t="n">
        <v>22</v>
      </c>
      <c r="F6569" s="12" t="n">
        <v>18.33</v>
      </c>
    </row>
    <row r="6570">
      <c r="A6570" s="3" t="inlineStr">
        <is>
          <t>Ink &amp; Toner</t>
        </is>
      </c>
      <c r="B6570" s="3" t="inlineStr">
        <is>
          <t>1902ND0UN0-ARM</t>
        </is>
      </c>
      <c r="C6570" s="3" t="inlineStr">
        <is>
          <t>Armor</t>
        </is>
      </c>
      <c r="D6570" s="3" t="inlineStr">
        <is>
          <t>ARM K50171ZA WT 8500</t>
        </is>
      </c>
      <c r="E6570" s="11" t="n">
        <v>11</v>
      </c>
      <c r="F6570" s="12" t="n">
        <v>9.17</v>
      </c>
    </row>
    <row r="6571">
      <c r="A6571" s="3" t="inlineStr">
        <is>
          <t>Ink &amp; Toner</t>
        </is>
      </c>
      <c r="B6571" s="3" t="inlineStr">
        <is>
          <t>LC3217VAL-OWA</t>
        </is>
      </c>
      <c r="C6571" s="3" t="inlineStr">
        <is>
          <t>Armor</t>
        </is>
      </c>
      <c r="D6571" s="3" t="inlineStr">
        <is>
          <t>OWA K10200OW 4 PK BRO LC3217 BCMY</t>
        </is>
      </c>
      <c r="E6571" s="11" t="n">
        <v>22</v>
      </c>
      <c r="F6571" s="12" t="n">
        <v>18.33</v>
      </c>
    </row>
    <row r="6572">
      <c r="A6572" s="3" t="inlineStr">
        <is>
          <t>Ink &amp; Toner</t>
        </is>
      </c>
      <c r="B6572" s="3" t="inlineStr">
        <is>
          <t>5225B006-OWA</t>
        </is>
      </c>
      <c r="C6572" s="3" t="inlineStr">
        <is>
          <t>Armor</t>
        </is>
      </c>
      <c r="D6572" s="3" t="inlineStr">
        <is>
          <t>OWA K10378OW CAN PG540/541XL B+CMY</t>
        </is>
      </c>
      <c r="E6572" s="11" t="n">
        <v>46</v>
      </c>
      <c r="F6572" s="12" t="n">
        <v>38.33</v>
      </c>
    </row>
    <row r="6573">
      <c r="A6573" s="3" t="inlineStr">
        <is>
          <t>Ink &amp; Toner</t>
        </is>
      </c>
      <c r="B6573" s="3" t="inlineStr">
        <is>
          <t>6ZC69AE-OWA</t>
        </is>
      </c>
      <c r="C6573" s="3" t="inlineStr">
        <is>
          <t>Armor</t>
        </is>
      </c>
      <c r="D6573" s="3" t="inlineStr">
        <is>
          <t>OWA K10452OW 4 PK 953XL BCMY V13</t>
        </is>
      </c>
      <c r="E6573" s="11" t="n">
        <v>60</v>
      </c>
      <c r="F6573" s="12" t="n">
        <v>50</v>
      </c>
    </row>
    <row r="6574">
      <c r="A6574" s="3" t="inlineStr">
        <is>
          <t>Ink &amp; Toner</t>
        </is>
      </c>
      <c r="B6574" s="3" t="inlineStr">
        <is>
          <t>C3903A-OWA</t>
        </is>
      </c>
      <c r="C6574" s="3" t="inlineStr">
        <is>
          <t>Armor</t>
        </is>
      </c>
      <c r="D6574" s="3" t="inlineStr">
        <is>
          <t>OWA K10864OW 03A BK 4K</t>
        </is>
      </c>
      <c r="E6574" s="11" t="n">
        <v>20</v>
      </c>
      <c r="F6574" s="12" t="n">
        <v>16.67</v>
      </c>
    </row>
    <row r="6575">
      <c r="A6575" s="3" t="inlineStr">
        <is>
          <t>Ink &amp; Toner</t>
        </is>
      </c>
      <c r="B6575" s="3" t="inlineStr">
        <is>
          <t>Q5942X-OWA</t>
        </is>
      </c>
      <c r="C6575" s="3" t="inlineStr">
        <is>
          <t>Armor</t>
        </is>
      </c>
      <c r="D6575" s="3" t="inlineStr">
        <is>
          <t>OWA K12157OW 42X BK 20K</t>
        </is>
      </c>
      <c r="E6575" s="11" t="n">
        <v>41</v>
      </c>
      <c r="F6575" s="12" t="n">
        <v>34.17</v>
      </c>
    </row>
    <row r="6576">
      <c r="A6576" s="3" t="inlineStr">
        <is>
          <t>Ink &amp; Toner</t>
        </is>
      </c>
      <c r="B6576" s="3" t="inlineStr">
        <is>
          <t>Q6470A-OWA</t>
        </is>
      </c>
      <c r="C6576" s="3" t="inlineStr">
        <is>
          <t>Armor</t>
        </is>
      </c>
      <c r="D6576" s="3" t="inlineStr">
        <is>
          <t>OWA K12254OW 501A BK 6K</t>
        </is>
      </c>
      <c r="E6576" s="11" t="n">
        <v>33</v>
      </c>
      <c r="F6576" s="12" t="n">
        <v>27.5</v>
      </c>
    </row>
    <row r="6577">
      <c r="A6577" s="3" t="inlineStr">
        <is>
          <t>Ink &amp; Toner</t>
        </is>
      </c>
      <c r="B6577" s="3" t="inlineStr">
        <is>
          <t>CE505A-OWA</t>
        </is>
      </c>
      <c r="C6577" s="3" t="inlineStr">
        <is>
          <t>Armor</t>
        </is>
      </c>
      <c r="D6577" s="3" t="inlineStr">
        <is>
          <t>OWA K15120OW 05A BK 2.3K</t>
        </is>
      </c>
      <c r="E6577" s="11" t="n">
        <v>18</v>
      </c>
      <c r="F6577" s="12" t="n">
        <v>15</v>
      </c>
    </row>
    <row r="6578">
      <c r="A6578" s="3" t="inlineStr">
        <is>
          <t>Ink &amp; Toner</t>
        </is>
      </c>
      <c r="B6578" s="3" t="inlineStr">
        <is>
          <t>CE505X-OWA</t>
        </is>
      </c>
      <c r="C6578" s="3" t="inlineStr">
        <is>
          <t>Armor</t>
        </is>
      </c>
      <c r="D6578" s="3" t="inlineStr">
        <is>
          <t>OWA K15121OW 05X BK 6.5K</t>
        </is>
      </c>
      <c r="E6578" s="11" t="n">
        <v>25</v>
      </c>
      <c r="F6578" s="12" t="n">
        <v>20.83</v>
      </c>
    </row>
    <row r="6579">
      <c r="A6579" s="3" t="inlineStr">
        <is>
          <t>Ink &amp; Toner</t>
        </is>
      </c>
      <c r="B6579" s="3" t="inlineStr">
        <is>
          <t>CC530A-OWA</t>
        </is>
      </c>
      <c r="C6579" s="3" t="inlineStr">
        <is>
          <t>Armor</t>
        </is>
      </c>
      <c r="D6579" s="3" t="inlineStr">
        <is>
          <t>OWA K15132OW 304A BK 3.5K</t>
        </is>
      </c>
      <c r="E6579" s="11" t="n">
        <v>27</v>
      </c>
      <c r="F6579" s="12" t="n">
        <v>22.5</v>
      </c>
    </row>
    <row r="6580">
      <c r="A6580" s="3" t="inlineStr">
        <is>
          <t>Ink &amp; Toner</t>
        </is>
      </c>
      <c r="B6580" s="3" t="inlineStr">
        <is>
          <t>DR3200-OWA</t>
        </is>
      </c>
      <c r="C6580" s="3" t="inlineStr">
        <is>
          <t>Armor</t>
        </is>
      </c>
      <c r="D6580" s="3" t="inlineStr">
        <is>
          <t>OWA K15148OW BROT DR3200 DR 25K</t>
        </is>
      </c>
      <c r="E6580" s="11" t="n">
        <v>21</v>
      </c>
      <c r="F6580" s="12" t="n">
        <v>17.5</v>
      </c>
    </row>
    <row r="6581">
      <c r="A6581" s="3" t="inlineStr">
        <is>
          <t>Ink &amp; Toner</t>
        </is>
      </c>
      <c r="B6581" s="3" t="inlineStr">
        <is>
          <t>CE255A-OWA</t>
        </is>
      </c>
      <c r="C6581" s="3" t="inlineStr">
        <is>
          <t>Armor</t>
        </is>
      </c>
      <c r="D6581" s="3" t="inlineStr">
        <is>
          <t>OWA K15221OW 55A BK 6K</t>
        </is>
      </c>
      <c r="E6581" s="11" t="n">
        <v>23</v>
      </c>
      <c r="F6581" s="12" t="n">
        <v>19.17</v>
      </c>
    </row>
    <row r="6582">
      <c r="A6582" s="3" t="inlineStr">
        <is>
          <t>Ink &amp; Toner</t>
        </is>
      </c>
      <c r="B6582" s="3" t="inlineStr">
        <is>
          <t>CE255X-OWA</t>
        </is>
      </c>
      <c r="C6582" s="3" t="inlineStr">
        <is>
          <t>Armor</t>
        </is>
      </c>
      <c r="D6582" s="3" t="inlineStr">
        <is>
          <t>OWA K15222OW 55X BK 12.5K</t>
        </is>
      </c>
      <c r="E6582" s="11" t="n">
        <v>40</v>
      </c>
      <c r="F6582" s="12" t="n">
        <v>33.33</v>
      </c>
    </row>
    <row r="6583">
      <c r="A6583" s="3" t="inlineStr">
        <is>
          <t>Ink &amp; Toner</t>
        </is>
      </c>
      <c r="B6583" s="3" t="inlineStr">
        <is>
          <t>CE285A-OWA</t>
        </is>
      </c>
      <c r="C6583" s="3" t="inlineStr">
        <is>
          <t>Armor</t>
        </is>
      </c>
      <c r="D6583" s="3" t="inlineStr">
        <is>
          <t>OWA K15354OW 85A BK 1.6K</t>
        </is>
      </c>
      <c r="E6583" s="11" t="n">
        <v>17</v>
      </c>
      <c r="F6583" s="12" t="n">
        <v>14.17</v>
      </c>
    </row>
    <row r="6584">
      <c r="A6584" s="3" t="inlineStr">
        <is>
          <t>Ink &amp; Toner</t>
        </is>
      </c>
      <c r="B6584" s="3" t="inlineStr">
        <is>
          <t>CE278A-OWA</t>
        </is>
      </c>
      <c r="C6584" s="3" t="inlineStr">
        <is>
          <t>Armor</t>
        </is>
      </c>
      <c r="D6584" s="3" t="inlineStr">
        <is>
          <t>OWA K15356OW 78A BK 2.1K</t>
        </is>
      </c>
      <c r="E6584" s="11" t="n">
        <v>17</v>
      </c>
      <c r="F6584" s="12" t="n">
        <v>14.17</v>
      </c>
    </row>
    <row r="6585">
      <c r="A6585" s="3" t="inlineStr">
        <is>
          <t>Ink &amp; Toner</t>
        </is>
      </c>
      <c r="B6585" s="3" t="inlineStr">
        <is>
          <t>CE410A-OWA</t>
        </is>
      </c>
      <c r="C6585" s="3" t="inlineStr">
        <is>
          <t>Armor</t>
        </is>
      </c>
      <c r="D6585" s="3" t="inlineStr">
        <is>
          <t>OWA K15578OW 305A BK 2.2K</t>
        </is>
      </c>
      <c r="E6585" s="11" t="n">
        <v>23</v>
      </c>
      <c r="F6585" s="12" t="n">
        <v>19.17</v>
      </c>
    </row>
    <row r="6586">
      <c r="A6586" s="3" t="inlineStr">
        <is>
          <t>Ink &amp; Toner</t>
        </is>
      </c>
      <c r="B6586" s="3" t="inlineStr">
        <is>
          <t>CE411A-OWA</t>
        </is>
      </c>
      <c r="C6586" s="3" t="inlineStr">
        <is>
          <t>Armor</t>
        </is>
      </c>
      <c r="D6586" s="3" t="inlineStr">
        <is>
          <t>OWA K15580OW 305A CY 2.6K</t>
        </is>
      </c>
      <c r="E6586" s="11" t="n">
        <v>23</v>
      </c>
      <c r="F6586" s="12" t="n">
        <v>19.17</v>
      </c>
    </row>
    <row r="6587">
      <c r="A6587" s="3" t="inlineStr">
        <is>
          <t>Ink &amp; Toner</t>
        </is>
      </c>
      <c r="B6587" s="3" t="inlineStr">
        <is>
          <t>CF280X-OWA</t>
        </is>
      </c>
      <c r="C6587" s="3" t="inlineStr">
        <is>
          <t>Armor</t>
        </is>
      </c>
      <c r="D6587" s="3" t="inlineStr">
        <is>
          <t>OWA K15590OW 80X BK 6.9K</t>
        </is>
      </c>
      <c r="E6587" s="11" t="n">
        <v>25</v>
      </c>
      <c r="F6587" s="12" t="n">
        <v>20.83</v>
      </c>
    </row>
    <row r="6588">
      <c r="A6588" s="3" t="inlineStr">
        <is>
          <t>Ink &amp; Toner</t>
        </is>
      </c>
      <c r="B6588" s="3" t="inlineStr">
        <is>
          <t>CF302A-OWA</t>
        </is>
      </c>
      <c r="C6588" s="3" t="inlineStr">
        <is>
          <t>Armor</t>
        </is>
      </c>
      <c r="D6588" s="3" t="inlineStr">
        <is>
          <t>OWA K15705OW 827A YE 32K</t>
        </is>
      </c>
      <c r="E6588" s="11" t="n">
        <v>68</v>
      </c>
      <c r="F6588" s="12" t="n">
        <v>56.67</v>
      </c>
    </row>
    <row r="6589">
      <c r="A6589" s="3" t="inlineStr">
        <is>
          <t>Ink &amp; Toner</t>
        </is>
      </c>
      <c r="B6589" s="3" t="inlineStr">
        <is>
          <t>CF320A-OWA</t>
        </is>
      </c>
      <c r="C6589" s="3" t="inlineStr">
        <is>
          <t>Armor</t>
        </is>
      </c>
      <c r="D6589" s="3" t="inlineStr">
        <is>
          <t>OWA K15732OW 652A BK 11.5K</t>
        </is>
      </c>
      <c r="E6589" s="11" t="n">
        <v>45</v>
      </c>
      <c r="F6589" s="12" t="n">
        <v>37.5</v>
      </c>
    </row>
    <row r="6590">
      <c r="A6590" s="3" t="inlineStr">
        <is>
          <t>Ink &amp; Toner</t>
        </is>
      </c>
      <c r="B6590" s="3" t="inlineStr">
        <is>
          <t>CF321A-OWA</t>
        </is>
      </c>
      <c r="C6590" s="3" t="inlineStr">
        <is>
          <t>Armor</t>
        </is>
      </c>
      <c r="D6590" s="3" t="inlineStr">
        <is>
          <t>OWA K15734OW COLOR LASERJET ESE M680</t>
        </is>
      </c>
      <c r="E6590" s="11" t="n">
        <v>66</v>
      </c>
      <c r="F6590" s="12" t="n">
        <v>55</v>
      </c>
    </row>
    <row r="6591">
      <c r="A6591" s="3" t="inlineStr">
        <is>
          <t>Ink &amp; Toner</t>
        </is>
      </c>
      <c r="B6591" s="3" t="inlineStr">
        <is>
          <t>CF323A-OWA</t>
        </is>
      </c>
      <c r="C6591" s="3" t="inlineStr">
        <is>
          <t>Armor</t>
        </is>
      </c>
      <c r="D6591" s="3" t="inlineStr">
        <is>
          <t>OWA K15735OW COLOR LASERJET ESE M680</t>
        </is>
      </c>
      <c r="E6591" s="11" t="n">
        <v>66</v>
      </c>
      <c r="F6591" s="12" t="n">
        <v>55</v>
      </c>
    </row>
    <row r="6592">
      <c r="A6592" s="3" t="inlineStr">
        <is>
          <t>Ink &amp; Toner</t>
        </is>
      </c>
      <c r="B6592" s="3" t="inlineStr">
        <is>
          <t>CF322A-OWA</t>
        </is>
      </c>
      <c r="C6592" s="3" t="inlineStr">
        <is>
          <t>Armor</t>
        </is>
      </c>
      <c r="D6592" s="3" t="inlineStr">
        <is>
          <t>OWA K15736OW COLOR LASERJET ESE M680</t>
        </is>
      </c>
      <c r="E6592" s="11" t="n">
        <v>66</v>
      </c>
      <c r="F6592" s="12" t="n">
        <v>55</v>
      </c>
    </row>
    <row r="6593">
      <c r="A6593" s="3" t="inlineStr">
        <is>
          <t>Ink &amp; Toner</t>
        </is>
      </c>
      <c r="B6593" s="3" t="inlineStr">
        <is>
          <t>TN1050-OWA</t>
        </is>
      </c>
      <c r="C6593" s="3" t="inlineStr">
        <is>
          <t>Armor</t>
        </is>
      </c>
      <c r="D6593" s="3" t="inlineStr">
        <is>
          <t>OWA K15741OW  BROT TN1050 BK 1K</t>
        </is>
      </c>
      <c r="E6593" s="11" t="n">
        <v>23</v>
      </c>
      <c r="F6593" s="12" t="n">
        <v>19.17</v>
      </c>
    </row>
    <row r="6594">
      <c r="A6594" s="3" t="inlineStr">
        <is>
          <t>Ink &amp; Toner</t>
        </is>
      </c>
      <c r="B6594" s="3" t="inlineStr">
        <is>
          <t>CF380X-OWA</t>
        </is>
      </c>
      <c r="C6594" s="3" t="inlineStr">
        <is>
          <t>Armor</t>
        </is>
      </c>
      <c r="D6594" s="3" t="inlineStr">
        <is>
          <t>OWA K15749OW  312X BK 4.4K</t>
        </is>
      </c>
      <c r="E6594" s="11" t="n">
        <v>27</v>
      </c>
      <c r="F6594" s="12" t="n">
        <v>22.5</v>
      </c>
    </row>
    <row r="6595">
      <c r="A6595" s="3" t="inlineStr">
        <is>
          <t>Ink &amp; Toner</t>
        </is>
      </c>
      <c r="B6595" s="3" t="inlineStr">
        <is>
          <t>CE264X-OWA</t>
        </is>
      </c>
      <c r="C6595" s="3" t="inlineStr">
        <is>
          <t>Armor</t>
        </is>
      </c>
      <c r="D6595" s="3" t="inlineStr">
        <is>
          <t>OWA K15813OW 646X BLACK 17 5K</t>
        </is>
      </c>
      <c r="E6595" s="11" t="n">
        <v>41</v>
      </c>
      <c r="F6595" s="12" t="n">
        <v>34.17</v>
      </c>
    </row>
    <row r="6596">
      <c r="A6596" s="3" t="inlineStr">
        <is>
          <t>Ink &amp; Toner</t>
        </is>
      </c>
      <c r="B6596" s="3" t="inlineStr">
        <is>
          <t>CF031A-OWA</t>
        </is>
      </c>
      <c r="C6596" s="3" t="inlineStr">
        <is>
          <t>Armor</t>
        </is>
      </c>
      <c r="D6596" s="3" t="inlineStr">
        <is>
          <t>OWA K15814OW 646A CYAN 12 5K</t>
        </is>
      </c>
      <c r="E6596" s="11" t="n">
        <v>44</v>
      </c>
      <c r="F6596" s="12" t="n">
        <v>36.67</v>
      </c>
    </row>
    <row r="6597">
      <c r="A6597" s="3" t="inlineStr">
        <is>
          <t>Ink &amp; Toner</t>
        </is>
      </c>
      <c r="B6597" s="3" t="inlineStr">
        <is>
          <t>CF033A-OWA</t>
        </is>
      </c>
      <c r="C6597" s="3" t="inlineStr">
        <is>
          <t>Armor</t>
        </is>
      </c>
      <c r="D6597" s="3" t="inlineStr">
        <is>
          <t>OWA K15815OW 646A MAGENTA 12 5K</t>
        </is>
      </c>
      <c r="E6597" s="11" t="n">
        <v>44</v>
      </c>
      <c r="F6597" s="12" t="n">
        <v>36.67</v>
      </c>
    </row>
    <row r="6598">
      <c r="A6598" s="3" t="inlineStr">
        <is>
          <t>Ink &amp; Toner</t>
        </is>
      </c>
      <c r="B6598" s="3" t="inlineStr">
        <is>
          <t>CF032A-OWA</t>
        </is>
      </c>
      <c r="C6598" s="3" t="inlineStr">
        <is>
          <t>Armor</t>
        </is>
      </c>
      <c r="D6598" s="3" t="inlineStr">
        <is>
          <t>OWA K15816OW 646A YELLOW 12 5K</t>
        </is>
      </c>
      <c r="E6598" s="11" t="n">
        <v>44</v>
      </c>
      <c r="F6598" s="12" t="n">
        <v>36.67</v>
      </c>
    </row>
    <row r="6599">
      <c r="A6599" s="3" t="inlineStr">
        <is>
          <t>Ink &amp; Toner</t>
        </is>
      </c>
      <c r="B6599" s="3" t="inlineStr">
        <is>
          <t>CF401X-OWA</t>
        </is>
      </c>
      <c r="C6599" s="3" t="inlineStr">
        <is>
          <t>Armor</t>
        </is>
      </c>
      <c r="D6599" s="3" t="inlineStr">
        <is>
          <t>OWA K15833OW  201X CY 2.3K</t>
        </is>
      </c>
      <c r="E6599" s="11" t="n">
        <v>38</v>
      </c>
      <c r="F6599" s="12" t="n">
        <v>31.67</v>
      </c>
    </row>
    <row r="6600">
      <c r="A6600" s="3" t="inlineStr">
        <is>
          <t>Ink &amp; Toner</t>
        </is>
      </c>
      <c r="B6600" s="3" t="inlineStr">
        <is>
          <t>CF402X-OWA</t>
        </is>
      </c>
      <c r="C6600" s="3" t="inlineStr">
        <is>
          <t>Armor</t>
        </is>
      </c>
      <c r="D6600" s="3" t="inlineStr">
        <is>
          <t>OWA K15835OW  201X YE 2.3K</t>
        </is>
      </c>
      <c r="E6600" s="11" t="n">
        <v>38</v>
      </c>
      <c r="F6600" s="12" t="n">
        <v>31.67</v>
      </c>
    </row>
    <row r="6601">
      <c r="A6601" s="3" t="inlineStr">
        <is>
          <t>Ink &amp; Toner</t>
        </is>
      </c>
      <c r="B6601" s="3" t="inlineStr">
        <is>
          <t>CF281A-OWA</t>
        </is>
      </c>
      <c r="C6601" s="3" t="inlineStr">
        <is>
          <t>Armor</t>
        </is>
      </c>
      <c r="D6601" s="3" t="inlineStr">
        <is>
          <t>OWA K15840OW  BK 81A 10.5K</t>
        </is>
      </c>
      <c r="E6601" s="11" t="n">
        <v>42</v>
      </c>
      <c r="F6601" s="12" t="n">
        <v>35</v>
      </c>
    </row>
    <row r="6602">
      <c r="A6602" s="3" t="inlineStr">
        <is>
          <t>Ink &amp; Toner</t>
        </is>
      </c>
      <c r="B6602" s="3" t="inlineStr">
        <is>
          <t>CF360A-OWA</t>
        </is>
      </c>
      <c r="C6602" s="3" t="inlineStr">
        <is>
          <t>Armor</t>
        </is>
      </c>
      <c r="D6602" s="3" t="inlineStr">
        <is>
          <t>OWA K15856OW  508A BK 6K</t>
        </is>
      </c>
      <c r="E6602" s="11" t="n">
        <v>50</v>
      </c>
      <c r="F6602" s="12" t="n">
        <v>41.67</v>
      </c>
    </row>
    <row r="6603">
      <c r="A6603" s="3" t="inlineStr">
        <is>
          <t>Ink &amp; Toner</t>
        </is>
      </c>
      <c r="B6603" s="3" t="inlineStr">
        <is>
          <t>CF362A-OWA</t>
        </is>
      </c>
      <c r="C6603" s="3" t="inlineStr">
        <is>
          <t>Armor</t>
        </is>
      </c>
      <c r="D6603" s="3" t="inlineStr">
        <is>
          <t>OWA K15859OW  508A YE 5K</t>
        </is>
      </c>
      <c r="E6603" s="11" t="n">
        <v>37</v>
      </c>
      <c r="F6603" s="12" t="n">
        <v>30.83</v>
      </c>
    </row>
    <row r="6604">
      <c r="A6604" s="3" t="inlineStr">
        <is>
          <t>Ink &amp; Toner</t>
        </is>
      </c>
      <c r="B6604" s="3" t="inlineStr">
        <is>
          <t>CF360X-OWA</t>
        </is>
      </c>
      <c r="C6604" s="3" t="inlineStr">
        <is>
          <t>Armor</t>
        </is>
      </c>
      <c r="D6604" s="3" t="inlineStr">
        <is>
          <t>OWA K15860OW  508X BK 12.5K</t>
        </is>
      </c>
      <c r="E6604" s="11" t="n">
        <v>47</v>
      </c>
      <c r="F6604" s="12" t="n">
        <v>39.17</v>
      </c>
    </row>
    <row r="6605">
      <c r="A6605" s="3" t="inlineStr">
        <is>
          <t>Ink &amp; Toner</t>
        </is>
      </c>
      <c r="B6605" s="3" t="inlineStr">
        <is>
          <t>CF361X-OWA</t>
        </is>
      </c>
      <c r="C6605" s="3" t="inlineStr">
        <is>
          <t>Armor</t>
        </is>
      </c>
      <c r="D6605" s="3" t="inlineStr">
        <is>
          <t>OWA K15861OW  508X CY 9.5K</t>
        </is>
      </c>
      <c r="E6605" s="11" t="n">
        <v>49</v>
      </c>
      <c r="F6605" s="12" t="n">
        <v>40.83</v>
      </c>
    </row>
    <row r="6606">
      <c r="A6606" s="3" t="inlineStr">
        <is>
          <t>Ink &amp; Toner</t>
        </is>
      </c>
      <c r="B6606" s="3" t="inlineStr">
        <is>
          <t>CF362X-OWA</t>
        </is>
      </c>
      <c r="C6606" s="3" t="inlineStr">
        <is>
          <t>Armor</t>
        </is>
      </c>
      <c r="D6606" s="3" t="inlineStr">
        <is>
          <t>OWA K15863OW  508X YE 9.5K</t>
        </is>
      </c>
      <c r="E6606" s="11" t="n">
        <v>49</v>
      </c>
      <c r="F6606" s="12" t="n">
        <v>40.83</v>
      </c>
    </row>
    <row r="6607">
      <c r="A6607" s="3" t="inlineStr">
        <is>
          <t>Ink &amp; Toner</t>
        </is>
      </c>
      <c r="B6607" s="3" t="inlineStr">
        <is>
          <t>CF226A-OWA</t>
        </is>
      </c>
      <c r="C6607" s="3" t="inlineStr">
        <is>
          <t>Armor</t>
        </is>
      </c>
      <c r="D6607" s="3" t="inlineStr">
        <is>
          <t>OWA K15870OW  26A BK 3.1K</t>
        </is>
      </c>
      <c r="E6607" s="11" t="n">
        <v>26</v>
      </c>
      <c r="F6607" s="12" t="n">
        <v>21.67</v>
      </c>
    </row>
    <row r="6608">
      <c r="A6608" s="3" t="inlineStr">
        <is>
          <t>Ink &amp; Toner</t>
        </is>
      </c>
      <c r="B6608" s="3" t="inlineStr">
        <is>
          <t>CF287X-OWA</t>
        </is>
      </c>
      <c r="C6608" s="3" t="inlineStr">
        <is>
          <t>Armor</t>
        </is>
      </c>
      <c r="D6608" s="3" t="inlineStr">
        <is>
          <t>OWA K15959OW  87X BK 18K</t>
        </is>
      </c>
      <c r="E6608" s="11" t="n">
        <v>72</v>
      </c>
      <c r="F6608" s="12" t="n">
        <v>60</v>
      </c>
    </row>
    <row r="6609">
      <c r="A6609" s="3" t="inlineStr">
        <is>
          <t>Ink &amp; Toner</t>
        </is>
      </c>
      <c r="B6609" s="3" t="inlineStr">
        <is>
          <t>TN3480-OWA</t>
        </is>
      </c>
      <c r="C6609" s="3" t="inlineStr">
        <is>
          <t>Armor</t>
        </is>
      </c>
      <c r="D6609" s="3" t="inlineStr">
        <is>
          <t>OWA K15964OW  BROT TN3480 BK 8K</t>
        </is>
      </c>
      <c r="E6609" s="11" t="n">
        <v>32</v>
      </c>
      <c r="F6609" s="12" t="n">
        <v>26.67</v>
      </c>
    </row>
    <row r="6610">
      <c r="A6610" s="3" t="inlineStr">
        <is>
          <t>Ink &amp; Toner</t>
        </is>
      </c>
      <c r="B6610" s="3" t="inlineStr">
        <is>
          <t>DR3400-OWA</t>
        </is>
      </c>
      <c r="C6610" s="3" t="inlineStr">
        <is>
          <t>Armor</t>
        </is>
      </c>
      <c r="D6610" s="3" t="inlineStr">
        <is>
          <t>OWA K15967OW  BROT DR3400 50K</t>
        </is>
      </c>
      <c r="E6610" s="11" t="n">
        <v>45</v>
      </c>
      <c r="F6610" s="12" t="n">
        <v>37.5</v>
      </c>
    </row>
    <row r="6611">
      <c r="A6611" s="3" t="inlineStr">
        <is>
          <t>Ink &amp; Toner</t>
        </is>
      </c>
      <c r="B6611" s="3" t="inlineStr">
        <is>
          <t>W9092MC-OWA</t>
        </is>
      </c>
      <c r="C6611" s="3" t="inlineStr">
        <is>
          <t>Armor</t>
        </is>
      </c>
      <c r="D6611" s="3" t="inlineStr">
        <is>
          <t>OWA K16249OW HP W9092MC YE 6 9K</t>
        </is>
      </c>
      <c r="E6611" s="11" t="n">
        <v>64</v>
      </c>
      <c r="F6611" s="12" t="n">
        <v>53.33</v>
      </c>
    </row>
    <row r="6612">
      <c r="A6612" s="3" t="inlineStr">
        <is>
          <t>Ink &amp; Toner</t>
        </is>
      </c>
      <c r="B6612" s="3" t="inlineStr">
        <is>
          <t>W9062MC-OWA</t>
        </is>
      </c>
      <c r="C6612" s="3" t="inlineStr">
        <is>
          <t>Armor</t>
        </is>
      </c>
      <c r="D6612" s="3" t="inlineStr">
        <is>
          <t>OWA K16413OW HP W9062MC YE 12 2K</t>
        </is>
      </c>
      <c r="E6612" s="11" t="n">
        <v>47</v>
      </c>
      <c r="F6612" s="12" t="n">
        <v>39.17</v>
      </c>
    </row>
    <row r="6613">
      <c r="A6613" s="3" t="inlineStr">
        <is>
          <t>Ink &amp; Toner</t>
        </is>
      </c>
      <c r="B6613" s="3" t="inlineStr">
        <is>
          <t>W1490X-OWA</t>
        </is>
      </c>
      <c r="C6613" s="3" t="inlineStr">
        <is>
          <t>Armor</t>
        </is>
      </c>
      <c r="D6613" s="3" t="inlineStr">
        <is>
          <t>OWA K16505OW HP 149X BK 9 5K-W/O TLM</t>
        </is>
      </c>
      <c r="E6613" s="11" t="n">
        <v>87</v>
      </c>
      <c r="F6613" s="12" t="n">
        <v>72.5</v>
      </c>
    </row>
    <row r="6614">
      <c r="A6614" s="3" t="inlineStr">
        <is>
          <t>Ink &amp; Toner</t>
        </is>
      </c>
      <c r="B6614" s="3" t="inlineStr">
        <is>
          <t>TN2510-OWA</t>
        </is>
      </c>
      <c r="C6614" s="3" t="inlineStr">
        <is>
          <t>Armor</t>
        </is>
      </c>
      <c r="D6614" s="3" t="inlineStr">
        <is>
          <t>OWA K16544OW BROT TN2510XL BK 3K</t>
        </is>
      </c>
      <c r="E6614" s="11" t="n">
        <v>40</v>
      </c>
      <c r="F6614" s="12" t="n">
        <v>33.33</v>
      </c>
    </row>
    <row r="6615">
      <c r="A6615" s="3" t="inlineStr">
        <is>
          <t>Ink &amp; Toner</t>
        </is>
      </c>
      <c r="B6615" s="3" t="inlineStr">
        <is>
          <t>CF237A-OWA</t>
        </is>
      </c>
      <c r="C6615" s="3" t="inlineStr">
        <is>
          <t>Armor</t>
        </is>
      </c>
      <c r="D6615" s="3" t="inlineStr">
        <is>
          <t>OWA K18105OW  CF237A BK 11K</t>
        </is>
      </c>
      <c r="E6615" s="11" t="n">
        <v>62</v>
      </c>
      <c r="F6615" s="12" t="n">
        <v>51.67</v>
      </c>
    </row>
    <row r="6616">
      <c r="A6616" s="3" t="inlineStr">
        <is>
          <t>Ink &amp; Toner</t>
        </is>
      </c>
      <c r="B6616" s="3" t="inlineStr">
        <is>
          <t>CF540A-OWA</t>
        </is>
      </c>
      <c r="C6616" s="3" t="inlineStr">
        <is>
          <t>Armor</t>
        </is>
      </c>
      <c r="D6616" s="3" t="inlineStr">
        <is>
          <t>OWA K18112OW  203A BK 1.4K</t>
        </is>
      </c>
      <c r="E6616" s="11" t="n">
        <v>44</v>
      </c>
      <c r="F6616" s="12" t="n">
        <v>36.67</v>
      </c>
    </row>
    <row r="6617">
      <c r="A6617" s="3" t="inlineStr">
        <is>
          <t>Ink &amp; Toner</t>
        </is>
      </c>
      <c r="B6617" s="3" t="inlineStr">
        <is>
          <t>CF541A-OWA</t>
        </is>
      </c>
      <c r="C6617" s="3" t="inlineStr">
        <is>
          <t>Armor</t>
        </is>
      </c>
      <c r="D6617" s="3" t="inlineStr">
        <is>
          <t>OWA K18113OW  203A CY 1.3K</t>
        </is>
      </c>
      <c r="E6617" s="11" t="n">
        <v>48</v>
      </c>
      <c r="F6617" s="12" t="n">
        <v>40</v>
      </c>
    </row>
    <row r="6618">
      <c r="A6618" s="3" t="inlineStr">
        <is>
          <t>Ink &amp; Toner</t>
        </is>
      </c>
      <c r="B6618" s="3" t="inlineStr">
        <is>
          <t>CF543A-OWA</t>
        </is>
      </c>
      <c r="C6618" s="3" t="inlineStr">
        <is>
          <t>Armor</t>
        </is>
      </c>
      <c r="D6618" s="3" t="inlineStr">
        <is>
          <t>OWA K18114OW  203A MA 1.3K</t>
        </is>
      </c>
      <c r="E6618" s="11" t="n">
        <v>48</v>
      </c>
      <c r="F6618" s="12" t="n">
        <v>40</v>
      </c>
    </row>
    <row r="6619">
      <c r="A6619" s="3" t="inlineStr">
        <is>
          <t>Ink &amp; Toner</t>
        </is>
      </c>
      <c r="B6619" s="3" t="inlineStr">
        <is>
          <t>CF542A-OWA</t>
        </is>
      </c>
      <c r="C6619" s="3" t="inlineStr">
        <is>
          <t>Armor</t>
        </is>
      </c>
      <c r="D6619" s="3" t="inlineStr">
        <is>
          <t>OWA K18115OW  203A YE 1.3K</t>
        </is>
      </c>
      <c r="E6619" s="11" t="n">
        <v>48</v>
      </c>
      <c r="F6619" s="12" t="n">
        <v>40</v>
      </c>
    </row>
    <row r="6620">
      <c r="A6620" s="3" t="inlineStr">
        <is>
          <t>Ink &amp; Toner</t>
        </is>
      </c>
      <c r="B6620" s="3" t="inlineStr">
        <is>
          <t>TN2420-OWA</t>
        </is>
      </c>
      <c r="C6620" s="3" t="inlineStr">
        <is>
          <t>Armor</t>
        </is>
      </c>
      <c r="D6620" s="3" t="inlineStr">
        <is>
          <t>OWA K18158OW  BROT TN-2420 BK 3K</t>
        </is>
      </c>
      <c r="E6620" s="11" t="n">
        <v>34</v>
      </c>
      <c r="F6620" s="12" t="n">
        <v>28.33</v>
      </c>
    </row>
    <row r="6621">
      <c r="A6621" s="3" t="inlineStr">
        <is>
          <t>Ink &amp; Toner</t>
        </is>
      </c>
      <c r="B6621" s="3" t="inlineStr">
        <is>
          <t>1T02TV0NL0-OWA</t>
        </is>
      </c>
      <c r="C6621" s="3" t="inlineStr">
        <is>
          <t>Armor</t>
        </is>
      </c>
      <c r="D6621" s="3" t="inlineStr">
        <is>
          <t>OWA K18325OW KYO TK-5270K BK 8K</t>
        </is>
      </c>
      <c r="E6621" s="11" t="n">
        <v>49</v>
      </c>
      <c r="F6621" s="12" t="n">
        <v>40.83</v>
      </c>
    </row>
    <row r="6622">
      <c r="A6622" s="3" t="inlineStr">
        <is>
          <t>Ink &amp; Toner</t>
        </is>
      </c>
      <c r="B6622" s="3" t="inlineStr">
        <is>
          <t>593-BBMH-OWA</t>
        </is>
      </c>
      <c r="C6622" s="3" t="inlineStr">
        <is>
          <t>Armor</t>
        </is>
      </c>
      <c r="D6622" s="3" t="inlineStr">
        <is>
          <t>OWA K18581OW DELL 593-BBMH BK 6K</t>
        </is>
      </c>
      <c r="E6622" s="11" t="n">
        <v>25</v>
      </c>
      <c r="F6622" s="12" t="n">
        <v>20.83</v>
      </c>
    </row>
    <row r="6623">
      <c r="A6623" s="3" t="inlineStr">
        <is>
          <t>Ink &amp; Toner</t>
        </is>
      </c>
      <c r="B6623" s="3" t="inlineStr">
        <is>
          <t>CLT-C603L-OWA</t>
        </is>
      </c>
      <c r="C6623" s="3" t="inlineStr">
        <is>
          <t>Armor</t>
        </is>
      </c>
      <c r="D6623" s="3" t="inlineStr">
        <is>
          <t>OWA K18606OW SAM 603L CY 10K</t>
        </is>
      </c>
      <c r="E6623" s="11" t="n">
        <v>64</v>
      </c>
      <c r="F6623" s="12" t="n">
        <v>53.33</v>
      </c>
    </row>
    <row r="6624">
      <c r="A6624" s="3" t="inlineStr">
        <is>
          <t>Ink &amp; Toner</t>
        </is>
      </c>
      <c r="B6624" s="3" t="inlineStr">
        <is>
          <t>CLT-M603L-OWA</t>
        </is>
      </c>
      <c r="C6624" s="3" t="inlineStr">
        <is>
          <t>Armor</t>
        </is>
      </c>
      <c r="D6624" s="3" t="inlineStr">
        <is>
          <t>OWA K18607OW SAM 603L MA 10K</t>
        </is>
      </c>
      <c r="E6624" s="11" t="n">
        <v>64</v>
      </c>
      <c r="F6624" s="12" t="n">
        <v>53.33</v>
      </c>
    </row>
    <row r="6625">
      <c r="A6625" s="3" t="inlineStr">
        <is>
          <t>Ink &amp; Toner</t>
        </is>
      </c>
      <c r="B6625" s="3" t="inlineStr">
        <is>
          <t>CLT-Y603L-OWA</t>
        </is>
      </c>
      <c r="C6625" s="3" t="inlineStr">
        <is>
          <t>Armor</t>
        </is>
      </c>
      <c r="D6625" s="3" t="inlineStr">
        <is>
          <t>OWA K18608OW SAM 603L YE 10K</t>
        </is>
      </c>
      <c r="E6625" s="11" t="n">
        <v>64</v>
      </c>
      <c r="F6625" s="12" t="n">
        <v>53.33</v>
      </c>
    </row>
    <row r="6626">
      <c r="A6626" s="3" t="inlineStr">
        <is>
          <t>Ink &amp; Toner</t>
        </is>
      </c>
      <c r="B6626" s="3" t="inlineStr">
        <is>
          <t>W2030A-OWA</t>
        </is>
      </c>
      <c r="C6626" s="3" t="inlineStr">
        <is>
          <t>Armor</t>
        </is>
      </c>
      <c r="D6626" s="3" t="inlineStr">
        <is>
          <t>OWA K18641OW 415A BK 2 4K</t>
        </is>
      </c>
      <c r="E6626" s="11" t="n">
        <v>45</v>
      </c>
      <c r="F6626" s="12" t="n">
        <v>37.5</v>
      </c>
    </row>
    <row r="6627">
      <c r="A6627" s="3" t="inlineStr">
        <is>
          <t>Ink &amp; Toner</t>
        </is>
      </c>
      <c r="B6627" s="3" t="inlineStr">
        <is>
          <t>W2033A-OWA</t>
        </is>
      </c>
      <c r="C6627" s="3" t="inlineStr">
        <is>
          <t>Armor</t>
        </is>
      </c>
      <c r="D6627" s="3" t="inlineStr">
        <is>
          <t>OWA K18643OW 415A MA 2 1K</t>
        </is>
      </c>
      <c r="E6627" s="11" t="n">
        <v>41</v>
      </c>
      <c r="F6627" s="12" t="n">
        <v>34.17</v>
      </c>
    </row>
    <row r="6628">
      <c r="A6628" s="3" t="inlineStr">
        <is>
          <t>Ink &amp; Toner</t>
        </is>
      </c>
      <c r="B6628" s="3" t="inlineStr">
        <is>
          <t>W2032A-OWA</t>
        </is>
      </c>
      <c r="C6628" s="3" t="inlineStr">
        <is>
          <t>Armor</t>
        </is>
      </c>
      <c r="D6628" s="3" t="inlineStr">
        <is>
          <t>OWA K18644OW 415A YE 2 1K</t>
        </is>
      </c>
      <c r="E6628" s="11" t="n">
        <v>41</v>
      </c>
      <c r="F6628" s="12" t="n">
        <v>34.17</v>
      </c>
    </row>
    <row r="6629">
      <c r="A6629" s="3" t="inlineStr">
        <is>
          <t>Ink &amp; Toner</t>
        </is>
      </c>
      <c r="B6629" s="3" t="inlineStr">
        <is>
          <t>CF259A-OWA</t>
        </is>
      </c>
      <c r="C6629" s="3" t="inlineStr">
        <is>
          <t>Armor</t>
        </is>
      </c>
      <c r="D6629" s="3" t="inlineStr">
        <is>
          <t>OWA K18649OW CF259A BK 3K</t>
        </is>
      </c>
      <c r="E6629" s="11" t="n">
        <v>37</v>
      </c>
      <c r="F6629" s="12" t="n">
        <v>30.83</v>
      </c>
    </row>
    <row r="6630">
      <c r="A6630" s="3" t="inlineStr">
        <is>
          <t>Ink &amp; Toner</t>
        </is>
      </c>
      <c r="B6630" s="3" t="inlineStr">
        <is>
          <t>CF289X-OWA</t>
        </is>
      </c>
      <c r="C6630" s="3" t="inlineStr">
        <is>
          <t>Armor</t>
        </is>
      </c>
      <c r="D6630" s="3" t="inlineStr">
        <is>
          <t>OWA K18655OW CF289X BK 10K</t>
        </is>
      </c>
      <c r="E6630" s="11" t="n">
        <v>82</v>
      </c>
      <c r="F6630" s="12" t="n">
        <v>68.33</v>
      </c>
    </row>
    <row r="6631">
      <c r="A6631" s="3" t="inlineStr">
        <is>
          <t>Ink &amp; Toner</t>
        </is>
      </c>
      <c r="B6631" s="3" t="inlineStr">
        <is>
          <t>W2212A-OWA</t>
        </is>
      </c>
      <c r="C6631" s="3" t="inlineStr">
        <is>
          <t>Armor</t>
        </is>
      </c>
      <c r="D6631" s="3" t="inlineStr">
        <is>
          <t>OWA K18890OW 207A YE 1 25K</t>
        </is>
      </c>
      <c r="E6631" s="11" t="n">
        <v>47</v>
      </c>
      <c r="F6631" s="12" t="n">
        <v>39.17</v>
      </c>
    </row>
    <row r="6632">
      <c r="A6632" s="3" t="inlineStr">
        <is>
          <t>Ink &amp; Toner</t>
        </is>
      </c>
      <c r="B6632" s="3" t="inlineStr">
        <is>
          <t>W2032XC-OWA</t>
        </is>
      </c>
      <c r="C6632" s="3" t="inlineStr">
        <is>
          <t>Armor</t>
        </is>
      </c>
      <c r="D6632" s="3" t="inlineStr">
        <is>
          <t>OWA K18976OW HP 415X YE 6K</t>
        </is>
      </c>
      <c r="E6632" s="11" t="n">
        <v>57</v>
      </c>
      <c r="F6632" s="12" t="n">
        <v>47.5</v>
      </c>
    </row>
    <row r="6633">
      <c r="A6633" s="3" t="inlineStr">
        <is>
          <t>Ink &amp; Toner</t>
        </is>
      </c>
      <c r="B6633" s="3" t="inlineStr">
        <is>
          <t>L0S70AE-OWA</t>
        </is>
      </c>
      <c r="C6633" s="3" t="inlineStr">
        <is>
          <t>Armor</t>
        </is>
      </c>
      <c r="D6633" s="3" t="inlineStr">
        <is>
          <t>OWA K20657OW 953XL BK V13</t>
        </is>
      </c>
      <c r="E6633" s="11" t="n">
        <v>16</v>
      </c>
      <c r="F6633" s="12" t="n">
        <v>13.33</v>
      </c>
    </row>
    <row r="6634">
      <c r="A6634" s="3" t="inlineStr">
        <is>
          <t>Ink &amp; Toner</t>
        </is>
      </c>
      <c r="B6634" s="3" t="inlineStr">
        <is>
          <t>F6T82AE-OWA</t>
        </is>
      </c>
      <c r="C6634" s="3" t="inlineStr">
        <is>
          <t>Armor</t>
        </is>
      </c>
      <c r="D6634" s="3" t="inlineStr">
        <is>
          <t>OWA K20711OW  973X ILM MAGENTA /6</t>
        </is>
      </c>
      <c r="E6634" s="11" t="n">
        <v>51</v>
      </c>
      <c r="F6634" s="12" t="n">
        <v>42.5</v>
      </c>
    </row>
    <row r="6635">
      <c r="A6635" s="3" t="inlineStr">
        <is>
          <t>Ink &amp; Toner</t>
        </is>
      </c>
      <c r="B6635" s="3" t="inlineStr">
        <is>
          <t>L0R95AE-OWA</t>
        </is>
      </c>
      <c r="C6635" s="3" t="inlineStr">
        <is>
          <t>Armor</t>
        </is>
      </c>
      <c r="D6635" s="3" t="inlineStr">
        <is>
          <t>OWA K20731OW HP913A BK ILM</t>
        </is>
      </c>
      <c r="E6635" s="11" t="n">
        <v>30</v>
      </c>
      <c r="F6635" s="12" t="n">
        <v>25</v>
      </c>
    </row>
    <row r="6636">
      <c r="A6636" s="3" t="inlineStr">
        <is>
          <t>Ink &amp; Toner</t>
        </is>
      </c>
      <c r="B6636" s="3" t="inlineStr">
        <is>
          <t>F6T77AE-OWA</t>
        </is>
      </c>
      <c r="C6636" s="3" t="inlineStr">
        <is>
          <t>Armor</t>
        </is>
      </c>
      <c r="D6636" s="3" t="inlineStr">
        <is>
          <t>OWA K20732OW HP913A CY ILM</t>
        </is>
      </c>
      <c r="E6636" s="11" t="n">
        <v>29</v>
      </c>
      <c r="F6636" s="12" t="n">
        <v>24.17</v>
      </c>
    </row>
    <row r="6637">
      <c r="A6637" s="3" t="inlineStr">
        <is>
          <t>Ink &amp; Toner</t>
        </is>
      </c>
      <c r="B6637" s="3" t="inlineStr">
        <is>
          <t>F6T78AE-OWA</t>
        </is>
      </c>
      <c r="C6637" s="3" t="inlineStr">
        <is>
          <t>Armor</t>
        </is>
      </c>
      <c r="D6637" s="3" t="inlineStr">
        <is>
          <t>OWA K20733OW HP913A MA ILM</t>
        </is>
      </c>
      <c r="E6637" s="11" t="n">
        <v>29</v>
      </c>
      <c r="F6637" s="12" t="n">
        <v>24.17</v>
      </c>
    </row>
    <row r="6638">
      <c r="A6638" s="3" t="inlineStr">
        <is>
          <t>Ink &amp; Toner</t>
        </is>
      </c>
      <c r="B6638" s="3" t="inlineStr">
        <is>
          <t>LC3219XLBK-OWA</t>
        </is>
      </c>
      <c r="C6638" s="3" t="inlineStr">
        <is>
          <t>Armor</t>
        </is>
      </c>
      <c r="D6638" s="3" t="inlineStr">
        <is>
          <t>OWA K20780OW BRO LC3219XL BK</t>
        </is>
      </c>
      <c r="E6638" s="11" t="n">
        <v>11</v>
      </c>
      <c r="F6638" s="12" t="n">
        <v>9.17</v>
      </c>
    </row>
    <row r="6639">
      <c r="A6639" s="3" t="inlineStr">
        <is>
          <t>Ink &amp; Toner</t>
        </is>
      </c>
      <c r="B6639" s="3" t="inlineStr">
        <is>
          <t>L0R20YC-OWA</t>
        </is>
      </c>
      <c r="C6639" s="3" t="inlineStr">
        <is>
          <t>Armor</t>
        </is>
      </c>
      <c r="D6639" s="3" t="inlineStr">
        <is>
          <t>OWA K20790OW 981Y BK ILM V12 /6</t>
        </is>
      </c>
      <c r="E6639" s="11" t="n">
        <v>45</v>
      </c>
      <c r="F6639" s="12" t="n">
        <v>37.5</v>
      </c>
    </row>
    <row r="6640">
      <c r="A6640" s="3" t="inlineStr">
        <is>
          <t>Ink &amp; Toner</t>
        </is>
      </c>
      <c r="B6640" s="3" t="inlineStr">
        <is>
          <t>L0R17YC-OWA</t>
        </is>
      </c>
      <c r="C6640" s="3" t="inlineStr">
        <is>
          <t>Armor</t>
        </is>
      </c>
      <c r="D6640" s="3" t="inlineStr">
        <is>
          <t>OWA K20791OW 981Y CY ILM V12 /6</t>
        </is>
      </c>
      <c r="E6640" s="11" t="n">
        <v>39</v>
      </c>
      <c r="F6640" s="12" t="n">
        <v>32.5</v>
      </c>
    </row>
    <row r="6641">
      <c r="A6641" s="3" t="inlineStr">
        <is>
          <t>Ink &amp; Toner</t>
        </is>
      </c>
      <c r="B6641" s="3" t="inlineStr">
        <is>
          <t>L0R19YC-OWA</t>
        </is>
      </c>
      <c r="C6641" s="3" t="inlineStr">
        <is>
          <t>Armor</t>
        </is>
      </c>
      <c r="D6641" s="3" t="inlineStr">
        <is>
          <t>OWA K20793OW 981Y YE ILM V12 /6</t>
        </is>
      </c>
      <c r="E6641" s="11" t="n">
        <v>39</v>
      </c>
      <c r="F6641" s="12" t="n">
        <v>32.5</v>
      </c>
    </row>
    <row r="6642">
      <c r="A6642" s="3" t="inlineStr">
        <is>
          <t>Ink &amp; Toner</t>
        </is>
      </c>
      <c r="B6642" s="3" t="inlineStr">
        <is>
          <t>L0S20YC-OWA</t>
        </is>
      </c>
      <c r="C6642" s="3" t="inlineStr">
        <is>
          <t>Armor</t>
        </is>
      </c>
      <c r="D6642" s="3" t="inlineStr">
        <is>
          <t>OWA K20794OW 976Y BK ILM V12 /6</t>
        </is>
      </c>
      <c r="E6642" s="11" t="n">
        <v>66</v>
      </c>
      <c r="F6642" s="12" t="n">
        <v>55</v>
      </c>
    </row>
    <row r="6643">
      <c r="A6643" s="3" t="inlineStr">
        <is>
          <t>Ink &amp; Toner</t>
        </is>
      </c>
      <c r="B6643" s="3" t="inlineStr">
        <is>
          <t>L0S29YC-OWA</t>
        </is>
      </c>
      <c r="C6643" s="3" t="inlineStr">
        <is>
          <t>Armor</t>
        </is>
      </c>
      <c r="D6643" s="3" t="inlineStr">
        <is>
          <t>OWA K20795OW 976Y CYN ILM</t>
        </is>
      </c>
      <c r="E6643" s="11" t="n">
        <v>64</v>
      </c>
      <c r="F6643" s="12" t="n">
        <v>53.33</v>
      </c>
    </row>
    <row r="6644">
      <c r="A6644" s="3" t="inlineStr">
        <is>
          <t>Ink &amp; Toner</t>
        </is>
      </c>
      <c r="B6644" s="3" t="inlineStr">
        <is>
          <t>L0S30YC-OWA</t>
        </is>
      </c>
      <c r="C6644" s="3" t="inlineStr">
        <is>
          <t>Armor</t>
        </is>
      </c>
      <c r="D6644" s="3" t="inlineStr">
        <is>
          <t>OWA K20796OW 976Y MGTA ILM</t>
        </is>
      </c>
      <c r="E6644" s="11" t="n">
        <v>64</v>
      </c>
      <c r="F6644" s="12" t="n">
        <v>53.33</v>
      </c>
    </row>
    <row r="6645">
      <c r="A6645" s="3" t="inlineStr">
        <is>
          <t>Ink &amp; Toner</t>
        </is>
      </c>
      <c r="B6645" s="3" t="inlineStr">
        <is>
          <t>L0S31YC-OWA</t>
        </is>
      </c>
      <c r="C6645" s="3" t="inlineStr">
        <is>
          <t>Armor</t>
        </is>
      </c>
      <c r="D6645" s="3" t="inlineStr">
        <is>
          <t>OWA K20797OW 976Y YLW ILM</t>
        </is>
      </c>
      <c r="E6645" s="11" t="n">
        <v>64</v>
      </c>
      <c r="F6645" s="12" t="n">
        <v>53.33</v>
      </c>
    </row>
    <row r="6646">
      <c r="A6646" s="3" t="inlineStr">
        <is>
          <t>Ink &amp; Toner</t>
        </is>
      </c>
      <c r="B6646" s="3" t="inlineStr">
        <is>
          <t>A33K150-OWA</t>
        </is>
      </c>
      <c r="C6646" s="3" t="inlineStr">
        <is>
          <t>Armor</t>
        </is>
      </c>
      <c r="D6646" s="3" t="inlineStr">
        <is>
          <t>OWA K40000OW KM TN-321K BK 27K</t>
        </is>
      </c>
      <c r="E6646" s="11" t="n">
        <v>39</v>
      </c>
      <c r="F6646" s="12" t="n">
        <v>32.5</v>
      </c>
    </row>
    <row r="6647">
      <c r="A6647" s="3" t="inlineStr">
        <is>
          <t>Ink &amp; Toner</t>
        </is>
      </c>
      <c r="B6647" s="3" t="inlineStr">
        <is>
          <t>A33K250-OWA</t>
        </is>
      </c>
      <c r="C6647" s="3" t="inlineStr">
        <is>
          <t>Armor</t>
        </is>
      </c>
      <c r="D6647" s="3" t="inlineStr">
        <is>
          <t>OWA K40003OW KM TN-321Y YE 25K</t>
        </is>
      </c>
      <c r="E6647" s="11" t="n">
        <v>56</v>
      </c>
      <c r="F6647" s="12" t="n">
        <v>46.67</v>
      </c>
    </row>
    <row r="6648">
      <c r="A6648" s="3" t="inlineStr">
        <is>
          <t>Ink &amp; Toner</t>
        </is>
      </c>
      <c r="B6648" s="3" t="inlineStr">
        <is>
          <t>TN-324K-OWA</t>
        </is>
      </c>
      <c r="C6648" s="3" t="inlineStr">
        <is>
          <t>Armor</t>
        </is>
      </c>
      <c r="D6648" s="3" t="inlineStr">
        <is>
          <t>OWA K40024OW K-M TN-324K BK 28K</t>
        </is>
      </c>
      <c r="E6648" s="11" t="n">
        <v>37</v>
      </c>
      <c r="F6648" s="12" t="n">
        <v>30.83</v>
      </c>
    </row>
    <row r="6649">
      <c r="A6649" s="3" t="inlineStr">
        <is>
          <t>Ink &amp; Toner</t>
        </is>
      </c>
      <c r="B6649" s="3" t="inlineStr">
        <is>
          <t>TN-324C-OWA</t>
        </is>
      </c>
      <c r="C6649" s="3" t="inlineStr">
        <is>
          <t>Armor</t>
        </is>
      </c>
      <c r="D6649" s="3" t="inlineStr">
        <is>
          <t>OWA K40025OW K-M TN-324C CY 26K</t>
        </is>
      </c>
      <c r="E6649" s="11" t="n">
        <v>52</v>
      </c>
      <c r="F6649" s="12" t="n">
        <v>43.33</v>
      </c>
    </row>
    <row r="6650">
      <c r="A6650" s="3" t="inlineStr">
        <is>
          <t>Ink &amp; Toner</t>
        </is>
      </c>
      <c r="B6650" s="3" t="inlineStr">
        <is>
          <t>TN-324M-OWA</t>
        </is>
      </c>
      <c r="C6650" s="3" t="inlineStr">
        <is>
          <t>Armor</t>
        </is>
      </c>
      <c r="D6650" s="3" t="inlineStr">
        <is>
          <t>OWA K40026OW K-M TN-324M MA 26K</t>
        </is>
      </c>
      <c r="E6650" s="11" t="n">
        <v>52</v>
      </c>
      <c r="F6650" s="12" t="n">
        <v>43.33</v>
      </c>
    </row>
    <row r="6651">
      <c r="A6651" s="3" t="inlineStr">
        <is>
          <t>Ink &amp; Toner</t>
        </is>
      </c>
      <c r="B6651" s="3" t="inlineStr">
        <is>
          <t>8524B002AA-OWA</t>
        </is>
      </c>
      <c r="C6651" s="3" t="inlineStr">
        <is>
          <t>Armor</t>
        </is>
      </c>
      <c r="D6651" s="3" t="inlineStr">
        <is>
          <t>OWA K40044OW  CAN C-EXV49K BK 36K</t>
        </is>
      </c>
      <c r="E6651" s="11" t="n">
        <v>52</v>
      </c>
      <c r="F6651" s="12" t="n">
        <v>43.33</v>
      </c>
    </row>
    <row r="6652">
      <c r="A6652" s="3" t="inlineStr">
        <is>
          <t>Ink &amp; Toner</t>
        </is>
      </c>
      <c r="B6652" s="3" t="inlineStr">
        <is>
          <t>841925-OWA</t>
        </is>
      </c>
      <c r="C6652" s="3" t="inlineStr">
        <is>
          <t>Armor</t>
        </is>
      </c>
      <c r="D6652" s="3" t="inlineStr">
        <is>
          <t>OWA K40052OW 841925 BLACK</t>
        </is>
      </c>
      <c r="E6652" s="11" t="n">
        <v>36</v>
      </c>
      <c r="F6652" s="12" t="n">
        <v>30</v>
      </c>
    </row>
    <row r="6653">
      <c r="A6653" s="3" t="inlineStr">
        <is>
          <t>Ink &amp; Toner</t>
        </is>
      </c>
      <c r="B6653" s="3" t="inlineStr">
        <is>
          <t>841928-OWA</t>
        </is>
      </c>
      <c r="C6653" s="3" t="inlineStr">
        <is>
          <t>Armor</t>
        </is>
      </c>
      <c r="D6653" s="3" t="inlineStr">
        <is>
          <t>OWA K40053OW 841928 CYAN</t>
        </is>
      </c>
      <c r="E6653" s="11" t="n">
        <v>35</v>
      </c>
      <c r="F6653" s="12" t="n">
        <v>29.17</v>
      </c>
    </row>
    <row r="6654">
      <c r="A6654" s="3" t="inlineStr">
        <is>
          <t>Ink &amp; Toner</t>
        </is>
      </c>
      <c r="B6654" s="3" t="inlineStr">
        <is>
          <t>841927-OWA</t>
        </is>
      </c>
      <c r="C6654" s="3" t="inlineStr">
        <is>
          <t>Armor</t>
        </is>
      </c>
      <c r="D6654" s="3" t="inlineStr">
        <is>
          <t>OWA K40054OW 841927 MAGENTA</t>
        </is>
      </c>
      <c r="E6654" s="11" t="n">
        <v>35</v>
      </c>
      <c r="F6654" s="12" t="n">
        <v>29.17</v>
      </c>
    </row>
    <row r="6655">
      <c r="A6655" s="3" t="inlineStr">
        <is>
          <t>Ink &amp; Toner</t>
        </is>
      </c>
      <c r="B6655" s="3" t="inlineStr">
        <is>
          <t>841926-OWA</t>
        </is>
      </c>
      <c r="C6655" s="3" t="inlineStr">
        <is>
          <t>Armor</t>
        </is>
      </c>
      <c r="D6655" s="3" t="inlineStr">
        <is>
          <t>OWA K40055OW 841926 YELLOW</t>
        </is>
      </c>
      <c r="E6655" s="11" t="n">
        <v>35</v>
      </c>
      <c r="F6655" s="12" t="n">
        <v>29.17</v>
      </c>
    </row>
    <row r="6656">
      <c r="A6656" s="3" t="inlineStr">
        <is>
          <t>Ink &amp; Toner</t>
        </is>
      </c>
      <c r="B6656" s="3" t="inlineStr">
        <is>
          <t>MX-60GTBA-OWA</t>
        </is>
      </c>
      <c r="C6656" s="3" t="inlineStr">
        <is>
          <t>Armor</t>
        </is>
      </c>
      <c r="D6656" s="3" t="inlineStr">
        <is>
          <t>OWA K40098OW SHARP MX61GTCA C 24K</t>
        </is>
      </c>
      <c r="E6656" s="11" t="n">
        <v>74</v>
      </c>
      <c r="F6656" s="12" t="n">
        <v>61.67</v>
      </c>
    </row>
    <row r="6657">
      <c r="A6657" s="3" t="inlineStr">
        <is>
          <t>Ink &amp; Toner</t>
        </is>
      </c>
      <c r="B6657" s="3" t="inlineStr">
        <is>
          <t>MX-60GTCA-OWA</t>
        </is>
      </c>
      <c r="C6657" s="3" t="inlineStr">
        <is>
          <t>Armor</t>
        </is>
      </c>
      <c r="D6657" s="3" t="inlineStr">
        <is>
          <t>OWA K40099OW SHARP MX61GTCA C 24K</t>
        </is>
      </c>
      <c r="E6657" s="11" t="n">
        <v>80</v>
      </c>
      <c r="F6657" s="12" t="n">
        <v>66.67</v>
      </c>
    </row>
    <row r="6658">
      <c r="A6658" s="3" t="inlineStr">
        <is>
          <t>Ink &amp; Toner</t>
        </is>
      </c>
      <c r="B6658" s="3" t="inlineStr">
        <is>
          <t>MX-60GTYA-OWA</t>
        </is>
      </c>
      <c r="C6658" s="3" t="inlineStr">
        <is>
          <t>Armor</t>
        </is>
      </c>
      <c r="D6658" s="3" t="inlineStr">
        <is>
          <t>OWA K40101OW SHARP MX61GTCA C 24K</t>
        </is>
      </c>
      <c r="E6658" s="11" t="n">
        <v>80</v>
      </c>
      <c r="F6658" s="12" t="n">
        <v>66.67</v>
      </c>
    </row>
    <row r="6659">
      <c r="A6659" s="3" t="inlineStr">
        <is>
          <t>Ink &amp; Toner</t>
        </is>
      </c>
      <c r="B6659" s="3" t="inlineStr">
        <is>
          <t>CLT-K808S-OWA</t>
        </is>
      </c>
      <c r="C6659" s="3" t="inlineStr">
        <is>
          <t>Armor</t>
        </is>
      </c>
      <c r="D6659" s="3" t="inlineStr">
        <is>
          <t>OWA K40126OW CLT-K 808 S/ELS BLACK</t>
        </is>
      </c>
      <c r="E6659" s="11" t="n">
        <v>62</v>
      </c>
      <c r="F6659" s="12" t="n">
        <v>51.67</v>
      </c>
    </row>
    <row r="6660">
      <c r="A6660" s="3" t="inlineStr">
        <is>
          <t>Ink &amp; Toner</t>
        </is>
      </c>
      <c r="B6660" s="3" t="inlineStr">
        <is>
          <t>842094-OWA</t>
        </is>
      </c>
      <c r="C6660" s="3" t="inlineStr">
        <is>
          <t>Armor</t>
        </is>
      </c>
      <c r="D6660" s="3" t="inlineStr">
        <is>
          <t>OWA K40160OW MP C 306/7 YLW</t>
        </is>
      </c>
      <c r="E6660" s="11" t="n">
        <v>25</v>
      </c>
      <c r="F6660" s="12" t="n">
        <v>20.83</v>
      </c>
    </row>
    <row r="6661">
      <c r="A6661" s="3" t="inlineStr">
        <is>
          <t>Ink &amp; Toner</t>
        </is>
      </c>
      <c r="B6661" s="3" t="inlineStr">
        <is>
          <t>1T02L70NL0-OWA</t>
        </is>
      </c>
      <c r="C6661" s="3" t="inlineStr">
        <is>
          <t>Armor</t>
        </is>
      </c>
      <c r="D6661" s="3" t="inlineStr">
        <is>
          <t>OWA K40218OW KYO TK-8345K 20K</t>
        </is>
      </c>
      <c r="E6661" s="11" t="n">
        <v>36</v>
      </c>
      <c r="F6661" s="12" t="n">
        <v>30</v>
      </c>
    </row>
    <row r="6662">
      <c r="A6662" s="3" t="inlineStr">
        <is>
          <t>Ink &amp; Toner</t>
        </is>
      </c>
      <c r="B6662" s="3" t="inlineStr">
        <is>
          <t>1T02L7CNL0-OWA</t>
        </is>
      </c>
      <c r="C6662" s="3" t="inlineStr">
        <is>
          <t>Armor</t>
        </is>
      </c>
      <c r="D6662" s="3" t="inlineStr">
        <is>
          <t>OWA K40219OW KYO TK-8345C 12K</t>
        </is>
      </c>
      <c r="E6662" s="11" t="n">
        <v>39</v>
      </c>
      <c r="F6662" s="12" t="n">
        <v>32.5</v>
      </c>
    </row>
    <row r="6663">
      <c r="A6663" s="3" t="inlineStr">
        <is>
          <t>Ink &amp; Toner</t>
        </is>
      </c>
      <c r="B6663" s="3" t="inlineStr">
        <is>
          <t>1T02L7BNL0-OWA</t>
        </is>
      </c>
      <c r="C6663" s="3" t="inlineStr">
        <is>
          <t>Armor</t>
        </is>
      </c>
      <c r="D6663" s="3" t="inlineStr">
        <is>
          <t>OWA K40220OW KYO TK-8345M 12K</t>
        </is>
      </c>
      <c r="E6663" s="11" t="n">
        <v>39</v>
      </c>
      <c r="F6663" s="12" t="n">
        <v>32.5</v>
      </c>
    </row>
    <row r="6664">
      <c r="A6664" s="3" t="inlineStr">
        <is>
          <t>Ink &amp; Toner</t>
        </is>
      </c>
      <c r="B6664" s="3" t="inlineStr">
        <is>
          <t>1T02L7ANL0-OWA</t>
        </is>
      </c>
      <c r="C6664" s="3" t="inlineStr">
        <is>
          <t>Armor</t>
        </is>
      </c>
      <c r="D6664" s="3" t="inlineStr">
        <is>
          <t>OWA K40221OW KYO TK-8345Y 12K</t>
        </is>
      </c>
      <c r="E6664" s="11" t="n">
        <v>39</v>
      </c>
      <c r="F6664" s="12" t="n">
        <v>32.5</v>
      </c>
    </row>
    <row r="6665">
      <c r="A6665" s="3" t="inlineStr">
        <is>
          <t>Ink &amp; Toner</t>
        </is>
      </c>
      <c r="B6665" s="3" t="inlineStr">
        <is>
          <t>TN-328K-OWA</t>
        </is>
      </c>
      <c r="C6665" s="3" t="inlineStr">
        <is>
          <t>Armor</t>
        </is>
      </c>
      <c r="D6665" s="3" t="inlineStr">
        <is>
          <t>OWA K40226OW KM TN328K-TN626K</t>
        </is>
      </c>
      <c r="E6665" s="11" t="n">
        <v>43</v>
      </c>
      <c r="F6665" s="12" t="n">
        <v>35.83</v>
      </c>
    </row>
    <row r="6666">
      <c r="A6666" s="3" t="inlineStr">
        <is>
          <t>Ink &amp; Toner</t>
        </is>
      </c>
      <c r="B6666" s="3" t="inlineStr">
        <is>
          <t>TN-328C-OWA</t>
        </is>
      </c>
      <c r="C6666" s="3" t="inlineStr">
        <is>
          <t>Armor</t>
        </is>
      </c>
      <c r="D6666" s="3" t="inlineStr">
        <is>
          <t>OWA K40227OW KM TN328C-TN626C</t>
        </is>
      </c>
      <c r="E6666" s="11" t="n">
        <v>47</v>
      </c>
      <c r="F6666" s="12" t="n">
        <v>39.17</v>
      </c>
    </row>
    <row r="6667">
      <c r="A6667" s="3" t="inlineStr">
        <is>
          <t>Ink &amp; Toner</t>
        </is>
      </c>
      <c r="B6667" s="3" t="inlineStr">
        <is>
          <t>TN-328M-OWA</t>
        </is>
      </c>
      <c r="C6667" s="3" t="inlineStr">
        <is>
          <t>Armor</t>
        </is>
      </c>
      <c r="D6667" s="3" t="inlineStr">
        <is>
          <t>OWA K40228OW KM TN328M-TN626M</t>
        </is>
      </c>
      <c r="E6667" s="11" t="n">
        <v>47</v>
      </c>
      <c r="F6667" s="12" t="n">
        <v>39.17</v>
      </c>
    </row>
    <row r="6668">
      <c r="A6668" s="3" t="inlineStr">
        <is>
          <t>Ink &amp; Toner</t>
        </is>
      </c>
      <c r="B6668" s="3" t="inlineStr">
        <is>
          <t>TN-328Y-OWA</t>
        </is>
      </c>
      <c r="C6668" s="3" t="inlineStr">
        <is>
          <t>Armor</t>
        </is>
      </c>
      <c r="D6668" s="3" t="inlineStr">
        <is>
          <t>OWA K40229OW KM TN328Y-TN626Y</t>
        </is>
      </c>
      <c r="E6668" s="11" t="n">
        <v>47</v>
      </c>
      <c r="F6668" s="12" t="n">
        <v>39.17</v>
      </c>
    </row>
    <row r="6669">
      <c r="A6669" s="3" t="inlineStr">
        <is>
          <t>Ink &amp; Toner</t>
        </is>
      </c>
      <c r="B6669" s="3" t="inlineStr">
        <is>
          <t>AAJW150-OWA</t>
        </is>
      </c>
      <c r="C6669" s="3" t="inlineStr">
        <is>
          <t>Armor</t>
        </is>
      </c>
      <c r="D6669" s="3" t="inlineStr">
        <is>
          <t>OWA K40271OW KM TNP79K BK 13K</t>
        </is>
      </c>
      <c r="E6669" s="11" t="n">
        <v>33</v>
      </c>
      <c r="F6669" s="12" t="n">
        <v>27.5</v>
      </c>
    </row>
    <row r="6670">
      <c r="A6670" s="3" t="inlineStr">
        <is>
          <t>Ink &amp; Toner</t>
        </is>
      </c>
      <c r="B6670" s="3" t="inlineStr">
        <is>
          <t>1T02NDCNL0-OWA</t>
        </is>
      </c>
      <c r="C6670" s="3" t="inlineStr">
        <is>
          <t>Armor</t>
        </is>
      </c>
      <c r="D6670" s="3" t="inlineStr">
        <is>
          <t>OWA K40284OW  KYO TASK 5052CI/6052CI</t>
        </is>
      </c>
      <c r="E6670" s="11" t="n">
        <v>67</v>
      </c>
      <c r="F6670" s="12" t="n">
        <v>55.83</v>
      </c>
    </row>
    <row r="6671">
      <c r="A6671" s="3" t="inlineStr">
        <is>
          <t>Ink &amp; Toner</t>
        </is>
      </c>
      <c r="B6671" s="3" t="inlineStr">
        <is>
          <t>842255-OWA</t>
        </is>
      </c>
      <c r="C6671" s="3" t="inlineStr">
        <is>
          <t>Armor</t>
        </is>
      </c>
      <c r="D6671" s="3" t="inlineStr">
        <is>
          <t>OWA K40340OW 842255 BLACK</t>
        </is>
      </c>
      <c r="E6671" s="11" t="n">
        <v>51</v>
      </c>
      <c r="F6671" s="12" t="n">
        <v>42.5</v>
      </c>
    </row>
    <row r="6672">
      <c r="A6672" s="3" t="inlineStr">
        <is>
          <t>Ink &amp; Toner</t>
        </is>
      </c>
      <c r="B6672" s="3" t="inlineStr">
        <is>
          <t>842258-OWA</t>
        </is>
      </c>
      <c r="C6672" s="3" t="inlineStr">
        <is>
          <t>Armor</t>
        </is>
      </c>
      <c r="D6672" s="3" t="inlineStr">
        <is>
          <t>OWA K40341OW 842258 CYAN</t>
        </is>
      </c>
      <c r="E6672" s="11" t="n">
        <v>54</v>
      </c>
      <c r="F6672" s="12" t="n">
        <v>45</v>
      </c>
    </row>
    <row r="6673">
      <c r="A6673" s="3" t="inlineStr">
        <is>
          <t>Ink &amp; Toner</t>
        </is>
      </c>
      <c r="B6673" s="3" t="inlineStr">
        <is>
          <t>842257-OWA</t>
        </is>
      </c>
      <c r="C6673" s="3" t="inlineStr">
        <is>
          <t>Armor</t>
        </is>
      </c>
      <c r="D6673" s="3" t="inlineStr">
        <is>
          <t>OWA K40342OW 842257 MAGENTA</t>
        </is>
      </c>
      <c r="E6673" s="11" t="n">
        <v>54</v>
      </c>
      <c r="F6673" s="12" t="n">
        <v>45</v>
      </c>
    </row>
    <row r="6674">
      <c r="A6674" s="3" t="inlineStr">
        <is>
          <t>Ink &amp; Toner</t>
        </is>
      </c>
      <c r="B6674" s="3" t="inlineStr">
        <is>
          <t>842283-OWA</t>
        </is>
      </c>
      <c r="C6674" s="3" t="inlineStr">
        <is>
          <t>Armor</t>
        </is>
      </c>
      <c r="D6674" s="3" t="inlineStr">
        <is>
          <t>OWA K40348OW RICOH IM C 4500/5500/60</t>
        </is>
      </c>
      <c r="E6674" s="11" t="n">
        <v>48</v>
      </c>
      <c r="F6674" s="12" t="n">
        <v>40</v>
      </c>
    </row>
    <row r="6675">
      <c r="A6675" s="3" t="inlineStr">
        <is>
          <t>Ink &amp; Toner</t>
        </is>
      </c>
      <c r="B6675" s="3" t="inlineStr">
        <is>
          <t>842286-OWA</t>
        </is>
      </c>
      <c r="C6675" s="3" t="inlineStr">
        <is>
          <t>Armor</t>
        </is>
      </c>
      <c r="D6675" s="3" t="inlineStr">
        <is>
          <t>OWA K40349OW RICOH IM C 4500/5500/60</t>
        </is>
      </c>
      <c r="E6675" s="11" t="n">
        <v>68</v>
      </c>
      <c r="F6675" s="12" t="n">
        <v>56.67</v>
      </c>
    </row>
    <row r="6676">
      <c r="A6676" s="3" t="inlineStr">
        <is>
          <t>Ink &amp; Toner</t>
        </is>
      </c>
      <c r="B6676" s="3" t="inlineStr">
        <is>
          <t>842285-OWA</t>
        </is>
      </c>
      <c r="C6676" s="3" t="inlineStr">
        <is>
          <t>Armor</t>
        </is>
      </c>
      <c r="D6676" s="3" t="inlineStr">
        <is>
          <t>OWA K40350OW RICOH IM C 4500/5500/60</t>
        </is>
      </c>
      <c r="E6676" s="11" t="n">
        <v>68</v>
      </c>
      <c r="F6676" s="12" t="n">
        <v>56.67</v>
      </c>
    </row>
    <row r="6677">
      <c r="A6677" s="3" t="inlineStr">
        <is>
          <t>Ink &amp; Toner</t>
        </is>
      </c>
      <c r="B6677" s="3" t="inlineStr">
        <is>
          <t>842284-OWA</t>
        </is>
      </c>
      <c r="C6677" s="3" t="inlineStr">
        <is>
          <t>Armor</t>
        </is>
      </c>
      <c r="D6677" s="3" t="inlineStr">
        <is>
          <t>OWA K40351OW RICOH IM C 4500/5500/60</t>
        </is>
      </c>
      <c r="E6677" s="11" t="n">
        <v>68</v>
      </c>
      <c r="F6677" s="12" t="n">
        <v>56.67</v>
      </c>
    </row>
    <row r="6678">
      <c r="A6678" s="3" t="inlineStr">
        <is>
          <t>Ink &amp; Toner</t>
        </is>
      </c>
      <c r="B6678" s="3" t="inlineStr">
        <is>
          <t>1T02XD0NL0-OWA</t>
        </is>
      </c>
      <c r="C6678" s="3" t="inlineStr">
        <is>
          <t>Armor</t>
        </is>
      </c>
      <c r="D6678" s="3" t="inlineStr">
        <is>
          <t>OWA K40429OW KYO TK8375 BK 30K</t>
        </is>
      </c>
      <c r="E6678" s="11" t="n">
        <v>46</v>
      </c>
      <c r="F6678" s="12" t="n">
        <v>38.33</v>
      </c>
    </row>
    <row r="6679">
      <c r="A6679" s="3" t="inlineStr">
        <is>
          <t>Ink &amp; Toner</t>
        </is>
      </c>
      <c r="B6679" s="3" t="inlineStr">
        <is>
          <t>1T02YM0NL0-OWA</t>
        </is>
      </c>
      <c r="C6679" s="3" t="inlineStr">
        <is>
          <t>Armor</t>
        </is>
      </c>
      <c r="D6679" s="3" t="inlineStr">
        <is>
          <t>OWA K40445OW KYO TK-8545K BK 30K</t>
        </is>
      </c>
      <c r="E6679" s="11" t="n">
        <v>48</v>
      </c>
      <c r="F6679" s="12" t="n">
        <v>40</v>
      </c>
    </row>
    <row r="6680">
      <c r="A6680" s="3" t="inlineStr">
        <is>
          <t>Ink &amp; Toner</t>
        </is>
      </c>
      <c r="B6680" s="3" t="inlineStr">
        <is>
          <t>1T02XC0NL0-OWA</t>
        </is>
      </c>
      <c r="C6680" s="3" t="inlineStr">
        <is>
          <t>Armor</t>
        </is>
      </c>
      <c r="D6680" s="3" t="inlineStr">
        <is>
          <t>OWA K40451OW KYO TK-8555K BK 40K</t>
        </is>
      </c>
      <c r="E6680" s="11" t="n">
        <v>56</v>
      </c>
      <c r="F6680" s="12" t="n">
        <v>46.67</v>
      </c>
    </row>
    <row r="6681">
      <c r="A6681" s="3" t="inlineStr">
        <is>
          <t>Ink &amp; Toner</t>
        </is>
      </c>
      <c r="B6681" s="3" t="inlineStr">
        <is>
          <t>1T02XCCNL0-OWA</t>
        </is>
      </c>
      <c r="C6681" s="3" t="inlineStr">
        <is>
          <t>Armor</t>
        </is>
      </c>
      <c r="D6681" s="3" t="inlineStr">
        <is>
          <t>OWA K40452OW KYO TK-8555C CY 24K</t>
        </is>
      </c>
      <c r="E6681" s="11" t="n">
        <v>51</v>
      </c>
      <c r="F6681" s="12" t="n">
        <v>42.5</v>
      </c>
    </row>
    <row r="6682">
      <c r="A6682" s="3" t="inlineStr">
        <is>
          <t>Ink &amp; Toner</t>
        </is>
      </c>
      <c r="B6682" s="3" t="inlineStr">
        <is>
          <t>1T02XCBNL0-OWA</t>
        </is>
      </c>
      <c r="C6682" s="3" t="inlineStr">
        <is>
          <t>Armor</t>
        </is>
      </c>
      <c r="D6682" s="3" t="inlineStr">
        <is>
          <t>OWA K40453OW KYO TK-8555M MA 24K</t>
        </is>
      </c>
      <c r="E6682" s="11" t="n">
        <v>51</v>
      </c>
      <c r="F6682" s="12" t="n">
        <v>42.5</v>
      </c>
    </row>
    <row r="6683">
      <c r="A6683" s="3" t="inlineStr">
        <is>
          <t>Ink &amp; Toner</t>
        </is>
      </c>
      <c r="B6683" s="3" t="inlineStr">
        <is>
          <t>1T02XCANL0-OWA</t>
        </is>
      </c>
      <c r="C6683" s="3" t="inlineStr">
        <is>
          <t>Armor</t>
        </is>
      </c>
      <c r="D6683" s="3" t="inlineStr">
        <is>
          <t>OWA K40454OW KYO TK-8555Y YE 24K</t>
        </is>
      </c>
      <c r="E6683" s="11" t="n">
        <v>51</v>
      </c>
      <c r="F6683" s="12" t="n">
        <v>42.5</v>
      </c>
    </row>
    <row r="6684">
      <c r="A6684" s="3" t="inlineStr">
        <is>
          <t>Ink &amp; Toner</t>
        </is>
      </c>
      <c r="B6684" s="3" t="inlineStr">
        <is>
          <t>842383-OWA</t>
        </is>
      </c>
      <c r="C6684" s="3" t="inlineStr">
        <is>
          <t>Armor</t>
        </is>
      </c>
      <c r="D6684" s="3" t="inlineStr">
        <is>
          <t>OWA K40468OW 842383/842602 CYAN</t>
        </is>
      </c>
      <c r="E6684" s="11" t="n">
        <v>28</v>
      </c>
      <c r="F6684" s="12" t="n">
        <v>23.33</v>
      </c>
    </row>
    <row r="6685">
      <c r="A6685" s="3" t="inlineStr">
        <is>
          <t>Ink &amp; Toner</t>
        </is>
      </c>
      <c r="B6685" s="3" t="inlineStr">
        <is>
          <t>842384-OWA</t>
        </is>
      </c>
      <c r="C6685" s="3" t="inlineStr">
        <is>
          <t>Armor</t>
        </is>
      </c>
      <c r="D6685" s="3" t="inlineStr">
        <is>
          <t>OWA K40469OW 842384/842603 MAGENTA</t>
        </is>
      </c>
      <c r="E6685" s="11" t="n">
        <v>28</v>
      </c>
      <c r="F6685" s="12" t="n">
        <v>23.33</v>
      </c>
    </row>
    <row r="6686">
      <c r="A6686" s="3" t="inlineStr">
        <is>
          <t>Ink &amp; Toner</t>
        </is>
      </c>
      <c r="B6686" s="3" t="inlineStr">
        <is>
          <t>ACF0051-OWA</t>
        </is>
      </c>
      <c r="C6686" s="3" t="inlineStr">
        <is>
          <t>Armor</t>
        </is>
      </c>
      <c r="D6686" s="3" t="inlineStr">
        <is>
          <t>OWA K40584OW TNP-75 BLACK</t>
        </is>
      </c>
      <c r="E6686" s="11" t="n">
        <v>87</v>
      </c>
      <c r="F6686" s="12" t="n">
        <v>72.5</v>
      </c>
    </row>
    <row r="6687">
      <c r="A6687" s="3" t="inlineStr">
        <is>
          <t>Ink &amp; Toner</t>
        </is>
      </c>
      <c r="B6687" s="3" t="inlineStr">
        <is>
          <t>ACF0050-OWA</t>
        </is>
      </c>
      <c r="C6687" s="3" t="inlineStr">
        <is>
          <t>Armor</t>
        </is>
      </c>
      <c r="D6687" s="3" t="inlineStr">
        <is>
          <t>OWA K40585OW TNP-76 BLACK</t>
        </is>
      </c>
      <c r="E6687" s="11" t="n">
        <v>81</v>
      </c>
      <c r="F6687" s="12" t="n">
        <v>67.5</v>
      </c>
    </row>
    <row r="6688">
      <c r="A6688" s="3" t="inlineStr">
        <is>
          <t>Ink &amp; Toner</t>
        </is>
      </c>
      <c r="B6688" s="3" t="inlineStr">
        <is>
          <t>BDE1J044076040</t>
        </is>
      </c>
      <c r="C6688" s="3" t="inlineStr">
        <is>
          <t>Brother</t>
        </is>
      </c>
      <c r="D6688" s="3" t="inlineStr">
        <is>
          <t>BDE-1J044076-040 WHITE P24</t>
        </is>
      </c>
      <c r="E6688" s="11" t="n">
        <v>37</v>
      </c>
      <c r="F6688" s="12" t="n">
        <v>30.83</v>
      </c>
    </row>
    <row r="6689">
      <c r="A6689" s="3" t="inlineStr">
        <is>
          <t>Ink &amp; Toner</t>
        </is>
      </c>
      <c r="B6689" s="3" t="inlineStr">
        <is>
          <t>TN328BK</t>
        </is>
      </c>
      <c r="C6689" s="3" t="inlineStr">
        <is>
          <t>Brother</t>
        </is>
      </c>
      <c r="D6689" s="3" t="inlineStr">
        <is>
          <t>BLACK TONER</t>
        </is>
      </c>
      <c r="E6689" s="11" t="n">
        <v>84</v>
      </c>
      <c r="F6689" s="12" t="n">
        <v>70</v>
      </c>
    </row>
    <row r="6690">
      <c r="A6690" s="3" t="inlineStr">
        <is>
          <t>Ink &amp; Toner</t>
        </is>
      </c>
      <c r="B6690" s="3" t="inlineStr">
        <is>
          <t>TN320BK</t>
        </is>
      </c>
      <c r="C6690" s="3" t="inlineStr">
        <is>
          <t>Brother</t>
        </is>
      </c>
      <c r="D6690" s="3" t="inlineStr">
        <is>
          <t>BLACK TONER</t>
        </is>
      </c>
      <c r="E6690" s="11" t="n">
        <v>57</v>
      </c>
      <c r="F6690" s="12" t="n">
        <v>47.5</v>
      </c>
    </row>
    <row r="6691">
      <c r="A6691" s="3" t="inlineStr">
        <is>
          <t>Ink &amp; Toner</t>
        </is>
      </c>
      <c r="B6691" s="3" t="inlineStr">
        <is>
          <t>TN325BK</t>
        </is>
      </c>
      <c r="C6691" s="3" t="inlineStr">
        <is>
          <t>Brother</t>
        </is>
      </c>
      <c r="D6691" s="3" t="inlineStr">
        <is>
          <t>BLACK TONER</t>
        </is>
      </c>
      <c r="E6691" s="11" t="n">
        <v>66</v>
      </c>
      <c r="F6691" s="12" t="n">
        <v>55</v>
      </c>
    </row>
    <row r="6692">
      <c r="A6692" s="3" t="inlineStr">
        <is>
          <t>Ink &amp; Toner</t>
        </is>
      </c>
      <c r="B6692" s="3" t="inlineStr">
        <is>
          <t>LC422BK</t>
        </is>
      </c>
      <c r="C6692" s="3" t="inlineStr">
        <is>
          <t>Brother</t>
        </is>
      </c>
      <c r="D6692" s="3" t="inlineStr">
        <is>
          <t>BRO BLACK INK CART</t>
        </is>
      </c>
      <c r="E6692" s="11" t="n">
        <v>20</v>
      </c>
      <c r="F6692" s="12" t="n">
        <v>16.67</v>
      </c>
    </row>
    <row r="6693">
      <c r="A6693" s="3" t="inlineStr">
        <is>
          <t>Ink &amp; Toner</t>
        </is>
      </c>
      <c r="B6693" s="3" t="inlineStr">
        <is>
          <t>LC427BK</t>
        </is>
      </c>
      <c r="C6693" s="3" t="inlineStr">
        <is>
          <t>Brother</t>
        </is>
      </c>
      <c r="D6693" s="3" t="inlineStr">
        <is>
          <t>BRO BLACK INK CART</t>
        </is>
      </c>
      <c r="E6693" s="11" t="n">
        <v>37</v>
      </c>
      <c r="F6693" s="12" t="n">
        <v>30.83</v>
      </c>
    </row>
    <row r="6694">
      <c r="A6694" s="3" t="inlineStr">
        <is>
          <t>Ink &amp; Toner</t>
        </is>
      </c>
      <c r="B6694" s="3" t="inlineStr">
        <is>
          <t>LC421BK</t>
        </is>
      </c>
      <c r="C6694" s="3" t="inlineStr">
        <is>
          <t>Brother</t>
        </is>
      </c>
      <c r="D6694" s="3" t="inlineStr">
        <is>
          <t>BRO BLACK INK CARTRIDGE</t>
        </is>
      </c>
      <c r="E6694" s="11" t="n">
        <v>13</v>
      </c>
      <c r="F6694" s="12" t="n">
        <v>10.83</v>
      </c>
    </row>
    <row r="6695">
      <c r="A6695" s="3" t="inlineStr">
        <is>
          <t>Ink &amp; Toner</t>
        </is>
      </c>
      <c r="B6695" s="3" t="inlineStr">
        <is>
          <t>LC123C</t>
        </is>
      </c>
      <c r="C6695" s="3" t="inlineStr">
        <is>
          <t>Brother</t>
        </is>
      </c>
      <c r="D6695" s="3" t="inlineStr">
        <is>
          <t>BRO CYAN INK</t>
        </is>
      </c>
      <c r="E6695" s="11" t="n">
        <v>15</v>
      </c>
      <c r="F6695" s="12" t="n">
        <v>12.5</v>
      </c>
    </row>
    <row r="6696">
      <c r="A6696" s="3" t="inlineStr">
        <is>
          <t>Ink &amp; Toner</t>
        </is>
      </c>
      <c r="B6696" s="3" t="inlineStr">
        <is>
          <t>LC422C</t>
        </is>
      </c>
      <c r="C6696" s="3" t="inlineStr">
        <is>
          <t>Brother</t>
        </is>
      </c>
      <c r="D6696" s="3" t="inlineStr">
        <is>
          <t>BRO CYAN INK CART</t>
        </is>
      </c>
      <c r="E6696" s="11" t="n">
        <v>15</v>
      </c>
      <c r="F6696" s="12" t="n">
        <v>12.5</v>
      </c>
    </row>
    <row r="6697">
      <c r="A6697" s="3" t="inlineStr">
        <is>
          <t>Ink &amp; Toner</t>
        </is>
      </c>
      <c r="B6697" s="3" t="inlineStr">
        <is>
          <t>LC421C</t>
        </is>
      </c>
      <c r="C6697" s="3" t="inlineStr">
        <is>
          <t>Brother</t>
        </is>
      </c>
      <c r="D6697" s="3" t="inlineStr">
        <is>
          <t>BRO CYAN INK CARTRIDGE</t>
        </is>
      </c>
      <c r="E6697" s="11" t="n">
        <v>9</v>
      </c>
      <c r="F6697" s="12" t="n">
        <v>7.5</v>
      </c>
    </row>
    <row r="6698">
      <c r="A6698" s="3" t="inlineStr">
        <is>
          <t>Ink &amp; Toner</t>
        </is>
      </c>
      <c r="B6698" s="3" t="inlineStr">
        <is>
          <t>LC127XLBK</t>
        </is>
      </c>
      <c r="C6698" s="3" t="inlineStr">
        <is>
          <t>Brother</t>
        </is>
      </c>
      <c r="D6698" s="3" t="inlineStr">
        <is>
          <t>BRO EXTRA LARGE BLACK INK</t>
        </is>
      </c>
      <c r="E6698" s="11" t="n">
        <v>29</v>
      </c>
      <c r="F6698" s="12" t="n">
        <v>24.17</v>
      </c>
    </row>
    <row r="6699">
      <c r="A6699" s="3" t="inlineStr">
        <is>
          <t>Ink &amp; Toner</t>
        </is>
      </c>
      <c r="B6699" s="3" t="inlineStr">
        <is>
          <t>LC125XLC</t>
        </is>
      </c>
      <c r="C6699" s="3" t="inlineStr">
        <is>
          <t>Brother</t>
        </is>
      </c>
      <c r="D6699" s="3" t="inlineStr">
        <is>
          <t>BRO EXTRA LARGE CYAN INK</t>
        </is>
      </c>
      <c r="E6699" s="11" t="n">
        <v>19</v>
      </c>
      <c r="F6699" s="12" t="n">
        <v>15.83</v>
      </c>
    </row>
    <row r="6700">
      <c r="A6700" s="3" t="inlineStr">
        <is>
          <t>Ink &amp; Toner</t>
        </is>
      </c>
      <c r="B6700" s="3" t="inlineStr">
        <is>
          <t>LC125XLM</t>
        </is>
      </c>
      <c r="C6700" s="3" t="inlineStr">
        <is>
          <t>Brother</t>
        </is>
      </c>
      <c r="D6700" s="3" t="inlineStr">
        <is>
          <t>BRO EXTRA LARGE MAGENTA INK</t>
        </is>
      </c>
      <c r="E6700" s="11" t="n">
        <v>19</v>
      </c>
      <c r="F6700" s="12" t="n">
        <v>15.83</v>
      </c>
    </row>
    <row r="6701">
      <c r="A6701" s="3" t="inlineStr">
        <is>
          <t>Ink &amp; Toner</t>
        </is>
      </c>
      <c r="B6701" s="3" t="inlineStr">
        <is>
          <t>LC125XLY</t>
        </is>
      </c>
      <c r="C6701" s="3" t="inlineStr">
        <is>
          <t>Brother</t>
        </is>
      </c>
      <c r="D6701" s="3" t="inlineStr">
        <is>
          <t>BRO EXTRA LARGE YELLOW INK</t>
        </is>
      </c>
      <c r="E6701" s="11" t="n">
        <v>19</v>
      </c>
      <c r="F6701" s="12" t="n">
        <v>15.83</v>
      </c>
    </row>
    <row r="6702">
      <c r="A6702" s="3" t="inlineStr">
        <is>
          <t>Ink &amp; Toner</t>
        </is>
      </c>
      <c r="B6702" s="3" t="inlineStr">
        <is>
          <t>LC421XLBK</t>
        </is>
      </c>
      <c r="C6702" s="3" t="inlineStr">
        <is>
          <t>Brother</t>
        </is>
      </c>
      <c r="D6702" s="3" t="inlineStr">
        <is>
          <t>BRO HIGH YIELD BLACK INK CART</t>
        </is>
      </c>
      <c r="E6702" s="11" t="n">
        <v>19</v>
      </c>
      <c r="F6702" s="12" t="n">
        <v>15.83</v>
      </c>
    </row>
    <row r="6703">
      <c r="A6703" s="3" t="inlineStr">
        <is>
          <t>Ink &amp; Toner</t>
        </is>
      </c>
      <c r="B6703" s="3" t="inlineStr">
        <is>
          <t>LC427XLBK</t>
        </is>
      </c>
      <c r="C6703" s="3" t="inlineStr">
        <is>
          <t>Brother</t>
        </is>
      </c>
      <c r="D6703" s="3" t="inlineStr">
        <is>
          <t>BRO HIGH YIELD BLACK INK CART</t>
        </is>
      </c>
      <c r="E6703" s="11" t="n">
        <v>69</v>
      </c>
      <c r="F6703" s="12" t="n">
        <v>57.5</v>
      </c>
    </row>
    <row r="6704">
      <c r="A6704" s="3" t="inlineStr">
        <is>
          <t>Ink &amp; Toner</t>
        </is>
      </c>
      <c r="B6704" s="3" t="inlineStr">
        <is>
          <t>LC422XLBK</t>
        </is>
      </c>
      <c r="C6704" s="3" t="inlineStr">
        <is>
          <t>Brother</t>
        </is>
      </c>
      <c r="D6704" s="3" t="inlineStr">
        <is>
          <t>BRO HIGH YIELD BLACK INK CART</t>
        </is>
      </c>
      <c r="E6704" s="11" t="n">
        <v>37</v>
      </c>
      <c r="F6704" s="12" t="n">
        <v>30.83</v>
      </c>
    </row>
    <row r="6705">
      <c r="A6705" s="3" t="inlineStr">
        <is>
          <t>Ink &amp; Toner</t>
        </is>
      </c>
      <c r="B6705" s="3" t="inlineStr">
        <is>
          <t>LC421XLC</t>
        </is>
      </c>
      <c r="C6705" s="3" t="inlineStr">
        <is>
          <t>Brother</t>
        </is>
      </c>
      <c r="D6705" s="3" t="inlineStr">
        <is>
          <t>BRO HIGH YIELD CYAN INK CART</t>
        </is>
      </c>
      <c r="E6705" s="11" t="n">
        <v>16</v>
      </c>
      <c r="F6705" s="12" t="n">
        <v>13.33</v>
      </c>
    </row>
    <row r="6706">
      <c r="A6706" s="3" t="inlineStr">
        <is>
          <t>Ink &amp; Toner</t>
        </is>
      </c>
      <c r="B6706" s="3" t="inlineStr">
        <is>
          <t>LC422XLC</t>
        </is>
      </c>
      <c r="C6706" s="3" t="inlineStr">
        <is>
          <t>Brother</t>
        </is>
      </c>
      <c r="D6706" s="3" t="inlineStr">
        <is>
          <t>BRO HIGH YIELD CYAN INK CART</t>
        </is>
      </c>
      <c r="E6706" s="11" t="n">
        <v>26</v>
      </c>
      <c r="F6706" s="12" t="n">
        <v>21.67</v>
      </c>
    </row>
    <row r="6707">
      <c r="A6707" s="3" t="inlineStr">
        <is>
          <t>Ink &amp; Toner</t>
        </is>
      </c>
      <c r="B6707" s="3" t="inlineStr">
        <is>
          <t>LC427XLC</t>
        </is>
      </c>
      <c r="C6707" s="3" t="inlineStr">
        <is>
          <t>Brother</t>
        </is>
      </c>
      <c r="D6707" s="3" t="inlineStr">
        <is>
          <t>BRO HIGH YIELD CYAN INK CART</t>
        </is>
      </c>
      <c r="E6707" s="11" t="n">
        <v>67</v>
      </c>
      <c r="F6707" s="12" t="n">
        <v>55.83</v>
      </c>
    </row>
    <row r="6708">
      <c r="A6708" s="3" t="inlineStr">
        <is>
          <t>Ink &amp; Toner</t>
        </is>
      </c>
      <c r="B6708" s="3" t="inlineStr">
        <is>
          <t>LC421XLVAL</t>
        </is>
      </c>
      <c r="C6708" s="3" t="inlineStr">
        <is>
          <t>Brother</t>
        </is>
      </c>
      <c r="D6708" s="3" t="inlineStr">
        <is>
          <t>BRO HIGH YIELD INK CART</t>
        </is>
      </c>
      <c r="E6708" s="11" t="n">
        <v>61</v>
      </c>
      <c r="F6708" s="12" t="n">
        <v>50.83</v>
      </c>
    </row>
    <row r="6709">
      <c r="A6709" s="3" t="inlineStr">
        <is>
          <t>Ink &amp; Toner</t>
        </is>
      </c>
      <c r="B6709" s="3" t="inlineStr">
        <is>
          <t>LC421XLM</t>
        </is>
      </c>
      <c r="C6709" s="3" t="inlineStr">
        <is>
          <t>Brother</t>
        </is>
      </c>
      <c r="D6709" s="3" t="inlineStr">
        <is>
          <t>BRO HIGH YIELD MAGENTA INK CART</t>
        </is>
      </c>
      <c r="E6709" s="11" t="n">
        <v>16</v>
      </c>
      <c r="F6709" s="12" t="n">
        <v>13.33</v>
      </c>
    </row>
    <row r="6710">
      <c r="A6710" s="3" t="inlineStr">
        <is>
          <t>Ink &amp; Toner</t>
        </is>
      </c>
      <c r="B6710" s="3" t="inlineStr">
        <is>
          <t>LC422XLM</t>
        </is>
      </c>
      <c r="C6710" s="3" t="inlineStr">
        <is>
          <t>Brother</t>
        </is>
      </c>
      <c r="D6710" s="3" t="inlineStr">
        <is>
          <t>BRO HIGH YIELD MAGENTA INK CART</t>
        </is>
      </c>
      <c r="E6710" s="11" t="n">
        <v>26</v>
      </c>
      <c r="F6710" s="12" t="n">
        <v>21.67</v>
      </c>
    </row>
    <row r="6711">
      <c r="A6711" s="3" t="inlineStr">
        <is>
          <t>Ink &amp; Toner</t>
        </is>
      </c>
      <c r="B6711" s="3" t="inlineStr">
        <is>
          <t>LC427XLM</t>
        </is>
      </c>
      <c r="C6711" s="3" t="inlineStr">
        <is>
          <t>Brother</t>
        </is>
      </c>
      <c r="D6711" s="3" t="inlineStr">
        <is>
          <t>BRO HIGH YIELD MAGENTA INK CART</t>
        </is>
      </c>
      <c r="E6711" s="11" t="n">
        <v>67</v>
      </c>
      <c r="F6711" s="12" t="n">
        <v>55.83</v>
      </c>
    </row>
    <row r="6712">
      <c r="A6712" s="3" t="inlineStr">
        <is>
          <t>Ink &amp; Toner</t>
        </is>
      </c>
      <c r="B6712" s="3" t="inlineStr">
        <is>
          <t>LC421XLY</t>
        </is>
      </c>
      <c r="C6712" s="3" t="inlineStr">
        <is>
          <t>Brother</t>
        </is>
      </c>
      <c r="D6712" s="3" t="inlineStr">
        <is>
          <t>BRO HIGH YIELD YELLOW INK CART</t>
        </is>
      </c>
      <c r="E6712" s="11" t="n">
        <v>16</v>
      </c>
      <c r="F6712" s="12" t="n">
        <v>13.33</v>
      </c>
    </row>
    <row r="6713">
      <c r="A6713" s="3" t="inlineStr">
        <is>
          <t>Ink &amp; Toner</t>
        </is>
      </c>
      <c r="B6713" s="3" t="inlineStr">
        <is>
          <t>LC422XLY</t>
        </is>
      </c>
      <c r="C6713" s="3" t="inlineStr">
        <is>
          <t>Brother</t>
        </is>
      </c>
      <c r="D6713" s="3" t="inlineStr">
        <is>
          <t>BRO HIGH YIELD YELLOW INK CART</t>
        </is>
      </c>
      <c r="E6713" s="11" t="n">
        <v>26</v>
      </c>
      <c r="F6713" s="12" t="n">
        <v>21.67</v>
      </c>
    </row>
    <row r="6714">
      <c r="A6714" s="3" t="inlineStr">
        <is>
          <t>Ink &amp; Toner</t>
        </is>
      </c>
      <c r="B6714" s="3" t="inlineStr">
        <is>
          <t>LC427XLY</t>
        </is>
      </c>
      <c r="C6714" s="3" t="inlineStr">
        <is>
          <t>Brother</t>
        </is>
      </c>
      <c r="D6714" s="3" t="inlineStr">
        <is>
          <t>BRO HIGH YIELD YELLOW INK CART</t>
        </is>
      </c>
      <c r="E6714" s="11" t="n">
        <v>67</v>
      </c>
      <c r="F6714" s="12" t="n">
        <v>55.83</v>
      </c>
    </row>
    <row r="6715">
      <c r="A6715" s="3" t="inlineStr">
        <is>
          <t>Ink &amp; Toner</t>
        </is>
      </c>
      <c r="B6715" s="3" t="inlineStr">
        <is>
          <t>LC424VAL</t>
        </is>
      </c>
      <c r="C6715" s="3" t="inlineStr">
        <is>
          <t>Brother</t>
        </is>
      </c>
      <c r="D6715" s="3" t="inlineStr">
        <is>
          <t>BRO INK CART VALUE PACK</t>
        </is>
      </c>
      <c r="E6715" s="11" t="n">
        <v>57</v>
      </c>
      <c r="F6715" s="12" t="n">
        <v>47.5</v>
      </c>
    </row>
    <row r="6716">
      <c r="A6716" s="3" t="inlineStr">
        <is>
          <t>Ink &amp; Toner</t>
        </is>
      </c>
      <c r="B6716" s="3" t="inlineStr">
        <is>
          <t>LC422XLVAL</t>
        </is>
      </c>
      <c r="C6716" s="3" t="inlineStr">
        <is>
          <t>Brother</t>
        </is>
      </c>
      <c r="D6716" s="3" t="inlineStr">
        <is>
          <t>BRO INK CART VALUE PACK</t>
        </is>
      </c>
      <c r="E6716" s="11" t="n">
        <v>110</v>
      </c>
      <c r="F6716" s="12" t="n">
        <v>91.67</v>
      </c>
    </row>
    <row r="6717">
      <c r="A6717" s="3" t="inlineStr">
        <is>
          <t>Ink &amp; Toner</t>
        </is>
      </c>
      <c r="B6717" s="3" t="inlineStr">
        <is>
          <t>LC422VAL</t>
        </is>
      </c>
      <c r="C6717" s="3" t="inlineStr">
        <is>
          <t>Brother</t>
        </is>
      </c>
      <c r="D6717" s="3" t="inlineStr">
        <is>
          <t>BRO INK CART VALUE PACK</t>
        </is>
      </c>
      <c r="E6717" s="11" t="n">
        <v>59</v>
      </c>
      <c r="F6717" s="12" t="n">
        <v>49.17</v>
      </c>
    </row>
    <row r="6718">
      <c r="A6718" s="3" t="inlineStr">
        <is>
          <t>Ink &amp; Toner</t>
        </is>
      </c>
      <c r="B6718" s="3" t="inlineStr">
        <is>
          <t>LC421VAL</t>
        </is>
      </c>
      <c r="C6718" s="3" t="inlineStr">
        <is>
          <t>Brother</t>
        </is>
      </c>
      <c r="D6718" s="3" t="inlineStr">
        <is>
          <t>BRO INK CARTRIDGE</t>
        </is>
      </c>
      <c r="E6718" s="11" t="n">
        <v>32</v>
      </c>
      <c r="F6718" s="12" t="n">
        <v>26.67</v>
      </c>
    </row>
    <row r="6719">
      <c r="A6719" s="3" t="inlineStr">
        <is>
          <t>Ink &amp; Toner</t>
        </is>
      </c>
      <c r="B6719" s="3" t="inlineStr">
        <is>
          <t>LC123M</t>
        </is>
      </c>
      <c r="C6719" s="3" t="inlineStr">
        <is>
          <t>Brother</t>
        </is>
      </c>
      <c r="D6719" s="3" t="inlineStr">
        <is>
          <t>BRO MAGENTA INK</t>
        </is>
      </c>
      <c r="E6719" s="11" t="n">
        <v>15</v>
      </c>
      <c r="F6719" s="12" t="n">
        <v>12.5</v>
      </c>
    </row>
    <row r="6720">
      <c r="A6720" s="3" t="inlineStr">
        <is>
          <t>Ink &amp; Toner</t>
        </is>
      </c>
      <c r="B6720" s="3" t="inlineStr">
        <is>
          <t>LC427M</t>
        </is>
      </c>
      <c r="C6720" s="3" t="inlineStr">
        <is>
          <t>Brother</t>
        </is>
      </c>
      <c r="D6720" s="3" t="inlineStr">
        <is>
          <t>BRO MAGENTA INK CART</t>
        </is>
      </c>
      <c r="E6720" s="11" t="n">
        <v>26</v>
      </c>
      <c r="F6720" s="12" t="n">
        <v>21.67</v>
      </c>
    </row>
    <row r="6721">
      <c r="A6721" s="3" t="inlineStr">
        <is>
          <t>Ink &amp; Toner</t>
        </is>
      </c>
      <c r="B6721" s="3" t="inlineStr">
        <is>
          <t>LC422M</t>
        </is>
      </c>
      <c r="C6721" s="3" t="inlineStr">
        <is>
          <t>Brother</t>
        </is>
      </c>
      <c r="D6721" s="3" t="inlineStr">
        <is>
          <t>BRO MAGENTA INK CART</t>
        </is>
      </c>
      <c r="E6721" s="11" t="n">
        <v>15</v>
      </c>
      <c r="F6721" s="12" t="n">
        <v>12.5</v>
      </c>
    </row>
    <row r="6722">
      <c r="A6722" s="3" t="inlineStr">
        <is>
          <t>Ink &amp; Toner</t>
        </is>
      </c>
      <c r="B6722" s="3" t="inlineStr">
        <is>
          <t>LC421M</t>
        </is>
      </c>
      <c r="C6722" s="3" t="inlineStr">
        <is>
          <t>Brother</t>
        </is>
      </c>
      <c r="D6722" s="3" t="inlineStr">
        <is>
          <t>BRO MAGENTA INK CARTRIDGE</t>
        </is>
      </c>
      <c r="E6722" s="11" t="n">
        <v>9</v>
      </c>
      <c r="F6722" s="12" t="n">
        <v>7.5</v>
      </c>
    </row>
    <row r="6723">
      <c r="A6723" s="3" t="inlineStr">
        <is>
          <t>Ink &amp; Toner</t>
        </is>
      </c>
      <c r="B6723" s="3" t="inlineStr">
        <is>
          <t>LC123Y</t>
        </is>
      </c>
      <c r="C6723" s="3" t="inlineStr">
        <is>
          <t>Brother</t>
        </is>
      </c>
      <c r="D6723" s="3" t="inlineStr">
        <is>
          <t>BRO YELLOW INK</t>
        </is>
      </c>
      <c r="E6723" s="11" t="n">
        <v>15</v>
      </c>
      <c r="F6723" s="12" t="n">
        <v>12.5</v>
      </c>
    </row>
    <row r="6724">
      <c r="A6724" s="3" t="inlineStr">
        <is>
          <t>Ink &amp; Toner</t>
        </is>
      </c>
      <c r="B6724" s="3" t="inlineStr">
        <is>
          <t>LC427Y</t>
        </is>
      </c>
      <c r="C6724" s="3" t="inlineStr">
        <is>
          <t>Brother</t>
        </is>
      </c>
      <c r="D6724" s="3" t="inlineStr">
        <is>
          <t>BRO YELLOW INK CART</t>
        </is>
      </c>
      <c r="E6724" s="11" t="n">
        <v>26</v>
      </c>
      <c r="F6724" s="12" t="n">
        <v>21.67</v>
      </c>
    </row>
    <row r="6725">
      <c r="A6725" s="3" t="inlineStr">
        <is>
          <t>Ink &amp; Toner</t>
        </is>
      </c>
      <c r="B6725" s="3" t="inlineStr">
        <is>
          <t>LC422Y</t>
        </is>
      </c>
      <c r="C6725" s="3" t="inlineStr">
        <is>
          <t>Brother</t>
        </is>
      </c>
      <c r="D6725" s="3" t="inlineStr">
        <is>
          <t>BRO YELLOW INK CART</t>
        </is>
      </c>
      <c r="E6725" s="11" t="n">
        <v>15</v>
      </c>
      <c r="F6725" s="12" t="n">
        <v>12.5</v>
      </c>
    </row>
    <row r="6726">
      <c r="A6726" s="3" t="inlineStr">
        <is>
          <t>Ink &amp; Toner</t>
        </is>
      </c>
      <c r="B6726" s="3" t="inlineStr">
        <is>
          <t>LC421Y</t>
        </is>
      </c>
      <c r="C6726" s="3" t="inlineStr">
        <is>
          <t>Brother</t>
        </is>
      </c>
      <c r="D6726" s="3" t="inlineStr">
        <is>
          <t>BRO YELLOW INK CARTRIDGE</t>
        </is>
      </c>
      <c r="E6726" s="11" t="n">
        <v>9</v>
      </c>
      <c r="F6726" s="12" t="n">
        <v>7.5</v>
      </c>
    </row>
    <row r="6727">
      <c r="A6727" s="3" t="inlineStr">
        <is>
          <t>Ink &amp; Toner</t>
        </is>
      </c>
      <c r="B6727" s="3" t="inlineStr">
        <is>
          <t>LC3237C</t>
        </is>
      </c>
      <c r="C6727" s="3" t="inlineStr">
        <is>
          <t>Brother</t>
        </is>
      </c>
      <c r="D6727" s="3" t="inlineStr">
        <is>
          <t>BROLC-3237C INK CYAN 1.5K PAGES</t>
        </is>
      </c>
      <c r="E6727" s="11" t="n">
        <v>23</v>
      </c>
      <c r="F6727" s="12" t="n">
        <v>19.17</v>
      </c>
    </row>
    <row r="6728">
      <c r="A6728" s="3" t="inlineStr">
        <is>
          <t>Ink &amp; Toner</t>
        </is>
      </c>
      <c r="B6728" s="3" t="inlineStr">
        <is>
          <t>LC3239XLBK</t>
        </is>
      </c>
      <c r="C6728" s="3" t="inlineStr">
        <is>
          <t>Brother</t>
        </is>
      </c>
      <c r="D6728" s="3" t="inlineStr">
        <is>
          <t>BROLC-3239XLBK INK BLACK 6K PAGES</t>
        </is>
      </c>
      <c r="E6728" s="11" t="n">
        <v>63</v>
      </c>
      <c r="F6728" s="12" t="n">
        <v>52.5</v>
      </c>
    </row>
    <row r="6729">
      <c r="A6729" s="3" t="inlineStr">
        <is>
          <t>Ink &amp; Toner</t>
        </is>
      </c>
      <c r="B6729" s="3" t="inlineStr">
        <is>
          <t>LC3239XLC</t>
        </is>
      </c>
      <c r="C6729" s="3" t="inlineStr">
        <is>
          <t>Brother</t>
        </is>
      </c>
      <c r="D6729" s="3" t="inlineStr">
        <is>
          <t>BROLC-3239XLC INK CYAN 5K PAGES</t>
        </is>
      </c>
      <c r="E6729" s="11" t="n">
        <v>59</v>
      </c>
      <c r="F6729" s="12" t="n">
        <v>49.17</v>
      </c>
    </row>
    <row r="6730">
      <c r="A6730" s="3" t="inlineStr">
        <is>
          <t>Ink &amp; Toner</t>
        </is>
      </c>
      <c r="B6730" s="3" t="inlineStr">
        <is>
          <t>LC3239XLM</t>
        </is>
      </c>
      <c r="C6730" s="3" t="inlineStr">
        <is>
          <t>Brother</t>
        </is>
      </c>
      <c r="D6730" s="3" t="inlineStr">
        <is>
          <t>BROLC-3239XLM INK MAGENTA 5K PAGES</t>
        </is>
      </c>
      <c r="E6730" s="11" t="n">
        <v>59</v>
      </c>
      <c r="F6730" s="12" t="n">
        <v>49.17</v>
      </c>
    </row>
    <row r="6731">
      <c r="A6731" s="3" t="inlineStr">
        <is>
          <t>Ink &amp; Toner</t>
        </is>
      </c>
      <c r="B6731" s="3" t="inlineStr">
        <is>
          <t>LC424BK</t>
        </is>
      </c>
      <c r="C6731" s="3" t="inlineStr">
        <is>
          <t>Brother</t>
        </is>
      </c>
      <c r="D6731" s="3" t="inlineStr">
        <is>
          <t>BROTHER BLACK INK CART</t>
        </is>
      </c>
      <c r="E6731" s="11" t="n">
        <v>20</v>
      </c>
      <c r="F6731" s="12" t="n">
        <v>16.67</v>
      </c>
    </row>
    <row r="6732">
      <c r="A6732" s="3" t="inlineStr">
        <is>
          <t>Ink &amp; Toner</t>
        </is>
      </c>
      <c r="B6732" s="3" t="inlineStr">
        <is>
          <t>LC426BK</t>
        </is>
      </c>
      <c r="C6732" s="3" t="inlineStr">
        <is>
          <t>Brother</t>
        </is>
      </c>
      <c r="D6732" s="3" t="inlineStr">
        <is>
          <t>BROTHER BLACK INK CART</t>
        </is>
      </c>
      <c r="E6732" s="11" t="n">
        <v>24</v>
      </c>
      <c r="F6732" s="12" t="n">
        <v>20</v>
      </c>
    </row>
    <row r="6733">
      <c r="A6733" s="3" t="inlineStr">
        <is>
          <t>Ink &amp; Toner</t>
        </is>
      </c>
      <c r="B6733" s="3" t="inlineStr">
        <is>
          <t>LC1240BK</t>
        </is>
      </c>
      <c r="C6733" s="3" t="inlineStr">
        <is>
          <t>Brother</t>
        </is>
      </c>
      <c r="D6733" s="3" t="inlineStr">
        <is>
          <t>BROTHER BLACK INK JET CART</t>
        </is>
      </c>
      <c r="E6733" s="11" t="n">
        <v>22</v>
      </c>
      <c r="F6733" s="12" t="n">
        <v>18.33</v>
      </c>
    </row>
    <row r="6734">
      <c r="A6734" s="3" t="inlineStr">
        <is>
          <t>Ink &amp; Toner</t>
        </is>
      </c>
      <c r="B6734" s="3" t="inlineStr">
        <is>
          <t>TN243BK</t>
        </is>
      </c>
      <c r="C6734" s="3" t="inlineStr">
        <is>
          <t>Brother</t>
        </is>
      </c>
      <c r="D6734" s="3" t="inlineStr">
        <is>
          <t>BROTHER BLACK TONER</t>
        </is>
      </c>
      <c r="E6734" s="11" t="n">
        <v>49</v>
      </c>
      <c r="F6734" s="12" t="n">
        <v>40.83</v>
      </c>
    </row>
    <row r="6735">
      <c r="A6735" s="3" t="inlineStr">
        <is>
          <t>Ink &amp; Toner</t>
        </is>
      </c>
      <c r="B6735" s="3" t="inlineStr">
        <is>
          <t>TN2010</t>
        </is>
      </c>
      <c r="C6735" s="3" t="inlineStr">
        <is>
          <t>Brother</t>
        </is>
      </c>
      <c r="D6735" s="3" t="inlineStr">
        <is>
          <t>BROTHER BLACK TONER CART</t>
        </is>
      </c>
      <c r="E6735" s="11" t="n">
        <v>36</v>
      </c>
      <c r="F6735" s="12" t="n">
        <v>30</v>
      </c>
    </row>
    <row r="6736">
      <c r="A6736" s="3" t="inlineStr">
        <is>
          <t>Ink &amp; Toner</t>
        </is>
      </c>
      <c r="B6736" s="3" t="inlineStr">
        <is>
          <t>BSP1D300060</t>
        </is>
      </c>
      <c r="C6736" s="3" t="inlineStr">
        <is>
          <t>Brother</t>
        </is>
      </c>
      <c r="D6736" s="3" t="inlineStr">
        <is>
          <t>BROTHER BSP1D300060 RIBBON P12</t>
        </is>
      </c>
      <c r="E6736" s="11" t="n">
        <v>57</v>
      </c>
      <c r="F6736" s="12" t="n">
        <v>47.5</v>
      </c>
    </row>
    <row r="6737">
      <c r="A6737" s="3" t="inlineStr">
        <is>
          <t>Ink &amp; Toner</t>
        </is>
      </c>
      <c r="B6737" s="3" t="inlineStr">
        <is>
          <t>LC1240C</t>
        </is>
      </c>
      <c r="C6737" s="3" t="inlineStr">
        <is>
          <t>Brother</t>
        </is>
      </c>
      <c r="D6737" s="3" t="inlineStr">
        <is>
          <t>BROTHER CYAN INK CART</t>
        </is>
      </c>
      <c r="E6737" s="11" t="n">
        <v>15</v>
      </c>
      <c r="F6737" s="12" t="n">
        <v>12.5</v>
      </c>
    </row>
    <row r="6738">
      <c r="A6738" s="3" t="inlineStr">
        <is>
          <t>Ink &amp; Toner</t>
        </is>
      </c>
      <c r="B6738" s="3" t="inlineStr">
        <is>
          <t>LC424C</t>
        </is>
      </c>
      <c r="C6738" s="3" t="inlineStr">
        <is>
          <t>Brother</t>
        </is>
      </c>
      <c r="D6738" s="3" t="inlineStr">
        <is>
          <t>BROTHER CYAN INK CART</t>
        </is>
      </c>
      <c r="E6738" s="11" t="n">
        <v>14</v>
      </c>
      <c r="F6738" s="12" t="n">
        <v>11.67</v>
      </c>
    </row>
    <row r="6739">
      <c r="A6739" s="3" t="inlineStr">
        <is>
          <t>Ink &amp; Toner</t>
        </is>
      </c>
      <c r="B6739" s="3" t="inlineStr">
        <is>
          <t>LC426C</t>
        </is>
      </c>
      <c r="C6739" s="3" t="inlineStr">
        <is>
          <t>Brother</t>
        </is>
      </c>
      <c r="D6739" s="3" t="inlineStr">
        <is>
          <t>BROTHER CYAN INK CART</t>
        </is>
      </c>
      <c r="E6739" s="11" t="n">
        <v>18</v>
      </c>
      <c r="F6739" s="12" t="n">
        <v>15</v>
      </c>
    </row>
    <row r="6740">
      <c r="A6740" s="3" t="inlineStr">
        <is>
          <t>Ink &amp; Toner</t>
        </is>
      </c>
      <c r="B6740" s="3" t="inlineStr">
        <is>
          <t>TN243C</t>
        </is>
      </c>
      <c r="C6740" s="3" t="inlineStr">
        <is>
          <t>Brother</t>
        </is>
      </c>
      <c r="D6740" s="3" t="inlineStr">
        <is>
          <t>BROTHER CYAN TONER</t>
        </is>
      </c>
      <c r="E6740" s="11" t="n">
        <v>54</v>
      </c>
      <c r="F6740" s="12" t="n">
        <v>45</v>
      </c>
    </row>
    <row r="6741">
      <c r="A6741" s="3" t="inlineStr">
        <is>
          <t>Ink &amp; Toner</t>
        </is>
      </c>
      <c r="B6741" s="3" t="inlineStr">
        <is>
          <t>DR2400</t>
        </is>
      </c>
      <c r="C6741" s="3" t="inlineStr">
        <is>
          <t>Brother</t>
        </is>
      </c>
      <c r="D6741" s="3" t="inlineStr">
        <is>
          <t>BROTHER DR-2400 DRUM UNIT</t>
        </is>
      </c>
      <c r="E6741" s="11" t="n">
        <v>74</v>
      </c>
      <c r="F6741" s="12" t="n">
        <v>61.67</v>
      </c>
    </row>
    <row r="6742">
      <c r="A6742" s="3" t="inlineStr">
        <is>
          <t>Ink &amp; Toner</t>
        </is>
      </c>
      <c r="B6742" s="3" t="inlineStr">
        <is>
          <t>DR3400</t>
        </is>
      </c>
      <c r="C6742" s="3" t="inlineStr">
        <is>
          <t>Brother</t>
        </is>
      </c>
      <c r="D6742" s="3" t="inlineStr">
        <is>
          <t>BROTHER DR-3400 DRUM</t>
        </is>
      </c>
      <c r="E6742" s="11" t="n">
        <v>152</v>
      </c>
      <c r="F6742" s="12" t="n">
        <v>126.67</v>
      </c>
    </row>
    <row r="6743">
      <c r="A6743" s="3" t="inlineStr">
        <is>
          <t>Ink &amp; Toner</t>
        </is>
      </c>
      <c r="B6743" s="3" t="inlineStr">
        <is>
          <t>DR241CL</t>
        </is>
      </c>
      <c r="C6743" s="3" t="inlineStr">
        <is>
          <t>Brother</t>
        </is>
      </c>
      <c r="D6743" s="3" t="inlineStr">
        <is>
          <t>BROTHER DR24/CL DRUM CARTRIDGE</t>
        </is>
      </c>
      <c r="E6743" s="11" t="n">
        <v>99</v>
      </c>
      <c r="F6743" s="12" t="n">
        <v>82.5</v>
      </c>
    </row>
    <row r="6744">
      <c r="A6744" s="3" t="inlineStr">
        <is>
          <t>Ink &amp; Toner</t>
        </is>
      </c>
      <c r="B6744" s="3" t="inlineStr">
        <is>
          <t>DR248CL</t>
        </is>
      </c>
      <c r="C6744" s="3" t="inlineStr">
        <is>
          <t>Brother</t>
        </is>
      </c>
      <c r="D6744" s="3" t="inlineStr">
        <is>
          <t>BROTHER DR248CL DRUM UNIT</t>
        </is>
      </c>
      <c r="E6744" s="11" t="n">
        <v>107</v>
      </c>
      <c r="F6744" s="12" t="n">
        <v>89.17</v>
      </c>
    </row>
    <row r="6745">
      <c r="A6745" s="3" t="inlineStr">
        <is>
          <t>Ink &amp; Toner</t>
        </is>
      </c>
      <c r="B6745" s="3" t="inlineStr">
        <is>
          <t>DR2510</t>
        </is>
      </c>
      <c r="C6745" s="3" t="inlineStr">
        <is>
          <t>Brother</t>
        </is>
      </c>
      <c r="D6745" s="3" t="inlineStr">
        <is>
          <t>BROTHER DR2510 DRUM UNIT</t>
        </is>
      </c>
      <c r="E6745" s="11" t="n">
        <v>85</v>
      </c>
      <c r="F6745" s="12" t="n">
        <v>70.83</v>
      </c>
    </row>
    <row r="6746">
      <c r="A6746" s="3" t="inlineStr">
        <is>
          <t>Ink &amp; Toner</t>
        </is>
      </c>
      <c r="B6746" s="3" t="inlineStr">
        <is>
          <t>DR3200</t>
        </is>
      </c>
      <c r="C6746" s="3" t="inlineStr">
        <is>
          <t>Brother</t>
        </is>
      </c>
      <c r="D6746" s="3" t="inlineStr">
        <is>
          <t>BROTHER DR3200 DRUM UNIT</t>
        </is>
      </c>
      <c r="E6746" s="11" t="n">
        <v>148</v>
      </c>
      <c r="F6746" s="12" t="n">
        <v>123.33</v>
      </c>
    </row>
    <row r="6747">
      <c r="A6747" s="3" t="inlineStr">
        <is>
          <t>Ink &amp; Toner</t>
        </is>
      </c>
      <c r="B6747" s="3" t="inlineStr">
        <is>
          <t>DR3600</t>
        </is>
      </c>
      <c r="C6747" s="3" t="inlineStr">
        <is>
          <t>Brother</t>
        </is>
      </c>
      <c r="D6747" s="3" t="inlineStr">
        <is>
          <t>BROTHER DR3600 DRUM UNIT</t>
        </is>
      </c>
      <c r="E6747" s="11" t="n">
        <v>228</v>
      </c>
      <c r="F6747" s="12" t="n">
        <v>190</v>
      </c>
    </row>
    <row r="6748">
      <c r="A6748" s="3" t="inlineStr">
        <is>
          <t>Ink &amp; Toner</t>
        </is>
      </c>
      <c r="B6748" s="3" t="inlineStr">
        <is>
          <t>LC426XLBK</t>
        </is>
      </c>
      <c r="C6748" s="3" t="inlineStr">
        <is>
          <t>Brother</t>
        </is>
      </c>
      <c r="D6748" s="3" t="inlineStr">
        <is>
          <t>BROTHER HIGH YIELD BLACK INK CART</t>
        </is>
      </c>
      <c r="E6748" s="11" t="n">
        <v>43</v>
      </c>
      <c r="F6748" s="12" t="n">
        <v>35.83</v>
      </c>
    </row>
    <row r="6749">
      <c r="A6749" s="3" t="inlineStr">
        <is>
          <t>Ink &amp; Toner</t>
        </is>
      </c>
      <c r="B6749" s="3" t="inlineStr">
        <is>
          <t>LC1280XLC</t>
        </is>
      </c>
      <c r="C6749" s="3" t="inlineStr">
        <is>
          <t>Brother</t>
        </is>
      </c>
      <c r="D6749" s="3" t="inlineStr">
        <is>
          <t>BROTHER HIGH YIELD CYAN INK CART</t>
        </is>
      </c>
      <c r="E6749" s="11" t="n">
        <v>20</v>
      </c>
      <c r="F6749" s="12" t="n">
        <v>16.67</v>
      </c>
    </row>
    <row r="6750">
      <c r="A6750" s="3" t="inlineStr">
        <is>
          <t>Ink &amp; Toner</t>
        </is>
      </c>
      <c r="B6750" s="3" t="inlineStr">
        <is>
          <t>LC426XLC</t>
        </is>
      </c>
      <c r="C6750" s="3" t="inlineStr">
        <is>
          <t>Brother</t>
        </is>
      </c>
      <c r="D6750" s="3" t="inlineStr">
        <is>
          <t>BROTHER HIGH YIELD CYAN INK CART</t>
        </is>
      </c>
      <c r="E6750" s="11" t="n">
        <v>47</v>
      </c>
      <c r="F6750" s="12" t="n">
        <v>39.17</v>
      </c>
    </row>
    <row r="6751">
      <c r="A6751" s="3" t="inlineStr">
        <is>
          <t>Ink &amp; Toner</t>
        </is>
      </c>
      <c r="B6751" s="3" t="inlineStr">
        <is>
          <t>LC426XLM</t>
        </is>
      </c>
      <c r="C6751" s="3" t="inlineStr">
        <is>
          <t>Brother</t>
        </is>
      </c>
      <c r="D6751" s="3" t="inlineStr">
        <is>
          <t>BROTHER HIGH YIELD MAGENTA INK CART</t>
        </is>
      </c>
      <c r="E6751" s="11" t="n">
        <v>47</v>
      </c>
      <c r="F6751" s="12" t="n">
        <v>39.17</v>
      </c>
    </row>
    <row r="6752">
      <c r="A6752" s="3" t="inlineStr">
        <is>
          <t>Ink &amp; Toner</t>
        </is>
      </c>
      <c r="B6752" s="3" t="inlineStr">
        <is>
          <t>LC1280XLM</t>
        </is>
      </c>
      <c r="C6752" s="3" t="inlineStr">
        <is>
          <t>Brother</t>
        </is>
      </c>
      <c r="D6752" s="3" t="inlineStr">
        <is>
          <t>BROTHER HIGH YIELD MAGENTA INK CART</t>
        </is>
      </c>
      <c r="E6752" s="11" t="n">
        <v>20</v>
      </c>
      <c r="F6752" s="12" t="n">
        <v>16.67</v>
      </c>
    </row>
    <row r="6753">
      <c r="A6753" s="3" t="inlineStr">
        <is>
          <t>Ink &amp; Toner</t>
        </is>
      </c>
      <c r="B6753" s="3" t="inlineStr">
        <is>
          <t>LC426XLY</t>
        </is>
      </c>
      <c r="C6753" s="3" t="inlineStr">
        <is>
          <t>Brother</t>
        </is>
      </c>
      <c r="D6753" s="3" t="inlineStr">
        <is>
          <t>BROTHER HIGH YIELD YELLOW INK CART</t>
        </is>
      </c>
      <c r="E6753" s="11" t="n">
        <v>47</v>
      </c>
      <c r="F6753" s="12" t="n">
        <v>39.17</v>
      </c>
    </row>
    <row r="6754">
      <c r="A6754" s="3" t="inlineStr">
        <is>
          <t>Ink &amp; Toner</t>
        </is>
      </c>
      <c r="B6754" s="3" t="inlineStr">
        <is>
          <t>TN2000</t>
        </is>
      </c>
      <c r="C6754" s="3" t="inlineStr">
        <is>
          <t>Brother</t>
        </is>
      </c>
      <c r="D6754" s="3" t="inlineStr">
        <is>
          <t>BROTHER HL-2030/2040 BLK TONER (2500</t>
        </is>
      </c>
      <c r="E6754" s="11" t="n">
        <v>75</v>
      </c>
      <c r="F6754" s="12" t="n">
        <v>62.5</v>
      </c>
    </row>
    <row r="6755">
      <c r="A6755" s="3" t="inlineStr">
        <is>
          <t>Ink &amp; Toner</t>
        </is>
      </c>
      <c r="B6755" s="3" t="inlineStr">
        <is>
          <t>DR2000</t>
        </is>
      </c>
      <c r="C6755" s="3" t="inlineStr">
        <is>
          <t>Brother</t>
        </is>
      </c>
      <c r="D6755" s="3" t="inlineStr">
        <is>
          <t>BROTHER HL-2030/2040 DRUM (12000)</t>
        </is>
      </c>
      <c r="E6755" s="11" t="n">
        <v>92</v>
      </c>
      <c r="F6755" s="12" t="n">
        <v>76.67</v>
      </c>
    </row>
    <row r="6756">
      <c r="A6756" s="3" t="inlineStr">
        <is>
          <t>Ink &amp; Toner</t>
        </is>
      </c>
      <c r="B6756" s="3" t="inlineStr">
        <is>
          <t>DR2005</t>
        </is>
      </c>
      <c r="C6756" s="3" t="inlineStr">
        <is>
          <t>Brother</t>
        </is>
      </c>
      <c r="D6756" s="3" t="inlineStr">
        <is>
          <t>BROTHER HL-2035 DRUM</t>
        </is>
      </c>
      <c r="E6756" s="11" t="n">
        <v>87</v>
      </c>
      <c r="F6756" s="12" t="n">
        <v>72.5</v>
      </c>
    </row>
    <row r="6757">
      <c r="A6757" s="3" t="inlineStr">
        <is>
          <t>Ink &amp; Toner</t>
        </is>
      </c>
      <c r="B6757" s="3" t="inlineStr">
        <is>
          <t>DR4000</t>
        </is>
      </c>
      <c r="C6757" s="3" t="inlineStr">
        <is>
          <t>Brother</t>
        </is>
      </c>
      <c r="D6757" s="3" t="inlineStr">
        <is>
          <t>BROTHER HL6050/D/DN DRUM UNIT</t>
        </is>
      </c>
      <c r="E6757" s="11" t="n">
        <v>107</v>
      </c>
      <c r="F6757" s="12" t="n">
        <v>89.17</v>
      </c>
    </row>
    <row r="6758">
      <c r="A6758" s="3" t="inlineStr">
        <is>
          <t>Ink &amp; Toner</t>
        </is>
      </c>
      <c r="B6758" s="3" t="inlineStr">
        <is>
          <t>LC1220Y</t>
        </is>
      </c>
      <c r="C6758" s="3" t="inlineStr">
        <is>
          <t>Brother</t>
        </is>
      </c>
      <c r="D6758" s="3" t="inlineStr">
        <is>
          <t>BROTHER INK CARTIRIDGE YELLOW</t>
        </is>
      </c>
      <c r="E6758" s="11" t="n">
        <v>11</v>
      </c>
      <c r="F6758" s="12" t="n">
        <v>9.17</v>
      </c>
    </row>
    <row r="6759">
      <c r="A6759" s="3" t="inlineStr">
        <is>
          <t>Ink &amp; Toner</t>
        </is>
      </c>
      <c r="B6759" s="3" t="inlineStr">
        <is>
          <t>LC1220M</t>
        </is>
      </c>
      <c r="C6759" s="3" t="inlineStr">
        <is>
          <t>Brother</t>
        </is>
      </c>
      <c r="D6759" s="3" t="inlineStr">
        <is>
          <t>BROTHER INK CARTRIDGE MAGENTA</t>
        </is>
      </c>
      <c r="E6759" s="11" t="n">
        <v>11</v>
      </c>
      <c r="F6759" s="12" t="n">
        <v>9.17</v>
      </c>
    </row>
    <row r="6760">
      <c r="A6760" s="3" t="inlineStr">
        <is>
          <t>Ink &amp; Toner</t>
        </is>
      </c>
      <c r="B6760" s="3" t="inlineStr">
        <is>
          <t>LC22UBK</t>
        </is>
      </c>
      <c r="C6760" s="3" t="inlineStr">
        <is>
          <t>Brother</t>
        </is>
      </c>
      <c r="D6760" s="3" t="inlineStr">
        <is>
          <t>BROTHER LC-22UBK INK CARTRIDGE BLACK</t>
        </is>
      </c>
      <c r="E6760" s="11" t="n">
        <v>20</v>
      </c>
      <c r="F6760" s="12" t="n">
        <v>16.67</v>
      </c>
    </row>
    <row r="6761">
      <c r="A6761" s="3" t="inlineStr">
        <is>
          <t>Ink &amp; Toner</t>
        </is>
      </c>
      <c r="B6761" s="3" t="inlineStr">
        <is>
          <t>LC22UC</t>
        </is>
      </c>
      <c r="C6761" s="3" t="inlineStr">
        <is>
          <t>Brother</t>
        </is>
      </c>
      <c r="D6761" s="3" t="inlineStr">
        <is>
          <t>BROTHER LC-22UC INK CARTRIDGE CYAN</t>
        </is>
      </c>
      <c r="E6761" s="11" t="n">
        <v>13</v>
      </c>
      <c r="F6761" s="12" t="n">
        <v>10.83</v>
      </c>
    </row>
    <row r="6762">
      <c r="A6762" s="3" t="inlineStr">
        <is>
          <t>Ink &amp; Toner</t>
        </is>
      </c>
      <c r="B6762" s="3" t="inlineStr">
        <is>
          <t>LC22UM</t>
        </is>
      </c>
      <c r="C6762" s="3" t="inlineStr">
        <is>
          <t>Brother</t>
        </is>
      </c>
      <c r="D6762" s="3" t="inlineStr">
        <is>
          <t>BROTHER LC-22UM INK CART MAGENTA</t>
        </is>
      </c>
      <c r="E6762" s="11" t="n">
        <v>13</v>
      </c>
      <c r="F6762" s="12" t="n">
        <v>10.83</v>
      </c>
    </row>
    <row r="6763">
      <c r="A6763" s="3" t="inlineStr">
        <is>
          <t>Ink &amp; Toner</t>
        </is>
      </c>
      <c r="B6763" s="3" t="inlineStr">
        <is>
          <t>LC22UY</t>
        </is>
      </c>
      <c r="C6763" s="3" t="inlineStr">
        <is>
          <t>Brother</t>
        </is>
      </c>
      <c r="D6763" s="3" t="inlineStr">
        <is>
          <t>BROTHER LC-22UY INK CARTRIDGE YELLOW</t>
        </is>
      </c>
      <c r="E6763" s="11" t="n">
        <v>13</v>
      </c>
      <c r="F6763" s="12" t="n">
        <v>10.83</v>
      </c>
    </row>
    <row r="6764">
      <c r="A6764" s="3" t="inlineStr">
        <is>
          <t>Ink &amp; Toner</t>
        </is>
      </c>
      <c r="B6764" s="3" t="inlineStr">
        <is>
          <t>LC1100VALBP</t>
        </is>
      </c>
      <c r="C6764" s="3" t="inlineStr">
        <is>
          <t>Brother</t>
        </is>
      </c>
      <c r="D6764" s="3" t="inlineStr">
        <is>
          <t>BROTHER LC1100 QUAD PACK</t>
        </is>
      </c>
      <c r="E6764" s="11" t="n">
        <v>45</v>
      </c>
      <c r="F6764" s="12" t="n">
        <v>37.5</v>
      </c>
    </row>
    <row r="6765">
      <c r="A6765" s="3" t="inlineStr">
        <is>
          <t>Ink &amp; Toner</t>
        </is>
      </c>
      <c r="B6765" s="3" t="inlineStr">
        <is>
          <t>LC1100RBWBP</t>
        </is>
      </c>
      <c r="C6765" s="3" t="inlineStr">
        <is>
          <t>Brother</t>
        </is>
      </c>
      <c r="D6765" s="3" t="inlineStr">
        <is>
          <t>BROTHER LC1100 RAINBOW PACK</t>
        </is>
      </c>
      <c r="E6765" s="11" t="n">
        <v>29</v>
      </c>
      <c r="F6765" s="12" t="n">
        <v>24.17</v>
      </c>
    </row>
    <row r="6766">
      <c r="A6766" s="3" t="inlineStr">
        <is>
          <t>Ink &amp; Toner</t>
        </is>
      </c>
      <c r="B6766" s="3" t="inlineStr">
        <is>
          <t>LC1100BK</t>
        </is>
      </c>
      <c r="C6766" s="3" t="inlineStr">
        <is>
          <t>Brother</t>
        </is>
      </c>
      <c r="D6766" s="3" t="inlineStr">
        <is>
          <t>BROTHER LC1100BK STD BLACK INK</t>
        </is>
      </c>
      <c r="E6766" s="11" t="n">
        <v>19</v>
      </c>
      <c r="F6766" s="12" t="n">
        <v>15.83</v>
      </c>
    </row>
    <row r="6767">
      <c r="A6767" s="3" t="inlineStr">
        <is>
          <t>Ink &amp; Toner</t>
        </is>
      </c>
      <c r="B6767" s="3" t="inlineStr">
        <is>
          <t>LC1100C</t>
        </is>
      </c>
      <c r="C6767" s="3" t="inlineStr">
        <is>
          <t>Brother</t>
        </is>
      </c>
      <c r="D6767" s="3" t="inlineStr">
        <is>
          <t>BROTHER LC1100C STD CYAN INK</t>
        </is>
      </c>
      <c r="E6767" s="11" t="n">
        <v>11</v>
      </c>
      <c r="F6767" s="12" t="n">
        <v>9.17</v>
      </c>
    </row>
    <row r="6768">
      <c r="A6768" s="3" t="inlineStr">
        <is>
          <t>Ink &amp; Toner</t>
        </is>
      </c>
      <c r="B6768" s="3" t="inlineStr">
        <is>
          <t>LC1100HYC</t>
        </is>
      </c>
      <c r="C6768" s="3" t="inlineStr">
        <is>
          <t>Brother</t>
        </is>
      </c>
      <c r="D6768" s="3" t="inlineStr">
        <is>
          <t>BROTHER LC1100HYC CYAN INK</t>
        </is>
      </c>
      <c r="E6768" s="11" t="n">
        <v>14</v>
      </c>
      <c r="F6768" s="12" t="n">
        <v>11.67</v>
      </c>
    </row>
    <row r="6769">
      <c r="A6769" s="3" t="inlineStr">
        <is>
          <t>Ink &amp; Toner</t>
        </is>
      </c>
      <c r="B6769" s="3" t="inlineStr">
        <is>
          <t>LC1100HYM</t>
        </is>
      </c>
      <c r="C6769" s="3" t="inlineStr">
        <is>
          <t>Brother</t>
        </is>
      </c>
      <c r="D6769" s="3" t="inlineStr">
        <is>
          <t>BROTHER LC1100HYM MAGENTA INK</t>
        </is>
      </c>
      <c r="E6769" s="11" t="n">
        <v>14</v>
      </c>
      <c r="F6769" s="12" t="n">
        <v>11.67</v>
      </c>
    </row>
    <row r="6770">
      <c r="A6770" s="3" t="inlineStr">
        <is>
          <t>Ink &amp; Toner</t>
        </is>
      </c>
      <c r="B6770" s="3" t="inlineStr">
        <is>
          <t>LC1100HYY</t>
        </is>
      </c>
      <c r="C6770" s="3" t="inlineStr">
        <is>
          <t>Brother</t>
        </is>
      </c>
      <c r="D6770" s="3" t="inlineStr">
        <is>
          <t>BROTHER LC1100HYY YELLOW INK</t>
        </is>
      </c>
      <c r="E6770" s="11" t="n">
        <v>14</v>
      </c>
      <c r="F6770" s="12" t="n">
        <v>11.67</v>
      </c>
    </row>
    <row r="6771">
      <c r="A6771" s="3" t="inlineStr">
        <is>
          <t>Ink &amp; Toner</t>
        </is>
      </c>
      <c r="B6771" s="3" t="inlineStr">
        <is>
          <t>LC1100M</t>
        </is>
      </c>
      <c r="C6771" s="3" t="inlineStr">
        <is>
          <t>Brother</t>
        </is>
      </c>
      <c r="D6771" s="3" t="inlineStr">
        <is>
          <t>BROTHER LC1100M STD MAGENTA INK</t>
        </is>
      </c>
      <c r="E6771" s="11" t="n">
        <v>11</v>
      </c>
      <c r="F6771" s="12" t="n">
        <v>9.17</v>
      </c>
    </row>
    <row r="6772">
      <c r="A6772" s="3" t="inlineStr">
        <is>
          <t>Ink &amp; Toner</t>
        </is>
      </c>
      <c r="B6772" s="3" t="inlineStr">
        <is>
          <t>LC1100Y</t>
        </is>
      </c>
      <c r="C6772" s="3" t="inlineStr">
        <is>
          <t>Brother</t>
        </is>
      </c>
      <c r="D6772" s="3" t="inlineStr">
        <is>
          <t>BROTHER LC1100Y STD YELLOW INK</t>
        </is>
      </c>
      <c r="E6772" s="11" t="n">
        <v>11</v>
      </c>
      <c r="F6772" s="12" t="n">
        <v>9.17</v>
      </c>
    </row>
    <row r="6773">
      <c r="A6773" s="3" t="inlineStr">
        <is>
          <t>Ink &amp; Toner</t>
        </is>
      </c>
      <c r="B6773" s="3" t="inlineStr">
        <is>
          <t>LC123BK</t>
        </is>
      </c>
      <c r="C6773" s="3" t="inlineStr">
        <is>
          <t>Brother</t>
        </is>
      </c>
      <c r="D6773" s="3" t="inlineStr">
        <is>
          <t>BROTHER LC123 BLACK INK</t>
        </is>
      </c>
      <c r="E6773" s="11" t="n">
        <v>22</v>
      </c>
      <c r="F6773" s="12" t="n">
        <v>18.33</v>
      </c>
    </row>
    <row r="6774">
      <c r="A6774" s="3" t="inlineStr">
        <is>
          <t>Ink &amp; Toner</t>
        </is>
      </c>
      <c r="B6774" s="3" t="inlineStr">
        <is>
          <t>LC3217BK</t>
        </is>
      </c>
      <c r="C6774" s="3" t="inlineStr">
        <is>
          <t>Brother</t>
        </is>
      </c>
      <c r="D6774" s="3" t="inlineStr">
        <is>
          <t>BROTHER LC3217BK INK BLACK</t>
        </is>
      </c>
      <c r="E6774" s="11" t="n">
        <v>18</v>
      </c>
      <c r="F6774" s="12" t="n">
        <v>15</v>
      </c>
    </row>
    <row r="6775">
      <c r="A6775" s="3" t="inlineStr">
        <is>
          <t>Ink &amp; Toner</t>
        </is>
      </c>
      <c r="B6775" s="3" t="inlineStr">
        <is>
          <t>LC3217C</t>
        </is>
      </c>
      <c r="C6775" s="3" t="inlineStr">
        <is>
          <t>Brother</t>
        </is>
      </c>
      <c r="D6775" s="3" t="inlineStr">
        <is>
          <t>BROTHER LC3217C INK CYAN</t>
        </is>
      </c>
      <c r="E6775" s="11" t="n">
        <v>14</v>
      </c>
      <c r="F6775" s="12" t="n">
        <v>11.67</v>
      </c>
    </row>
    <row r="6776">
      <c r="A6776" s="3" t="inlineStr">
        <is>
          <t>Ink &amp; Toner</t>
        </is>
      </c>
      <c r="B6776" s="3" t="inlineStr">
        <is>
          <t>LC3217M</t>
        </is>
      </c>
      <c r="C6776" s="3" t="inlineStr">
        <is>
          <t>Brother</t>
        </is>
      </c>
      <c r="D6776" s="3" t="inlineStr">
        <is>
          <t>BROTHER LC3217M INK MAGENTA</t>
        </is>
      </c>
      <c r="E6776" s="11" t="n">
        <v>14</v>
      </c>
      <c r="F6776" s="12" t="n">
        <v>11.67</v>
      </c>
    </row>
    <row r="6777">
      <c r="A6777" s="3" t="inlineStr">
        <is>
          <t>Ink &amp; Toner</t>
        </is>
      </c>
      <c r="B6777" s="3" t="inlineStr">
        <is>
          <t>LC3217VAL</t>
        </is>
      </c>
      <c r="C6777" s="3" t="inlineStr">
        <is>
          <t>Brother</t>
        </is>
      </c>
      <c r="D6777" s="3" t="inlineStr">
        <is>
          <t>BROTHER LC3217VAL VALUE PACK</t>
        </is>
      </c>
      <c r="E6777" s="11" t="n">
        <v>53</v>
      </c>
      <c r="F6777" s="12" t="n">
        <v>44.17</v>
      </c>
    </row>
    <row r="6778">
      <c r="A6778" s="3" t="inlineStr">
        <is>
          <t>Ink &amp; Toner</t>
        </is>
      </c>
      <c r="B6778" s="3" t="inlineStr">
        <is>
          <t>LC3219XLBK</t>
        </is>
      </c>
      <c r="C6778" s="3" t="inlineStr">
        <is>
          <t>Brother</t>
        </is>
      </c>
      <c r="D6778" s="3" t="inlineStr">
        <is>
          <t>BROTHER LC3219XLBK INK BLACK</t>
        </is>
      </c>
      <c r="E6778" s="11" t="n">
        <v>34</v>
      </c>
      <c r="F6778" s="12" t="n">
        <v>28.33</v>
      </c>
    </row>
    <row r="6779">
      <c r="A6779" s="3" t="inlineStr">
        <is>
          <t>Ink &amp; Toner</t>
        </is>
      </c>
      <c r="B6779" s="3" t="inlineStr">
        <is>
          <t>LC3219XLC</t>
        </is>
      </c>
      <c r="C6779" s="3" t="inlineStr">
        <is>
          <t>Brother</t>
        </is>
      </c>
      <c r="D6779" s="3" t="inlineStr">
        <is>
          <t>BROTHER LC3219XLC INK CYAN</t>
        </is>
      </c>
      <c r="E6779" s="11" t="n">
        <v>22</v>
      </c>
      <c r="F6779" s="12" t="n">
        <v>18.33</v>
      </c>
    </row>
    <row r="6780">
      <c r="A6780" s="3" t="inlineStr">
        <is>
          <t>Ink &amp; Toner</t>
        </is>
      </c>
      <c r="B6780" s="3" t="inlineStr">
        <is>
          <t>LC3219XLM</t>
        </is>
      </c>
      <c r="C6780" s="3" t="inlineStr">
        <is>
          <t>Brother</t>
        </is>
      </c>
      <c r="D6780" s="3" t="inlineStr">
        <is>
          <t>BROTHER LC3219XLC INK MAGENTA</t>
        </is>
      </c>
      <c r="E6780" s="11" t="n">
        <v>22</v>
      </c>
      <c r="F6780" s="12" t="n">
        <v>18.33</v>
      </c>
    </row>
    <row r="6781">
      <c r="A6781" s="3" t="inlineStr">
        <is>
          <t>Ink &amp; Toner</t>
        </is>
      </c>
      <c r="B6781" s="3" t="inlineStr">
        <is>
          <t>LC3219XLY</t>
        </is>
      </c>
      <c r="C6781" s="3" t="inlineStr">
        <is>
          <t>Brother</t>
        </is>
      </c>
      <c r="D6781" s="3" t="inlineStr">
        <is>
          <t>BROTHER LC3219XLC INK YELLOW</t>
        </is>
      </c>
      <c r="E6781" s="11" t="n">
        <v>22</v>
      </c>
      <c r="F6781" s="12" t="n">
        <v>18.33</v>
      </c>
    </row>
    <row r="6782">
      <c r="A6782" s="3" t="inlineStr">
        <is>
          <t>Ink &amp; Toner</t>
        </is>
      </c>
      <c r="B6782" s="3" t="inlineStr">
        <is>
          <t>LC3219XLVAL</t>
        </is>
      </c>
      <c r="C6782" s="3" t="inlineStr">
        <is>
          <t>Brother</t>
        </is>
      </c>
      <c r="D6782" s="3" t="inlineStr">
        <is>
          <t>BROTHER LC3219XLVAL VALUE PACK</t>
        </is>
      </c>
      <c r="E6782" s="11" t="n">
        <v>96</v>
      </c>
      <c r="F6782" s="12" t="n">
        <v>80</v>
      </c>
    </row>
    <row r="6783">
      <c r="A6783" s="3" t="inlineStr">
        <is>
          <t>Ink &amp; Toner</t>
        </is>
      </c>
      <c r="B6783" s="3" t="inlineStr">
        <is>
          <t>LC426VAL</t>
        </is>
      </c>
      <c r="C6783" s="3" t="inlineStr">
        <is>
          <t>Brother</t>
        </is>
      </c>
      <c r="D6783" s="3" t="inlineStr">
        <is>
          <t>BROTHER LC426VAL VALUE PACK</t>
        </is>
      </c>
      <c r="E6783" s="11" t="n">
        <v>74</v>
      </c>
      <c r="F6783" s="12" t="n">
        <v>61.67</v>
      </c>
    </row>
    <row r="6784">
      <c r="A6784" s="3" t="inlineStr">
        <is>
          <t>Ink &amp; Toner</t>
        </is>
      </c>
      <c r="B6784" s="3" t="inlineStr">
        <is>
          <t>LC980VALBP</t>
        </is>
      </c>
      <c r="C6784" s="3" t="inlineStr">
        <is>
          <t>Brother</t>
        </is>
      </c>
      <c r="D6784" s="3" t="inlineStr">
        <is>
          <t>BROTHER LC980 QUAD PACK</t>
        </is>
      </c>
      <c r="E6784" s="11" t="n">
        <v>40</v>
      </c>
      <c r="F6784" s="12" t="n">
        <v>33.33</v>
      </c>
    </row>
    <row r="6785">
      <c r="A6785" s="3" t="inlineStr">
        <is>
          <t>Ink &amp; Toner</t>
        </is>
      </c>
      <c r="B6785" s="3" t="inlineStr">
        <is>
          <t>LC1240M</t>
        </is>
      </c>
      <c r="C6785" s="3" t="inlineStr">
        <is>
          <t>Brother</t>
        </is>
      </c>
      <c r="D6785" s="3" t="inlineStr">
        <is>
          <t>BROTHER MAGENTA INK CART</t>
        </is>
      </c>
      <c r="E6785" s="11" t="n">
        <v>15</v>
      </c>
      <c r="F6785" s="12" t="n">
        <v>12.5</v>
      </c>
    </row>
    <row r="6786">
      <c r="A6786" s="3" t="inlineStr">
        <is>
          <t>Ink &amp; Toner</t>
        </is>
      </c>
      <c r="B6786" s="3" t="inlineStr">
        <is>
          <t>LC424M</t>
        </is>
      </c>
      <c r="C6786" s="3" t="inlineStr">
        <is>
          <t>Brother</t>
        </is>
      </c>
      <c r="D6786" s="3" t="inlineStr">
        <is>
          <t>BROTHER MAGENTA INK CART</t>
        </is>
      </c>
      <c r="E6786" s="11" t="n">
        <v>14</v>
      </c>
      <c r="F6786" s="12" t="n">
        <v>11.67</v>
      </c>
    </row>
    <row r="6787">
      <c r="A6787" s="3" t="inlineStr">
        <is>
          <t>Ink &amp; Toner</t>
        </is>
      </c>
      <c r="B6787" s="3" t="inlineStr">
        <is>
          <t>LC426M</t>
        </is>
      </c>
      <c r="C6787" s="3" t="inlineStr">
        <is>
          <t>Brother</t>
        </is>
      </c>
      <c r="D6787" s="3" t="inlineStr">
        <is>
          <t>BROTHER MAGENTA INK CART</t>
        </is>
      </c>
      <c r="E6787" s="11" t="n">
        <v>18</v>
      </c>
      <c r="F6787" s="12" t="n">
        <v>15</v>
      </c>
    </row>
    <row r="6788">
      <c r="A6788" s="3" t="inlineStr">
        <is>
          <t>Ink &amp; Toner</t>
        </is>
      </c>
      <c r="B6788" s="3" t="inlineStr">
        <is>
          <t>TN243M</t>
        </is>
      </c>
      <c r="C6788" s="3" t="inlineStr">
        <is>
          <t>Brother</t>
        </is>
      </c>
      <c r="D6788" s="3" t="inlineStr">
        <is>
          <t>BROTHER MAGENTA TONER</t>
        </is>
      </c>
      <c r="E6788" s="11" t="n">
        <v>54</v>
      </c>
      <c r="F6788" s="12" t="n">
        <v>45</v>
      </c>
    </row>
    <row r="6789">
      <c r="A6789" s="3" t="inlineStr">
        <is>
          <t>Ink &amp; Toner</t>
        </is>
      </c>
      <c r="B6789" s="3" t="inlineStr">
        <is>
          <t>PC201</t>
        </is>
      </c>
      <c r="C6789" s="3" t="inlineStr">
        <is>
          <t>Brother</t>
        </is>
      </c>
      <c r="D6789" s="3" t="inlineStr">
        <is>
          <t>BROTHER PC-201 CARTRIDGE + 1 RIBBON</t>
        </is>
      </c>
      <c r="E6789" s="11" t="n">
        <v>30</v>
      </c>
      <c r="F6789" s="12" t="n">
        <v>25</v>
      </c>
    </row>
    <row r="6790">
      <c r="A6790" s="3" t="inlineStr">
        <is>
          <t>Ink &amp; Toner</t>
        </is>
      </c>
      <c r="B6790" s="3" t="inlineStr">
        <is>
          <t>PC71RF</t>
        </is>
      </c>
      <c r="C6790" s="3" t="inlineStr">
        <is>
          <t>Brother</t>
        </is>
      </c>
      <c r="D6790" s="3" t="inlineStr">
        <is>
          <t>BROTHER PC71RF REFILL</t>
        </is>
      </c>
      <c r="E6790" s="11" t="n">
        <v>15</v>
      </c>
      <c r="F6790" s="12" t="n">
        <v>12.5</v>
      </c>
    </row>
    <row r="6791">
      <c r="A6791" s="3" t="inlineStr">
        <is>
          <t>Ink &amp; Toner</t>
        </is>
      </c>
      <c r="B6791" s="3" t="inlineStr">
        <is>
          <t>PC72RF</t>
        </is>
      </c>
      <c r="C6791" s="3" t="inlineStr">
        <is>
          <t>Brother</t>
        </is>
      </c>
      <c r="D6791" s="3" t="inlineStr">
        <is>
          <t>BROTHER PC72RF PRINT RIBBON</t>
        </is>
      </c>
      <c r="E6791" s="11" t="n">
        <v>26</v>
      </c>
      <c r="F6791" s="12" t="n">
        <v>21.67</v>
      </c>
    </row>
    <row r="6792">
      <c r="A6792" s="3" t="inlineStr">
        <is>
          <t>Ink &amp; Toner</t>
        </is>
      </c>
      <c r="B6792" s="3" t="inlineStr">
        <is>
          <t>PC75</t>
        </is>
      </c>
      <c r="C6792" s="3" t="inlineStr">
        <is>
          <t>Brother</t>
        </is>
      </c>
      <c r="D6792" s="3" t="inlineStr">
        <is>
          <t>BROTHER PC75 CASSETTE &amp; RIBBON</t>
        </is>
      </c>
      <c r="E6792" s="11" t="n">
        <v>21</v>
      </c>
      <c r="F6792" s="12" t="n">
        <v>17.5</v>
      </c>
    </row>
    <row r="6793">
      <c r="A6793" s="3" t="inlineStr">
        <is>
          <t>Ink &amp; Toner</t>
        </is>
      </c>
      <c r="B6793" s="3" t="inlineStr">
        <is>
          <t>LC1280XLRBWBP</t>
        </is>
      </c>
      <c r="C6793" s="3" t="inlineStr">
        <is>
          <t>Brother</t>
        </is>
      </c>
      <c r="D6793" s="3" t="inlineStr">
        <is>
          <t>BROTHER RAINBOW PACK</t>
        </is>
      </c>
      <c r="E6793" s="11" t="n">
        <v>58</v>
      </c>
      <c r="F6793" s="12" t="n">
        <v>48.33</v>
      </c>
    </row>
    <row r="6794">
      <c r="A6794" s="3" t="inlineStr">
        <is>
          <t>Ink &amp; Toner</t>
        </is>
      </c>
      <c r="B6794" s="3" t="inlineStr">
        <is>
          <t>DR243CL</t>
        </is>
      </c>
      <c r="C6794" s="3" t="inlineStr">
        <is>
          <t>Brother</t>
        </is>
      </c>
      <c r="D6794" s="3" t="inlineStr">
        <is>
          <t>BROTHER RD243CL DRUM UNIT</t>
        </is>
      </c>
      <c r="E6794" s="11" t="n">
        <v>107</v>
      </c>
      <c r="F6794" s="12" t="n">
        <v>89.17</v>
      </c>
    </row>
    <row r="6795">
      <c r="A6795" s="3" t="inlineStr">
        <is>
          <t>Ink &amp; Toner</t>
        </is>
      </c>
      <c r="B6795" s="3" t="inlineStr">
        <is>
          <t>TN821XXLBK</t>
        </is>
      </c>
      <c r="C6795" s="3" t="inlineStr">
        <is>
          <t>Brother</t>
        </is>
      </c>
      <c r="D6795" s="3" t="inlineStr">
        <is>
          <t>BROTHER SUPER HIGH YIELD BLACK</t>
        </is>
      </c>
      <c r="E6795" s="11" t="n">
        <v>152</v>
      </c>
      <c r="F6795" s="12" t="n">
        <v>126.67</v>
      </c>
    </row>
    <row r="6796">
      <c r="A6796" s="3" t="inlineStr">
        <is>
          <t>Ink &amp; Toner</t>
        </is>
      </c>
      <c r="B6796" s="3" t="inlineStr">
        <is>
          <t>TN821XXLC</t>
        </is>
      </c>
      <c r="C6796" s="3" t="inlineStr">
        <is>
          <t>Brother</t>
        </is>
      </c>
      <c r="D6796" s="3" t="inlineStr">
        <is>
          <t>BROTHER SUPER HIGH YIELD CYAN</t>
        </is>
      </c>
      <c r="E6796" s="11" t="n">
        <v>310</v>
      </c>
      <c r="F6796" s="12" t="n">
        <v>258.33</v>
      </c>
    </row>
    <row r="6797">
      <c r="A6797" s="3" t="inlineStr">
        <is>
          <t>Ink &amp; Toner</t>
        </is>
      </c>
      <c r="B6797" s="3" t="inlineStr">
        <is>
          <t>TN821XXLM</t>
        </is>
      </c>
      <c r="C6797" s="3" t="inlineStr">
        <is>
          <t>Brother</t>
        </is>
      </c>
      <c r="D6797" s="3" t="inlineStr">
        <is>
          <t>BROTHER SUPER HIGH YIELD MAGENTA</t>
        </is>
      </c>
      <c r="E6797" s="11" t="n">
        <v>310</v>
      </c>
      <c r="F6797" s="12" t="n">
        <v>258.33</v>
      </c>
    </row>
    <row r="6798">
      <c r="A6798" s="3" t="inlineStr">
        <is>
          <t>Ink &amp; Toner</t>
        </is>
      </c>
      <c r="B6798" s="3" t="inlineStr">
        <is>
          <t>TN821XXLY</t>
        </is>
      </c>
      <c r="C6798" s="3" t="inlineStr">
        <is>
          <t>Brother</t>
        </is>
      </c>
      <c r="D6798" s="3" t="inlineStr">
        <is>
          <t>BROTHER SUPER HIGH YIELD YELLOW</t>
        </is>
      </c>
      <c r="E6798" s="11" t="n">
        <v>310</v>
      </c>
      <c r="F6798" s="12" t="n">
        <v>258.33</v>
      </c>
    </row>
    <row r="6799">
      <c r="A6799" s="3" t="inlineStr">
        <is>
          <t>Ink &amp; Toner</t>
        </is>
      </c>
      <c r="B6799" s="3" t="inlineStr">
        <is>
          <t>TN2320</t>
        </is>
      </c>
      <c r="C6799" s="3" t="inlineStr">
        <is>
          <t>Brother</t>
        </is>
      </c>
      <c r="D6799" s="3" t="inlineStr">
        <is>
          <t>BROTHER TN-2320 BLACK TONER CARTRIDG</t>
        </is>
      </c>
      <c r="E6799" s="11" t="n">
        <v>67</v>
      </c>
      <c r="F6799" s="12" t="n">
        <v>55.83</v>
      </c>
    </row>
    <row r="6800">
      <c r="A6800" s="3" t="inlineStr">
        <is>
          <t>Ink &amp; Toner</t>
        </is>
      </c>
      <c r="B6800" s="3" t="inlineStr">
        <is>
          <t>TN2410</t>
        </is>
      </c>
      <c r="C6800" s="3" t="inlineStr">
        <is>
          <t>Brother</t>
        </is>
      </c>
      <c r="D6800" s="3" t="inlineStr">
        <is>
          <t>BROTHER TN-2410 LASER CARTRIDGE 1200</t>
        </is>
      </c>
      <c r="E6800" s="11" t="n">
        <v>44</v>
      </c>
      <c r="F6800" s="12" t="n">
        <v>36.67</v>
      </c>
    </row>
    <row r="6801">
      <c r="A6801" s="3" t="inlineStr">
        <is>
          <t>Ink &amp; Toner</t>
        </is>
      </c>
      <c r="B6801" s="3" t="inlineStr">
        <is>
          <t>TN2420</t>
        </is>
      </c>
      <c r="C6801" s="3" t="inlineStr">
        <is>
          <t>Brother</t>
        </is>
      </c>
      <c r="D6801" s="3" t="inlineStr">
        <is>
          <t>BROTHER TN-2420 LASER CARTRIDGE 3000</t>
        </is>
      </c>
      <c r="E6801" s="11" t="n">
        <v>77</v>
      </c>
      <c r="F6801" s="12" t="n">
        <v>64.17</v>
      </c>
    </row>
    <row r="6802">
      <c r="A6802" s="3" t="inlineStr">
        <is>
          <t>Ink &amp; Toner</t>
        </is>
      </c>
      <c r="B6802" s="3" t="inlineStr">
        <is>
          <t>TN3230</t>
        </is>
      </c>
      <c r="C6802" s="3" t="inlineStr">
        <is>
          <t>Brother</t>
        </is>
      </c>
      <c r="D6802" s="3" t="inlineStr">
        <is>
          <t>BROTHER TN-3230 TONER CART</t>
        </is>
      </c>
      <c r="E6802" s="11" t="n">
        <v>79</v>
      </c>
      <c r="F6802" s="12" t="n">
        <v>65.83</v>
      </c>
    </row>
    <row r="6803">
      <c r="A6803" s="3" t="inlineStr">
        <is>
          <t>Ink &amp; Toner</t>
        </is>
      </c>
      <c r="B6803" s="3" t="inlineStr">
        <is>
          <t>TN3280</t>
        </is>
      </c>
      <c r="C6803" s="3" t="inlineStr">
        <is>
          <t>Brother</t>
        </is>
      </c>
      <c r="D6803" s="3" t="inlineStr">
        <is>
          <t>BROTHER TN-3280 TONER CART</t>
        </is>
      </c>
      <c r="E6803" s="11" t="n">
        <v>128</v>
      </c>
      <c r="F6803" s="12" t="n">
        <v>106.67</v>
      </c>
    </row>
    <row r="6804">
      <c r="A6804" s="3" t="inlineStr">
        <is>
          <t>Ink &amp; Toner</t>
        </is>
      </c>
      <c r="B6804" s="3" t="inlineStr">
        <is>
          <t>TN421BK</t>
        </is>
      </c>
      <c r="C6804" s="3" t="inlineStr">
        <is>
          <t>Brother</t>
        </is>
      </c>
      <c r="D6804" s="3" t="inlineStr">
        <is>
          <t>BROTHER TN-421BK TONER BLACK 3K</t>
        </is>
      </c>
      <c r="E6804" s="11" t="n">
        <v>96</v>
      </c>
      <c r="F6804" s="12" t="n">
        <v>80</v>
      </c>
    </row>
    <row r="6805">
      <c r="A6805" s="3" t="inlineStr">
        <is>
          <t>Ink &amp; Toner</t>
        </is>
      </c>
      <c r="B6805" s="3" t="inlineStr">
        <is>
          <t>TN421C</t>
        </is>
      </c>
      <c r="C6805" s="3" t="inlineStr">
        <is>
          <t>Brother</t>
        </is>
      </c>
      <c r="D6805" s="3" t="inlineStr">
        <is>
          <t>BROTHER TN-421C TONER CYAN 1.8K</t>
        </is>
      </c>
      <c r="E6805" s="11" t="n">
        <v>85</v>
      </c>
      <c r="F6805" s="12" t="n">
        <v>70.83</v>
      </c>
    </row>
    <row r="6806">
      <c r="A6806" s="3" t="inlineStr">
        <is>
          <t>Ink &amp; Toner</t>
        </is>
      </c>
      <c r="B6806" s="3" t="inlineStr">
        <is>
          <t>TN421M</t>
        </is>
      </c>
      <c r="C6806" s="3" t="inlineStr">
        <is>
          <t>Brother</t>
        </is>
      </c>
      <c r="D6806" s="3" t="inlineStr">
        <is>
          <t>BROTHER TN-421M TONER MAGENTA 1.8K</t>
        </is>
      </c>
      <c r="E6806" s="11" t="n">
        <v>85</v>
      </c>
      <c r="F6806" s="12" t="n">
        <v>70.83</v>
      </c>
    </row>
    <row r="6807">
      <c r="A6807" s="3" t="inlineStr">
        <is>
          <t>Ink &amp; Toner</t>
        </is>
      </c>
      <c r="B6807" s="3" t="inlineStr">
        <is>
          <t>TN423BK</t>
        </is>
      </c>
      <c r="C6807" s="3" t="inlineStr">
        <is>
          <t>Brother</t>
        </is>
      </c>
      <c r="D6807" s="3" t="inlineStr">
        <is>
          <t>BROTHER TN-423BK TONER BLACK 6.5K</t>
        </is>
      </c>
      <c r="E6807" s="11" t="n">
        <v>111</v>
      </c>
      <c r="F6807" s="12" t="n">
        <v>92.5</v>
      </c>
    </row>
    <row r="6808">
      <c r="A6808" s="3" t="inlineStr">
        <is>
          <t>Ink &amp; Toner</t>
        </is>
      </c>
      <c r="B6808" s="3" t="inlineStr">
        <is>
          <t>TN423C</t>
        </is>
      </c>
      <c r="C6808" s="3" t="inlineStr">
        <is>
          <t>Brother</t>
        </is>
      </c>
      <c r="D6808" s="3" t="inlineStr">
        <is>
          <t>BROTHER TN-423C TONER CYAN 4K</t>
        </is>
      </c>
      <c r="E6808" s="11" t="n">
        <v>150</v>
      </c>
      <c r="F6808" s="12" t="n">
        <v>125</v>
      </c>
    </row>
    <row r="6809">
      <c r="A6809" s="3" t="inlineStr">
        <is>
          <t>Ink &amp; Toner</t>
        </is>
      </c>
      <c r="B6809" s="3" t="inlineStr">
        <is>
          <t>TN423M</t>
        </is>
      </c>
      <c r="C6809" s="3" t="inlineStr">
        <is>
          <t>Brother</t>
        </is>
      </c>
      <c r="D6809" s="3" t="inlineStr">
        <is>
          <t>BROTHER TN-423M TONER MAGENTA 4K</t>
        </is>
      </c>
      <c r="E6809" s="11" t="n">
        <v>150</v>
      </c>
      <c r="F6809" s="12" t="n">
        <v>125</v>
      </c>
    </row>
    <row r="6810">
      <c r="A6810" s="3" t="inlineStr">
        <is>
          <t>Ink &amp; Toner</t>
        </is>
      </c>
      <c r="B6810" s="3" t="inlineStr">
        <is>
          <t>TN423Y</t>
        </is>
      </c>
      <c r="C6810" s="3" t="inlineStr">
        <is>
          <t>Brother</t>
        </is>
      </c>
      <c r="D6810" s="3" t="inlineStr">
        <is>
          <t>BROTHER TN-423Y TONER YELLOW 4K</t>
        </is>
      </c>
      <c r="E6810" s="11" t="n">
        <v>150</v>
      </c>
      <c r="F6810" s="12" t="n">
        <v>125</v>
      </c>
    </row>
    <row r="6811">
      <c r="A6811" s="3" t="inlineStr">
        <is>
          <t>Ink &amp; Toner</t>
        </is>
      </c>
      <c r="B6811" s="3" t="inlineStr">
        <is>
          <t>TN426BK</t>
        </is>
      </c>
      <c r="C6811" s="3" t="inlineStr">
        <is>
          <t>Brother</t>
        </is>
      </c>
      <c r="D6811" s="3" t="inlineStr">
        <is>
          <t>BROTHER TN-426BK TONER BLACK 9K</t>
        </is>
      </c>
      <c r="E6811" s="11" t="n">
        <v>120</v>
      </c>
      <c r="F6811" s="12" t="n">
        <v>100</v>
      </c>
    </row>
    <row r="6812">
      <c r="A6812" s="3" t="inlineStr">
        <is>
          <t>Ink &amp; Toner</t>
        </is>
      </c>
      <c r="B6812" s="3" t="inlineStr">
        <is>
          <t>TN426C</t>
        </is>
      </c>
      <c r="C6812" s="3" t="inlineStr">
        <is>
          <t>Brother</t>
        </is>
      </c>
      <c r="D6812" s="3" t="inlineStr">
        <is>
          <t>BROTHER TN-426C TONER CYAN 6.5K</t>
        </is>
      </c>
      <c r="E6812" s="11" t="n">
        <v>222</v>
      </c>
      <c r="F6812" s="12" t="n">
        <v>185</v>
      </c>
    </row>
    <row r="6813">
      <c r="A6813" s="3" t="inlineStr">
        <is>
          <t>Ink &amp; Toner</t>
        </is>
      </c>
      <c r="B6813" s="3" t="inlineStr">
        <is>
          <t>TN426M</t>
        </is>
      </c>
      <c r="C6813" s="3" t="inlineStr">
        <is>
          <t>Brother</t>
        </is>
      </c>
      <c r="D6813" s="3" t="inlineStr">
        <is>
          <t>BROTHER TN-426M TONER MAGENTA 6.5K</t>
        </is>
      </c>
      <c r="E6813" s="11" t="n">
        <v>222</v>
      </c>
      <c r="F6813" s="12" t="n">
        <v>185</v>
      </c>
    </row>
    <row r="6814">
      <c r="A6814" s="3" t="inlineStr">
        <is>
          <t>Ink &amp; Toner</t>
        </is>
      </c>
      <c r="B6814" s="3" t="inlineStr">
        <is>
          <t>TN426Y</t>
        </is>
      </c>
      <c r="C6814" s="3" t="inlineStr">
        <is>
          <t>Brother</t>
        </is>
      </c>
      <c r="D6814" s="3" t="inlineStr">
        <is>
          <t>BROTHER TN-426Y TONER YELLOW 6.5K</t>
        </is>
      </c>
      <c r="E6814" s="11" t="n">
        <v>222</v>
      </c>
      <c r="F6814" s="12" t="n">
        <v>185</v>
      </c>
    </row>
    <row r="6815">
      <c r="A6815" s="3" t="inlineStr">
        <is>
          <t>Ink &amp; Toner</t>
        </is>
      </c>
      <c r="B6815" s="3" t="inlineStr">
        <is>
          <t>TN910BK</t>
        </is>
      </c>
      <c r="C6815" s="3" t="inlineStr">
        <is>
          <t>Brother</t>
        </is>
      </c>
      <c r="D6815" s="3" t="inlineStr">
        <is>
          <t>BROTHER TN-910BK TONER BLACK 9K</t>
        </is>
      </c>
      <c r="E6815" s="11" t="n">
        <v>108</v>
      </c>
      <c r="F6815" s="12" t="n">
        <v>90</v>
      </c>
    </row>
    <row r="6816">
      <c r="A6816" s="3" t="inlineStr">
        <is>
          <t>Ink &amp; Toner</t>
        </is>
      </c>
      <c r="B6816" s="3" t="inlineStr">
        <is>
          <t>TN910M</t>
        </is>
      </c>
      <c r="C6816" s="3" t="inlineStr">
        <is>
          <t>Brother</t>
        </is>
      </c>
      <c r="D6816" s="3" t="inlineStr">
        <is>
          <t>BROTHER TN-910M TONER MAGENTA 9K</t>
        </is>
      </c>
      <c r="E6816" s="11" t="n">
        <v>277</v>
      </c>
      <c r="F6816" s="12" t="n">
        <v>230.83</v>
      </c>
    </row>
    <row r="6817">
      <c r="A6817" s="3" t="inlineStr">
        <is>
          <t>Ink &amp; Toner</t>
        </is>
      </c>
      <c r="B6817" s="3" t="inlineStr">
        <is>
          <t>TN910Y</t>
        </is>
      </c>
      <c r="C6817" s="3" t="inlineStr">
        <is>
          <t>Brother</t>
        </is>
      </c>
      <c r="D6817" s="3" t="inlineStr">
        <is>
          <t>BROTHER TN-910Y TONER YELLOW 9K</t>
        </is>
      </c>
      <c r="E6817" s="11" t="n">
        <v>277</v>
      </c>
      <c r="F6817" s="12" t="n">
        <v>230.83</v>
      </c>
    </row>
    <row r="6818">
      <c r="A6818" s="3" t="inlineStr">
        <is>
          <t>Ink &amp; Toner</t>
        </is>
      </c>
      <c r="B6818" s="3" t="inlineStr">
        <is>
          <t>TN230BK</t>
        </is>
      </c>
      <c r="C6818" s="3" t="inlineStr">
        <is>
          <t>Brother</t>
        </is>
      </c>
      <c r="D6818" s="3" t="inlineStr">
        <is>
          <t>BROTHER TN230BK TONER</t>
        </is>
      </c>
      <c r="E6818" s="11" t="n">
        <v>69</v>
      </c>
      <c r="F6818" s="12" t="n">
        <v>57.5</v>
      </c>
    </row>
    <row r="6819">
      <c r="A6819" s="3" t="inlineStr">
        <is>
          <t>Ink &amp; Toner</t>
        </is>
      </c>
      <c r="B6819" s="3" t="inlineStr">
        <is>
          <t>TN230C</t>
        </is>
      </c>
      <c r="C6819" s="3" t="inlineStr">
        <is>
          <t>Brother</t>
        </is>
      </c>
      <c r="D6819" s="3" t="inlineStr">
        <is>
          <t>BROTHER TN230C TONER</t>
        </is>
      </c>
      <c r="E6819" s="11" t="n">
        <v>67</v>
      </c>
      <c r="F6819" s="12" t="n">
        <v>55.83</v>
      </c>
    </row>
    <row r="6820">
      <c r="A6820" s="3" t="inlineStr">
        <is>
          <t>Ink &amp; Toner</t>
        </is>
      </c>
      <c r="B6820" s="3" t="inlineStr">
        <is>
          <t>TN230M</t>
        </is>
      </c>
      <c r="C6820" s="3" t="inlineStr">
        <is>
          <t>Brother</t>
        </is>
      </c>
      <c r="D6820" s="3" t="inlineStr">
        <is>
          <t>BROTHER TN230M TONER</t>
        </is>
      </c>
      <c r="E6820" s="11" t="n">
        <v>67</v>
      </c>
      <c r="F6820" s="12" t="n">
        <v>55.83</v>
      </c>
    </row>
    <row r="6821">
      <c r="A6821" s="3" t="inlineStr">
        <is>
          <t>Ink &amp; Toner</t>
        </is>
      </c>
      <c r="B6821" s="3" t="inlineStr">
        <is>
          <t>TN230Y</t>
        </is>
      </c>
      <c r="C6821" s="3" t="inlineStr">
        <is>
          <t>Brother</t>
        </is>
      </c>
      <c r="D6821" s="3" t="inlineStr">
        <is>
          <t>BROTHER TN230Y TONER</t>
        </is>
      </c>
      <c r="E6821" s="11" t="n">
        <v>67</v>
      </c>
      <c r="F6821" s="12" t="n">
        <v>55.83</v>
      </c>
    </row>
    <row r="6822">
      <c r="A6822" s="3" t="inlineStr">
        <is>
          <t>Ink &amp; Toner</t>
        </is>
      </c>
      <c r="B6822" s="3" t="inlineStr">
        <is>
          <t>TN2310</t>
        </is>
      </c>
      <c r="C6822" s="3" t="inlineStr">
        <is>
          <t>Brother</t>
        </is>
      </c>
      <c r="D6822" s="3" t="inlineStr">
        <is>
          <t>BROTHER TN2310 BLACK TONER CARTRIDGE</t>
        </is>
      </c>
      <c r="E6822" s="11" t="n">
        <v>44</v>
      </c>
      <c r="F6822" s="12" t="n">
        <v>36.67</v>
      </c>
    </row>
    <row r="6823">
      <c r="A6823" s="3" t="inlineStr">
        <is>
          <t>Ink &amp; Toner</t>
        </is>
      </c>
      <c r="B6823" s="3" t="inlineStr">
        <is>
          <t>TN241BK</t>
        </is>
      </c>
      <c r="C6823" s="3" t="inlineStr">
        <is>
          <t>Brother</t>
        </is>
      </c>
      <c r="D6823" s="3" t="inlineStr">
        <is>
          <t>BROTHER TN241BK BLACK TONER CART</t>
        </is>
      </c>
      <c r="E6823" s="11" t="n">
        <v>66</v>
      </c>
      <c r="F6823" s="12" t="n">
        <v>55</v>
      </c>
    </row>
    <row r="6824">
      <c r="A6824" s="3" t="inlineStr">
        <is>
          <t>Ink &amp; Toner</t>
        </is>
      </c>
      <c r="B6824" s="3" t="inlineStr">
        <is>
          <t>TN241C</t>
        </is>
      </c>
      <c r="C6824" s="3" t="inlineStr">
        <is>
          <t>Brother</t>
        </is>
      </c>
      <c r="D6824" s="3" t="inlineStr">
        <is>
          <t>BROTHER TN241C CYAN TONER CART</t>
        </is>
      </c>
      <c r="E6824" s="11" t="n">
        <v>65</v>
      </c>
      <c r="F6824" s="12" t="n">
        <v>54.17</v>
      </c>
    </row>
    <row r="6825">
      <c r="A6825" s="3" t="inlineStr">
        <is>
          <t>Ink &amp; Toner</t>
        </is>
      </c>
      <c r="B6825" s="3" t="inlineStr">
        <is>
          <t>TN241M</t>
        </is>
      </c>
      <c r="C6825" s="3" t="inlineStr">
        <is>
          <t>Brother</t>
        </is>
      </c>
      <c r="D6825" s="3" t="inlineStr">
        <is>
          <t>BROTHER TN241M MAG TONER CART</t>
        </is>
      </c>
      <c r="E6825" s="11" t="n">
        <v>65</v>
      </c>
      <c r="F6825" s="12" t="n">
        <v>54.17</v>
      </c>
    </row>
    <row r="6826">
      <c r="A6826" s="3" t="inlineStr">
        <is>
          <t>Ink &amp; Toner</t>
        </is>
      </c>
      <c r="B6826" s="3" t="inlineStr">
        <is>
          <t>TN241Y</t>
        </is>
      </c>
      <c r="C6826" s="3" t="inlineStr">
        <is>
          <t>Brother</t>
        </is>
      </c>
      <c r="D6826" s="3" t="inlineStr">
        <is>
          <t>BROTHER TN241Y YELLOW TONER CART</t>
        </is>
      </c>
      <c r="E6826" s="11" t="n">
        <v>65</v>
      </c>
      <c r="F6826" s="12" t="n">
        <v>54.17</v>
      </c>
    </row>
    <row r="6827">
      <c r="A6827" s="3" t="inlineStr">
        <is>
          <t>Ink &amp; Toner</t>
        </is>
      </c>
      <c r="B6827" s="3" t="inlineStr">
        <is>
          <t>TN243CMYK</t>
        </is>
      </c>
      <c r="C6827" s="3" t="inlineStr">
        <is>
          <t>Brother</t>
        </is>
      </c>
      <c r="D6827" s="3" t="inlineStr">
        <is>
          <t>BROTHER TN243 VALUE PK BK C M Y</t>
        </is>
      </c>
      <c r="E6827" s="11" t="n">
        <v>178</v>
      </c>
      <c r="F6827" s="12" t="n">
        <v>148.33</v>
      </c>
    </row>
    <row r="6828">
      <c r="A6828" s="3" t="inlineStr">
        <is>
          <t>Ink &amp; Toner</t>
        </is>
      </c>
      <c r="B6828" s="3" t="inlineStr">
        <is>
          <t>TN245C</t>
        </is>
      </c>
      <c r="C6828" s="3" t="inlineStr">
        <is>
          <t>Brother</t>
        </is>
      </c>
      <c r="D6828" s="3" t="inlineStr">
        <is>
          <t>BROTHER TN245C CYAN TONER CART</t>
        </is>
      </c>
      <c r="E6828" s="11" t="n">
        <v>92</v>
      </c>
      <c r="F6828" s="12" t="n">
        <v>76.67</v>
      </c>
    </row>
    <row r="6829">
      <c r="A6829" s="3" t="inlineStr">
        <is>
          <t>Ink &amp; Toner</t>
        </is>
      </c>
      <c r="B6829" s="3" t="inlineStr">
        <is>
          <t>TN245M</t>
        </is>
      </c>
      <c r="C6829" s="3" t="inlineStr">
        <is>
          <t>Brother</t>
        </is>
      </c>
      <c r="D6829" s="3" t="inlineStr">
        <is>
          <t>BROTHER TN245M MAG TONER CART</t>
        </is>
      </c>
      <c r="E6829" s="11" t="n">
        <v>92</v>
      </c>
      <c r="F6829" s="12" t="n">
        <v>76.67</v>
      </c>
    </row>
    <row r="6830">
      <c r="A6830" s="3" t="inlineStr">
        <is>
          <t>Ink &amp; Toner</t>
        </is>
      </c>
      <c r="B6830" s="3" t="inlineStr">
        <is>
          <t>TN245Y</t>
        </is>
      </c>
      <c r="C6830" s="3" t="inlineStr">
        <is>
          <t>Brother</t>
        </is>
      </c>
      <c r="D6830" s="3" t="inlineStr">
        <is>
          <t>BROTHER TN245Y YELLOW TONER CART</t>
        </is>
      </c>
      <c r="E6830" s="11" t="n">
        <v>92</v>
      </c>
      <c r="F6830" s="12" t="n">
        <v>76.67</v>
      </c>
    </row>
    <row r="6831">
      <c r="A6831" s="3" t="inlineStr">
        <is>
          <t>Ink &amp; Toner</t>
        </is>
      </c>
      <c r="B6831" s="3" t="inlineStr">
        <is>
          <t>TN247BK</t>
        </is>
      </c>
      <c r="C6831" s="3" t="inlineStr">
        <is>
          <t>Brother</t>
        </is>
      </c>
      <c r="D6831" s="3" t="inlineStr">
        <is>
          <t>BROTHER TN247BK BLACK TONER 3K</t>
        </is>
      </c>
      <c r="E6831" s="11" t="n">
        <v>84</v>
      </c>
      <c r="F6831" s="12" t="n">
        <v>70</v>
      </c>
    </row>
    <row r="6832">
      <c r="A6832" s="3" t="inlineStr">
        <is>
          <t>Ink &amp; Toner</t>
        </is>
      </c>
      <c r="B6832" s="3" t="inlineStr">
        <is>
          <t>TN247C</t>
        </is>
      </c>
      <c r="C6832" s="3" t="inlineStr">
        <is>
          <t>Brother</t>
        </is>
      </c>
      <c r="D6832" s="3" t="inlineStr">
        <is>
          <t>BROTHER TN247C CYAN TONER 2.3K</t>
        </is>
      </c>
      <c r="E6832" s="11" t="n">
        <v>97</v>
      </c>
      <c r="F6832" s="12" t="n">
        <v>80.83</v>
      </c>
    </row>
    <row r="6833">
      <c r="A6833" s="3" t="inlineStr">
        <is>
          <t>Ink &amp; Toner</t>
        </is>
      </c>
      <c r="B6833" s="3" t="inlineStr">
        <is>
          <t>TN247M</t>
        </is>
      </c>
      <c r="C6833" s="3" t="inlineStr">
        <is>
          <t>Brother</t>
        </is>
      </c>
      <c r="D6833" s="3" t="inlineStr">
        <is>
          <t>BROTHER TN247M MAGENTA TONER 2.3K</t>
        </is>
      </c>
      <c r="E6833" s="11" t="n">
        <v>97</v>
      </c>
      <c r="F6833" s="12" t="n">
        <v>80.83</v>
      </c>
    </row>
    <row r="6834">
      <c r="A6834" s="3" t="inlineStr">
        <is>
          <t>Ink &amp; Toner</t>
        </is>
      </c>
      <c r="B6834" s="3" t="inlineStr">
        <is>
          <t>TN247Y</t>
        </is>
      </c>
      <c r="C6834" s="3" t="inlineStr">
        <is>
          <t>Brother</t>
        </is>
      </c>
      <c r="D6834" s="3" t="inlineStr">
        <is>
          <t>BROTHER TN247Y YELLOW TONER 2.3K</t>
        </is>
      </c>
      <c r="E6834" s="11" t="n">
        <v>97</v>
      </c>
      <c r="F6834" s="12" t="n">
        <v>80.83</v>
      </c>
    </row>
    <row r="6835">
      <c r="A6835" s="3" t="inlineStr">
        <is>
          <t>Ink &amp; Toner</t>
        </is>
      </c>
      <c r="B6835" s="3" t="inlineStr">
        <is>
          <t>TN321C</t>
        </is>
      </c>
      <c r="C6835" s="3" t="inlineStr">
        <is>
          <t>Brother</t>
        </is>
      </c>
      <c r="D6835" s="3" t="inlineStr">
        <is>
          <t>BROTHER TN321 CYAN TONER</t>
        </is>
      </c>
      <c r="E6835" s="11" t="n">
        <v>82</v>
      </c>
      <c r="F6835" s="12" t="n">
        <v>68.33</v>
      </c>
    </row>
    <row r="6836">
      <c r="A6836" s="3" t="inlineStr">
        <is>
          <t>Ink &amp; Toner</t>
        </is>
      </c>
      <c r="B6836" s="3" t="inlineStr">
        <is>
          <t>TN321M</t>
        </is>
      </c>
      <c r="C6836" s="3" t="inlineStr">
        <is>
          <t>Brother</t>
        </is>
      </c>
      <c r="D6836" s="3" t="inlineStr">
        <is>
          <t>BROTHER TN321 MAGENTA TONER</t>
        </is>
      </c>
      <c r="E6836" s="11" t="n">
        <v>82</v>
      </c>
      <c r="F6836" s="12" t="n">
        <v>68.33</v>
      </c>
    </row>
    <row r="6837">
      <c r="A6837" s="3" t="inlineStr">
        <is>
          <t>Ink &amp; Toner</t>
        </is>
      </c>
      <c r="B6837" s="3" t="inlineStr">
        <is>
          <t>TN321BK</t>
        </is>
      </c>
      <c r="C6837" s="3" t="inlineStr">
        <is>
          <t>Brother</t>
        </is>
      </c>
      <c r="D6837" s="3" t="inlineStr">
        <is>
          <t>BROTHER TN321BK BLACK TONER</t>
        </is>
      </c>
      <c r="E6837" s="11" t="n">
        <v>62</v>
      </c>
      <c r="F6837" s="12" t="n">
        <v>51.67</v>
      </c>
    </row>
    <row r="6838">
      <c r="A6838" s="3" t="inlineStr">
        <is>
          <t>Ink &amp; Toner</t>
        </is>
      </c>
      <c r="B6838" s="3" t="inlineStr">
        <is>
          <t>TN3330</t>
        </is>
      </c>
      <c r="C6838" s="3" t="inlineStr">
        <is>
          <t>Brother</t>
        </is>
      </c>
      <c r="D6838" s="3" t="inlineStr">
        <is>
          <t>BROTHER TN3330 TONER</t>
        </is>
      </c>
      <c r="E6838" s="11" t="n">
        <v>78</v>
      </c>
      <c r="F6838" s="12" t="n">
        <v>65</v>
      </c>
    </row>
    <row r="6839">
      <c r="A6839" s="3" t="inlineStr">
        <is>
          <t>Ink &amp; Toner</t>
        </is>
      </c>
      <c r="B6839" s="3" t="inlineStr">
        <is>
          <t>TN3380</t>
        </is>
      </c>
      <c r="C6839" s="3" t="inlineStr">
        <is>
          <t>Brother</t>
        </is>
      </c>
      <c r="D6839" s="3" t="inlineStr">
        <is>
          <t>BROTHER TN3380 TONER</t>
        </is>
      </c>
      <c r="E6839" s="11" t="n">
        <v>122</v>
      </c>
      <c r="F6839" s="12" t="n">
        <v>101.67</v>
      </c>
    </row>
    <row r="6840">
      <c r="A6840" s="3" t="inlineStr">
        <is>
          <t>Ink &amp; Toner</t>
        </is>
      </c>
      <c r="B6840" s="3" t="inlineStr">
        <is>
          <t>TN821XLC</t>
        </is>
      </c>
      <c r="C6840" s="3" t="inlineStr">
        <is>
          <t>Brother</t>
        </is>
      </c>
      <c r="D6840" s="3" t="inlineStr">
        <is>
          <t>BROTHER TN821XLBK HIGH YIELD BLACK</t>
        </is>
      </c>
      <c r="E6840" s="11" t="n">
        <v>298</v>
      </c>
      <c r="F6840" s="12" t="n">
        <v>248.33</v>
      </c>
    </row>
    <row r="6841">
      <c r="A6841" s="3" t="inlineStr">
        <is>
          <t>Ink &amp; Toner</t>
        </is>
      </c>
      <c r="B6841" s="3" t="inlineStr">
        <is>
          <t>TN821XLBK</t>
        </is>
      </c>
      <c r="C6841" s="3" t="inlineStr">
        <is>
          <t>Brother</t>
        </is>
      </c>
      <c r="D6841" s="3" t="inlineStr">
        <is>
          <t>BROTHER TN821XLBK HIGH YIELD BLACK</t>
        </is>
      </c>
      <c r="E6841" s="11" t="n">
        <v>142</v>
      </c>
      <c r="F6841" s="12" t="n">
        <v>118.33</v>
      </c>
    </row>
    <row r="6842">
      <c r="A6842" s="3" t="inlineStr">
        <is>
          <t>Ink &amp; Toner</t>
        </is>
      </c>
      <c r="B6842" s="3" t="inlineStr">
        <is>
          <t>TN821XLM</t>
        </is>
      </c>
      <c r="C6842" s="3" t="inlineStr">
        <is>
          <t>Brother</t>
        </is>
      </c>
      <c r="D6842" s="3" t="inlineStr">
        <is>
          <t>BROTHER TN821XLM HIGH YIELD MAGENTA</t>
        </is>
      </c>
      <c r="E6842" s="11" t="n">
        <v>298</v>
      </c>
      <c r="F6842" s="12" t="n">
        <v>248.33</v>
      </c>
    </row>
    <row r="6843">
      <c r="A6843" s="3" t="inlineStr">
        <is>
          <t>Ink &amp; Toner</t>
        </is>
      </c>
      <c r="B6843" s="3" t="inlineStr">
        <is>
          <t>TN821XLY</t>
        </is>
      </c>
      <c r="C6843" s="3" t="inlineStr">
        <is>
          <t>Brother</t>
        </is>
      </c>
      <c r="D6843" s="3" t="inlineStr">
        <is>
          <t>BROTHER TN821XLY HIGH YIELD YELLOW</t>
        </is>
      </c>
      <c r="E6843" s="11" t="n">
        <v>298</v>
      </c>
      <c r="F6843" s="12" t="n">
        <v>248.33</v>
      </c>
    </row>
    <row r="6844">
      <c r="A6844" s="3" t="inlineStr">
        <is>
          <t>Ink &amp; Toner</t>
        </is>
      </c>
      <c r="B6844" s="3" t="inlineStr">
        <is>
          <t>LC3211VAL</t>
        </is>
      </c>
      <c r="C6844" s="3" t="inlineStr">
        <is>
          <t>Brother</t>
        </is>
      </c>
      <c r="D6844" s="3" t="inlineStr">
        <is>
          <t>BROTHER VAL PK BK C M Y</t>
        </is>
      </c>
      <c r="E6844" s="11" t="n">
        <v>32</v>
      </c>
      <c r="F6844" s="12" t="n">
        <v>26.67</v>
      </c>
    </row>
    <row r="6845">
      <c r="A6845" s="3" t="inlineStr">
        <is>
          <t>Ink &amp; Toner</t>
        </is>
      </c>
      <c r="B6845" s="3" t="inlineStr">
        <is>
          <t>LC985VALBP</t>
        </is>
      </c>
      <c r="C6845" s="3" t="inlineStr">
        <is>
          <t>Brother</t>
        </is>
      </c>
      <c r="D6845" s="3" t="inlineStr">
        <is>
          <t>BROTHER VAL PK BK C M Y</t>
        </is>
      </c>
      <c r="E6845" s="11" t="n">
        <v>40</v>
      </c>
      <c r="F6845" s="12" t="n">
        <v>33.33</v>
      </c>
    </row>
    <row r="6846">
      <c r="A6846" s="3" t="inlineStr">
        <is>
          <t>Ink &amp; Toner</t>
        </is>
      </c>
      <c r="B6846" s="3" t="inlineStr">
        <is>
          <t>LC3213VAL</t>
        </is>
      </c>
      <c r="C6846" s="3" t="inlineStr">
        <is>
          <t>Brother</t>
        </is>
      </c>
      <c r="D6846" s="3" t="inlineStr">
        <is>
          <t>BROTHER VAL PK BK C M Y</t>
        </is>
      </c>
      <c r="E6846" s="11" t="n">
        <v>47</v>
      </c>
      <c r="F6846" s="12" t="n">
        <v>39.17</v>
      </c>
    </row>
    <row r="6847">
      <c r="A6847" s="3" t="inlineStr">
        <is>
          <t>Ink &amp; Toner</t>
        </is>
      </c>
      <c r="B6847" s="3" t="inlineStr">
        <is>
          <t>WT220CL</t>
        </is>
      </c>
      <c r="C6847" s="3" t="inlineStr">
        <is>
          <t>Brother</t>
        </is>
      </c>
      <c r="D6847" s="3" t="inlineStr">
        <is>
          <t>BROTHER WT220CL WASTE TONER</t>
        </is>
      </c>
      <c r="E6847" s="11" t="n">
        <v>18</v>
      </c>
      <c r="F6847" s="12" t="n">
        <v>15</v>
      </c>
    </row>
    <row r="6848">
      <c r="A6848" s="3" t="inlineStr">
        <is>
          <t>Ink &amp; Toner</t>
        </is>
      </c>
      <c r="B6848" s="3" t="inlineStr">
        <is>
          <t>WT223CL</t>
        </is>
      </c>
      <c r="C6848" s="3" t="inlineStr">
        <is>
          <t>Brother</t>
        </is>
      </c>
      <c r="D6848" s="3" t="inlineStr">
        <is>
          <t>BROTHER WT223CL WASTE TONER</t>
        </is>
      </c>
      <c r="E6848" s="11" t="n">
        <v>18</v>
      </c>
      <c r="F6848" s="12" t="n">
        <v>15</v>
      </c>
    </row>
    <row r="6849">
      <c r="A6849" s="3" t="inlineStr">
        <is>
          <t>Ink &amp; Toner</t>
        </is>
      </c>
      <c r="B6849" s="3" t="inlineStr">
        <is>
          <t>LC424Y</t>
        </is>
      </c>
      <c r="C6849" s="3" t="inlineStr">
        <is>
          <t>Brother</t>
        </is>
      </c>
      <c r="D6849" s="3" t="inlineStr">
        <is>
          <t>BROTHER YELLOW INK CART</t>
        </is>
      </c>
      <c r="E6849" s="11" t="n">
        <v>14</v>
      </c>
      <c r="F6849" s="12" t="n">
        <v>11.67</v>
      </c>
    </row>
    <row r="6850">
      <c r="A6850" s="3" t="inlineStr">
        <is>
          <t>Ink &amp; Toner</t>
        </is>
      </c>
      <c r="B6850" s="3" t="inlineStr">
        <is>
          <t>LC1240Y</t>
        </is>
      </c>
      <c r="C6850" s="3" t="inlineStr">
        <is>
          <t>Brother</t>
        </is>
      </c>
      <c r="D6850" s="3" t="inlineStr">
        <is>
          <t>BROTHER YELLOW INK CART</t>
        </is>
      </c>
      <c r="E6850" s="11" t="n">
        <v>15</v>
      </c>
      <c r="F6850" s="12" t="n">
        <v>12.5</v>
      </c>
    </row>
    <row r="6851">
      <c r="A6851" s="3" t="inlineStr">
        <is>
          <t>Ink &amp; Toner</t>
        </is>
      </c>
      <c r="B6851" s="3" t="inlineStr">
        <is>
          <t>LC426Y</t>
        </is>
      </c>
      <c r="C6851" s="3" t="inlineStr">
        <is>
          <t>Brother</t>
        </is>
      </c>
      <c r="D6851" s="3" t="inlineStr">
        <is>
          <t>BROTHER YELLOW INK CART</t>
        </is>
      </c>
      <c r="E6851" s="11" t="n">
        <v>18</v>
      </c>
      <c r="F6851" s="12" t="n">
        <v>15</v>
      </c>
    </row>
    <row r="6852">
      <c r="A6852" s="3" t="inlineStr">
        <is>
          <t>Ink &amp; Toner</t>
        </is>
      </c>
      <c r="B6852" s="3" t="inlineStr">
        <is>
          <t>TN243Y</t>
        </is>
      </c>
      <c r="C6852" s="3" t="inlineStr">
        <is>
          <t>Brother</t>
        </is>
      </c>
      <c r="D6852" s="3" t="inlineStr">
        <is>
          <t>BROTHER YELLOW TONER</t>
        </is>
      </c>
      <c r="E6852" s="11" t="n">
        <v>54</v>
      </c>
      <c r="F6852" s="12" t="n">
        <v>45</v>
      </c>
    </row>
    <row r="6853">
      <c r="A6853" s="3" t="inlineStr">
        <is>
          <t>Ink &amp; Toner</t>
        </is>
      </c>
      <c r="B6853" s="3" t="inlineStr">
        <is>
          <t>BTD180C</t>
        </is>
      </c>
      <c r="C6853" s="3" t="inlineStr">
        <is>
          <t>Brother</t>
        </is>
      </c>
      <c r="D6853" s="3" t="inlineStr">
        <is>
          <t>BTD180C CYAN INK</t>
        </is>
      </c>
      <c r="E6853" s="11" t="n">
        <v>7</v>
      </c>
      <c r="F6853" s="12" t="n">
        <v>5.83</v>
      </c>
    </row>
    <row r="6854">
      <c r="A6854" s="3" t="inlineStr">
        <is>
          <t>Ink &amp; Toner</t>
        </is>
      </c>
      <c r="B6854" s="3" t="inlineStr">
        <is>
          <t>BTD180CLVAL</t>
        </is>
      </c>
      <c r="C6854" s="3" t="inlineStr">
        <is>
          <t>Brother</t>
        </is>
      </c>
      <c r="D6854" s="3" t="inlineStr">
        <is>
          <t>BTD180CLVAL INK</t>
        </is>
      </c>
      <c r="E6854" s="11" t="n">
        <v>15</v>
      </c>
      <c r="F6854" s="12" t="n">
        <v>12.5</v>
      </c>
    </row>
    <row r="6855">
      <c r="A6855" s="3" t="inlineStr">
        <is>
          <t>Ink &amp; Toner</t>
        </is>
      </c>
      <c r="B6855" s="3" t="inlineStr">
        <is>
          <t>BTD180M</t>
        </is>
      </c>
      <c r="C6855" s="3" t="inlineStr">
        <is>
          <t>Brother</t>
        </is>
      </c>
      <c r="D6855" s="3" t="inlineStr">
        <is>
          <t>BTD180M MAGENTA INK</t>
        </is>
      </c>
      <c r="E6855" s="11" t="n">
        <v>7</v>
      </c>
      <c r="F6855" s="12" t="n">
        <v>5.83</v>
      </c>
    </row>
    <row r="6856">
      <c r="A6856" s="3" t="inlineStr">
        <is>
          <t>Ink &amp; Toner</t>
        </is>
      </c>
      <c r="B6856" s="3" t="inlineStr">
        <is>
          <t>BTD180Y</t>
        </is>
      </c>
      <c r="C6856" s="3" t="inlineStr">
        <is>
          <t>Brother</t>
        </is>
      </c>
      <c r="D6856" s="3" t="inlineStr">
        <is>
          <t>BTD180Y YELLOW INK</t>
        </is>
      </c>
      <c r="E6856" s="11" t="n">
        <v>7</v>
      </c>
      <c r="F6856" s="12" t="n">
        <v>5.83</v>
      </c>
    </row>
    <row r="6857">
      <c r="A6857" s="3" t="inlineStr">
        <is>
          <t>Ink &amp; Toner</t>
        </is>
      </c>
      <c r="B6857" s="3" t="inlineStr">
        <is>
          <t>BWP1D600110</t>
        </is>
      </c>
      <c r="C6857" s="3" t="inlineStr">
        <is>
          <t>Brother</t>
        </is>
      </c>
      <c r="D6857" s="3" t="inlineStr">
        <is>
          <t>BWP1D600110 RIBBON 110X600MM P6</t>
        </is>
      </c>
      <c r="E6857" s="11" t="n">
        <v>53</v>
      </c>
      <c r="F6857" s="12" t="n">
        <v>44.17</v>
      </c>
    </row>
    <row r="6858">
      <c r="A6858" s="3" t="inlineStr">
        <is>
          <t>Ink &amp; Toner</t>
        </is>
      </c>
      <c r="B6858" s="3" t="inlineStr">
        <is>
          <t>TN328C</t>
        </is>
      </c>
      <c r="C6858" s="3" t="inlineStr">
        <is>
          <t>Brother</t>
        </is>
      </c>
      <c r="D6858" s="3" t="inlineStr">
        <is>
          <t>CYAN TONER</t>
        </is>
      </c>
      <c r="E6858" s="11" t="n">
        <v>185</v>
      </c>
      <c r="F6858" s="12" t="n">
        <v>154.17</v>
      </c>
    </row>
    <row r="6859">
      <c r="A6859" s="3" t="inlineStr">
        <is>
          <t>Ink &amp; Toner</t>
        </is>
      </c>
      <c r="B6859" s="3" t="inlineStr">
        <is>
          <t>TN320C</t>
        </is>
      </c>
      <c r="C6859" s="3" t="inlineStr">
        <is>
          <t>Brother</t>
        </is>
      </c>
      <c r="D6859" s="3" t="inlineStr">
        <is>
          <t>CYAN TONER</t>
        </is>
      </c>
      <c r="E6859" s="11" t="n">
        <v>77</v>
      </c>
      <c r="F6859" s="12" t="n">
        <v>64.17</v>
      </c>
    </row>
    <row r="6860">
      <c r="A6860" s="3" t="inlineStr">
        <is>
          <t>Ink &amp; Toner</t>
        </is>
      </c>
      <c r="B6860" s="3" t="inlineStr">
        <is>
          <t>TN325C</t>
        </is>
      </c>
      <c r="C6860" s="3" t="inlineStr">
        <is>
          <t>Brother</t>
        </is>
      </c>
      <c r="D6860" s="3" t="inlineStr">
        <is>
          <t>CYAN TONER</t>
        </is>
      </c>
      <c r="E6860" s="11" t="n">
        <v>136</v>
      </c>
      <c r="F6860" s="12" t="n">
        <v>113.33</v>
      </c>
    </row>
    <row r="6861">
      <c r="A6861" s="3" t="inlineStr">
        <is>
          <t>Ink &amp; Toner</t>
        </is>
      </c>
      <c r="B6861" s="3" t="inlineStr">
        <is>
          <t>DR1050</t>
        </is>
      </c>
      <c r="C6861" s="3" t="inlineStr">
        <is>
          <t>Brother</t>
        </is>
      </c>
      <c r="D6861" s="3" t="inlineStr">
        <is>
          <t>DR-1050 DRUM UNIT</t>
        </is>
      </c>
      <c r="E6861" s="11" t="n">
        <v>60</v>
      </c>
      <c r="F6861" s="12" t="n">
        <v>50</v>
      </c>
    </row>
    <row r="6862">
      <c r="A6862" s="3" t="inlineStr">
        <is>
          <t>Ink &amp; Toner</t>
        </is>
      </c>
      <c r="B6862" s="3" t="inlineStr">
        <is>
          <t>DR421CL</t>
        </is>
      </c>
      <c r="C6862" s="3" t="inlineStr">
        <is>
          <t>Brother</t>
        </is>
      </c>
      <c r="D6862" s="3" t="inlineStr">
        <is>
          <t>DR-421CL DRUM KIT 50K PACK QTY 4</t>
        </is>
      </c>
      <c r="E6862" s="11" t="n">
        <v>124</v>
      </c>
      <c r="F6862" s="12" t="n">
        <v>103.33</v>
      </c>
    </row>
    <row r="6863">
      <c r="A6863" s="3" t="inlineStr">
        <is>
          <t>Ink &amp; Toner</t>
        </is>
      </c>
      <c r="B6863" s="3" t="inlineStr">
        <is>
          <t>DR321CL</t>
        </is>
      </c>
      <c r="C6863" s="3" t="inlineStr">
        <is>
          <t>Brother</t>
        </is>
      </c>
      <c r="D6863" s="3" t="inlineStr">
        <is>
          <t>DR321CL DRUM UNIT</t>
        </is>
      </c>
      <c r="E6863" s="11" t="n">
        <v>160</v>
      </c>
      <c r="F6863" s="12" t="n">
        <v>133.33</v>
      </c>
    </row>
    <row r="6864">
      <c r="A6864" s="3" t="inlineStr">
        <is>
          <t>Ink &amp; Toner</t>
        </is>
      </c>
      <c r="B6864" s="3" t="inlineStr">
        <is>
          <t>DR320CL</t>
        </is>
      </c>
      <c r="C6864" s="3" t="inlineStr">
        <is>
          <t>Brother</t>
        </is>
      </c>
      <c r="D6864" s="3" t="inlineStr">
        <is>
          <t>DRUM UNIT</t>
        </is>
      </c>
      <c r="E6864" s="11" t="n">
        <v>158</v>
      </c>
      <c r="F6864" s="12" t="n">
        <v>131.67</v>
      </c>
    </row>
    <row r="6865">
      <c r="A6865" s="3" t="inlineStr">
        <is>
          <t>Ink &amp; Toner</t>
        </is>
      </c>
      <c r="B6865" s="3" t="inlineStr">
        <is>
          <t>LC129XLBK</t>
        </is>
      </c>
      <c r="C6865" s="3" t="inlineStr">
        <is>
          <t>Brother</t>
        </is>
      </c>
      <c r="D6865" s="3" t="inlineStr">
        <is>
          <t>HIGH YIELD BLACK INK LC129</t>
        </is>
      </c>
      <c r="E6865" s="11" t="n">
        <v>30</v>
      </c>
      <c r="F6865" s="12" t="n">
        <v>25</v>
      </c>
    </row>
    <row r="6866">
      <c r="A6866" s="3" t="inlineStr">
        <is>
          <t>Ink &amp; Toner</t>
        </is>
      </c>
      <c r="B6866" s="3" t="inlineStr">
        <is>
          <t>TN625XLBK</t>
        </is>
      </c>
      <c r="C6866" s="3" t="inlineStr">
        <is>
          <t>Brother</t>
        </is>
      </c>
      <c r="D6866" s="3" t="inlineStr">
        <is>
          <t>HIGH YIELD BLACK TONER</t>
        </is>
      </c>
      <c r="E6866" s="11" t="n">
        <v>100</v>
      </c>
      <c r="F6866" s="12" t="n">
        <v>83.33</v>
      </c>
    </row>
    <row r="6867">
      <c r="A6867" s="3" t="inlineStr">
        <is>
          <t>Ink &amp; Toner</t>
        </is>
      </c>
      <c r="B6867" s="3" t="inlineStr">
        <is>
          <t>TN625XLC</t>
        </is>
      </c>
      <c r="C6867" s="3" t="inlineStr">
        <is>
          <t>Brother</t>
        </is>
      </c>
      <c r="D6867" s="3" t="inlineStr">
        <is>
          <t>HIGH YIELD CYAN TONER</t>
        </is>
      </c>
      <c r="E6867" s="11" t="n">
        <v>164</v>
      </c>
      <c r="F6867" s="12" t="n">
        <v>136.67</v>
      </c>
    </row>
    <row r="6868">
      <c r="A6868" s="3" t="inlineStr">
        <is>
          <t>Ink &amp; Toner</t>
        </is>
      </c>
      <c r="B6868" s="3" t="inlineStr">
        <is>
          <t>LC527XLVAL</t>
        </is>
      </c>
      <c r="C6868" s="3" t="inlineStr">
        <is>
          <t>Brother</t>
        </is>
      </c>
      <c r="D6868" s="3" t="inlineStr">
        <is>
          <t>HIGH YIELD INK  MULTI PACK</t>
        </is>
      </c>
      <c r="E6868" s="11" t="n">
        <v>123</v>
      </c>
      <c r="F6868" s="12" t="n">
        <v>102.5</v>
      </c>
    </row>
    <row r="6869">
      <c r="A6869" s="3" t="inlineStr">
        <is>
          <t>Ink &amp; Toner</t>
        </is>
      </c>
      <c r="B6869" s="3" t="inlineStr">
        <is>
          <t>TN625XLM</t>
        </is>
      </c>
      <c r="C6869" s="3" t="inlineStr">
        <is>
          <t>Brother</t>
        </is>
      </c>
      <c r="D6869" s="3" t="inlineStr">
        <is>
          <t>HIGH YIELD MAGENTA TONER</t>
        </is>
      </c>
      <c r="E6869" s="11" t="n">
        <v>164</v>
      </c>
      <c r="F6869" s="12" t="n">
        <v>136.67</v>
      </c>
    </row>
    <row r="6870">
      <c r="A6870" s="3" t="inlineStr">
        <is>
          <t>Ink &amp; Toner</t>
        </is>
      </c>
      <c r="B6870" s="3" t="inlineStr">
        <is>
          <t>TN2220</t>
        </is>
      </c>
      <c r="C6870" s="3" t="inlineStr">
        <is>
          <t>Brother</t>
        </is>
      </c>
      <c r="D6870" s="3" t="inlineStr">
        <is>
          <t>HIGH YIELD TONER</t>
        </is>
      </c>
      <c r="E6870" s="11" t="n">
        <v>64</v>
      </c>
      <c r="F6870" s="12" t="n">
        <v>53.33</v>
      </c>
    </row>
    <row r="6871">
      <c r="A6871" s="3" t="inlineStr">
        <is>
          <t>Ink &amp; Toner</t>
        </is>
      </c>
      <c r="B6871" s="3" t="inlineStr">
        <is>
          <t>TN3480</t>
        </is>
      </c>
      <c r="C6871" s="3" t="inlineStr">
        <is>
          <t>Brother</t>
        </is>
      </c>
      <c r="D6871" s="3" t="inlineStr">
        <is>
          <t>HIGH YIELD TONER</t>
        </is>
      </c>
      <c r="E6871" s="11" t="n">
        <v>130</v>
      </c>
      <c r="F6871" s="12" t="n">
        <v>108.33</v>
      </c>
    </row>
    <row r="6872">
      <c r="A6872" s="3" t="inlineStr">
        <is>
          <t>Ink &amp; Toner</t>
        </is>
      </c>
      <c r="B6872" s="3" t="inlineStr">
        <is>
          <t>TN625XLY</t>
        </is>
      </c>
      <c r="C6872" s="3" t="inlineStr">
        <is>
          <t>Brother</t>
        </is>
      </c>
      <c r="D6872" s="3" t="inlineStr">
        <is>
          <t>HIGH YIELD YELLOW TONER</t>
        </is>
      </c>
      <c r="E6872" s="11" t="n">
        <v>164</v>
      </c>
      <c r="F6872" s="12" t="n">
        <v>136.67</v>
      </c>
    </row>
    <row r="6873">
      <c r="A6873" s="3" t="inlineStr">
        <is>
          <t>Ink &amp; Toner</t>
        </is>
      </c>
      <c r="B6873" s="3" t="inlineStr">
        <is>
          <t>DR2100</t>
        </is>
      </c>
      <c r="C6873" s="3" t="inlineStr">
        <is>
          <t>Brother</t>
        </is>
      </c>
      <c r="D6873" s="3" t="inlineStr">
        <is>
          <t>HL-21XX DRUM UNIT</t>
        </is>
      </c>
      <c r="E6873" s="11" t="n">
        <v>83</v>
      </c>
      <c r="F6873" s="12" t="n">
        <v>69.17</v>
      </c>
    </row>
    <row r="6874">
      <c r="A6874" s="3" t="inlineStr">
        <is>
          <t>Ink &amp; Toner</t>
        </is>
      </c>
      <c r="B6874" s="3" t="inlineStr">
        <is>
          <t>TN2120</t>
        </is>
      </c>
      <c r="C6874" s="3" t="inlineStr">
        <is>
          <t>Brother</t>
        </is>
      </c>
      <c r="D6874" s="3" t="inlineStr">
        <is>
          <t>HL-21XX HIGH CAPACITY TONER (2600 PA</t>
        </is>
      </c>
      <c r="E6874" s="11" t="n">
        <v>72</v>
      </c>
      <c r="F6874" s="12" t="n">
        <v>60</v>
      </c>
    </row>
    <row r="6875">
      <c r="A6875" s="3" t="inlineStr">
        <is>
          <t>Ink &amp; Toner</t>
        </is>
      </c>
      <c r="B6875" s="3" t="inlineStr">
        <is>
          <t>TN2110</t>
        </is>
      </c>
      <c r="C6875" s="3" t="inlineStr">
        <is>
          <t>Brother</t>
        </is>
      </c>
      <c r="D6875" s="3" t="inlineStr">
        <is>
          <t>HL-21XX LOW CAPACITY TONER (1500 PAG</t>
        </is>
      </c>
      <c r="E6875" s="11" t="n">
        <v>49</v>
      </c>
      <c r="F6875" s="12" t="n">
        <v>40.83</v>
      </c>
    </row>
    <row r="6876">
      <c r="A6876" s="3" t="inlineStr">
        <is>
          <t>Ink &amp; Toner</t>
        </is>
      </c>
      <c r="B6876" s="3" t="inlineStr">
        <is>
          <t>TN3170</t>
        </is>
      </c>
      <c r="C6876" s="3" t="inlineStr">
        <is>
          <t>Brother</t>
        </is>
      </c>
      <c r="D6876" s="3" t="inlineStr">
        <is>
          <t>HL5240 5250 5270 5280</t>
        </is>
      </c>
      <c r="E6876" s="11" t="n">
        <v>111</v>
      </c>
      <c r="F6876" s="12" t="n">
        <v>92.5</v>
      </c>
    </row>
    <row r="6877">
      <c r="A6877" s="3" t="inlineStr">
        <is>
          <t>Ink &amp; Toner</t>
        </is>
      </c>
      <c r="B6877" s="3" t="inlineStr">
        <is>
          <t>LC12EC</t>
        </is>
      </c>
      <c r="C6877" s="3" t="inlineStr">
        <is>
          <t>Brother</t>
        </is>
      </c>
      <c r="D6877" s="3" t="inlineStr">
        <is>
          <t>LC-12EC INK CART CYAN 1.2K PAGES</t>
        </is>
      </c>
      <c r="E6877" s="11" t="n">
        <v>25</v>
      </c>
      <c r="F6877" s="12" t="n">
        <v>20.83</v>
      </c>
    </row>
    <row r="6878">
      <c r="A6878" s="3" t="inlineStr">
        <is>
          <t>Ink &amp; Toner</t>
        </is>
      </c>
      <c r="B6878" s="3" t="inlineStr">
        <is>
          <t>LC12EM</t>
        </is>
      </c>
      <c r="C6878" s="3" t="inlineStr">
        <is>
          <t>Brother</t>
        </is>
      </c>
      <c r="D6878" s="3" t="inlineStr">
        <is>
          <t>LC-12EM INK CART MAGENTA 1.2K PAGES</t>
        </is>
      </c>
      <c r="E6878" s="11" t="n">
        <v>25</v>
      </c>
      <c r="F6878" s="12" t="n">
        <v>20.83</v>
      </c>
    </row>
    <row r="6879">
      <c r="A6879" s="3" t="inlineStr">
        <is>
          <t>Ink &amp; Toner</t>
        </is>
      </c>
      <c r="B6879" s="3" t="inlineStr">
        <is>
          <t>LC12EY</t>
        </is>
      </c>
      <c r="C6879" s="3" t="inlineStr">
        <is>
          <t>Brother</t>
        </is>
      </c>
      <c r="D6879" s="3" t="inlineStr">
        <is>
          <t>LC-12EY INK CART YELLOW 1.2K PAGES</t>
        </is>
      </c>
      <c r="E6879" s="11" t="n">
        <v>25</v>
      </c>
      <c r="F6879" s="12" t="n">
        <v>20.83</v>
      </c>
    </row>
    <row r="6880">
      <c r="A6880" s="3" t="inlineStr">
        <is>
          <t>Ink &amp; Toner</t>
        </is>
      </c>
      <c r="B6880" s="3" t="inlineStr">
        <is>
          <t>LC22EBK</t>
        </is>
      </c>
      <c r="C6880" s="3" t="inlineStr">
        <is>
          <t>Brother</t>
        </is>
      </c>
      <c r="D6880" s="3" t="inlineStr">
        <is>
          <t>LC-22EBK INK CART BLACK 2.4K PAGES</t>
        </is>
      </c>
      <c r="E6880" s="11" t="n">
        <v>38</v>
      </c>
      <c r="F6880" s="12" t="n">
        <v>31.67</v>
      </c>
    </row>
    <row r="6881">
      <c r="A6881" s="3" t="inlineStr">
        <is>
          <t>Ink &amp; Toner</t>
        </is>
      </c>
      <c r="B6881" s="3" t="inlineStr">
        <is>
          <t>LC22EC</t>
        </is>
      </c>
      <c r="C6881" s="3" t="inlineStr">
        <is>
          <t>Brother</t>
        </is>
      </c>
      <c r="D6881" s="3" t="inlineStr">
        <is>
          <t>LC-22EC INK CART CYAN 1.2K PAGE 12ML</t>
        </is>
      </c>
      <c r="E6881" s="11" t="n">
        <v>23</v>
      </c>
      <c r="F6881" s="12" t="n">
        <v>19.17</v>
      </c>
    </row>
    <row r="6882">
      <c r="A6882" s="3" t="inlineStr">
        <is>
          <t>Ink &amp; Toner</t>
        </is>
      </c>
      <c r="B6882" s="3" t="inlineStr">
        <is>
          <t>LC22EM</t>
        </is>
      </c>
      <c r="C6882" s="3" t="inlineStr">
        <is>
          <t>Brother</t>
        </is>
      </c>
      <c r="D6882" s="3" t="inlineStr">
        <is>
          <t>LC-22EM INK MAGENTA 1.2K PAGE 12ML</t>
        </is>
      </c>
      <c r="E6882" s="11" t="n">
        <v>23</v>
      </c>
      <c r="F6882" s="12" t="n">
        <v>19.17</v>
      </c>
    </row>
    <row r="6883">
      <c r="A6883" s="3" t="inlineStr">
        <is>
          <t>Ink &amp; Toner</t>
        </is>
      </c>
      <c r="B6883" s="3" t="inlineStr">
        <is>
          <t>LC22EY</t>
        </is>
      </c>
      <c r="C6883" s="3" t="inlineStr">
        <is>
          <t>Brother</t>
        </is>
      </c>
      <c r="D6883" s="3" t="inlineStr">
        <is>
          <t>LC-22EY INK YELLOW 1.2K PAGE 12ML</t>
        </is>
      </c>
      <c r="E6883" s="11" t="n">
        <v>23</v>
      </c>
      <c r="F6883" s="12" t="n">
        <v>19.17</v>
      </c>
    </row>
    <row r="6884">
      <c r="A6884" s="3" t="inlineStr">
        <is>
          <t>Ink &amp; Toner</t>
        </is>
      </c>
      <c r="B6884" s="3" t="inlineStr">
        <is>
          <t>LC3211BK</t>
        </is>
      </c>
      <c r="C6884" s="3" t="inlineStr">
        <is>
          <t>Brother</t>
        </is>
      </c>
      <c r="D6884" s="3" t="inlineStr">
        <is>
          <t>LC-3211BK INK CARTR BLACK 200 PAGE</t>
        </is>
      </c>
      <c r="E6884" s="11" t="n">
        <v>13</v>
      </c>
      <c r="F6884" s="12" t="n">
        <v>10.83</v>
      </c>
    </row>
    <row r="6885">
      <c r="A6885" s="3" t="inlineStr">
        <is>
          <t>Ink &amp; Toner</t>
        </is>
      </c>
      <c r="B6885" s="3" t="inlineStr">
        <is>
          <t>LC3211C</t>
        </is>
      </c>
      <c r="C6885" s="3" t="inlineStr">
        <is>
          <t>Brother</t>
        </is>
      </c>
      <c r="D6885" s="3" t="inlineStr">
        <is>
          <t>LC-3211C INK CART CYAN 200 PAGE</t>
        </is>
      </c>
      <c r="E6885" s="11" t="n">
        <v>9</v>
      </c>
      <c r="F6885" s="12" t="n">
        <v>7.5</v>
      </c>
    </row>
    <row r="6886">
      <c r="A6886" s="3" t="inlineStr">
        <is>
          <t>Ink &amp; Toner</t>
        </is>
      </c>
      <c r="B6886" s="3" t="inlineStr">
        <is>
          <t>LC3211M</t>
        </is>
      </c>
      <c r="C6886" s="3" t="inlineStr">
        <is>
          <t>Brother</t>
        </is>
      </c>
      <c r="D6886" s="3" t="inlineStr">
        <is>
          <t>LC-3211M INK CART MAGENTA 200 PAGE</t>
        </is>
      </c>
      <c r="E6886" s="11" t="n">
        <v>9</v>
      </c>
      <c r="F6886" s="12" t="n">
        <v>7.5</v>
      </c>
    </row>
    <row r="6887">
      <c r="A6887" s="3" t="inlineStr">
        <is>
          <t>Ink &amp; Toner</t>
        </is>
      </c>
      <c r="B6887" s="3" t="inlineStr">
        <is>
          <t>LC3211Y</t>
        </is>
      </c>
      <c r="C6887" s="3" t="inlineStr">
        <is>
          <t>Brother</t>
        </is>
      </c>
      <c r="D6887" s="3" t="inlineStr">
        <is>
          <t>LC-3211Y INK CART YELLOW 200 PAGE</t>
        </is>
      </c>
      <c r="E6887" s="11" t="n">
        <v>9</v>
      </c>
      <c r="F6887" s="12" t="n">
        <v>7.5</v>
      </c>
    </row>
    <row r="6888">
      <c r="A6888" s="3" t="inlineStr">
        <is>
          <t>Ink &amp; Toner</t>
        </is>
      </c>
      <c r="B6888" s="3" t="inlineStr">
        <is>
          <t>LC3213BK</t>
        </is>
      </c>
      <c r="C6888" s="3" t="inlineStr">
        <is>
          <t>Brother</t>
        </is>
      </c>
      <c r="D6888" s="3" t="inlineStr">
        <is>
          <t>LC-3213BK INK CART BLACK 400 PAGE</t>
        </is>
      </c>
      <c r="E6888" s="11" t="n">
        <v>16</v>
      </c>
      <c r="F6888" s="12" t="n">
        <v>13.33</v>
      </c>
    </row>
    <row r="6889">
      <c r="A6889" s="3" t="inlineStr">
        <is>
          <t>Ink &amp; Toner</t>
        </is>
      </c>
      <c r="B6889" s="3" t="inlineStr">
        <is>
          <t>LC3213C</t>
        </is>
      </c>
      <c r="C6889" s="3" t="inlineStr">
        <is>
          <t>Brother</t>
        </is>
      </c>
      <c r="D6889" s="3" t="inlineStr">
        <is>
          <t>LC-3213C INK CART CYAN 400 PAGE</t>
        </is>
      </c>
      <c r="E6889" s="11" t="n">
        <v>13</v>
      </c>
      <c r="F6889" s="12" t="n">
        <v>10.83</v>
      </c>
    </row>
    <row r="6890">
      <c r="A6890" s="3" t="inlineStr">
        <is>
          <t>Ink &amp; Toner</t>
        </is>
      </c>
      <c r="B6890" s="3" t="inlineStr">
        <is>
          <t>LC3213M</t>
        </is>
      </c>
      <c r="C6890" s="3" t="inlineStr">
        <is>
          <t>Brother</t>
        </is>
      </c>
      <c r="D6890" s="3" t="inlineStr">
        <is>
          <t>LC-3213M INK CART MAGENTA 400 PAGE</t>
        </is>
      </c>
      <c r="E6890" s="11" t="n">
        <v>13</v>
      </c>
      <c r="F6890" s="12" t="n">
        <v>10.83</v>
      </c>
    </row>
    <row r="6891">
      <c r="A6891" s="3" t="inlineStr">
        <is>
          <t>Ink &amp; Toner</t>
        </is>
      </c>
      <c r="B6891" s="3" t="inlineStr">
        <is>
          <t>LC3213Y</t>
        </is>
      </c>
      <c r="C6891" s="3" t="inlineStr">
        <is>
          <t>Brother</t>
        </is>
      </c>
      <c r="D6891" s="3" t="inlineStr">
        <is>
          <t>LC-3213Y INK CART YELLOW 400 PAGE</t>
        </is>
      </c>
      <c r="E6891" s="11" t="n">
        <v>13</v>
      </c>
      <c r="F6891" s="12" t="n">
        <v>10.83</v>
      </c>
    </row>
    <row r="6892">
      <c r="A6892" s="3" t="inlineStr">
        <is>
          <t>Ink &amp; Toner</t>
        </is>
      </c>
      <c r="B6892" s="3" t="inlineStr">
        <is>
          <t>LC121BK</t>
        </is>
      </c>
      <c r="C6892" s="3" t="inlineStr">
        <is>
          <t>Brother</t>
        </is>
      </c>
      <c r="D6892" s="3" t="inlineStr">
        <is>
          <t>LC121 STAND CAP BLACK INK</t>
        </is>
      </c>
      <c r="E6892" s="11" t="n">
        <v>17</v>
      </c>
      <c r="F6892" s="12" t="n">
        <v>14.17</v>
      </c>
    </row>
    <row r="6893">
      <c r="A6893" s="3" t="inlineStr">
        <is>
          <t>Ink &amp; Toner</t>
        </is>
      </c>
      <c r="B6893" s="3" t="inlineStr">
        <is>
          <t>LC121C</t>
        </is>
      </c>
      <c r="C6893" s="3" t="inlineStr">
        <is>
          <t>Brother</t>
        </is>
      </c>
      <c r="D6893" s="3" t="inlineStr">
        <is>
          <t>LC121 STAND CAP CYAN INK</t>
        </is>
      </c>
      <c r="E6893" s="11" t="n">
        <v>11</v>
      </c>
      <c r="F6893" s="12" t="n">
        <v>9.17</v>
      </c>
    </row>
    <row r="6894">
      <c r="A6894" s="3" t="inlineStr">
        <is>
          <t>Ink &amp; Toner</t>
        </is>
      </c>
      <c r="B6894" s="3" t="inlineStr">
        <is>
          <t>LC121M</t>
        </is>
      </c>
      <c r="C6894" s="3" t="inlineStr">
        <is>
          <t>Brother</t>
        </is>
      </c>
      <c r="D6894" s="3" t="inlineStr">
        <is>
          <t>LC121 STAND CAP MAGENTA INK</t>
        </is>
      </c>
      <c r="E6894" s="11" t="n">
        <v>11</v>
      </c>
      <c r="F6894" s="12" t="n">
        <v>9.17</v>
      </c>
    </row>
    <row r="6895">
      <c r="A6895" s="3" t="inlineStr">
        <is>
          <t>Ink &amp; Toner</t>
        </is>
      </c>
      <c r="B6895" s="3" t="inlineStr">
        <is>
          <t>LC121Y</t>
        </is>
      </c>
      <c r="C6895" s="3" t="inlineStr">
        <is>
          <t>Brother</t>
        </is>
      </c>
      <c r="D6895" s="3" t="inlineStr">
        <is>
          <t>LC121 STAND CAP YELLOW INK</t>
        </is>
      </c>
      <c r="E6895" s="11" t="n">
        <v>11</v>
      </c>
      <c r="F6895" s="12" t="n">
        <v>9.17</v>
      </c>
    </row>
    <row r="6896">
      <c r="A6896" s="3" t="inlineStr">
        <is>
          <t>Ink &amp; Toner</t>
        </is>
      </c>
      <c r="B6896" s="3" t="inlineStr">
        <is>
          <t>LC1220VALBP</t>
        </is>
      </c>
      <c r="C6896" s="3" t="inlineStr">
        <is>
          <t>Brother</t>
        </is>
      </c>
      <c r="D6896" s="3" t="inlineStr">
        <is>
          <t>LC1220VALBP VALUE PACK</t>
        </is>
      </c>
      <c r="E6896" s="11" t="n">
        <v>45</v>
      </c>
      <c r="F6896" s="12" t="n">
        <v>37.5</v>
      </c>
    </row>
    <row r="6897">
      <c r="A6897" s="3" t="inlineStr">
        <is>
          <t>Ink &amp; Toner</t>
        </is>
      </c>
      <c r="B6897" s="3" t="inlineStr">
        <is>
          <t>LC123BKBP2</t>
        </is>
      </c>
      <c r="C6897" s="3" t="inlineStr">
        <is>
          <t>Brother</t>
        </is>
      </c>
      <c r="D6897" s="3" t="inlineStr">
        <is>
          <t>LC123BKBP2 TWIN PACK BK BK</t>
        </is>
      </c>
      <c r="E6897" s="11" t="n">
        <v>42</v>
      </c>
      <c r="F6897" s="12" t="n">
        <v>35</v>
      </c>
    </row>
    <row r="6898">
      <c r="A6898" s="3" t="inlineStr">
        <is>
          <t>Ink &amp; Toner</t>
        </is>
      </c>
      <c r="B6898" s="3" t="inlineStr">
        <is>
          <t>LC123VALBP</t>
        </is>
      </c>
      <c r="C6898" s="3" t="inlineStr">
        <is>
          <t>Brother</t>
        </is>
      </c>
      <c r="D6898" s="3" t="inlineStr">
        <is>
          <t>LC123VALBP VALUE PACK BK C M Y</t>
        </is>
      </c>
      <c r="E6898" s="11" t="n">
        <v>61</v>
      </c>
      <c r="F6898" s="12" t="n">
        <v>50.83</v>
      </c>
    </row>
    <row r="6899">
      <c r="A6899" s="3" t="inlineStr">
        <is>
          <t>Ink &amp; Toner</t>
        </is>
      </c>
      <c r="B6899" s="3" t="inlineStr">
        <is>
          <t>LC1240VALBP</t>
        </is>
      </c>
      <c r="C6899" s="3" t="inlineStr">
        <is>
          <t>Brother</t>
        </is>
      </c>
      <c r="D6899" s="3" t="inlineStr">
        <is>
          <t>LC1240 VALUE PACK BCMY</t>
        </is>
      </c>
      <c r="E6899" s="11" t="n">
        <v>63</v>
      </c>
      <c r="F6899" s="12" t="n">
        <v>52.5</v>
      </c>
    </row>
    <row r="6900">
      <c r="A6900" s="3" t="inlineStr">
        <is>
          <t>Ink &amp; Toner</t>
        </is>
      </c>
      <c r="B6900" s="3" t="inlineStr">
        <is>
          <t>LC127XLVALBP</t>
        </is>
      </c>
      <c r="C6900" s="3" t="inlineStr">
        <is>
          <t>Brother</t>
        </is>
      </c>
      <c r="D6900" s="3" t="inlineStr">
        <is>
          <t>LC127XLVALBP VALUE PACK BK C M Y</t>
        </is>
      </c>
      <c r="E6900" s="11" t="n">
        <v>84</v>
      </c>
      <c r="F6900" s="12" t="n">
        <v>70</v>
      </c>
    </row>
    <row r="6901">
      <c r="A6901" s="3" t="inlineStr">
        <is>
          <t>Ink &amp; Toner</t>
        </is>
      </c>
      <c r="B6901" s="3" t="inlineStr">
        <is>
          <t>LC1280XLVALBP</t>
        </is>
      </c>
      <c r="C6901" s="3" t="inlineStr">
        <is>
          <t>Brother</t>
        </is>
      </c>
      <c r="D6901" s="3" t="inlineStr">
        <is>
          <t>LC1280XL VALUE PACK BCMY</t>
        </is>
      </c>
      <c r="E6901" s="11" t="n">
        <v>87</v>
      </c>
      <c r="F6901" s="12" t="n">
        <v>72.5</v>
      </c>
    </row>
    <row r="6902">
      <c r="A6902" s="3" t="inlineStr">
        <is>
          <t>Ink &amp; Toner</t>
        </is>
      </c>
      <c r="B6902" s="3" t="inlineStr">
        <is>
          <t>LC129XLVALBP</t>
        </is>
      </c>
      <c r="C6902" s="3" t="inlineStr">
        <is>
          <t>Brother</t>
        </is>
      </c>
      <c r="D6902" s="3" t="inlineStr">
        <is>
          <t>LC129XLVALBP  VALUE PACK BK C M Y</t>
        </is>
      </c>
      <c r="E6902" s="11" t="n">
        <v>83</v>
      </c>
      <c r="F6902" s="12" t="n">
        <v>69.17</v>
      </c>
    </row>
    <row r="6903">
      <c r="A6903" s="3" t="inlineStr">
        <is>
          <t>Ink &amp; Toner</t>
        </is>
      </c>
      <c r="B6903" s="3" t="inlineStr">
        <is>
          <t>LC221BK</t>
        </is>
      </c>
      <c r="C6903" s="3" t="inlineStr">
        <is>
          <t>Brother</t>
        </is>
      </c>
      <c r="D6903" s="3" t="inlineStr">
        <is>
          <t>LC221BK STANDARD BLACK INK DCPJ562DW</t>
        </is>
      </c>
      <c r="E6903" s="11" t="n">
        <v>15</v>
      </c>
      <c r="F6903" s="12" t="n">
        <v>12.5</v>
      </c>
    </row>
    <row r="6904">
      <c r="A6904" s="3" t="inlineStr">
        <is>
          <t>Ink &amp; Toner</t>
        </is>
      </c>
      <c r="B6904" s="3" t="inlineStr">
        <is>
          <t>LC221C</t>
        </is>
      </c>
      <c r="C6904" s="3" t="inlineStr">
        <is>
          <t>Brother</t>
        </is>
      </c>
      <c r="D6904" s="3" t="inlineStr">
        <is>
          <t>LC221C STANDARD CYAN INK</t>
        </is>
      </c>
      <c r="E6904" s="11" t="n">
        <v>10</v>
      </c>
      <c r="F6904" s="12" t="n">
        <v>8.33</v>
      </c>
    </row>
    <row r="6905">
      <c r="A6905" s="3" t="inlineStr">
        <is>
          <t>Ink &amp; Toner</t>
        </is>
      </c>
      <c r="B6905" s="3" t="inlineStr">
        <is>
          <t>LC221M</t>
        </is>
      </c>
      <c r="C6905" s="3" t="inlineStr">
        <is>
          <t>Brother</t>
        </is>
      </c>
      <c r="D6905" s="3" t="inlineStr">
        <is>
          <t>LC221M STANDARD MAGENTA INK</t>
        </is>
      </c>
      <c r="E6905" s="11" t="n">
        <v>10</v>
      </c>
      <c r="F6905" s="12" t="n">
        <v>8.33</v>
      </c>
    </row>
    <row r="6906">
      <c r="A6906" s="3" t="inlineStr">
        <is>
          <t>Ink &amp; Toner</t>
        </is>
      </c>
      <c r="B6906" s="3" t="inlineStr">
        <is>
          <t>LC221Y</t>
        </is>
      </c>
      <c r="C6906" s="3" t="inlineStr">
        <is>
          <t>Brother</t>
        </is>
      </c>
      <c r="D6906" s="3" t="inlineStr">
        <is>
          <t>LC221Y STANDARD YELLOW INK</t>
        </is>
      </c>
      <c r="E6906" s="11" t="n">
        <v>10</v>
      </c>
      <c r="F6906" s="12" t="n">
        <v>8.33</v>
      </c>
    </row>
    <row r="6907">
      <c r="A6907" s="3" t="inlineStr">
        <is>
          <t>Ink &amp; Toner</t>
        </is>
      </c>
      <c r="B6907" s="3" t="inlineStr">
        <is>
          <t>LC223BK</t>
        </is>
      </c>
      <c r="C6907" s="3" t="inlineStr">
        <is>
          <t>Brother</t>
        </is>
      </c>
      <c r="D6907" s="3" t="inlineStr">
        <is>
          <t>LC223 STANDARD BLACK INK</t>
        </is>
      </c>
      <c r="E6907" s="11" t="n">
        <v>20</v>
      </c>
      <c r="F6907" s="12" t="n">
        <v>16.67</v>
      </c>
    </row>
    <row r="6908">
      <c r="A6908" s="3" t="inlineStr">
        <is>
          <t>Ink &amp; Toner</t>
        </is>
      </c>
      <c r="B6908" s="3" t="inlineStr">
        <is>
          <t>LC223C</t>
        </is>
      </c>
      <c r="C6908" s="3" t="inlineStr">
        <is>
          <t>Brother</t>
        </is>
      </c>
      <c r="D6908" s="3" t="inlineStr">
        <is>
          <t>LC223 STANDARD CYAN INK</t>
        </is>
      </c>
      <c r="E6908" s="11" t="n">
        <v>14</v>
      </c>
      <c r="F6908" s="12" t="n">
        <v>11.67</v>
      </c>
    </row>
    <row r="6909">
      <c r="A6909" s="3" t="inlineStr">
        <is>
          <t>Ink &amp; Toner</t>
        </is>
      </c>
      <c r="B6909" s="3" t="inlineStr">
        <is>
          <t>LC223M</t>
        </is>
      </c>
      <c r="C6909" s="3" t="inlineStr">
        <is>
          <t>Brother</t>
        </is>
      </c>
      <c r="D6909" s="3" t="inlineStr">
        <is>
          <t>LC223 STANDARD MAGENTA INK</t>
        </is>
      </c>
      <c r="E6909" s="11" t="n">
        <v>14</v>
      </c>
      <c r="F6909" s="12" t="n">
        <v>11.67</v>
      </c>
    </row>
    <row r="6910">
      <c r="A6910" s="3" t="inlineStr">
        <is>
          <t>Ink &amp; Toner</t>
        </is>
      </c>
      <c r="B6910" s="3" t="inlineStr">
        <is>
          <t>LC223Y</t>
        </is>
      </c>
      <c r="C6910" s="3" t="inlineStr">
        <is>
          <t>Brother</t>
        </is>
      </c>
      <c r="D6910" s="3" t="inlineStr">
        <is>
          <t>LC223 STANDARD YELLOW INK</t>
        </is>
      </c>
      <c r="E6910" s="11" t="n">
        <v>14</v>
      </c>
      <c r="F6910" s="12" t="n">
        <v>11.67</v>
      </c>
    </row>
    <row r="6911">
      <c r="A6911" s="3" t="inlineStr">
        <is>
          <t>Ink &amp; Toner</t>
        </is>
      </c>
      <c r="B6911" s="3" t="inlineStr">
        <is>
          <t>LC223VALBP</t>
        </is>
      </c>
      <c r="C6911" s="3" t="inlineStr">
        <is>
          <t>Brother</t>
        </is>
      </c>
      <c r="D6911" s="3" t="inlineStr">
        <is>
          <t>LC223 VALUE PACK BCMY</t>
        </is>
      </c>
      <c r="E6911" s="11" t="n">
        <v>57</v>
      </c>
      <c r="F6911" s="12" t="n">
        <v>47.5</v>
      </c>
    </row>
    <row r="6912">
      <c r="A6912" s="3" t="inlineStr">
        <is>
          <t>Ink &amp; Toner</t>
        </is>
      </c>
      <c r="B6912" s="3" t="inlineStr">
        <is>
          <t>LC225XLC</t>
        </is>
      </c>
      <c r="C6912" s="3" t="inlineStr">
        <is>
          <t>Brother</t>
        </is>
      </c>
      <c r="D6912" s="3" t="inlineStr">
        <is>
          <t>LC225 HIGH CAP CYAN INK</t>
        </is>
      </c>
      <c r="E6912" s="11" t="n">
        <v>18</v>
      </c>
      <c r="F6912" s="12" t="n">
        <v>15</v>
      </c>
    </row>
    <row r="6913">
      <c r="A6913" s="3" t="inlineStr">
        <is>
          <t>Ink &amp; Toner</t>
        </is>
      </c>
      <c r="B6913" s="3" t="inlineStr">
        <is>
          <t>LC225XLM</t>
        </is>
      </c>
      <c r="C6913" s="3" t="inlineStr">
        <is>
          <t>Brother</t>
        </is>
      </c>
      <c r="D6913" s="3" t="inlineStr">
        <is>
          <t>LC225 HIGH CAP MAGENTA INK</t>
        </is>
      </c>
      <c r="E6913" s="11" t="n">
        <v>18</v>
      </c>
      <c r="F6913" s="12" t="n">
        <v>15</v>
      </c>
    </row>
    <row r="6914">
      <c r="A6914" s="3" t="inlineStr">
        <is>
          <t>Ink &amp; Toner</t>
        </is>
      </c>
      <c r="B6914" s="3" t="inlineStr">
        <is>
          <t>LC225XLY</t>
        </is>
      </c>
      <c r="C6914" s="3" t="inlineStr">
        <is>
          <t>Brother</t>
        </is>
      </c>
      <c r="D6914" s="3" t="inlineStr">
        <is>
          <t>LC225 HIGH CAP YELLOW INK</t>
        </is>
      </c>
      <c r="E6914" s="11" t="n">
        <v>18</v>
      </c>
      <c r="F6914" s="12" t="n">
        <v>15</v>
      </c>
    </row>
    <row r="6915">
      <c r="A6915" s="3" t="inlineStr">
        <is>
          <t>Ink &amp; Toner</t>
        </is>
      </c>
      <c r="B6915" s="3" t="inlineStr">
        <is>
          <t>LC227XLVALBP</t>
        </is>
      </c>
      <c r="C6915" s="3" t="inlineStr">
        <is>
          <t>Brother</t>
        </is>
      </c>
      <c r="D6915" s="3" t="inlineStr">
        <is>
          <t>LC227XL VALUE PACK</t>
        </is>
      </c>
      <c r="E6915" s="11" t="n">
        <v>77</v>
      </c>
      <c r="F6915" s="12" t="n">
        <v>64.17</v>
      </c>
    </row>
    <row r="6916">
      <c r="A6916" s="3" t="inlineStr">
        <is>
          <t>Ink &amp; Toner</t>
        </is>
      </c>
      <c r="B6916" s="3" t="inlineStr">
        <is>
          <t>LC227XLBK</t>
        </is>
      </c>
      <c r="C6916" s="3" t="inlineStr">
        <is>
          <t>Brother</t>
        </is>
      </c>
      <c r="D6916" s="3" t="inlineStr">
        <is>
          <t>LC227XLBK HIGH YIELD BLACK INK</t>
        </is>
      </c>
      <c r="E6916" s="11" t="n">
        <v>28</v>
      </c>
      <c r="F6916" s="12" t="n">
        <v>23.33</v>
      </c>
    </row>
    <row r="6917">
      <c r="A6917" s="3" t="inlineStr">
        <is>
          <t>Ink &amp; Toner</t>
        </is>
      </c>
      <c r="B6917" s="3" t="inlineStr">
        <is>
          <t>LC229XLBK</t>
        </is>
      </c>
      <c r="C6917" s="3" t="inlineStr">
        <is>
          <t>Brother</t>
        </is>
      </c>
      <c r="D6917" s="3" t="inlineStr">
        <is>
          <t>LC229 HIGH CAP BLACK INK</t>
        </is>
      </c>
      <c r="E6917" s="11" t="n">
        <v>29</v>
      </c>
      <c r="F6917" s="12" t="n">
        <v>24.17</v>
      </c>
    </row>
    <row r="6918">
      <c r="A6918" s="3" t="inlineStr">
        <is>
          <t>Ink &amp; Toner</t>
        </is>
      </c>
      <c r="B6918" s="3" t="inlineStr">
        <is>
          <t>LC229XLVALBP</t>
        </is>
      </c>
      <c r="C6918" s="3" t="inlineStr">
        <is>
          <t>Brother</t>
        </is>
      </c>
      <c r="D6918" s="3" t="inlineStr">
        <is>
          <t>LC229XL VALUE PACK</t>
        </is>
      </c>
      <c r="E6918" s="11" t="n">
        <v>78</v>
      </c>
      <c r="F6918" s="12" t="n">
        <v>65</v>
      </c>
    </row>
    <row r="6919">
      <c r="A6919" s="3" t="inlineStr">
        <is>
          <t>Ink &amp; Toner</t>
        </is>
      </c>
      <c r="B6919" s="3" t="inlineStr">
        <is>
          <t>LC3233BK</t>
        </is>
      </c>
      <c r="C6919" s="3" t="inlineStr">
        <is>
          <t>Brother</t>
        </is>
      </c>
      <c r="D6919" s="3" t="inlineStr">
        <is>
          <t>LC3233BK INK CART BLACK 3K PAGES</t>
        </is>
      </c>
      <c r="E6919" s="11" t="n">
        <v>24</v>
      </c>
      <c r="F6919" s="12" t="n">
        <v>20</v>
      </c>
    </row>
    <row r="6920">
      <c r="A6920" s="3" t="inlineStr">
        <is>
          <t>Ink &amp; Toner</t>
        </is>
      </c>
      <c r="B6920" s="3" t="inlineStr">
        <is>
          <t>LC3233C</t>
        </is>
      </c>
      <c r="C6920" s="3" t="inlineStr">
        <is>
          <t>Brother</t>
        </is>
      </c>
      <c r="D6920" s="3" t="inlineStr">
        <is>
          <t>LC3233C INK CART CYAN 1.5K PAGES</t>
        </is>
      </c>
      <c r="E6920" s="11" t="n">
        <v>16</v>
      </c>
      <c r="F6920" s="12" t="n">
        <v>13.33</v>
      </c>
    </row>
    <row r="6921">
      <c r="A6921" s="3" t="inlineStr">
        <is>
          <t>Ink &amp; Toner</t>
        </is>
      </c>
      <c r="B6921" s="3" t="inlineStr">
        <is>
          <t>LC3233M</t>
        </is>
      </c>
      <c r="C6921" s="3" t="inlineStr">
        <is>
          <t>Brother</t>
        </is>
      </c>
      <c r="D6921" s="3" t="inlineStr">
        <is>
          <t>LC3233M INK CART MAGENTA 1.5K PAGES</t>
        </is>
      </c>
      <c r="E6921" s="11" t="n">
        <v>16</v>
      </c>
      <c r="F6921" s="12" t="n">
        <v>13.33</v>
      </c>
    </row>
    <row r="6922">
      <c r="A6922" s="3" t="inlineStr">
        <is>
          <t>Ink &amp; Toner</t>
        </is>
      </c>
      <c r="B6922" s="3" t="inlineStr">
        <is>
          <t>LC3235XLBK</t>
        </is>
      </c>
      <c r="C6922" s="3" t="inlineStr">
        <is>
          <t>Brother</t>
        </is>
      </c>
      <c r="D6922" s="3" t="inlineStr">
        <is>
          <t>LC3235XLBK INK CART BLACK 6K PAGES</t>
        </is>
      </c>
      <c r="E6922" s="11" t="n">
        <v>35</v>
      </c>
      <c r="F6922" s="12" t="n">
        <v>29.17</v>
      </c>
    </row>
    <row r="6923">
      <c r="A6923" s="3" t="inlineStr">
        <is>
          <t>Ink &amp; Toner</t>
        </is>
      </c>
      <c r="B6923" s="3" t="inlineStr">
        <is>
          <t>LC3235XLC</t>
        </is>
      </c>
      <c r="C6923" s="3" t="inlineStr">
        <is>
          <t>Brother</t>
        </is>
      </c>
      <c r="D6923" s="3" t="inlineStr">
        <is>
          <t>LC3235XLC INK CART CYAN 5K PAGES</t>
        </is>
      </c>
      <c r="E6923" s="11" t="n">
        <v>31</v>
      </c>
      <c r="F6923" s="12" t="n">
        <v>25.83</v>
      </c>
    </row>
    <row r="6924">
      <c r="A6924" s="3" t="inlineStr">
        <is>
          <t>Ink &amp; Toner</t>
        </is>
      </c>
      <c r="B6924" s="3" t="inlineStr">
        <is>
          <t>LC3235XLM</t>
        </is>
      </c>
      <c r="C6924" s="3" t="inlineStr">
        <is>
          <t>Brother</t>
        </is>
      </c>
      <c r="D6924" s="3" t="inlineStr">
        <is>
          <t>LC3235XLM INK CART MAGENTA 5K PAGES</t>
        </is>
      </c>
      <c r="E6924" s="11" t="n">
        <v>31</v>
      </c>
      <c r="F6924" s="12" t="n">
        <v>25.83</v>
      </c>
    </row>
    <row r="6925">
      <c r="A6925" s="3" t="inlineStr">
        <is>
          <t>Ink &amp; Toner</t>
        </is>
      </c>
      <c r="B6925" s="3" t="inlineStr">
        <is>
          <t>LC3235XLY</t>
        </is>
      </c>
      <c r="C6925" s="3" t="inlineStr">
        <is>
          <t>Brother</t>
        </is>
      </c>
      <c r="D6925" s="3" t="inlineStr">
        <is>
          <t>LC3235XLY INK CART YELLOW 5K PAGES</t>
        </is>
      </c>
      <c r="E6925" s="11" t="n">
        <v>31</v>
      </c>
      <c r="F6925" s="12" t="n">
        <v>25.83</v>
      </c>
    </row>
    <row r="6926">
      <c r="A6926" s="3" t="inlineStr">
        <is>
          <t>Ink &amp; Toner</t>
        </is>
      </c>
      <c r="B6926" s="3" t="inlineStr">
        <is>
          <t>LC528BK</t>
        </is>
      </c>
      <c r="C6926" s="3" t="inlineStr">
        <is>
          <t>Brother</t>
        </is>
      </c>
      <c r="D6926" s="3" t="inlineStr">
        <is>
          <t>LC528BK STANDARD BLACK INK</t>
        </is>
      </c>
      <c r="E6926" s="11" t="n">
        <v>64</v>
      </c>
      <c r="F6926" s="12" t="n">
        <v>53.33</v>
      </c>
    </row>
    <row r="6927">
      <c r="A6927" s="3" t="inlineStr">
        <is>
          <t>Ink &amp; Toner</t>
        </is>
      </c>
      <c r="B6927" s="3" t="inlineStr">
        <is>
          <t>LC528C</t>
        </is>
      </c>
      <c r="C6927" s="3" t="inlineStr">
        <is>
          <t>Brother</t>
        </is>
      </c>
      <c r="D6927" s="3" t="inlineStr">
        <is>
          <t>LC528C STANDARD CYAN INK</t>
        </is>
      </c>
      <c r="E6927" s="11" t="n">
        <v>60</v>
      </c>
      <c r="F6927" s="12" t="n">
        <v>50</v>
      </c>
    </row>
    <row r="6928">
      <c r="A6928" s="3" t="inlineStr">
        <is>
          <t>Ink &amp; Toner</t>
        </is>
      </c>
      <c r="B6928" s="3" t="inlineStr">
        <is>
          <t>LC528M</t>
        </is>
      </c>
      <c r="C6928" s="3" t="inlineStr">
        <is>
          <t>Brother</t>
        </is>
      </c>
      <c r="D6928" s="3" t="inlineStr">
        <is>
          <t>LC528M STANDARD MAGENTA INK</t>
        </is>
      </c>
      <c r="E6928" s="11" t="n">
        <v>60</v>
      </c>
      <c r="F6928" s="12" t="n">
        <v>50</v>
      </c>
    </row>
    <row r="6929">
      <c r="A6929" s="3" t="inlineStr">
        <is>
          <t>Ink &amp; Toner</t>
        </is>
      </c>
      <c r="B6929" s="3" t="inlineStr">
        <is>
          <t>LC528Y</t>
        </is>
      </c>
      <c r="C6929" s="3" t="inlineStr">
        <is>
          <t>Brother</t>
        </is>
      </c>
      <c r="D6929" s="3" t="inlineStr">
        <is>
          <t>LC528YS TANDARD YELLOW INK</t>
        </is>
      </c>
      <c r="E6929" s="11" t="n">
        <v>60</v>
      </c>
      <c r="F6929" s="12" t="n">
        <v>50</v>
      </c>
    </row>
    <row r="6930">
      <c r="A6930" s="3" t="inlineStr">
        <is>
          <t>Ink &amp; Toner</t>
        </is>
      </c>
      <c r="B6930" s="3" t="inlineStr">
        <is>
          <t>LC980BK</t>
        </is>
      </c>
      <c r="C6930" s="3" t="inlineStr">
        <is>
          <t>Brother</t>
        </is>
      </c>
      <c r="D6930" s="3" t="inlineStr">
        <is>
          <t>LC980BK BLACK INK CARTRIDGE</t>
        </is>
      </c>
      <c r="E6930" s="11" t="n">
        <v>17</v>
      </c>
      <c r="F6930" s="12" t="n">
        <v>14.17</v>
      </c>
    </row>
    <row r="6931">
      <c r="A6931" s="3" t="inlineStr">
        <is>
          <t>Ink &amp; Toner</t>
        </is>
      </c>
      <c r="B6931" s="3" t="inlineStr">
        <is>
          <t>LC980C</t>
        </is>
      </c>
      <c r="C6931" s="3" t="inlineStr">
        <is>
          <t>Brother</t>
        </is>
      </c>
      <c r="D6931" s="3" t="inlineStr">
        <is>
          <t>LC980C CYAN INK CARTRIDGE</t>
        </is>
      </c>
      <c r="E6931" s="11" t="n">
        <v>11</v>
      </c>
      <c r="F6931" s="12" t="n">
        <v>9.17</v>
      </c>
    </row>
    <row r="6932">
      <c r="A6932" s="3" t="inlineStr">
        <is>
          <t>Ink &amp; Toner</t>
        </is>
      </c>
      <c r="B6932" s="3" t="inlineStr">
        <is>
          <t>LC980M</t>
        </is>
      </c>
      <c r="C6932" s="3" t="inlineStr">
        <is>
          <t>Brother</t>
        </is>
      </c>
      <c r="D6932" s="3" t="inlineStr">
        <is>
          <t>LC980M MAGENTA INK CARTRIDGE</t>
        </is>
      </c>
      <c r="E6932" s="11" t="n">
        <v>11</v>
      </c>
      <c r="F6932" s="12" t="n">
        <v>9.17</v>
      </c>
    </row>
    <row r="6933">
      <c r="A6933" s="3" t="inlineStr">
        <is>
          <t>Ink &amp; Toner</t>
        </is>
      </c>
      <c r="B6933" s="3" t="inlineStr">
        <is>
          <t>LC980Y</t>
        </is>
      </c>
      <c r="C6933" s="3" t="inlineStr">
        <is>
          <t>Brother</t>
        </is>
      </c>
      <c r="D6933" s="3" t="inlineStr">
        <is>
          <t>LC980Y YELLOW INK CARTRIDGE</t>
        </is>
      </c>
      <c r="E6933" s="11" t="n">
        <v>11</v>
      </c>
      <c r="F6933" s="12" t="n">
        <v>9.17</v>
      </c>
    </row>
    <row r="6934">
      <c r="A6934" s="3" t="inlineStr">
        <is>
          <t>Ink &amp; Toner</t>
        </is>
      </c>
      <c r="B6934" s="3" t="inlineStr">
        <is>
          <t>LC985BK</t>
        </is>
      </c>
      <c r="C6934" s="3" t="inlineStr">
        <is>
          <t>Brother</t>
        </is>
      </c>
      <c r="D6934" s="3" t="inlineStr">
        <is>
          <t>LC985BK BLACK CARTRIDGE</t>
        </is>
      </c>
      <c r="E6934" s="11" t="n">
        <v>17</v>
      </c>
      <c r="F6934" s="12" t="n">
        <v>14.17</v>
      </c>
    </row>
    <row r="6935">
      <c r="A6935" s="3" t="inlineStr">
        <is>
          <t>Ink &amp; Toner</t>
        </is>
      </c>
      <c r="B6935" s="3" t="inlineStr">
        <is>
          <t>LC985C</t>
        </is>
      </c>
      <c r="C6935" s="3" t="inlineStr">
        <is>
          <t>Brother</t>
        </is>
      </c>
      <c r="D6935" s="3" t="inlineStr">
        <is>
          <t>LC985C CYAN CARTRIDGE</t>
        </is>
      </c>
      <c r="E6935" s="11" t="n">
        <v>11</v>
      </c>
      <c r="F6935" s="12" t="n">
        <v>9.17</v>
      </c>
    </row>
    <row r="6936">
      <c r="A6936" s="3" t="inlineStr">
        <is>
          <t>Ink &amp; Toner</t>
        </is>
      </c>
      <c r="B6936" s="3" t="inlineStr">
        <is>
          <t>LC985M</t>
        </is>
      </c>
      <c r="C6936" s="3" t="inlineStr">
        <is>
          <t>Brother</t>
        </is>
      </c>
      <c r="D6936" s="3" t="inlineStr">
        <is>
          <t>LC985M MAGENTA CARTRIDGE</t>
        </is>
      </c>
      <c r="E6936" s="11" t="n">
        <v>11</v>
      </c>
      <c r="F6936" s="12" t="n">
        <v>9.17</v>
      </c>
    </row>
    <row r="6937">
      <c r="A6937" s="3" t="inlineStr">
        <is>
          <t>Ink &amp; Toner</t>
        </is>
      </c>
      <c r="B6937" s="3" t="inlineStr">
        <is>
          <t>LC985Y</t>
        </is>
      </c>
      <c r="C6937" s="3" t="inlineStr">
        <is>
          <t>Brother</t>
        </is>
      </c>
      <c r="D6937" s="3" t="inlineStr">
        <is>
          <t>LC985Y YELLOW CARTRIDGE</t>
        </is>
      </c>
      <c r="E6937" s="11" t="n">
        <v>11</v>
      </c>
      <c r="F6937" s="12" t="n">
        <v>9.17</v>
      </c>
    </row>
    <row r="6938">
      <c r="A6938" s="3" t="inlineStr">
        <is>
          <t>Ink &amp; Toner</t>
        </is>
      </c>
      <c r="B6938" s="3" t="inlineStr">
        <is>
          <t>TN328M</t>
        </is>
      </c>
      <c r="C6938" s="3" t="inlineStr">
        <is>
          <t>Brother</t>
        </is>
      </c>
      <c r="D6938" s="3" t="inlineStr">
        <is>
          <t>MAGENTA TONER</t>
        </is>
      </c>
      <c r="E6938" s="11" t="n">
        <v>185</v>
      </c>
      <c r="F6938" s="12" t="n">
        <v>154.17</v>
      </c>
    </row>
    <row r="6939">
      <c r="A6939" s="3" t="inlineStr">
        <is>
          <t>Ink &amp; Toner</t>
        </is>
      </c>
      <c r="B6939" s="3" t="inlineStr">
        <is>
          <t>TN320M</t>
        </is>
      </c>
      <c r="C6939" s="3" t="inlineStr">
        <is>
          <t>Brother</t>
        </is>
      </c>
      <c r="D6939" s="3" t="inlineStr">
        <is>
          <t>MAGENTA TONER</t>
        </is>
      </c>
      <c r="E6939" s="11" t="n">
        <v>77</v>
      </c>
      <c r="F6939" s="12" t="n">
        <v>64.17</v>
      </c>
    </row>
    <row r="6940">
      <c r="A6940" s="3" t="inlineStr">
        <is>
          <t>Ink &amp; Toner</t>
        </is>
      </c>
      <c r="B6940" s="3" t="inlineStr">
        <is>
          <t>DR2200</t>
        </is>
      </c>
      <c r="C6940" s="3" t="inlineStr">
        <is>
          <t>Brother</t>
        </is>
      </c>
      <c r="D6940" s="3" t="inlineStr">
        <is>
          <t>PRINTER DRUM KIT</t>
        </is>
      </c>
      <c r="E6940" s="11" t="n">
        <v>73</v>
      </c>
      <c r="F6940" s="12" t="n">
        <v>60.83</v>
      </c>
    </row>
    <row r="6941">
      <c r="A6941" s="3" t="inlineStr">
        <is>
          <t>Ink &amp; Toner</t>
        </is>
      </c>
      <c r="B6941" s="3" t="inlineStr">
        <is>
          <t>LC521BK</t>
        </is>
      </c>
      <c r="C6941" s="3" t="inlineStr">
        <is>
          <t>Brother</t>
        </is>
      </c>
      <c r="D6941" s="3" t="inlineStr">
        <is>
          <t>STANDARD BLACK INK CARTRIDGE</t>
        </is>
      </c>
      <c r="E6941" s="11" t="n">
        <v>18</v>
      </c>
      <c r="F6941" s="12" t="n">
        <v>15</v>
      </c>
    </row>
    <row r="6942">
      <c r="A6942" s="3" t="inlineStr">
        <is>
          <t>Ink &amp; Toner</t>
        </is>
      </c>
      <c r="B6942" s="3" t="inlineStr">
        <is>
          <t>DR1150</t>
        </is>
      </c>
      <c r="C6942" s="3" t="inlineStr">
        <is>
          <t>Brother</t>
        </is>
      </c>
      <c r="D6942" s="3" t="inlineStr">
        <is>
          <t>STANDARD BLACK INK CARTRIDGE</t>
        </is>
      </c>
      <c r="E6942" s="11" t="n">
        <v>58</v>
      </c>
      <c r="F6942" s="12" t="n">
        <v>48.33</v>
      </c>
    </row>
    <row r="6943">
      <c r="A6943" s="3" t="inlineStr">
        <is>
          <t>Ink &amp; Toner</t>
        </is>
      </c>
      <c r="B6943" s="3" t="inlineStr">
        <is>
          <t>TN1150</t>
        </is>
      </c>
      <c r="C6943" s="3" t="inlineStr">
        <is>
          <t>Brother</t>
        </is>
      </c>
      <c r="D6943" s="3" t="inlineStr">
        <is>
          <t>STANDARD BLACK TONER</t>
        </is>
      </c>
      <c r="E6943" s="11" t="n">
        <v>37</v>
      </c>
      <c r="F6943" s="12" t="n">
        <v>30.83</v>
      </c>
    </row>
    <row r="6944">
      <c r="A6944" s="3" t="inlineStr">
        <is>
          <t>Ink &amp; Toner</t>
        </is>
      </c>
      <c r="B6944" s="3" t="inlineStr">
        <is>
          <t>LC521C</t>
        </is>
      </c>
      <c r="C6944" s="3" t="inlineStr">
        <is>
          <t>Brother</t>
        </is>
      </c>
      <c r="D6944" s="3" t="inlineStr">
        <is>
          <t>STANDARD CYAN INK CARTRIDGE</t>
        </is>
      </c>
      <c r="E6944" s="11" t="n">
        <v>14</v>
      </c>
      <c r="F6944" s="12" t="n">
        <v>11.67</v>
      </c>
    </row>
    <row r="6945">
      <c r="A6945" s="3" t="inlineStr">
        <is>
          <t>Ink &amp; Toner</t>
        </is>
      </c>
      <c r="B6945" s="3" t="inlineStr">
        <is>
          <t>LC521VAL</t>
        </is>
      </c>
      <c r="C6945" s="3" t="inlineStr">
        <is>
          <t>Brother</t>
        </is>
      </c>
      <c r="D6945" s="3" t="inlineStr">
        <is>
          <t>STANDARD INK MULTI PACK</t>
        </is>
      </c>
      <c r="E6945" s="11" t="n">
        <v>50</v>
      </c>
      <c r="F6945" s="12" t="n">
        <v>41.67</v>
      </c>
    </row>
    <row r="6946">
      <c r="A6946" s="3" t="inlineStr">
        <is>
          <t>Ink &amp; Toner</t>
        </is>
      </c>
      <c r="B6946" s="3" t="inlineStr">
        <is>
          <t>LC521M</t>
        </is>
      </c>
      <c r="C6946" s="3" t="inlineStr">
        <is>
          <t>Brother</t>
        </is>
      </c>
      <c r="D6946" s="3" t="inlineStr">
        <is>
          <t>STANDARD MAGENTA INK CARTRIDGE</t>
        </is>
      </c>
      <c r="E6946" s="11" t="n">
        <v>14</v>
      </c>
      <c r="F6946" s="12" t="n">
        <v>11.67</v>
      </c>
    </row>
    <row r="6947">
      <c r="A6947" s="3" t="inlineStr">
        <is>
          <t>Ink &amp; Toner</t>
        </is>
      </c>
      <c r="B6947" s="3" t="inlineStr">
        <is>
          <t>LC521Y</t>
        </is>
      </c>
      <c r="C6947" s="3" t="inlineStr">
        <is>
          <t>Brother</t>
        </is>
      </c>
      <c r="D6947" s="3" t="inlineStr">
        <is>
          <t>STANDARD YELLOW INK CARTRIDGE</t>
        </is>
      </c>
      <c r="E6947" s="11" t="n">
        <v>14</v>
      </c>
      <c r="F6947" s="12" t="n">
        <v>11.67</v>
      </c>
    </row>
    <row r="6948">
      <c r="A6948" s="3" t="inlineStr">
        <is>
          <t>Ink &amp; Toner</t>
        </is>
      </c>
      <c r="B6948" s="3" t="inlineStr">
        <is>
          <t>LC527BK</t>
        </is>
      </c>
      <c r="C6948" s="3" t="inlineStr">
        <is>
          <t>Brother</t>
        </is>
      </c>
      <c r="D6948" s="3" t="inlineStr">
        <is>
          <t>STANDARD YIELD BLACK INK CARTRIDGE</t>
        </is>
      </c>
      <c r="E6948" s="11" t="n">
        <v>25</v>
      </c>
      <c r="F6948" s="12" t="n">
        <v>20.83</v>
      </c>
    </row>
    <row r="6949">
      <c r="A6949" s="3" t="inlineStr">
        <is>
          <t>Ink &amp; Toner</t>
        </is>
      </c>
      <c r="B6949" s="3" t="inlineStr">
        <is>
          <t>TN625BK</t>
        </is>
      </c>
      <c r="C6949" s="3" t="inlineStr">
        <is>
          <t>Brother</t>
        </is>
      </c>
      <c r="D6949" s="3" t="inlineStr">
        <is>
          <t>STANDARD YIELD BLACK TONER</t>
        </is>
      </c>
      <c r="E6949" s="11" t="n">
        <v>94</v>
      </c>
      <c r="F6949" s="12" t="n">
        <v>78.33</v>
      </c>
    </row>
    <row r="6950">
      <c r="A6950" s="3" t="inlineStr">
        <is>
          <t>Ink &amp; Toner</t>
        </is>
      </c>
      <c r="B6950" s="3" t="inlineStr">
        <is>
          <t>LC527C</t>
        </is>
      </c>
      <c r="C6950" s="3" t="inlineStr">
        <is>
          <t>Brother</t>
        </is>
      </c>
      <c r="D6950" s="3" t="inlineStr">
        <is>
          <t>STANDARD YIELD CYAN INK CARTRIDGE</t>
        </is>
      </c>
      <c r="E6950" s="11" t="n">
        <v>19</v>
      </c>
      <c r="F6950" s="12" t="n">
        <v>15.83</v>
      </c>
    </row>
    <row r="6951">
      <c r="A6951" s="3" t="inlineStr">
        <is>
          <t>Ink &amp; Toner</t>
        </is>
      </c>
      <c r="B6951" s="3" t="inlineStr">
        <is>
          <t>TN625C</t>
        </is>
      </c>
      <c r="C6951" s="3" t="inlineStr">
        <is>
          <t>Brother</t>
        </is>
      </c>
      <c r="D6951" s="3" t="inlineStr">
        <is>
          <t>STANDARD YIELD CYAN TONER</t>
        </is>
      </c>
      <c r="E6951" s="11" t="n">
        <v>82</v>
      </c>
      <c r="F6951" s="12" t="n">
        <v>68.33</v>
      </c>
    </row>
    <row r="6952">
      <c r="A6952" s="3" t="inlineStr">
        <is>
          <t>Ink &amp; Toner</t>
        </is>
      </c>
      <c r="B6952" s="3" t="inlineStr">
        <is>
          <t>LC527VAL</t>
        </is>
      </c>
      <c r="C6952" s="3" t="inlineStr">
        <is>
          <t>Brother</t>
        </is>
      </c>
      <c r="D6952" s="3" t="inlineStr">
        <is>
          <t>STANDARD YIELD INK MULTI PACK</t>
        </is>
      </c>
      <c r="E6952" s="11" t="n">
        <v>72</v>
      </c>
      <c r="F6952" s="12" t="n">
        <v>60</v>
      </c>
    </row>
    <row r="6953">
      <c r="A6953" s="3" t="inlineStr">
        <is>
          <t>Ink &amp; Toner</t>
        </is>
      </c>
      <c r="B6953" s="3" t="inlineStr">
        <is>
          <t>LC527M</t>
        </is>
      </c>
      <c r="C6953" s="3" t="inlineStr">
        <is>
          <t>Brother</t>
        </is>
      </c>
      <c r="D6953" s="3" t="inlineStr">
        <is>
          <t>STANDARD YIELD MAGENTA INK CARTRIDGE</t>
        </is>
      </c>
      <c r="E6953" s="11" t="n">
        <v>19</v>
      </c>
      <c r="F6953" s="12" t="n">
        <v>15.83</v>
      </c>
    </row>
    <row r="6954">
      <c r="A6954" s="3" t="inlineStr">
        <is>
          <t>Ink &amp; Toner</t>
        </is>
      </c>
      <c r="B6954" s="3" t="inlineStr">
        <is>
          <t>TN625M</t>
        </is>
      </c>
      <c r="C6954" s="3" t="inlineStr">
        <is>
          <t>Brother</t>
        </is>
      </c>
      <c r="D6954" s="3" t="inlineStr">
        <is>
          <t>STANDARD YIELD MAGENTA TONER</t>
        </is>
      </c>
      <c r="E6954" s="11" t="n">
        <v>82</v>
      </c>
      <c r="F6954" s="12" t="n">
        <v>68.33</v>
      </c>
    </row>
    <row r="6955">
      <c r="A6955" s="3" t="inlineStr">
        <is>
          <t>Ink &amp; Toner</t>
        </is>
      </c>
      <c r="B6955" s="3" t="inlineStr">
        <is>
          <t>TN3430</t>
        </is>
      </c>
      <c r="C6955" s="3" t="inlineStr">
        <is>
          <t>Brother</t>
        </is>
      </c>
      <c r="D6955" s="3" t="inlineStr">
        <is>
          <t>STANDARD YIELD TONER</t>
        </is>
      </c>
      <c r="E6955" s="11" t="n">
        <v>76</v>
      </c>
      <c r="F6955" s="12" t="n">
        <v>63.33</v>
      </c>
    </row>
    <row r="6956">
      <c r="A6956" s="3" t="inlineStr">
        <is>
          <t>Ink &amp; Toner</t>
        </is>
      </c>
      <c r="B6956" s="3" t="inlineStr">
        <is>
          <t>LC527Y</t>
        </is>
      </c>
      <c r="C6956" s="3" t="inlineStr">
        <is>
          <t>Brother</t>
        </is>
      </c>
      <c r="D6956" s="3" t="inlineStr">
        <is>
          <t>STANDARD YIELD YELLOW INK CARTRIDGE</t>
        </is>
      </c>
      <c r="E6956" s="11" t="n">
        <v>19</v>
      </c>
      <c r="F6956" s="12" t="n">
        <v>15.83</v>
      </c>
    </row>
    <row r="6957">
      <c r="A6957" s="3" t="inlineStr">
        <is>
          <t>Ink &amp; Toner</t>
        </is>
      </c>
      <c r="B6957" s="3" t="inlineStr">
        <is>
          <t>TN625Y</t>
        </is>
      </c>
      <c r="C6957" s="3" t="inlineStr">
        <is>
          <t>Brother</t>
        </is>
      </c>
      <c r="D6957" s="3" t="inlineStr">
        <is>
          <t>STANDARD YIELD YELLOW TONER</t>
        </is>
      </c>
      <c r="E6957" s="11" t="n">
        <v>82</v>
      </c>
      <c r="F6957" s="12" t="n">
        <v>68.33</v>
      </c>
    </row>
    <row r="6958">
      <c r="A6958" s="3" t="inlineStr">
        <is>
          <t>Ink &amp; Toner</t>
        </is>
      </c>
      <c r="B6958" s="3" t="inlineStr">
        <is>
          <t>TN625XXLBK</t>
        </is>
      </c>
      <c r="C6958" s="3" t="inlineStr">
        <is>
          <t>Brother</t>
        </is>
      </c>
      <c r="D6958" s="3" t="inlineStr">
        <is>
          <t>SUPER HIGH YIELD BLACK TONER</t>
        </is>
      </c>
      <c r="E6958" s="11" t="n">
        <v>106</v>
      </c>
      <c r="F6958" s="12" t="n">
        <v>88.33</v>
      </c>
    </row>
    <row r="6959">
      <c r="A6959" s="3" t="inlineStr">
        <is>
          <t>Ink &amp; Toner</t>
        </is>
      </c>
      <c r="B6959" s="3" t="inlineStr">
        <is>
          <t>TN3512</t>
        </is>
      </c>
      <c r="C6959" s="3" t="inlineStr">
        <is>
          <t>Brother</t>
        </is>
      </c>
      <c r="D6959" s="3" t="inlineStr">
        <is>
          <t>SUPER HIGH YIELD TONER</t>
        </is>
      </c>
      <c r="E6959" s="11" t="n">
        <v>146</v>
      </c>
      <c r="F6959" s="12" t="n">
        <v>121.67</v>
      </c>
    </row>
    <row r="6960">
      <c r="A6960" s="3" t="inlineStr">
        <is>
          <t>Ink &amp; Toner</t>
        </is>
      </c>
      <c r="B6960" s="3" t="inlineStr">
        <is>
          <t>TN1050</t>
        </is>
      </c>
      <c r="C6960" s="3" t="inlineStr">
        <is>
          <t>Brother</t>
        </is>
      </c>
      <c r="D6960" s="3" t="inlineStr">
        <is>
          <t>TN-1050 TONER UNIT</t>
        </is>
      </c>
      <c r="E6960" s="11" t="n">
        <v>39</v>
      </c>
      <c r="F6960" s="12" t="n">
        <v>32.5</v>
      </c>
    </row>
    <row r="6961">
      <c r="A6961" s="3" t="inlineStr">
        <is>
          <t>Ink &amp; Toner</t>
        </is>
      </c>
      <c r="B6961" s="3" t="inlineStr">
        <is>
          <t>TN2005</t>
        </is>
      </c>
      <c r="C6961" s="3" t="inlineStr">
        <is>
          <t>Brother</t>
        </is>
      </c>
      <c r="D6961" s="3" t="inlineStr">
        <is>
          <t>TN-2005 TONER CARTRIDGE 1.5K HL-2035</t>
        </is>
      </c>
      <c r="E6961" s="11" t="n">
        <v>53</v>
      </c>
      <c r="F6961" s="12" t="n">
        <v>44.17</v>
      </c>
    </row>
    <row r="6962">
      <c r="A6962" s="3" t="inlineStr">
        <is>
          <t>Ink &amp; Toner</t>
        </is>
      </c>
      <c r="B6962" s="3" t="inlineStr">
        <is>
          <t>TN2320TWIN</t>
        </is>
      </c>
      <c r="C6962" s="3" t="inlineStr">
        <is>
          <t>Brother</t>
        </is>
      </c>
      <c r="D6962" s="3" t="inlineStr">
        <is>
          <t>TN2320 BLACK TONER TWIN PACK</t>
        </is>
      </c>
      <c r="E6962" s="11" t="n">
        <v>120</v>
      </c>
      <c r="F6962" s="12" t="n">
        <v>100</v>
      </c>
    </row>
    <row r="6963">
      <c r="A6963" s="3" t="inlineStr">
        <is>
          <t>Ink &amp; Toner</t>
        </is>
      </c>
      <c r="B6963" s="3" t="inlineStr">
        <is>
          <t>TN241BKTWIN</t>
        </is>
      </c>
      <c r="C6963" s="3" t="inlineStr">
        <is>
          <t>Brother</t>
        </is>
      </c>
      <c r="D6963" s="3" t="inlineStr">
        <is>
          <t>TN241 BLACK TONER TWIN PACK</t>
        </is>
      </c>
      <c r="E6963" s="11" t="n">
        <v>118</v>
      </c>
      <c r="F6963" s="12" t="n">
        <v>98.33</v>
      </c>
    </row>
    <row r="6964">
      <c r="A6964" s="3" t="inlineStr">
        <is>
          <t>Ink &amp; Toner</t>
        </is>
      </c>
      <c r="B6964" s="3" t="inlineStr">
        <is>
          <t>TN241CMY</t>
        </is>
      </c>
      <c r="C6964" s="3" t="inlineStr">
        <is>
          <t>Brother</t>
        </is>
      </c>
      <c r="D6964" s="3" t="inlineStr">
        <is>
          <t>TN241 CYAN MAGENTA YELLOW TONERPACK</t>
        </is>
      </c>
      <c r="E6964" s="11" t="n">
        <v>175</v>
      </c>
      <c r="F6964" s="12" t="n">
        <v>145.83</v>
      </c>
    </row>
    <row r="6965">
      <c r="A6965" s="3" t="inlineStr">
        <is>
          <t>Ink &amp; Toner</t>
        </is>
      </c>
      <c r="B6965" s="3" t="inlineStr">
        <is>
          <t>TN2420TWIN</t>
        </is>
      </c>
      <c r="C6965" s="3" t="inlineStr">
        <is>
          <t>Brother</t>
        </is>
      </c>
      <c r="D6965" s="3" t="inlineStr">
        <is>
          <t>TN2420 BLACK TONER TWIN PACK</t>
        </is>
      </c>
      <c r="E6965" s="11" t="n">
        <v>138</v>
      </c>
      <c r="F6965" s="12" t="n">
        <v>115</v>
      </c>
    </row>
    <row r="6966">
      <c r="A6966" s="3" t="inlineStr">
        <is>
          <t>Ink &amp; Toner</t>
        </is>
      </c>
      <c r="B6966" s="3" t="inlineStr">
        <is>
          <t>TN248BK</t>
        </is>
      </c>
      <c r="C6966" s="3" t="inlineStr">
        <is>
          <t>Brother</t>
        </is>
      </c>
      <c r="D6966" s="3" t="inlineStr">
        <is>
          <t>TN248BK STANDARD YIELD BLACK TONER C</t>
        </is>
      </c>
      <c r="E6966" s="11" t="n">
        <v>49</v>
      </c>
      <c r="F6966" s="12" t="n">
        <v>40.83</v>
      </c>
    </row>
    <row r="6967">
      <c r="A6967" s="3" t="inlineStr">
        <is>
          <t>Ink &amp; Toner</t>
        </is>
      </c>
      <c r="B6967" s="3" t="inlineStr">
        <is>
          <t>TN248C</t>
        </is>
      </c>
      <c r="C6967" s="3" t="inlineStr">
        <is>
          <t>Brother</t>
        </is>
      </c>
      <c r="D6967" s="3" t="inlineStr">
        <is>
          <t>TN248C STANDARD YIELD CYAN TONER CAR</t>
        </is>
      </c>
      <c r="E6967" s="11" t="n">
        <v>54</v>
      </c>
      <c r="F6967" s="12" t="n">
        <v>45</v>
      </c>
    </row>
    <row r="6968">
      <c r="A6968" s="3" t="inlineStr">
        <is>
          <t>Ink &amp; Toner</t>
        </is>
      </c>
      <c r="B6968" s="3" t="inlineStr">
        <is>
          <t>TN248M</t>
        </is>
      </c>
      <c r="C6968" s="3" t="inlineStr">
        <is>
          <t>Brother</t>
        </is>
      </c>
      <c r="D6968" s="3" t="inlineStr">
        <is>
          <t>TN248M STANDARD YIELD MAGENTATONER C</t>
        </is>
      </c>
      <c r="E6968" s="11" t="n">
        <v>54</v>
      </c>
      <c r="F6968" s="12" t="n">
        <v>45</v>
      </c>
    </row>
    <row r="6969">
      <c r="A6969" s="3" t="inlineStr">
        <is>
          <t>Ink &amp; Toner</t>
        </is>
      </c>
      <c r="B6969" s="3" t="inlineStr">
        <is>
          <t>TN248VAL</t>
        </is>
      </c>
      <c r="C6969" s="3" t="inlineStr">
        <is>
          <t>Brother</t>
        </is>
      </c>
      <c r="D6969" s="3" t="inlineStr">
        <is>
          <t>TN248VAL STANDARD YIELD VALUE PACK</t>
        </is>
      </c>
      <c r="E6969" s="11" t="n">
        <v>178</v>
      </c>
      <c r="F6969" s="12" t="n">
        <v>148.33</v>
      </c>
    </row>
    <row r="6970">
      <c r="A6970" s="3" t="inlineStr">
        <is>
          <t>Ink &amp; Toner</t>
        </is>
      </c>
      <c r="B6970" s="3" t="inlineStr">
        <is>
          <t>TN248XLBK</t>
        </is>
      </c>
      <c r="C6970" s="3" t="inlineStr">
        <is>
          <t>Brother</t>
        </is>
      </c>
      <c r="D6970" s="3" t="inlineStr">
        <is>
          <t>TN248XLBK HIGH YIELD BLACK TONER CAR</t>
        </is>
      </c>
      <c r="E6970" s="11" t="n">
        <v>84</v>
      </c>
      <c r="F6970" s="12" t="n">
        <v>70</v>
      </c>
    </row>
    <row r="6971">
      <c r="A6971" s="3" t="inlineStr">
        <is>
          <t>Ink &amp; Toner</t>
        </is>
      </c>
      <c r="B6971" s="3" t="inlineStr">
        <is>
          <t>TN248XLC</t>
        </is>
      </c>
      <c r="C6971" s="3" t="inlineStr">
        <is>
          <t>Brother</t>
        </is>
      </c>
      <c r="D6971" s="3" t="inlineStr">
        <is>
          <t>TN248XLC HIGH YIELD CYAN TONER CARTR</t>
        </is>
      </c>
      <c r="E6971" s="11" t="n">
        <v>97</v>
      </c>
      <c r="F6971" s="12" t="n">
        <v>80.83</v>
      </c>
    </row>
    <row r="6972">
      <c r="A6972" s="3" t="inlineStr">
        <is>
          <t>Ink &amp; Toner</t>
        </is>
      </c>
      <c r="B6972" s="3" t="inlineStr">
        <is>
          <t>TN248XLM</t>
        </is>
      </c>
      <c r="C6972" s="3" t="inlineStr">
        <is>
          <t>Brother</t>
        </is>
      </c>
      <c r="D6972" s="3" t="inlineStr">
        <is>
          <t>TN248XLM HIGH YIELD MAGENTATONER CAR</t>
        </is>
      </c>
      <c r="E6972" s="11" t="n">
        <v>97</v>
      </c>
      <c r="F6972" s="12" t="n">
        <v>80.83</v>
      </c>
    </row>
    <row r="6973">
      <c r="A6973" s="3" t="inlineStr">
        <is>
          <t>Ink &amp; Toner</t>
        </is>
      </c>
      <c r="B6973" s="3" t="inlineStr">
        <is>
          <t>TN248XLY</t>
        </is>
      </c>
      <c r="C6973" s="3" t="inlineStr">
        <is>
          <t>Brother</t>
        </is>
      </c>
      <c r="D6973" s="3" t="inlineStr">
        <is>
          <t>TN248XLY HIGH YIELD YELLOW TONER CAR</t>
        </is>
      </c>
      <c r="E6973" s="11" t="n">
        <v>97</v>
      </c>
      <c r="F6973" s="12" t="n">
        <v>80.83</v>
      </c>
    </row>
    <row r="6974">
      <c r="A6974" s="3" t="inlineStr">
        <is>
          <t>Ink &amp; Toner</t>
        </is>
      </c>
      <c r="B6974" s="3" t="inlineStr">
        <is>
          <t>TN248Y</t>
        </is>
      </c>
      <c r="C6974" s="3" t="inlineStr">
        <is>
          <t>Brother</t>
        </is>
      </c>
      <c r="D6974" s="3" t="inlineStr">
        <is>
          <t>TN248Y STANDARD YIELD YELLOW TONER C</t>
        </is>
      </c>
      <c r="E6974" s="11" t="n">
        <v>54</v>
      </c>
      <c r="F6974" s="12" t="n">
        <v>45</v>
      </c>
    </row>
    <row r="6975">
      <c r="A6975" s="3" t="inlineStr">
        <is>
          <t>Ink &amp; Toner</t>
        </is>
      </c>
      <c r="B6975" s="3" t="inlineStr">
        <is>
          <t>TN249BK</t>
        </is>
      </c>
      <c r="C6975" s="3" t="inlineStr">
        <is>
          <t>Brother</t>
        </is>
      </c>
      <c r="D6975" s="3" t="inlineStr">
        <is>
          <t>TN249BK ULTRA HIGH YIELD BLACK TONER</t>
        </is>
      </c>
      <c r="E6975" s="11" t="n">
        <v>100</v>
      </c>
      <c r="F6975" s="12" t="n">
        <v>83.33</v>
      </c>
    </row>
    <row r="6976">
      <c r="A6976" s="3" t="inlineStr">
        <is>
          <t>Ink &amp; Toner</t>
        </is>
      </c>
      <c r="B6976" s="3" t="inlineStr">
        <is>
          <t>TN2510</t>
        </is>
      </c>
      <c r="C6976" s="3" t="inlineStr">
        <is>
          <t>Brother</t>
        </is>
      </c>
      <c r="D6976" s="3" t="inlineStr">
        <is>
          <t>TN2510 STANDARD YIELD BLACK TONER CA</t>
        </is>
      </c>
      <c r="E6976" s="11" t="n">
        <v>44</v>
      </c>
      <c r="F6976" s="12" t="n">
        <v>36.67</v>
      </c>
    </row>
    <row r="6977">
      <c r="A6977" s="3" t="inlineStr">
        <is>
          <t>Ink &amp; Toner</t>
        </is>
      </c>
      <c r="B6977" s="3" t="inlineStr">
        <is>
          <t>TN2510XL</t>
        </is>
      </c>
      <c r="C6977" s="3" t="inlineStr">
        <is>
          <t>Brother</t>
        </is>
      </c>
      <c r="D6977" s="3" t="inlineStr">
        <is>
          <t>TN2510XL HIGH YIELD BLACK TONER CART</t>
        </is>
      </c>
      <c r="E6977" s="11" t="n">
        <v>77</v>
      </c>
      <c r="F6977" s="12" t="n">
        <v>64.17</v>
      </c>
    </row>
    <row r="6978">
      <c r="A6978" s="3" t="inlineStr">
        <is>
          <t>Ink &amp; Toner</t>
        </is>
      </c>
      <c r="B6978" s="3" t="inlineStr">
        <is>
          <t>TN2510XXL</t>
        </is>
      </c>
      <c r="C6978" s="3" t="inlineStr">
        <is>
          <t>Brother</t>
        </is>
      </c>
      <c r="D6978" s="3" t="inlineStr">
        <is>
          <t>TN2510XXL SUPER HIGH YIELD BLACK</t>
        </is>
      </c>
      <c r="E6978" s="11" t="n">
        <v>115</v>
      </c>
      <c r="F6978" s="12" t="n">
        <v>95.83</v>
      </c>
    </row>
    <row r="6979">
      <c r="A6979" s="3" t="inlineStr">
        <is>
          <t>Ink &amp; Toner</t>
        </is>
      </c>
      <c r="B6979" s="3" t="inlineStr">
        <is>
          <t>TN326BK</t>
        </is>
      </c>
      <c r="C6979" s="3" t="inlineStr">
        <is>
          <t>Brother</t>
        </is>
      </c>
      <c r="D6979" s="3" t="inlineStr">
        <is>
          <t>TN326BK BLACK TONER</t>
        </is>
      </c>
      <c r="E6979" s="11" t="n">
        <v>67</v>
      </c>
      <c r="F6979" s="12" t="n">
        <v>55.83</v>
      </c>
    </row>
    <row r="6980">
      <c r="A6980" s="3" t="inlineStr">
        <is>
          <t>Ink &amp; Toner</t>
        </is>
      </c>
      <c r="B6980" s="3" t="inlineStr">
        <is>
          <t>TN326C</t>
        </is>
      </c>
      <c r="C6980" s="3" t="inlineStr">
        <is>
          <t>Brother</t>
        </is>
      </c>
      <c r="D6980" s="3" t="inlineStr">
        <is>
          <t>TN326C CYAN TONER</t>
        </is>
      </c>
      <c r="E6980" s="11" t="n">
        <v>137</v>
      </c>
      <c r="F6980" s="12" t="n">
        <v>114.17</v>
      </c>
    </row>
    <row r="6981">
      <c r="A6981" s="3" t="inlineStr">
        <is>
          <t>Ink &amp; Toner</t>
        </is>
      </c>
      <c r="B6981" s="3" t="inlineStr">
        <is>
          <t>TN326M</t>
        </is>
      </c>
      <c r="C6981" s="3" t="inlineStr">
        <is>
          <t>Brother</t>
        </is>
      </c>
      <c r="D6981" s="3" t="inlineStr">
        <is>
          <t>TN326M MAGENTA TONER</t>
        </is>
      </c>
      <c r="E6981" s="11" t="n">
        <v>137</v>
      </c>
      <c r="F6981" s="12" t="n">
        <v>114.17</v>
      </c>
    </row>
    <row r="6982">
      <c r="A6982" s="3" t="inlineStr">
        <is>
          <t>Ink &amp; Toner</t>
        </is>
      </c>
      <c r="B6982" s="3" t="inlineStr">
        <is>
          <t>TN326Y</t>
        </is>
      </c>
      <c r="C6982" s="3" t="inlineStr">
        <is>
          <t>Brother</t>
        </is>
      </c>
      <c r="D6982" s="3" t="inlineStr">
        <is>
          <t>TN326Y YELLOW TONER</t>
        </is>
      </c>
      <c r="E6982" s="11" t="n">
        <v>137</v>
      </c>
      <c r="F6982" s="12" t="n">
        <v>114.17</v>
      </c>
    </row>
    <row r="6983">
      <c r="A6983" s="3" t="inlineStr">
        <is>
          <t>Ink &amp; Toner</t>
        </is>
      </c>
      <c r="B6983" s="3" t="inlineStr">
        <is>
          <t>TN329BK</t>
        </is>
      </c>
      <c r="C6983" s="3" t="inlineStr">
        <is>
          <t>Brother</t>
        </is>
      </c>
      <c r="D6983" s="3" t="inlineStr">
        <is>
          <t>TN329BK BLACK TONER</t>
        </is>
      </c>
      <c r="E6983" s="11" t="n">
        <v>86</v>
      </c>
      <c r="F6983" s="12" t="n">
        <v>71.67</v>
      </c>
    </row>
    <row r="6984">
      <c r="A6984" s="3" t="inlineStr">
        <is>
          <t>Ink &amp; Toner</t>
        </is>
      </c>
      <c r="B6984" s="3" t="inlineStr">
        <is>
          <t>TN329C</t>
        </is>
      </c>
      <c r="C6984" s="3" t="inlineStr">
        <is>
          <t>Brother</t>
        </is>
      </c>
      <c r="D6984" s="3" t="inlineStr">
        <is>
          <t>TN329C CYAN TONER</t>
        </is>
      </c>
      <c r="E6984" s="11" t="n">
        <v>192</v>
      </c>
      <c r="F6984" s="12" t="n">
        <v>160</v>
      </c>
    </row>
    <row r="6985">
      <c r="A6985" s="3" t="inlineStr">
        <is>
          <t>Ink &amp; Toner</t>
        </is>
      </c>
      <c r="B6985" s="3" t="inlineStr">
        <is>
          <t>TN329M</t>
        </is>
      </c>
      <c r="C6985" s="3" t="inlineStr">
        <is>
          <t>Brother</t>
        </is>
      </c>
      <c r="D6985" s="3" t="inlineStr">
        <is>
          <t>TN329M MAGENTA TONER</t>
        </is>
      </c>
      <c r="E6985" s="11" t="n">
        <v>192</v>
      </c>
      <c r="F6985" s="12" t="n">
        <v>160</v>
      </c>
    </row>
    <row r="6986">
      <c r="A6986" s="3" t="inlineStr">
        <is>
          <t>Ink &amp; Toner</t>
        </is>
      </c>
      <c r="B6986" s="3" t="inlineStr">
        <is>
          <t>TN3600</t>
        </is>
      </c>
      <c r="C6986" s="3" t="inlineStr">
        <is>
          <t>Brother</t>
        </is>
      </c>
      <c r="D6986" s="3" t="inlineStr">
        <is>
          <t>TN3600 STANDARD YIELD BLACK TONER CA</t>
        </is>
      </c>
      <c r="E6986" s="11" t="n">
        <v>75</v>
      </c>
      <c r="F6986" s="12" t="n">
        <v>62.5</v>
      </c>
    </row>
    <row r="6987">
      <c r="A6987" s="3" t="inlineStr">
        <is>
          <t>Ink &amp; Toner</t>
        </is>
      </c>
      <c r="B6987" s="3" t="inlineStr">
        <is>
          <t>TN3600XL</t>
        </is>
      </c>
      <c r="C6987" s="3" t="inlineStr">
        <is>
          <t>Brother</t>
        </is>
      </c>
      <c r="D6987" s="3" t="inlineStr">
        <is>
          <t>TN3600XL HIGH YIELD BLACK TONER CART</t>
        </is>
      </c>
      <c r="E6987" s="11" t="n">
        <v>137</v>
      </c>
      <c r="F6987" s="12" t="n">
        <v>114.17</v>
      </c>
    </row>
    <row r="6988">
      <c r="A6988" s="3" t="inlineStr">
        <is>
          <t>Ink &amp; Toner</t>
        </is>
      </c>
      <c r="B6988" s="3" t="inlineStr">
        <is>
          <t>TN3610</t>
        </is>
      </c>
      <c r="C6988" s="3" t="inlineStr">
        <is>
          <t>Brother</t>
        </is>
      </c>
      <c r="D6988" s="3" t="inlineStr">
        <is>
          <t>TN3610 ULTRA HIGH YIELD BLACK TONER</t>
        </is>
      </c>
      <c r="E6988" s="11" t="n">
        <v>219</v>
      </c>
      <c r="F6988" s="12" t="n">
        <v>182.5</v>
      </c>
    </row>
    <row r="6989">
      <c r="A6989" s="3" t="inlineStr">
        <is>
          <t>Ink &amp; Toner</t>
        </is>
      </c>
      <c r="B6989" s="3" t="inlineStr">
        <is>
          <t>TN3610XL</t>
        </is>
      </c>
      <c r="C6989" s="3" t="inlineStr">
        <is>
          <t>Brother</t>
        </is>
      </c>
      <c r="D6989" s="3" t="inlineStr">
        <is>
          <t>TN3610XL SUPER ULTRA HIGH YIELD BLAC</t>
        </is>
      </c>
      <c r="E6989" s="11" t="n">
        <v>221</v>
      </c>
      <c r="F6989" s="12" t="n">
        <v>184.17</v>
      </c>
    </row>
    <row r="6990">
      <c r="A6990" s="3" t="inlineStr">
        <is>
          <t>Ink &amp; Toner</t>
        </is>
      </c>
      <c r="B6990" s="3" t="inlineStr">
        <is>
          <t>TN900BK</t>
        </is>
      </c>
      <c r="C6990" s="3" t="inlineStr">
        <is>
          <t>Brother</t>
        </is>
      </c>
      <c r="D6990" s="3" t="inlineStr">
        <is>
          <t>TN900BK BLACK TONER</t>
        </is>
      </c>
      <c r="E6990" s="11" t="n">
        <v>78</v>
      </c>
      <c r="F6990" s="12" t="n">
        <v>65</v>
      </c>
    </row>
    <row r="6991">
      <c r="A6991" s="3" t="inlineStr">
        <is>
          <t>Ink &amp; Toner</t>
        </is>
      </c>
      <c r="B6991" s="3" t="inlineStr">
        <is>
          <t>TN900Y</t>
        </is>
      </c>
      <c r="C6991" s="3" t="inlineStr">
        <is>
          <t>Brother</t>
        </is>
      </c>
      <c r="D6991" s="3" t="inlineStr">
        <is>
          <t>TN900Y YELLOW TONER</t>
        </is>
      </c>
      <c r="E6991" s="11" t="n">
        <v>167</v>
      </c>
      <c r="F6991" s="12" t="n">
        <v>139.17</v>
      </c>
    </row>
    <row r="6992">
      <c r="A6992" s="3" t="inlineStr">
        <is>
          <t>Ink &amp; Toner</t>
        </is>
      </c>
      <c r="B6992" s="3" t="inlineStr">
        <is>
          <t>TN3130</t>
        </is>
      </c>
      <c r="C6992" s="3" t="inlineStr">
        <is>
          <t>Brother</t>
        </is>
      </c>
      <c r="D6992" s="3" t="inlineStr">
        <is>
          <t>TONER HL5240 5250 5270 5280</t>
        </is>
      </c>
      <c r="E6992" s="11" t="n">
        <v>85</v>
      </c>
      <c r="F6992" s="12" t="n">
        <v>70.83</v>
      </c>
    </row>
    <row r="6993">
      <c r="A6993" s="3" t="inlineStr">
        <is>
          <t>Ink &amp; Toner</t>
        </is>
      </c>
      <c r="B6993" s="3" t="inlineStr">
        <is>
          <t>LC528XLC</t>
        </is>
      </c>
      <c r="C6993" s="3" t="inlineStr">
        <is>
          <t>Brother</t>
        </is>
      </c>
      <c r="D6993" s="3" t="inlineStr">
        <is>
          <t>ULTRA HIGH YIELD CYAN INK</t>
        </is>
      </c>
      <c r="E6993" s="11" t="n">
        <v>93</v>
      </c>
      <c r="F6993" s="12" t="n">
        <v>77.5</v>
      </c>
    </row>
    <row r="6994">
      <c r="A6994" s="3" t="inlineStr">
        <is>
          <t>Ink &amp; Toner</t>
        </is>
      </c>
      <c r="B6994" s="3" t="inlineStr">
        <is>
          <t>LC528XLM</t>
        </is>
      </c>
      <c r="C6994" s="3" t="inlineStr">
        <is>
          <t>Brother</t>
        </is>
      </c>
      <c r="D6994" s="3" t="inlineStr">
        <is>
          <t>ULTRA HIGH YIELD MAGENTA INK</t>
        </is>
      </c>
      <c r="E6994" s="11" t="n">
        <v>93</v>
      </c>
      <c r="F6994" s="12" t="n">
        <v>77.5</v>
      </c>
    </row>
    <row r="6995">
      <c r="A6995" s="3" t="inlineStr">
        <is>
          <t>Ink &amp; Toner</t>
        </is>
      </c>
      <c r="B6995" s="3" t="inlineStr">
        <is>
          <t>TN3520</t>
        </is>
      </c>
      <c r="C6995" s="3" t="inlineStr">
        <is>
          <t>Brother</t>
        </is>
      </c>
      <c r="D6995" s="3" t="inlineStr">
        <is>
          <t>ULTRA HIGH YIELD TONER</t>
        </is>
      </c>
      <c r="E6995" s="11" t="n">
        <v>183</v>
      </c>
      <c r="F6995" s="12" t="n">
        <v>152.5</v>
      </c>
    </row>
    <row r="6996">
      <c r="A6996" s="3" t="inlineStr">
        <is>
          <t>Ink &amp; Toner</t>
        </is>
      </c>
      <c r="B6996" s="3" t="inlineStr">
        <is>
          <t>LC528XLY</t>
        </is>
      </c>
      <c r="C6996" s="3" t="inlineStr">
        <is>
          <t>Brother</t>
        </is>
      </c>
      <c r="D6996" s="3" t="inlineStr">
        <is>
          <t>ULTRA HIGH YIELD YELLOW INK</t>
        </is>
      </c>
      <c r="E6996" s="11" t="n">
        <v>93</v>
      </c>
      <c r="F6996" s="12" t="n">
        <v>77.5</v>
      </c>
    </row>
    <row r="6997">
      <c r="A6997" s="3" t="inlineStr">
        <is>
          <t>Ink &amp; Toner</t>
        </is>
      </c>
      <c r="B6997" s="3" t="inlineStr">
        <is>
          <t>TN328Y</t>
        </is>
      </c>
      <c r="C6997" s="3" t="inlineStr">
        <is>
          <t>Brother</t>
        </is>
      </c>
      <c r="D6997" s="3" t="inlineStr">
        <is>
          <t>YELLOW TONER</t>
        </is>
      </c>
      <c r="E6997" s="11" t="n">
        <v>185</v>
      </c>
      <c r="F6997" s="12" t="n">
        <v>154.17</v>
      </c>
    </row>
    <row r="6998">
      <c r="A6998" s="3" t="inlineStr">
        <is>
          <t>Ink &amp; Toner</t>
        </is>
      </c>
      <c r="B6998" s="3" t="inlineStr">
        <is>
          <t>TN325Y</t>
        </is>
      </c>
      <c r="C6998" s="3" t="inlineStr">
        <is>
          <t>Brother</t>
        </is>
      </c>
      <c r="D6998" s="3" t="inlineStr">
        <is>
          <t>YELLOW TONER</t>
        </is>
      </c>
      <c r="E6998" s="11" t="n">
        <v>136</v>
      </c>
      <c r="F6998" s="12" t="n">
        <v>113.33</v>
      </c>
    </row>
    <row r="6999">
      <c r="A6999" s="3" t="inlineStr">
        <is>
          <t>Ink &amp; Toner</t>
        </is>
      </c>
      <c r="B6999" s="3" t="inlineStr">
        <is>
          <t>TN320Y</t>
        </is>
      </c>
      <c r="C6999" s="3" t="inlineStr">
        <is>
          <t>Brother</t>
        </is>
      </c>
      <c r="D6999" s="3" t="inlineStr">
        <is>
          <t>YELLOW TONER</t>
        </is>
      </c>
      <c r="E6999" s="11" t="n">
        <v>77</v>
      </c>
      <c r="F6999" s="12" t="n">
        <v>64.17</v>
      </c>
    </row>
    <row r="7000">
      <c r="A7000" s="3" t="inlineStr">
        <is>
          <t>Ink &amp; Toner</t>
        </is>
      </c>
      <c r="B7000" s="3" t="inlineStr">
        <is>
          <t>0458C001</t>
        </is>
      </c>
      <c r="C7000" s="3" t="inlineStr">
        <is>
          <t>Canon</t>
        </is>
      </c>
      <c r="D7000" s="3" t="inlineStr">
        <is>
          <t>040 C</t>
        </is>
      </c>
      <c r="E7000" s="11" t="n">
        <v>160</v>
      </c>
      <c r="F7000" s="12" t="n">
        <v>133.33</v>
      </c>
    </row>
    <row r="7001">
      <c r="A7001" s="3" t="inlineStr">
        <is>
          <t>Ink &amp; Toner</t>
        </is>
      </c>
      <c r="B7001" s="3" t="inlineStr">
        <is>
          <t>0461C001</t>
        </is>
      </c>
      <c r="C7001" s="3" t="inlineStr">
        <is>
          <t>Canon</t>
        </is>
      </c>
      <c r="D7001" s="3" t="inlineStr">
        <is>
          <t>040 H BK</t>
        </is>
      </c>
      <c r="E7001" s="11" t="n">
        <v>178</v>
      </c>
      <c r="F7001" s="12" t="n">
        <v>148.33</v>
      </c>
    </row>
    <row r="7002">
      <c r="A7002" s="3" t="inlineStr">
        <is>
          <t>Ink &amp; Toner</t>
        </is>
      </c>
      <c r="B7002" s="3" t="inlineStr">
        <is>
          <t>0459C001</t>
        </is>
      </c>
      <c r="C7002" s="3" t="inlineStr">
        <is>
          <t>Canon</t>
        </is>
      </c>
      <c r="D7002" s="3" t="inlineStr">
        <is>
          <t>040 H C</t>
        </is>
      </c>
      <c r="E7002" s="11" t="n">
        <v>246</v>
      </c>
      <c r="F7002" s="12" t="n">
        <v>205</v>
      </c>
    </row>
    <row r="7003">
      <c r="A7003" s="3" t="inlineStr">
        <is>
          <t>Ink &amp; Toner</t>
        </is>
      </c>
      <c r="B7003" s="3" t="inlineStr">
        <is>
          <t>0457C001</t>
        </is>
      </c>
      <c r="C7003" s="3" t="inlineStr">
        <is>
          <t>Canon</t>
        </is>
      </c>
      <c r="D7003" s="3" t="inlineStr">
        <is>
          <t>040 H M</t>
        </is>
      </c>
      <c r="E7003" s="11" t="n">
        <v>246</v>
      </c>
      <c r="F7003" s="12" t="n">
        <v>205</v>
      </c>
    </row>
    <row r="7004">
      <c r="A7004" s="3" t="inlineStr">
        <is>
          <t>Ink &amp; Toner</t>
        </is>
      </c>
      <c r="B7004" s="3" t="inlineStr">
        <is>
          <t>0455C001</t>
        </is>
      </c>
      <c r="C7004" s="3" t="inlineStr">
        <is>
          <t>Canon</t>
        </is>
      </c>
      <c r="D7004" s="3" t="inlineStr">
        <is>
          <t>040 H Y</t>
        </is>
      </c>
      <c r="E7004" s="11" t="n">
        <v>246</v>
      </c>
      <c r="F7004" s="12" t="n">
        <v>205</v>
      </c>
    </row>
    <row r="7005">
      <c r="A7005" s="3" t="inlineStr">
        <is>
          <t>Ink &amp; Toner</t>
        </is>
      </c>
      <c r="B7005" s="3" t="inlineStr">
        <is>
          <t>0456C001</t>
        </is>
      </c>
      <c r="C7005" s="3" t="inlineStr">
        <is>
          <t>Canon</t>
        </is>
      </c>
      <c r="D7005" s="3" t="inlineStr">
        <is>
          <t>040 M</t>
        </is>
      </c>
      <c r="E7005" s="11" t="n">
        <v>160</v>
      </c>
      <c r="F7005" s="12" t="n">
        <v>133.33</v>
      </c>
    </row>
    <row r="7006">
      <c r="A7006" s="3" t="inlineStr">
        <is>
          <t>Ink &amp; Toner</t>
        </is>
      </c>
      <c r="B7006" s="3" t="inlineStr">
        <is>
          <t>0454C001</t>
        </is>
      </c>
      <c r="C7006" s="3" t="inlineStr">
        <is>
          <t>Canon</t>
        </is>
      </c>
      <c r="D7006" s="3" t="inlineStr">
        <is>
          <t>040 Y</t>
        </is>
      </c>
      <c r="E7006" s="11" t="n">
        <v>160</v>
      </c>
      <c r="F7006" s="12" t="n">
        <v>133.33</v>
      </c>
    </row>
    <row r="7007">
      <c r="A7007" s="3" t="inlineStr">
        <is>
          <t>Ink &amp; Toner</t>
        </is>
      </c>
      <c r="B7007" s="3" t="inlineStr">
        <is>
          <t>0453C002</t>
        </is>
      </c>
      <c r="C7007" s="3" t="inlineStr">
        <is>
          <t>Canon</t>
        </is>
      </c>
      <c r="D7007" s="3" t="inlineStr">
        <is>
          <t>041 H</t>
        </is>
      </c>
      <c r="E7007" s="11" t="n">
        <v>254</v>
      </c>
      <c r="F7007" s="12" t="n">
        <v>211.67</v>
      </c>
    </row>
    <row r="7008">
      <c r="A7008" s="3" t="inlineStr">
        <is>
          <t>Ink &amp; Toner</t>
        </is>
      </c>
      <c r="B7008" s="3" t="inlineStr">
        <is>
          <t>1242C002</t>
        </is>
      </c>
      <c r="C7008" s="3" t="inlineStr">
        <is>
          <t>Canon</t>
        </is>
      </c>
      <c r="D7008" s="3" t="inlineStr">
        <is>
          <t>045 BK</t>
        </is>
      </c>
      <c r="E7008" s="11" t="n">
        <v>60</v>
      </c>
      <c r="F7008" s="12" t="n">
        <v>50</v>
      </c>
    </row>
    <row r="7009">
      <c r="A7009" s="3" t="inlineStr">
        <is>
          <t>Ink &amp; Toner</t>
        </is>
      </c>
      <c r="B7009" s="3" t="inlineStr">
        <is>
          <t>1241C002</t>
        </is>
      </c>
      <c r="C7009" s="3" t="inlineStr">
        <is>
          <t>Canon</t>
        </is>
      </c>
      <c r="D7009" s="3" t="inlineStr">
        <is>
          <t>045 C</t>
        </is>
      </c>
      <c r="E7009" s="11" t="n">
        <v>65</v>
      </c>
      <c r="F7009" s="12" t="n">
        <v>54.17</v>
      </c>
    </row>
    <row r="7010">
      <c r="A7010" s="3" t="inlineStr">
        <is>
          <t>Ink &amp; Toner</t>
        </is>
      </c>
      <c r="B7010" s="3" t="inlineStr">
        <is>
          <t>1246C002</t>
        </is>
      </c>
      <c r="C7010" s="3" t="inlineStr">
        <is>
          <t>Canon</t>
        </is>
      </c>
      <c r="D7010" s="3" t="inlineStr">
        <is>
          <t>045 H BK</t>
        </is>
      </c>
      <c r="E7010" s="11" t="n">
        <v>82</v>
      </c>
      <c r="F7010" s="12" t="n">
        <v>68.33</v>
      </c>
    </row>
    <row r="7011">
      <c r="A7011" s="3" t="inlineStr">
        <is>
          <t>Ink &amp; Toner</t>
        </is>
      </c>
      <c r="B7011" s="3" t="inlineStr">
        <is>
          <t>1245C002</t>
        </is>
      </c>
      <c r="C7011" s="3" t="inlineStr">
        <is>
          <t>Canon</t>
        </is>
      </c>
      <c r="D7011" s="3" t="inlineStr">
        <is>
          <t>045 H C</t>
        </is>
      </c>
      <c r="E7011" s="11" t="n">
        <v>85</v>
      </c>
      <c r="F7011" s="12" t="n">
        <v>70.83</v>
      </c>
    </row>
    <row r="7012">
      <c r="A7012" s="3" t="inlineStr">
        <is>
          <t>Ink &amp; Toner</t>
        </is>
      </c>
      <c r="B7012" s="3" t="inlineStr">
        <is>
          <t>1244C002</t>
        </is>
      </c>
      <c r="C7012" s="3" t="inlineStr">
        <is>
          <t>Canon</t>
        </is>
      </c>
      <c r="D7012" s="3" t="inlineStr">
        <is>
          <t>045 H M</t>
        </is>
      </c>
      <c r="E7012" s="11" t="n">
        <v>85</v>
      </c>
      <c r="F7012" s="12" t="n">
        <v>70.83</v>
      </c>
    </row>
    <row r="7013">
      <c r="A7013" s="3" t="inlineStr">
        <is>
          <t>Ink &amp; Toner</t>
        </is>
      </c>
      <c r="B7013" s="3" t="inlineStr">
        <is>
          <t>1243C002</t>
        </is>
      </c>
      <c r="C7013" s="3" t="inlineStr">
        <is>
          <t>Canon</t>
        </is>
      </c>
      <c r="D7013" s="3" t="inlineStr">
        <is>
          <t>045 H Y</t>
        </is>
      </c>
      <c r="E7013" s="11" t="n">
        <v>85</v>
      </c>
      <c r="F7013" s="12" t="n">
        <v>70.83</v>
      </c>
    </row>
    <row r="7014">
      <c r="A7014" s="3" t="inlineStr">
        <is>
          <t>Ink &amp; Toner</t>
        </is>
      </c>
      <c r="B7014" s="3" t="inlineStr">
        <is>
          <t>1240C002</t>
        </is>
      </c>
      <c r="C7014" s="3" t="inlineStr">
        <is>
          <t>Canon</t>
        </is>
      </c>
      <c r="D7014" s="3" t="inlineStr">
        <is>
          <t>045 M</t>
        </is>
      </c>
      <c r="E7014" s="11" t="n">
        <v>65</v>
      </c>
      <c r="F7014" s="12" t="n">
        <v>54.17</v>
      </c>
    </row>
    <row r="7015">
      <c r="A7015" s="3" t="inlineStr">
        <is>
          <t>Ink &amp; Toner</t>
        </is>
      </c>
      <c r="B7015" s="3" t="inlineStr">
        <is>
          <t>1239C002</t>
        </is>
      </c>
      <c r="C7015" s="3" t="inlineStr">
        <is>
          <t>Canon</t>
        </is>
      </c>
      <c r="D7015" s="3" t="inlineStr">
        <is>
          <t>045 Y</t>
        </is>
      </c>
      <c r="E7015" s="11" t="n">
        <v>65</v>
      </c>
      <c r="F7015" s="12" t="n">
        <v>54.17</v>
      </c>
    </row>
    <row r="7016">
      <c r="A7016" s="3" t="inlineStr">
        <is>
          <t>Ink &amp; Toner</t>
        </is>
      </c>
      <c r="B7016" s="3" t="inlineStr">
        <is>
          <t>1250C002</t>
        </is>
      </c>
      <c r="C7016" s="3" t="inlineStr">
        <is>
          <t>Canon</t>
        </is>
      </c>
      <c r="D7016" s="3" t="inlineStr">
        <is>
          <t>046 BK</t>
        </is>
      </c>
      <c r="E7016" s="11" t="n">
        <v>71</v>
      </c>
      <c r="F7016" s="12" t="n">
        <v>59.17</v>
      </c>
    </row>
    <row r="7017">
      <c r="A7017" s="3" t="inlineStr">
        <is>
          <t>Ink &amp; Toner</t>
        </is>
      </c>
      <c r="B7017" s="3" t="inlineStr">
        <is>
          <t>1249C002</t>
        </is>
      </c>
      <c r="C7017" s="3" t="inlineStr">
        <is>
          <t>Canon</t>
        </is>
      </c>
      <c r="D7017" s="3" t="inlineStr">
        <is>
          <t>046 C</t>
        </is>
      </c>
      <c r="E7017" s="11" t="n">
        <v>95</v>
      </c>
      <c r="F7017" s="12" t="n">
        <v>79.17</v>
      </c>
    </row>
    <row r="7018">
      <c r="A7018" s="3" t="inlineStr">
        <is>
          <t>Ink &amp; Toner</t>
        </is>
      </c>
      <c r="B7018" s="3" t="inlineStr">
        <is>
          <t>1254C002</t>
        </is>
      </c>
      <c r="C7018" s="3" t="inlineStr">
        <is>
          <t>Canon</t>
        </is>
      </c>
      <c r="D7018" s="3" t="inlineStr">
        <is>
          <t>046 H BK</t>
        </is>
      </c>
      <c r="E7018" s="11" t="n">
        <v>119</v>
      </c>
      <c r="F7018" s="12" t="n">
        <v>99.17</v>
      </c>
    </row>
    <row r="7019">
      <c r="A7019" s="3" t="inlineStr">
        <is>
          <t>Ink &amp; Toner</t>
        </is>
      </c>
      <c r="B7019" s="3" t="inlineStr">
        <is>
          <t>1253C002</t>
        </is>
      </c>
      <c r="C7019" s="3" t="inlineStr">
        <is>
          <t>Canon</t>
        </is>
      </c>
      <c r="D7019" s="3" t="inlineStr">
        <is>
          <t>046 H C</t>
        </is>
      </c>
      <c r="E7019" s="11" t="n">
        <v>164</v>
      </c>
      <c r="F7019" s="12" t="n">
        <v>136.67</v>
      </c>
    </row>
    <row r="7020">
      <c r="A7020" s="3" t="inlineStr">
        <is>
          <t>Ink &amp; Toner</t>
        </is>
      </c>
      <c r="B7020" s="3" t="inlineStr">
        <is>
          <t>1248C002</t>
        </is>
      </c>
      <c r="C7020" s="3" t="inlineStr">
        <is>
          <t>Canon</t>
        </is>
      </c>
      <c r="D7020" s="3" t="inlineStr">
        <is>
          <t>046 M</t>
        </is>
      </c>
      <c r="E7020" s="11" t="n">
        <v>95</v>
      </c>
      <c r="F7020" s="12" t="n">
        <v>79.17</v>
      </c>
    </row>
    <row r="7021">
      <c r="A7021" s="3" t="inlineStr">
        <is>
          <t>Ink &amp; Toner</t>
        </is>
      </c>
      <c r="B7021" s="3" t="inlineStr">
        <is>
          <t>1247C002</t>
        </is>
      </c>
      <c r="C7021" s="3" t="inlineStr">
        <is>
          <t>Canon</t>
        </is>
      </c>
      <c r="D7021" s="3" t="inlineStr">
        <is>
          <t>046 Y</t>
        </is>
      </c>
      <c r="E7021" s="11" t="n">
        <v>95</v>
      </c>
      <c r="F7021" s="12" t="n">
        <v>79.17</v>
      </c>
    </row>
    <row r="7022">
      <c r="A7022" s="3" t="inlineStr">
        <is>
          <t>Ink &amp; Toner</t>
        </is>
      </c>
      <c r="B7022" s="3" t="inlineStr">
        <is>
          <t>7171C004</t>
        </is>
      </c>
      <c r="C7022" s="3" t="inlineStr">
        <is>
          <t>Canon</t>
        </is>
      </c>
      <c r="D7022" s="3" t="inlineStr">
        <is>
          <t>4X6 PHOT PAPERGP-501 50SHEETS + BLAC</t>
        </is>
      </c>
      <c r="E7022" s="11" t="n">
        <v>40</v>
      </c>
      <c r="F7022" s="12" t="n">
        <v>33.33</v>
      </c>
    </row>
    <row r="7023">
      <c r="A7023" s="3" t="inlineStr">
        <is>
          <t>Ink &amp; Toner</t>
        </is>
      </c>
      <c r="B7023" s="3" t="inlineStr">
        <is>
          <t>7170C004</t>
        </is>
      </c>
      <c r="C7023" s="3" t="inlineStr">
        <is>
          <t>Canon</t>
        </is>
      </c>
      <c r="D7023" s="3" t="inlineStr">
        <is>
          <t>4X6 PHOT PAPERGP-501 50SHEETS + XL B</t>
        </is>
      </c>
      <c r="E7023" s="11" t="n">
        <v>51</v>
      </c>
      <c r="F7023" s="12" t="n">
        <v>42.5</v>
      </c>
    </row>
    <row r="7024">
      <c r="A7024" s="3" t="inlineStr">
        <is>
          <t>Ink &amp; Toner</t>
        </is>
      </c>
      <c r="B7024" s="3" t="inlineStr">
        <is>
          <t>6272B002</t>
        </is>
      </c>
      <c r="C7024" s="3" t="inlineStr">
        <is>
          <t>Canon</t>
        </is>
      </c>
      <c r="D7024" s="3" t="inlineStr">
        <is>
          <t>6272B002    731BK</t>
        </is>
      </c>
      <c r="E7024" s="11" t="n">
        <v>55</v>
      </c>
      <c r="F7024" s="12" t="n">
        <v>45.83</v>
      </c>
    </row>
    <row r="7025">
      <c r="A7025" s="3" t="inlineStr">
        <is>
          <t>Ink &amp; Toner</t>
        </is>
      </c>
      <c r="B7025" s="3" t="inlineStr">
        <is>
          <t>6384B001</t>
        </is>
      </c>
      <c r="C7025" s="3" t="inlineStr">
        <is>
          <t>Canon</t>
        </is>
      </c>
      <c r="D7025" s="3" t="inlineStr">
        <is>
          <t>6384B001    CLI-42 BK</t>
        </is>
      </c>
      <c r="E7025" s="11" t="n">
        <v>15</v>
      </c>
      <c r="F7025" s="12" t="n">
        <v>12.5</v>
      </c>
    </row>
    <row r="7026">
      <c r="A7026" s="3" t="inlineStr">
        <is>
          <t>Ink &amp; Toner</t>
        </is>
      </c>
      <c r="B7026" s="3" t="inlineStr">
        <is>
          <t>2662B005</t>
        </is>
      </c>
      <c r="C7026" s="3" t="inlineStr">
        <is>
          <t>Canon</t>
        </is>
      </c>
      <c r="D7026" s="3" t="inlineStr">
        <is>
          <t>718 BLACK VP 2 PACK</t>
        </is>
      </c>
      <c r="E7026" s="11" t="n">
        <v>169</v>
      </c>
      <c r="F7026" s="12" t="n">
        <v>140.83</v>
      </c>
    </row>
    <row r="7027">
      <c r="A7027" s="3" t="inlineStr">
        <is>
          <t>Ink &amp; Toner</t>
        </is>
      </c>
      <c r="B7027" s="3" t="inlineStr">
        <is>
          <t>2662B002</t>
        </is>
      </c>
      <c r="C7027" s="3" t="inlineStr">
        <is>
          <t>Canon</t>
        </is>
      </c>
      <c r="D7027" s="3" t="inlineStr">
        <is>
          <t>718BK</t>
        </is>
      </c>
      <c r="E7027" s="11" t="n">
        <v>105</v>
      </c>
      <c r="F7027" s="12" t="n">
        <v>87.5</v>
      </c>
    </row>
    <row r="7028">
      <c r="A7028" s="3" t="inlineStr">
        <is>
          <t>Ink &amp; Toner</t>
        </is>
      </c>
      <c r="B7028" s="3" t="inlineStr">
        <is>
          <t>4367B002</t>
        </is>
      </c>
      <c r="C7028" s="3" t="inlineStr">
        <is>
          <t>Canon</t>
        </is>
      </c>
      <c r="D7028" s="3" t="inlineStr">
        <is>
          <t>729 YELLOW TONER CART</t>
        </is>
      </c>
      <c r="E7028" s="11" t="n">
        <v>51</v>
      </c>
      <c r="F7028" s="12" t="n">
        <v>42.5</v>
      </c>
    </row>
    <row r="7029">
      <c r="A7029" s="3" t="inlineStr">
        <is>
          <t>Ink &amp; Toner</t>
        </is>
      </c>
      <c r="B7029" s="3" t="inlineStr">
        <is>
          <t>4370B002</t>
        </is>
      </c>
      <c r="C7029" s="3" t="inlineStr">
        <is>
          <t>Canon</t>
        </is>
      </c>
      <c r="D7029" s="3" t="inlineStr">
        <is>
          <t>729BK</t>
        </is>
      </c>
      <c r="E7029" s="11" t="n">
        <v>43</v>
      </c>
      <c r="F7029" s="12" t="n">
        <v>35.83</v>
      </c>
    </row>
    <row r="7030">
      <c r="A7030" s="3" t="inlineStr">
        <is>
          <t>Ink &amp; Toner</t>
        </is>
      </c>
      <c r="B7030" s="3" t="inlineStr">
        <is>
          <t>6271B002</t>
        </is>
      </c>
      <c r="C7030" s="3" t="inlineStr">
        <is>
          <t>Canon</t>
        </is>
      </c>
      <c r="D7030" s="3" t="inlineStr">
        <is>
          <t>731C</t>
        </is>
      </c>
      <c r="E7030" s="11" t="n">
        <v>63</v>
      </c>
      <c r="F7030" s="12" t="n">
        <v>52.5</v>
      </c>
    </row>
    <row r="7031">
      <c r="A7031" s="3" t="inlineStr">
        <is>
          <t>Ink &amp; Toner</t>
        </is>
      </c>
      <c r="B7031" s="3" t="inlineStr">
        <is>
          <t>6273B002</t>
        </is>
      </c>
      <c r="C7031" s="3" t="inlineStr">
        <is>
          <t>Canon</t>
        </is>
      </c>
      <c r="D7031" s="3" t="inlineStr">
        <is>
          <t>731H BK</t>
        </is>
      </c>
      <c r="E7031" s="11" t="n">
        <v>70</v>
      </c>
      <c r="F7031" s="12" t="n">
        <v>58.33</v>
      </c>
    </row>
    <row r="7032">
      <c r="A7032" s="3" t="inlineStr">
        <is>
          <t>Ink &amp; Toner</t>
        </is>
      </c>
      <c r="B7032" s="3" t="inlineStr">
        <is>
          <t>6270B002</t>
        </is>
      </c>
      <c r="C7032" s="3" t="inlineStr">
        <is>
          <t>Canon</t>
        </is>
      </c>
      <c r="D7032" s="3" t="inlineStr">
        <is>
          <t>731M</t>
        </is>
      </c>
      <c r="E7032" s="11" t="n">
        <v>63</v>
      </c>
      <c r="F7032" s="12" t="n">
        <v>52.5</v>
      </c>
    </row>
    <row r="7033">
      <c r="A7033" s="3" t="inlineStr">
        <is>
          <t>Ink &amp; Toner</t>
        </is>
      </c>
      <c r="B7033" s="3" t="inlineStr">
        <is>
          <t>6269B002</t>
        </is>
      </c>
      <c r="C7033" s="3" t="inlineStr">
        <is>
          <t>Canon</t>
        </is>
      </c>
      <c r="D7033" s="3" t="inlineStr">
        <is>
          <t>731Y</t>
        </is>
      </c>
      <c r="E7033" s="11" t="n">
        <v>63</v>
      </c>
      <c r="F7033" s="12" t="n">
        <v>52.5</v>
      </c>
    </row>
    <row r="7034">
      <c r="A7034" s="3" t="inlineStr">
        <is>
          <t>Ink &amp; Toner</t>
        </is>
      </c>
      <c r="B7034" s="3" t="inlineStr">
        <is>
          <t>6261B002</t>
        </is>
      </c>
      <c r="C7034" s="3" t="inlineStr">
        <is>
          <t>Canon</t>
        </is>
      </c>
      <c r="D7034" s="3" t="inlineStr">
        <is>
          <t>732 M CLBP CARTRIDGE</t>
        </is>
      </c>
      <c r="E7034" s="11" t="n">
        <v>187</v>
      </c>
      <c r="F7034" s="12" t="n">
        <v>155.83</v>
      </c>
    </row>
    <row r="7035">
      <c r="A7035" s="3" t="inlineStr">
        <is>
          <t>Ink &amp; Toner</t>
        </is>
      </c>
      <c r="B7035" s="3" t="inlineStr">
        <is>
          <t>0628B001</t>
        </is>
      </c>
      <c r="C7035" s="3" t="inlineStr">
        <is>
          <t>Canon</t>
        </is>
      </c>
      <c r="D7035" s="3" t="inlineStr">
        <is>
          <t>BJ CARTRIDGE  PGI-5BK</t>
        </is>
      </c>
      <c r="E7035" s="11" t="n">
        <v>15</v>
      </c>
      <c r="F7035" s="12" t="n">
        <v>12.5</v>
      </c>
    </row>
    <row r="7036">
      <c r="A7036" s="3" t="inlineStr">
        <is>
          <t>Ink &amp; Toner</t>
        </is>
      </c>
      <c r="B7036" s="3" t="inlineStr">
        <is>
          <t>8190A002</t>
        </is>
      </c>
      <c r="C7036" s="3" t="inlineStr">
        <is>
          <t>Canon</t>
        </is>
      </c>
      <c r="D7036" s="3" t="inlineStr">
        <is>
          <t>BJ CARTRIDGE BCI-15 BLK</t>
        </is>
      </c>
      <c r="E7036" s="11" t="n">
        <v>20</v>
      </c>
      <c r="F7036" s="12" t="n">
        <v>16.67</v>
      </c>
    </row>
    <row r="7037">
      <c r="A7037" s="3" t="inlineStr">
        <is>
          <t>Ink &amp; Toner</t>
        </is>
      </c>
      <c r="B7037" s="3" t="inlineStr">
        <is>
          <t>0615B001</t>
        </is>
      </c>
      <c r="C7037" s="3" t="inlineStr">
        <is>
          <t>Canon</t>
        </is>
      </c>
      <c r="D7037" s="3" t="inlineStr">
        <is>
          <t>BJ CARTRIDGE PG-40</t>
        </is>
      </c>
      <c r="E7037" s="11" t="n">
        <v>17</v>
      </c>
      <c r="F7037" s="12" t="n">
        <v>14.17</v>
      </c>
    </row>
    <row r="7038">
      <c r="A7038" s="3" t="inlineStr">
        <is>
          <t>Ink &amp; Toner</t>
        </is>
      </c>
      <c r="B7038" s="3" t="inlineStr">
        <is>
          <t>1979B002</t>
        </is>
      </c>
      <c r="C7038" s="3" t="inlineStr">
        <is>
          <t>Canon</t>
        </is>
      </c>
      <c r="D7038" s="3" t="inlineStr">
        <is>
          <t>CANON 716 CYAN TONER1979B002</t>
        </is>
      </c>
      <c r="E7038" s="11" t="n">
        <v>63</v>
      </c>
      <c r="F7038" s="12" t="n">
        <v>52.5</v>
      </c>
    </row>
    <row r="7039">
      <c r="A7039" s="3" t="inlineStr">
        <is>
          <t>Ink &amp; Toner</t>
        </is>
      </c>
      <c r="B7039" s="3" t="inlineStr">
        <is>
          <t>2659B002AA</t>
        </is>
      </c>
      <c r="C7039" s="3" t="inlineStr">
        <is>
          <t>Canon</t>
        </is>
      </c>
      <c r="D7039" s="3" t="inlineStr">
        <is>
          <t>CANON 718 YELLOW TONER 2659B002AA</t>
        </is>
      </c>
      <c r="E7039" s="11" t="n">
        <v>107</v>
      </c>
      <c r="F7039" s="12" t="n">
        <v>89.17</v>
      </c>
    </row>
    <row r="7040">
      <c r="A7040" s="3" t="inlineStr">
        <is>
          <t>Ink &amp; Toner</t>
        </is>
      </c>
      <c r="B7040" s="3" t="inlineStr">
        <is>
          <t>3479B002AA</t>
        </is>
      </c>
      <c r="C7040" s="3" t="inlineStr">
        <is>
          <t>Canon</t>
        </is>
      </c>
      <c r="D7040" s="3" t="inlineStr">
        <is>
          <t>CANON 719 BLACK TONER 3479B002AA</t>
        </is>
      </c>
      <c r="E7040" s="11" t="n">
        <v>75</v>
      </c>
      <c r="F7040" s="12" t="n">
        <v>62.5</v>
      </c>
    </row>
    <row r="7041">
      <c r="A7041" s="3" t="inlineStr">
        <is>
          <t>Ink &amp; Toner</t>
        </is>
      </c>
      <c r="B7041" s="3" t="inlineStr">
        <is>
          <t>2146B001</t>
        </is>
      </c>
      <c r="C7041" s="3" t="inlineStr">
        <is>
          <t>Canon</t>
        </is>
      </c>
      <c r="D7041" s="3" t="inlineStr">
        <is>
          <t>CANON CL-38 COLOUR INK 2146B001</t>
        </is>
      </c>
      <c r="E7041" s="11" t="n">
        <v>18</v>
      </c>
      <c r="F7041" s="12" t="n">
        <v>15</v>
      </c>
    </row>
    <row r="7042">
      <c r="A7042" s="3" t="inlineStr">
        <is>
          <t>Ink &amp; Toner</t>
        </is>
      </c>
      <c r="B7042" s="3" t="inlineStr">
        <is>
          <t>2972B001</t>
        </is>
      </c>
      <c r="C7042" s="3" t="inlineStr">
        <is>
          <t>Canon</t>
        </is>
      </c>
      <c r="D7042" s="3" t="inlineStr">
        <is>
          <t>CANON CL-511 COLOUR INK 2972B001</t>
        </is>
      </c>
      <c r="E7042" s="11" t="n">
        <v>20</v>
      </c>
      <c r="F7042" s="12" t="n">
        <v>16.67</v>
      </c>
    </row>
    <row r="7043">
      <c r="A7043" s="3" t="inlineStr">
        <is>
          <t>Ink &amp; Toner</t>
        </is>
      </c>
      <c r="B7043" s="3" t="inlineStr">
        <is>
          <t>2971B001</t>
        </is>
      </c>
      <c r="C7043" s="3" t="inlineStr">
        <is>
          <t>Canon</t>
        </is>
      </c>
      <c r="D7043" s="3" t="inlineStr">
        <is>
          <t>CANON CL-513 COLOUR INK 2971B001</t>
        </is>
      </c>
      <c r="E7043" s="11" t="n">
        <v>25</v>
      </c>
      <c r="F7043" s="12" t="n">
        <v>20.83</v>
      </c>
    </row>
    <row r="7044">
      <c r="A7044" s="3" t="inlineStr">
        <is>
          <t>Ink &amp; Toner</t>
        </is>
      </c>
      <c r="B7044" s="3" t="inlineStr">
        <is>
          <t>2934B001</t>
        </is>
      </c>
      <c r="C7044" s="3" t="inlineStr">
        <is>
          <t>Canon</t>
        </is>
      </c>
      <c r="D7044" s="3" t="inlineStr">
        <is>
          <t>CANON CLI-521 CYAN INK 2934B001</t>
        </is>
      </c>
      <c r="E7044" s="11" t="n">
        <v>13</v>
      </c>
      <c r="F7044" s="12" t="n">
        <v>10.83</v>
      </c>
    </row>
    <row r="7045">
      <c r="A7045" s="3" t="inlineStr">
        <is>
          <t>Ink &amp; Toner</t>
        </is>
      </c>
      <c r="B7045" s="3" t="inlineStr">
        <is>
          <t>2937B001</t>
        </is>
      </c>
      <c r="C7045" s="3" t="inlineStr">
        <is>
          <t>Canon</t>
        </is>
      </c>
      <c r="D7045" s="3" t="inlineStr">
        <is>
          <t>CANON CLI-521 GREY INK 2937B001</t>
        </is>
      </c>
      <c r="E7045" s="11" t="n">
        <v>13</v>
      </c>
      <c r="F7045" s="12" t="n">
        <v>10.83</v>
      </c>
    </row>
    <row r="7046">
      <c r="A7046" s="3" t="inlineStr">
        <is>
          <t>Ink &amp; Toner</t>
        </is>
      </c>
      <c r="B7046" s="3" t="inlineStr">
        <is>
          <t>2935B001</t>
        </is>
      </c>
      <c r="C7046" s="3" t="inlineStr">
        <is>
          <t>Canon</t>
        </is>
      </c>
      <c r="D7046" s="3" t="inlineStr">
        <is>
          <t>CANON CLI-521 MAGENTA INK 2935B001</t>
        </is>
      </c>
      <c r="E7046" s="11" t="n">
        <v>13</v>
      </c>
      <c r="F7046" s="12" t="n">
        <v>10.83</v>
      </c>
    </row>
    <row r="7047">
      <c r="A7047" s="3" t="inlineStr">
        <is>
          <t>Ink &amp; Toner</t>
        </is>
      </c>
      <c r="B7047" s="3" t="inlineStr">
        <is>
          <t>2936B001</t>
        </is>
      </c>
      <c r="C7047" s="3" t="inlineStr">
        <is>
          <t>Canon</t>
        </is>
      </c>
      <c r="D7047" s="3" t="inlineStr">
        <is>
          <t>CANON CLI-521 YELLOWINK 2936B001</t>
        </is>
      </c>
      <c r="E7047" s="11" t="n">
        <v>13</v>
      </c>
      <c r="F7047" s="12" t="n">
        <v>10.83</v>
      </c>
    </row>
    <row r="7048">
      <c r="A7048" s="3" t="inlineStr">
        <is>
          <t>Ink &amp; Toner</t>
        </is>
      </c>
      <c r="B7048" s="3" t="inlineStr">
        <is>
          <t>4540B001</t>
        </is>
      </c>
      <c r="C7048" s="3" t="inlineStr">
        <is>
          <t>Canon</t>
        </is>
      </c>
      <c r="D7048" s="3" t="inlineStr">
        <is>
          <t>CANON CLI-526 BLACK INK 4540B001</t>
        </is>
      </c>
      <c r="E7048" s="11" t="n">
        <v>14</v>
      </c>
      <c r="F7048" s="12" t="n">
        <v>11.67</v>
      </c>
    </row>
    <row r="7049">
      <c r="A7049" s="3" t="inlineStr">
        <is>
          <t>Ink &amp; Toner</t>
        </is>
      </c>
      <c r="B7049" s="3" t="inlineStr">
        <is>
          <t>4542B001</t>
        </is>
      </c>
      <c r="C7049" s="3" t="inlineStr">
        <is>
          <t>Canon</t>
        </is>
      </c>
      <c r="D7049" s="3" t="inlineStr">
        <is>
          <t>CANON CLI-526 MAGENTA INK 4542B001</t>
        </is>
      </c>
      <c r="E7049" s="11" t="n">
        <v>14</v>
      </c>
      <c r="F7049" s="12" t="n">
        <v>11.67</v>
      </c>
    </row>
    <row r="7050">
      <c r="A7050" s="3" t="inlineStr">
        <is>
          <t>Ink &amp; Toner</t>
        </is>
      </c>
      <c r="B7050" s="3" t="inlineStr">
        <is>
          <t>4543B001</t>
        </is>
      </c>
      <c r="C7050" s="3" t="inlineStr">
        <is>
          <t>Canon</t>
        </is>
      </c>
      <c r="D7050" s="3" t="inlineStr">
        <is>
          <t>CANON CLI-526 YELLOW INK 4543B001</t>
        </is>
      </c>
      <c r="E7050" s="11" t="n">
        <v>14</v>
      </c>
      <c r="F7050" s="12" t="n">
        <v>11.67</v>
      </c>
    </row>
    <row r="7051">
      <c r="A7051" s="3" t="inlineStr">
        <is>
          <t>Ink &amp; Toner</t>
        </is>
      </c>
      <c r="B7051" s="3" t="inlineStr">
        <is>
          <t>CLI-8C</t>
        </is>
      </c>
      <c r="C7051" s="3" t="inlineStr">
        <is>
          <t>Canon</t>
        </is>
      </c>
      <c r="D7051" s="3" t="inlineStr">
        <is>
          <t>CANON CLI-8 CYAN INK 0621B001</t>
        </is>
      </c>
      <c r="E7051" s="11" t="n">
        <v>14</v>
      </c>
      <c r="F7051" s="12" t="n">
        <v>11.67</v>
      </c>
    </row>
    <row r="7052">
      <c r="A7052" s="3" t="inlineStr">
        <is>
          <t>Ink &amp; Toner</t>
        </is>
      </c>
      <c r="B7052" s="3" t="inlineStr">
        <is>
          <t>CLI-8M</t>
        </is>
      </c>
      <c r="C7052" s="3" t="inlineStr">
        <is>
          <t>Canon</t>
        </is>
      </c>
      <c r="D7052" s="3" t="inlineStr">
        <is>
          <t>CANON CLI-8 MAGENTA INK 0622B001</t>
        </is>
      </c>
      <c r="E7052" s="11" t="n">
        <v>14</v>
      </c>
      <c r="F7052" s="12" t="n">
        <v>11.67</v>
      </c>
    </row>
    <row r="7053">
      <c r="A7053" s="3" t="inlineStr">
        <is>
          <t>Ink &amp; Toner</t>
        </is>
      </c>
      <c r="B7053" s="3" t="inlineStr">
        <is>
          <t>2662B002AA</t>
        </is>
      </c>
      <c r="C7053" s="3" t="inlineStr">
        <is>
          <t>Canon</t>
        </is>
      </c>
      <c r="D7053" s="3" t="inlineStr">
        <is>
          <t>CANON CRG 718 BLACK CARTRIDGE</t>
        </is>
      </c>
      <c r="E7053" s="11" t="n">
        <v>108</v>
      </c>
      <c r="F7053" s="12" t="n">
        <v>90</v>
      </c>
    </row>
    <row r="7054">
      <c r="A7054" s="3" t="inlineStr">
        <is>
          <t>Ink &amp; Toner</t>
        </is>
      </c>
      <c r="B7054" s="3" t="inlineStr">
        <is>
          <t>2661B002AA</t>
        </is>
      </c>
      <c r="C7054" s="3" t="inlineStr">
        <is>
          <t>Canon</t>
        </is>
      </c>
      <c r="D7054" s="3" t="inlineStr">
        <is>
          <t>CANON CRG 718 CYAN CARTRIDGE</t>
        </is>
      </c>
      <c r="E7054" s="11" t="n">
        <v>107</v>
      </c>
      <c r="F7054" s="12" t="n">
        <v>89.17</v>
      </c>
    </row>
    <row r="7055">
      <c r="A7055" s="3" t="inlineStr">
        <is>
          <t>Ink &amp; Toner</t>
        </is>
      </c>
      <c r="B7055" s="3" t="inlineStr">
        <is>
          <t>2660B002AA</t>
        </is>
      </c>
      <c r="C7055" s="3" t="inlineStr">
        <is>
          <t>Canon</t>
        </is>
      </c>
      <c r="D7055" s="3" t="inlineStr">
        <is>
          <t>CANON CRG 718 MAGENTA CARTRIDGE</t>
        </is>
      </c>
      <c r="E7055" s="11" t="n">
        <v>107</v>
      </c>
      <c r="F7055" s="12" t="n">
        <v>89.17</v>
      </c>
    </row>
    <row r="7056">
      <c r="A7056" s="3" t="inlineStr">
        <is>
          <t>Ink &amp; Toner</t>
        </is>
      </c>
      <c r="B7056" s="3" t="inlineStr">
        <is>
          <t>7616A005AA</t>
        </is>
      </c>
      <c r="C7056" s="3" t="inlineStr">
        <is>
          <t>Canon</t>
        </is>
      </c>
      <c r="D7056" s="3" t="inlineStr">
        <is>
          <t>CANON CRG703 BLACK TONER 7616A005AA</t>
        </is>
      </c>
      <c r="E7056" s="11" t="n">
        <v>62</v>
      </c>
      <c r="F7056" s="12" t="n">
        <v>51.67</v>
      </c>
    </row>
    <row r="7057">
      <c r="A7057" s="3" t="inlineStr">
        <is>
          <t>Ink &amp; Toner</t>
        </is>
      </c>
      <c r="B7057" s="3" t="inlineStr">
        <is>
          <t>1870B002</t>
        </is>
      </c>
      <c r="C7057" s="3" t="inlineStr">
        <is>
          <t>Canon</t>
        </is>
      </c>
      <c r="D7057" s="3" t="inlineStr">
        <is>
          <t>CANON CRG712 BLACK TONER 1870B002</t>
        </is>
      </c>
      <c r="E7057" s="11" t="n">
        <v>58</v>
      </c>
      <c r="F7057" s="12" t="n">
        <v>48.33</v>
      </c>
    </row>
    <row r="7058">
      <c r="A7058" s="3" t="inlineStr">
        <is>
          <t>Ink &amp; Toner</t>
        </is>
      </c>
      <c r="B7058" s="3" t="inlineStr">
        <is>
          <t>FX10CRG</t>
        </is>
      </c>
      <c r="C7058" s="3" t="inlineStr">
        <is>
          <t>Canon</t>
        </is>
      </c>
      <c r="D7058" s="3" t="inlineStr">
        <is>
          <t>CANON FX10 BLACK TONER  0263B002AA</t>
        </is>
      </c>
      <c r="E7058" s="11" t="n">
        <v>62</v>
      </c>
      <c r="F7058" s="12" t="n">
        <v>51.67</v>
      </c>
    </row>
    <row r="7059">
      <c r="A7059" s="3" t="inlineStr">
        <is>
          <t>Ink &amp; Toner</t>
        </is>
      </c>
      <c r="B7059" s="3" t="inlineStr">
        <is>
          <t>7171C001</t>
        </is>
      </c>
      <c r="C7059" s="3" t="inlineStr">
        <is>
          <t>Canon</t>
        </is>
      </c>
      <c r="D7059" s="3" t="inlineStr">
        <is>
          <t>CANON INK PG-595 N</t>
        </is>
      </c>
      <c r="E7059" s="11" t="n">
        <v>18</v>
      </c>
      <c r="F7059" s="12" t="n">
        <v>15</v>
      </c>
    </row>
    <row r="7060">
      <c r="A7060" s="3" t="inlineStr">
        <is>
          <t>Ink &amp; Toner</t>
        </is>
      </c>
      <c r="B7060" s="3" t="inlineStr">
        <is>
          <t>7170C001</t>
        </is>
      </c>
      <c r="C7060" s="3" t="inlineStr">
        <is>
          <t>Canon</t>
        </is>
      </c>
      <c r="D7060" s="3" t="inlineStr">
        <is>
          <t>CANON INK PG-595XL N</t>
        </is>
      </c>
      <c r="E7060" s="11" t="n">
        <v>24</v>
      </c>
      <c r="F7060" s="12" t="n">
        <v>20</v>
      </c>
    </row>
    <row r="7061">
      <c r="A7061" s="3" t="inlineStr">
        <is>
          <t>Ink &amp; Toner</t>
        </is>
      </c>
      <c r="B7061" s="3" t="inlineStr">
        <is>
          <t>2145B001</t>
        </is>
      </c>
      <c r="C7061" s="3" t="inlineStr">
        <is>
          <t>Canon</t>
        </is>
      </c>
      <c r="D7061" s="3" t="inlineStr">
        <is>
          <t>CANON PG-37 BLACK INK 2145B001</t>
        </is>
      </c>
      <c r="E7061" s="11" t="n">
        <v>14</v>
      </c>
      <c r="F7061" s="12" t="n">
        <v>11.67</v>
      </c>
    </row>
    <row r="7062">
      <c r="A7062" s="3" t="inlineStr">
        <is>
          <t>Ink &amp; Toner</t>
        </is>
      </c>
      <c r="B7062" s="3" t="inlineStr">
        <is>
          <t>2970B001</t>
        </is>
      </c>
      <c r="C7062" s="3" t="inlineStr">
        <is>
          <t>Canon</t>
        </is>
      </c>
      <c r="D7062" s="3" t="inlineStr">
        <is>
          <t>CANON PG-510 BK INK 2970B001</t>
        </is>
      </c>
      <c r="E7062" s="11" t="n">
        <v>16</v>
      </c>
      <c r="F7062" s="12" t="n">
        <v>13.33</v>
      </c>
    </row>
    <row r="7063">
      <c r="A7063" s="3" t="inlineStr">
        <is>
          <t>Ink &amp; Toner</t>
        </is>
      </c>
      <c r="B7063" s="3" t="inlineStr">
        <is>
          <t>2969B001</t>
        </is>
      </c>
      <c r="C7063" s="3" t="inlineStr">
        <is>
          <t>Canon</t>
        </is>
      </c>
      <c r="D7063" s="3" t="inlineStr">
        <is>
          <t>CANON PG-512 BLACK INK 2969B001</t>
        </is>
      </c>
      <c r="E7063" s="11" t="n">
        <v>21</v>
      </c>
      <c r="F7063" s="12" t="n">
        <v>17.5</v>
      </c>
    </row>
    <row r="7064">
      <c r="A7064" s="3" t="inlineStr">
        <is>
          <t>Ink &amp; Toner</t>
        </is>
      </c>
      <c r="B7064" s="3" t="inlineStr">
        <is>
          <t>1509B001</t>
        </is>
      </c>
      <c r="C7064" s="3" t="inlineStr">
        <is>
          <t>Canon</t>
        </is>
      </c>
      <c r="D7064" s="3" t="inlineStr">
        <is>
          <t>CANON PGI-35 BLACK INK  1509B001</t>
        </is>
      </c>
      <c r="E7064" s="11" t="n">
        <v>10</v>
      </c>
      <c r="F7064" s="12" t="n">
        <v>8.33</v>
      </c>
    </row>
    <row r="7065">
      <c r="A7065" s="3" t="inlineStr">
        <is>
          <t>Ink &amp; Toner</t>
        </is>
      </c>
      <c r="B7065" s="3" t="inlineStr">
        <is>
          <t>2932B001</t>
        </is>
      </c>
      <c r="C7065" s="3" t="inlineStr">
        <is>
          <t>Canon</t>
        </is>
      </c>
      <c r="D7065" s="3" t="inlineStr">
        <is>
          <t>CANON PGI-520 BK INK 2932B001</t>
        </is>
      </c>
      <c r="E7065" s="11" t="n">
        <v>14</v>
      </c>
      <c r="F7065" s="12" t="n">
        <v>11.67</v>
      </c>
    </row>
    <row r="7066">
      <c r="A7066" s="3" t="inlineStr">
        <is>
          <t>Ink &amp; Toner</t>
        </is>
      </c>
      <c r="B7066" s="3" t="inlineStr">
        <is>
          <t>4529B001</t>
        </is>
      </c>
      <c r="C7066" s="3" t="inlineStr">
        <is>
          <t>Canon</t>
        </is>
      </c>
      <c r="D7066" s="3" t="inlineStr">
        <is>
          <t>CANON PGI-525 PG BLACK INK 4529B001</t>
        </is>
      </c>
      <c r="E7066" s="11" t="n">
        <v>15</v>
      </c>
      <c r="F7066" s="12" t="n">
        <v>12.5</v>
      </c>
    </row>
    <row r="7067">
      <c r="A7067" s="3" t="inlineStr">
        <is>
          <t>Ink &amp; Toner</t>
        </is>
      </c>
      <c r="B7067" s="3" t="inlineStr">
        <is>
          <t>1034B001</t>
        </is>
      </c>
      <c r="C7067" s="3" t="inlineStr">
        <is>
          <t>Canon</t>
        </is>
      </c>
      <c r="D7067" s="3" t="inlineStr">
        <is>
          <t>CANON PGI-9 BLK INK CART</t>
        </is>
      </c>
      <c r="E7067" s="11" t="n">
        <v>13</v>
      </c>
      <c r="F7067" s="12" t="n">
        <v>10.83</v>
      </c>
    </row>
    <row r="7068">
      <c r="A7068" s="3" t="inlineStr">
        <is>
          <t>Ink &amp; Toner</t>
        </is>
      </c>
      <c r="B7068" s="3" t="inlineStr">
        <is>
          <t>1041B001</t>
        </is>
      </c>
      <c r="C7068" s="3" t="inlineStr">
        <is>
          <t>Canon</t>
        </is>
      </c>
      <c r="D7068" s="3" t="inlineStr">
        <is>
          <t>CANON PGI-9 GREEN INK CART</t>
        </is>
      </c>
      <c r="E7068" s="11" t="n">
        <v>13</v>
      </c>
      <c r="F7068" s="12" t="n">
        <v>10.83</v>
      </c>
    </row>
    <row r="7069">
      <c r="A7069" s="3" t="inlineStr">
        <is>
          <t>Ink &amp; Toner</t>
        </is>
      </c>
      <c r="B7069" s="3" t="inlineStr">
        <is>
          <t>1033B001</t>
        </is>
      </c>
      <c r="C7069" s="3" t="inlineStr">
        <is>
          <t>Canon</t>
        </is>
      </c>
      <c r="D7069" s="3" t="inlineStr">
        <is>
          <t>CANON PGI-9 MATTE BLK INK CART</t>
        </is>
      </c>
      <c r="E7069" s="11" t="n">
        <v>13</v>
      </c>
      <c r="F7069" s="12" t="n">
        <v>10.83</v>
      </c>
    </row>
    <row r="7070">
      <c r="A7070" s="3" t="inlineStr">
        <is>
          <t>Ink &amp; Toner</t>
        </is>
      </c>
      <c r="B7070" s="3" t="inlineStr">
        <is>
          <t>1040B001</t>
        </is>
      </c>
      <c r="C7070" s="3" t="inlineStr">
        <is>
          <t>Canon</t>
        </is>
      </c>
      <c r="D7070" s="3" t="inlineStr">
        <is>
          <t>CANON PGI-9 RED INK CART</t>
        </is>
      </c>
      <c r="E7070" s="11" t="n">
        <v>13</v>
      </c>
      <c r="F7070" s="12" t="n">
        <v>10.83</v>
      </c>
    </row>
    <row r="7071">
      <c r="A7071" s="3" t="inlineStr">
        <is>
          <t>Ink &amp; Toner</t>
        </is>
      </c>
      <c r="B7071" s="3" t="inlineStr">
        <is>
          <t>1035B001</t>
        </is>
      </c>
      <c r="C7071" s="3" t="inlineStr">
        <is>
          <t>Canon</t>
        </is>
      </c>
      <c r="D7071" s="3" t="inlineStr">
        <is>
          <t>CANON PGI-9C CYAN INK 1035B001</t>
        </is>
      </c>
      <c r="E7071" s="11" t="n">
        <v>13</v>
      </c>
      <c r="F7071" s="12" t="n">
        <v>10.83</v>
      </c>
    </row>
    <row r="7072">
      <c r="A7072" s="3" t="inlineStr">
        <is>
          <t>Ink &amp; Toner</t>
        </is>
      </c>
      <c r="B7072" s="3" t="inlineStr">
        <is>
          <t>1036B001</t>
        </is>
      </c>
      <c r="C7072" s="3" t="inlineStr">
        <is>
          <t>Canon</t>
        </is>
      </c>
      <c r="D7072" s="3" t="inlineStr">
        <is>
          <t>CANON PGI-9M CLR INK CART</t>
        </is>
      </c>
      <c r="E7072" s="11" t="n">
        <v>13</v>
      </c>
      <c r="F7072" s="12" t="n">
        <v>10.83</v>
      </c>
    </row>
    <row r="7073">
      <c r="A7073" s="3" t="inlineStr">
        <is>
          <t>Ink &amp; Toner</t>
        </is>
      </c>
      <c r="B7073" s="3" t="inlineStr">
        <is>
          <t>1038B001</t>
        </is>
      </c>
      <c r="C7073" s="3" t="inlineStr">
        <is>
          <t>Canon</t>
        </is>
      </c>
      <c r="D7073" s="3" t="inlineStr">
        <is>
          <t>CANON PGI-9PC CLR INK CART</t>
        </is>
      </c>
      <c r="E7073" s="11" t="n">
        <v>13</v>
      </c>
      <c r="F7073" s="12" t="n">
        <v>10.83</v>
      </c>
    </row>
    <row r="7074">
      <c r="A7074" s="3" t="inlineStr">
        <is>
          <t>Ink &amp; Toner</t>
        </is>
      </c>
      <c r="B7074" s="3" t="inlineStr">
        <is>
          <t>1039B001</t>
        </is>
      </c>
      <c r="C7074" s="3" t="inlineStr">
        <is>
          <t>Canon</t>
        </is>
      </c>
      <c r="D7074" s="3" t="inlineStr">
        <is>
          <t>CANON PGI-9PM CLR INK CART</t>
        </is>
      </c>
      <c r="E7074" s="11" t="n">
        <v>13</v>
      </c>
      <c r="F7074" s="12" t="n">
        <v>10.83</v>
      </c>
    </row>
    <row r="7075">
      <c r="A7075" s="3" t="inlineStr">
        <is>
          <t>Ink &amp; Toner</t>
        </is>
      </c>
      <c r="B7075" s="3" t="inlineStr">
        <is>
          <t>1037B001</t>
        </is>
      </c>
      <c r="C7075" s="3" t="inlineStr">
        <is>
          <t>Canon</t>
        </is>
      </c>
      <c r="D7075" s="3" t="inlineStr">
        <is>
          <t>CANON PGI-9Y CLR INK CART</t>
        </is>
      </c>
      <c r="E7075" s="11" t="n">
        <v>13</v>
      </c>
      <c r="F7075" s="12" t="n">
        <v>10.83</v>
      </c>
    </row>
    <row r="7076">
      <c r="A7076" s="3" t="inlineStr">
        <is>
          <t>Ink &amp; Toner</t>
        </is>
      </c>
      <c r="B7076" s="3" t="inlineStr">
        <is>
          <t>8489A002AA</t>
        </is>
      </c>
      <c r="C7076" s="3" t="inlineStr">
        <is>
          <t>Canon</t>
        </is>
      </c>
      <c r="D7076" s="3" t="inlineStr">
        <is>
          <t>CANON TONER 8489002AA</t>
        </is>
      </c>
      <c r="E7076" s="11" t="n">
        <v>60</v>
      </c>
      <c r="F7076" s="12" t="n">
        <v>50</v>
      </c>
    </row>
    <row r="7077">
      <c r="A7077" s="3" t="inlineStr">
        <is>
          <t>Ink &amp; Toner</t>
        </is>
      </c>
      <c r="B7077" s="3" t="inlineStr">
        <is>
          <t>3024C002</t>
        </is>
      </c>
      <c r="C7077" s="3" t="inlineStr">
        <is>
          <t>Canon</t>
        </is>
      </c>
      <c r="D7077" s="3" t="inlineStr">
        <is>
          <t>CARTRIDGE 054 BK</t>
        </is>
      </c>
      <c r="E7077" s="11" t="n">
        <v>64</v>
      </c>
      <c r="F7077" s="12" t="n">
        <v>53.33</v>
      </c>
    </row>
    <row r="7078">
      <c r="A7078" s="3" t="inlineStr">
        <is>
          <t>Ink &amp; Toner</t>
        </is>
      </c>
      <c r="B7078" s="3" t="inlineStr">
        <is>
          <t>3023C002</t>
        </is>
      </c>
      <c r="C7078" s="3" t="inlineStr">
        <is>
          <t>Canon</t>
        </is>
      </c>
      <c r="D7078" s="3" t="inlineStr">
        <is>
          <t>CARTRIDGE 054 C</t>
        </is>
      </c>
      <c r="E7078" s="11" t="n">
        <v>60</v>
      </c>
      <c r="F7078" s="12" t="n">
        <v>50</v>
      </c>
    </row>
    <row r="7079">
      <c r="A7079" s="3" t="inlineStr">
        <is>
          <t>Ink &amp; Toner</t>
        </is>
      </c>
      <c r="B7079" s="3" t="inlineStr">
        <is>
          <t>3028C002</t>
        </is>
      </c>
      <c r="C7079" s="3" t="inlineStr">
        <is>
          <t>Canon</t>
        </is>
      </c>
      <c r="D7079" s="3" t="inlineStr">
        <is>
          <t>CARTRIDGE 054 H BK</t>
        </is>
      </c>
      <c r="E7079" s="11" t="n">
        <v>86</v>
      </c>
      <c r="F7079" s="12" t="n">
        <v>71.67</v>
      </c>
    </row>
    <row r="7080">
      <c r="A7080" s="3" t="inlineStr">
        <is>
          <t>Ink &amp; Toner</t>
        </is>
      </c>
      <c r="B7080" s="3" t="inlineStr">
        <is>
          <t>3027C002</t>
        </is>
      </c>
      <c r="C7080" s="3" t="inlineStr">
        <is>
          <t>Canon</t>
        </is>
      </c>
      <c r="D7080" s="3" t="inlineStr">
        <is>
          <t>CARTRIDGE 054 H C</t>
        </is>
      </c>
      <c r="E7080" s="11" t="n">
        <v>86</v>
      </c>
      <c r="F7080" s="12" t="n">
        <v>71.67</v>
      </c>
    </row>
    <row r="7081">
      <c r="A7081" s="3" t="inlineStr">
        <is>
          <t>Ink &amp; Toner</t>
        </is>
      </c>
      <c r="B7081" s="3" t="inlineStr">
        <is>
          <t>3025C002</t>
        </is>
      </c>
      <c r="C7081" s="3" t="inlineStr">
        <is>
          <t>Canon</t>
        </is>
      </c>
      <c r="D7081" s="3" t="inlineStr">
        <is>
          <t>CARTRIDGE 054 H Y</t>
        </is>
      </c>
      <c r="E7081" s="11" t="n">
        <v>86</v>
      </c>
      <c r="F7081" s="12" t="n">
        <v>71.67</v>
      </c>
    </row>
    <row r="7082">
      <c r="A7082" s="3" t="inlineStr">
        <is>
          <t>Ink &amp; Toner</t>
        </is>
      </c>
      <c r="B7082" s="3" t="inlineStr">
        <is>
          <t>3022C002</t>
        </is>
      </c>
      <c r="C7082" s="3" t="inlineStr">
        <is>
          <t>Canon</t>
        </is>
      </c>
      <c r="D7082" s="3" t="inlineStr">
        <is>
          <t>CARTRIDGE 054 M</t>
        </is>
      </c>
      <c r="E7082" s="11" t="n">
        <v>60</v>
      </c>
      <c r="F7082" s="12" t="n">
        <v>50</v>
      </c>
    </row>
    <row r="7083">
      <c r="A7083" s="3" t="inlineStr">
        <is>
          <t>Ink &amp; Toner</t>
        </is>
      </c>
      <c r="B7083" s="3" t="inlineStr">
        <is>
          <t>3021C002</t>
        </is>
      </c>
      <c r="C7083" s="3" t="inlineStr">
        <is>
          <t>Canon</t>
        </is>
      </c>
      <c r="D7083" s="3" t="inlineStr">
        <is>
          <t>CARTRIDGE 054 Y</t>
        </is>
      </c>
      <c r="E7083" s="11" t="n">
        <v>60</v>
      </c>
      <c r="F7083" s="12" t="n">
        <v>50</v>
      </c>
    </row>
    <row r="7084">
      <c r="A7084" s="3" t="inlineStr">
        <is>
          <t>Ink &amp; Toner</t>
        </is>
      </c>
      <c r="B7084" s="3" t="inlineStr">
        <is>
          <t>3016C002</t>
        </is>
      </c>
      <c r="C7084" s="3" t="inlineStr">
        <is>
          <t>Canon</t>
        </is>
      </c>
      <c r="D7084" s="3" t="inlineStr">
        <is>
          <t>CARTRIDGE 055 BK</t>
        </is>
      </c>
      <c r="E7084" s="11" t="n">
        <v>72</v>
      </c>
      <c r="F7084" s="12" t="n">
        <v>60</v>
      </c>
    </row>
    <row r="7085">
      <c r="A7085" s="3" t="inlineStr">
        <is>
          <t>Ink &amp; Toner</t>
        </is>
      </c>
      <c r="B7085" s="3" t="inlineStr">
        <is>
          <t>3015C002</t>
        </is>
      </c>
      <c r="C7085" s="3" t="inlineStr">
        <is>
          <t>Canon</t>
        </is>
      </c>
      <c r="D7085" s="3" t="inlineStr">
        <is>
          <t>CARTRIDGE 055 C</t>
        </is>
      </c>
      <c r="E7085" s="11" t="n">
        <v>87</v>
      </c>
      <c r="F7085" s="12" t="n">
        <v>72.5</v>
      </c>
    </row>
    <row r="7086">
      <c r="A7086" s="3" t="inlineStr">
        <is>
          <t>Ink &amp; Toner</t>
        </is>
      </c>
      <c r="B7086" s="3" t="inlineStr">
        <is>
          <t>3020C002</t>
        </is>
      </c>
      <c r="C7086" s="3" t="inlineStr">
        <is>
          <t>Canon</t>
        </is>
      </c>
      <c r="D7086" s="3" t="inlineStr">
        <is>
          <t>CARTRIDGE 055 H BK</t>
        </is>
      </c>
      <c r="E7086" s="11" t="n">
        <v>131</v>
      </c>
      <c r="F7086" s="12" t="n">
        <v>109.17</v>
      </c>
    </row>
    <row r="7087">
      <c r="A7087" s="3" t="inlineStr">
        <is>
          <t>Ink &amp; Toner</t>
        </is>
      </c>
      <c r="B7087" s="3" t="inlineStr">
        <is>
          <t>3019C002</t>
        </is>
      </c>
      <c r="C7087" s="3" t="inlineStr">
        <is>
          <t>Canon</t>
        </is>
      </c>
      <c r="D7087" s="3" t="inlineStr">
        <is>
          <t>CARTRIDGE 055 H C</t>
        </is>
      </c>
      <c r="E7087" s="11" t="n">
        <v>179</v>
      </c>
      <c r="F7087" s="12" t="n">
        <v>149.17</v>
      </c>
    </row>
    <row r="7088">
      <c r="A7088" s="3" t="inlineStr">
        <is>
          <t>Ink &amp; Toner</t>
        </is>
      </c>
      <c r="B7088" s="3" t="inlineStr">
        <is>
          <t>3018C002</t>
        </is>
      </c>
      <c r="C7088" s="3" t="inlineStr">
        <is>
          <t>Canon</t>
        </is>
      </c>
      <c r="D7088" s="3" t="inlineStr">
        <is>
          <t>CARTRIDGE 055 H M</t>
        </is>
      </c>
      <c r="E7088" s="11" t="n">
        <v>179</v>
      </c>
      <c r="F7088" s="12" t="n">
        <v>149.17</v>
      </c>
    </row>
    <row r="7089">
      <c r="A7089" s="3" t="inlineStr">
        <is>
          <t>Ink &amp; Toner</t>
        </is>
      </c>
      <c r="B7089" s="3" t="inlineStr">
        <is>
          <t>3017C002</t>
        </is>
      </c>
      <c r="C7089" s="3" t="inlineStr">
        <is>
          <t>Canon</t>
        </is>
      </c>
      <c r="D7089" s="3" t="inlineStr">
        <is>
          <t>CARTRIDGE 055 H Y</t>
        </is>
      </c>
      <c r="E7089" s="11" t="n">
        <v>179</v>
      </c>
      <c r="F7089" s="12" t="n">
        <v>149.17</v>
      </c>
    </row>
    <row r="7090">
      <c r="A7090" s="3" t="inlineStr">
        <is>
          <t>Ink &amp; Toner</t>
        </is>
      </c>
      <c r="B7090" s="3" t="inlineStr">
        <is>
          <t>3014C002</t>
        </is>
      </c>
      <c r="C7090" s="3" t="inlineStr">
        <is>
          <t>Canon</t>
        </is>
      </c>
      <c r="D7090" s="3" t="inlineStr">
        <is>
          <t>CARTRIDGE 055 M</t>
        </is>
      </c>
      <c r="E7090" s="11" t="n">
        <v>87</v>
      </c>
      <c r="F7090" s="12" t="n">
        <v>72.5</v>
      </c>
    </row>
    <row r="7091">
      <c r="A7091" s="3" t="inlineStr">
        <is>
          <t>Ink &amp; Toner</t>
        </is>
      </c>
      <c r="B7091" s="3" t="inlineStr">
        <is>
          <t>3013C002</t>
        </is>
      </c>
      <c r="C7091" s="3" t="inlineStr">
        <is>
          <t>Canon</t>
        </is>
      </c>
      <c r="D7091" s="3" t="inlineStr">
        <is>
          <t>CARTRIDGE 055 Y</t>
        </is>
      </c>
      <c r="E7091" s="11" t="n">
        <v>87</v>
      </c>
      <c r="F7091" s="12" t="n">
        <v>72.5</v>
      </c>
    </row>
    <row r="7092">
      <c r="A7092" s="3" t="inlineStr">
        <is>
          <t>Ink &amp; Toner</t>
        </is>
      </c>
      <c r="B7092" s="3" t="inlineStr">
        <is>
          <t>3627C001</t>
        </is>
      </c>
      <c r="C7092" s="3" t="inlineStr">
        <is>
          <t>Canon</t>
        </is>
      </c>
      <c r="D7092" s="3" t="inlineStr">
        <is>
          <t>CARTRIDGE 059 H BK TONER</t>
        </is>
      </c>
      <c r="E7092" s="11" t="n">
        <v>209</v>
      </c>
      <c r="F7092" s="12" t="n">
        <v>174.17</v>
      </c>
    </row>
    <row r="7093">
      <c r="A7093" s="3" t="inlineStr">
        <is>
          <t>Ink &amp; Toner</t>
        </is>
      </c>
      <c r="B7093" s="3" t="inlineStr">
        <is>
          <t>3626C001</t>
        </is>
      </c>
      <c r="C7093" s="3" t="inlineStr">
        <is>
          <t>Canon</t>
        </is>
      </c>
      <c r="D7093" s="3" t="inlineStr">
        <is>
          <t>CARTRIDGE 059 H C TONER</t>
        </is>
      </c>
      <c r="E7093" s="11" t="n">
        <v>353</v>
      </c>
      <c r="F7093" s="12" t="n">
        <v>294.17</v>
      </c>
    </row>
    <row r="7094">
      <c r="A7094" s="3" t="inlineStr">
        <is>
          <t>Ink &amp; Toner</t>
        </is>
      </c>
      <c r="B7094" s="3" t="inlineStr">
        <is>
          <t>3625C001</t>
        </is>
      </c>
      <c r="C7094" s="3" t="inlineStr">
        <is>
          <t>Canon</t>
        </is>
      </c>
      <c r="D7094" s="3" t="inlineStr">
        <is>
          <t>CARTRIDGE 059 H M TONER</t>
        </is>
      </c>
      <c r="E7094" s="11" t="n">
        <v>353</v>
      </c>
      <c r="F7094" s="12" t="n">
        <v>294.17</v>
      </c>
    </row>
    <row r="7095">
      <c r="A7095" s="3" t="inlineStr">
        <is>
          <t>Ink &amp; Toner</t>
        </is>
      </c>
      <c r="B7095" s="3" t="inlineStr">
        <is>
          <t>3624C001</t>
        </is>
      </c>
      <c r="C7095" s="3" t="inlineStr">
        <is>
          <t>Canon</t>
        </is>
      </c>
      <c r="D7095" s="3" t="inlineStr">
        <is>
          <t>CARTRIDGE 059 H Y TONER</t>
        </is>
      </c>
      <c r="E7095" s="11" t="n">
        <v>353</v>
      </c>
      <c r="F7095" s="12" t="n">
        <v>294.17</v>
      </c>
    </row>
    <row r="7096">
      <c r="A7096" s="3" t="inlineStr">
        <is>
          <t>Ink &amp; Toner</t>
        </is>
      </c>
      <c r="B7096" s="3" t="inlineStr">
        <is>
          <t>4937C001</t>
        </is>
      </c>
      <c r="C7096" s="3" t="inlineStr">
        <is>
          <t>Canon</t>
        </is>
      </c>
      <c r="D7096" s="3" t="inlineStr">
        <is>
          <t>CARTRIDGE 064 BK</t>
        </is>
      </c>
      <c r="E7096" s="11" t="n">
        <v>133</v>
      </c>
      <c r="F7096" s="12" t="n">
        <v>110.83</v>
      </c>
    </row>
    <row r="7097">
      <c r="A7097" s="3" t="inlineStr">
        <is>
          <t>Ink &amp; Toner</t>
        </is>
      </c>
      <c r="B7097" s="3" t="inlineStr">
        <is>
          <t>4935C001</t>
        </is>
      </c>
      <c r="C7097" s="3" t="inlineStr">
        <is>
          <t>Canon</t>
        </is>
      </c>
      <c r="D7097" s="3" t="inlineStr">
        <is>
          <t>CARTRIDGE 064 C</t>
        </is>
      </c>
      <c r="E7097" s="11" t="n">
        <v>166</v>
      </c>
      <c r="F7097" s="12" t="n">
        <v>138.33</v>
      </c>
    </row>
    <row r="7098">
      <c r="A7098" s="3" t="inlineStr">
        <is>
          <t>Ink &amp; Toner</t>
        </is>
      </c>
      <c r="B7098" s="3" t="inlineStr">
        <is>
          <t>4938C001</t>
        </is>
      </c>
      <c r="C7098" s="3" t="inlineStr">
        <is>
          <t>Canon</t>
        </is>
      </c>
      <c r="D7098" s="3" t="inlineStr">
        <is>
          <t>CARTRIDGE 064 H BK</t>
        </is>
      </c>
      <c r="E7098" s="11" t="n">
        <v>193</v>
      </c>
      <c r="F7098" s="12" t="n">
        <v>160.83</v>
      </c>
    </row>
    <row r="7099">
      <c r="A7099" s="3" t="inlineStr">
        <is>
          <t>Ink &amp; Toner</t>
        </is>
      </c>
      <c r="B7099" s="3" t="inlineStr">
        <is>
          <t>4936C001</t>
        </is>
      </c>
      <c r="C7099" s="3" t="inlineStr">
        <is>
          <t>Canon</t>
        </is>
      </c>
      <c r="D7099" s="3" t="inlineStr">
        <is>
          <t>CARTRIDGE 064 H C</t>
        </is>
      </c>
      <c r="E7099" s="11" t="n">
        <v>265</v>
      </c>
      <c r="F7099" s="12" t="n">
        <v>220.83</v>
      </c>
    </row>
    <row r="7100">
      <c r="A7100" s="3" t="inlineStr">
        <is>
          <t>Ink &amp; Toner</t>
        </is>
      </c>
      <c r="B7100" s="3" t="inlineStr">
        <is>
          <t>4934C001</t>
        </is>
      </c>
      <c r="C7100" s="3" t="inlineStr">
        <is>
          <t>Canon</t>
        </is>
      </c>
      <c r="D7100" s="3" t="inlineStr">
        <is>
          <t>CARTRIDGE 064 H M</t>
        </is>
      </c>
      <c r="E7100" s="11" t="n">
        <v>265</v>
      </c>
      <c r="F7100" s="12" t="n">
        <v>220.83</v>
      </c>
    </row>
    <row r="7101">
      <c r="A7101" s="3" t="inlineStr">
        <is>
          <t>Ink &amp; Toner</t>
        </is>
      </c>
      <c r="B7101" s="3" t="inlineStr">
        <is>
          <t>4932C001</t>
        </is>
      </c>
      <c r="C7101" s="3" t="inlineStr">
        <is>
          <t>Canon</t>
        </is>
      </c>
      <c r="D7101" s="3" t="inlineStr">
        <is>
          <t>CARTRIDGE 064 H Y</t>
        </is>
      </c>
      <c r="E7101" s="11" t="n">
        <v>265</v>
      </c>
      <c r="F7101" s="12" t="n">
        <v>220.83</v>
      </c>
    </row>
    <row r="7102">
      <c r="A7102" s="3" t="inlineStr">
        <is>
          <t>Ink &amp; Toner</t>
        </is>
      </c>
      <c r="B7102" s="3" t="inlineStr">
        <is>
          <t>4933C001</t>
        </is>
      </c>
      <c r="C7102" s="3" t="inlineStr">
        <is>
          <t>Canon</t>
        </is>
      </c>
      <c r="D7102" s="3" t="inlineStr">
        <is>
          <t>CARTRIDGE 064 M</t>
        </is>
      </c>
      <c r="E7102" s="11" t="n">
        <v>166</v>
      </c>
      <c r="F7102" s="12" t="n">
        <v>138.33</v>
      </c>
    </row>
    <row r="7103">
      <c r="A7103" s="3" t="inlineStr">
        <is>
          <t>Ink &amp; Toner</t>
        </is>
      </c>
      <c r="B7103" s="3" t="inlineStr">
        <is>
          <t>4931C001</t>
        </is>
      </c>
      <c r="C7103" s="3" t="inlineStr">
        <is>
          <t>Canon</t>
        </is>
      </c>
      <c r="D7103" s="3" t="inlineStr">
        <is>
          <t>CARTRIDGE 064 Y</t>
        </is>
      </c>
      <c r="E7103" s="11" t="n">
        <v>166</v>
      </c>
      <c r="F7103" s="12" t="n">
        <v>138.33</v>
      </c>
    </row>
    <row r="7104">
      <c r="A7104" s="3" t="inlineStr">
        <is>
          <t>Ink &amp; Toner</t>
        </is>
      </c>
      <c r="B7104" s="3" t="inlineStr">
        <is>
          <t>5102C002</t>
        </is>
      </c>
      <c r="C7104" s="3" t="inlineStr">
        <is>
          <t>Canon</t>
        </is>
      </c>
      <c r="D7104" s="3" t="inlineStr">
        <is>
          <t>CARTRIDGE 067 BK</t>
        </is>
      </c>
      <c r="E7104" s="11" t="n">
        <v>60</v>
      </c>
      <c r="F7104" s="12" t="n">
        <v>50</v>
      </c>
    </row>
    <row r="7105">
      <c r="A7105" s="3" t="inlineStr">
        <is>
          <t>Ink &amp; Toner</t>
        </is>
      </c>
      <c r="B7105" s="3" t="inlineStr">
        <is>
          <t>5101C002</t>
        </is>
      </c>
      <c r="C7105" s="3" t="inlineStr">
        <is>
          <t>Canon</t>
        </is>
      </c>
      <c r="D7105" s="3" t="inlineStr">
        <is>
          <t>CARTRIDGE 067 C</t>
        </is>
      </c>
      <c r="E7105" s="11" t="n">
        <v>68</v>
      </c>
      <c r="F7105" s="12" t="n">
        <v>56.67</v>
      </c>
    </row>
    <row r="7106">
      <c r="A7106" s="3" t="inlineStr">
        <is>
          <t>Ink &amp; Toner</t>
        </is>
      </c>
      <c r="B7106" s="3" t="inlineStr">
        <is>
          <t>5106C002</t>
        </is>
      </c>
      <c r="C7106" s="3" t="inlineStr">
        <is>
          <t>Canon</t>
        </is>
      </c>
      <c r="D7106" s="3" t="inlineStr">
        <is>
          <t>CARTRIDGE 067 H BK</t>
        </is>
      </c>
      <c r="E7106" s="11" t="n">
        <v>88</v>
      </c>
      <c r="F7106" s="12" t="n">
        <v>73.33</v>
      </c>
    </row>
    <row r="7107">
      <c r="A7107" s="3" t="inlineStr">
        <is>
          <t>Ink &amp; Toner</t>
        </is>
      </c>
      <c r="B7107" s="3" t="inlineStr">
        <is>
          <t>5105C002</t>
        </is>
      </c>
      <c r="C7107" s="3" t="inlineStr">
        <is>
          <t>Canon</t>
        </is>
      </c>
      <c r="D7107" s="3" t="inlineStr">
        <is>
          <t>CARTRIDGE 067 H C</t>
        </is>
      </c>
      <c r="E7107" s="11" t="n">
        <v>91</v>
      </c>
      <c r="F7107" s="12" t="n">
        <v>75.83</v>
      </c>
    </row>
    <row r="7108">
      <c r="A7108" s="3" t="inlineStr">
        <is>
          <t>Ink &amp; Toner</t>
        </is>
      </c>
      <c r="B7108" s="3" t="inlineStr">
        <is>
          <t>5104C002</t>
        </is>
      </c>
      <c r="C7108" s="3" t="inlineStr">
        <is>
          <t>Canon</t>
        </is>
      </c>
      <c r="D7108" s="3" t="inlineStr">
        <is>
          <t>CARTRIDGE 067 H M</t>
        </is>
      </c>
      <c r="E7108" s="11" t="n">
        <v>91</v>
      </c>
      <c r="F7108" s="12" t="n">
        <v>75.83</v>
      </c>
    </row>
    <row r="7109">
      <c r="A7109" s="3" t="inlineStr">
        <is>
          <t>Ink &amp; Toner</t>
        </is>
      </c>
      <c r="B7109" s="3" t="inlineStr">
        <is>
          <t>5103C002</t>
        </is>
      </c>
      <c r="C7109" s="3" t="inlineStr">
        <is>
          <t>Canon</t>
        </is>
      </c>
      <c r="D7109" s="3" t="inlineStr">
        <is>
          <t>CARTRIDGE 067 H Y</t>
        </is>
      </c>
      <c r="E7109" s="11" t="n">
        <v>91</v>
      </c>
      <c r="F7109" s="12" t="n">
        <v>75.83</v>
      </c>
    </row>
    <row r="7110">
      <c r="A7110" s="3" t="inlineStr">
        <is>
          <t>Ink &amp; Toner</t>
        </is>
      </c>
      <c r="B7110" s="3" t="inlineStr">
        <is>
          <t>5100C002</t>
        </is>
      </c>
      <c r="C7110" s="3" t="inlineStr">
        <is>
          <t>Canon</t>
        </is>
      </c>
      <c r="D7110" s="3" t="inlineStr">
        <is>
          <t>CARTRIDGE 067 M</t>
        </is>
      </c>
      <c r="E7110" s="11" t="n">
        <v>68</v>
      </c>
      <c r="F7110" s="12" t="n">
        <v>56.67</v>
      </c>
    </row>
    <row r="7111">
      <c r="A7111" s="3" t="inlineStr">
        <is>
          <t>Ink &amp; Toner</t>
        </is>
      </c>
      <c r="B7111" s="3" t="inlineStr">
        <is>
          <t>5099C002</t>
        </is>
      </c>
      <c r="C7111" s="3" t="inlineStr">
        <is>
          <t>Canon</t>
        </is>
      </c>
      <c r="D7111" s="3" t="inlineStr">
        <is>
          <t>CARTRIDGE 067 Y</t>
        </is>
      </c>
      <c r="E7111" s="11" t="n">
        <v>68</v>
      </c>
      <c r="F7111" s="12" t="n">
        <v>56.67</v>
      </c>
    </row>
    <row r="7112">
      <c r="A7112" s="3" t="inlineStr">
        <is>
          <t>Ink &amp; Toner</t>
        </is>
      </c>
      <c r="B7112" s="3" t="inlineStr">
        <is>
          <t>5094C002</t>
        </is>
      </c>
      <c r="C7112" s="3" t="inlineStr">
        <is>
          <t>Canon</t>
        </is>
      </c>
      <c r="D7112" s="3" t="inlineStr">
        <is>
          <t>CARTRIDGE 069 BK</t>
        </is>
      </c>
      <c r="E7112" s="11" t="n">
        <v>74</v>
      </c>
      <c r="F7112" s="12" t="n">
        <v>61.67</v>
      </c>
    </row>
    <row r="7113">
      <c r="A7113" s="3" t="inlineStr">
        <is>
          <t>Ink &amp; Toner</t>
        </is>
      </c>
      <c r="B7113" s="3" t="inlineStr">
        <is>
          <t>5093C002</t>
        </is>
      </c>
      <c r="C7113" s="3" t="inlineStr">
        <is>
          <t>Canon</t>
        </is>
      </c>
      <c r="D7113" s="3" t="inlineStr">
        <is>
          <t>CARTRIDGE 069 C</t>
        </is>
      </c>
      <c r="E7113" s="11" t="n">
        <v>88</v>
      </c>
      <c r="F7113" s="12" t="n">
        <v>73.33</v>
      </c>
    </row>
    <row r="7114">
      <c r="A7114" s="3" t="inlineStr">
        <is>
          <t>Ink &amp; Toner</t>
        </is>
      </c>
      <c r="B7114" s="3" t="inlineStr">
        <is>
          <t>5640C002</t>
        </is>
      </c>
      <c r="C7114" s="3" t="inlineStr">
        <is>
          <t>Canon</t>
        </is>
      </c>
      <c r="D7114" s="3" t="inlineStr">
        <is>
          <t>CARTRIDGE 070 H</t>
        </is>
      </c>
      <c r="E7114" s="11" t="n">
        <v>195</v>
      </c>
      <c r="F7114" s="12" t="n">
        <v>162.5</v>
      </c>
    </row>
    <row r="7115">
      <c r="A7115" s="3" t="inlineStr">
        <is>
          <t>Ink &amp; Toner</t>
        </is>
      </c>
      <c r="B7115" s="3" t="inlineStr">
        <is>
          <t>5645C002</t>
        </is>
      </c>
      <c r="C7115" s="3" t="inlineStr">
        <is>
          <t>Canon</t>
        </is>
      </c>
      <c r="D7115" s="3" t="inlineStr">
        <is>
          <t>CARTRIDGE 071</t>
        </is>
      </c>
      <c r="E7115" s="11" t="n">
        <v>49</v>
      </c>
      <c r="F7115" s="12" t="n">
        <v>40.83</v>
      </c>
    </row>
    <row r="7116">
      <c r="A7116" s="3" t="inlineStr">
        <is>
          <t>Ink &amp; Toner</t>
        </is>
      </c>
      <c r="B7116" s="3" t="inlineStr">
        <is>
          <t>5646C002</t>
        </is>
      </c>
      <c r="C7116" s="3" t="inlineStr">
        <is>
          <t>Canon</t>
        </is>
      </c>
      <c r="D7116" s="3" t="inlineStr">
        <is>
          <t>CARTRIDGE 071 H</t>
        </is>
      </c>
      <c r="E7116" s="11" t="n">
        <v>71</v>
      </c>
      <c r="F7116" s="12" t="n">
        <v>59.17</v>
      </c>
    </row>
    <row r="7117">
      <c r="A7117" s="3" t="inlineStr">
        <is>
          <t>Ink &amp; Toner</t>
        </is>
      </c>
      <c r="B7117" s="3" t="inlineStr">
        <is>
          <t>6365C002</t>
        </is>
      </c>
      <c r="C7117" s="3" t="inlineStr">
        <is>
          <t>Canon</t>
        </is>
      </c>
      <c r="D7117" s="3" t="inlineStr">
        <is>
          <t>CARTRIDGE 075 BK</t>
        </is>
      </c>
      <c r="E7117" s="11" t="n">
        <v>63</v>
      </c>
      <c r="F7117" s="12" t="n">
        <v>52.5</v>
      </c>
    </row>
    <row r="7118">
      <c r="A7118" s="3" t="inlineStr">
        <is>
          <t>Ink &amp; Toner</t>
        </is>
      </c>
      <c r="B7118" s="3" t="inlineStr">
        <is>
          <t>6364C002</t>
        </is>
      </c>
      <c r="C7118" s="3" t="inlineStr">
        <is>
          <t>Canon</t>
        </is>
      </c>
      <c r="D7118" s="3" t="inlineStr">
        <is>
          <t>CARTRIDGE 075 C</t>
        </is>
      </c>
      <c r="E7118" s="11" t="n">
        <v>71</v>
      </c>
      <c r="F7118" s="12" t="n">
        <v>59.17</v>
      </c>
    </row>
    <row r="7119">
      <c r="A7119" s="3" t="inlineStr">
        <is>
          <t>Ink &amp; Toner</t>
        </is>
      </c>
      <c r="B7119" s="3" t="inlineStr">
        <is>
          <t>6363C002</t>
        </is>
      </c>
      <c r="C7119" s="3" t="inlineStr">
        <is>
          <t>Canon</t>
        </is>
      </c>
      <c r="D7119" s="3" t="inlineStr">
        <is>
          <t>CARTRIDGE 075 M</t>
        </is>
      </c>
      <c r="E7119" s="11" t="n">
        <v>71</v>
      </c>
      <c r="F7119" s="12" t="n">
        <v>59.17</v>
      </c>
    </row>
    <row r="7120">
      <c r="A7120" s="3" t="inlineStr">
        <is>
          <t>Ink &amp; Toner</t>
        </is>
      </c>
      <c r="B7120" s="3" t="inlineStr">
        <is>
          <t>6362C002</t>
        </is>
      </c>
      <c r="C7120" s="3" t="inlineStr">
        <is>
          <t>Canon</t>
        </is>
      </c>
      <c r="D7120" s="3" t="inlineStr">
        <is>
          <t>CARTRIDGE 075 Y</t>
        </is>
      </c>
      <c r="E7120" s="11" t="n">
        <v>71</v>
      </c>
      <c r="F7120" s="12" t="n">
        <v>59.17</v>
      </c>
    </row>
    <row r="7121">
      <c r="A7121" s="3" t="inlineStr">
        <is>
          <t>Ink &amp; Toner</t>
        </is>
      </c>
      <c r="B7121" s="3" t="inlineStr">
        <is>
          <t>7333C001</t>
        </is>
      </c>
      <c r="C7121" s="3" t="inlineStr">
        <is>
          <t>Canon</t>
        </is>
      </c>
      <c r="D7121" s="3" t="inlineStr">
        <is>
          <t>CARTRIDGE 081 BK</t>
        </is>
      </c>
      <c r="E7121" s="11" t="n">
        <v>199</v>
      </c>
      <c r="F7121" s="12" t="n">
        <v>165.83</v>
      </c>
    </row>
    <row r="7122">
      <c r="A7122" s="3" t="inlineStr">
        <is>
          <t>Ink &amp; Toner</t>
        </is>
      </c>
      <c r="B7122" s="3" t="inlineStr">
        <is>
          <t>7332C001</t>
        </is>
      </c>
      <c r="C7122" s="3" t="inlineStr">
        <is>
          <t>Canon</t>
        </is>
      </c>
      <c r="D7122" s="3" t="inlineStr">
        <is>
          <t>CARTRIDGE 081 C</t>
        </is>
      </c>
      <c r="E7122" s="11" t="n">
        <v>199</v>
      </c>
      <c r="F7122" s="12" t="n">
        <v>165.83</v>
      </c>
    </row>
    <row r="7123">
      <c r="A7123" s="3" t="inlineStr">
        <is>
          <t>Ink &amp; Toner</t>
        </is>
      </c>
      <c r="B7123" s="3" t="inlineStr">
        <is>
          <t>7337C001</t>
        </is>
      </c>
      <c r="C7123" s="3" t="inlineStr">
        <is>
          <t>Canon</t>
        </is>
      </c>
      <c r="D7123" s="3" t="inlineStr">
        <is>
          <t>CARTRIDGE 081 H BK</t>
        </is>
      </c>
      <c r="E7123" s="11" t="n">
        <v>278</v>
      </c>
      <c r="F7123" s="12" t="n">
        <v>231.67</v>
      </c>
    </row>
    <row r="7124">
      <c r="A7124" s="3" t="inlineStr">
        <is>
          <t>Ink &amp; Toner</t>
        </is>
      </c>
      <c r="B7124" s="3" t="inlineStr">
        <is>
          <t>7336C001</t>
        </is>
      </c>
      <c r="C7124" s="3" t="inlineStr">
        <is>
          <t>Canon</t>
        </is>
      </c>
      <c r="D7124" s="3" t="inlineStr">
        <is>
          <t>CARTRIDGE 081 H C</t>
        </is>
      </c>
      <c r="E7124" s="11" t="n">
        <v>329</v>
      </c>
      <c r="F7124" s="12" t="n">
        <v>274.17</v>
      </c>
    </row>
    <row r="7125">
      <c r="A7125" s="3" t="inlineStr">
        <is>
          <t>Ink &amp; Toner</t>
        </is>
      </c>
      <c r="B7125" s="3" t="inlineStr">
        <is>
          <t>7335C001</t>
        </is>
      </c>
      <c r="C7125" s="3" t="inlineStr">
        <is>
          <t>Canon</t>
        </is>
      </c>
      <c r="D7125" s="3" t="inlineStr">
        <is>
          <t>CARTRIDGE 081 H M</t>
        </is>
      </c>
      <c r="E7125" s="11" t="n">
        <v>329</v>
      </c>
      <c r="F7125" s="12" t="n">
        <v>274.17</v>
      </c>
    </row>
    <row r="7126">
      <c r="A7126" s="3" t="inlineStr">
        <is>
          <t>Ink &amp; Toner</t>
        </is>
      </c>
      <c r="B7126" s="3" t="inlineStr">
        <is>
          <t>7334C001</t>
        </is>
      </c>
      <c r="C7126" s="3" t="inlineStr">
        <is>
          <t>Canon</t>
        </is>
      </c>
      <c r="D7126" s="3" t="inlineStr">
        <is>
          <t>CARTRIDGE 081 H Y</t>
        </is>
      </c>
      <c r="E7126" s="11" t="n">
        <v>329</v>
      </c>
      <c r="F7126" s="12" t="n">
        <v>274.17</v>
      </c>
    </row>
    <row r="7127">
      <c r="A7127" s="3" t="inlineStr">
        <is>
          <t>Ink &amp; Toner</t>
        </is>
      </c>
      <c r="B7127" s="3" t="inlineStr">
        <is>
          <t>7331C001</t>
        </is>
      </c>
      <c r="C7127" s="3" t="inlineStr">
        <is>
          <t>Canon</t>
        </is>
      </c>
      <c r="D7127" s="3" t="inlineStr">
        <is>
          <t>CARTRIDGE 081 M</t>
        </is>
      </c>
      <c r="E7127" s="11" t="n">
        <v>199</v>
      </c>
      <c r="F7127" s="12" t="n">
        <v>165.83</v>
      </c>
    </row>
    <row r="7128">
      <c r="A7128" s="3" t="inlineStr">
        <is>
          <t>Ink &amp; Toner</t>
        </is>
      </c>
      <c r="B7128" s="3" t="inlineStr">
        <is>
          <t>7330C001</t>
        </is>
      </c>
      <c r="C7128" s="3" t="inlineStr">
        <is>
          <t>Canon</t>
        </is>
      </c>
      <c r="D7128" s="3" t="inlineStr">
        <is>
          <t>CARTRIDGE 081 Y</t>
        </is>
      </c>
      <c r="E7128" s="11" t="n">
        <v>199</v>
      </c>
      <c r="F7128" s="12" t="n">
        <v>165.83</v>
      </c>
    </row>
    <row r="7129">
      <c r="A7129" s="3" t="inlineStr">
        <is>
          <t>Ink &amp; Toner</t>
        </is>
      </c>
      <c r="B7129" s="3" t="inlineStr">
        <is>
          <t>6960C001</t>
        </is>
      </c>
      <c r="C7129" s="3" t="inlineStr">
        <is>
          <t>Canon</t>
        </is>
      </c>
      <c r="D7129" s="3" t="inlineStr">
        <is>
          <t>CHROMA OPTIMISER INK TANK</t>
        </is>
      </c>
      <c r="E7129" s="11" t="n">
        <v>16</v>
      </c>
      <c r="F7129" s="12" t="n">
        <v>13.33</v>
      </c>
    </row>
    <row r="7130">
      <c r="A7130" s="3" t="inlineStr">
        <is>
          <t>Ink &amp; Toner</t>
        </is>
      </c>
      <c r="B7130" s="3" t="inlineStr">
        <is>
          <t>0617B001</t>
        </is>
      </c>
      <c r="C7130" s="3" t="inlineStr">
        <is>
          <t>Canon</t>
        </is>
      </c>
      <c r="D7130" s="3" t="inlineStr">
        <is>
          <t>CL-41 COLOUR INK</t>
        </is>
      </c>
      <c r="E7130" s="11" t="n">
        <v>22</v>
      </c>
      <c r="F7130" s="12" t="n">
        <v>18.33</v>
      </c>
    </row>
    <row r="7131">
      <c r="A7131" s="3" t="inlineStr">
        <is>
          <t>Ink &amp; Toner</t>
        </is>
      </c>
      <c r="B7131" s="3" t="inlineStr">
        <is>
          <t>5227B001</t>
        </is>
      </c>
      <c r="C7131" s="3" t="inlineStr">
        <is>
          <t>Canon</t>
        </is>
      </c>
      <c r="D7131" s="3" t="inlineStr">
        <is>
          <t>CL-541 EUR</t>
        </is>
      </c>
      <c r="E7131" s="11" t="n">
        <v>21</v>
      </c>
      <c r="F7131" s="12" t="n">
        <v>17.5</v>
      </c>
    </row>
    <row r="7132">
      <c r="A7132" s="3" t="inlineStr">
        <is>
          <t>Ink &amp; Toner</t>
        </is>
      </c>
      <c r="B7132" s="3" t="inlineStr">
        <is>
          <t>5226B001</t>
        </is>
      </c>
      <c r="C7132" s="3" t="inlineStr">
        <is>
          <t>Canon</t>
        </is>
      </c>
      <c r="D7132" s="3" t="inlineStr">
        <is>
          <t>CL-541XL-EUR</t>
        </is>
      </c>
      <c r="E7132" s="11" t="n">
        <v>24</v>
      </c>
      <c r="F7132" s="12" t="n">
        <v>20</v>
      </c>
    </row>
    <row r="7133">
      <c r="A7133" s="3" t="inlineStr">
        <is>
          <t>Ink &amp; Toner</t>
        </is>
      </c>
      <c r="B7133" s="3" t="inlineStr">
        <is>
          <t>8289B001</t>
        </is>
      </c>
      <c r="C7133" s="3" t="inlineStr">
        <is>
          <t>Canon</t>
        </is>
      </c>
      <c r="D7133" s="3" t="inlineStr">
        <is>
          <t>CL-546</t>
        </is>
      </c>
      <c r="E7133" s="11" t="n">
        <v>18</v>
      </c>
      <c r="F7133" s="12" t="n">
        <v>15</v>
      </c>
    </row>
    <row r="7134">
      <c r="A7134" s="3" t="inlineStr">
        <is>
          <t>Ink &amp; Toner</t>
        </is>
      </c>
      <c r="B7134" s="3" t="inlineStr">
        <is>
          <t>5442C001</t>
        </is>
      </c>
      <c r="C7134" s="3" t="inlineStr">
        <is>
          <t>Canon</t>
        </is>
      </c>
      <c r="D7134" s="3" t="inlineStr">
        <is>
          <t>CL-576 EUR</t>
        </is>
      </c>
      <c r="E7134" s="11" t="n">
        <v>13</v>
      </c>
      <c r="F7134" s="12" t="n">
        <v>10.83</v>
      </c>
    </row>
    <row r="7135">
      <c r="A7135" s="3" t="inlineStr">
        <is>
          <t>Ink &amp; Toner</t>
        </is>
      </c>
      <c r="B7135" s="3" t="inlineStr">
        <is>
          <t>5441C001</t>
        </is>
      </c>
      <c r="C7135" s="3" t="inlineStr">
        <is>
          <t>Canon</t>
        </is>
      </c>
      <c r="D7135" s="3" t="inlineStr">
        <is>
          <t>CL-576XL EUR</t>
        </is>
      </c>
      <c r="E7135" s="11" t="n">
        <v>24</v>
      </c>
      <c r="F7135" s="12" t="n">
        <v>20</v>
      </c>
    </row>
    <row r="7136">
      <c r="A7136" s="3" t="inlineStr">
        <is>
          <t>Ink &amp; Toner</t>
        </is>
      </c>
      <c r="B7136" s="3" t="inlineStr">
        <is>
          <t>6227C001</t>
        </is>
      </c>
      <c r="C7136" s="3" t="inlineStr">
        <is>
          <t>Canon</t>
        </is>
      </c>
      <c r="D7136" s="3" t="inlineStr">
        <is>
          <t>CL-586 EUR</t>
        </is>
      </c>
      <c r="E7136" s="11" t="n">
        <v>21</v>
      </c>
      <c r="F7136" s="12" t="n">
        <v>17.5</v>
      </c>
    </row>
    <row r="7137">
      <c r="A7137" s="3" t="inlineStr">
        <is>
          <t>Ink &amp; Toner</t>
        </is>
      </c>
      <c r="B7137" s="3" t="inlineStr">
        <is>
          <t>6226C001</t>
        </is>
      </c>
      <c r="C7137" s="3" t="inlineStr">
        <is>
          <t>Canon</t>
        </is>
      </c>
      <c r="D7137" s="3" t="inlineStr">
        <is>
          <t>CL-586XL EUR</t>
        </is>
      </c>
      <c r="E7137" s="11" t="n">
        <v>27</v>
      </c>
      <c r="F7137" s="12" t="n">
        <v>22.5</v>
      </c>
    </row>
    <row r="7138">
      <c r="A7138" s="3" t="inlineStr">
        <is>
          <t>Ink &amp; Toner</t>
        </is>
      </c>
      <c r="B7138" s="3" t="inlineStr">
        <is>
          <t>1511B025</t>
        </is>
      </c>
      <c r="C7138" s="3" t="inlineStr">
        <is>
          <t>Canon</t>
        </is>
      </c>
      <c r="D7138" s="3" t="inlineStr">
        <is>
          <t>CLI-36 CL  TWIN</t>
        </is>
      </c>
      <c r="E7138" s="11" t="n">
        <v>26</v>
      </c>
      <c r="F7138" s="12" t="n">
        <v>21.67</v>
      </c>
    </row>
    <row r="7139">
      <c r="A7139" s="3" t="inlineStr">
        <is>
          <t>Ink &amp; Toner</t>
        </is>
      </c>
      <c r="B7139" s="3" t="inlineStr">
        <is>
          <t>1511B001</t>
        </is>
      </c>
      <c r="C7139" s="3" t="inlineStr">
        <is>
          <t>Canon</t>
        </is>
      </c>
      <c r="D7139" s="3" t="inlineStr">
        <is>
          <t>CLI-36 COLOUR INK CARTRIDGE</t>
        </is>
      </c>
      <c r="E7139" s="11" t="n">
        <v>14</v>
      </c>
      <c r="F7139" s="12" t="n">
        <v>11.67</v>
      </c>
    </row>
    <row r="7140">
      <c r="A7140" s="3" t="inlineStr">
        <is>
          <t>Ink &amp; Toner</t>
        </is>
      </c>
      <c r="B7140" s="3" t="inlineStr">
        <is>
          <t>6384B010</t>
        </is>
      </c>
      <c r="C7140" s="3" t="inlineStr">
        <is>
          <t>Canon</t>
        </is>
      </c>
      <c r="D7140" s="3" t="inlineStr">
        <is>
          <t>CLI-42 8INKS MULTI PACK</t>
        </is>
      </c>
      <c r="E7140" s="11" t="n">
        <v>97</v>
      </c>
      <c r="F7140" s="12" t="n">
        <v>80.83</v>
      </c>
    </row>
    <row r="7141">
      <c r="A7141" s="3" t="inlineStr">
        <is>
          <t>Ink &amp; Toner</t>
        </is>
      </c>
      <c r="B7141" s="3" t="inlineStr">
        <is>
          <t>6385B001</t>
        </is>
      </c>
      <c r="C7141" s="3" t="inlineStr">
        <is>
          <t>Canon</t>
        </is>
      </c>
      <c r="D7141" s="3" t="inlineStr">
        <is>
          <t>CLI-42 C</t>
        </is>
      </c>
      <c r="E7141" s="11" t="n">
        <v>15</v>
      </c>
      <c r="F7141" s="12" t="n">
        <v>12.5</v>
      </c>
    </row>
    <row r="7142">
      <c r="A7142" s="3" t="inlineStr">
        <is>
          <t>Ink &amp; Toner</t>
        </is>
      </c>
      <c r="B7142" s="3" t="inlineStr">
        <is>
          <t>6390B001</t>
        </is>
      </c>
      <c r="C7142" s="3" t="inlineStr">
        <is>
          <t>Canon</t>
        </is>
      </c>
      <c r="D7142" s="3" t="inlineStr">
        <is>
          <t>CLI-42 GY</t>
        </is>
      </c>
      <c r="E7142" s="11" t="n">
        <v>15</v>
      </c>
      <c r="F7142" s="12" t="n">
        <v>12.5</v>
      </c>
    </row>
    <row r="7143">
      <c r="A7143" s="3" t="inlineStr">
        <is>
          <t>Ink &amp; Toner</t>
        </is>
      </c>
      <c r="B7143" s="3" t="inlineStr">
        <is>
          <t>6391B001</t>
        </is>
      </c>
      <c r="C7143" s="3" t="inlineStr">
        <is>
          <t>Canon</t>
        </is>
      </c>
      <c r="D7143" s="3" t="inlineStr">
        <is>
          <t>CLI-42 LGY</t>
        </is>
      </c>
      <c r="E7143" s="11" t="n">
        <v>15</v>
      </c>
      <c r="F7143" s="12" t="n">
        <v>12.5</v>
      </c>
    </row>
    <row r="7144">
      <c r="A7144" s="3" t="inlineStr">
        <is>
          <t>Ink &amp; Toner</t>
        </is>
      </c>
      <c r="B7144" s="3" t="inlineStr">
        <is>
          <t>6386B001</t>
        </is>
      </c>
      <c r="C7144" s="3" t="inlineStr">
        <is>
          <t>Canon</t>
        </is>
      </c>
      <c r="D7144" s="3" t="inlineStr">
        <is>
          <t>CLI-42 M</t>
        </is>
      </c>
      <c r="E7144" s="11" t="n">
        <v>15</v>
      </c>
      <c r="F7144" s="12" t="n">
        <v>12.5</v>
      </c>
    </row>
    <row r="7145">
      <c r="A7145" s="3" t="inlineStr">
        <is>
          <t>Ink &amp; Toner</t>
        </is>
      </c>
      <c r="B7145" s="3" t="inlineStr">
        <is>
          <t>6388B001</t>
        </is>
      </c>
      <c r="C7145" s="3" t="inlineStr">
        <is>
          <t>Canon</t>
        </is>
      </c>
      <c r="D7145" s="3" t="inlineStr">
        <is>
          <t>CLI-42 PC</t>
        </is>
      </c>
      <c r="E7145" s="11" t="n">
        <v>15</v>
      </c>
      <c r="F7145" s="12" t="n">
        <v>12.5</v>
      </c>
    </row>
    <row r="7146">
      <c r="A7146" s="3" t="inlineStr">
        <is>
          <t>Ink &amp; Toner</t>
        </is>
      </c>
      <c r="B7146" s="3" t="inlineStr">
        <is>
          <t>6389B001</t>
        </is>
      </c>
      <c r="C7146" s="3" t="inlineStr">
        <is>
          <t>Canon</t>
        </is>
      </c>
      <c r="D7146" s="3" t="inlineStr">
        <is>
          <t>CLI-42 PM</t>
        </is>
      </c>
      <c r="E7146" s="11" t="n">
        <v>15</v>
      </c>
      <c r="F7146" s="12" t="n">
        <v>12.5</v>
      </c>
    </row>
    <row r="7147">
      <c r="A7147" s="3" t="inlineStr">
        <is>
          <t>Ink &amp; Toner</t>
        </is>
      </c>
      <c r="B7147" s="3" t="inlineStr">
        <is>
          <t>6387B001</t>
        </is>
      </c>
      <c r="C7147" s="3" t="inlineStr">
        <is>
          <t>Canon</t>
        </is>
      </c>
      <c r="D7147" s="3" t="inlineStr">
        <is>
          <t>CLI-42 Y</t>
        </is>
      </c>
      <c r="E7147" s="11" t="n">
        <v>15</v>
      </c>
      <c r="F7147" s="12" t="n">
        <v>12.5</v>
      </c>
    </row>
    <row r="7148">
      <c r="A7148" s="3" t="inlineStr">
        <is>
          <t>Ink &amp; Toner</t>
        </is>
      </c>
      <c r="B7148" s="3" t="inlineStr">
        <is>
          <t>2933B001</t>
        </is>
      </c>
      <c r="C7148" s="3" t="inlineStr">
        <is>
          <t>Canon</t>
        </is>
      </c>
      <c r="D7148" s="3" t="inlineStr">
        <is>
          <t>CLI-521 BLACK INK 2933B001</t>
        </is>
      </c>
      <c r="E7148" s="11" t="n">
        <v>13</v>
      </c>
      <c r="F7148" s="12" t="n">
        <v>10.83</v>
      </c>
    </row>
    <row r="7149">
      <c r="A7149" s="3" t="inlineStr">
        <is>
          <t>Ink &amp; Toner</t>
        </is>
      </c>
      <c r="B7149" s="3" t="inlineStr">
        <is>
          <t>2934B015</t>
        </is>
      </c>
      <c r="C7149" s="3" t="inlineStr">
        <is>
          <t>Canon</t>
        </is>
      </c>
      <c r="D7149" s="3" t="inlineStr">
        <is>
          <t>CLI-521 C/M/Y  MULTI</t>
        </is>
      </c>
      <c r="E7149" s="11" t="n">
        <v>33</v>
      </c>
      <c r="F7149" s="12" t="n">
        <v>27.5</v>
      </c>
    </row>
    <row r="7150">
      <c r="A7150" s="3" t="inlineStr">
        <is>
          <t>Ink &amp; Toner</t>
        </is>
      </c>
      <c r="B7150" s="3" t="inlineStr">
        <is>
          <t>4540B019</t>
        </is>
      </c>
      <c r="C7150" s="3" t="inlineStr">
        <is>
          <t>Canon</t>
        </is>
      </c>
      <c r="D7150" s="3" t="inlineStr">
        <is>
          <t>CLI-526 BK/C/M/Y PHOTO VALUE</t>
        </is>
      </c>
      <c r="E7150" s="11" t="n">
        <v>48</v>
      </c>
      <c r="F7150" s="12" t="n">
        <v>40</v>
      </c>
    </row>
    <row r="7151">
      <c r="A7151" s="3" t="inlineStr">
        <is>
          <t>Ink &amp; Toner</t>
        </is>
      </c>
      <c r="B7151" s="3" t="inlineStr">
        <is>
          <t>4541B018</t>
        </is>
      </c>
      <c r="C7151" s="3" t="inlineStr">
        <is>
          <t>Canon</t>
        </is>
      </c>
      <c r="D7151" s="3" t="inlineStr">
        <is>
          <t>CLI-526 C/M/Y  MULTI</t>
        </is>
      </c>
      <c r="E7151" s="11" t="n">
        <v>35</v>
      </c>
      <c r="F7151" s="12" t="n">
        <v>29.17</v>
      </c>
    </row>
    <row r="7152">
      <c r="A7152" s="3" t="inlineStr">
        <is>
          <t>Ink &amp; Toner</t>
        </is>
      </c>
      <c r="B7152" s="3" t="inlineStr">
        <is>
          <t>4541B019</t>
        </is>
      </c>
      <c r="C7152" s="3" t="inlineStr">
        <is>
          <t>Canon</t>
        </is>
      </c>
      <c r="D7152" s="3" t="inlineStr">
        <is>
          <t>CLI-526 C/M/Y  MULTI SEC</t>
        </is>
      </c>
      <c r="E7152" s="11" t="n">
        <v>35</v>
      </c>
      <c r="F7152" s="12" t="n">
        <v>29.17</v>
      </c>
    </row>
    <row r="7153">
      <c r="A7153" s="3" t="inlineStr">
        <is>
          <t>Ink &amp; Toner</t>
        </is>
      </c>
      <c r="B7153" s="3" t="inlineStr">
        <is>
          <t>4541B001</t>
        </is>
      </c>
      <c r="C7153" s="3" t="inlineStr">
        <is>
          <t>Canon</t>
        </is>
      </c>
      <c r="D7153" s="3" t="inlineStr">
        <is>
          <t>CLI-526 CYAN INK 4541B001</t>
        </is>
      </c>
      <c r="E7153" s="11" t="n">
        <v>14</v>
      </c>
      <c r="F7153" s="12" t="n">
        <v>11.67</v>
      </c>
    </row>
    <row r="7154">
      <c r="A7154" s="3" t="inlineStr">
        <is>
          <t>Ink &amp; Toner</t>
        </is>
      </c>
      <c r="B7154" s="3" t="inlineStr">
        <is>
          <t>4544B001</t>
        </is>
      </c>
      <c r="C7154" s="3" t="inlineStr">
        <is>
          <t>Canon</t>
        </is>
      </c>
      <c r="D7154" s="3" t="inlineStr">
        <is>
          <t>CLI-526 GREY INK CART</t>
        </is>
      </c>
      <c r="E7154" s="11" t="n">
        <v>14</v>
      </c>
      <c r="F7154" s="12" t="n">
        <v>11.67</v>
      </c>
    </row>
    <row r="7155">
      <c r="A7155" s="3" t="inlineStr">
        <is>
          <t>Ink &amp; Toner</t>
        </is>
      </c>
      <c r="B7155" s="3" t="inlineStr">
        <is>
          <t>6118C001</t>
        </is>
      </c>
      <c r="C7155" s="3" t="inlineStr">
        <is>
          <t>Canon</t>
        </is>
      </c>
      <c r="D7155" s="3" t="inlineStr">
        <is>
          <t>CLI-531 BK EUR</t>
        </is>
      </c>
      <c r="E7155" s="11" t="n">
        <v>13</v>
      </c>
      <c r="F7155" s="12" t="n">
        <v>10.83</v>
      </c>
    </row>
    <row r="7156">
      <c r="A7156" s="3" t="inlineStr">
        <is>
          <t>Ink &amp; Toner</t>
        </is>
      </c>
      <c r="B7156" s="3" t="inlineStr">
        <is>
          <t>6119C001</t>
        </is>
      </c>
      <c r="C7156" s="3" t="inlineStr">
        <is>
          <t>Canon</t>
        </is>
      </c>
      <c r="D7156" s="3" t="inlineStr">
        <is>
          <t>CLI-531 C EUR</t>
        </is>
      </c>
      <c r="E7156" s="11" t="n">
        <v>13</v>
      </c>
      <c r="F7156" s="12" t="n">
        <v>10.83</v>
      </c>
    </row>
    <row r="7157">
      <c r="A7157" s="3" t="inlineStr">
        <is>
          <t>Ink &amp; Toner</t>
        </is>
      </c>
      <c r="B7157" s="3" t="inlineStr">
        <is>
          <t>6122C001</t>
        </is>
      </c>
      <c r="C7157" s="3" t="inlineStr">
        <is>
          <t>Canon</t>
        </is>
      </c>
      <c r="D7157" s="3" t="inlineStr">
        <is>
          <t>CLI-531 GY EUR</t>
        </is>
      </c>
      <c r="E7157" s="11" t="n">
        <v>13</v>
      </c>
      <c r="F7157" s="12" t="n">
        <v>10.83</v>
      </c>
    </row>
    <row r="7158">
      <c r="A7158" s="3" t="inlineStr">
        <is>
          <t>Ink &amp; Toner</t>
        </is>
      </c>
      <c r="B7158" s="3" t="inlineStr">
        <is>
          <t>6120C001</t>
        </is>
      </c>
      <c r="C7158" s="3" t="inlineStr">
        <is>
          <t>Canon</t>
        </is>
      </c>
      <c r="D7158" s="3" t="inlineStr">
        <is>
          <t>CLI-531 M EUR</t>
        </is>
      </c>
      <c r="E7158" s="11" t="n">
        <v>13</v>
      </c>
      <c r="F7158" s="12" t="n">
        <v>10.83</v>
      </c>
    </row>
    <row r="7159">
      <c r="A7159" s="3" t="inlineStr">
        <is>
          <t>Ink &amp; Toner</t>
        </is>
      </c>
      <c r="B7159" s="3" t="inlineStr">
        <is>
          <t>6121C001</t>
        </is>
      </c>
      <c r="C7159" s="3" t="inlineStr">
        <is>
          <t>Canon</t>
        </is>
      </c>
      <c r="D7159" s="3" t="inlineStr">
        <is>
          <t>CLI-531 Y EUR</t>
        </is>
      </c>
      <c r="E7159" s="11" t="n">
        <v>13</v>
      </c>
      <c r="F7159" s="12" t="n">
        <v>10.83</v>
      </c>
    </row>
    <row r="7160">
      <c r="A7160" s="3" t="inlineStr">
        <is>
          <t>Ink &amp; Toner</t>
        </is>
      </c>
      <c r="B7160" s="3" t="inlineStr">
        <is>
          <t>6508B001</t>
        </is>
      </c>
      <c r="C7160" s="3" t="inlineStr">
        <is>
          <t>Canon</t>
        </is>
      </c>
      <c r="D7160" s="3" t="inlineStr">
        <is>
          <t>CLI-551 BLACK INK</t>
        </is>
      </c>
      <c r="E7160" s="11" t="n">
        <v>12</v>
      </c>
      <c r="F7160" s="12" t="n">
        <v>10</v>
      </c>
    </row>
    <row r="7161">
      <c r="A7161" s="3" t="inlineStr">
        <is>
          <t>Ink &amp; Toner</t>
        </is>
      </c>
      <c r="B7161" s="3" t="inlineStr">
        <is>
          <t>6509B015</t>
        </is>
      </c>
      <c r="C7161" s="3" t="inlineStr">
        <is>
          <t>Canon</t>
        </is>
      </c>
      <c r="D7161" s="3" t="inlineStr">
        <is>
          <t>CLI-551 C/M/Y/BK  MULTI</t>
        </is>
      </c>
      <c r="E7161" s="11" t="n">
        <v>42</v>
      </c>
      <c r="F7161" s="12" t="n">
        <v>35</v>
      </c>
    </row>
    <row r="7162">
      <c r="A7162" s="3" t="inlineStr">
        <is>
          <t>Ink &amp; Toner</t>
        </is>
      </c>
      <c r="B7162" s="3" t="inlineStr">
        <is>
          <t>6509B016</t>
        </is>
      </c>
      <c r="C7162" s="3" t="inlineStr">
        <is>
          <t>Canon</t>
        </is>
      </c>
      <c r="D7162" s="3" t="inlineStr">
        <is>
          <t>CLI-551 C/M/Y/BK  MULTI SEC</t>
        </is>
      </c>
      <c r="E7162" s="11" t="n">
        <v>42</v>
      </c>
      <c r="F7162" s="12" t="n">
        <v>35</v>
      </c>
    </row>
    <row r="7163">
      <c r="A7163" s="3" t="inlineStr">
        <is>
          <t>Ink &amp; Toner</t>
        </is>
      </c>
      <c r="B7163" s="3" t="inlineStr">
        <is>
          <t>6509B001</t>
        </is>
      </c>
      <c r="C7163" s="3" t="inlineStr">
        <is>
          <t>Canon</t>
        </is>
      </c>
      <c r="D7163" s="3" t="inlineStr">
        <is>
          <t>CLI-551 CYAN INK</t>
        </is>
      </c>
      <c r="E7163" s="11" t="n">
        <v>12</v>
      </c>
      <c r="F7163" s="12" t="n">
        <v>10</v>
      </c>
    </row>
    <row r="7164">
      <c r="A7164" s="3" t="inlineStr">
        <is>
          <t>Ink &amp; Toner</t>
        </is>
      </c>
      <c r="B7164" s="3" t="inlineStr">
        <is>
          <t>6512B001</t>
        </is>
      </c>
      <c r="C7164" s="3" t="inlineStr">
        <is>
          <t>Canon</t>
        </is>
      </c>
      <c r="D7164" s="3" t="inlineStr">
        <is>
          <t>CLI-551 GREY INK</t>
        </is>
      </c>
      <c r="E7164" s="11" t="n">
        <v>12</v>
      </c>
      <c r="F7164" s="12" t="n">
        <v>10</v>
      </c>
    </row>
    <row r="7165">
      <c r="A7165" s="3" t="inlineStr">
        <is>
          <t>Ink &amp; Toner</t>
        </is>
      </c>
      <c r="B7165" s="3" t="inlineStr">
        <is>
          <t>6510B001</t>
        </is>
      </c>
      <c r="C7165" s="3" t="inlineStr">
        <is>
          <t>Canon</t>
        </is>
      </c>
      <c r="D7165" s="3" t="inlineStr">
        <is>
          <t>CLI-551 MAGENTA INK</t>
        </is>
      </c>
      <c r="E7165" s="11" t="n">
        <v>12</v>
      </c>
      <c r="F7165" s="12" t="n">
        <v>10</v>
      </c>
    </row>
    <row r="7166">
      <c r="A7166" s="3" t="inlineStr">
        <is>
          <t>Ink &amp; Toner</t>
        </is>
      </c>
      <c r="B7166" s="3" t="inlineStr">
        <is>
          <t>6511B001</t>
        </is>
      </c>
      <c r="C7166" s="3" t="inlineStr">
        <is>
          <t>Canon</t>
        </is>
      </c>
      <c r="D7166" s="3" t="inlineStr">
        <is>
          <t>CLI-551 YELLOW INK</t>
        </is>
      </c>
      <c r="E7166" s="11" t="n">
        <v>12</v>
      </c>
      <c r="F7166" s="12" t="n">
        <v>10</v>
      </c>
    </row>
    <row r="7167">
      <c r="A7167" s="3" t="inlineStr">
        <is>
          <t>Ink &amp; Toner</t>
        </is>
      </c>
      <c r="B7167" s="3" t="inlineStr">
        <is>
          <t>6443B001</t>
        </is>
      </c>
      <c r="C7167" s="3" t="inlineStr">
        <is>
          <t>Canon</t>
        </is>
      </c>
      <c r="D7167" s="3" t="inlineStr">
        <is>
          <t>CLI-551XL BK</t>
        </is>
      </c>
      <c r="E7167" s="11" t="n">
        <v>16</v>
      </c>
      <c r="F7167" s="12" t="n">
        <v>13.33</v>
      </c>
    </row>
    <row r="7168">
      <c r="A7168" s="3" t="inlineStr">
        <is>
          <t>Ink &amp; Toner</t>
        </is>
      </c>
      <c r="B7168" s="3" t="inlineStr">
        <is>
          <t>6443B008</t>
        </is>
      </c>
      <c r="C7168" s="3" t="inlineStr">
        <is>
          <t>Canon</t>
        </is>
      </c>
      <c r="D7168" s="3" t="inlineStr">
        <is>
          <t>CLI-551XL BK/C/M/Y PHOTO VALUE</t>
        </is>
      </c>
      <c r="E7168" s="11" t="n">
        <v>58</v>
      </c>
      <c r="F7168" s="12" t="n">
        <v>48.33</v>
      </c>
    </row>
    <row r="7169">
      <c r="A7169" s="3" t="inlineStr">
        <is>
          <t>Ink &amp; Toner</t>
        </is>
      </c>
      <c r="B7169" s="3" t="inlineStr">
        <is>
          <t>6444B001</t>
        </is>
      </c>
      <c r="C7169" s="3" t="inlineStr">
        <is>
          <t>Canon</t>
        </is>
      </c>
      <c r="D7169" s="3" t="inlineStr">
        <is>
          <t>CLI-551XL CYAN INK</t>
        </is>
      </c>
      <c r="E7169" s="11" t="n">
        <v>16</v>
      </c>
      <c r="F7169" s="12" t="n">
        <v>13.33</v>
      </c>
    </row>
    <row r="7170">
      <c r="A7170" s="3" t="inlineStr">
        <is>
          <t>Ink &amp; Toner</t>
        </is>
      </c>
      <c r="B7170" s="3" t="inlineStr">
        <is>
          <t>6447B001</t>
        </is>
      </c>
      <c r="C7170" s="3" t="inlineStr">
        <is>
          <t>Canon</t>
        </is>
      </c>
      <c r="D7170" s="3" t="inlineStr">
        <is>
          <t>CLI-551XL GREY INK</t>
        </is>
      </c>
      <c r="E7170" s="11" t="n">
        <v>16</v>
      </c>
      <c r="F7170" s="12" t="n">
        <v>13.33</v>
      </c>
    </row>
    <row r="7171">
      <c r="A7171" s="3" t="inlineStr">
        <is>
          <t>Ink &amp; Toner</t>
        </is>
      </c>
      <c r="B7171" s="3" t="inlineStr">
        <is>
          <t>6445B001</t>
        </is>
      </c>
      <c r="C7171" s="3" t="inlineStr">
        <is>
          <t>Canon</t>
        </is>
      </c>
      <c r="D7171" s="3" t="inlineStr">
        <is>
          <t>CLI-551XL MAGENTA INK</t>
        </is>
      </c>
      <c r="E7171" s="11" t="n">
        <v>16</v>
      </c>
      <c r="F7171" s="12" t="n">
        <v>13.33</v>
      </c>
    </row>
    <row r="7172">
      <c r="A7172" s="3" t="inlineStr">
        <is>
          <t>Ink &amp; Toner</t>
        </is>
      </c>
      <c r="B7172" s="3" t="inlineStr">
        <is>
          <t>6446B001</t>
        </is>
      </c>
      <c r="C7172" s="3" t="inlineStr">
        <is>
          <t>Canon</t>
        </is>
      </c>
      <c r="D7172" s="3" t="inlineStr">
        <is>
          <t>CLI-551XL YELLOW INK</t>
        </is>
      </c>
      <c r="E7172" s="11" t="n">
        <v>16</v>
      </c>
      <c r="F7172" s="12" t="n">
        <v>13.33</v>
      </c>
    </row>
    <row r="7173">
      <c r="A7173" s="3" t="inlineStr">
        <is>
          <t>Ink &amp; Toner</t>
        </is>
      </c>
      <c r="B7173" s="3" t="inlineStr">
        <is>
          <t>0385C001</t>
        </is>
      </c>
      <c r="C7173" s="3" t="inlineStr">
        <is>
          <t>Canon</t>
        </is>
      </c>
      <c r="D7173" s="3" t="inlineStr">
        <is>
          <t>CLI-571 BK</t>
        </is>
      </c>
      <c r="E7173" s="11" t="n">
        <v>13</v>
      </c>
      <c r="F7173" s="12" t="n">
        <v>10.83</v>
      </c>
    </row>
    <row r="7174">
      <c r="A7174" s="3" t="inlineStr">
        <is>
          <t>Ink &amp; Toner</t>
        </is>
      </c>
      <c r="B7174" s="3" t="inlineStr">
        <is>
          <t>0386C001</t>
        </is>
      </c>
      <c r="C7174" s="3" t="inlineStr">
        <is>
          <t>Canon</t>
        </is>
      </c>
      <c r="D7174" s="3" t="inlineStr">
        <is>
          <t>CLI-571 C</t>
        </is>
      </c>
      <c r="E7174" s="11" t="n">
        <v>13</v>
      </c>
      <c r="F7174" s="12" t="n">
        <v>10.83</v>
      </c>
    </row>
    <row r="7175">
      <c r="A7175" s="3" t="inlineStr">
        <is>
          <t>Ink &amp; Toner</t>
        </is>
      </c>
      <c r="B7175" s="3" t="inlineStr">
        <is>
          <t>0386C008</t>
        </is>
      </c>
      <c r="C7175" s="3" t="inlineStr">
        <is>
          <t>Canon</t>
        </is>
      </c>
      <c r="D7175" s="3" t="inlineStr">
        <is>
          <t>CLI-571 C/M/Y/BK MULTI</t>
        </is>
      </c>
      <c r="E7175" s="11" t="n">
        <v>41</v>
      </c>
      <c r="F7175" s="12" t="n">
        <v>34.17</v>
      </c>
    </row>
    <row r="7176">
      <c r="A7176" s="3" t="inlineStr">
        <is>
          <t>Ink &amp; Toner</t>
        </is>
      </c>
      <c r="B7176" s="3" t="inlineStr">
        <is>
          <t>0389C001</t>
        </is>
      </c>
      <c r="C7176" s="3" t="inlineStr">
        <is>
          <t>Canon</t>
        </is>
      </c>
      <c r="D7176" s="3" t="inlineStr">
        <is>
          <t>CLI-571 GY</t>
        </is>
      </c>
      <c r="E7176" s="11" t="n">
        <v>13</v>
      </c>
      <c r="F7176" s="12" t="n">
        <v>10.83</v>
      </c>
    </row>
    <row r="7177">
      <c r="A7177" s="3" t="inlineStr">
        <is>
          <t>Ink &amp; Toner</t>
        </is>
      </c>
      <c r="B7177" s="3" t="inlineStr">
        <is>
          <t>0387C001</t>
        </is>
      </c>
      <c r="C7177" s="3" t="inlineStr">
        <is>
          <t>Canon</t>
        </is>
      </c>
      <c r="D7177" s="3" t="inlineStr">
        <is>
          <t>CLI-571 M</t>
        </is>
      </c>
      <c r="E7177" s="11" t="n">
        <v>13</v>
      </c>
      <c r="F7177" s="12" t="n">
        <v>10.83</v>
      </c>
    </row>
    <row r="7178">
      <c r="A7178" s="3" t="inlineStr">
        <is>
          <t>Ink &amp; Toner</t>
        </is>
      </c>
      <c r="B7178" s="3" t="inlineStr">
        <is>
          <t>0388C001</t>
        </is>
      </c>
      <c r="C7178" s="3" t="inlineStr">
        <is>
          <t>Canon</t>
        </is>
      </c>
      <c r="D7178" s="3" t="inlineStr">
        <is>
          <t>CLI-571 Y</t>
        </is>
      </c>
      <c r="E7178" s="11" t="n">
        <v>13</v>
      </c>
      <c r="F7178" s="12" t="n">
        <v>10.83</v>
      </c>
    </row>
    <row r="7179">
      <c r="A7179" s="3" t="inlineStr">
        <is>
          <t>Ink &amp; Toner</t>
        </is>
      </c>
      <c r="B7179" s="3" t="inlineStr">
        <is>
          <t>0331C001</t>
        </is>
      </c>
      <c r="C7179" s="3" t="inlineStr">
        <is>
          <t>Canon</t>
        </is>
      </c>
      <c r="D7179" s="3" t="inlineStr">
        <is>
          <t>CLI-571XL BK</t>
        </is>
      </c>
      <c r="E7179" s="11" t="n">
        <v>16</v>
      </c>
      <c r="F7179" s="12" t="n">
        <v>13.33</v>
      </c>
    </row>
    <row r="7180">
      <c r="A7180" s="3" t="inlineStr">
        <is>
          <t>Ink &amp; Toner</t>
        </is>
      </c>
      <c r="B7180" s="3" t="inlineStr">
        <is>
          <t>0332C006</t>
        </is>
      </c>
      <c r="C7180" s="3" t="inlineStr">
        <is>
          <t>Canon</t>
        </is>
      </c>
      <c r="D7180" s="3" t="inlineStr">
        <is>
          <t>CLI-571XL BK/C/M/Y PHOTO VALUE</t>
        </is>
      </c>
      <c r="E7180" s="11" t="n">
        <v>56</v>
      </c>
      <c r="F7180" s="12" t="n">
        <v>46.67</v>
      </c>
    </row>
    <row r="7181">
      <c r="A7181" s="3" t="inlineStr">
        <is>
          <t>Ink &amp; Toner</t>
        </is>
      </c>
      <c r="B7181" s="3" t="inlineStr">
        <is>
          <t>0332C001</t>
        </is>
      </c>
      <c r="C7181" s="3" t="inlineStr">
        <is>
          <t>Canon</t>
        </is>
      </c>
      <c r="D7181" s="3" t="inlineStr">
        <is>
          <t>CLI-571XL C</t>
        </is>
      </c>
      <c r="E7181" s="11" t="n">
        <v>16</v>
      </c>
      <c r="F7181" s="12" t="n">
        <v>13.33</v>
      </c>
    </row>
    <row r="7182">
      <c r="A7182" s="3" t="inlineStr">
        <is>
          <t>Ink &amp; Toner</t>
        </is>
      </c>
      <c r="B7182" s="3" t="inlineStr">
        <is>
          <t>0335C001</t>
        </is>
      </c>
      <c r="C7182" s="3" t="inlineStr">
        <is>
          <t>Canon</t>
        </is>
      </c>
      <c r="D7182" s="3" t="inlineStr">
        <is>
          <t>CLI-571XL GY</t>
        </is>
      </c>
      <c r="E7182" s="11" t="n">
        <v>16</v>
      </c>
      <c r="F7182" s="12" t="n">
        <v>13.33</v>
      </c>
    </row>
    <row r="7183">
      <c r="A7183" s="3" t="inlineStr">
        <is>
          <t>Ink &amp; Toner</t>
        </is>
      </c>
      <c r="B7183" s="3" t="inlineStr">
        <is>
          <t>0333C001</t>
        </is>
      </c>
      <c r="C7183" s="3" t="inlineStr">
        <is>
          <t>Canon</t>
        </is>
      </c>
      <c r="D7183" s="3" t="inlineStr">
        <is>
          <t>CLI-571XL M</t>
        </is>
      </c>
      <c r="E7183" s="11" t="n">
        <v>16</v>
      </c>
      <c r="F7183" s="12" t="n">
        <v>13.33</v>
      </c>
    </row>
    <row r="7184">
      <c r="A7184" s="3" t="inlineStr">
        <is>
          <t>Ink &amp; Toner</t>
        </is>
      </c>
      <c r="B7184" s="3" t="inlineStr">
        <is>
          <t>0334C001</t>
        </is>
      </c>
      <c r="C7184" s="3" t="inlineStr">
        <is>
          <t>Canon</t>
        </is>
      </c>
      <c r="D7184" s="3" t="inlineStr">
        <is>
          <t>CLI-571XL Y</t>
        </is>
      </c>
      <c r="E7184" s="11" t="n">
        <v>16</v>
      </c>
      <c r="F7184" s="12" t="n">
        <v>13.33</v>
      </c>
    </row>
    <row r="7185">
      <c r="A7185" s="3" t="inlineStr">
        <is>
          <t>Ink &amp; Toner</t>
        </is>
      </c>
      <c r="B7185" s="3" t="inlineStr">
        <is>
          <t>2106C006</t>
        </is>
      </c>
      <c r="C7185" s="3" t="inlineStr">
        <is>
          <t>Canon</t>
        </is>
      </c>
      <c r="D7185" s="3" t="inlineStr">
        <is>
          <t>CLI-581 BK/C/M/Y PHOTO VALUE</t>
        </is>
      </c>
      <c r="E7185" s="11" t="n">
        <v>41</v>
      </c>
      <c r="F7185" s="12" t="n">
        <v>34.17</v>
      </c>
    </row>
    <row r="7186">
      <c r="A7186" s="3" t="inlineStr">
        <is>
          <t>Ink &amp; Toner</t>
        </is>
      </c>
      <c r="B7186" s="3" t="inlineStr">
        <is>
          <t>2103C007</t>
        </is>
      </c>
      <c r="C7186" s="3" t="inlineStr">
        <is>
          <t>Canon</t>
        </is>
      </c>
      <c r="D7186" s="3" t="inlineStr">
        <is>
          <t>CLI-581 C/M/Y/BK MULTI</t>
        </is>
      </c>
      <c r="E7186" s="11" t="n">
        <v>38</v>
      </c>
      <c r="F7186" s="12" t="n">
        <v>31.67</v>
      </c>
    </row>
    <row r="7187">
      <c r="A7187" s="3" t="inlineStr">
        <is>
          <t>Ink &amp; Toner</t>
        </is>
      </c>
      <c r="B7187" s="3" t="inlineStr">
        <is>
          <t>2103C006</t>
        </is>
      </c>
      <c r="C7187" s="3" t="inlineStr">
        <is>
          <t>Canon</t>
        </is>
      </c>
      <c r="D7187" s="3" t="inlineStr">
        <is>
          <t>CLI-581 C/M/Y/BK MULTI  SEC</t>
        </is>
      </c>
      <c r="E7187" s="11" t="n">
        <v>38</v>
      </c>
      <c r="F7187" s="12" t="n">
        <v>31.67</v>
      </c>
    </row>
    <row r="7188">
      <c r="A7188" s="3" t="inlineStr">
        <is>
          <t>Ink &amp; Toner</t>
        </is>
      </c>
      <c r="B7188" s="3" t="inlineStr">
        <is>
          <t>2052C006</t>
        </is>
      </c>
      <c r="C7188" s="3" t="inlineStr">
        <is>
          <t>Canon</t>
        </is>
      </c>
      <c r="D7188" s="3" t="inlineStr">
        <is>
          <t>CLI-581XL BK/C/M/Y PHOTO VALUE</t>
        </is>
      </c>
      <c r="E7188" s="11" t="n">
        <v>53</v>
      </c>
      <c r="F7188" s="12" t="n">
        <v>44.17</v>
      </c>
    </row>
    <row r="7189">
      <c r="A7189" s="3" t="inlineStr">
        <is>
          <t>Ink &amp; Toner</t>
        </is>
      </c>
      <c r="B7189" s="3" t="inlineStr">
        <is>
          <t>1998C007</t>
        </is>
      </c>
      <c r="C7189" s="3" t="inlineStr">
        <is>
          <t>Canon</t>
        </is>
      </c>
      <c r="D7189" s="3" t="inlineStr">
        <is>
          <t>CLI-581XXL BK/C/M/Y MULTI</t>
        </is>
      </c>
      <c r="E7189" s="11" t="n">
        <v>71</v>
      </c>
      <c r="F7189" s="12" t="n">
        <v>59.17</v>
      </c>
    </row>
    <row r="7190">
      <c r="A7190" s="3" t="inlineStr">
        <is>
          <t>Ink &amp; Toner</t>
        </is>
      </c>
      <c r="B7190" s="3" t="inlineStr">
        <is>
          <t>4215C001</t>
        </is>
      </c>
      <c r="C7190" s="3" t="inlineStr">
        <is>
          <t>Canon</t>
        </is>
      </c>
      <c r="D7190" s="3" t="inlineStr">
        <is>
          <t>CLI-65 BK EUROCN</t>
        </is>
      </c>
      <c r="E7190" s="11" t="n">
        <v>17</v>
      </c>
      <c r="F7190" s="12" t="n">
        <v>14.17</v>
      </c>
    </row>
    <row r="7191">
      <c r="A7191" s="3" t="inlineStr">
        <is>
          <t>Ink &amp; Toner</t>
        </is>
      </c>
      <c r="B7191" s="3" t="inlineStr">
        <is>
          <t>4216C001</t>
        </is>
      </c>
      <c r="C7191" s="3" t="inlineStr">
        <is>
          <t>Canon</t>
        </is>
      </c>
      <c r="D7191" s="3" t="inlineStr">
        <is>
          <t>CLI-65 C EUROCN</t>
        </is>
      </c>
      <c r="E7191" s="11" t="n">
        <v>17</v>
      </c>
      <c r="F7191" s="12" t="n">
        <v>14.17</v>
      </c>
    </row>
    <row r="7192">
      <c r="A7192" s="3" t="inlineStr">
        <is>
          <t>Ink &amp; Toner</t>
        </is>
      </c>
      <c r="B7192" s="3" t="inlineStr">
        <is>
          <t>4219C001</t>
        </is>
      </c>
      <c r="C7192" s="3" t="inlineStr">
        <is>
          <t>Canon</t>
        </is>
      </c>
      <c r="D7192" s="3" t="inlineStr">
        <is>
          <t>CLI-65 GY EUROCN</t>
        </is>
      </c>
      <c r="E7192" s="11" t="n">
        <v>17</v>
      </c>
      <c r="F7192" s="12" t="n">
        <v>14.17</v>
      </c>
    </row>
    <row r="7193">
      <c r="A7193" s="3" t="inlineStr">
        <is>
          <t>Ink &amp; Toner</t>
        </is>
      </c>
      <c r="B7193" s="3" t="inlineStr">
        <is>
          <t>4222C001</t>
        </is>
      </c>
      <c r="C7193" s="3" t="inlineStr">
        <is>
          <t>Canon</t>
        </is>
      </c>
      <c r="D7193" s="3" t="inlineStr">
        <is>
          <t>CLI-65 LGY EUROCN</t>
        </is>
      </c>
      <c r="E7193" s="11" t="n">
        <v>17</v>
      </c>
      <c r="F7193" s="12" t="n">
        <v>14.17</v>
      </c>
    </row>
    <row r="7194">
      <c r="A7194" s="3" t="inlineStr">
        <is>
          <t>Ink &amp; Toner</t>
        </is>
      </c>
      <c r="B7194" s="3" t="inlineStr">
        <is>
          <t>4217C001</t>
        </is>
      </c>
      <c r="C7194" s="3" t="inlineStr">
        <is>
          <t>Canon</t>
        </is>
      </c>
      <c r="D7194" s="3" t="inlineStr">
        <is>
          <t>CLI-65 M EUROCN</t>
        </is>
      </c>
      <c r="E7194" s="11" t="n">
        <v>17</v>
      </c>
      <c r="F7194" s="12" t="n">
        <v>14.17</v>
      </c>
    </row>
    <row r="7195">
      <c r="A7195" s="3" t="inlineStr">
        <is>
          <t>Ink &amp; Toner</t>
        </is>
      </c>
      <c r="B7195" s="3" t="inlineStr">
        <is>
          <t>4220C001</t>
        </is>
      </c>
      <c r="C7195" s="3" t="inlineStr">
        <is>
          <t>Canon</t>
        </is>
      </c>
      <c r="D7195" s="3" t="inlineStr">
        <is>
          <t>CLI-65 PC EUROCN</t>
        </is>
      </c>
      <c r="E7195" s="11" t="n">
        <v>17</v>
      </c>
      <c r="F7195" s="12" t="n">
        <v>14.17</v>
      </c>
    </row>
    <row r="7196">
      <c r="A7196" s="3" t="inlineStr">
        <is>
          <t>Ink &amp; Toner</t>
        </is>
      </c>
      <c r="B7196" s="3" t="inlineStr">
        <is>
          <t>4221C001</t>
        </is>
      </c>
      <c r="C7196" s="3" t="inlineStr">
        <is>
          <t>Canon</t>
        </is>
      </c>
      <c r="D7196" s="3" t="inlineStr">
        <is>
          <t>CLI-65 PM EUROCN</t>
        </is>
      </c>
      <c r="E7196" s="11" t="n">
        <v>17</v>
      </c>
      <c r="F7196" s="12" t="n">
        <v>14.17</v>
      </c>
    </row>
    <row r="7197">
      <c r="A7197" s="3" t="inlineStr">
        <is>
          <t>Ink &amp; Toner</t>
        </is>
      </c>
      <c r="B7197" s="3" t="inlineStr">
        <is>
          <t>4218C001</t>
        </is>
      </c>
      <c r="C7197" s="3" t="inlineStr">
        <is>
          <t>Canon</t>
        </is>
      </c>
      <c r="D7197" s="3" t="inlineStr">
        <is>
          <t>CLI-65 Y EUROCN</t>
        </is>
      </c>
      <c r="E7197" s="11" t="n">
        <v>17</v>
      </c>
      <c r="F7197" s="12" t="n">
        <v>14.17</v>
      </c>
    </row>
    <row r="7198">
      <c r="A7198" s="3" t="inlineStr">
        <is>
          <t>Ink &amp; Toner</t>
        </is>
      </c>
      <c r="B7198" s="3" t="inlineStr">
        <is>
          <t>0620B027</t>
        </is>
      </c>
      <c r="C7198" s="3" t="inlineStr">
        <is>
          <t>Canon</t>
        </is>
      </c>
      <c r="D7198" s="3" t="inlineStr">
        <is>
          <t>CLI-8 BK PC PM R G MULTI PK</t>
        </is>
      </c>
      <c r="E7198" s="11" t="n">
        <v>55</v>
      </c>
      <c r="F7198" s="12" t="n">
        <v>45.83</v>
      </c>
    </row>
    <row r="7199">
      <c r="A7199" s="3" t="inlineStr">
        <is>
          <t>Ink &amp; Toner</t>
        </is>
      </c>
      <c r="B7199" s="3" t="inlineStr">
        <is>
          <t>CLI-8PM</t>
        </is>
      </c>
      <c r="C7199" s="3" t="inlineStr">
        <is>
          <t>Canon</t>
        </is>
      </c>
      <c r="D7199" s="3" t="inlineStr">
        <is>
          <t>CLI-8 PHOTO MAGNTA INK CART 0625B001</t>
        </is>
      </c>
      <c r="E7199" s="11" t="n">
        <v>14</v>
      </c>
      <c r="F7199" s="12" t="n">
        <v>11.67</v>
      </c>
    </row>
    <row r="7200">
      <c r="A7200" s="3" t="inlineStr">
        <is>
          <t>Ink &amp; Toner</t>
        </is>
      </c>
      <c r="B7200" s="3" t="inlineStr">
        <is>
          <t>0287C001</t>
        </is>
      </c>
      <c r="C7200" s="3" t="inlineStr">
        <is>
          <t>Canon</t>
        </is>
      </c>
      <c r="D7200" s="3" t="inlineStr">
        <is>
          <t>CRG 039</t>
        </is>
      </c>
      <c r="E7200" s="11" t="n">
        <v>138</v>
      </c>
      <c r="F7200" s="12" t="n">
        <v>115</v>
      </c>
    </row>
    <row r="7201">
      <c r="A7201" s="3" t="inlineStr">
        <is>
          <t>Ink &amp; Toner</t>
        </is>
      </c>
      <c r="B7201" s="3" t="inlineStr">
        <is>
          <t>0288C001</t>
        </is>
      </c>
      <c r="C7201" s="3" t="inlineStr">
        <is>
          <t>Canon</t>
        </is>
      </c>
      <c r="D7201" s="3" t="inlineStr">
        <is>
          <t>CRG 039 H</t>
        </is>
      </c>
      <c r="E7201" s="11" t="n">
        <v>219</v>
      </c>
      <c r="F7201" s="12" t="n">
        <v>182.5</v>
      </c>
    </row>
    <row r="7202">
      <c r="A7202" s="3" t="inlineStr">
        <is>
          <t>Ink &amp; Toner</t>
        </is>
      </c>
      <c r="B7202" s="3" t="inlineStr">
        <is>
          <t>0452C002</t>
        </is>
      </c>
      <c r="C7202" s="3" t="inlineStr">
        <is>
          <t>Canon</t>
        </is>
      </c>
      <c r="D7202" s="3" t="inlineStr">
        <is>
          <t>CRG 041</t>
        </is>
      </c>
      <c r="E7202" s="11" t="n">
        <v>187</v>
      </c>
      <c r="F7202" s="12" t="n">
        <v>155.83</v>
      </c>
    </row>
    <row r="7203">
      <c r="A7203" s="3" t="inlineStr">
        <is>
          <t>Ink &amp; Toner</t>
        </is>
      </c>
      <c r="B7203" s="3" t="inlineStr">
        <is>
          <t>2164C002</t>
        </is>
      </c>
      <c r="C7203" s="3" t="inlineStr">
        <is>
          <t>Canon</t>
        </is>
      </c>
      <c r="D7203" s="3" t="inlineStr">
        <is>
          <t>CRG 047 TONER</t>
        </is>
      </c>
      <c r="E7203" s="11" t="n">
        <v>60</v>
      </c>
      <c r="F7203" s="12" t="n">
        <v>50</v>
      </c>
    </row>
    <row r="7204">
      <c r="A7204" s="3" t="inlineStr">
        <is>
          <t>Ink &amp; Toner</t>
        </is>
      </c>
      <c r="B7204" s="3" t="inlineStr">
        <is>
          <t>2165C001</t>
        </is>
      </c>
      <c r="C7204" s="3" t="inlineStr">
        <is>
          <t>Canon</t>
        </is>
      </c>
      <c r="D7204" s="3" t="inlineStr">
        <is>
          <t>CRG 049 DRUM</t>
        </is>
      </c>
      <c r="E7204" s="11" t="n">
        <v>73</v>
      </c>
      <c r="F7204" s="12" t="n">
        <v>60.83</v>
      </c>
    </row>
    <row r="7205">
      <c r="A7205" s="3" t="inlineStr">
        <is>
          <t>Ink &amp; Toner</t>
        </is>
      </c>
      <c r="B7205" s="3" t="inlineStr">
        <is>
          <t>2170C001</t>
        </is>
      </c>
      <c r="C7205" s="3" t="inlineStr">
        <is>
          <t>Canon</t>
        </is>
      </c>
      <c r="D7205" s="3" t="inlineStr">
        <is>
          <t>CRG 051 DRUM</t>
        </is>
      </c>
      <c r="E7205" s="11" t="n">
        <v>80</v>
      </c>
      <c r="F7205" s="12" t="n">
        <v>66.67</v>
      </c>
    </row>
    <row r="7206">
      <c r="A7206" s="3" t="inlineStr">
        <is>
          <t>Ink &amp; Toner</t>
        </is>
      </c>
      <c r="B7206" s="3" t="inlineStr">
        <is>
          <t>2168C002</t>
        </is>
      </c>
      <c r="C7206" s="3" t="inlineStr">
        <is>
          <t>Canon</t>
        </is>
      </c>
      <c r="D7206" s="3" t="inlineStr">
        <is>
          <t>CRG 051 TONER</t>
        </is>
      </c>
      <c r="E7206" s="11" t="n">
        <v>63</v>
      </c>
      <c r="F7206" s="12" t="n">
        <v>52.5</v>
      </c>
    </row>
    <row r="7207">
      <c r="A7207" s="3" t="inlineStr">
        <is>
          <t>Ink &amp; Toner</t>
        </is>
      </c>
      <c r="B7207" s="3" t="inlineStr">
        <is>
          <t>2199C002</t>
        </is>
      </c>
      <c r="C7207" s="3" t="inlineStr">
        <is>
          <t>Canon</t>
        </is>
      </c>
      <c r="D7207" s="3" t="inlineStr">
        <is>
          <t>CRG 052</t>
        </is>
      </c>
      <c r="E7207" s="11" t="n">
        <v>108</v>
      </c>
      <c r="F7207" s="12" t="n">
        <v>90</v>
      </c>
    </row>
    <row r="7208">
      <c r="A7208" s="3" t="inlineStr">
        <is>
          <t>Ink &amp; Toner</t>
        </is>
      </c>
      <c r="B7208" s="3" t="inlineStr">
        <is>
          <t>2200C002</t>
        </is>
      </c>
      <c r="C7208" s="3" t="inlineStr">
        <is>
          <t>Canon</t>
        </is>
      </c>
      <c r="D7208" s="3" t="inlineStr">
        <is>
          <t>CRG 052H</t>
        </is>
      </c>
      <c r="E7208" s="11" t="n">
        <v>188</v>
      </c>
      <c r="F7208" s="12" t="n">
        <v>156.67</v>
      </c>
    </row>
    <row r="7209">
      <c r="A7209" s="3" t="inlineStr">
        <is>
          <t>Ink &amp; Toner</t>
        </is>
      </c>
      <c r="B7209" s="3" t="inlineStr">
        <is>
          <t>3008C002</t>
        </is>
      </c>
      <c r="C7209" s="3" t="inlineStr">
        <is>
          <t>Canon</t>
        </is>
      </c>
      <c r="D7209" s="3" t="inlineStr">
        <is>
          <t>CRG 056 H</t>
        </is>
      </c>
      <c r="E7209" s="11" t="n">
        <v>253</v>
      </c>
      <c r="F7209" s="12" t="n">
        <v>210.83</v>
      </c>
    </row>
    <row r="7210">
      <c r="A7210" s="3" t="inlineStr">
        <is>
          <t>Ink &amp; Toner</t>
        </is>
      </c>
      <c r="B7210" s="3" t="inlineStr">
        <is>
          <t>3006C002</t>
        </is>
      </c>
      <c r="C7210" s="3" t="inlineStr">
        <is>
          <t>Canon</t>
        </is>
      </c>
      <c r="D7210" s="3" t="inlineStr">
        <is>
          <t>CRG 056 L</t>
        </is>
      </c>
      <c r="E7210" s="11" t="n">
        <v>121</v>
      </c>
      <c r="F7210" s="12" t="n">
        <v>100.83</v>
      </c>
    </row>
    <row r="7211">
      <c r="A7211" s="3" t="inlineStr">
        <is>
          <t>Ink &amp; Toner</t>
        </is>
      </c>
      <c r="B7211" s="3" t="inlineStr">
        <is>
          <t>3009C002</t>
        </is>
      </c>
      <c r="C7211" s="3" t="inlineStr">
        <is>
          <t>Canon</t>
        </is>
      </c>
      <c r="D7211" s="3" t="inlineStr">
        <is>
          <t>CRG 057</t>
        </is>
      </c>
      <c r="E7211" s="11" t="n">
        <v>100</v>
      </c>
      <c r="F7211" s="12" t="n">
        <v>83.33</v>
      </c>
    </row>
    <row r="7212">
      <c r="A7212" s="3" t="inlineStr">
        <is>
          <t>Ink &amp; Toner</t>
        </is>
      </c>
      <c r="B7212" s="3" t="inlineStr">
        <is>
          <t>3481B002</t>
        </is>
      </c>
      <c r="C7212" s="3" t="inlineStr">
        <is>
          <t>Canon</t>
        </is>
      </c>
      <c r="D7212" s="3" t="inlineStr">
        <is>
          <t>CRG 724 TONER</t>
        </is>
      </c>
      <c r="E7212" s="11" t="n">
        <v>131</v>
      </c>
      <c r="F7212" s="12" t="n">
        <v>109.17</v>
      </c>
    </row>
    <row r="7213">
      <c r="A7213" s="3" t="inlineStr">
        <is>
          <t>Ink &amp; Toner</t>
        </is>
      </c>
      <c r="B7213" s="3" t="inlineStr">
        <is>
          <t>3482B002</t>
        </is>
      </c>
      <c r="C7213" s="3" t="inlineStr">
        <is>
          <t>Canon</t>
        </is>
      </c>
      <c r="D7213" s="3" t="inlineStr">
        <is>
          <t>CRG 724H TONER</t>
        </is>
      </c>
      <c r="E7213" s="11" t="n">
        <v>199</v>
      </c>
      <c r="F7213" s="12" t="n">
        <v>165.83</v>
      </c>
    </row>
    <row r="7214">
      <c r="A7214" s="3" t="inlineStr">
        <is>
          <t>Ink &amp; Toner</t>
        </is>
      </c>
      <c r="B7214" s="3" t="inlineStr">
        <is>
          <t>3484B002</t>
        </is>
      </c>
      <c r="C7214" s="3" t="inlineStr">
        <is>
          <t>Canon</t>
        </is>
      </c>
      <c r="D7214" s="3" t="inlineStr">
        <is>
          <t>CRG 725 TONER</t>
        </is>
      </c>
      <c r="E7214" s="11" t="n">
        <v>61</v>
      </c>
      <c r="F7214" s="12" t="n">
        <v>50.83</v>
      </c>
    </row>
    <row r="7215">
      <c r="A7215" s="3" t="inlineStr">
        <is>
          <t>Ink &amp; Toner</t>
        </is>
      </c>
      <c r="B7215" s="3" t="inlineStr">
        <is>
          <t>3483B002</t>
        </is>
      </c>
      <c r="C7215" s="3" t="inlineStr">
        <is>
          <t>Canon</t>
        </is>
      </c>
      <c r="D7215" s="3" t="inlineStr">
        <is>
          <t>CRG 726 TONER</t>
        </is>
      </c>
      <c r="E7215" s="11" t="n">
        <v>70</v>
      </c>
      <c r="F7215" s="12" t="n">
        <v>58.33</v>
      </c>
    </row>
    <row r="7216">
      <c r="A7216" s="3" t="inlineStr">
        <is>
          <t>Ink &amp; Toner</t>
        </is>
      </c>
      <c r="B7216" s="3" t="inlineStr">
        <is>
          <t>3500B002</t>
        </is>
      </c>
      <c r="C7216" s="3" t="inlineStr">
        <is>
          <t>Canon</t>
        </is>
      </c>
      <c r="D7216" s="3" t="inlineStr">
        <is>
          <t>CRG 728 TONER</t>
        </is>
      </c>
      <c r="E7216" s="11" t="n">
        <v>68</v>
      </c>
      <c r="F7216" s="12" t="n">
        <v>56.67</v>
      </c>
    </row>
    <row r="7217">
      <c r="A7217" s="3" t="inlineStr">
        <is>
          <t>Ink &amp; Toner</t>
        </is>
      </c>
      <c r="B7217" s="3" t="inlineStr">
        <is>
          <t>9435B002</t>
        </is>
      </c>
      <c r="C7217" s="3" t="inlineStr">
        <is>
          <t>Canon</t>
        </is>
      </c>
      <c r="D7217" s="3" t="inlineStr">
        <is>
          <t>CRG 737</t>
        </is>
      </c>
      <c r="E7217" s="11" t="n">
        <v>75</v>
      </c>
      <c r="F7217" s="12" t="n">
        <v>62.5</v>
      </c>
    </row>
    <row r="7218">
      <c r="A7218" s="3" t="inlineStr">
        <is>
          <t>Ink &amp; Toner</t>
        </is>
      </c>
      <c r="B7218" s="3" t="inlineStr">
        <is>
          <t>3731C001</t>
        </is>
      </c>
      <c r="C7218" s="3" t="inlineStr">
        <is>
          <t>Canon</t>
        </is>
      </c>
      <c r="D7218" s="3" t="inlineStr">
        <is>
          <t>CRG CL-561</t>
        </is>
      </c>
      <c r="E7218" s="11" t="n">
        <v>21</v>
      </c>
      <c r="F7218" s="12" t="n">
        <v>17.5</v>
      </c>
    </row>
    <row r="7219">
      <c r="A7219" s="3" t="inlineStr">
        <is>
          <t>Ink &amp; Toner</t>
        </is>
      </c>
      <c r="B7219" s="3" t="inlineStr">
        <is>
          <t>3730C001</t>
        </is>
      </c>
      <c r="C7219" s="3" t="inlineStr">
        <is>
          <t>Canon</t>
        </is>
      </c>
      <c r="D7219" s="3" t="inlineStr">
        <is>
          <t>CRG CL-561XL</t>
        </is>
      </c>
      <c r="E7219" s="11" t="n">
        <v>23</v>
      </c>
      <c r="F7219" s="12" t="n">
        <v>19.17</v>
      </c>
    </row>
    <row r="7220">
      <c r="A7220" s="3" t="inlineStr">
        <is>
          <t>Ink &amp; Toner</t>
        </is>
      </c>
      <c r="B7220" s="3" t="inlineStr">
        <is>
          <t>3713C001</t>
        </is>
      </c>
      <c r="C7220" s="3" t="inlineStr">
        <is>
          <t>Canon</t>
        </is>
      </c>
      <c r="D7220" s="3" t="inlineStr">
        <is>
          <t>CRG PG-560</t>
        </is>
      </c>
      <c r="E7220" s="11" t="n">
        <v>18</v>
      </c>
      <c r="F7220" s="12" t="n">
        <v>15</v>
      </c>
    </row>
    <row r="7221">
      <c r="A7221" s="3" t="inlineStr">
        <is>
          <t>Ink &amp; Toner</t>
        </is>
      </c>
      <c r="B7221" s="3" t="inlineStr">
        <is>
          <t>3713C008</t>
        </is>
      </c>
      <c r="C7221" s="3" t="inlineStr">
        <is>
          <t>Canon</t>
        </is>
      </c>
      <c r="D7221" s="3" t="inlineStr">
        <is>
          <t>CRG PG-560/CL-561 PVP</t>
        </is>
      </c>
      <c r="E7221" s="11" t="n">
        <v>38</v>
      </c>
      <c r="F7221" s="12" t="n">
        <v>31.67</v>
      </c>
    </row>
    <row r="7222">
      <c r="A7222" s="3" t="inlineStr">
        <is>
          <t>Ink &amp; Toner</t>
        </is>
      </c>
      <c r="B7222" s="3" t="inlineStr">
        <is>
          <t>3712C001</t>
        </is>
      </c>
      <c r="C7222" s="3" t="inlineStr">
        <is>
          <t>Canon</t>
        </is>
      </c>
      <c r="D7222" s="3" t="inlineStr">
        <is>
          <t>CRG PG-560XL</t>
        </is>
      </c>
      <c r="E7222" s="11" t="n">
        <v>24</v>
      </c>
      <c r="F7222" s="12" t="n">
        <v>20</v>
      </c>
    </row>
    <row r="7223">
      <c r="A7223" s="3" t="inlineStr">
        <is>
          <t>Ink &amp; Toner</t>
        </is>
      </c>
      <c r="B7223" s="3" t="inlineStr">
        <is>
          <t>3712C008</t>
        </is>
      </c>
      <c r="C7223" s="3" t="inlineStr">
        <is>
          <t>Canon</t>
        </is>
      </c>
      <c r="D7223" s="3" t="inlineStr">
        <is>
          <t>CRG PG-560XL/CL-561XL PHOTO VALUE</t>
        </is>
      </c>
      <c r="E7223" s="11" t="n">
        <v>46</v>
      </c>
      <c r="F7223" s="12" t="n">
        <v>38.33</v>
      </c>
    </row>
    <row r="7224">
      <c r="A7224" s="3" t="inlineStr">
        <is>
          <t>Ink &amp; Toner</t>
        </is>
      </c>
      <c r="B7224" s="3" t="inlineStr">
        <is>
          <t>4543C001</t>
        </is>
      </c>
      <c r="C7224" s="3" t="inlineStr">
        <is>
          <t>Canon</t>
        </is>
      </c>
      <c r="D7224" s="3" t="inlineStr">
        <is>
          <t>CYAN INK BOTTLEGI-41 C EMB</t>
        </is>
      </c>
      <c r="E7224" s="11" t="n">
        <v>8</v>
      </c>
      <c r="F7224" s="12" t="n">
        <v>6.67</v>
      </c>
    </row>
    <row r="7225">
      <c r="A7225" s="3" t="inlineStr">
        <is>
          <t>Ink &amp; Toner</t>
        </is>
      </c>
      <c r="B7225" s="3" t="inlineStr">
        <is>
          <t>6953C001</t>
        </is>
      </c>
      <c r="C7225" s="3" t="inlineStr">
        <is>
          <t>Canon</t>
        </is>
      </c>
      <c r="D7225" s="3" t="inlineStr">
        <is>
          <t>CYAN INK TANK</t>
        </is>
      </c>
      <c r="E7225" s="11" t="n">
        <v>16</v>
      </c>
      <c r="F7225" s="12" t="n">
        <v>13.33</v>
      </c>
    </row>
    <row r="7226">
      <c r="A7226" s="3" t="inlineStr">
        <is>
          <t>Ink &amp; Toner</t>
        </is>
      </c>
      <c r="B7226" s="3" t="inlineStr">
        <is>
          <t>4680C001</t>
        </is>
      </c>
      <c r="C7226" s="3" t="inlineStr">
        <is>
          <t>Canon</t>
        </is>
      </c>
      <c r="D7226" s="3" t="inlineStr">
        <is>
          <t>GI-43 M EMB</t>
        </is>
      </c>
      <c r="E7226" s="11" t="n">
        <v>12</v>
      </c>
      <c r="F7226" s="12" t="n">
        <v>10</v>
      </c>
    </row>
    <row r="7227">
      <c r="A7227" s="3" t="inlineStr">
        <is>
          <t>Ink &amp; Toner</t>
        </is>
      </c>
      <c r="B7227" s="3" t="inlineStr">
        <is>
          <t>4546C001</t>
        </is>
      </c>
      <c r="C7227" s="3" t="inlineStr">
        <is>
          <t>Canon</t>
        </is>
      </c>
      <c r="D7227" s="3" t="inlineStr">
        <is>
          <t>GI-51 C EUR</t>
        </is>
      </c>
      <c r="E7227" s="11" t="n">
        <v>10</v>
      </c>
      <c r="F7227" s="12" t="n">
        <v>8.33</v>
      </c>
    </row>
    <row r="7228">
      <c r="A7228" s="3" t="inlineStr">
        <is>
          <t>Ink &amp; Toner</t>
        </is>
      </c>
      <c r="B7228" s="3" t="inlineStr">
        <is>
          <t>4547C001</t>
        </is>
      </c>
      <c r="C7228" s="3" t="inlineStr">
        <is>
          <t>Canon</t>
        </is>
      </c>
      <c r="D7228" s="3" t="inlineStr">
        <is>
          <t>GI-51 M EUR</t>
        </is>
      </c>
      <c r="E7228" s="11" t="n">
        <v>10</v>
      </c>
      <c r="F7228" s="12" t="n">
        <v>8.33</v>
      </c>
    </row>
    <row r="7229">
      <c r="A7229" s="3" t="inlineStr">
        <is>
          <t>Ink &amp; Toner</t>
        </is>
      </c>
      <c r="B7229" s="3" t="inlineStr">
        <is>
          <t>4529C001</t>
        </is>
      </c>
      <c r="C7229" s="3" t="inlineStr">
        <is>
          <t>Canon</t>
        </is>
      </c>
      <c r="D7229" s="3" t="inlineStr">
        <is>
          <t>GI-51 PGBK EUR</t>
        </is>
      </c>
      <c r="E7229" s="11" t="n">
        <v>13</v>
      </c>
      <c r="F7229" s="12" t="n">
        <v>10.83</v>
      </c>
    </row>
    <row r="7230">
      <c r="A7230" s="3" t="inlineStr">
        <is>
          <t>Ink &amp; Toner</t>
        </is>
      </c>
      <c r="B7230" s="3" t="inlineStr">
        <is>
          <t>4548C001</t>
        </is>
      </c>
      <c r="C7230" s="3" t="inlineStr">
        <is>
          <t>Canon</t>
        </is>
      </c>
      <c r="D7230" s="3" t="inlineStr">
        <is>
          <t>GI-51 Y EUR</t>
        </is>
      </c>
      <c r="E7230" s="11" t="n">
        <v>10</v>
      </c>
      <c r="F7230" s="12" t="n">
        <v>8.33</v>
      </c>
    </row>
    <row r="7231">
      <c r="A7231" s="3" t="inlineStr">
        <is>
          <t>Ink &amp; Toner</t>
        </is>
      </c>
      <c r="B7231" s="3" t="inlineStr">
        <is>
          <t>4699C001</t>
        </is>
      </c>
      <c r="C7231" s="3" t="inlineStr">
        <is>
          <t>Canon</t>
        </is>
      </c>
      <c r="D7231" s="3" t="inlineStr">
        <is>
          <t>GI-53 BK EUR</t>
        </is>
      </c>
      <c r="E7231" s="11" t="n">
        <v>13</v>
      </c>
      <c r="F7231" s="12" t="n">
        <v>10.83</v>
      </c>
    </row>
    <row r="7232">
      <c r="A7232" s="3" t="inlineStr">
        <is>
          <t>Ink &amp; Toner</t>
        </is>
      </c>
      <c r="B7232" s="3" t="inlineStr">
        <is>
          <t>4673C001</t>
        </is>
      </c>
      <c r="C7232" s="3" t="inlineStr">
        <is>
          <t>Canon</t>
        </is>
      </c>
      <c r="D7232" s="3" t="inlineStr">
        <is>
          <t>GI-53 C EUR</t>
        </is>
      </c>
      <c r="E7232" s="11" t="n">
        <v>13</v>
      </c>
      <c r="F7232" s="12" t="n">
        <v>10.83</v>
      </c>
    </row>
    <row r="7233">
      <c r="A7233" s="3" t="inlineStr">
        <is>
          <t>Ink &amp; Toner</t>
        </is>
      </c>
      <c r="B7233" s="3" t="inlineStr">
        <is>
          <t>4708C001</t>
        </is>
      </c>
      <c r="C7233" s="3" t="inlineStr">
        <is>
          <t>Canon</t>
        </is>
      </c>
      <c r="D7233" s="3" t="inlineStr">
        <is>
          <t>GI-53 GY EUR</t>
        </is>
      </c>
      <c r="E7233" s="11" t="n">
        <v>13</v>
      </c>
      <c r="F7233" s="12" t="n">
        <v>10.83</v>
      </c>
    </row>
    <row r="7234">
      <c r="A7234" s="3" t="inlineStr">
        <is>
          <t>Ink &amp; Toner</t>
        </is>
      </c>
      <c r="B7234" s="3" t="inlineStr">
        <is>
          <t>4681C001</t>
        </is>
      </c>
      <c r="C7234" s="3" t="inlineStr">
        <is>
          <t>Canon</t>
        </is>
      </c>
      <c r="D7234" s="3" t="inlineStr">
        <is>
          <t>GI-53 M EUR</t>
        </is>
      </c>
      <c r="E7234" s="11" t="n">
        <v>13</v>
      </c>
      <c r="F7234" s="12" t="n">
        <v>10.83</v>
      </c>
    </row>
    <row r="7235">
      <c r="A7235" s="3" t="inlineStr">
        <is>
          <t>Ink &amp; Toner</t>
        </is>
      </c>
      <c r="B7235" s="3" t="inlineStr">
        <is>
          <t>4717C001</t>
        </is>
      </c>
      <c r="C7235" s="3" t="inlineStr">
        <is>
          <t>Canon</t>
        </is>
      </c>
      <c r="D7235" s="3" t="inlineStr">
        <is>
          <t>GI-53 R EUR</t>
        </is>
      </c>
      <c r="E7235" s="11" t="n">
        <v>13</v>
      </c>
      <c r="F7235" s="12" t="n">
        <v>10.83</v>
      </c>
    </row>
    <row r="7236">
      <c r="A7236" s="3" t="inlineStr">
        <is>
          <t>Ink &amp; Toner</t>
        </is>
      </c>
      <c r="B7236" s="3" t="inlineStr">
        <is>
          <t>4690C001</t>
        </is>
      </c>
      <c r="C7236" s="3" t="inlineStr">
        <is>
          <t>Canon</t>
        </is>
      </c>
      <c r="D7236" s="3" t="inlineStr">
        <is>
          <t>GI-53 Y EUR</t>
        </is>
      </c>
      <c r="E7236" s="11" t="n">
        <v>13</v>
      </c>
      <c r="F7236" s="12" t="n">
        <v>10.83</v>
      </c>
    </row>
    <row r="7237">
      <c r="A7237" s="3" t="inlineStr">
        <is>
          <t>Ink &amp; Toner</t>
        </is>
      </c>
      <c r="B7237" s="3" t="inlineStr">
        <is>
          <t>6292C001</t>
        </is>
      </c>
      <c r="C7237" s="3" t="inlineStr">
        <is>
          <t>Canon</t>
        </is>
      </c>
      <c r="D7237" s="3" t="inlineStr">
        <is>
          <t>GI-55 BK EUR</t>
        </is>
      </c>
      <c r="E7237" s="11" t="n">
        <v>10</v>
      </c>
      <c r="F7237" s="12" t="n">
        <v>8.33</v>
      </c>
    </row>
    <row r="7238">
      <c r="A7238" s="3" t="inlineStr">
        <is>
          <t>Ink &amp; Toner</t>
        </is>
      </c>
      <c r="B7238" s="3" t="inlineStr">
        <is>
          <t>6289C001</t>
        </is>
      </c>
      <c r="C7238" s="3" t="inlineStr">
        <is>
          <t>Canon</t>
        </is>
      </c>
      <c r="D7238" s="3" t="inlineStr">
        <is>
          <t>GI-55 C EUR</t>
        </is>
      </c>
      <c r="E7238" s="11" t="n">
        <v>10</v>
      </c>
      <c r="F7238" s="12" t="n">
        <v>8.33</v>
      </c>
    </row>
    <row r="7239">
      <c r="A7239" s="3" t="inlineStr">
        <is>
          <t>Ink &amp; Toner</t>
        </is>
      </c>
      <c r="B7239" s="3" t="inlineStr">
        <is>
          <t>6290C001</t>
        </is>
      </c>
      <c r="C7239" s="3" t="inlineStr">
        <is>
          <t>Canon</t>
        </is>
      </c>
      <c r="D7239" s="3" t="inlineStr">
        <is>
          <t>GI-55 M EUR</t>
        </is>
      </c>
      <c r="E7239" s="11" t="n">
        <v>10</v>
      </c>
      <c r="F7239" s="12" t="n">
        <v>8.33</v>
      </c>
    </row>
    <row r="7240">
      <c r="A7240" s="3" t="inlineStr">
        <is>
          <t>Ink &amp; Toner</t>
        </is>
      </c>
      <c r="B7240" s="3" t="inlineStr">
        <is>
          <t>6291C001</t>
        </is>
      </c>
      <c r="C7240" s="3" t="inlineStr">
        <is>
          <t>Canon</t>
        </is>
      </c>
      <c r="D7240" s="3" t="inlineStr">
        <is>
          <t>GI-55 Y EUR</t>
        </is>
      </c>
      <c r="E7240" s="11" t="n">
        <v>10</v>
      </c>
      <c r="F7240" s="12" t="n">
        <v>8.33</v>
      </c>
    </row>
    <row r="7241">
      <c r="A7241" s="3" t="inlineStr">
        <is>
          <t>Ink &amp; Toner</t>
        </is>
      </c>
      <c r="B7241" s="3" t="inlineStr">
        <is>
          <t>4430C001</t>
        </is>
      </c>
      <c r="C7241" s="3" t="inlineStr">
        <is>
          <t>Canon</t>
        </is>
      </c>
      <c r="D7241" s="3" t="inlineStr">
        <is>
          <t>GI-56 C EUR</t>
        </is>
      </c>
      <c r="E7241" s="11" t="n">
        <v>20</v>
      </c>
      <c r="F7241" s="12" t="n">
        <v>16.67</v>
      </c>
    </row>
    <row r="7242">
      <c r="A7242" s="3" t="inlineStr">
        <is>
          <t>Ink &amp; Toner</t>
        </is>
      </c>
      <c r="B7242" s="3" t="inlineStr">
        <is>
          <t>4431C001</t>
        </is>
      </c>
      <c r="C7242" s="3" t="inlineStr">
        <is>
          <t>Canon</t>
        </is>
      </c>
      <c r="D7242" s="3" t="inlineStr">
        <is>
          <t>GI-56 M EUR</t>
        </is>
      </c>
      <c r="E7242" s="11" t="n">
        <v>20</v>
      </c>
      <c r="F7242" s="12" t="n">
        <v>16.67</v>
      </c>
    </row>
    <row r="7243">
      <c r="A7243" s="3" t="inlineStr">
        <is>
          <t>Ink &amp; Toner</t>
        </is>
      </c>
      <c r="B7243" s="3" t="inlineStr">
        <is>
          <t>4412C001</t>
        </is>
      </c>
      <c r="C7243" s="3" t="inlineStr">
        <is>
          <t>Canon</t>
        </is>
      </c>
      <c r="D7243" s="3" t="inlineStr">
        <is>
          <t>GI-56 PGBK EUR</t>
        </is>
      </c>
      <c r="E7243" s="11" t="n">
        <v>13</v>
      </c>
      <c r="F7243" s="12" t="n">
        <v>10.83</v>
      </c>
    </row>
    <row r="7244">
      <c r="A7244" s="3" t="inlineStr">
        <is>
          <t>Ink &amp; Toner</t>
        </is>
      </c>
      <c r="B7244" s="3" t="inlineStr">
        <is>
          <t>4432C001</t>
        </is>
      </c>
      <c r="C7244" s="3" t="inlineStr">
        <is>
          <t>Canon</t>
        </is>
      </c>
      <c r="D7244" s="3" t="inlineStr">
        <is>
          <t>GI-56 Y EUR</t>
        </is>
      </c>
      <c r="E7244" s="11" t="n">
        <v>20</v>
      </c>
      <c r="F7244" s="12" t="n">
        <v>16.67</v>
      </c>
    </row>
    <row r="7245">
      <c r="A7245" s="3" t="inlineStr">
        <is>
          <t>Ink &amp; Toner</t>
        </is>
      </c>
      <c r="B7245" s="3" t="inlineStr">
        <is>
          <t>6959C001</t>
        </is>
      </c>
      <c r="C7245" s="3" t="inlineStr">
        <is>
          <t>Canon</t>
        </is>
      </c>
      <c r="D7245" s="3" t="inlineStr">
        <is>
          <t>GREY INK TANK</t>
        </is>
      </c>
      <c r="E7245" s="11" t="n">
        <v>16</v>
      </c>
      <c r="F7245" s="12" t="n">
        <v>13.33</v>
      </c>
    </row>
    <row r="7246">
      <c r="A7246" s="3" t="inlineStr">
        <is>
          <t>Ink &amp; Toner</t>
        </is>
      </c>
      <c r="B7246" s="3" t="inlineStr">
        <is>
          <t>2106C001</t>
        </is>
      </c>
      <c r="C7246" s="3" t="inlineStr">
        <is>
          <t>Canon</t>
        </is>
      </c>
      <c r="D7246" s="3" t="inlineStr">
        <is>
          <t>INK CLI-581 BK</t>
        </is>
      </c>
      <c r="E7246" s="11" t="n">
        <v>12</v>
      </c>
      <c r="F7246" s="12" t="n">
        <v>10</v>
      </c>
    </row>
    <row r="7247">
      <c r="A7247" s="3" t="inlineStr">
        <is>
          <t>Ink &amp; Toner</t>
        </is>
      </c>
      <c r="B7247" s="3" t="inlineStr">
        <is>
          <t>2103C001</t>
        </is>
      </c>
      <c r="C7247" s="3" t="inlineStr">
        <is>
          <t>Canon</t>
        </is>
      </c>
      <c r="D7247" s="3" t="inlineStr">
        <is>
          <t>INK CLI-581 C</t>
        </is>
      </c>
      <c r="E7247" s="11" t="n">
        <v>12</v>
      </c>
      <c r="F7247" s="12" t="n">
        <v>10</v>
      </c>
    </row>
    <row r="7248">
      <c r="A7248" s="3" t="inlineStr">
        <is>
          <t>Ink &amp; Toner</t>
        </is>
      </c>
      <c r="B7248" s="3" t="inlineStr">
        <is>
          <t>2104C001</t>
        </is>
      </c>
      <c r="C7248" s="3" t="inlineStr">
        <is>
          <t>Canon</t>
        </is>
      </c>
      <c r="D7248" s="3" t="inlineStr">
        <is>
          <t>INK CLI-581 M</t>
        </is>
      </c>
      <c r="E7248" s="11" t="n">
        <v>12</v>
      </c>
      <c r="F7248" s="12" t="n">
        <v>10</v>
      </c>
    </row>
    <row r="7249">
      <c r="A7249" s="3" t="inlineStr">
        <is>
          <t>Ink &amp; Toner</t>
        </is>
      </c>
      <c r="B7249" s="3" t="inlineStr">
        <is>
          <t>2107C001</t>
        </is>
      </c>
      <c r="C7249" s="3" t="inlineStr">
        <is>
          <t>Canon</t>
        </is>
      </c>
      <c r="D7249" s="3" t="inlineStr">
        <is>
          <t>INK CLI-581 PB</t>
        </is>
      </c>
      <c r="E7249" s="11" t="n">
        <v>12</v>
      </c>
      <c r="F7249" s="12" t="n">
        <v>10</v>
      </c>
    </row>
    <row r="7250">
      <c r="A7250" s="3" t="inlineStr">
        <is>
          <t>Ink &amp; Toner</t>
        </is>
      </c>
      <c r="B7250" s="3" t="inlineStr">
        <is>
          <t>2105C001</t>
        </is>
      </c>
      <c r="C7250" s="3" t="inlineStr">
        <is>
          <t>Canon</t>
        </is>
      </c>
      <c r="D7250" s="3" t="inlineStr">
        <is>
          <t>INK CLI-581 Y</t>
        </is>
      </c>
      <c r="E7250" s="11" t="n">
        <v>12</v>
      </c>
      <c r="F7250" s="12" t="n">
        <v>10</v>
      </c>
    </row>
    <row r="7251">
      <c r="A7251" s="3" t="inlineStr">
        <is>
          <t>Ink &amp; Toner</t>
        </is>
      </c>
      <c r="B7251" s="3" t="inlineStr">
        <is>
          <t>2052C001</t>
        </is>
      </c>
      <c r="C7251" s="3" t="inlineStr">
        <is>
          <t>Canon</t>
        </is>
      </c>
      <c r="D7251" s="3" t="inlineStr">
        <is>
          <t>INK CLI-581XL BK</t>
        </is>
      </c>
      <c r="E7251" s="11" t="n">
        <v>15</v>
      </c>
      <c r="F7251" s="12" t="n">
        <v>12.5</v>
      </c>
    </row>
    <row r="7252">
      <c r="A7252" s="3" t="inlineStr">
        <is>
          <t>Ink &amp; Toner</t>
        </is>
      </c>
      <c r="B7252" s="3" t="inlineStr">
        <is>
          <t>2049C001</t>
        </is>
      </c>
      <c r="C7252" s="3" t="inlineStr">
        <is>
          <t>Canon</t>
        </is>
      </c>
      <c r="D7252" s="3" t="inlineStr">
        <is>
          <t>INK CLI-581XL C</t>
        </is>
      </c>
      <c r="E7252" s="11" t="n">
        <v>15</v>
      </c>
      <c r="F7252" s="12" t="n">
        <v>12.5</v>
      </c>
    </row>
    <row r="7253">
      <c r="A7253" s="3" t="inlineStr">
        <is>
          <t>Ink &amp; Toner</t>
        </is>
      </c>
      <c r="B7253" s="3" t="inlineStr">
        <is>
          <t>2050C001</t>
        </is>
      </c>
      <c r="C7253" s="3" t="inlineStr">
        <is>
          <t>Canon</t>
        </is>
      </c>
      <c r="D7253" s="3" t="inlineStr">
        <is>
          <t>INK CLI-581XL M</t>
        </is>
      </c>
      <c r="E7253" s="11" t="n">
        <v>15</v>
      </c>
      <c r="F7253" s="12" t="n">
        <v>12.5</v>
      </c>
    </row>
    <row r="7254">
      <c r="A7254" s="3" t="inlineStr">
        <is>
          <t>Ink &amp; Toner</t>
        </is>
      </c>
      <c r="B7254" s="3" t="inlineStr">
        <is>
          <t>2053C001</t>
        </is>
      </c>
      <c r="C7254" s="3" t="inlineStr">
        <is>
          <t>Canon</t>
        </is>
      </c>
      <c r="D7254" s="3" t="inlineStr">
        <is>
          <t>INK CLI-581XL PB</t>
        </is>
      </c>
      <c r="E7254" s="11" t="n">
        <v>15</v>
      </c>
      <c r="F7254" s="12" t="n">
        <v>12.5</v>
      </c>
    </row>
    <row r="7255">
      <c r="A7255" s="3" t="inlineStr">
        <is>
          <t>Ink &amp; Toner</t>
        </is>
      </c>
      <c r="B7255" s="3" t="inlineStr">
        <is>
          <t>2051C001</t>
        </is>
      </c>
      <c r="C7255" s="3" t="inlineStr">
        <is>
          <t>Canon</t>
        </is>
      </c>
      <c r="D7255" s="3" t="inlineStr">
        <is>
          <t>INK CLI-581XL Y</t>
        </is>
      </c>
      <c r="E7255" s="11" t="n">
        <v>15</v>
      </c>
      <c r="F7255" s="12" t="n">
        <v>12.5</v>
      </c>
    </row>
    <row r="7256">
      <c r="A7256" s="3" t="inlineStr">
        <is>
          <t>Ink &amp; Toner</t>
        </is>
      </c>
      <c r="B7256" s="3" t="inlineStr">
        <is>
          <t>1998C001</t>
        </is>
      </c>
      <c r="C7256" s="3" t="inlineStr">
        <is>
          <t>Canon</t>
        </is>
      </c>
      <c r="D7256" s="3" t="inlineStr">
        <is>
          <t>INK CLI-581XXL BK</t>
        </is>
      </c>
      <c r="E7256" s="11" t="n">
        <v>20</v>
      </c>
      <c r="F7256" s="12" t="n">
        <v>16.67</v>
      </c>
    </row>
    <row r="7257">
      <c r="A7257" s="3" t="inlineStr">
        <is>
          <t>Ink &amp; Toner</t>
        </is>
      </c>
      <c r="B7257" s="3" t="inlineStr">
        <is>
          <t>1995C001</t>
        </is>
      </c>
      <c r="C7257" s="3" t="inlineStr">
        <is>
          <t>Canon</t>
        </is>
      </c>
      <c r="D7257" s="3" t="inlineStr">
        <is>
          <t>INK CLI-581XXL C</t>
        </is>
      </c>
      <c r="E7257" s="11" t="n">
        <v>20</v>
      </c>
      <c r="F7257" s="12" t="n">
        <v>16.67</v>
      </c>
    </row>
    <row r="7258">
      <c r="A7258" s="3" t="inlineStr">
        <is>
          <t>Ink &amp; Toner</t>
        </is>
      </c>
      <c r="B7258" s="3" t="inlineStr">
        <is>
          <t>1996C001</t>
        </is>
      </c>
      <c r="C7258" s="3" t="inlineStr">
        <is>
          <t>Canon</t>
        </is>
      </c>
      <c r="D7258" s="3" t="inlineStr">
        <is>
          <t>INK CLI-581XXL M</t>
        </is>
      </c>
      <c r="E7258" s="11" t="n">
        <v>20</v>
      </c>
      <c r="F7258" s="12" t="n">
        <v>16.67</v>
      </c>
    </row>
    <row r="7259">
      <c r="A7259" s="3" t="inlineStr">
        <is>
          <t>Ink &amp; Toner</t>
        </is>
      </c>
      <c r="B7259" s="3" t="inlineStr">
        <is>
          <t>1999C001</t>
        </is>
      </c>
      <c r="C7259" s="3" t="inlineStr">
        <is>
          <t>Canon</t>
        </is>
      </c>
      <c r="D7259" s="3" t="inlineStr">
        <is>
          <t>INK CLI-581XXL PB</t>
        </is>
      </c>
      <c r="E7259" s="11" t="n">
        <v>20</v>
      </c>
      <c r="F7259" s="12" t="n">
        <v>16.67</v>
      </c>
    </row>
    <row r="7260">
      <c r="A7260" s="3" t="inlineStr">
        <is>
          <t>Ink &amp; Toner</t>
        </is>
      </c>
      <c r="B7260" s="3" t="inlineStr">
        <is>
          <t>1997C001</t>
        </is>
      </c>
      <c r="C7260" s="3" t="inlineStr">
        <is>
          <t>Canon</t>
        </is>
      </c>
      <c r="D7260" s="3" t="inlineStr">
        <is>
          <t>INK CLI-581XXL Y</t>
        </is>
      </c>
      <c r="E7260" s="11" t="n">
        <v>20</v>
      </c>
      <c r="F7260" s="12" t="n">
        <v>16.67</v>
      </c>
    </row>
    <row r="7261">
      <c r="A7261" s="3" t="inlineStr">
        <is>
          <t>Ink &amp; Toner</t>
        </is>
      </c>
      <c r="B7261" s="3" t="inlineStr">
        <is>
          <t>3400C001</t>
        </is>
      </c>
      <c r="C7261" s="3" t="inlineStr">
        <is>
          <t>Canon</t>
        </is>
      </c>
      <c r="D7261" s="3" t="inlineStr">
        <is>
          <t>INK GI-40 C</t>
        </is>
      </c>
      <c r="E7261" s="11" t="n">
        <v>8</v>
      </c>
      <c r="F7261" s="12" t="n">
        <v>6.67</v>
      </c>
    </row>
    <row r="7262">
      <c r="A7262" s="3" t="inlineStr">
        <is>
          <t>Ink &amp; Toner</t>
        </is>
      </c>
      <c r="B7262" s="3" t="inlineStr">
        <is>
          <t>3401C001</t>
        </is>
      </c>
      <c r="C7262" s="3" t="inlineStr">
        <is>
          <t>Canon</t>
        </is>
      </c>
      <c r="D7262" s="3" t="inlineStr">
        <is>
          <t>INK GI-40 M</t>
        </is>
      </c>
      <c r="E7262" s="11" t="n">
        <v>8</v>
      </c>
      <c r="F7262" s="12" t="n">
        <v>6.67</v>
      </c>
    </row>
    <row r="7263">
      <c r="A7263" s="3" t="inlineStr">
        <is>
          <t>Ink &amp; Toner</t>
        </is>
      </c>
      <c r="B7263" s="3" t="inlineStr">
        <is>
          <t>3385C001</t>
        </is>
      </c>
      <c r="C7263" s="3" t="inlineStr">
        <is>
          <t>Canon</t>
        </is>
      </c>
      <c r="D7263" s="3" t="inlineStr">
        <is>
          <t>INK GI-40 PGBK</t>
        </is>
      </c>
      <c r="E7263" s="11" t="n">
        <v>10</v>
      </c>
      <c r="F7263" s="12" t="n">
        <v>8.33</v>
      </c>
    </row>
    <row r="7264">
      <c r="A7264" s="3" t="inlineStr">
        <is>
          <t>Ink &amp; Toner</t>
        </is>
      </c>
      <c r="B7264" s="3" t="inlineStr">
        <is>
          <t>3402C001</t>
        </is>
      </c>
      <c r="C7264" s="3" t="inlineStr">
        <is>
          <t>Canon</t>
        </is>
      </c>
      <c r="D7264" s="3" t="inlineStr">
        <is>
          <t>INK GI-40 Y</t>
        </is>
      </c>
      <c r="E7264" s="11" t="n">
        <v>8</v>
      </c>
      <c r="F7264" s="12" t="n">
        <v>6.67</v>
      </c>
    </row>
    <row r="7265">
      <c r="A7265" s="3" t="inlineStr">
        <is>
          <t>Ink &amp; Toner</t>
        </is>
      </c>
      <c r="B7265" s="3" t="inlineStr">
        <is>
          <t>0663C001</t>
        </is>
      </c>
      <c r="C7265" s="3" t="inlineStr">
        <is>
          <t>Canon</t>
        </is>
      </c>
      <c r="D7265" s="3" t="inlineStr">
        <is>
          <t>INK GI-490 BK</t>
        </is>
      </c>
      <c r="E7265" s="11" t="n">
        <v>7</v>
      </c>
      <c r="F7265" s="12" t="n">
        <v>5.83</v>
      </c>
    </row>
    <row r="7266">
      <c r="A7266" s="3" t="inlineStr">
        <is>
          <t>Ink &amp; Toner</t>
        </is>
      </c>
      <c r="B7266" s="3" t="inlineStr">
        <is>
          <t>0664C001</t>
        </is>
      </c>
      <c r="C7266" s="3" t="inlineStr">
        <is>
          <t>Canon</t>
        </is>
      </c>
      <c r="D7266" s="3" t="inlineStr">
        <is>
          <t>INK GI-490 C</t>
        </is>
      </c>
      <c r="E7266" s="11" t="n">
        <v>7</v>
      </c>
      <c r="F7266" s="12" t="n">
        <v>5.83</v>
      </c>
    </row>
    <row r="7267">
      <c r="A7267" s="3" t="inlineStr">
        <is>
          <t>Ink &amp; Toner</t>
        </is>
      </c>
      <c r="B7267" s="3" t="inlineStr">
        <is>
          <t>0665C001</t>
        </is>
      </c>
      <c r="C7267" s="3" t="inlineStr">
        <is>
          <t>Canon</t>
        </is>
      </c>
      <c r="D7267" s="3" t="inlineStr">
        <is>
          <t>INK GI-490 M</t>
        </is>
      </c>
      <c r="E7267" s="11" t="n">
        <v>7</v>
      </c>
      <c r="F7267" s="12" t="n">
        <v>5.83</v>
      </c>
    </row>
    <row r="7268">
      <c r="A7268" s="3" t="inlineStr">
        <is>
          <t>Ink &amp; Toner</t>
        </is>
      </c>
      <c r="B7268" s="3" t="inlineStr">
        <is>
          <t>0666C001</t>
        </is>
      </c>
      <c r="C7268" s="3" t="inlineStr">
        <is>
          <t>Canon</t>
        </is>
      </c>
      <c r="D7268" s="3" t="inlineStr">
        <is>
          <t>INK GI-490 Y</t>
        </is>
      </c>
      <c r="E7268" s="11" t="n">
        <v>7</v>
      </c>
      <c r="F7268" s="12" t="n">
        <v>5.83</v>
      </c>
    </row>
    <row r="7269">
      <c r="A7269" s="3" t="inlineStr">
        <is>
          <t>Ink &amp; Toner</t>
        </is>
      </c>
      <c r="B7269" s="3" t="inlineStr">
        <is>
          <t>3403C001</t>
        </is>
      </c>
      <c r="C7269" s="3" t="inlineStr">
        <is>
          <t>Canon</t>
        </is>
      </c>
      <c r="D7269" s="3" t="inlineStr">
        <is>
          <t>INK GI-50 C</t>
        </is>
      </c>
      <c r="E7269" s="11" t="n">
        <v>9</v>
      </c>
      <c r="F7269" s="12" t="n">
        <v>7.5</v>
      </c>
    </row>
    <row r="7270">
      <c r="A7270" s="3" t="inlineStr">
        <is>
          <t>Ink &amp; Toner</t>
        </is>
      </c>
      <c r="B7270" s="3" t="inlineStr">
        <is>
          <t>3404C001</t>
        </is>
      </c>
      <c r="C7270" s="3" t="inlineStr">
        <is>
          <t>Canon</t>
        </is>
      </c>
      <c r="D7270" s="3" t="inlineStr">
        <is>
          <t>INK GI-50 M</t>
        </is>
      </c>
      <c r="E7270" s="11" t="n">
        <v>9</v>
      </c>
      <c r="F7270" s="12" t="n">
        <v>7.5</v>
      </c>
    </row>
    <row r="7271">
      <c r="A7271" s="3" t="inlineStr">
        <is>
          <t>Ink &amp; Toner</t>
        </is>
      </c>
      <c r="B7271" s="3" t="inlineStr">
        <is>
          <t>3386C001</t>
        </is>
      </c>
      <c r="C7271" s="3" t="inlineStr">
        <is>
          <t>Canon</t>
        </is>
      </c>
      <c r="D7271" s="3" t="inlineStr">
        <is>
          <t>INK GI-50 PGBK</t>
        </is>
      </c>
      <c r="E7271" s="11" t="n">
        <v>12</v>
      </c>
      <c r="F7271" s="12" t="n">
        <v>10</v>
      </c>
    </row>
    <row r="7272">
      <c r="A7272" s="3" t="inlineStr">
        <is>
          <t>Ink &amp; Toner</t>
        </is>
      </c>
      <c r="B7272" s="3" t="inlineStr">
        <is>
          <t>3405C001</t>
        </is>
      </c>
      <c r="C7272" s="3" t="inlineStr">
        <is>
          <t>Canon</t>
        </is>
      </c>
      <c r="D7272" s="3" t="inlineStr">
        <is>
          <t>INK GI-50 Y</t>
        </is>
      </c>
      <c r="E7272" s="11" t="n">
        <v>9</v>
      </c>
      <c r="F7272" s="12" t="n">
        <v>7.5</v>
      </c>
    </row>
    <row r="7273">
      <c r="A7273" s="3" t="inlineStr">
        <is>
          <t>Ink &amp; Toner</t>
        </is>
      </c>
      <c r="B7273" s="3" t="inlineStr">
        <is>
          <t>1603C001</t>
        </is>
      </c>
      <c r="C7273" s="3" t="inlineStr">
        <is>
          <t>Canon</t>
        </is>
      </c>
      <c r="D7273" s="3" t="inlineStr">
        <is>
          <t>INK GI-590 BK</t>
        </is>
      </c>
      <c r="E7273" s="11" t="n">
        <v>12</v>
      </c>
      <c r="F7273" s="12" t="n">
        <v>10</v>
      </c>
    </row>
    <row r="7274">
      <c r="A7274" s="3" t="inlineStr">
        <is>
          <t>Ink &amp; Toner</t>
        </is>
      </c>
      <c r="B7274" s="3" t="inlineStr">
        <is>
          <t>1604C001</t>
        </is>
      </c>
      <c r="C7274" s="3" t="inlineStr">
        <is>
          <t>Canon</t>
        </is>
      </c>
      <c r="D7274" s="3" t="inlineStr">
        <is>
          <t>INK GI-590 C</t>
        </is>
      </c>
      <c r="E7274" s="11" t="n">
        <v>9</v>
      </c>
      <c r="F7274" s="12" t="n">
        <v>7.5</v>
      </c>
    </row>
    <row r="7275">
      <c r="A7275" s="3" t="inlineStr">
        <is>
          <t>Ink &amp; Toner</t>
        </is>
      </c>
      <c r="B7275" s="3" t="inlineStr">
        <is>
          <t>1605C001</t>
        </is>
      </c>
      <c r="C7275" s="3" t="inlineStr">
        <is>
          <t>Canon</t>
        </is>
      </c>
      <c r="D7275" s="3" t="inlineStr">
        <is>
          <t>INK GI-590 M</t>
        </is>
      </c>
      <c r="E7275" s="11" t="n">
        <v>9</v>
      </c>
      <c r="F7275" s="12" t="n">
        <v>7.5</v>
      </c>
    </row>
    <row r="7276">
      <c r="A7276" s="3" t="inlineStr">
        <is>
          <t>Ink &amp; Toner</t>
        </is>
      </c>
      <c r="B7276" s="3" t="inlineStr">
        <is>
          <t>1606C001</t>
        </is>
      </c>
      <c r="C7276" s="3" t="inlineStr">
        <is>
          <t>Canon</t>
        </is>
      </c>
      <c r="D7276" s="3" t="inlineStr">
        <is>
          <t>INK GI-590 Y</t>
        </is>
      </c>
      <c r="E7276" s="11" t="n">
        <v>9</v>
      </c>
      <c r="F7276" s="12" t="n">
        <v>7.5</v>
      </c>
    </row>
    <row r="7277">
      <c r="A7277" s="3" t="inlineStr">
        <is>
          <t>Ink &amp; Toner</t>
        </is>
      </c>
      <c r="B7277" s="3" t="inlineStr">
        <is>
          <t>9218B001</t>
        </is>
      </c>
      <c r="C7277" s="3" t="inlineStr">
        <is>
          <t>Canon</t>
        </is>
      </c>
      <c r="D7277" s="3" t="inlineStr">
        <is>
          <t>INK PGI-1500 BK</t>
        </is>
      </c>
      <c r="E7277" s="11" t="n">
        <v>16</v>
      </c>
      <c r="F7277" s="12" t="n">
        <v>13.33</v>
      </c>
    </row>
    <row r="7278">
      <c r="A7278" s="3" t="inlineStr">
        <is>
          <t>Ink &amp; Toner</t>
        </is>
      </c>
      <c r="B7278" s="3" t="inlineStr">
        <is>
          <t>9229B001</t>
        </is>
      </c>
      <c r="C7278" s="3" t="inlineStr">
        <is>
          <t>Canon</t>
        </is>
      </c>
      <c r="D7278" s="3" t="inlineStr">
        <is>
          <t>INK PGI-1500 C</t>
        </is>
      </c>
      <c r="E7278" s="11" t="n">
        <v>12</v>
      </c>
      <c r="F7278" s="12" t="n">
        <v>10</v>
      </c>
    </row>
    <row r="7279">
      <c r="A7279" s="3" t="inlineStr">
        <is>
          <t>Ink &amp; Toner</t>
        </is>
      </c>
      <c r="B7279" s="3" t="inlineStr">
        <is>
          <t>9230B001</t>
        </is>
      </c>
      <c r="C7279" s="3" t="inlineStr">
        <is>
          <t>Canon</t>
        </is>
      </c>
      <c r="D7279" s="3" t="inlineStr">
        <is>
          <t>INK PGI-1500 M</t>
        </is>
      </c>
      <c r="E7279" s="11" t="n">
        <v>12</v>
      </c>
      <c r="F7279" s="12" t="n">
        <v>10</v>
      </c>
    </row>
    <row r="7280">
      <c r="A7280" s="3" t="inlineStr">
        <is>
          <t>Ink &amp; Toner</t>
        </is>
      </c>
      <c r="B7280" s="3" t="inlineStr">
        <is>
          <t>9231B001</t>
        </is>
      </c>
      <c r="C7280" s="3" t="inlineStr">
        <is>
          <t>Canon</t>
        </is>
      </c>
      <c r="D7280" s="3" t="inlineStr">
        <is>
          <t>INK PGI-1500 Y</t>
        </is>
      </c>
      <c r="E7280" s="11" t="n">
        <v>12</v>
      </c>
      <c r="F7280" s="12" t="n">
        <v>10</v>
      </c>
    </row>
    <row r="7281">
      <c r="A7281" s="3" t="inlineStr">
        <is>
          <t>Ink &amp; Toner</t>
        </is>
      </c>
      <c r="B7281" s="3" t="inlineStr">
        <is>
          <t>9182B001</t>
        </is>
      </c>
      <c r="C7281" s="3" t="inlineStr">
        <is>
          <t>Canon</t>
        </is>
      </c>
      <c r="D7281" s="3" t="inlineStr">
        <is>
          <t>INK PGI-1500XL BK</t>
        </is>
      </c>
      <c r="E7281" s="11" t="n">
        <v>27</v>
      </c>
      <c r="F7281" s="12" t="n">
        <v>22.5</v>
      </c>
    </row>
    <row r="7282">
      <c r="A7282" s="3" t="inlineStr">
        <is>
          <t>Ink &amp; Toner</t>
        </is>
      </c>
      <c r="B7282" s="3" t="inlineStr">
        <is>
          <t>9193B001</t>
        </is>
      </c>
      <c r="C7282" s="3" t="inlineStr">
        <is>
          <t>Canon</t>
        </is>
      </c>
      <c r="D7282" s="3" t="inlineStr">
        <is>
          <t>INK PGI-1500XL C</t>
        </is>
      </c>
      <c r="E7282" s="11" t="n">
        <v>17</v>
      </c>
      <c r="F7282" s="12" t="n">
        <v>14.17</v>
      </c>
    </row>
    <row r="7283">
      <c r="A7283" s="3" t="inlineStr">
        <is>
          <t>Ink &amp; Toner</t>
        </is>
      </c>
      <c r="B7283" s="3" t="inlineStr">
        <is>
          <t>9194B001</t>
        </is>
      </c>
      <c r="C7283" s="3" t="inlineStr">
        <is>
          <t>Canon</t>
        </is>
      </c>
      <c r="D7283" s="3" t="inlineStr">
        <is>
          <t>INK PGI-1500XL M</t>
        </is>
      </c>
      <c r="E7283" s="11" t="n">
        <v>17</v>
      </c>
      <c r="F7283" s="12" t="n">
        <v>14.17</v>
      </c>
    </row>
    <row r="7284">
      <c r="A7284" s="3" t="inlineStr">
        <is>
          <t>Ink &amp; Toner</t>
        </is>
      </c>
      <c r="B7284" s="3" t="inlineStr">
        <is>
          <t>9195B001</t>
        </is>
      </c>
      <c r="C7284" s="3" t="inlineStr">
        <is>
          <t>Canon</t>
        </is>
      </c>
      <c r="D7284" s="3" t="inlineStr">
        <is>
          <t>INK PGI-1500XL Y</t>
        </is>
      </c>
      <c r="E7284" s="11" t="n">
        <v>17</v>
      </c>
      <c r="F7284" s="12" t="n">
        <v>14.17</v>
      </c>
    </row>
    <row r="7285">
      <c r="A7285" s="3" t="inlineStr">
        <is>
          <t>Ink &amp; Toner</t>
        </is>
      </c>
      <c r="B7285" s="3" t="inlineStr">
        <is>
          <t>9290B001</t>
        </is>
      </c>
      <c r="C7285" s="3" t="inlineStr">
        <is>
          <t>Canon</t>
        </is>
      </c>
      <c r="D7285" s="3" t="inlineStr">
        <is>
          <t>INK PGI-2500 BK</t>
        </is>
      </c>
      <c r="E7285" s="11" t="n">
        <v>24</v>
      </c>
      <c r="F7285" s="12" t="n">
        <v>20</v>
      </c>
    </row>
    <row r="7286">
      <c r="A7286" s="3" t="inlineStr">
        <is>
          <t>Ink &amp; Toner</t>
        </is>
      </c>
      <c r="B7286" s="3" t="inlineStr">
        <is>
          <t>9301B001</t>
        </is>
      </c>
      <c r="C7286" s="3" t="inlineStr">
        <is>
          <t>Canon</t>
        </is>
      </c>
      <c r="D7286" s="3" t="inlineStr">
        <is>
          <t>INK PGI-2500 C</t>
        </is>
      </c>
      <c r="E7286" s="11" t="n">
        <v>16</v>
      </c>
      <c r="F7286" s="12" t="n">
        <v>13.33</v>
      </c>
    </row>
    <row r="7287">
      <c r="A7287" s="3" t="inlineStr">
        <is>
          <t>Ink &amp; Toner</t>
        </is>
      </c>
      <c r="B7287" s="3" t="inlineStr">
        <is>
          <t>9302B001</t>
        </is>
      </c>
      <c r="C7287" s="3" t="inlineStr">
        <is>
          <t>Canon</t>
        </is>
      </c>
      <c r="D7287" s="3" t="inlineStr">
        <is>
          <t>INK PGI-2500 M</t>
        </is>
      </c>
      <c r="E7287" s="11" t="n">
        <v>16</v>
      </c>
      <c r="F7287" s="12" t="n">
        <v>13.33</v>
      </c>
    </row>
    <row r="7288">
      <c r="A7288" s="3" t="inlineStr">
        <is>
          <t>Ink &amp; Toner</t>
        </is>
      </c>
      <c r="B7288" s="3" t="inlineStr">
        <is>
          <t>9303B001</t>
        </is>
      </c>
      <c r="C7288" s="3" t="inlineStr">
        <is>
          <t>Canon</t>
        </is>
      </c>
      <c r="D7288" s="3" t="inlineStr">
        <is>
          <t>INK PGI-2500 Y</t>
        </is>
      </c>
      <c r="E7288" s="11" t="n">
        <v>16</v>
      </c>
      <c r="F7288" s="12" t="n">
        <v>13.33</v>
      </c>
    </row>
    <row r="7289">
      <c r="A7289" s="3" t="inlineStr">
        <is>
          <t>Ink &amp; Toner</t>
        </is>
      </c>
      <c r="B7289" s="3" t="inlineStr">
        <is>
          <t>9254B001</t>
        </is>
      </c>
      <c r="C7289" s="3" t="inlineStr">
        <is>
          <t>Canon</t>
        </is>
      </c>
      <c r="D7289" s="3" t="inlineStr">
        <is>
          <t>INK PGI-2500XL BK</t>
        </is>
      </c>
      <c r="E7289" s="11" t="n">
        <v>33</v>
      </c>
      <c r="F7289" s="12" t="n">
        <v>27.5</v>
      </c>
    </row>
    <row r="7290">
      <c r="A7290" s="3" t="inlineStr">
        <is>
          <t>Ink &amp; Toner</t>
        </is>
      </c>
      <c r="B7290" s="3" t="inlineStr">
        <is>
          <t>9265B001</t>
        </is>
      </c>
      <c r="C7290" s="3" t="inlineStr">
        <is>
          <t>Canon</t>
        </is>
      </c>
      <c r="D7290" s="3" t="inlineStr">
        <is>
          <t>INK PGI-2500XL C</t>
        </is>
      </c>
      <c r="E7290" s="11" t="n">
        <v>25</v>
      </c>
      <c r="F7290" s="12" t="n">
        <v>20.83</v>
      </c>
    </row>
    <row r="7291">
      <c r="A7291" s="3" t="inlineStr">
        <is>
          <t>Ink &amp; Toner</t>
        </is>
      </c>
      <c r="B7291" s="3" t="inlineStr">
        <is>
          <t>9266B001</t>
        </is>
      </c>
      <c r="C7291" s="3" t="inlineStr">
        <is>
          <t>Canon</t>
        </is>
      </c>
      <c r="D7291" s="3" t="inlineStr">
        <is>
          <t>INK PGI-2500XL M</t>
        </is>
      </c>
      <c r="E7291" s="11" t="n">
        <v>25</v>
      </c>
      <c r="F7291" s="12" t="n">
        <v>20.83</v>
      </c>
    </row>
    <row r="7292">
      <c r="A7292" s="3" t="inlineStr">
        <is>
          <t>Ink &amp; Toner</t>
        </is>
      </c>
      <c r="B7292" s="3" t="inlineStr">
        <is>
          <t>9267B001</t>
        </is>
      </c>
      <c r="C7292" s="3" t="inlineStr">
        <is>
          <t>Canon</t>
        </is>
      </c>
      <c r="D7292" s="3" t="inlineStr">
        <is>
          <t>INK PGI-2500XL Y</t>
        </is>
      </c>
      <c r="E7292" s="11" t="n">
        <v>25</v>
      </c>
      <c r="F7292" s="12" t="n">
        <v>20.83</v>
      </c>
    </row>
    <row r="7293">
      <c r="A7293" s="3" t="inlineStr">
        <is>
          <t>Ink &amp; Toner</t>
        </is>
      </c>
      <c r="B7293" s="3" t="inlineStr">
        <is>
          <t>2078C001</t>
        </is>
      </c>
      <c r="C7293" s="3" t="inlineStr">
        <is>
          <t>Canon</t>
        </is>
      </c>
      <c r="D7293" s="3" t="inlineStr">
        <is>
          <t>INK PGI-580 PGBK</t>
        </is>
      </c>
      <c r="E7293" s="11" t="n">
        <v>13</v>
      </c>
      <c r="F7293" s="12" t="n">
        <v>10.83</v>
      </c>
    </row>
    <row r="7294">
      <c r="A7294" s="3" t="inlineStr">
        <is>
          <t>Ink &amp; Toner</t>
        </is>
      </c>
      <c r="B7294" s="3" t="inlineStr">
        <is>
          <t>2024C001</t>
        </is>
      </c>
      <c r="C7294" s="3" t="inlineStr">
        <is>
          <t>Canon</t>
        </is>
      </c>
      <c r="D7294" s="3" t="inlineStr">
        <is>
          <t>INK PGI-580XL PGBK</t>
        </is>
      </c>
      <c r="E7294" s="11" t="n">
        <v>16</v>
      </c>
      <c r="F7294" s="12" t="n">
        <v>13.33</v>
      </c>
    </row>
    <row r="7295">
      <c r="A7295" s="3" t="inlineStr">
        <is>
          <t>Ink &amp; Toner</t>
        </is>
      </c>
      <c r="B7295" s="3" t="inlineStr">
        <is>
          <t>1970C001</t>
        </is>
      </c>
      <c r="C7295" s="3" t="inlineStr">
        <is>
          <t>Canon</t>
        </is>
      </c>
      <c r="D7295" s="3" t="inlineStr">
        <is>
          <t>INK PGI-580XXL PGBK</t>
        </is>
      </c>
      <c r="E7295" s="11" t="n">
        <v>20</v>
      </c>
      <c r="F7295" s="12" t="n">
        <v>16.67</v>
      </c>
    </row>
    <row r="7296">
      <c r="A7296" s="3" t="inlineStr">
        <is>
          <t>Ink &amp; Toner</t>
        </is>
      </c>
      <c r="B7296" s="3" t="inlineStr">
        <is>
          <t>5875C001</t>
        </is>
      </c>
      <c r="C7296" s="3" t="inlineStr">
        <is>
          <t>Canon</t>
        </is>
      </c>
      <c r="D7296" s="3" t="inlineStr">
        <is>
          <t>MAGENTA INK BOTTLE</t>
        </is>
      </c>
      <c r="E7296" s="11" t="n">
        <v>7</v>
      </c>
      <c r="F7296" s="12" t="n">
        <v>5.83</v>
      </c>
    </row>
    <row r="7297">
      <c r="A7297" s="3" t="inlineStr">
        <is>
          <t>Ink &amp; Toner</t>
        </is>
      </c>
      <c r="B7297" s="3" t="inlineStr">
        <is>
          <t>4544C001</t>
        </is>
      </c>
      <c r="C7297" s="3" t="inlineStr">
        <is>
          <t>Canon</t>
        </is>
      </c>
      <c r="D7297" s="3" t="inlineStr">
        <is>
          <t>MAGENTA INK BOTTLEGI-41 M EMB</t>
        </is>
      </c>
      <c r="E7297" s="11" t="n">
        <v>8</v>
      </c>
      <c r="F7297" s="12" t="n">
        <v>6.67</v>
      </c>
    </row>
    <row r="7298">
      <c r="A7298" s="3" t="inlineStr">
        <is>
          <t>Ink &amp; Toner</t>
        </is>
      </c>
      <c r="B7298" s="3" t="inlineStr">
        <is>
          <t>6954C001</t>
        </is>
      </c>
      <c r="C7298" s="3" t="inlineStr">
        <is>
          <t>Canon</t>
        </is>
      </c>
      <c r="D7298" s="3" t="inlineStr">
        <is>
          <t>MAGENTA INK TANK</t>
        </is>
      </c>
      <c r="E7298" s="11" t="n">
        <v>16</v>
      </c>
      <c r="F7298" s="12" t="n">
        <v>13.33</v>
      </c>
    </row>
    <row r="7299">
      <c r="A7299" s="3" t="inlineStr">
        <is>
          <t>Ink &amp; Toner</t>
        </is>
      </c>
      <c r="B7299" s="3" t="inlineStr">
        <is>
          <t>6951C001</t>
        </is>
      </c>
      <c r="C7299" s="3" t="inlineStr">
        <is>
          <t>Canon</t>
        </is>
      </c>
      <c r="D7299" s="3" t="inlineStr">
        <is>
          <t>MATTE BLACK INK TANK</t>
        </is>
      </c>
      <c r="E7299" s="11" t="n">
        <v>16</v>
      </c>
      <c r="F7299" s="12" t="n">
        <v>13.33</v>
      </c>
    </row>
    <row r="7300">
      <c r="A7300" s="3" t="inlineStr">
        <is>
          <t>Ink &amp; Toner</t>
        </is>
      </c>
      <c r="B7300" s="3" t="inlineStr">
        <is>
          <t>4589C001</t>
        </is>
      </c>
      <c r="C7300" s="3" t="inlineStr">
        <is>
          <t>Canon</t>
        </is>
      </c>
      <c r="D7300" s="3" t="inlineStr">
        <is>
          <t>MC GO2 MAINTENANCE CART</t>
        </is>
      </c>
      <c r="E7300" s="11" t="n">
        <v>9</v>
      </c>
      <c r="F7300" s="12" t="n">
        <v>7.5</v>
      </c>
    </row>
    <row r="7301">
      <c r="A7301" s="3" t="inlineStr">
        <is>
          <t>Ink &amp; Toner</t>
        </is>
      </c>
      <c r="B7301" s="3" t="inlineStr">
        <is>
          <t>0628C002</t>
        </is>
      </c>
      <c r="C7301" s="3" t="inlineStr">
        <is>
          <t>Canon</t>
        </is>
      </c>
      <c r="D7301" s="3" t="inlineStr">
        <is>
          <t>MC-20 OS</t>
        </is>
      </c>
      <c r="E7301" s="11" t="n">
        <v>15</v>
      </c>
      <c r="F7301" s="12" t="n">
        <v>12.5</v>
      </c>
    </row>
    <row r="7302">
      <c r="A7302" s="3" t="inlineStr">
        <is>
          <t>Ink &amp; Toner</t>
        </is>
      </c>
      <c r="B7302" s="3" t="inlineStr">
        <is>
          <t>4628C001</t>
        </is>
      </c>
      <c r="C7302" s="3" t="inlineStr">
        <is>
          <t>Canon</t>
        </is>
      </c>
      <c r="D7302" s="3" t="inlineStr">
        <is>
          <t>MC-G01</t>
        </is>
      </c>
      <c r="E7302" s="11" t="n">
        <v>17</v>
      </c>
      <c r="F7302" s="12" t="n">
        <v>14.17</v>
      </c>
    </row>
    <row r="7303">
      <c r="A7303" s="3" t="inlineStr">
        <is>
          <t>Ink &amp; Toner</t>
        </is>
      </c>
      <c r="B7303" s="3" t="inlineStr">
        <is>
          <t>5794C001</t>
        </is>
      </c>
      <c r="C7303" s="3" t="inlineStr">
        <is>
          <t>Canon</t>
        </is>
      </c>
      <c r="D7303" s="3" t="inlineStr">
        <is>
          <t>MC-G03</t>
        </is>
      </c>
      <c r="E7303" s="11" t="n">
        <v>17</v>
      </c>
      <c r="F7303" s="12" t="n">
        <v>14.17</v>
      </c>
    </row>
    <row r="7304">
      <c r="A7304" s="3" t="inlineStr">
        <is>
          <t>Ink &amp; Toner</t>
        </is>
      </c>
      <c r="B7304" s="3" t="inlineStr">
        <is>
          <t>6176C001</t>
        </is>
      </c>
      <c r="C7304" s="3" t="inlineStr">
        <is>
          <t>Canon</t>
        </is>
      </c>
      <c r="D7304" s="3" t="inlineStr">
        <is>
          <t>MC-G05</t>
        </is>
      </c>
      <c r="E7304" s="11" t="n">
        <v>10</v>
      </c>
      <c r="F7304" s="12" t="n">
        <v>8.33</v>
      </c>
    </row>
    <row r="7305">
      <c r="A7305" s="3" t="inlineStr">
        <is>
          <t>Ink &amp; Toner</t>
        </is>
      </c>
      <c r="B7305" s="3" t="inlineStr">
        <is>
          <t>6259C001</t>
        </is>
      </c>
      <c r="C7305" s="3" t="inlineStr">
        <is>
          <t>Canon</t>
        </is>
      </c>
      <c r="D7305" s="3" t="inlineStr">
        <is>
          <t>MC-G06</t>
        </is>
      </c>
      <c r="E7305" s="11" t="n">
        <v>9</v>
      </c>
      <c r="F7305" s="12" t="n">
        <v>7.5</v>
      </c>
    </row>
    <row r="7306">
      <c r="A7306" s="3" t="inlineStr">
        <is>
          <t>Ink &amp; Toner</t>
        </is>
      </c>
      <c r="B7306" s="3" t="inlineStr">
        <is>
          <t>6799C001</t>
        </is>
      </c>
      <c r="C7306" s="3" t="inlineStr">
        <is>
          <t>Canon</t>
        </is>
      </c>
      <c r="D7306" s="3" t="inlineStr">
        <is>
          <t>MC-G07 MAINTENANCE CARTRIDGE</t>
        </is>
      </c>
      <c r="E7306" s="11" t="n">
        <v>9</v>
      </c>
      <c r="F7306" s="12" t="n">
        <v>7.5</v>
      </c>
    </row>
    <row r="7307">
      <c r="A7307" s="3" t="inlineStr">
        <is>
          <t>Ink &amp; Toner</t>
        </is>
      </c>
      <c r="B7307" s="3" t="inlineStr">
        <is>
          <t>2723C002</t>
        </is>
      </c>
      <c r="C7307" s="3" t="inlineStr">
        <is>
          <t>Canon</t>
        </is>
      </c>
      <c r="D7307" s="3" t="inlineStr">
        <is>
          <t>MC50 OS</t>
        </is>
      </c>
      <c r="E7307" s="11" t="n">
        <v>17</v>
      </c>
      <c r="F7307" s="12" t="n">
        <v>14.17</v>
      </c>
    </row>
    <row r="7308">
      <c r="A7308" s="3" t="inlineStr">
        <is>
          <t>Ink &amp; Toner</t>
        </is>
      </c>
      <c r="B7308" s="3" t="inlineStr">
        <is>
          <t>0555C001</t>
        </is>
      </c>
      <c r="C7308" s="3" t="inlineStr">
        <is>
          <t>Canon</t>
        </is>
      </c>
      <c r="D7308" s="3" t="inlineStr">
        <is>
          <t>PFI-1000 B</t>
        </is>
      </c>
      <c r="E7308" s="11" t="n">
        <v>49</v>
      </c>
      <c r="F7308" s="12" t="n">
        <v>40.83</v>
      </c>
    </row>
    <row r="7309">
      <c r="A7309" s="3" t="inlineStr">
        <is>
          <t>Ink &amp; Toner</t>
        </is>
      </c>
      <c r="B7309" s="3" t="inlineStr">
        <is>
          <t>0547C001</t>
        </is>
      </c>
      <c r="C7309" s="3" t="inlineStr">
        <is>
          <t>Canon</t>
        </is>
      </c>
      <c r="D7309" s="3" t="inlineStr">
        <is>
          <t>PFI-1000 C</t>
        </is>
      </c>
      <c r="E7309" s="11" t="n">
        <v>49</v>
      </c>
      <c r="F7309" s="12" t="n">
        <v>40.83</v>
      </c>
    </row>
    <row r="7310">
      <c r="A7310" s="3" t="inlineStr">
        <is>
          <t>Ink &amp; Toner</t>
        </is>
      </c>
      <c r="B7310" s="3" t="inlineStr">
        <is>
          <t>0556C001</t>
        </is>
      </c>
      <c r="C7310" s="3" t="inlineStr">
        <is>
          <t>Canon</t>
        </is>
      </c>
      <c r="D7310" s="3" t="inlineStr">
        <is>
          <t>PFI-1000 CO</t>
        </is>
      </c>
      <c r="E7310" s="11" t="n">
        <v>49</v>
      </c>
      <c r="F7310" s="12" t="n">
        <v>40.83</v>
      </c>
    </row>
    <row r="7311">
      <c r="A7311" s="3" t="inlineStr">
        <is>
          <t>Ink &amp; Toner</t>
        </is>
      </c>
      <c r="B7311" s="3" t="inlineStr">
        <is>
          <t>0552C001</t>
        </is>
      </c>
      <c r="C7311" s="3" t="inlineStr">
        <is>
          <t>Canon</t>
        </is>
      </c>
      <c r="D7311" s="3" t="inlineStr">
        <is>
          <t>PFI-1000 GY</t>
        </is>
      </c>
      <c r="E7311" s="11" t="n">
        <v>49</v>
      </c>
      <c r="F7311" s="12" t="n">
        <v>40.83</v>
      </c>
    </row>
    <row r="7312">
      <c r="A7312" s="3" t="inlineStr">
        <is>
          <t>Ink &amp; Toner</t>
        </is>
      </c>
      <c r="B7312" s="3" t="inlineStr">
        <is>
          <t>0548C001</t>
        </is>
      </c>
      <c r="C7312" s="3" t="inlineStr">
        <is>
          <t>Canon</t>
        </is>
      </c>
      <c r="D7312" s="3" t="inlineStr">
        <is>
          <t>PFI-1000 M</t>
        </is>
      </c>
      <c r="E7312" s="11" t="n">
        <v>49</v>
      </c>
      <c r="F7312" s="12" t="n">
        <v>40.83</v>
      </c>
    </row>
    <row r="7313">
      <c r="A7313" s="3" t="inlineStr">
        <is>
          <t>Ink &amp; Toner</t>
        </is>
      </c>
      <c r="B7313" s="3" t="inlineStr">
        <is>
          <t>0545C001</t>
        </is>
      </c>
      <c r="C7313" s="3" t="inlineStr">
        <is>
          <t>Canon</t>
        </is>
      </c>
      <c r="D7313" s="3" t="inlineStr">
        <is>
          <t>PFI-1000 MBK</t>
        </is>
      </c>
      <c r="E7313" s="11" t="n">
        <v>49</v>
      </c>
      <c r="F7313" s="12" t="n">
        <v>40.83</v>
      </c>
    </row>
    <row r="7314">
      <c r="A7314" s="3" t="inlineStr">
        <is>
          <t>Ink &amp; Toner</t>
        </is>
      </c>
      <c r="B7314" s="3" t="inlineStr">
        <is>
          <t>0546C001</t>
        </is>
      </c>
      <c r="C7314" s="3" t="inlineStr">
        <is>
          <t>Canon</t>
        </is>
      </c>
      <c r="D7314" s="3" t="inlineStr">
        <is>
          <t>PFI-1000 PBK</t>
        </is>
      </c>
      <c r="E7314" s="11" t="n">
        <v>49</v>
      </c>
      <c r="F7314" s="12" t="n">
        <v>40.83</v>
      </c>
    </row>
    <row r="7315">
      <c r="A7315" s="3" t="inlineStr">
        <is>
          <t>Ink &amp; Toner</t>
        </is>
      </c>
      <c r="B7315" s="3" t="inlineStr">
        <is>
          <t>0550C001</t>
        </is>
      </c>
      <c r="C7315" s="3" t="inlineStr">
        <is>
          <t>Canon</t>
        </is>
      </c>
      <c r="D7315" s="3" t="inlineStr">
        <is>
          <t>PFI-1000 PC</t>
        </is>
      </c>
      <c r="E7315" s="11" t="n">
        <v>49</v>
      </c>
      <c r="F7315" s="12" t="n">
        <v>40.83</v>
      </c>
    </row>
    <row r="7316">
      <c r="A7316" s="3" t="inlineStr">
        <is>
          <t>Ink &amp; Toner</t>
        </is>
      </c>
      <c r="B7316" s="3" t="inlineStr">
        <is>
          <t>0553C001</t>
        </is>
      </c>
      <c r="C7316" s="3" t="inlineStr">
        <is>
          <t>Canon</t>
        </is>
      </c>
      <c r="D7316" s="3" t="inlineStr">
        <is>
          <t>PFI-1000 PGY</t>
        </is>
      </c>
      <c r="E7316" s="11" t="n">
        <v>49</v>
      </c>
      <c r="F7316" s="12" t="n">
        <v>40.83</v>
      </c>
    </row>
    <row r="7317">
      <c r="A7317" s="3" t="inlineStr">
        <is>
          <t>Ink &amp; Toner</t>
        </is>
      </c>
      <c r="B7317" s="3" t="inlineStr">
        <is>
          <t>0551C001</t>
        </is>
      </c>
      <c r="C7317" s="3" t="inlineStr">
        <is>
          <t>Canon</t>
        </is>
      </c>
      <c r="D7317" s="3" t="inlineStr">
        <is>
          <t>PFI-1000 PM</t>
        </is>
      </c>
      <c r="E7317" s="11" t="n">
        <v>49</v>
      </c>
      <c r="F7317" s="12" t="n">
        <v>40.83</v>
      </c>
    </row>
    <row r="7318">
      <c r="A7318" s="3" t="inlineStr">
        <is>
          <t>Ink &amp; Toner</t>
        </is>
      </c>
      <c r="B7318" s="3" t="inlineStr">
        <is>
          <t>0554C001</t>
        </is>
      </c>
      <c r="C7318" s="3" t="inlineStr">
        <is>
          <t>Canon</t>
        </is>
      </c>
      <c r="D7318" s="3" t="inlineStr">
        <is>
          <t>PFI-1000 R</t>
        </is>
      </c>
      <c r="E7318" s="11" t="n">
        <v>49</v>
      </c>
      <c r="F7318" s="12" t="n">
        <v>40.83</v>
      </c>
    </row>
    <row r="7319">
      <c r="A7319" s="3" t="inlineStr">
        <is>
          <t>Ink &amp; Toner</t>
        </is>
      </c>
      <c r="B7319" s="3" t="inlineStr">
        <is>
          <t>0549C001</t>
        </is>
      </c>
      <c r="C7319" s="3" t="inlineStr">
        <is>
          <t>Canon</t>
        </is>
      </c>
      <c r="D7319" s="3" t="inlineStr">
        <is>
          <t>PFI-1000 Y</t>
        </is>
      </c>
      <c r="E7319" s="11" t="n">
        <v>49</v>
      </c>
      <c r="F7319" s="12" t="n">
        <v>40.83</v>
      </c>
    </row>
    <row r="7320">
      <c r="A7320" s="3" t="inlineStr">
        <is>
          <t>Ink &amp; Toner</t>
        </is>
      </c>
      <c r="B7320" s="3" t="inlineStr">
        <is>
          <t>4192C008</t>
        </is>
      </c>
      <c r="C7320" s="3" t="inlineStr">
        <is>
          <t>Canon</t>
        </is>
      </c>
      <c r="D7320" s="3" t="inlineStr">
        <is>
          <t>PFI-300 10 INK MULTI PACK</t>
        </is>
      </c>
      <c r="E7320" s="11" t="n">
        <v>138</v>
      </c>
      <c r="F7320" s="12" t="n">
        <v>115</v>
      </c>
    </row>
    <row r="7321">
      <c r="A7321" s="3" t="inlineStr">
        <is>
          <t>Ink &amp; Toner</t>
        </is>
      </c>
      <c r="B7321" s="3" t="inlineStr">
        <is>
          <t>4194C001</t>
        </is>
      </c>
      <c r="C7321" s="3" t="inlineStr">
        <is>
          <t>Canon</t>
        </is>
      </c>
      <c r="D7321" s="3" t="inlineStr">
        <is>
          <t>PFI-300 C</t>
        </is>
      </c>
      <c r="E7321" s="11" t="n">
        <v>16</v>
      </c>
      <c r="F7321" s="12" t="n">
        <v>13.33</v>
      </c>
    </row>
    <row r="7322">
      <c r="A7322" s="3" t="inlineStr">
        <is>
          <t>Ink &amp; Toner</t>
        </is>
      </c>
      <c r="B7322" s="3" t="inlineStr">
        <is>
          <t>4201C001</t>
        </is>
      </c>
      <c r="C7322" s="3" t="inlineStr">
        <is>
          <t>Canon</t>
        </is>
      </c>
      <c r="D7322" s="3" t="inlineStr">
        <is>
          <t>PFI-300 CO</t>
        </is>
      </c>
      <c r="E7322" s="11" t="n">
        <v>16</v>
      </c>
      <c r="F7322" s="12" t="n">
        <v>13.33</v>
      </c>
    </row>
    <row r="7323">
      <c r="A7323" s="3" t="inlineStr">
        <is>
          <t>Ink &amp; Toner</t>
        </is>
      </c>
      <c r="B7323" s="3" t="inlineStr">
        <is>
          <t>4200C001</t>
        </is>
      </c>
      <c r="C7323" s="3" t="inlineStr">
        <is>
          <t>Canon</t>
        </is>
      </c>
      <c r="D7323" s="3" t="inlineStr">
        <is>
          <t>PFI-300 GY</t>
        </is>
      </c>
      <c r="E7323" s="11" t="n">
        <v>16</v>
      </c>
      <c r="F7323" s="12" t="n">
        <v>13.33</v>
      </c>
    </row>
    <row r="7324">
      <c r="A7324" s="3" t="inlineStr">
        <is>
          <t>Ink &amp; Toner</t>
        </is>
      </c>
      <c r="B7324" s="3" t="inlineStr">
        <is>
          <t>4195C001</t>
        </is>
      </c>
      <c r="C7324" s="3" t="inlineStr">
        <is>
          <t>Canon</t>
        </is>
      </c>
      <c r="D7324" s="3" t="inlineStr">
        <is>
          <t>PFI-300 M</t>
        </is>
      </c>
      <c r="E7324" s="11" t="n">
        <v>16</v>
      </c>
      <c r="F7324" s="12" t="n">
        <v>13.33</v>
      </c>
    </row>
    <row r="7325">
      <c r="A7325" s="3" t="inlineStr">
        <is>
          <t>Ink &amp; Toner</t>
        </is>
      </c>
      <c r="B7325" s="3" t="inlineStr">
        <is>
          <t>4192C001</t>
        </is>
      </c>
      <c r="C7325" s="3" t="inlineStr">
        <is>
          <t>Canon</t>
        </is>
      </c>
      <c r="D7325" s="3" t="inlineStr">
        <is>
          <t>PFI-300 MBK</t>
        </is>
      </c>
      <c r="E7325" s="11" t="n">
        <v>16</v>
      </c>
      <c r="F7325" s="12" t="n">
        <v>13.33</v>
      </c>
    </row>
    <row r="7326">
      <c r="A7326" s="3" t="inlineStr">
        <is>
          <t>Ink &amp; Toner</t>
        </is>
      </c>
      <c r="B7326" s="3" t="inlineStr">
        <is>
          <t>4193C001</t>
        </is>
      </c>
      <c r="C7326" s="3" t="inlineStr">
        <is>
          <t>Canon</t>
        </is>
      </c>
      <c r="D7326" s="3" t="inlineStr">
        <is>
          <t>PFI-300 PBK</t>
        </is>
      </c>
      <c r="E7326" s="11" t="n">
        <v>16</v>
      </c>
      <c r="F7326" s="12" t="n">
        <v>13.33</v>
      </c>
    </row>
    <row r="7327">
      <c r="A7327" s="3" t="inlineStr">
        <is>
          <t>Ink &amp; Toner</t>
        </is>
      </c>
      <c r="B7327" s="3" t="inlineStr">
        <is>
          <t>4197C001</t>
        </is>
      </c>
      <c r="C7327" s="3" t="inlineStr">
        <is>
          <t>Canon</t>
        </is>
      </c>
      <c r="D7327" s="3" t="inlineStr">
        <is>
          <t>PFI-300 PC</t>
        </is>
      </c>
      <c r="E7327" s="11" t="n">
        <v>16</v>
      </c>
      <c r="F7327" s="12" t="n">
        <v>13.33</v>
      </c>
    </row>
    <row r="7328">
      <c r="A7328" s="3" t="inlineStr">
        <is>
          <t>Ink &amp; Toner</t>
        </is>
      </c>
      <c r="B7328" s="3" t="inlineStr">
        <is>
          <t>4198C001</t>
        </is>
      </c>
      <c r="C7328" s="3" t="inlineStr">
        <is>
          <t>Canon</t>
        </is>
      </c>
      <c r="D7328" s="3" t="inlineStr">
        <is>
          <t>PFI-300 PM</t>
        </is>
      </c>
      <c r="E7328" s="11" t="n">
        <v>16</v>
      </c>
      <c r="F7328" s="12" t="n">
        <v>13.33</v>
      </c>
    </row>
    <row r="7329">
      <c r="A7329" s="3" t="inlineStr">
        <is>
          <t>Ink &amp; Toner</t>
        </is>
      </c>
      <c r="B7329" s="3" t="inlineStr">
        <is>
          <t>4199C001</t>
        </is>
      </c>
      <c r="C7329" s="3" t="inlineStr">
        <is>
          <t>Canon</t>
        </is>
      </c>
      <c r="D7329" s="3" t="inlineStr">
        <is>
          <t>PFI-300 R</t>
        </is>
      </c>
      <c r="E7329" s="11" t="n">
        <v>16</v>
      </c>
      <c r="F7329" s="12" t="n">
        <v>13.33</v>
      </c>
    </row>
    <row r="7330">
      <c r="A7330" s="3" t="inlineStr">
        <is>
          <t>Ink &amp; Toner</t>
        </is>
      </c>
      <c r="B7330" s="3" t="inlineStr">
        <is>
          <t>4196C001</t>
        </is>
      </c>
      <c r="C7330" s="3" t="inlineStr">
        <is>
          <t>Canon</t>
        </is>
      </c>
      <c r="D7330" s="3" t="inlineStr">
        <is>
          <t>PFI-300 Y</t>
        </is>
      </c>
      <c r="E7330" s="11" t="n">
        <v>16</v>
      </c>
      <c r="F7330" s="12" t="n">
        <v>13.33</v>
      </c>
    </row>
    <row r="7331">
      <c r="A7331" s="3" t="inlineStr">
        <is>
          <t>Ink &amp; Toner</t>
        </is>
      </c>
      <c r="B7331" s="3" t="inlineStr">
        <is>
          <t>6786C001</t>
        </is>
      </c>
      <c r="C7331" s="3" t="inlineStr">
        <is>
          <t>Canon</t>
        </is>
      </c>
      <c r="D7331" s="3" t="inlineStr">
        <is>
          <t>PFI-4100 BLUE INK TANK</t>
        </is>
      </c>
      <c r="E7331" s="11" t="n">
        <v>47</v>
      </c>
      <c r="F7331" s="12" t="n">
        <v>39.17</v>
      </c>
    </row>
    <row r="7332">
      <c r="A7332" s="3" t="inlineStr">
        <is>
          <t>Ink &amp; Toner</t>
        </is>
      </c>
      <c r="B7332" s="3" t="inlineStr">
        <is>
          <t>6787C001</t>
        </is>
      </c>
      <c r="C7332" s="3" t="inlineStr">
        <is>
          <t>Canon</t>
        </is>
      </c>
      <c r="D7332" s="3" t="inlineStr">
        <is>
          <t>PFI-4100 CHROMA OPTIMIZER INK TANK</t>
        </is>
      </c>
      <c r="E7332" s="11" t="n">
        <v>47</v>
      </c>
      <c r="F7332" s="12" t="n">
        <v>39.17</v>
      </c>
    </row>
    <row r="7333">
      <c r="A7333" s="3" t="inlineStr">
        <is>
          <t>Ink &amp; Toner</t>
        </is>
      </c>
      <c r="B7333" s="3" t="inlineStr">
        <is>
          <t>6778C001</t>
        </is>
      </c>
      <c r="C7333" s="3" t="inlineStr">
        <is>
          <t>Canon</t>
        </is>
      </c>
      <c r="D7333" s="3" t="inlineStr">
        <is>
          <t>PFI-4100 CYAN INK TANK</t>
        </is>
      </c>
      <c r="E7333" s="11" t="n">
        <v>47</v>
      </c>
      <c r="F7333" s="12" t="n">
        <v>39.17</v>
      </c>
    </row>
    <row r="7334">
      <c r="A7334" s="3" t="inlineStr">
        <is>
          <t>Ink &amp; Toner</t>
        </is>
      </c>
      <c r="B7334" s="3" t="inlineStr">
        <is>
          <t>6783C001</t>
        </is>
      </c>
      <c r="C7334" s="3" t="inlineStr">
        <is>
          <t>Canon</t>
        </is>
      </c>
      <c r="D7334" s="3" t="inlineStr">
        <is>
          <t>PFI-4100 GREY INK TANK</t>
        </is>
      </c>
      <c r="E7334" s="11" t="n">
        <v>47</v>
      </c>
      <c r="F7334" s="12" t="n">
        <v>39.17</v>
      </c>
    </row>
    <row r="7335">
      <c r="A7335" s="3" t="inlineStr">
        <is>
          <t>Ink &amp; Toner</t>
        </is>
      </c>
      <c r="B7335" s="3" t="inlineStr">
        <is>
          <t>6779C001</t>
        </is>
      </c>
      <c r="C7335" s="3" t="inlineStr">
        <is>
          <t>Canon</t>
        </is>
      </c>
      <c r="D7335" s="3" t="inlineStr">
        <is>
          <t>PFI-4100 MAGENTA INK TANK</t>
        </is>
      </c>
      <c r="E7335" s="11" t="n">
        <v>47</v>
      </c>
      <c r="F7335" s="12" t="n">
        <v>39.17</v>
      </c>
    </row>
    <row r="7336">
      <c r="A7336" s="3" t="inlineStr">
        <is>
          <t>Ink &amp; Toner</t>
        </is>
      </c>
      <c r="B7336" s="3" t="inlineStr">
        <is>
          <t>6776C001</t>
        </is>
      </c>
      <c r="C7336" s="3" t="inlineStr">
        <is>
          <t>Canon</t>
        </is>
      </c>
      <c r="D7336" s="3" t="inlineStr">
        <is>
          <t>PFI-4100 MATTE BLACK INK TANK</t>
        </is>
      </c>
      <c r="E7336" s="11" t="n">
        <v>47</v>
      </c>
      <c r="F7336" s="12" t="n">
        <v>39.17</v>
      </c>
    </row>
    <row r="7337">
      <c r="A7337" s="3" t="inlineStr">
        <is>
          <t>Ink &amp; Toner</t>
        </is>
      </c>
      <c r="B7337" s="3" t="inlineStr">
        <is>
          <t>6777C001</t>
        </is>
      </c>
      <c r="C7337" s="3" t="inlineStr">
        <is>
          <t>Canon</t>
        </is>
      </c>
      <c r="D7337" s="3" t="inlineStr">
        <is>
          <t>PFI-4100 PHOTO BLACK INK TANK</t>
        </is>
      </c>
      <c r="E7337" s="11" t="n">
        <v>47</v>
      </c>
      <c r="F7337" s="12" t="n">
        <v>39.17</v>
      </c>
    </row>
    <row r="7338">
      <c r="A7338" s="3" t="inlineStr">
        <is>
          <t>Ink &amp; Toner</t>
        </is>
      </c>
      <c r="B7338" s="3" t="inlineStr">
        <is>
          <t>6781C001</t>
        </is>
      </c>
      <c r="C7338" s="3" t="inlineStr">
        <is>
          <t>Canon</t>
        </is>
      </c>
      <c r="D7338" s="3" t="inlineStr">
        <is>
          <t>PFI-4100 PHOTO CYAN INK TANK</t>
        </is>
      </c>
      <c r="E7338" s="11" t="n">
        <v>47</v>
      </c>
      <c r="F7338" s="12" t="n">
        <v>39.17</v>
      </c>
    </row>
    <row r="7339">
      <c r="A7339" s="3" t="inlineStr">
        <is>
          <t>Ink &amp; Toner</t>
        </is>
      </c>
      <c r="B7339" s="3" t="inlineStr">
        <is>
          <t>6784C001</t>
        </is>
      </c>
      <c r="C7339" s="3" t="inlineStr">
        <is>
          <t>Canon</t>
        </is>
      </c>
      <c r="D7339" s="3" t="inlineStr">
        <is>
          <t>PFI-4100 PHOTO GREY INK TANK</t>
        </is>
      </c>
      <c r="E7339" s="11" t="n">
        <v>47</v>
      </c>
      <c r="F7339" s="12" t="n">
        <v>39.17</v>
      </c>
    </row>
    <row r="7340">
      <c r="A7340" s="3" t="inlineStr">
        <is>
          <t>Ink &amp; Toner</t>
        </is>
      </c>
      <c r="B7340" s="3" t="inlineStr">
        <is>
          <t>6782C001</t>
        </is>
      </c>
      <c r="C7340" s="3" t="inlineStr">
        <is>
          <t>Canon</t>
        </is>
      </c>
      <c r="D7340" s="3" t="inlineStr">
        <is>
          <t>PFI-4100 PHOTO MAGENTA INK TANK</t>
        </is>
      </c>
      <c r="E7340" s="11" t="n">
        <v>47</v>
      </c>
      <c r="F7340" s="12" t="n">
        <v>39.17</v>
      </c>
    </row>
    <row r="7341">
      <c r="A7341" s="3" t="inlineStr">
        <is>
          <t>Ink &amp; Toner</t>
        </is>
      </c>
      <c r="B7341" s="3" t="inlineStr">
        <is>
          <t>6785C001</t>
        </is>
      </c>
      <c r="C7341" s="3" t="inlineStr">
        <is>
          <t>Canon</t>
        </is>
      </c>
      <c r="D7341" s="3" t="inlineStr">
        <is>
          <t>PFI-4100 RED INK TANK</t>
        </is>
      </c>
      <c r="E7341" s="11" t="n">
        <v>47</v>
      </c>
      <c r="F7341" s="12" t="n">
        <v>39.17</v>
      </c>
    </row>
    <row r="7342">
      <c r="A7342" s="3" t="inlineStr">
        <is>
          <t>Ink &amp; Toner</t>
        </is>
      </c>
      <c r="B7342" s="3" t="inlineStr">
        <is>
          <t>6780C001</t>
        </is>
      </c>
      <c r="C7342" s="3" t="inlineStr">
        <is>
          <t>Canon</t>
        </is>
      </c>
      <c r="D7342" s="3" t="inlineStr">
        <is>
          <t>PFI-4100 YELLOW INK TANK</t>
        </is>
      </c>
      <c r="E7342" s="11" t="n">
        <v>47</v>
      </c>
      <c r="F7342" s="12" t="n">
        <v>39.17</v>
      </c>
    </row>
    <row r="7343">
      <c r="A7343" s="3" t="inlineStr">
        <is>
          <t>Ink &amp; Toner</t>
        </is>
      </c>
      <c r="B7343" s="3" t="inlineStr">
        <is>
          <t>2970B017</t>
        </is>
      </c>
      <c r="C7343" s="3" t="inlineStr">
        <is>
          <t>Canon</t>
        </is>
      </c>
      <c r="D7343" s="3" t="inlineStr">
        <is>
          <t>PG-510/CL-511 PVP</t>
        </is>
      </c>
      <c r="E7343" s="11" t="n">
        <v>37</v>
      </c>
      <c r="F7343" s="12" t="n">
        <v>30.83</v>
      </c>
    </row>
    <row r="7344">
      <c r="A7344" s="3" t="inlineStr">
        <is>
          <t>Ink &amp; Toner</t>
        </is>
      </c>
      <c r="B7344" s="3" t="inlineStr">
        <is>
          <t>5225B013</t>
        </is>
      </c>
      <c r="C7344" s="3" t="inlineStr">
        <is>
          <t>Canon</t>
        </is>
      </c>
      <c r="D7344" s="3" t="inlineStr">
        <is>
          <t>PG-540/CL-541 PVP</t>
        </is>
      </c>
      <c r="E7344" s="11" t="n">
        <v>38</v>
      </c>
      <c r="F7344" s="12" t="n">
        <v>31.67</v>
      </c>
    </row>
    <row r="7345">
      <c r="A7345" s="3" t="inlineStr">
        <is>
          <t>Ink &amp; Toner</t>
        </is>
      </c>
      <c r="B7345" s="3" t="inlineStr">
        <is>
          <t>5224B001</t>
        </is>
      </c>
      <c r="C7345" s="3" t="inlineStr">
        <is>
          <t>Canon</t>
        </is>
      </c>
      <c r="D7345" s="3" t="inlineStr">
        <is>
          <t>PG-540L EUR</t>
        </is>
      </c>
      <c r="E7345" s="11" t="n">
        <v>21</v>
      </c>
      <c r="F7345" s="12" t="n">
        <v>17.5</v>
      </c>
    </row>
    <row r="7346">
      <c r="A7346" s="3" t="inlineStr">
        <is>
          <t>Ink &amp; Toner</t>
        </is>
      </c>
      <c r="B7346" s="3" t="inlineStr">
        <is>
          <t>5224B017</t>
        </is>
      </c>
      <c r="C7346" s="3" t="inlineStr">
        <is>
          <t>Canon</t>
        </is>
      </c>
      <c r="D7346" s="3" t="inlineStr">
        <is>
          <t>PG-540LX2/CL-541XL MULTI</t>
        </is>
      </c>
      <c r="E7346" s="11" t="n">
        <v>61</v>
      </c>
      <c r="F7346" s="12" t="n">
        <v>50.83</v>
      </c>
    </row>
    <row r="7347">
      <c r="A7347" s="3" t="inlineStr">
        <is>
          <t>Ink &amp; Toner</t>
        </is>
      </c>
      <c r="B7347" s="3" t="inlineStr">
        <is>
          <t>5224B015</t>
        </is>
      </c>
      <c r="C7347" s="3" t="inlineStr">
        <is>
          <t>Canon</t>
        </is>
      </c>
      <c r="D7347" s="3" t="inlineStr">
        <is>
          <t>PG-540LX2/CL-541XL PVP</t>
        </is>
      </c>
      <c r="E7347" s="11" t="n">
        <v>61</v>
      </c>
      <c r="F7347" s="12" t="n">
        <v>50.83</v>
      </c>
    </row>
    <row r="7348">
      <c r="A7348" s="3" t="inlineStr">
        <is>
          <t>Ink &amp; Toner</t>
        </is>
      </c>
      <c r="B7348" s="3" t="inlineStr">
        <is>
          <t>8287B001</t>
        </is>
      </c>
      <c r="C7348" s="3" t="inlineStr">
        <is>
          <t>Canon</t>
        </is>
      </c>
      <c r="D7348" s="3" t="inlineStr">
        <is>
          <t>PG-545</t>
        </is>
      </c>
      <c r="E7348" s="11" t="n">
        <v>15</v>
      </c>
      <c r="F7348" s="12" t="n">
        <v>12.5</v>
      </c>
    </row>
    <row r="7349">
      <c r="A7349" s="3" t="inlineStr">
        <is>
          <t>Ink &amp; Toner</t>
        </is>
      </c>
      <c r="B7349" s="3" t="inlineStr">
        <is>
          <t>8287B008</t>
        </is>
      </c>
      <c r="C7349" s="3" t="inlineStr">
        <is>
          <t>Canon</t>
        </is>
      </c>
      <c r="D7349" s="3" t="inlineStr">
        <is>
          <t>PG-545/CL-546 PVP</t>
        </is>
      </c>
      <c r="E7349" s="11" t="n">
        <v>34</v>
      </c>
      <c r="F7349" s="12" t="n">
        <v>28.33</v>
      </c>
    </row>
    <row r="7350">
      <c r="A7350" s="3" t="inlineStr">
        <is>
          <t>Ink &amp; Toner</t>
        </is>
      </c>
      <c r="B7350" s="3" t="inlineStr">
        <is>
          <t>8286B001</t>
        </is>
      </c>
      <c r="C7350" s="3" t="inlineStr">
        <is>
          <t>Canon</t>
        </is>
      </c>
      <c r="D7350" s="3" t="inlineStr">
        <is>
          <t>PG-545XL</t>
        </is>
      </c>
      <c r="E7350" s="11" t="n">
        <v>21</v>
      </c>
      <c r="F7350" s="12" t="n">
        <v>17.5</v>
      </c>
    </row>
    <row r="7351">
      <c r="A7351" s="3" t="inlineStr">
        <is>
          <t>Ink &amp; Toner</t>
        </is>
      </c>
      <c r="B7351" s="3" t="inlineStr">
        <is>
          <t>8286B010</t>
        </is>
      </c>
      <c r="C7351" s="3" t="inlineStr">
        <is>
          <t>Canon</t>
        </is>
      </c>
      <c r="D7351" s="3" t="inlineStr">
        <is>
          <t>PG-545XL/CL-546  MULTI</t>
        </is>
      </c>
      <c r="E7351" s="11" t="n">
        <v>36</v>
      </c>
      <c r="F7351" s="12" t="n">
        <v>30</v>
      </c>
    </row>
    <row r="7352">
      <c r="A7352" s="3" t="inlineStr">
        <is>
          <t>Ink &amp; Toner</t>
        </is>
      </c>
      <c r="B7352" s="3" t="inlineStr">
        <is>
          <t>8286B011</t>
        </is>
      </c>
      <c r="C7352" s="3" t="inlineStr">
        <is>
          <t>Canon</t>
        </is>
      </c>
      <c r="D7352" s="3" t="inlineStr">
        <is>
          <t>PG-545XL/CL-546XL PHOTO VALUE</t>
        </is>
      </c>
      <c r="E7352" s="11" t="n">
        <v>42</v>
      </c>
      <c r="F7352" s="12" t="n">
        <v>35</v>
      </c>
    </row>
    <row r="7353">
      <c r="A7353" s="3" t="inlineStr">
        <is>
          <t>Ink &amp; Toner</t>
        </is>
      </c>
      <c r="B7353" s="3" t="inlineStr">
        <is>
          <t>8286B012</t>
        </is>
      </c>
      <c r="C7353" s="3" t="inlineStr">
        <is>
          <t>Canon</t>
        </is>
      </c>
      <c r="D7353" s="3" t="inlineStr">
        <is>
          <t>PG-545XL/CL-546XL PHOTO VALUE  SEC</t>
        </is>
      </c>
      <c r="E7353" s="11" t="n">
        <v>43</v>
      </c>
      <c r="F7353" s="12" t="n">
        <v>35.83</v>
      </c>
    </row>
    <row r="7354">
      <c r="A7354" s="3" t="inlineStr">
        <is>
          <t>Ink &amp; Toner</t>
        </is>
      </c>
      <c r="B7354" s="3" t="inlineStr">
        <is>
          <t>8286B013</t>
        </is>
      </c>
      <c r="C7354" s="3" t="inlineStr">
        <is>
          <t>Canon</t>
        </is>
      </c>
      <c r="D7354" s="3" t="inlineStr">
        <is>
          <t>PG-545XLX2/CL-546XL MULTI</t>
        </is>
      </c>
      <c r="E7354" s="11" t="n">
        <v>59</v>
      </c>
      <c r="F7354" s="12" t="n">
        <v>49.17</v>
      </c>
    </row>
    <row r="7355">
      <c r="A7355" s="3" t="inlineStr">
        <is>
          <t>Ink &amp; Toner</t>
        </is>
      </c>
      <c r="B7355" s="3" t="inlineStr">
        <is>
          <t>8286B015</t>
        </is>
      </c>
      <c r="C7355" s="3" t="inlineStr">
        <is>
          <t>Canon</t>
        </is>
      </c>
      <c r="D7355" s="3" t="inlineStr">
        <is>
          <t>PG-545XLX2/CL-546XL PVP</t>
        </is>
      </c>
      <c r="E7355" s="11" t="n">
        <v>59</v>
      </c>
      <c r="F7355" s="12" t="n">
        <v>49.17</v>
      </c>
    </row>
    <row r="7356">
      <c r="A7356" s="3" t="inlineStr">
        <is>
          <t>Ink &amp; Toner</t>
        </is>
      </c>
      <c r="B7356" s="3" t="inlineStr">
        <is>
          <t>3713C007</t>
        </is>
      </c>
      <c r="C7356" s="3" t="inlineStr">
        <is>
          <t>Canon</t>
        </is>
      </c>
      <c r="D7356" s="3" t="inlineStr">
        <is>
          <t>PG-560/CL-561 PHOTO CUBE VALUE PACK</t>
        </is>
      </c>
      <c r="E7356" s="11" t="n">
        <v>42</v>
      </c>
      <c r="F7356" s="12" t="n">
        <v>35</v>
      </c>
    </row>
    <row r="7357">
      <c r="A7357" s="3" t="inlineStr">
        <is>
          <t>Ink &amp; Toner</t>
        </is>
      </c>
      <c r="B7357" s="3" t="inlineStr">
        <is>
          <t>3712C009</t>
        </is>
      </c>
      <c r="C7357" s="3" t="inlineStr">
        <is>
          <t>Canon</t>
        </is>
      </c>
      <c r="D7357" s="3" t="inlineStr">
        <is>
          <t>PG-560XLX2/CL-561XL MULTI</t>
        </is>
      </c>
      <c r="E7357" s="11" t="n">
        <v>64</v>
      </c>
      <c r="F7357" s="12" t="n">
        <v>53.33</v>
      </c>
    </row>
    <row r="7358">
      <c r="A7358" s="3" t="inlineStr">
        <is>
          <t>Ink &amp; Toner</t>
        </is>
      </c>
      <c r="B7358" s="3" t="inlineStr">
        <is>
          <t>3712C012</t>
        </is>
      </c>
      <c r="C7358" s="3" t="inlineStr">
        <is>
          <t>Canon</t>
        </is>
      </c>
      <c r="D7358" s="3" t="inlineStr">
        <is>
          <t>PG-560XLX2/CL-561XL PVP</t>
        </is>
      </c>
      <c r="E7358" s="11" t="n">
        <v>64</v>
      </c>
      <c r="F7358" s="12" t="n">
        <v>53.33</v>
      </c>
    </row>
    <row r="7359">
      <c r="A7359" s="3" t="inlineStr">
        <is>
          <t>Ink &amp; Toner</t>
        </is>
      </c>
      <c r="B7359" s="3" t="inlineStr">
        <is>
          <t>5438C001</t>
        </is>
      </c>
      <c r="C7359" s="3" t="inlineStr">
        <is>
          <t>Canon</t>
        </is>
      </c>
      <c r="D7359" s="3" t="inlineStr">
        <is>
          <t>PG-575 EUR</t>
        </is>
      </c>
      <c r="E7359" s="11" t="n">
        <v>13</v>
      </c>
      <c r="F7359" s="12" t="n">
        <v>10.83</v>
      </c>
    </row>
    <row r="7360">
      <c r="A7360" s="3" t="inlineStr">
        <is>
          <t>Ink &amp; Toner</t>
        </is>
      </c>
      <c r="B7360" s="3" t="inlineStr">
        <is>
          <t>5438C004</t>
        </is>
      </c>
      <c r="C7360" s="3" t="inlineStr">
        <is>
          <t>Canon</t>
        </is>
      </c>
      <c r="D7360" s="3" t="inlineStr">
        <is>
          <t>PG-575/CL-576 PVP</t>
        </is>
      </c>
      <c r="E7360" s="11" t="n">
        <v>25</v>
      </c>
      <c r="F7360" s="12" t="n">
        <v>20.83</v>
      </c>
    </row>
    <row r="7361">
      <c r="A7361" s="3" t="inlineStr">
        <is>
          <t>Ink &amp; Toner</t>
        </is>
      </c>
      <c r="B7361" s="3" t="inlineStr">
        <is>
          <t>5437C006</t>
        </is>
      </c>
      <c r="C7361" s="3" t="inlineStr">
        <is>
          <t>Canon</t>
        </is>
      </c>
      <c r="D7361" s="3" t="inlineStr">
        <is>
          <t>PG-575XL /CL-576XL PVP</t>
        </is>
      </c>
      <c r="E7361" s="11" t="n">
        <v>49</v>
      </c>
      <c r="F7361" s="12" t="n">
        <v>40.83</v>
      </c>
    </row>
    <row r="7362">
      <c r="A7362" s="3" t="inlineStr">
        <is>
          <t>Ink &amp; Toner</t>
        </is>
      </c>
      <c r="B7362" s="3" t="inlineStr">
        <is>
          <t>5437C001</t>
        </is>
      </c>
      <c r="C7362" s="3" t="inlineStr">
        <is>
          <t>Canon</t>
        </is>
      </c>
      <c r="D7362" s="3" t="inlineStr">
        <is>
          <t>PG-575XL EUR</t>
        </is>
      </c>
      <c r="E7362" s="11" t="n">
        <v>24</v>
      </c>
      <c r="F7362" s="12" t="n">
        <v>20</v>
      </c>
    </row>
    <row r="7363">
      <c r="A7363" s="3" t="inlineStr">
        <is>
          <t>Ink &amp; Toner</t>
        </is>
      </c>
      <c r="B7363" s="3" t="inlineStr">
        <is>
          <t>5437C004</t>
        </is>
      </c>
      <c r="C7363" s="3" t="inlineStr">
        <is>
          <t>Canon</t>
        </is>
      </c>
      <c r="D7363" s="3" t="inlineStr">
        <is>
          <t>PG-575XLX2/CL-576XL MULTI</t>
        </is>
      </c>
      <c r="E7363" s="11" t="n">
        <v>67</v>
      </c>
      <c r="F7363" s="12" t="n">
        <v>55.83</v>
      </c>
    </row>
    <row r="7364">
      <c r="A7364" s="3" t="inlineStr">
        <is>
          <t>Ink &amp; Toner</t>
        </is>
      </c>
      <c r="B7364" s="3" t="inlineStr">
        <is>
          <t>6205C001</t>
        </is>
      </c>
      <c r="C7364" s="3" t="inlineStr">
        <is>
          <t>Canon</t>
        </is>
      </c>
      <c r="D7364" s="3" t="inlineStr">
        <is>
          <t>PG-585 EUR</t>
        </is>
      </c>
      <c r="E7364" s="11" t="n">
        <v>18</v>
      </c>
      <c r="F7364" s="12" t="n">
        <v>15</v>
      </c>
    </row>
    <row r="7365">
      <c r="A7365" s="3" t="inlineStr">
        <is>
          <t>Ink &amp; Toner</t>
        </is>
      </c>
      <c r="B7365" s="3" t="inlineStr">
        <is>
          <t>6205C004</t>
        </is>
      </c>
      <c r="C7365" s="3" t="inlineStr">
        <is>
          <t>Canon</t>
        </is>
      </c>
      <c r="D7365" s="3" t="inlineStr">
        <is>
          <t>PG-585/CL-586 PHOTO VALUE</t>
        </is>
      </c>
      <c r="E7365" s="11" t="n">
        <v>38</v>
      </c>
      <c r="F7365" s="12" t="n">
        <v>31.67</v>
      </c>
    </row>
    <row r="7366">
      <c r="A7366" s="3" t="inlineStr">
        <is>
          <t>Ink &amp; Toner</t>
        </is>
      </c>
      <c r="B7366" s="3" t="inlineStr">
        <is>
          <t>6204C001</t>
        </is>
      </c>
      <c r="C7366" s="3" t="inlineStr">
        <is>
          <t>Canon</t>
        </is>
      </c>
      <c r="D7366" s="3" t="inlineStr">
        <is>
          <t>PG-585XL EUR</t>
        </is>
      </c>
      <c r="E7366" s="11" t="n">
        <v>23</v>
      </c>
      <c r="F7366" s="12" t="n">
        <v>19.17</v>
      </c>
    </row>
    <row r="7367">
      <c r="A7367" s="3" t="inlineStr">
        <is>
          <t>Ink &amp; Toner</t>
        </is>
      </c>
      <c r="B7367" s="3" t="inlineStr">
        <is>
          <t>6204C005</t>
        </is>
      </c>
      <c r="C7367" s="3" t="inlineStr">
        <is>
          <t>Canon</t>
        </is>
      </c>
      <c r="D7367" s="3" t="inlineStr">
        <is>
          <t>PG-585XL/CL-586XL PHOTO VALUE</t>
        </is>
      </c>
      <c r="E7367" s="11" t="n">
        <v>49</v>
      </c>
      <c r="F7367" s="12" t="n">
        <v>40.83</v>
      </c>
    </row>
    <row r="7368">
      <c r="A7368" s="3" t="inlineStr">
        <is>
          <t>Ink &amp; Toner</t>
        </is>
      </c>
      <c r="B7368" s="3" t="inlineStr">
        <is>
          <t>5225B001</t>
        </is>
      </c>
      <c r="C7368" s="3" t="inlineStr">
        <is>
          <t>Canon</t>
        </is>
      </c>
      <c r="D7368" s="3" t="inlineStr">
        <is>
          <t>PG540-EUR</t>
        </is>
      </c>
      <c r="E7368" s="11" t="n">
        <v>17</v>
      </c>
      <c r="F7368" s="12" t="n">
        <v>14.17</v>
      </c>
    </row>
    <row r="7369">
      <c r="A7369" s="3" t="inlineStr">
        <is>
          <t>Ink &amp; Toner</t>
        </is>
      </c>
      <c r="B7369" s="3" t="inlineStr">
        <is>
          <t>5224B012</t>
        </is>
      </c>
      <c r="C7369" s="3" t="inlineStr">
        <is>
          <t>Canon</t>
        </is>
      </c>
      <c r="D7369" s="3" t="inlineStr">
        <is>
          <t>PG540L/CL541XL PVP</t>
        </is>
      </c>
      <c r="E7369" s="11" t="n">
        <v>44</v>
      </c>
      <c r="F7369" s="12" t="n">
        <v>36.67</v>
      </c>
    </row>
    <row r="7370">
      <c r="A7370" s="3" t="inlineStr">
        <is>
          <t>Ink &amp; Toner</t>
        </is>
      </c>
      <c r="B7370" s="3" t="inlineStr">
        <is>
          <t>9218B006</t>
        </is>
      </c>
      <c r="C7370" s="3" t="inlineStr">
        <is>
          <t>Canon</t>
        </is>
      </c>
      <c r="D7370" s="3" t="inlineStr">
        <is>
          <t>PGI-1500 BK/C/M/Y MULTI</t>
        </is>
      </c>
      <c r="E7370" s="11" t="n">
        <v>44</v>
      </c>
      <c r="F7370" s="12" t="n">
        <v>36.67</v>
      </c>
    </row>
    <row r="7371">
      <c r="A7371" s="3" t="inlineStr">
        <is>
          <t>Ink &amp; Toner</t>
        </is>
      </c>
      <c r="B7371" s="3" t="inlineStr">
        <is>
          <t>9182B010</t>
        </is>
      </c>
      <c r="C7371" s="3" t="inlineStr">
        <is>
          <t>Canon</t>
        </is>
      </c>
      <c r="D7371" s="3" t="inlineStr">
        <is>
          <t>PGI-1500XL BK/C/M/Y MULTI</t>
        </is>
      </c>
      <c r="E7371" s="11" t="n">
        <v>68</v>
      </c>
      <c r="F7371" s="12" t="n">
        <v>56.67</v>
      </c>
    </row>
    <row r="7372">
      <c r="A7372" s="3" t="inlineStr">
        <is>
          <t>Ink &amp; Toner</t>
        </is>
      </c>
      <c r="B7372" s="3" t="inlineStr">
        <is>
          <t>9290B006</t>
        </is>
      </c>
      <c r="C7372" s="3" t="inlineStr">
        <is>
          <t>Canon</t>
        </is>
      </c>
      <c r="D7372" s="3" t="inlineStr">
        <is>
          <t>PGI-2500 BK/C/M/Y MULTI</t>
        </is>
      </c>
      <c r="E7372" s="11" t="n">
        <v>63</v>
      </c>
      <c r="F7372" s="12" t="n">
        <v>52.5</v>
      </c>
    </row>
    <row r="7373">
      <c r="A7373" s="3" t="inlineStr">
        <is>
          <t>Ink &amp; Toner</t>
        </is>
      </c>
      <c r="B7373" s="3" t="inlineStr">
        <is>
          <t>9254B011</t>
        </is>
      </c>
      <c r="C7373" s="3" t="inlineStr">
        <is>
          <t>Canon</t>
        </is>
      </c>
      <c r="D7373" s="3" t="inlineStr">
        <is>
          <t>PGI-2500XL BK TWIN</t>
        </is>
      </c>
      <c r="E7373" s="11" t="n">
        <v>62</v>
      </c>
      <c r="F7373" s="12" t="n">
        <v>51.67</v>
      </c>
    </row>
    <row r="7374">
      <c r="A7374" s="3" t="inlineStr">
        <is>
          <t>Ink &amp; Toner</t>
        </is>
      </c>
      <c r="B7374" s="3" t="inlineStr">
        <is>
          <t>9254B010</t>
        </is>
      </c>
      <c r="C7374" s="3" t="inlineStr">
        <is>
          <t>Canon</t>
        </is>
      </c>
      <c r="D7374" s="3" t="inlineStr">
        <is>
          <t>PGI-2500XL BK/C/M/Y MULTI</t>
        </is>
      </c>
      <c r="E7374" s="11" t="n">
        <v>90</v>
      </c>
      <c r="F7374" s="12" t="n">
        <v>75</v>
      </c>
    </row>
    <row r="7375">
      <c r="A7375" s="3" t="inlineStr">
        <is>
          <t>Ink &amp; Toner</t>
        </is>
      </c>
      <c r="B7375" s="3" t="inlineStr">
        <is>
          <t>4873B001</t>
        </is>
      </c>
      <c r="C7375" s="3" t="inlineStr">
        <is>
          <t>Canon</t>
        </is>
      </c>
      <c r="D7375" s="3" t="inlineStr">
        <is>
          <t>PGI-29 C</t>
        </is>
      </c>
      <c r="E7375" s="11" t="n">
        <v>24</v>
      </c>
      <c r="F7375" s="12" t="n">
        <v>20</v>
      </c>
    </row>
    <row r="7376">
      <c r="A7376" s="3" t="inlineStr">
        <is>
          <t>Ink &amp; Toner</t>
        </is>
      </c>
      <c r="B7376" s="3" t="inlineStr">
        <is>
          <t>4873B005</t>
        </is>
      </c>
      <c r="C7376" s="3" t="inlineStr">
        <is>
          <t>Canon</t>
        </is>
      </c>
      <c r="D7376" s="3" t="inlineStr">
        <is>
          <t>PGI-29 CMY/PC/PM/R MULTI</t>
        </is>
      </c>
      <c r="E7376" s="11" t="n">
        <v>139</v>
      </c>
      <c r="F7376" s="12" t="n">
        <v>115.83</v>
      </c>
    </row>
    <row r="7377">
      <c r="A7377" s="3" t="inlineStr">
        <is>
          <t>Ink &amp; Toner</t>
        </is>
      </c>
      <c r="B7377" s="3" t="inlineStr">
        <is>
          <t>4874B001</t>
        </is>
      </c>
      <c r="C7377" s="3" t="inlineStr">
        <is>
          <t>Canon</t>
        </is>
      </c>
      <c r="D7377" s="3" t="inlineStr">
        <is>
          <t>PGI-29 M</t>
        </is>
      </c>
      <c r="E7377" s="11" t="n">
        <v>24</v>
      </c>
      <c r="F7377" s="12" t="n">
        <v>20</v>
      </c>
    </row>
    <row r="7378">
      <c r="A7378" s="3" t="inlineStr">
        <is>
          <t>Ink &amp; Toner</t>
        </is>
      </c>
      <c r="B7378" s="3" t="inlineStr">
        <is>
          <t>4877B001</t>
        </is>
      </c>
      <c r="C7378" s="3" t="inlineStr">
        <is>
          <t>Canon</t>
        </is>
      </c>
      <c r="D7378" s="3" t="inlineStr">
        <is>
          <t>PGI-29 PM</t>
        </is>
      </c>
      <c r="E7378" s="11" t="n">
        <v>24</v>
      </c>
      <c r="F7378" s="12" t="n">
        <v>20</v>
      </c>
    </row>
    <row r="7379">
      <c r="A7379" s="3" t="inlineStr">
        <is>
          <t>Ink &amp; Toner</t>
        </is>
      </c>
      <c r="B7379" s="3" t="inlineStr">
        <is>
          <t>1509B029</t>
        </is>
      </c>
      <c r="C7379" s="3" t="inlineStr">
        <is>
          <t>Canon</t>
        </is>
      </c>
      <c r="D7379" s="3" t="inlineStr">
        <is>
          <t>PGI-35 BK  TWIN</t>
        </is>
      </c>
      <c r="E7379" s="11" t="n">
        <v>17</v>
      </c>
      <c r="F7379" s="12" t="n">
        <v>14.17</v>
      </c>
    </row>
    <row r="7380">
      <c r="A7380" s="3" t="inlineStr">
        <is>
          <t>Ink &amp; Toner</t>
        </is>
      </c>
      <c r="B7380" s="3" t="inlineStr">
        <is>
          <t>1509B028</t>
        </is>
      </c>
      <c r="C7380" s="3" t="inlineStr">
        <is>
          <t>Canon</t>
        </is>
      </c>
      <c r="D7380" s="3" t="inlineStr">
        <is>
          <t>PGI-35 BK TRIPLE</t>
        </is>
      </c>
      <c r="E7380" s="11" t="n">
        <v>24</v>
      </c>
      <c r="F7380" s="12" t="n">
        <v>20</v>
      </c>
    </row>
    <row r="7381">
      <c r="A7381" s="3" t="inlineStr">
        <is>
          <t>Ink &amp; Toner</t>
        </is>
      </c>
      <c r="B7381" s="3" t="inlineStr">
        <is>
          <t>2932B019</t>
        </is>
      </c>
      <c r="C7381" s="3" t="inlineStr">
        <is>
          <t>Canon</t>
        </is>
      </c>
      <c r="D7381" s="3" t="inlineStr">
        <is>
          <t>PGI-520 BK  TWIN</t>
        </is>
      </c>
      <c r="E7381" s="11" t="n">
        <v>25</v>
      </c>
      <c r="F7381" s="12" t="n">
        <v>20.83</v>
      </c>
    </row>
    <row r="7382">
      <c r="A7382" s="3" t="inlineStr">
        <is>
          <t>Ink &amp; Toner</t>
        </is>
      </c>
      <c r="B7382" s="3" t="inlineStr">
        <is>
          <t>4529B017</t>
        </is>
      </c>
      <c r="C7382" s="3" t="inlineStr">
        <is>
          <t>Canon</t>
        </is>
      </c>
      <c r="D7382" s="3" t="inlineStr">
        <is>
          <t>PGI-525 BK  TWIN</t>
        </is>
      </c>
      <c r="E7382" s="11" t="n">
        <v>27</v>
      </c>
      <c r="F7382" s="12" t="n">
        <v>22.5</v>
      </c>
    </row>
    <row r="7383">
      <c r="A7383" s="3" t="inlineStr">
        <is>
          <t>Ink &amp; Toner</t>
        </is>
      </c>
      <c r="B7383" s="3" t="inlineStr">
        <is>
          <t>6117C001</t>
        </is>
      </c>
      <c r="C7383" s="3" t="inlineStr">
        <is>
          <t>Canon</t>
        </is>
      </c>
      <c r="D7383" s="3" t="inlineStr">
        <is>
          <t>PGI-530 PGBK EUR</t>
        </is>
      </c>
      <c r="E7383" s="11" t="n">
        <v>16</v>
      </c>
      <c r="F7383" s="12" t="n">
        <v>13.33</v>
      </c>
    </row>
    <row r="7384">
      <c r="A7384" s="3" t="inlineStr">
        <is>
          <t>Ink &amp; Toner</t>
        </is>
      </c>
      <c r="B7384" s="3" t="inlineStr">
        <is>
          <t>6117C004</t>
        </is>
      </c>
      <c r="C7384" s="3" t="inlineStr">
        <is>
          <t>Canon</t>
        </is>
      </c>
      <c r="D7384" s="3" t="inlineStr">
        <is>
          <t>PGI-530/CLI-531 PGBK/C/M/Y/BK/GY PHO</t>
        </is>
      </c>
      <c r="E7384" s="11" t="n">
        <v>68</v>
      </c>
      <c r="F7384" s="12" t="n">
        <v>56.67</v>
      </c>
    </row>
    <row r="7385">
      <c r="A7385" s="3" t="inlineStr">
        <is>
          <t>Ink &amp; Toner</t>
        </is>
      </c>
      <c r="B7385" s="3" t="inlineStr">
        <is>
          <t>6496B005</t>
        </is>
      </c>
      <c r="C7385" s="3" t="inlineStr">
        <is>
          <t>Canon</t>
        </is>
      </c>
      <c r="D7385" s="3" t="inlineStr">
        <is>
          <t>PGI-550 - CLI-551 MULTI PK</t>
        </is>
      </c>
      <c r="E7385" s="11" t="n">
        <v>64</v>
      </c>
      <c r="F7385" s="12" t="n">
        <v>53.33</v>
      </c>
    </row>
    <row r="7386">
      <c r="A7386" s="3" t="inlineStr">
        <is>
          <t>Ink &amp; Toner</t>
        </is>
      </c>
      <c r="B7386" s="3" t="inlineStr">
        <is>
          <t>6496B001</t>
        </is>
      </c>
      <c r="C7386" s="3" t="inlineStr">
        <is>
          <t>Canon</t>
        </is>
      </c>
      <c r="D7386" s="3" t="inlineStr">
        <is>
          <t>PGI-550 PGBK BLACK INK</t>
        </is>
      </c>
      <c r="E7386" s="11" t="n">
        <v>14</v>
      </c>
      <c r="F7386" s="12" t="n">
        <v>11.67</v>
      </c>
    </row>
    <row r="7387">
      <c r="A7387" s="3" t="inlineStr">
        <is>
          <t>Ink &amp; Toner</t>
        </is>
      </c>
      <c r="B7387" s="3" t="inlineStr">
        <is>
          <t>6431B010</t>
        </is>
      </c>
      <c r="C7387" s="3" t="inlineStr">
        <is>
          <t>Canon</t>
        </is>
      </c>
      <c r="D7387" s="3" t="inlineStr">
        <is>
          <t>PGI-550XL BK  TWIN SEC</t>
        </is>
      </c>
      <c r="E7387" s="11" t="n">
        <v>30</v>
      </c>
      <c r="F7387" s="12" t="n">
        <v>25</v>
      </c>
    </row>
    <row r="7388">
      <c r="A7388" s="3" t="inlineStr">
        <is>
          <t>Ink &amp; Toner</t>
        </is>
      </c>
      <c r="B7388" s="3" t="inlineStr">
        <is>
          <t>6431B001</t>
        </is>
      </c>
      <c r="C7388" s="3" t="inlineStr">
        <is>
          <t>Canon</t>
        </is>
      </c>
      <c r="D7388" s="3" t="inlineStr">
        <is>
          <t>PGI-550XL PGBK</t>
        </is>
      </c>
      <c r="E7388" s="11" t="n">
        <v>16</v>
      </c>
      <c r="F7388" s="12" t="n">
        <v>13.33</v>
      </c>
    </row>
    <row r="7389">
      <c r="A7389" s="3" t="inlineStr">
        <is>
          <t>Ink &amp; Toner</t>
        </is>
      </c>
      <c r="B7389" s="3" t="inlineStr">
        <is>
          <t>8049B001</t>
        </is>
      </c>
      <c r="C7389" s="3" t="inlineStr">
        <is>
          <t>Canon</t>
        </is>
      </c>
      <c r="D7389" s="3" t="inlineStr">
        <is>
          <t>PGI-555 XXL PG BK INK</t>
        </is>
      </c>
      <c r="E7389" s="11" t="n">
        <v>24</v>
      </c>
      <c r="F7389" s="12" t="n">
        <v>20</v>
      </c>
    </row>
    <row r="7390">
      <c r="A7390" s="3" t="inlineStr">
        <is>
          <t>Ink &amp; Toner</t>
        </is>
      </c>
      <c r="B7390" s="3" t="inlineStr">
        <is>
          <t>0372C001</t>
        </is>
      </c>
      <c r="C7390" s="3" t="inlineStr">
        <is>
          <t>Canon</t>
        </is>
      </c>
      <c r="D7390" s="3" t="inlineStr">
        <is>
          <t>PGI-570 PGBK</t>
        </is>
      </c>
      <c r="E7390" s="11" t="n">
        <v>15</v>
      </c>
      <c r="F7390" s="12" t="n">
        <v>12.5</v>
      </c>
    </row>
    <row r="7391">
      <c r="A7391" s="3" t="inlineStr">
        <is>
          <t>Ink &amp; Toner</t>
        </is>
      </c>
      <c r="B7391" s="3" t="inlineStr">
        <is>
          <t>0372C006</t>
        </is>
      </c>
      <c r="C7391" s="3" t="inlineStr">
        <is>
          <t>Canon</t>
        </is>
      </c>
      <c r="D7391" s="3" t="inlineStr">
        <is>
          <t>PGI-570/CLI-571 PGBK/C/M/Y/BK MULTI</t>
        </is>
      </c>
      <c r="E7391" s="11" t="n">
        <v>54</v>
      </c>
      <c r="F7391" s="12" t="n">
        <v>45</v>
      </c>
    </row>
    <row r="7392">
      <c r="A7392" s="3" t="inlineStr">
        <is>
          <t>Ink &amp; Toner</t>
        </is>
      </c>
      <c r="B7392" s="3" t="inlineStr">
        <is>
          <t>0318C010</t>
        </is>
      </c>
      <c r="C7392" s="3" t="inlineStr">
        <is>
          <t>Canon</t>
        </is>
      </c>
      <c r="D7392" s="3" t="inlineStr">
        <is>
          <t>PGI-570XL BK TWIN  SEC</t>
        </is>
      </c>
      <c r="E7392" s="11" t="n">
        <v>29</v>
      </c>
      <c r="F7392" s="12" t="n">
        <v>24.17</v>
      </c>
    </row>
    <row r="7393">
      <c r="A7393" s="3" t="inlineStr">
        <is>
          <t>Ink &amp; Toner</t>
        </is>
      </c>
      <c r="B7393" s="3" t="inlineStr">
        <is>
          <t>0318C001</t>
        </is>
      </c>
      <c r="C7393" s="3" t="inlineStr">
        <is>
          <t>Canon</t>
        </is>
      </c>
      <c r="D7393" s="3" t="inlineStr">
        <is>
          <t>PGI-570XL PGBK</t>
        </is>
      </c>
      <c r="E7393" s="11" t="n">
        <v>17</v>
      </c>
      <c r="F7393" s="12" t="n">
        <v>14.17</v>
      </c>
    </row>
    <row r="7394">
      <c r="A7394" s="3" t="inlineStr">
        <is>
          <t>Ink &amp; Toner</t>
        </is>
      </c>
      <c r="B7394" s="3" t="inlineStr">
        <is>
          <t>0318C009</t>
        </is>
      </c>
      <c r="C7394" s="3" t="inlineStr">
        <is>
          <t>Canon</t>
        </is>
      </c>
      <c r="D7394" s="3" t="inlineStr">
        <is>
          <t>PGI-570XL/CLI-571 PGBK/C/M/Y/BK MULT</t>
        </is>
      </c>
      <c r="E7394" s="11" t="n">
        <v>55</v>
      </c>
      <c r="F7394" s="12" t="n">
        <v>45.83</v>
      </c>
    </row>
    <row r="7395">
      <c r="A7395" s="3" t="inlineStr">
        <is>
          <t>Ink &amp; Toner</t>
        </is>
      </c>
      <c r="B7395" s="3" t="inlineStr">
        <is>
          <t>2078C007</t>
        </is>
      </c>
      <c r="C7395" s="3" t="inlineStr">
        <is>
          <t>Canon</t>
        </is>
      </c>
      <c r="D7395" s="3" t="inlineStr">
        <is>
          <t>PGI-580/CLI-581 PGBK/C/M/Y/BK MULTI</t>
        </is>
      </c>
      <c r="E7395" s="11" t="n">
        <v>48</v>
      </c>
      <c r="F7395" s="12" t="n">
        <v>40</v>
      </c>
    </row>
    <row r="7396">
      <c r="A7396" s="3" t="inlineStr">
        <is>
          <t>Ink &amp; Toner</t>
        </is>
      </c>
      <c r="B7396" s="3" t="inlineStr">
        <is>
          <t>6411B001</t>
        </is>
      </c>
      <c r="C7396" s="3" t="inlineStr">
        <is>
          <t>Canon</t>
        </is>
      </c>
      <c r="D7396" s="3" t="inlineStr">
        <is>
          <t>PGI-72 CHROMA OPTIMISA</t>
        </is>
      </c>
      <c r="E7396" s="11" t="n">
        <v>14</v>
      </c>
      <c r="F7396" s="12" t="n">
        <v>11.67</v>
      </c>
    </row>
    <row r="7397">
      <c r="A7397" s="3" t="inlineStr">
        <is>
          <t>Ink &amp; Toner</t>
        </is>
      </c>
      <c r="B7397" s="3" t="inlineStr">
        <is>
          <t>6404B001</t>
        </is>
      </c>
      <c r="C7397" s="3" t="inlineStr">
        <is>
          <t>Canon</t>
        </is>
      </c>
      <c r="D7397" s="3" t="inlineStr">
        <is>
          <t>PGI-72 CYAN INK</t>
        </is>
      </c>
      <c r="E7397" s="11" t="n">
        <v>14</v>
      </c>
      <c r="F7397" s="12" t="n">
        <v>11.67</v>
      </c>
    </row>
    <row r="7398">
      <c r="A7398" s="3" t="inlineStr">
        <is>
          <t>Ink &amp; Toner</t>
        </is>
      </c>
      <c r="B7398" s="3" t="inlineStr">
        <is>
          <t>6409B001</t>
        </is>
      </c>
      <c r="C7398" s="3" t="inlineStr">
        <is>
          <t>Canon</t>
        </is>
      </c>
      <c r="D7398" s="3" t="inlineStr">
        <is>
          <t>PGI-72 GREY INK</t>
        </is>
      </c>
      <c r="E7398" s="11" t="n">
        <v>14</v>
      </c>
      <c r="F7398" s="12" t="n">
        <v>11.67</v>
      </c>
    </row>
    <row r="7399">
      <c r="A7399" s="3" t="inlineStr">
        <is>
          <t>Ink &amp; Toner</t>
        </is>
      </c>
      <c r="B7399" s="3" t="inlineStr">
        <is>
          <t>6405B001</t>
        </is>
      </c>
      <c r="C7399" s="3" t="inlineStr">
        <is>
          <t>Canon</t>
        </is>
      </c>
      <c r="D7399" s="3" t="inlineStr">
        <is>
          <t>PGI-72 MAGENTA INK</t>
        </is>
      </c>
      <c r="E7399" s="11" t="n">
        <v>14</v>
      </c>
      <c r="F7399" s="12" t="n">
        <v>11.67</v>
      </c>
    </row>
    <row r="7400">
      <c r="A7400" s="3" t="inlineStr">
        <is>
          <t>Ink &amp; Toner</t>
        </is>
      </c>
      <c r="B7400" s="3" t="inlineStr">
        <is>
          <t>6402B001</t>
        </is>
      </c>
      <c r="C7400" s="3" t="inlineStr">
        <is>
          <t>Canon</t>
        </is>
      </c>
      <c r="D7400" s="3" t="inlineStr">
        <is>
          <t>PGI-72 MATTE BLACK INK</t>
        </is>
      </c>
      <c r="E7400" s="11" t="n">
        <v>14</v>
      </c>
      <c r="F7400" s="12" t="n">
        <v>11.67</v>
      </c>
    </row>
    <row r="7401">
      <c r="A7401" s="3" t="inlineStr">
        <is>
          <t>Ink &amp; Toner</t>
        </is>
      </c>
      <c r="B7401" s="3" t="inlineStr">
        <is>
          <t>6402B009</t>
        </is>
      </c>
      <c r="C7401" s="3" t="inlineStr">
        <is>
          <t>Canon</t>
        </is>
      </c>
      <c r="D7401" s="3" t="inlineStr">
        <is>
          <t>PGI-72 MBK/C/M/Y/R MULTI PACK</t>
        </is>
      </c>
      <c r="E7401" s="11" t="n">
        <v>57</v>
      </c>
      <c r="F7401" s="12" t="n">
        <v>47.5</v>
      </c>
    </row>
    <row r="7402">
      <c r="A7402" s="3" t="inlineStr">
        <is>
          <t>Ink &amp; Toner</t>
        </is>
      </c>
      <c r="B7402" s="3" t="inlineStr">
        <is>
          <t>6403B007</t>
        </is>
      </c>
      <c r="C7402" s="3" t="inlineStr">
        <is>
          <t>Canon</t>
        </is>
      </c>
      <c r="D7402" s="3" t="inlineStr">
        <is>
          <t>PGI-72 PBK/GY/PM/PC/CO MULTI PACK</t>
        </is>
      </c>
      <c r="E7402" s="11" t="n">
        <v>57</v>
      </c>
      <c r="F7402" s="12" t="n">
        <v>47.5</v>
      </c>
    </row>
    <row r="7403">
      <c r="A7403" s="3" t="inlineStr">
        <is>
          <t>Ink &amp; Toner</t>
        </is>
      </c>
      <c r="B7403" s="3" t="inlineStr">
        <is>
          <t>6403B001</t>
        </is>
      </c>
      <c r="C7403" s="3" t="inlineStr">
        <is>
          <t>Canon</t>
        </is>
      </c>
      <c r="D7403" s="3" t="inlineStr">
        <is>
          <t>PGI-72 PHOTO BLACK INK</t>
        </is>
      </c>
      <c r="E7403" s="11" t="n">
        <v>14</v>
      </c>
      <c r="F7403" s="12" t="n">
        <v>11.67</v>
      </c>
    </row>
    <row r="7404">
      <c r="A7404" s="3" t="inlineStr">
        <is>
          <t>Ink &amp; Toner</t>
        </is>
      </c>
      <c r="B7404" s="3" t="inlineStr">
        <is>
          <t>6407B001</t>
        </is>
      </c>
      <c r="C7404" s="3" t="inlineStr">
        <is>
          <t>Canon</t>
        </is>
      </c>
      <c r="D7404" s="3" t="inlineStr">
        <is>
          <t>PGI-72 PHOTO CYAN INK</t>
        </is>
      </c>
      <c r="E7404" s="11" t="n">
        <v>14</v>
      </c>
      <c r="F7404" s="12" t="n">
        <v>11.67</v>
      </c>
    </row>
    <row r="7405">
      <c r="A7405" s="3" t="inlineStr">
        <is>
          <t>Ink &amp; Toner</t>
        </is>
      </c>
      <c r="B7405" s="3" t="inlineStr">
        <is>
          <t>6408B001</t>
        </is>
      </c>
      <c r="C7405" s="3" t="inlineStr">
        <is>
          <t>Canon</t>
        </is>
      </c>
      <c r="D7405" s="3" t="inlineStr">
        <is>
          <t>PGI-72 PHOTO MAGENTA INK</t>
        </is>
      </c>
      <c r="E7405" s="11" t="n">
        <v>14</v>
      </c>
      <c r="F7405" s="12" t="n">
        <v>11.67</v>
      </c>
    </row>
    <row r="7406">
      <c r="A7406" s="3" t="inlineStr">
        <is>
          <t>Ink &amp; Toner</t>
        </is>
      </c>
      <c r="B7406" s="3" t="inlineStr">
        <is>
          <t>6410B001</t>
        </is>
      </c>
      <c r="C7406" s="3" t="inlineStr">
        <is>
          <t>Canon</t>
        </is>
      </c>
      <c r="D7406" s="3" t="inlineStr">
        <is>
          <t>PGI-72 RED INK</t>
        </is>
      </c>
      <c r="E7406" s="11" t="n">
        <v>14</v>
      </c>
      <c r="F7406" s="12" t="n">
        <v>11.67</v>
      </c>
    </row>
    <row r="7407">
      <c r="A7407" s="3" t="inlineStr">
        <is>
          <t>Ink &amp; Toner</t>
        </is>
      </c>
      <c r="B7407" s="3" t="inlineStr">
        <is>
          <t>6406B001</t>
        </is>
      </c>
      <c r="C7407" s="3" t="inlineStr">
        <is>
          <t>Canon</t>
        </is>
      </c>
      <c r="D7407" s="3" t="inlineStr">
        <is>
          <t>PGI-72 YELLOW INK</t>
        </is>
      </c>
      <c r="E7407" s="11" t="n">
        <v>14</v>
      </c>
      <c r="F7407" s="12" t="n">
        <v>11.67</v>
      </c>
    </row>
    <row r="7408">
      <c r="A7408" s="3" t="inlineStr">
        <is>
          <t>Ink &amp; Toner</t>
        </is>
      </c>
      <c r="B7408" s="3" t="inlineStr">
        <is>
          <t>1033B013</t>
        </is>
      </c>
      <c r="C7408" s="3" t="inlineStr">
        <is>
          <t>Canon</t>
        </is>
      </c>
      <c r="D7408" s="3" t="inlineStr">
        <is>
          <t>PGI-9 MBK PC PM R G MULTI PACK</t>
        </is>
      </c>
      <c r="E7408" s="11" t="n">
        <v>59</v>
      </c>
      <c r="F7408" s="12" t="n">
        <v>49.17</v>
      </c>
    </row>
    <row r="7409">
      <c r="A7409" s="3" t="inlineStr">
        <is>
          <t>Ink &amp; Toner</t>
        </is>
      </c>
      <c r="B7409" s="3" t="inlineStr">
        <is>
          <t>1034B013</t>
        </is>
      </c>
      <c r="C7409" s="3" t="inlineStr">
        <is>
          <t>Canon</t>
        </is>
      </c>
      <c r="D7409" s="3" t="inlineStr">
        <is>
          <t>PGI-9 PBK C M Y GY MULTI PACK</t>
        </is>
      </c>
      <c r="E7409" s="11" t="n">
        <v>59</v>
      </c>
      <c r="F7409" s="12" t="n">
        <v>49.17</v>
      </c>
    </row>
    <row r="7410">
      <c r="A7410" s="3" t="inlineStr">
        <is>
          <t>Ink &amp; Toner</t>
        </is>
      </c>
      <c r="B7410" s="3" t="inlineStr">
        <is>
          <t>6952C001</t>
        </is>
      </c>
      <c r="C7410" s="3" t="inlineStr">
        <is>
          <t>Canon</t>
        </is>
      </c>
      <c r="D7410" s="3" t="inlineStr">
        <is>
          <t>PHOTO BLACK INK TANK</t>
        </is>
      </c>
      <c r="E7410" s="11" t="n">
        <v>16</v>
      </c>
      <c r="F7410" s="12" t="n">
        <v>13.33</v>
      </c>
    </row>
    <row r="7411">
      <c r="A7411" s="3" t="inlineStr">
        <is>
          <t>Ink &amp; Toner</t>
        </is>
      </c>
      <c r="B7411" s="3" t="inlineStr">
        <is>
          <t>6956C001</t>
        </is>
      </c>
      <c r="C7411" s="3" t="inlineStr">
        <is>
          <t>Canon</t>
        </is>
      </c>
      <c r="D7411" s="3" t="inlineStr">
        <is>
          <t>PHOTO CYAN INK TANK</t>
        </is>
      </c>
      <c r="E7411" s="11" t="n">
        <v>16</v>
      </c>
      <c r="F7411" s="12" t="n">
        <v>13.33</v>
      </c>
    </row>
    <row r="7412">
      <c r="A7412" s="3" t="inlineStr">
        <is>
          <t>Ink &amp; Toner</t>
        </is>
      </c>
      <c r="B7412" s="3" t="inlineStr">
        <is>
          <t>6957C001</t>
        </is>
      </c>
      <c r="C7412" s="3" t="inlineStr">
        <is>
          <t>Canon</t>
        </is>
      </c>
      <c r="D7412" s="3" t="inlineStr">
        <is>
          <t>PHOTO MAGENTA INK TANK</t>
        </is>
      </c>
      <c r="E7412" s="11" t="n">
        <v>16</v>
      </c>
      <c r="F7412" s="12" t="n">
        <v>13.33</v>
      </c>
    </row>
    <row r="7413">
      <c r="A7413" s="3" t="inlineStr">
        <is>
          <t>Ink &amp; Toner</t>
        </is>
      </c>
      <c r="B7413" s="3" t="inlineStr">
        <is>
          <t>6958C001</t>
        </is>
      </c>
      <c r="C7413" s="3" t="inlineStr">
        <is>
          <t>Canon</t>
        </is>
      </c>
      <c r="D7413" s="3" t="inlineStr">
        <is>
          <t>RED INK TANK</t>
        </is>
      </c>
      <c r="E7413" s="11" t="n">
        <v>16</v>
      </c>
      <c r="F7413" s="12" t="n">
        <v>13.33</v>
      </c>
    </row>
    <row r="7414">
      <c r="A7414" s="3" t="inlineStr">
        <is>
          <t>Ink &amp; Toner</t>
        </is>
      </c>
      <c r="B7414" s="3" t="inlineStr">
        <is>
          <t>4545C001</t>
        </is>
      </c>
      <c r="C7414" s="3" t="inlineStr">
        <is>
          <t>Canon</t>
        </is>
      </c>
      <c r="D7414" s="3" t="inlineStr">
        <is>
          <t>YELLOW INK BOTTLEGI-41 Y EMB</t>
        </is>
      </c>
      <c r="E7414" s="11" t="n">
        <v>8</v>
      </c>
      <c r="F7414" s="12" t="n">
        <v>6.67</v>
      </c>
    </row>
    <row r="7415">
      <c r="A7415" s="3" t="inlineStr">
        <is>
          <t>Ink &amp; Toner</t>
        </is>
      </c>
      <c r="B7415" s="3" t="inlineStr">
        <is>
          <t>6955C001</t>
        </is>
      </c>
      <c r="C7415" s="3" t="inlineStr">
        <is>
          <t>Canon</t>
        </is>
      </c>
      <c r="D7415" s="3" t="inlineStr">
        <is>
          <t>YELLOW INK TANK</t>
        </is>
      </c>
      <c r="E7415" s="11" t="n">
        <v>16</v>
      </c>
      <c r="F7415" s="12" t="n">
        <v>13.33</v>
      </c>
    </row>
    <row r="7416">
      <c r="A7416" s="3" t="inlineStr">
        <is>
          <t>Ink &amp; Toner</t>
        </is>
      </c>
      <c r="B7416" s="3" t="inlineStr">
        <is>
          <t>C13T03R640</t>
        </is>
      </c>
      <c r="C7416" s="3" t="inlineStr">
        <is>
          <t>Epson</t>
        </is>
      </c>
      <c r="D7416" s="3" t="inlineStr">
        <is>
          <t>102 ECOTANK 4COLOUR MULTIPACK</t>
        </is>
      </c>
      <c r="E7416" s="11" t="n">
        <v>36</v>
      </c>
      <c r="F7416" s="12" t="n">
        <v>30</v>
      </c>
    </row>
    <row r="7417">
      <c r="A7417" s="3" t="inlineStr">
        <is>
          <t>Ink &amp; Toner</t>
        </is>
      </c>
      <c r="B7417" s="3" t="inlineStr">
        <is>
          <t>C13T03R140</t>
        </is>
      </c>
      <c r="C7417" s="3" t="inlineStr">
        <is>
          <t>Epson</t>
        </is>
      </c>
      <c r="D7417" s="3" t="inlineStr">
        <is>
          <t>102 ECOTANK BLACK INK BOTTLE</t>
        </is>
      </c>
      <c r="E7417" s="11" t="n">
        <v>15</v>
      </c>
      <c r="F7417" s="12" t="n">
        <v>12.5</v>
      </c>
    </row>
    <row r="7418">
      <c r="A7418" s="3" t="inlineStr">
        <is>
          <t>Ink &amp; Toner</t>
        </is>
      </c>
      <c r="B7418" s="3" t="inlineStr">
        <is>
          <t>C13T03R440</t>
        </is>
      </c>
      <c r="C7418" s="3" t="inlineStr">
        <is>
          <t>Epson</t>
        </is>
      </c>
      <c r="D7418" s="3" t="inlineStr">
        <is>
          <t>102 ECOTANK YELLOW INK BOTTLE</t>
        </is>
      </c>
      <c r="E7418" s="11" t="n">
        <v>10</v>
      </c>
      <c r="F7418" s="12" t="n">
        <v>8.33</v>
      </c>
    </row>
    <row r="7419">
      <c r="A7419" s="3" t="inlineStr">
        <is>
          <t>Ink &amp; Toner</t>
        </is>
      </c>
      <c r="B7419" s="3" t="inlineStr">
        <is>
          <t>C13T00S14A10</t>
        </is>
      </c>
      <c r="C7419" s="3" t="inlineStr">
        <is>
          <t>Epson</t>
        </is>
      </c>
      <c r="D7419" s="3" t="inlineStr">
        <is>
          <t>103 ECOTANK BLACK INK BOTTLE</t>
        </is>
      </c>
      <c r="E7419" s="11" t="n">
        <v>10</v>
      </c>
      <c r="F7419" s="12" t="n">
        <v>8.33</v>
      </c>
    </row>
    <row r="7420">
      <c r="A7420" s="3" t="inlineStr">
        <is>
          <t>Ink &amp; Toner</t>
        </is>
      </c>
      <c r="B7420" s="3" t="inlineStr">
        <is>
          <t>C13T00S24A10</t>
        </is>
      </c>
      <c r="C7420" s="3" t="inlineStr">
        <is>
          <t>Epson</t>
        </is>
      </c>
      <c r="D7420" s="3" t="inlineStr">
        <is>
          <t>103 ECOTANK CYAN INK BOTTLE</t>
        </is>
      </c>
      <c r="E7420" s="11" t="n">
        <v>10</v>
      </c>
      <c r="F7420" s="12" t="n">
        <v>8.33</v>
      </c>
    </row>
    <row r="7421">
      <c r="A7421" s="3" t="inlineStr">
        <is>
          <t>Ink &amp; Toner</t>
        </is>
      </c>
      <c r="B7421" s="3" t="inlineStr">
        <is>
          <t>C13T00S34A10</t>
        </is>
      </c>
      <c r="C7421" s="3" t="inlineStr">
        <is>
          <t>Epson</t>
        </is>
      </c>
      <c r="D7421" s="3" t="inlineStr">
        <is>
          <t>103 ECOTANK MAGENTA INK BOTTLE</t>
        </is>
      </c>
      <c r="E7421" s="11" t="n">
        <v>10</v>
      </c>
      <c r="F7421" s="12" t="n">
        <v>8.33</v>
      </c>
    </row>
    <row r="7422">
      <c r="A7422" s="3" t="inlineStr">
        <is>
          <t>Ink &amp; Toner</t>
        </is>
      </c>
      <c r="B7422" s="3" t="inlineStr">
        <is>
          <t>C13T00S44A10</t>
        </is>
      </c>
      <c r="C7422" s="3" t="inlineStr">
        <is>
          <t>Epson</t>
        </is>
      </c>
      <c r="D7422" s="3" t="inlineStr">
        <is>
          <t>103 ECOTANK YELLOW INK BOTTLE</t>
        </is>
      </c>
      <c r="E7422" s="11" t="n">
        <v>10</v>
      </c>
      <c r="F7422" s="12" t="n">
        <v>8.33</v>
      </c>
    </row>
    <row r="7423">
      <c r="A7423" s="3" t="inlineStr">
        <is>
          <t>Ink &amp; Toner</t>
        </is>
      </c>
      <c r="B7423" s="3" t="inlineStr">
        <is>
          <t>C13T00P640</t>
        </is>
      </c>
      <c r="C7423" s="3" t="inlineStr">
        <is>
          <t>Epson</t>
        </is>
      </c>
      <c r="D7423" s="3" t="inlineStr">
        <is>
          <t>104 ECOTANK 4COLOUR MULTIPACK</t>
        </is>
      </c>
      <c r="E7423" s="11" t="n">
        <v>32</v>
      </c>
      <c r="F7423" s="12" t="n">
        <v>26.67</v>
      </c>
    </row>
    <row r="7424">
      <c r="A7424" s="3" t="inlineStr">
        <is>
          <t>Ink &amp; Toner</t>
        </is>
      </c>
      <c r="B7424" s="3" t="inlineStr">
        <is>
          <t>C13T00P140</t>
        </is>
      </c>
      <c r="C7424" s="3" t="inlineStr">
        <is>
          <t>Epson</t>
        </is>
      </c>
      <c r="D7424" s="3" t="inlineStr">
        <is>
          <t>104 ECOTANK BLACK INK BOTTLE</t>
        </is>
      </c>
      <c r="E7424" s="11" t="n">
        <v>10</v>
      </c>
      <c r="F7424" s="12" t="n">
        <v>8.33</v>
      </c>
    </row>
    <row r="7425">
      <c r="A7425" s="3" t="inlineStr">
        <is>
          <t>Ink &amp; Toner</t>
        </is>
      </c>
      <c r="B7425" s="3" t="inlineStr">
        <is>
          <t>C13T00P240</t>
        </is>
      </c>
      <c r="C7425" s="3" t="inlineStr">
        <is>
          <t>Epson</t>
        </is>
      </c>
      <c r="D7425" s="3" t="inlineStr">
        <is>
          <t>104 ECOTANK CYAN INK BOTTLE</t>
        </is>
      </c>
      <c r="E7425" s="11" t="n">
        <v>10</v>
      </c>
      <c r="F7425" s="12" t="n">
        <v>8.33</v>
      </c>
    </row>
    <row r="7426">
      <c r="A7426" s="3" t="inlineStr">
        <is>
          <t>Ink &amp; Toner</t>
        </is>
      </c>
      <c r="B7426" s="3" t="inlineStr">
        <is>
          <t>C13T00P340</t>
        </is>
      </c>
      <c r="C7426" s="3" t="inlineStr">
        <is>
          <t>Epson</t>
        </is>
      </c>
      <c r="D7426" s="3" t="inlineStr">
        <is>
          <t>104 ECOTANK MAGENTA INK BOTTLE</t>
        </is>
      </c>
      <c r="E7426" s="11" t="n">
        <v>10</v>
      </c>
      <c r="F7426" s="12" t="n">
        <v>8.33</v>
      </c>
    </row>
    <row r="7427">
      <c r="A7427" s="3" t="inlineStr">
        <is>
          <t>Ink &amp; Toner</t>
        </is>
      </c>
      <c r="B7427" s="3" t="inlineStr">
        <is>
          <t>C13T00P440</t>
        </is>
      </c>
      <c r="C7427" s="3" t="inlineStr">
        <is>
          <t>Epson</t>
        </is>
      </c>
      <c r="D7427" s="3" t="inlineStr">
        <is>
          <t>104 ECOTANK YELLOW INK BOTTLE</t>
        </is>
      </c>
      <c r="E7427" s="11" t="n">
        <v>10</v>
      </c>
      <c r="F7427" s="12" t="n">
        <v>8.33</v>
      </c>
    </row>
    <row r="7428">
      <c r="A7428" s="3" t="inlineStr">
        <is>
          <t>Ink &amp; Toner</t>
        </is>
      </c>
      <c r="B7428" s="3" t="inlineStr">
        <is>
          <t>C13T00Q140</t>
        </is>
      </c>
      <c r="C7428" s="3" t="inlineStr">
        <is>
          <t>Epson</t>
        </is>
      </c>
      <c r="D7428" s="3" t="inlineStr">
        <is>
          <t>105 ECOTANK BLACK INK BOTTLE</t>
        </is>
      </c>
      <c r="E7428" s="11" t="n">
        <v>16</v>
      </c>
      <c r="F7428" s="12" t="n">
        <v>13.33</v>
      </c>
    </row>
    <row r="7429">
      <c r="A7429" s="3" t="inlineStr">
        <is>
          <t>Ink &amp; Toner</t>
        </is>
      </c>
      <c r="B7429" s="3" t="inlineStr">
        <is>
          <t>C13T00R440</t>
        </is>
      </c>
      <c r="C7429" s="3" t="inlineStr">
        <is>
          <t>Epson</t>
        </is>
      </c>
      <c r="D7429" s="3" t="inlineStr">
        <is>
          <t>106 ECOTANK YELLOW INK BOTTLE</t>
        </is>
      </c>
      <c r="E7429" s="11" t="n">
        <v>12</v>
      </c>
      <c r="F7429" s="12" t="n">
        <v>10</v>
      </c>
    </row>
    <row r="7430">
      <c r="A7430" s="3" t="inlineStr">
        <is>
          <t>Ink &amp; Toner</t>
        </is>
      </c>
      <c r="B7430" s="3" t="inlineStr">
        <is>
          <t>C13T09B140</t>
        </is>
      </c>
      <c r="C7430" s="3" t="inlineStr">
        <is>
          <t>Epson</t>
        </is>
      </c>
      <c r="D7430" s="3" t="inlineStr">
        <is>
          <t>107 ECOTANK BLACK INK BOTTLE</t>
        </is>
      </c>
      <c r="E7430" s="11" t="n">
        <v>10</v>
      </c>
      <c r="F7430" s="12" t="n">
        <v>8.33</v>
      </c>
    </row>
    <row r="7431">
      <c r="A7431" s="3" t="inlineStr">
        <is>
          <t>Ink &amp; Toner</t>
        </is>
      </c>
      <c r="B7431" s="3" t="inlineStr">
        <is>
          <t>C13T09B240</t>
        </is>
      </c>
      <c r="C7431" s="3" t="inlineStr">
        <is>
          <t>Epson</t>
        </is>
      </c>
      <c r="D7431" s="3" t="inlineStr">
        <is>
          <t>107 ECOTANK CYAN INK BOTTLE</t>
        </is>
      </c>
      <c r="E7431" s="11" t="n">
        <v>10</v>
      </c>
      <c r="F7431" s="12" t="n">
        <v>8.33</v>
      </c>
    </row>
    <row r="7432">
      <c r="A7432" s="3" t="inlineStr">
        <is>
          <t>Ink &amp; Toner</t>
        </is>
      </c>
      <c r="B7432" s="3" t="inlineStr">
        <is>
          <t>C13T09B640</t>
        </is>
      </c>
      <c r="C7432" s="3" t="inlineStr">
        <is>
          <t>Epson</t>
        </is>
      </c>
      <c r="D7432" s="3" t="inlineStr">
        <is>
          <t>107 ECOTANK LIGHT MAGENTA INK BOTTLE</t>
        </is>
      </c>
      <c r="E7432" s="11" t="n">
        <v>10</v>
      </c>
      <c r="F7432" s="12" t="n">
        <v>8.33</v>
      </c>
    </row>
    <row r="7433">
      <c r="A7433" s="3" t="inlineStr">
        <is>
          <t>Ink &amp; Toner</t>
        </is>
      </c>
      <c r="B7433" s="3" t="inlineStr">
        <is>
          <t>C13T09B340</t>
        </is>
      </c>
      <c r="C7433" s="3" t="inlineStr">
        <is>
          <t>Epson</t>
        </is>
      </c>
      <c r="D7433" s="3" t="inlineStr">
        <is>
          <t>107 ECOTANK MAGENTA INK BOTTLE</t>
        </is>
      </c>
      <c r="E7433" s="11" t="n">
        <v>10</v>
      </c>
      <c r="F7433" s="12" t="n">
        <v>8.33</v>
      </c>
    </row>
    <row r="7434">
      <c r="A7434" s="3" t="inlineStr">
        <is>
          <t>Ink &amp; Toner</t>
        </is>
      </c>
      <c r="B7434" s="3" t="inlineStr">
        <is>
          <t>C13T09B440</t>
        </is>
      </c>
      <c r="C7434" s="3" t="inlineStr">
        <is>
          <t>Epson</t>
        </is>
      </c>
      <c r="D7434" s="3" t="inlineStr">
        <is>
          <t>107 ECOTANK YELLOW INK BOTTLE</t>
        </is>
      </c>
      <c r="E7434" s="11" t="n">
        <v>10</v>
      </c>
      <c r="F7434" s="12" t="n">
        <v>8.33</v>
      </c>
    </row>
    <row r="7435">
      <c r="A7435" s="3" t="inlineStr">
        <is>
          <t>Ink &amp; Toner</t>
        </is>
      </c>
      <c r="B7435" s="3" t="inlineStr">
        <is>
          <t>C13T06B140</t>
        </is>
      </c>
      <c r="C7435" s="3" t="inlineStr">
        <is>
          <t>Epson</t>
        </is>
      </c>
      <c r="D7435" s="3" t="inlineStr">
        <is>
          <t>113 ECOTANK BLACK INK</t>
        </is>
      </c>
      <c r="E7435" s="11" t="n">
        <v>16</v>
      </c>
      <c r="F7435" s="12" t="n">
        <v>13.33</v>
      </c>
    </row>
    <row r="7436">
      <c r="A7436" s="3" t="inlineStr">
        <is>
          <t>Ink &amp; Toner</t>
        </is>
      </c>
      <c r="B7436" s="3" t="inlineStr">
        <is>
          <t>C13T06B240</t>
        </is>
      </c>
      <c r="C7436" s="3" t="inlineStr">
        <is>
          <t>Epson</t>
        </is>
      </c>
      <c r="D7436" s="3" t="inlineStr">
        <is>
          <t>113 ECOTANK CYAN INK</t>
        </is>
      </c>
      <c r="E7436" s="11" t="n">
        <v>14</v>
      </c>
      <c r="F7436" s="12" t="n">
        <v>11.67</v>
      </c>
    </row>
    <row r="7437">
      <c r="A7437" s="3" t="inlineStr">
        <is>
          <t>Ink &amp; Toner</t>
        </is>
      </c>
      <c r="B7437" s="3" t="inlineStr">
        <is>
          <t>C13T06B340</t>
        </is>
      </c>
      <c r="C7437" s="3" t="inlineStr">
        <is>
          <t>Epson</t>
        </is>
      </c>
      <c r="D7437" s="3" t="inlineStr">
        <is>
          <t>113 ECOTANK MAGENTA INK</t>
        </is>
      </c>
      <c r="E7437" s="11" t="n">
        <v>14</v>
      </c>
      <c r="F7437" s="12" t="n">
        <v>11.67</v>
      </c>
    </row>
    <row r="7438">
      <c r="A7438" s="3" t="inlineStr">
        <is>
          <t>Ink &amp; Toner</t>
        </is>
      </c>
      <c r="B7438" s="3" t="inlineStr">
        <is>
          <t>C13T06B440</t>
        </is>
      </c>
      <c r="C7438" s="3" t="inlineStr">
        <is>
          <t>Epson</t>
        </is>
      </c>
      <c r="D7438" s="3" t="inlineStr">
        <is>
          <t>113 ECOTANK YELLOW INK</t>
        </is>
      </c>
      <c r="E7438" s="11" t="n">
        <v>14</v>
      </c>
      <c r="F7438" s="12" t="n">
        <v>11.67</v>
      </c>
    </row>
    <row r="7439">
      <c r="A7439" s="3" t="inlineStr">
        <is>
          <t>Ink &amp; Toner</t>
        </is>
      </c>
      <c r="B7439" s="3" t="inlineStr">
        <is>
          <t>C13T07B240</t>
        </is>
      </c>
      <c r="C7439" s="3" t="inlineStr">
        <is>
          <t>Epson</t>
        </is>
      </c>
      <c r="D7439" s="3" t="inlineStr">
        <is>
          <t>114 ECOTANK CYAN INK BOTTLE</t>
        </is>
      </c>
      <c r="E7439" s="11" t="n">
        <v>15</v>
      </c>
      <c r="F7439" s="12" t="n">
        <v>12.5</v>
      </c>
    </row>
    <row r="7440">
      <c r="A7440" s="3" t="inlineStr">
        <is>
          <t>Ink &amp; Toner</t>
        </is>
      </c>
      <c r="B7440" s="3" t="inlineStr">
        <is>
          <t>C13T07B340</t>
        </is>
      </c>
      <c r="C7440" s="3" t="inlineStr">
        <is>
          <t>Epson</t>
        </is>
      </c>
      <c r="D7440" s="3" t="inlineStr">
        <is>
          <t>114 ECOTANK MAGENTA INK BOTTLE</t>
        </is>
      </c>
      <c r="E7440" s="11" t="n">
        <v>15</v>
      </c>
      <c r="F7440" s="12" t="n">
        <v>12.5</v>
      </c>
    </row>
    <row r="7441">
      <c r="A7441" s="3" t="inlineStr">
        <is>
          <t>Ink &amp; Toner</t>
        </is>
      </c>
      <c r="B7441" s="3" t="inlineStr">
        <is>
          <t>C13T07B140</t>
        </is>
      </c>
      <c r="C7441" s="3" t="inlineStr">
        <is>
          <t>Epson</t>
        </is>
      </c>
      <c r="D7441" s="3" t="inlineStr">
        <is>
          <t>114 ECOTANK PHOTO BLACK INK BOTTLE</t>
        </is>
      </c>
      <c r="E7441" s="11" t="n">
        <v>15</v>
      </c>
      <c r="F7441" s="12" t="n">
        <v>12.5</v>
      </c>
    </row>
    <row r="7442">
      <c r="A7442" s="3" t="inlineStr">
        <is>
          <t>Ink &amp; Toner</t>
        </is>
      </c>
      <c r="B7442" s="3" t="inlineStr">
        <is>
          <t>C13T07A140</t>
        </is>
      </c>
      <c r="C7442" s="3" t="inlineStr">
        <is>
          <t>Epson</t>
        </is>
      </c>
      <c r="D7442" s="3" t="inlineStr">
        <is>
          <t>114 ECOTANK PIGMENT BLACK INK BOTTLE</t>
        </is>
      </c>
      <c r="E7442" s="11" t="n">
        <v>15</v>
      </c>
      <c r="F7442" s="12" t="n">
        <v>12.5</v>
      </c>
    </row>
    <row r="7443">
      <c r="A7443" s="3" t="inlineStr">
        <is>
          <t>Ink &amp; Toner</t>
        </is>
      </c>
      <c r="B7443" s="3" t="inlineStr">
        <is>
          <t>C13T07B440</t>
        </is>
      </c>
      <c r="C7443" s="3" t="inlineStr">
        <is>
          <t>Epson</t>
        </is>
      </c>
      <c r="D7443" s="3" t="inlineStr">
        <is>
          <t>114 ECOTANK YELLOW INK BOTTLE</t>
        </is>
      </c>
      <c r="E7443" s="11" t="n">
        <v>15</v>
      </c>
      <c r="F7443" s="12" t="n">
        <v>12.5</v>
      </c>
    </row>
    <row r="7444">
      <c r="A7444" s="3" t="inlineStr">
        <is>
          <t>Ink &amp; Toner</t>
        </is>
      </c>
      <c r="B7444" s="3" t="inlineStr">
        <is>
          <t>C13T16214012</t>
        </is>
      </c>
      <c r="C7444" s="3" t="inlineStr">
        <is>
          <t>Epson</t>
        </is>
      </c>
      <c r="D7444" s="3" t="inlineStr">
        <is>
          <t>16 SERIES PEN &amp; CROSSWORD BLACK</t>
        </is>
      </c>
      <c r="E7444" s="11" t="n">
        <v>14</v>
      </c>
      <c r="F7444" s="12" t="n">
        <v>11.67</v>
      </c>
    </row>
    <row r="7445">
      <c r="A7445" s="3" t="inlineStr">
        <is>
          <t>Ink &amp; Toner</t>
        </is>
      </c>
      <c r="B7445" s="3" t="inlineStr">
        <is>
          <t>C13T16264012</t>
        </is>
      </c>
      <c r="C7445" s="3" t="inlineStr">
        <is>
          <t>Epson</t>
        </is>
      </c>
      <c r="D7445" s="3" t="inlineStr">
        <is>
          <t>16 SERIES PEN &amp; CROSSWORD MULTIPACK</t>
        </is>
      </c>
      <c r="E7445" s="11" t="n">
        <v>43</v>
      </c>
      <c r="F7445" s="12" t="n">
        <v>35.83</v>
      </c>
    </row>
    <row r="7446">
      <c r="A7446" s="3" t="inlineStr">
        <is>
          <t>Ink &amp; Toner</t>
        </is>
      </c>
      <c r="B7446" s="3" t="inlineStr">
        <is>
          <t>C13T16244012</t>
        </is>
      </c>
      <c r="C7446" s="3" t="inlineStr">
        <is>
          <t>Epson</t>
        </is>
      </c>
      <c r="D7446" s="3" t="inlineStr">
        <is>
          <t>16 SERIES PEN &amp; CROSSWORD YELLOW</t>
        </is>
      </c>
      <c r="E7446" s="11" t="n">
        <v>11</v>
      </c>
      <c r="F7446" s="12" t="n">
        <v>9.17</v>
      </c>
    </row>
    <row r="7447">
      <c r="A7447" s="3" t="inlineStr">
        <is>
          <t>Ink &amp; Toner</t>
        </is>
      </c>
      <c r="B7447" s="3" t="inlineStr">
        <is>
          <t>C13T16334012</t>
        </is>
      </c>
      <c r="C7447" s="3" t="inlineStr">
        <is>
          <t>Epson</t>
        </is>
      </c>
      <c r="D7447" s="3" t="inlineStr">
        <is>
          <t>16 XL SERIES PEN &amp; CROSSWORD MAGENTA</t>
        </is>
      </c>
      <c r="E7447" s="11" t="n">
        <v>18</v>
      </c>
      <c r="F7447" s="12" t="n">
        <v>15</v>
      </c>
    </row>
    <row r="7448">
      <c r="A7448" s="3" t="inlineStr">
        <is>
          <t>Ink &amp; Toner</t>
        </is>
      </c>
      <c r="B7448" s="3" t="inlineStr">
        <is>
          <t>C13T16344012</t>
        </is>
      </c>
      <c r="C7448" s="3" t="inlineStr">
        <is>
          <t>Epson</t>
        </is>
      </c>
      <c r="D7448" s="3" t="inlineStr">
        <is>
          <t>16 XL SERIES PEN &amp; CROSSWORD YELLOW</t>
        </is>
      </c>
      <c r="E7448" s="11" t="n">
        <v>18</v>
      </c>
      <c r="F7448" s="12" t="n">
        <v>15</v>
      </c>
    </row>
    <row r="7449">
      <c r="A7449" s="3" t="inlineStr">
        <is>
          <t>Ink &amp; Toner</t>
        </is>
      </c>
      <c r="B7449" s="3" t="inlineStr">
        <is>
          <t>C13T16364012</t>
        </is>
      </c>
      <c r="C7449" s="3" t="inlineStr">
        <is>
          <t>Epson</t>
        </is>
      </c>
      <c r="D7449" s="3" t="inlineStr">
        <is>
          <t>16XL SERIES PEN AND CROSSWORD MULT</t>
        </is>
      </c>
      <c r="E7449" s="11" t="n">
        <v>75</v>
      </c>
      <c r="F7449" s="12" t="n">
        <v>62.5</v>
      </c>
    </row>
    <row r="7450">
      <c r="A7450" s="3" t="inlineStr">
        <is>
          <t>Ink &amp; Toner</t>
        </is>
      </c>
      <c r="B7450" s="3" t="inlineStr">
        <is>
          <t>C13T18014012</t>
        </is>
      </c>
      <c r="C7450" s="3" t="inlineStr">
        <is>
          <t>Epson</t>
        </is>
      </c>
      <c r="D7450" s="3" t="inlineStr">
        <is>
          <t>18 DAISY BLACK INK CART</t>
        </is>
      </c>
      <c r="E7450" s="11" t="n">
        <v>13</v>
      </c>
      <c r="F7450" s="12" t="n">
        <v>10.83</v>
      </c>
    </row>
    <row r="7451">
      <c r="A7451" s="3" t="inlineStr">
        <is>
          <t>Ink &amp; Toner</t>
        </is>
      </c>
      <c r="B7451" s="3" t="inlineStr">
        <is>
          <t>C13T18024012</t>
        </is>
      </c>
      <c r="C7451" s="3" t="inlineStr">
        <is>
          <t>Epson</t>
        </is>
      </c>
      <c r="D7451" s="3" t="inlineStr">
        <is>
          <t>18 DAISY CYAN INK CART</t>
        </is>
      </c>
      <c r="E7451" s="11" t="n">
        <v>12</v>
      </c>
      <c r="F7451" s="12" t="n">
        <v>10</v>
      </c>
    </row>
    <row r="7452">
      <c r="A7452" s="3" t="inlineStr">
        <is>
          <t>Ink &amp; Toner</t>
        </is>
      </c>
      <c r="B7452" s="3" t="inlineStr">
        <is>
          <t>C13T18034012</t>
        </is>
      </c>
      <c r="C7452" s="3" t="inlineStr">
        <is>
          <t>Epson</t>
        </is>
      </c>
      <c r="D7452" s="3" t="inlineStr">
        <is>
          <t>18 DAISY MAG INK CART</t>
        </is>
      </c>
      <c r="E7452" s="11" t="n">
        <v>12</v>
      </c>
      <c r="F7452" s="12" t="n">
        <v>10</v>
      </c>
    </row>
    <row r="7453">
      <c r="A7453" s="3" t="inlineStr">
        <is>
          <t>Ink &amp; Toner</t>
        </is>
      </c>
      <c r="B7453" s="3" t="inlineStr">
        <is>
          <t>C13T18064012</t>
        </is>
      </c>
      <c r="C7453" s="3" t="inlineStr">
        <is>
          <t>Epson</t>
        </is>
      </c>
      <c r="D7453" s="3" t="inlineStr">
        <is>
          <t>18 DAISY MULTI BCMY</t>
        </is>
      </c>
      <c r="E7453" s="11" t="n">
        <v>44</v>
      </c>
      <c r="F7453" s="12" t="n">
        <v>36.67</v>
      </c>
    </row>
    <row r="7454">
      <c r="A7454" s="3" t="inlineStr">
        <is>
          <t>Ink &amp; Toner</t>
        </is>
      </c>
      <c r="B7454" s="3" t="inlineStr">
        <is>
          <t>C13T18044012</t>
        </is>
      </c>
      <c r="C7454" s="3" t="inlineStr">
        <is>
          <t>Epson</t>
        </is>
      </c>
      <c r="D7454" s="3" t="inlineStr">
        <is>
          <t>18 DAISY YELLOW INK CART</t>
        </is>
      </c>
      <c r="E7454" s="11" t="n">
        <v>12</v>
      </c>
      <c r="F7454" s="12" t="n">
        <v>10</v>
      </c>
    </row>
    <row r="7455">
      <c r="A7455" s="3" t="inlineStr">
        <is>
          <t>Ink &amp; Toner</t>
        </is>
      </c>
      <c r="B7455" s="3" t="inlineStr">
        <is>
          <t>C13T18114012</t>
        </is>
      </c>
      <c r="C7455" s="3" t="inlineStr">
        <is>
          <t>Epson</t>
        </is>
      </c>
      <c r="D7455" s="3" t="inlineStr">
        <is>
          <t>18XL DAISY BLK INK CART</t>
        </is>
      </c>
      <c r="E7455" s="11" t="n">
        <v>22</v>
      </c>
      <c r="F7455" s="12" t="n">
        <v>18.33</v>
      </c>
    </row>
    <row r="7456">
      <c r="A7456" s="3" t="inlineStr">
        <is>
          <t>Ink &amp; Toner</t>
        </is>
      </c>
      <c r="B7456" s="3" t="inlineStr">
        <is>
          <t>C13T18124012</t>
        </is>
      </c>
      <c r="C7456" s="3" t="inlineStr">
        <is>
          <t>Epson</t>
        </is>
      </c>
      <c r="D7456" s="3" t="inlineStr">
        <is>
          <t>18XL DAISY CYAN INK CART</t>
        </is>
      </c>
      <c r="E7456" s="11" t="n">
        <v>18</v>
      </c>
      <c r="F7456" s="12" t="n">
        <v>15</v>
      </c>
    </row>
    <row r="7457">
      <c r="A7457" s="3" t="inlineStr">
        <is>
          <t>Ink &amp; Toner</t>
        </is>
      </c>
      <c r="B7457" s="3" t="inlineStr">
        <is>
          <t>C13T18134012</t>
        </is>
      </c>
      <c r="C7457" s="3" t="inlineStr">
        <is>
          <t>Epson</t>
        </is>
      </c>
      <c r="D7457" s="3" t="inlineStr">
        <is>
          <t>18XL DAISY MAG INK CART</t>
        </is>
      </c>
      <c r="E7457" s="11" t="n">
        <v>18</v>
      </c>
      <c r="F7457" s="12" t="n">
        <v>15</v>
      </c>
    </row>
    <row r="7458">
      <c r="A7458" s="3" t="inlineStr">
        <is>
          <t>Ink &amp; Toner</t>
        </is>
      </c>
      <c r="B7458" s="3" t="inlineStr">
        <is>
          <t>C13T18144012</t>
        </is>
      </c>
      <c r="C7458" s="3" t="inlineStr">
        <is>
          <t>Epson</t>
        </is>
      </c>
      <c r="D7458" s="3" t="inlineStr">
        <is>
          <t>18XL DAISY YEL INK CART</t>
        </is>
      </c>
      <c r="E7458" s="11" t="n">
        <v>18</v>
      </c>
      <c r="F7458" s="12" t="n">
        <v>15</v>
      </c>
    </row>
    <row r="7459">
      <c r="A7459" s="3" t="inlineStr">
        <is>
          <t>Ink &amp; Toner</t>
        </is>
      </c>
      <c r="B7459" s="3" t="inlineStr">
        <is>
          <t>C13T29864012</t>
        </is>
      </c>
      <c r="C7459" s="3" t="inlineStr">
        <is>
          <t>Epson</t>
        </is>
      </c>
      <c r="D7459" s="3" t="inlineStr">
        <is>
          <t>4-COLOURS 29 CLARIA HOME INK</t>
        </is>
      </c>
      <c r="E7459" s="11" t="n">
        <v>42</v>
      </c>
      <c r="F7459" s="12" t="n">
        <v>35</v>
      </c>
    </row>
    <row r="7460">
      <c r="A7460" s="3" t="inlineStr">
        <is>
          <t>Ink &amp; Toner</t>
        </is>
      </c>
      <c r="B7460" s="3" t="inlineStr">
        <is>
          <t>C13T29964012</t>
        </is>
      </c>
      <c r="C7460" s="3" t="inlineStr">
        <is>
          <t>Epson</t>
        </is>
      </c>
      <c r="D7460" s="3" t="inlineStr">
        <is>
          <t>4-COLOURS 29XL CLARIA HOME INK</t>
        </is>
      </c>
      <c r="E7460" s="11" t="n">
        <v>76</v>
      </c>
      <c r="F7460" s="12" t="n">
        <v>63.33</v>
      </c>
    </row>
    <row r="7461">
      <c r="A7461" s="3" t="inlineStr">
        <is>
          <t>Ink &amp; Toner</t>
        </is>
      </c>
      <c r="B7461" s="3" t="inlineStr">
        <is>
          <t>C13T05H64010</t>
        </is>
      </c>
      <c r="C7461" s="3" t="inlineStr">
        <is>
          <t>Epson</t>
        </is>
      </c>
      <c r="D7461" s="3" t="inlineStr">
        <is>
          <t>4-COLOURS 405XL DURABRITE ULTRA INK</t>
        </is>
      </c>
      <c r="E7461" s="11" t="n">
        <v>132</v>
      </c>
      <c r="F7461" s="12" t="n">
        <v>110</v>
      </c>
    </row>
    <row r="7462">
      <c r="A7462" s="3" t="inlineStr">
        <is>
          <t>Ink &amp; Toner</t>
        </is>
      </c>
      <c r="B7462" s="3" t="inlineStr">
        <is>
          <t>C13T02G74010</t>
        </is>
      </c>
      <c r="C7462" s="3" t="inlineStr">
        <is>
          <t>Epson</t>
        </is>
      </c>
      <c r="D7462" s="3" t="inlineStr">
        <is>
          <t>5-COLOURS 202XL CLARIA PREMIUM INK</t>
        </is>
      </c>
      <c r="E7462" s="11" t="n">
        <v>103</v>
      </c>
      <c r="F7462" s="12" t="n">
        <v>85.83</v>
      </c>
    </row>
    <row r="7463">
      <c r="A7463" s="3" t="inlineStr">
        <is>
          <t>Ink &amp; Toner</t>
        </is>
      </c>
      <c r="B7463" s="3" t="inlineStr">
        <is>
          <t>C13T33374011</t>
        </is>
      </c>
      <c r="C7463" s="3" t="inlineStr">
        <is>
          <t>Epson</t>
        </is>
      </c>
      <c r="D7463" s="3" t="inlineStr">
        <is>
          <t>5-COLOURS 33 CLARIA PREMIUM INK</t>
        </is>
      </c>
      <c r="E7463" s="11" t="n">
        <v>65</v>
      </c>
      <c r="F7463" s="12" t="n">
        <v>54.17</v>
      </c>
    </row>
    <row r="7464">
      <c r="A7464" s="3" t="inlineStr">
        <is>
          <t>Ink &amp; Toner</t>
        </is>
      </c>
      <c r="B7464" s="3" t="inlineStr">
        <is>
          <t>C13T33574011</t>
        </is>
      </c>
      <c r="C7464" s="3" t="inlineStr">
        <is>
          <t>Epson</t>
        </is>
      </c>
      <c r="D7464" s="3" t="inlineStr">
        <is>
          <t>5-COLOURS 33XL CLARIA PREMIUM INK</t>
        </is>
      </c>
      <c r="E7464" s="11" t="n">
        <v>103</v>
      </c>
      <c r="F7464" s="12" t="n">
        <v>85.83</v>
      </c>
    </row>
    <row r="7465">
      <c r="A7465" s="3" t="inlineStr">
        <is>
          <t>Ink &amp; Toner</t>
        </is>
      </c>
      <c r="B7465" s="3" t="inlineStr">
        <is>
          <t>C13T02W94010</t>
        </is>
      </c>
      <c r="C7465" s="3" t="inlineStr">
        <is>
          <t>Epson</t>
        </is>
      </c>
      <c r="D7465" s="3" t="inlineStr">
        <is>
          <t>502XL BK / 502 CMY HIGH CAPACITY INK</t>
        </is>
      </c>
      <c r="E7465" s="11" t="n">
        <v>53</v>
      </c>
      <c r="F7465" s="12" t="n">
        <v>44.17</v>
      </c>
    </row>
    <row r="7466">
      <c r="A7466" s="3" t="inlineStr">
        <is>
          <t>Ink &amp; Toner</t>
        </is>
      </c>
      <c r="B7466" s="3" t="inlineStr">
        <is>
          <t>C13T37884010</t>
        </is>
      </c>
      <c r="C7466" s="3" t="inlineStr">
        <is>
          <t>Epson</t>
        </is>
      </c>
      <c r="D7466" s="3" t="inlineStr">
        <is>
          <t>6-COLOURS 378 CLARIA PHOTO HD INK</t>
        </is>
      </c>
      <c r="E7466" s="11" t="n">
        <v>64</v>
      </c>
      <c r="F7466" s="12" t="n">
        <v>53.33</v>
      </c>
    </row>
    <row r="7467">
      <c r="A7467" s="3" t="inlineStr">
        <is>
          <t>Ink &amp; Toner</t>
        </is>
      </c>
      <c r="B7467" s="3" t="inlineStr">
        <is>
          <t>C13T37984010</t>
        </is>
      </c>
      <c r="C7467" s="3" t="inlineStr">
        <is>
          <t>Epson</t>
        </is>
      </c>
      <c r="D7467" s="3" t="inlineStr">
        <is>
          <t>6-COLOURS 378XL CLARIA PHOTO HD INK</t>
        </is>
      </c>
      <c r="E7467" s="11" t="n">
        <v>118</v>
      </c>
      <c r="F7467" s="12" t="n">
        <v>98.33</v>
      </c>
    </row>
    <row r="7468">
      <c r="A7468" s="3" t="inlineStr">
        <is>
          <t>Ink &amp; Toner</t>
        </is>
      </c>
      <c r="B7468" s="3" t="inlineStr">
        <is>
          <t>C13T664640</t>
        </is>
      </c>
      <c r="C7468" s="3" t="inlineStr">
        <is>
          <t>Epson</t>
        </is>
      </c>
      <c r="D7468" s="3" t="inlineStr">
        <is>
          <t>664 ECOTANK 4COLOUR MULTIPACK</t>
        </is>
      </c>
      <c r="E7468" s="11" t="n">
        <v>34</v>
      </c>
      <c r="F7468" s="12" t="n">
        <v>28.33</v>
      </c>
    </row>
    <row r="7469">
      <c r="A7469" s="3" t="inlineStr">
        <is>
          <t>Ink &amp; Toner</t>
        </is>
      </c>
      <c r="B7469" s="3" t="inlineStr">
        <is>
          <t>C13S050691</t>
        </is>
      </c>
      <c r="C7469" s="3" t="inlineStr">
        <is>
          <t>Epson</t>
        </is>
      </c>
      <c r="D7469" s="3" t="inlineStr">
        <is>
          <t>AL-M300 RET HIGH CAP TONER CART 10K</t>
        </is>
      </c>
      <c r="E7469" s="11" t="n">
        <v>164</v>
      </c>
      <c r="F7469" s="12" t="n">
        <v>136.67</v>
      </c>
    </row>
    <row r="7470">
      <c r="A7470" s="3" t="inlineStr">
        <is>
          <t>Ink &amp; Toner</t>
        </is>
      </c>
      <c r="B7470" s="3" t="inlineStr">
        <is>
          <t>C13S210040</t>
        </is>
      </c>
      <c r="C7470" s="3" t="inlineStr">
        <is>
          <t>Epson</t>
        </is>
      </c>
      <c r="D7470" s="3" t="inlineStr">
        <is>
          <t>AUTO CUTTER BLADE</t>
        </is>
      </c>
      <c r="E7470" s="11" t="n">
        <v>146</v>
      </c>
      <c r="F7470" s="12" t="n">
        <v>121.67</v>
      </c>
    </row>
    <row r="7471">
      <c r="A7471" s="3" t="inlineStr">
        <is>
          <t>Ink &amp; Toner</t>
        </is>
      </c>
      <c r="B7471" s="3" t="inlineStr">
        <is>
          <t>C13T16814012</t>
        </is>
      </c>
      <c r="C7471" s="3" t="inlineStr">
        <is>
          <t>Epson</t>
        </is>
      </c>
      <c r="D7471" s="3" t="inlineStr">
        <is>
          <t>BLACK 16XXL DURABRITE ULTRA INK</t>
        </is>
      </c>
      <c r="E7471" s="11" t="n">
        <v>35</v>
      </c>
      <c r="F7471" s="12" t="n">
        <v>29.17</v>
      </c>
    </row>
    <row r="7472">
      <c r="A7472" s="3" t="inlineStr">
        <is>
          <t>Ink &amp; Toner</t>
        </is>
      </c>
      <c r="B7472" s="3" t="inlineStr">
        <is>
          <t>C13T02E14010</t>
        </is>
      </c>
      <c r="C7472" s="3" t="inlineStr">
        <is>
          <t>Epson</t>
        </is>
      </c>
      <c r="D7472" s="3" t="inlineStr">
        <is>
          <t>BLACK 202 CLARIA PREMIUM INK</t>
        </is>
      </c>
      <c r="E7472" s="11" t="n">
        <v>17</v>
      </c>
      <c r="F7472" s="12" t="n">
        <v>14.17</v>
      </c>
    </row>
    <row r="7473">
      <c r="A7473" s="3" t="inlineStr">
        <is>
          <t>Ink &amp; Toner</t>
        </is>
      </c>
      <c r="B7473" s="3" t="inlineStr">
        <is>
          <t>C13T02G14010</t>
        </is>
      </c>
      <c r="C7473" s="3" t="inlineStr">
        <is>
          <t>Epson</t>
        </is>
      </c>
      <c r="D7473" s="3" t="inlineStr">
        <is>
          <t>BLACK 202XL CLARIA PREMIUM INK</t>
        </is>
      </c>
      <c r="E7473" s="11" t="n">
        <v>26</v>
      </c>
      <c r="F7473" s="12" t="n">
        <v>21.67</v>
      </c>
    </row>
    <row r="7474">
      <c r="A7474" s="3" t="inlineStr">
        <is>
          <t>Ink &amp; Toner</t>
        </is>
      </c>
      <c r="B7474" s="3" t="inlineStr">
        <is>
          <t>C13T24214012</t>
        </is>
      </c>
      <c r="C7474" s="3" t="inlineStr">
        <is>
          <t>Epson</t>
        </is>
      </c>
      <c r="D7474" s="3" t="inlineStr">
        <is>
          <t>BLACK 24 CLARIA PHOTO HD INK</t>
        </is>
      </c>
      <c r="E7474" s="11" t="n">
        <v>12</v>
      </c>
      <c r="F7474" s="12" t="n">
        <v>10</v>
      </c>
    </row>
    <row r="7475">
      <c r="A7475" s="3" t="inlineStr">
        <is>
          <t>Ink &amp; Toner</t>
        </is>
      </c>
      <c r="B7475" s="3" t="inlineStr">
        <is>
          <t>C13T24314012</t>
        </is>
      </c>
      <c r="C7475" s="3" t="inlineStr">
        <is>
          <t>Epson</t>
        </is>
      </c>
      <c r="D7475" s="3" t="inlineStr">
        <is>
          <t>BLACK 24XL CLARIA PHOTO HD INK</t>
        </is>
      </c>
      <c r="E7475" s="11" t="n">
        <v>18</v>
      </c>
      <c r="F7475" s="12" t="n">
        <v>15</v>
      </c>
    </row>
    <row r="7476">
      <c r="A7476" s="3" t="inlineStr">
        <is>
          <t>Ink &amp; Toner</t>
        </is>
      </c>
      <c r="B7476" s="3" t="inlineStr">
        <is>
          <t>C13T27014012</t>
        </is>
      </c>
      <c r="C7476" s="3" t="inlineStr">
        <is>
          <t>Epson</t>
        </is>
      </c>
      <c r="D7476" s="3" t="inlineStr">
        <is>
          <t>BLACK 27 DURABRITE ULTRA INK</t>
        </is>
      </c>
      <c r="E7476" s="11" t="n">
        <v>18</v>
      </c>
      <c r="F7476" s="12" t="n">
        <v>15</v>
      </c>
    </row>
    <row r="7477">
      <c r="A7477" s="3" t="inlineStr">
        <is>
          <t>Ink &amp; Toner</t>
        </is>
      </c>
      <c r="B7477" s="3" t="inlineStr">
        <is>
          <t>C13T27114012</t>
        </is>
      </c>
      <c r="C7477" s="3" t="inlineStr">
        <is>
          <t>Epson</t>
        </is>
      </c>
      <c r="D7477" s="3" t="inlineStr">
        <is>
          <t>BLACK 27XL DURABRITE ULTRA INK</t>
        </is>
      </c>
      <c r="E7477" s="11" t="n">
        <v>36</v>
      </c>
      <c r="F7477" s="12" t="n">
        <v>30</v>
      </c>
    </row>
    <row r="7478">
      <c r="A7478" s="3" t="inlineStr">
        <is>
          <t>Ink &amp; Toner</t>
        </is>
      </c>
      <c r="B7478" s="3" t="inlineStr">
        <is>
          <t>C13T29814012</t>
        </is>
      </c>
      <c r="C7478" s="3" t="inlineStr">
        <is>
          <t>Epson</t>
        </is>
      </c>
      <c r="D7478" s="3" t="inlineStr">
        <is>
          <t>BLACK 29 CLARIA HOME INK</t>
        </is>
      </c>
      <c r="E7478" s="11" t="n">
        <v>15</v>
      </c>
      <c r="F7478" s="12" t="n">
        <v>12.5</v>
      </c>
    </row>
    <row r="7479">
      <c r="A7479" s="3" t="inlineStr">
        <is>
          <t>Ink &amp; Toner</t>
        </is>
      </c>
      <c r="B7479" s="3" t="inlineStr">
        <is>
          <t>C13T29914012</t>
        </is>
      </c>
      <c r="C7479" s="3" t="inlineStr">
        <is>
          <t>Epson</t>
        </is>
      </c>
      <c r="D7479" s="3" t="inlineStr">
        <is>
          <t>BLACK 29XL CLARIA HOME INK</t>
        </is>
      </c>
      <c r="E7479" s="11" t="n">
        <v>24</v>
      </c>
      <c r="F7479" s="12" t="n">
        <v>20</v>
      </c>
    </row>
    <row r="7480">
      <c r="A7480" s="3" t="inlineStr">
        <is>
          <t>Ink &amp; Toner</t>
        </is>
      </c>
      <c r="B7480" s="3" t="inlineStr">
        <is>
          <t>C13T33514012</t>
        </is>
      </c>
      <c r="C7480" s="3" t="inlineStr">
        <is>
          <t>Epson</t>
        </is>
      </c>
      <c r="D7480" s="3" t="inlineStr">
        <is>
          <t>BLACK 33XL CLARIA PREMIUM INK</t>
        </is>
      </c>
      <c r="E7480" s="11" t="n">
        <v>25</v>
      </c>
      <c r="F7480" s="12" t="n">
        <v>20.83</v>
      </c>
    </row>
    <row r="7481">
      <c r="A7481" s="3" t="inlineStr">
        <is>
          <t>Ink &amp; Toner</t>
        </is>
      </c>
      <c r="B7481" s="3" t="inlineStr">
        <is>
          <t>C13T37814010</t>
        </is>
      </c>
      <c r="C7481" s="3" t="inlineStr">
        <is>
          <t>Epson</t>
        </is>
      </c>
      <c r="D7481" s="3" t="inlineStr">
        <is>
          <t>BLACK 378 CLARIA PHOTO HD INK</t>
        </is>
      </c>
      <c r="E7481" s="11" t="n">
        <v>12</v>
      </c>
      <c r="F7481" s="12" t="n">
        <v>10</v>
      </c>
    </row>
    <row r="7482">
      <c r="A7482" s="3" t="inlineStr">
        <is>
          <t>Ink &amp; Toner</t>
        </is>
      </c>
      <c r="B7482" s="3" t="inlineStr">
        <is>
          <t>C13T05G14010</t>
        </is>
      </c>
      <c r="C7482" s="3" t="inlineStr">
        <is>
          <t>Epson</t>
        </is>
      </c>
      <c r="D7482" s="3" t="inlineStr">
        <is>
          <t>BLACK 405 DURABRITE ULTRA INK</t>
        </is>
      </c>
      <c r="E7482" s="11" t="n">
        <v>22</v>
      </c>
      <c r="F7482" s="12" t="n">
        <v>18.33</v>
      </c>
    </row>
    <row r="7483">
      <c r="A7483" s="3" t="inlineStr">
        <is>
          <t>Ink &amp; Toner</t>
        </is>
      </c>
      <c r="B7483" s="3" t="inlineStr">
        <is>
          <t>C13T05H14010</t>
        </is>
      </c>
      <c r="C7483" s="3" t="inlineStr">
        <is>
          <t>Epson</t>
        </is>
      </c>
      <c r="D7483" s="3" t="inlineStr">
        <is>
          <t>BLACK 405XL DURABRITE ULTRA INK</t>
        </is>
      </c>
      <c r="E7483" s="11" t="n">
        <v>47</v>
      </c>
      <c r="F7483" s="12" t="n">
        <v>39.17</v>
      </c>
    </row>
    <row r="7484">
      <c r="A7484" s="3" t="inlineStr">
        <is>
          <t>Ink &amp; Toner</t>
        </is>
      </c>
      <c r="B7484" s="3" t="inlineStr">
        <is>
          <t>C13T02J14010</t>
        </is>
      </c>
      <c r="C7484" s="3" t="inlineStr">
        <is>
          <t>Epson</t>
        </is>
      </c>
      <c r="D7484" s="3" t="inlineStr">
        <is>
          <t>BLACK 405XXL DURABRITE ULTRA INK</t>
        </is>
      </c>
      <c r="E7484" s="11" t="n">
        <v>58</v>
      </c>
      <c r="F7484" s="12" t="n">
        <v>48.33</v>
      </c>
    </row>
    <row r="7485">
      <c r="A7485" s="3" t="inlineStr">
        <is>
          <t>Ink &amp; Toner</t>
        </is>
      </c>
      <c r="B7485" s="3" t="inlineStr">
        <is>
          <t>C13T24224012</t>
        </is>
      </c>
      <c r="C7485" s="3" t="inlineStr">
        <is>
          <t>Epson</t>
        </is>
      </c>
      <c r="D7485" s="3" t="inlineStr">
        <is>
          <t>CYAN 24 CLARIA PHOTO HD INK</t>
        </is>
      </c>
      <c r="E7485" s="11" t="n">
        <v>12</v>
      </c>
      <c r="F7485" s="12" t="n">
        <v>10</v>
      </c>
    </row>
    <row r="7486">
      <c r="A7486" s="3" t="inlineStr">
        <is>
          <t>Ink &amp; Toner</t>
        </is>
      </c>
      <c r="B7486" s="3" t="inlineStr">
        <is>
          <t>C13T24324012</t>
        </is>
      </c>
      <c r="C7486" s="3" t="inlineStr">
        <is>
          <t>Epson</t>
        </is>
      </c>
      <c r="D7486" s="3" t="inlineStr">
        <is>
          <t>CYAN 24XL CLARIA PHOTO HD INK</t>
        </is>
      </c>
      <c r="E7486" s="11" t="n">
        <v>18</v>
      </c>
      <c r="F7486" s="12" t="n">
        <v>15</v>
      </c>
    </row>
    <row r="7487">
      <c r="A7487" s="3" t="inlineStr">
        <is>
          <t>Ink &amp; Toner</t>
        </is>
      </c>
      <c r="B7487" s="3" t="inlineStr">
        <is>
          <t>C13T27024012</t>
        </is>
      </c>
      <c r="C7487" s="3" t="inlineStr">
        <is>
          <t>Epson</t>
        </is>
      </c>
      <c r="D7487" s="3" t="inlineStr">
        <is>
          <t>CYAN 27 DURABRITE ULTRA INK</t>
        </is>
      </c>
      <c r="E7487" s="11" t="n">
        <v>12</v>
      </c>
      <c r="F7487" s="12" t="n">
        <v>10</v>
      </c>
    </row>
    <row r="7488">
      <c r="A7488" s="3" t="inlineStr">
        <is>
          <t>Ink &amp; Toner</t>
        </is>
      </c>
      <c r="B7488" s="3" t="inlineStr">
        <is>
          <t>C13T27124012</t>
        </is>
      </c>
      <c r="C7488" s="3" t="inlineStr">
        <is>
          <t>Epson</t>
        </is>
      </c>
      <c r="D7488" s="3" t="inlineStr">
        <is>
          <t>CYAN 27XL DURABRITE ULTRA INK</t>
        </is>
      </c>
      <c r="E7488" s="11" t="n">
        <v>29</v>
      </c>
      <c r="F7488" s="12" t="n">
        <v>24.17</v>
      </c>
    </row>
    <row r="7489">
      <c r="A7489" s="3" t="inlineStr">
        <is>
          <t>Ink &amp; Toner</t>
        </is>
      </c>
      <c r="B7489" s="3" t="inlineStr">
        <is>
          <t>C13T33624012</t>
        </is>
      </c>
      <c r="C7489" s="3" t="inlineStr">
        <is>
          <t>Epson</t>
        </is>
      </c>
      <c r="D7489" s="3" t="inlineStr">
        <is>
          <t>CYAN 33XL CLARIA PREMIUM INK</t>
        </is>
      </c>
      <c r="E7489" s="11" t="n">
        <v>19</v>
      </c>
      <c r="F7489" s="12" t="n">
        <v>15.83</v>
      </c>
    </row>
    <row r="7490">
      <c r="A7490" s="3" t="inlineStr">
        <is>
          <t>Ink &amp; Toner</t>
        </is>
      </c>
      <c r="B7490" s="3" t="inlineStr">
        <is>
          <t>C13T37824010</t>
        </is>
      </c>
      <c r="C7490" s="3" t="inlineStr">
        <is>
          <t>Epson</t>
        </is>
      </c>
      <c r="D7490" s="3" t="inlineStr">
        <is>
          <t>CYAN 378 CLARIA PHOTO HD INK</t>
        </is>
      </c>
      <c r="E7490" s="11" t="n">
        <v>12</v>
      </c>
      <c r="F7490" s="12" t="n">
        <v>10</v>
      </c>
    </row>
    <row r="7491">
      <c r="A7491" s="3" t="inlineStr">
        <is>
          <t>Ink &amp; Toner</t>
        </is>
      </c>
      <c r="B7491" s="3" t="inlineStr">
        <is>
          <t>C13T37924010</t>
        </is>
      </c>
      <c r="C7491" s="3" t="inlineStr">
        <is>
          <t>Epson</t>
        </is>
      </c>
      <c r="D7491" s="3" t="inlineStr">
        <is>
          <t>CYAN 378XL CLARIA PHOTO HD INK</t>
        </is>
      </c>
      <c r="E7491" s="11" t="n">
        <v>20</v>
      </c>
      <c r="F7491" s="12" t="n">
        <v>16.67</v>
      </c>
    </row>
    <row r="7492">
      <c r="A7492" s="3" t="inlineStr">
        <is>
          <t>Ink &amp; Toner</t>
        </is>
      </c>
      <c r="B7492" s="3" t="inlineStr">
        <is>
          <t>C13T05G24010</t>
        </is>
      </c>
      <c r="C7492" s="3" t="inlineStr">
        <is>
          <t>Epson</t>
        </is>
      </c>
      <c r="D7492" s="3" t="inlineStr">
        <is>
          <t>CYAN 405 DURABRITE ULTRA INK</t>
        </is>
      </c>
      <c r="E7492" s="11" t="n">
        <v>13</v>
      </c>
      <c r="F7492" s="12" t="n">
        <v>10.83</v>
      </c>
    </row>
    <row r="7493">
      <c r="A7493" s="3" t="inlineStr">
        <is>
          <t>Ink &amp; Toner</t>
        </is>
      </c>
      <c r="B7493" s="3" t="inlineStr">
        <is>
          <t>C13T13X140</t>
        </is>
      </c>
      <c r="C7493" s="3" t="inlineStr">
        <is>
          <t>Epson</t>
        </is>
      </c>
      <c r="D7493" s="3" t="inlineStr">
        <is>
          <t>EM-C7100/EP-C7000 INK XL BLACK</t>
        </is>
      </c>
      <c r="E7493" s="11" t="n">
        <v>68</v>
      </c>
      <c r="F7493" s="12" t="n">
        <v>56.67</v>
      </c>
    </row>
    <row r="7494">
      <c r="A7494" s="3" t="inlineStr">
        <is>
          <t>Ink &amp; Toner</t>
        </is>
      </c>
      <c r="B7494" s="3" t="inlineStr">
        <is>
          <t>C13T13X340</t>
        </is>
      </c>
      <c r="C7494" s="3" t="inlineStr">
        <is>
          <t>Epson</t>
        </is>
      </c>
      <c r="D7494" s="3" t="inlineStr">
        <is>
          <t>EM-C7100/EP-C7000 INK XL MAGENTA</t>
        </is>
      </c>
      <c r="E7494" s="11" t="n">
        <v>91</v>
      </c>
      <c r="F7494" s="12" t="n">
        <v>75.83</v>
      </c>
    </row>
    <row r="7495">
      <c r="A7495" s="3" t="inlineStr">
        <is>
          <t>Ink &amp; Toner</t>
        </is>
      </c>
      <c r="B7495" s="3" t="inlineStr">
        <is>
          <t>C13T14B240</t>
        </is>
      </c>
      <c r="C7495" s="3" t="inlineStr">
        <is>
          <t>Epson</t>
        </is>
      </c>
      <c r="D7495" s="3" t="inlineStr">
        <is>
          <t>EM-C7100/EP-C7000 INK XXL CYAN</t>
        </is>
      </c>
      <c r="E7495" s="11" t="n">
        <v>142</v>
      </c>
      <c r="F7495" s="12" t="n">
        <v>118.33</v>
      </c>
    </row>
    <row r="7496">
      <c r="A7496" s="3" t="inlineStr">
        <is>
          <t>Ink &amp; Toner</t>
        </is>
      </c>
      <c r="B7496" s="3" t="inlineStr">
        <is>
          <t>C13T14B440</t>
        </is>
      </c>
      <c r="C7496" s="3" t="inlineStr">
        <is>
          <t>Epson</t>
        </is>
      </c>
      <c r="D7496" s="3" t="inlineStr">
        <is>
          <t>EM-C7100/EP-C7000 INK XXL YELLOW</t>
        </is>
      </c>
      <c r="E7496" s="11" t="n">
        <v>142</v>
      </c>
      <c r="F7496" s="12" t="n">
        <v>118.33</v>
      </c>
    </row>
    <row r="7497">
      <c r="A7497" s="3" t="inlineStr">
        <is>
          <t>Ink &amp; Toner</t>
        </is>
      </c>
      <c r="B7497" s="3" t="inlineStr">
        <is>
          <t>C13T26014012</t>
        </is>
      </c>
      <c r="C7497" s="3" t="inlineStr">
        <is>
          <t>Epson</t>
        </is>
      </c>
      <c r="D7497" s="3" t="inlineStr">
        <is>
          <t>EPS BLACK 26 CLARIA INK</t>
        </is>
      </c>
      <c r="E7497" s="11" t="n">
        <v>15</v>
      </c>
      <c r="F7497" s="12" t="n">
        <v>12.5</v>
      </c>
    </row>
    <row r="7498">
      <c r="A7498" s="3" t="inlineStr">
        <is>
          <t>Ink &amp; Toner</t>
        </is>
      </c>
      <c r="B7498" s="3" t="inlineStr">
        <is>
          <t>C13T26214012</t>
        </is>
      </c>
      <c r="C7498" s="3" t="inlineStr">
        <is>
          <t>Epson</t>
        </is>
      </c>
      <c r="D7498" s="3" t="inlineStr">
        <is>
          <t>EPS BLACK 26XL CLARIA INK</t>
        </is>
      </c>
      <c r="E7498" s="11" t="n">
        <v>22</v>
      </c>
      <c r="F7498" s="12" t="n">
        <v>18.33</v>
      </c>
    </row>
    <row r="7499">
      <c r="A7499" s="3" t="inlineStr">
        <is>
          <t>Ink &amp; Toner</t>
        </is>
      </c>
      <c r="B7499" s="3" t="inlineStr">
        <is>
          <t>C13T15714010</t>
        </is>
      </c>
      <c r="C7499" s="3" t="inlineStr">
        <is>
          <t>Epson</t>
        </is>
      </c>
      <c r="D7499" s="3" t="inlineStr">
        <is>
          <t>EPS BLACK INK CART TURTLE SIZE XL</t>
        </is>
      </c>
      <c r="E7499" s="11" t="n">
        <v>26</v>
      </c>
      <c r="F7499" s="12" t="n">
        <v>21.67</v>
      </c>
    </row>
    <row r="7500">
      <c r="A7500" s="3" t="inlineStr">
        <is>
          <t>Ink &amp; Toner</t>
        </is>
      </c>
      <c r="B7500" s="3" t="inlineStr">
        <is>
          <t>C13T26124012</t>
        </is>
      </c>
      <c r="C7500" s="3" t="inlineStr">
        <is>
          <t>Epson</t>
        </is>
      </c>
      <c r="D7500" s="3" t="inlineStr">
        <is>
          <t>EPS CYAN 26 CLARIA INK</t>
        </is>
      </c>
      <c r="E7500" s="11" t="n">
        <v>13</v>
      </c>
      <c r="F7500" s="12" t="n">
        <v>10.83</v>
      </c>
    </row>
    <row r="7501">
      <c r="A7501" s="3" t="inlineStr">
        <is>
          <t>Ink &amp; Toner</t>
        </is>
      </c>
      <c r="B7501" s="3" t="inlineStr">
        <is>
          <t>C13T15724010</t>
        </is>
      </c>
      <c r="C7501" s="3" t="inlineStr">
        <is>
          <t>Epson</t>
        </is>
      </c>
      <c r="D7501" s="3" t="inlineStr">
        <is>
          <t>EPS CYAN INK CART TURTLE SIZE XL</t>
        </is>
      </c>
      <c r="E7501" s="11" t="n">
        <v>26</v>
      </c>
      <c r="F7501" s="12" t="n">
        <v>21.67</v>
      </c>
    </row>
    <row r="7502">
      <c r="A7502" s="3" t="inlineStr">
        <is>
          <t>Ink &amp; Toner</t>
        </is>
      </c>
      <c r="B7502" s="3" t="inlineStr">
        <is>
          <t>C13T26164010</t>
        </is>
      </c>
      <c r="C7502" s="3" t="inlineStr">
        <is>
          <t>Epson</t>
        </is>
      </c>
      <c r="D7502" s="3" t="inlineStr">
        <is>
          <t>EPS MULTIPACK 26 CLARIA INK</t>
        </is>
      </c>
      <c r="E7502" s="11" t="n">
        <v>51</v>
      </c>
      <c r="F7502" s="12" t="n">
        <v>42.5</v>
      </c>
    </row>
    <row r="7503">
      <c r="A7503" s="3" t="inlineStr">
        <is>
          <t>Ink &amp; Toner</t>
        </is>
      </c>
      <c r="B7503" s="3" t="inlineStr">
        <is>
          <t>C13T26364010</t>
        </is>
      </c>
      <c r="C7503" s="3" t="inlineStr">
        <is>
          <t>Epson</t>
        </is>
      </c>
      <c r="D7503" s="3" t="inlineStr">
        <is>
          <t>EPS MULTIPACK 26XL CLARIA INK</t>
        </is>
      </c>
      <c r="E7503" s="11" t="n">
        <v>84</v>
      </c>
      <c r="F7503" s="12" t="n">
        <v>70</v>
      </c>
    </row>
    <row r="7504">
      <c r="A7504" s="3" t="inlineStr">
        <is>
          <t>Ink &amp; Toner</t>
        </is>
      </c>
      <c r="B7504" s="3" t="inlineStr">
        <is>
          <t>C13T26314012</t>
        </is>
      </c>
      <c r="C7504" s="3" t="inlineStr">
        <is>
          <t>Epson</t>
        </is>
      </c>
      <c r="D7504" s="3" t="inlineStr">
        <is>
          <t>EPS PHOTO BLACK 26XL CLARIA INK</t>
        </is>
      </c>
      <c r="E7504" s="11" t="n">
        <v>21</v>
      </c>
      <c r="F7504" s="12" t="n">
        <v>17.5</v>
      </c>
    </row>
    <row r="7505">
      <c r="A7505" s="3" t="inlineStr">
        <is>
          <t>Ink &amp; Toner</t>
        </is>
      </c>
      <c r="B7505" s="3" t="inlineStr">
        <is>
          <t>C13T34794010</t>
        </is>
      </c>
      <c r="C7505" s="3" t="inlineStr">
        <is>
          <t>Epson</t>
        </is>
      </c>
      <c r="D7505" s="3" t="inlineStr">
        <is>
          <t>EPSON 34XLB 34CMY ORIGMULTI</t>
        </is>
      </c>
      <c r="E7505" s="11" t="n">
        <v>74</v>
      </c>
      <c r="F7505" s="12" t="n">
        <v>61.67</v>
      </c>
    </row>
    <row r="7506">
      <c r="A7506" s="3" t="inlineStr">
        <is>
          <t>Ink &amp; Toner</t>
        </is>
      </c>
      <c r="B7506" s="3" t="inlineStr">
        <is>
          <t>C13T35994010</t>
        </is>
      </c>
      <c r="C7506" s="3" t="inlineStr">
        <is>
          <t>Epson</t>
        </is>
      </c>
      <c r="D7506" s="3" t="inlineStr">
        <is>
          <t>EPSON 35XLBLACK/35CMY 4PACK</t>
        </is>
      </c>
      <c r="E7506" s="11" t="n">
        <v>116</v>
      </c>
      <c r="F7506" s="12" t="n">
        <v>96.67</v>
      </c>
    </row>
    <row r="7507">
      <c r="A7507" s="3" t="inlineStr">
        <is>
          <t>Ink &amp; Toner</t>
        </is>
      </c>
      <c r="B7507" s="3" t="inlineStr">
        <is>
          <t>C13S015384</t>
        </is>
      </c>
      <c r="C7507" s="3" t="inlineStr">
        <is>
          <t>Epson</t>
        </is>
      </c>
      <c r="D7507" s="3" t="inlineStr">
        <is>
          <t>EPSON DFX 9000 RIBBON CARTRIDGE</t>
        </is>
      </c>
      <c r="E7507" s="11" t="n">
        <v>22</v>
      </c>
      <c r="F7507" s="12" t="n">
        <v>18.33</v>
      </c>
    </row>
    <row r="7508">
      <c r="A7508" s="3" t="inlineStr">
        <is>
          <t>Ink &amp; Toner</t>
        </is>
      </c>
      <c r="B7508" s="3" t="inlineStr">
        <is>
          <t>C13S015139</t>
        </is>
      </c>
      <c r="C7508" s="3" t="inlineStr">
        <is>
          <t>Epson</t>
        </is>
      </c>
      <c r="D7508" s="3" t="inlineStr">
        <is>
          <t>EPSON DLQ3000 BLACK FABRIC RIBBON</t>
        </is>
      </c>
      <c r="E7508" s="11" t="n">
        <v>35</v>
      </c>
      <c r="F7508" s="12" t="n">
        <v>29.17</v>
      </c>
    </row>
    <row r="7509">
      <c r="A7509" s="3" t="inlineStr">
        <is>
          <t>Ink &amp; Toner</t>
        </is>
      </c>
      <c r="B7509" s="3" t="inlineStr">
        <is>
          <t>C13S015066</t>
        </is>
      </c>
      <c r="C7509" s="3" t="inlineStr">
        <is>
          <t>Epson</t>
        </is>
      </c>
      <c r="D7509" s="3" t="inlineStr">
        <is>
          <t>EPSON FABRIC RIBBON BLACK</t>
        </is>
      </c>
      <c r="E7509" s="11" t="n">
        <v>25</v>
      </c>
      <c r="F7509" s="12" t="n">
        <v>20.83</v>
      </c>
    </row>
    <row r="7510">
      <c r="A7510" s="3" t="inlineStr">
        <is>
          <t>Ink &amp; Toner</t>
        </is>
      </c>
      <c r="B7510" s="3" t="inlineStr">
        <is>
          <t>C13S015086</t>
        </is>
      </c>
      <c r="C7510" s="3" t="inlineStr">
        <is>
          <t>Epson</t>
        </is>
      </c>
      <c r="D7510" s="3" t="inlineStr">
        <is>
          <t>EPSON FABRIC RIBBON BLACK</t>
        </is>
      </c>
      <c r="E7510" s="11" t="n">
        <v>23</v>
      </c>
      <c r="F7510" s="12" t="n">
        <v>19.17</v>
      </c>
    </row>
    <row r="7511">
      <c r="A7511" s="3" t="inlineStr">
        <is>
          <t>Ink &amp; Toner</t>
        </is>
      </c>
      <c r="B7511" s="3" t="inlineStr">
        <is>
          <t>C13S015262</t>
        </is>
      </c>
      <c r="C7511" s="3" t="inlineStr">
        <is>
          <t>Epson</t>
        </is>
      </c>
      <c r="D7511" s="3" t="inlineStr">
        <is>
          <t>EPSON FABRIC RIBBON BLACK</t>
        </is>
      </c>
      <c r="E7511" s="11" t="n">
        <v>10</v>
      </c>
      <c r="F7511" s="12" t="n">
        <v>8.33</v>
      </c>
    </row>
    <row r="7512">
      <c r="A7512" s="3" t="inlineStr">
        <is>
          <t>Ink &amp; Toner</t>
        </is>
      </c>
      <c r="B7512" s="3" t="inlineStr">
        <is>
          <t>C13S015327</t>
        </is>
      </c>
      <c r="C7512" s="3" t="inlineStr">
        <is>
          <t>Epson</t>
        </is>
      </c>
      <c r="D7512" s="3" t="inlineStr">
        <is>
          <t>EPSON FX 2190 RIBBON</t>
        </is>
      </c>
      <c r="E7512" s="11" t="n">
        <v>13</v>
      </c>
      <c r="F7512" s="12" t="n">
        <v>10.83</v>
      </c>
    </row>
    <row r="7513">
      <c r="A7513" s="3" t="inlineStr">
        <is>
          <t>Ink &amp; Toner</t>
        </is>
      </c>
      <c r="B7513" s="3" t="inlineStr">
        <is>
          <t>C13S015329</t>
        </is>
      </c>
      <c r="C7513" s="3" t="inlineStr">
        <is>
          <t>Epson</t>
        </is>
      </c>
      <c r="D7513" s="3" t="inlineStr">
        <is>
          <t>EPSON FX 890 RIBBON</t>
        </is>
      </c>
      <c r="E7513" s="11" t="n">
        <v>8</v>
      </c>
      <c r="F7513" s="12" t="n">
        <v>6.67</v>
      </c>
    </row>
    <row r="7514">
      <c r="A7514" s="3" t="inlineStr">
        <is>
          <t>Ink &amp; Toner</t>
        </is>
      </c>
      <c r="B7514" s="3" t="inlineStr">
        <is>
          <t>C13S015336</t>
        </is>
      </c>
      <c r="C7514" s="3" t="inlineStr">
        <is>
          <t>Epson</t>
        </is>
      </c>
      <c r="D7514" s="3" t="inlineStr">
        <is>
          <t>EPSON LQ2090 RIBBON</t>
        </is>
      </c>
      <c r="E7514" s="11" t="n">
        <v>22</v>
      </c>
      <c r="F7514" s="12" t="n">
        <v>18.33</v>
      </c>
    </row>
    <row r="7515">
      <c r="A7515" s="3" t="inlineStr">
        <is>
          <t>Ink &amp; Toner</t>
        </is>
      </c>
      <c r="B7515" s="3" t="inlineStr">
        <is>
          <t>C13S015337</t>
        </is>
      </c>
      <c r="C7515" s="3" t="inlineStr">
        <is>
          <t>Epson</t>
        </is>
      </c>
      <c r="D7515" s="3" t="inlineStr">
        <is>
          <t>EPSON LQ590 RIBBON</t>
        </is>
      </c>
      <c r="E7515" s="11" t="n">
        <v>13</v>
      </c>
      <c r="F7515" s="12" t="n">
        <v>10.83</v>
      </c>
    </row>
    <row r="7516">
      <c r="A7516" s="3" t="inlineStr">
        <is>
          <t>Ink &amp; Toner</t>
        </is>
      </c>
      <c r="B7516" s="3" t="inlineStr">
        <is>
          <t>C12C934461</t>
        </is>
      </c>
      <c r="C7516" s="3" t="inlineStr">
        <is>
          <t>Epson</t>
        </is>
      </c>
      <c r="D7516" s="3" t="inlineStr">
        <is>
          <t>EPSON MAINT BOX</t>
        </is>
      </c>
      <c r="E7516" s="11" t="n">
        <v>8</v>
      </c>
      <c r="F7516" s="12" t="n">
        <v>6.67</v>
      </c>
    </row>
    <row r="7517">
      <c r="A7517" s="3" t="inlineStr">
        <is>
          <t>Ink &amp; Toner</t>
        </is>
      </c>
      <c r="B7517" s="3" t="inlineStr">
        <is>
          <t>C12C934591</t>
        </is>
      </c>
      <c r="C7517" s="3" t="inlineStr">
        <is>
          <t>Epson</t>
        </is>
      </c>
      <c r="D7517" s="3" t="inlineStr">
        <is>
          <t>EPSON MAINT BOX</t>
        </is>
      </c>
      <c r="E7517" s="11" t="n">
        <v>19</v>
      </c>
      <c r="F7517" s="12" t="n">
        <v>15.83</v>
      </c>
    </row>
    <row r="7518">
      <c r="A7518" s="3" t="inlineStr">
        <is>
          <t>Ink &amp; Toner</t>
        </is>
      </c>
      <c r="B7518" s="3" t="inlineStr">
        <is>
          <t>C13S015339</t>
        </is>
      </c>
      <c r="C7518" s="3" t="inlineStr">
        <is>
          <t>Epson</t>
        </is>
      </c>
      <c r="D7518" s="3" t="inlineStr">
        <is>
          <t>EPSON PLQ 20 PLQ20M BLACK RIBBON</t>
        </is>
      </c>
      <c r="E7518" s="11" t="n">
        <v>22</v>
      </c>
      <c r="F7518" s="12" t="n">
        <v>18.33</v>
      </c>
    </row>
    <row r="7519">
      <c r="A7519" s="3" t="inlineStr">
        <is>
          <t>Ink &amp; Toner</t>
        </is>
      </c>
      <c r="B7519" s="3" t="inlineStr">
        <is>
          <t>C13T04D000</t>
        </is>
      </c>
      <c r="C7519" s="3" t="inlineStr">
        <is>
          <t>Epson</t>
        </is>
      </c>
      <c r="D7519" s="3" t="inlineStr">
        <is>
          <t>ET-7700 SERIES MAINTENANCE BOX</t>
        </is>
      </c>
      <c r="E7519" s="11" t="n">
        <v>9</v>
      </c>
      <c r="F7519" s="12" t="n">
        <v>7.5</v>
      </c>
    </row>
    <row r="7520">
      <c r="A7520" s="3" t="inlineStr">
        <is>
          <t>Ink &amp; Toner</t>
        </is>
      </c>
      <c r="B7520" s="3" t="inlineStr">
        <is>
          <t>C13T671500</t>
        </is>
      </c>
      <c r="C7520" s="3" t="inlineStr">
        <is>
          <t>Epson</t>
        </is>
      </c>
      <c r="D7520" s="3" t="inlineStr">
        <is>
          <t>INK CARTRIDGES T671500 MAINTENANCE B</t>
        </is>
      </c>
      <c r="E7520" s="11" t="n">
        <v>19</v>
      </c>
      <c r="F7520" s="12" t="n">
        <v>15.83</v>
      </c>
    </row>
    <row r="7521">
      <c r="A7521" s="3" t="inlineStr">
        <is>
          <t>Ink &amp; Toner</t>
        </is>
      </c>
      <c r="B7521" s="3" t="inlineStr">
        <is>
          <t>C13T24354012</t>
        </is>
      </c>
      <c r="C7521" s="3" t="inlineStr">
        <is>
          <t>Epson</t>
        </is>
      </c>
      <c r="D7521" s="3" t="inlineStr">
        <is>
          <t>LIGHT CYAN 24XL CLARIA PHOTO HD INK</t>
        </is>
      </c>
      <c r="E7521" s="11" t="n">
        <v>18</v>
      </c>
      <c r="F7521" s="12" t="n">
        <v>15</v>
      </c>
    </row>
    <row r="7522">
      <c r="A7522" s="3" t="inlineStr">
        <is>
          <t>Ink &amp; Toner</t>
        </is>
      </c>
      <c r="B7522" s="3" t="inlineStr">
        <is>
          <t>C13T37854010</t>
        </is>
      </c>
      <c r="C7522" s="3" t="inlineStr">
        <is>
          <t>Epson</t>
        </is>
      </c>
      <c r="D7522" s="3" t="inlineStr">
        <is>
          <t>LIGHT CYAN 378 CLARIA PHOTO HD INK</t>
        </is>
      </c>
      <c r="E7522" s="11" t="n">
        <v>12</v>
      </c>
      <c r="F7522" s="12" t="n">
        <v>10</v>
      </c>
    </row>
    <row r="7523">
      <c r="A7523" s="3" t="inlineStr">
        <is>
          <t>Ink &amp; Toner</t>
        </is>
      </c>
      <c r="B7523" s="3" t="inlineStr">
        <is>
          <t>C13T37954010</t>
        </is>
      </c>
      <c r="C7523" s="3" t="inlineStr">
        <is>
          <t>Epson</t>
        </is>
      </c>
      <c r="D7523" s="3" t="inlineStr">
        <is>
          <t>LIGHT CYAN 378XL CLARIA PHOTO HD INK</t>
        </is>
      </c>
      <c r="E7523" s="11" t="n">
        <v>20</v>
      </c>
      <c r="F7523" s="12" t="n">
        <v>16.67</v>
      </c>
    </row>
    <row r="7524">
      <c r="A7524" s="3" t="inlineStr">
        <is>
          <t>Ink &amp; Toner</t>
        </is>
      </c>
      <c r="B7524" s="3" t="inlineStr">
        <is>
          <t>C13T37964010</t>
        </is>
      </c>
      <c r="C7524" s="3" t="inlineStr">
        <is>
          <t>Epson</t>
        </is>
      </c>
      <c r="D7524" s="3" t="inlineStr">
        <is>
          <t>LIGHT MAGENTA 378XL CLARIA PHOTO HD</t>
        </is>
      </c>
      <c r="E7524" s="11" t="n">
        <v>20</v>
      </c>
      <c r="F7524" s="12" t="n">
        <v>16.67</v>
      </c>
    </row>
    <row r="7525">
      <c r="A7525" s="3" t="inlineStr">
        <is>
          <t>Ink &amp; Toner</t>
        </is>
      </c>
      <c r="B7525" s="3" t="inlineStr">
        <is>
          <t>C13T02F34010</t>
        </is>
      </c>
      <c r="C7525" s="3" t="inlineStr">
        <is>
          <t>Epson</t>
        </is>
      </c>
      <c r="D7525" s="3" t="inlineStr">
        <is>
          <t>MAGENTA 202 CLARIA PREMIUM INK</t>
        </is>
      </c>
      <c r="E7525" s="11" t="n">
        <v>13</v>
      </c>
      <c r="F7525" s="12" t="n">
        <v>10.83</v>
      </c>
    </row>
    <row r="7526">
      <c r="A7526" s="3" t="inlineStr">
        <is>
          <t>Ink &amp; Toner</t>
        </is>
      </c>
      <c r="B7526" s="3" t="inlineStr">
        <is>
          <t>C13T02H34010</t>
        </is>
      </c>
      <c r="C7526" s="3" t="inlineStr">
        <is>
          <t>Epson</t>
        </is>
      </c>
      <c r="D7526" s="3" t="inlineStr">
        <is>
          <t>MAGENTA 202XL CLARIA PREMIUM INK</t>
        </is>
      </c>
      <c r="E7526" s="11" t="n">
        <v>19</v>
      </c>
      <c r="F7526" s="12" t="n">
        <v>15.83</v>
      </c>
    </row>
    <row r="7527">
      <c r="A7527" s="3" t="inlineStr">
        <is>
          <t>Ink &amp; Toner</t>
        </is>
      </c>
      <c r="B7527" s="3" t="inlineStr">
        <is>
          <t>C13T24234012</t>
        </is>
      </c>
      <c r="C7527" s="3" t="inlineStr">
        <is>
          <t>Epson</t>
        </is>
      </c>
      <c r="D7527" s="3" t="inlineStr">
        <is>
          <t>MAGENTA 24 CLARIA PHOTO HD INK</t>
        </is>
      </c>
      <c r="E7527" s="11" t="n">
        <v>12</v>
      </c>
      <c r="F7527" s="12" t="n">
        <v>10</v>
      </c>
    </row>
    <row r="7528">
      <c r="A7528" s="3" t="inlineStr">
        <is>
          <t>Ink &amp; Toner</t>
        </is>
      </c>
      <c r="B7528" s="3" t="inlineStr">
        <is>
          <t>C13T24334012</t>
        </is>
      </c>
      <c r="C7528" s="3" t="inlineStr">
        <is>
          <t>Epson</t>
        </is>
      </c>
      <c r="D7528" s="3" t="inlineStr">
        <is>
          <t>MAGENTA 24XL CLARIA PHOTO HD INK</t>
        </is>
      </c>
      <c r="E7528" s="11" t="n">
        <v>18</v>
      </c>
      <c r="F7528" s="12" t="n">
        <v>15</v>
      </c>
    </row>
    <row r="7529">
      <c r="A7529" s="3" t="inlineStr">
        <is>
          <t>Ink &amp; Toner</t>
        </is>
      </c>
      <c r="B7529" s="3" t="inlineStr">
        <is>
          <t>C13T27034012</t>
        </is>
      </c>
      <c r="C7529" s="3" t="inlineStr">
        <is>
          <t>Epson</t>
        </is>
      </c>
      <c r="D7529" s="3" t="inlineStr">
        <is>
          <t>MAGENTA 27 DURABRITE ULTRA INK</t>
        </is>
      </c>
      <c r="E7529" s="11" t="n">
        <v>12</v>
      </c>
      <c r="F7529" s="12" t="n">
        <v>10</v>
      </c>
    </row>
    <row r="7530">
      <c r="A7530" s="3" t="inlineStr">
        <is>
          <t>Ink &amp; Toner</t>
        </is>
      </c>
      <c r="B7530" s="3" t="inlineStr">
        <is>
          <t>C13T27134012</t>
        </is>
      </c>
      <c r="C7530" s="3" t="inlineStr">
        <is>
          <t>Epson</t>
        </is>
      </c>
      <c r="D7530" s="3" t="inlineStr">
        <is>
          <t>MAGENTA 27XL DURABRITE ULTRA INK</t>
        </is>
      </c>
      <c r="E7530" s="11" t="n">
        <v>29</v>
      </c>
      <c r="F7530" s="12" t="n">
        <v>24.17</v>
      </c>
    </row>
    <row r="7531">
      <c r="A7531" s="3" t="inlineStr">
        <is>
          <t>Ink &amp; Toner</t>
        </is>
      </c>
      <c r="B7531" s="3" t="inlineStr">
        <is>
          <t>C13T29834012</t>
        </is>
      </c>
      <c r="C7531" s="3" t="inlineStr">
        <is>
          <t>Epson</t>
        </is>
      </c>
      <c r="D7531" s="3" t="inlineStr">
        <is>
          <t>MAGENTA 29 CLARIA HOME INK</t>
        </is>
      </c>
      <c r="E7531" s="11" t="n">
        <v>11</v>
      </c>
      <c r="F7531" s="12" t="n">
        <v>9.17</v>
      </c>
    </row>
    <row r="7532">
      <c r="A7532" s="3" t="inlineStr">
        <is>
          <t>Ink &amp; Toner</t>
        </is>
      </c>
      <c r="B7532" s="3" t="inlineStr">
        <is>
          <t>C13T33434012</t>
        </is>
      </c>
      <c r="C7532" s="3" t="inlineStr">
        <is>
          <t>Epson</t>
        </is>
      </c>
      <c r="D7532" s="3" t="inlineStr">
        <is>
          <t>MAGENTA 33 CLARIA PREMIUM INK</t>
        </is>
      </c>
      <c r="E7532" s="11" t="n">
        <v>13</v>
      </c>
      <c r="F7532" s="12" t="n">
        <v>10.83</v>
      </c>
    </row>
    <row r="7533">
      <c r="A7533" s="3" t="inlineStr">
        <is>
          <t>Ink &amp; Toner</t>
        </is>
      </c>
      <c r="B7533" s="3" t="inlineStr">
        <is>
          <t>C13T33634012</t>
        </is>
      </c>
      <c r="C7533" s="3" t="inlineStr">
        <is>
          <t>Epson</t>
        </is>
      </c>
      <c r="D7533" s="3" t="inlineStr">
        <is>
          <t>MAGENTA 33XL CLARIA PREMIUM INK</t>
        </is>
      </c>
      <c r="E7533" s="11" t="n">
        <v>19</v>
      </c>
      <c r="F7533" s="12" t="n">
        <v>15.83</v>
      </c>
    </row>
    <row r="7534">
      <c r="A7534" s="3" t="inlineStr">
        <is>
          <t>Ink &amp; Toner</t>
        </is>
      </c>
      <c r="B7534" s="3" t="inlineStr">
        <is>
          <t>C13T37834010</t>
        </is>
      </c>
      <c r="C7534" s="3" t="inlineStr">
        <is>
          <t>Epson</t>
        </is>
      </c>
      <c r="D7534" s="3" t="inlineStr">
        <is>
          <t>MAGENTA 378 CLARIA PHOTO HD INK</t>
        </is>
      </c>
      <c r="E7534" s="11" t="n">
        <v>12</v>
      </c>
      <c r="F7534" s="12" t="n">
        <v>10</v>
      </c>
    </row>
    <row r="7535">
      <c r="A7535" s="3" t="inlineStr">
        <is>
          <t>Ink &amp; Toner</t>
        </is>
      </c>
      <c r="B7535" s="3" t="inlineStr">
        <is>
          <t>C13T37934010</t>
        </is>
      </c>
      <c r="C7535" s="3" t="inlineStr">
        <is>
          <t>Epson</t>
        </is>
      </c>
      <c r="D7535" s="3" t="inlineStr">
        <is>
          <t>MAGENTA 378XL CLARIA PHOTO HD INK</t>
        </is>
      </c>
      <c r="E7535" s="11" t="n">
        <v>20</v>
      </c>
      <c r="F7535" s="12" t="n">
        <v>16.67</v>
      </c>
    </row>
    <row r="7536">
      <c r="A7536" s="3" t="inlineStr">
        <is>
          <t>Ink &amp; Toner</t>
        </is>
      </c>
      <c r="B7536" s="3" t="inlineStr">
        <is>
          <t>C13T05G34010</t>
        </is>
      </c>
      <c r="C7536" s="3" t="inlineStr">
        <is>
          <t>Epson</t>
        </is>
      </c>
      <c r="D7536" s="3" t="inlineStr">
        <is>
          <t>MAGENTA 405 DURABRITE ULTRA INK</t>
        </is>
      </c>
      <c r="E7536" s="11" t="n">
        <v>13</v>
      </c>
      <c r="F7536" s="12" t="n">
        <v>10.83</v>
      </c>
    </row>
    <row r="7537">
      <c r="A7537" s="3" t="inlineStr">
        <is>
          <t>Ink &amp; Toner</t>
        </is>
      </c>
      <c r="B7537" s="3" t="inlineStr">
        <is>
          <t>C13T05H34010</t>
        </is>
      </c>
      <c r="C7537" s="3" t="inlineStr">
        <is>
          <t>Epson</t>
        </is>
      </c>
      <c r="D7537" s="3" t="inlineStr">
        <is>
          <t>MAGENTA 405XL DURABRITE ULTRA INK</t>
        </is>
      </c>
      <c r="E7537" s="11" t="n">
        <v>29</v>
      </c>
      <c r="F7537" s="12" t="n">
        <v>24.17</v>
      </c>
    </row>
    <row r="7538">
      <c r="A7538" s="3" t="inlineStr">
        <is>
          <t>Ink &amp; Toner</t>
        </is>
      </c>
      <c r="B7538" s="3" t="inlineStr">
        <is>
          <t>C12C935711</t>
        </is>
      </c>
      <c r="C7538" s="3" t="inlineStr">
        <is>
          <t>Epson</t>
        </is>
      </c>
      <c r="D7538" s="3" t="inlineStr">
        <is>
          <t>MAINT TANK SC-P700SC-P900</t>
        </is>
      </c>
      <c r="E7538" s="11" t="n">
        <v>17</v>
      </c>
      <c r="F7538" s="12" t="n">
        <v>14.17</v>
      </c>
    </row>
    <row r="7539">
      <c r="A7539" s="3" t="inlineStr">
        <is>
          <t>Ink &amp; Toner</t>
        </is>
      </c>
      <c r="B7539" s="3" t="inlineStr">
        <is>
          <t>C13T619000</t>
        </is>
      </c>
      <c r="C7539" s="3" t="inlineStr">
        <is>
          <t>Epson</t>
        </is>
      </c>
      <c r="D7539" s="3" t="inlineStr">
        <is>
          <t>MAINTENANCE BOX</t>
        </is>
      </c>
      <c r="E7539" s="11" t="n">
        <v>21</v>
      </c>
      <c r="F7539" s="12" t="n">
        <v>17.5</v>
      </c>
    </row>
    <row r="7540">
      <c r="A7540" s="3" t="inlineStr">
        <is>
          <t>Ink &amp; Toner</t>
        </is>
      </c>
      <c r="B7540" s="3" t="inlineStr">
        <is>
          <t>C13T58080N</t>
        </is>
      </c>
      <c r="C7540" s="3" t="inlineStr">
        <is>
          <t>Epson</t>
        </is>
      </c>
      <c r="D7540" s="3" t="inlineStr">
        <is>
          <t>MATTE BLACK T58080N</t>
        </is>
      </c>
      <c r="E7540" s="11" t="n">
        <v>51</v>
      </c>
      <c r="F7540" s="12" t="n">
        <v>42.5</v>
      </c>
    </row>
    <row r="7541">
      <c r="A7541" s="3" t="inlineStr">
        <is>
          <t>Ink &amp; Toner</t>
        </is>
      </c>
      <c r="B7541" s="3" t="inlineStr">
        <is>
          <t>C13T03U54010</t>
        </is>
      </c>
      <c r="C7541" s="3" t="inlineStr">
        <is>
          <t>Epson</t>
        </is>
      </c>
      <c r="D7541" s="3" t="inlineStr">
        <is>
          <t>MULTI 3COLOURS 603 INK</t>
        </is>
      </c>
      <c r="E7541" s="11" t="n">
        <v>23</v>
      </c>
      <c r="F7541" s="12" t="n">
        <v>19.17</v>
      </c>
    </row>
    <row r="7542">
      <c r="A7542" s="3" t="inlineStr">
        <is>
          <t>Ink &amp; Toner</t>
        </is>
      </c>
      <c r="B7542" s="3" t="inlineStr">
        <is>
          <t>C13T34764010</t>
        </is>
      </c>
      <c r="C7542" s="3" t="inlineStr">
        <is>
          <t>Epson</t>
        </is>
      </c>
      <c r="D7542" s="3" t="inlineStr">
        <is>
          <t>MULTI 4-COLOUR 34XL DURABRITE ULTRAI</t>
        </is>
      </c>
      <c r="E7542" s="11" t="n">
        <v>110</v>
      </c>
      <c r="F7542" s="12" t="n">
        <v>91.67</v>
      </c>
    </row>
    <row r="7543">
      <c r="A7543" s="3" t="inlineStr">
        <is>
          <t>Ink &amp; Toner</t>
        </is>
      </c>
      <c r="B7543" s="3" t="inlineStr">
        <is>
          <t>C13T35864010</t>
        </is>
      </c>
      <c r="C7543" s="3" t="inlineStr">
        <is>
          <t>Epson</t>
        </is>
      </c>
      <c r="D7543" s="3" t="inlineStr">
        <is>
          <t>MULTI 4-COLOUR 35 DURABRITE ULTRAINK</t>
        </is>
      </c>
      <c r="E7543" s="11" t="n">
        <v>94</v>
      </c>
      <c r="F7543" s="12" t="n">
        <v>78.33</v>
      </c>
    </row>
    <row r="7544">
      <c r="A7544" s="3" t="inlineStr">
        <is>
          <t>Ink &amp; Toner</t>
        </is>
      </c>
      <c r="B7544" s="3" t="inlineStr">
        <is>
          <t>C13T17G64510</t>
        </is>
      </c>
      <c r="C7544" s="3" t="inlineStr">
        <is>
          <t>Epson</t>
        </is>
      </c>
      <c r="D7544" s="3" t="inlineStr">
        <is>
          <t>MULTI 4-COLOUR 406 UMBRELLA EM INK</t>
        </is>
      </c>
      <c r="E7544" s="11" t="n">
        <v>79</v>
      </c>
      <c r="F7544" s="12" t="n">
        <v>65.83</v>
      </c>
    </row>
    <row r="7545">
      <c r="A7545" s="3" t="inlineStr">
        <is>
          <t>Ink &amp; Toner</t>
        </is>
      </c>
      <c r="B7545" s="3" t="inlineStr">
        <is>
          <t>C13T17G64010</t>
        </is>
      </c>
      <c r="C7545" s="3" t="inlineStr">
        <is>
          <t>Epson</t>
        </is>
      </c>
      <c r="D7545" s="3" t="inlineStr">
        <is>
          <t>MULTI 4-COLOUR 406 UMBRELLA INK</t>
        </is>
      </c>
      <c r="E7545" s="11" t="n">
        <v>79</v>
      </c>
      <c r="F7545" s="12" t="n">
        <v>65.83</v>
      </c>
    </row>
    <row r="7546">
      <c r="A7546" s="3" t="inlineStr">
        <is>
          <t>Ink &amp; Toner</t>
        </is>
      </c>
      <c r="B7546" s="3" t="inlineStr">
        <is>
          <t>C13T17H64010</t>
        </is>
      </c>
      <c r="C7546" s="3" t="inlineStr">
        <is>
          <t>Epson</t>
        </is>
      </c>
      <c r="D7546" s="3" t="inlineStr">
        <is>
          <t>MULTI 4-COLOUR 406XL UMBRELLA INK</t>
        </is>
      </c>
      <c r="E7546" s="11" t="n">
        <v>135</v>
      </c>
      <c r="F7546" s="12" t="n">
        <v>112.5</v>
      </c>
    </row>
    <row r="7547">
      <c r="A7547" s="3" t="inlineStr">
        <is>
          <t>Ink &amp; Toner</t>
        </is>
      </c>
      <c r="B7547" s="3" t="inlineStr">
        <is>
          <t>C13T02W64010</t>
        </is>
      </c>
      <c r="C7547" s="3" t="inlineStr">
        <is>
          <t>Epson</t>
        </is>
      </c>
      <c r="D7547" s="3" t="inlineStr">
        <is>
          <t>MULTI 4-COLOURS 502XL INK</t>
        </is>
      </c>
      <c r="E7547" s="11" t="n">
        <v>81</v>
      </c>
      <c r="F7547" s="12" t="n">
        <v>67.5</v>
      </c>
    </row>
    <row r="7548">
      <c r="A7548" s="3" t="inlineStr">
        <is>
          <t>Ink &amp; Toner</t>
        </is>
      </c>
      <c r="B7548" s="3" t="inlineStr">
        <is>
          <t>C13T34664510</t>
        </is>
      </c>
      <c r="C7548" s="3" t="inlineStr">
        <is>
          <t>Epson</t>
        </is>
      </c>
      <c r="D7548" s="3" t="inlineStr">
        <is>
          <t>MULTI 4CLR 34 INK EASYMAIL</t>
        </is>
      </c>
      <c r="E7548" s="11" t="n">
        <v>52</v>
      </c>
      <c r="F7548" s="12" t="n">
        <v>43.33</v>
      </c>
    </row>
    <row r="7549">
      <c r="A7549" s="3" t="inlineStr">
        <is>
          <t>Ink &amp; Toner</t>
        </is>
      </c>
      <c r="B7549" s="3" t="inlineStr">
        <is>
          <t>C13T29964511</t>
        </is>
      </c>
      <c r="C7549" s="3" t="inlineStr">
        <is>
          <t>Epson</t>
        </is>
      </c>
      <c r="D7549" s="3" t="inlineStr">
        <is>
          <t>MULTI 4COLOURS 29XL EASYMAIL</t>
        </is>
      </c>
      <c r="E7549" s="11" t="n">
        <v>76</v>
      </c>
      <c r="F7549" s="12" t="n">
        <v>63.33</v>
      </c>
    </row>
    <row r="7550">
      <c r="A7550" s="3" t="inlineStr">
        <is>
          <t>Ink &amp; Toner</t>
        </is>
      </c>
      <c r="B7550" s="3" t="inlineStr">
        <is>
          <t>C13T09R64010</t>
        </is>
      </c>
      <c r="C7550" s="3" t="inlineStr">
        <is>
          <t>Epson</t>
        </is>
      </c>
      <c r="D7550" s="3" t="inlineStr">
        <is>
          <t>MULTI 4COLOURS 503XL INK</t>
        </is>
      </c>
      <c r="E7550" s="11" t="n">
        <v>96</v>
      </c>
      <c r="F7550" s="12" t="n">
        <v>80</v>
      </c>
    </row>
    <row r="7551">
      <c r="A7551" s="3" t="inlineStr">
        <is>
          <t>Ink &amp; Toner</t>
        </is>
      </c>
      <c r="B7551" s="3" t="inlineStr">
        <is>
          <t>C13T03U64010</t>
        </is>
      </c>
      <c r="C7551" s="3" t="inlineStr">
        <is>
          <t>Epson</t>
        </is>
      </c>
      <c r="D7551" s="3" t="inlineStr">
        <is>
          <t>MULTI 4COLOURS 603 INK</t>
        </is>
      </c>
      <c r="E7551" s="11" t="n">
        <v>36</v>
      </c>
      <c r="F7551" s="12" t="n">
        <v>30</v>
      </c>
    </row>
    <row r="7552">
      <c r="A7552" s="3" t="inlineStr">
        <is>
          <t>Ink &amp; Toner</t>
        </is>
      </c>
      <c r="B7552" s="3" t="inlineStr">
        <is>
          <t>C13T03A64010</t>
        </is>
      </c>
      <c r="C7552" s="3" t="inlineStr">
        <is>
          <t>Epson</t>
        </is>
      </c>
      <c r="D7552" s="3" t="inlineStr">
        <is>
          <t>MULTI 4COLOURS 603XL INK</t>
        </is>
      </c>
      <c r="E7552" s="11" t="n">
        <v>73</v>
      </c>
      <c r="F7552" s="12" t="n">
        <v>60.83</v>
      </c>
    </row>
    <row r="7553">
      <c r="A7553" s="3" t="inlineStr">
        <is>
          <t>Ink &amp; Toner</t>
        </is>
      </c>
      <c r="B7553" s="3" t="inlineStr">
        <is>
          <t>C13T10H94010</t>
        </is>
      </c>
      <c r="C7553" s="3" t="inlineStr">
        <is>
          <t>Epson</t>
        </is>
      </c>
      <c r="D7553" s="3" t="inlineStr">
        <is>
          <t>MULTI 4COLOURS 604 XL BLACKSTD CMY</t>
        </is>
      </c>
      <c r="E7553" s="11" t="n">
        <v>58</v>
      </c>
      <c r="F7553" s="12" t="n">
        <v>48.33</v>
      </c>
    </row>
    <row r="7554">
      <c r="A7554" s="3" t="inlineStr">
        <is>
          <t>Ink &amp; Toner</t>
        </is>
      </c>
      <c r="B7554" s="3" t="inlineStr">
        <is>
          <t>C13T10H64010</t>
        </is>
      </c>
      <c r="C7554" s="3" t="inlineStr">
        <is>
          <t>Epson</t>
        </is>
      </c>
      <c r="D7554" s="3" t="inlineStr">
        <is>
          <t>MULTI 4COLOURS 604XL INK</t>
        </is>
      </c>
      <c r="E7554" s="11" t="n">
        <v>84</v>
      </c>
      <c r="F7554" s="12" t="n">
        <v>70</v>
      </c>
    </row>
    <row r="7555">
      <c r="A7555" s="3" t="inlineStr">
        <is>
          <t>Ink &amp; Toner</t>
        </is>
      </c>
      <c r="B7555" s="3" t="inlineStr">
        <is>
          <t>C13T24384011</t>
        </is>
      </c>
      <c r="C7555" s="3" t="inlineStr">
        <is>
          <t>Epson</t>
        </is>
      </c>
      <c r="D7555" s="3" t="inlineStr">
        <is>
          <t>MULTI 6-COL 24XL CLARIA PHOTO HD INK</t>
        </is>
      </c>
      <c r="E7555" s="11" t="n">
        <v>105</v>
      </c>
      <c r="F7555" s="12" t="n">
        <v>87.5</v>
      </c>
    </row>
    <row r="7556">
      <c r="A7556" s="3" t="inlineStr">
        <is>
          <t>Ink &amp; Toner</t>
        </is>
      </c>
      <c r="B7556" s="3" t="inlineStr">
        <is>
          <t>C13T379D4010</t>
        </is>
      </c>
      <c r="C7556" s="3" t="inlineStr">
        <is>
          <t>Epson</t>
        </is>
      </c>
      <c r="D7556" s="3" t="inlineStr">
        <is>
          <t>MULTI 6-COLOURS 478XL CLARIA PHOTO H</t>
        </is>
      </c>
      <c r="E7556" s="11" t="n">
        <v>118</v>
      </c>
      <c r="F7556" s="12" t="n">
        <v>98.33</v>
      </c>
    </row>
    <row r="7557">
      <c r="A7557" s="3" t="inlineStr">
        <is>
          <t>Ink &amp; Toner</t>
        </is>
      </c>
      <c r="B7557" s="3" t="inlineStr">
        <is>
          <t>C13T27154012</t>
        </is>
      </c>
      <c r="C7557" s="3" t="inlineStr">
        <is>
          <t>Epson</t>
        </is>
      </c>
      <c r="D7557" s="3" t="inlineStr">
        <is>
          <t>MULTIPACK 3-COL 27XL DURABRITE ULTRA</t>
        </is>
      </c>
      <c r="E7557" s="11" t="n">
        <v>85</v>
      </c>
      <c r="F7557" s="12" t="n">
        <v>70.83</v>
      </c>
    </row>
    <row r="7558">
      <c r="A7558" s="3" t="inlineStr">
        <is>
          <t>Ink &amp; Toner</t>
        </is>
      </c>
      <c r="B7558" s="3" t="inlineStr">
        <is>
          <t>C13T13064510</t>
        </is>
      </c>
      <c r="C7558" s="3" t="inlineStr">
        <is>
          <t>Epson</t>
        </is>
      </c>
      <c r="D7558" s="3" t="inlineStr">
        <is>
          <t>MULTIPACK 3-COLOURS T1306 DURABRITE</t>
        </is>
      </c>
      <c r="E7558" s="11" t="n">
        <v>48</v>
      </c>
      <c r="F7558" s="12" t="n">
        <v>40</v>
      </c>
    </row>
    <row r="7559">
      <c r="A7559" s="3" t="inlineStr">
        <is>
          <t>Ink &amp; Toner</t>
        </is>
      </c>
      <c r="B7559" s="3" t="inlineStr">
        <is>
          <t>C13T16364511</t>
        </is>
      </c>
      <c r="C7559" s="3" t="inlineStr">
        <is>
          <t>Epson</t>
        </is>
      </c>
      <c r="D7559" s="3" t="inlineStr">
        <is>
          <t>MULTIPACK 4-COLOURS 16XL EASYMAIL</t>
        </is>
      </c>
      <c r="E7559" s="11" t="n">
        <v>75</v>
      </c>
      <c r="F7559" s="12" t="n">
        <v>62.5</v>
      </c>
    </row>
    <row r="7560">
      <c r="A7560" s="3" t="inlineStr">
        <is>
          <t>Ink &amp; Toner</t>
        </is>
      </c>
      <c r="B7560" s="3" t="inlineStr">
        <is>
          <t>C13T29864511</t>
        </is>
      </c>
      <c r="C7560" s="3" t="inlineStr">
        <is>
          <t>Epson</t>
        </is>
      </c>
      <c r="D7560" s="3" t="inlineStr">
        <is>
          <t>MULTIPACK 4-COLOURS 29 EASYMAIL</t>
        </is>
      </c>
      <c r="E7560" s="11" t="n">
        <v>42</v>
      </c>
      <c r="F7560" s="12" t="n">
        <v>35</v>
      </c>
    </row>
    <row r="7561">
      <c r="A7561" s="3" t="inlineStr">
        <is>
          <t>Ink &amp; Toner</t>
        </is>
      </c>
      <c r="B7561" s="3" t="inlineStr">
        <is>
          <t>C13T24284510</t>
        </is>
      </c>
      <c r="C7561" s="3" t="inlineStr">
        <is>
          <t>Epson</t>
        </is>
      </c>
      <c r="D7561" s="3" t="inlineStr">
        <is>
          <t>MULTIPACK 6-COLOURS 24 EASYMAIL</t>
        </is>
      </c>
      <c r="E7561" s="11" t="n">
        <v>64</v>
      </c>
      <c r="F7561" s="12" t="n">
        <v>53.33</v>
      </c>
    </row>
    <row r="7562">
      <c r="A7562" s="3" t="inlineStr">
        <is>
          <t>Ink &amp; Toner</t>
        </is>
      </c>
      <c r="B7562" s="3" t="inlineStr">
        <is>
          <t>C13T16N84010</t>
        </is>
      </c>
      <c r="C7562" s="3" t="inlineStr">
        <is>
          <t>Epson</t>
        </is>
      </c>
      <c r="D7562" s="3" t="inlineStr">
        <is>
          <t>MULTIPACK 6-COLOURS 250 INK</t>
        </is>
      </c>
      <c r="E7562" s="11" t="n">
        <v>73</v>
      </c>
      <c r="F7562" s="12" t="n">
        <v>60.83</v>
      </c>
    </row>
    <row r="7563">
      <c r="A7563" s="3" t="inlineStr">
        <is>
          <t>Ink &amp; Toner</t>
        </is>
      </c>
      <c r="B7563" s="3" t="inlineStr">
        <is>
          <t>C13T16P84010</t>
        </is>
      </c>
      <c r="C7563" s="3" t="inlineStr">
        <is>
          <t>Epson</t>
        </is>
      </c>
      <c r="D7563" s="3" t="inlineStr">
        <is>
          <t>MULTIPACK 6-COLOURS 250XL INK</t>
        </is>
      </c>
      <c r="E7563" s="11" t="n">
        <v>119</v>
      </c>
      <c r="F7563" s="12" t="n">
        <v>99.17</v>
      </c>
    </row>
    <row r="7564">
      <c r="A7564" s="3" t="inlineStr">
        <is>
          <t>Ink &amp; Toner</t>
        </is>
      </c>
      <c r="B7564" s="3" t="inlineStr">
        <is>
          <t>C13T02F14010</t>
        </is>
      </c>
      <c r="C7564" s="3" t="inlineStr">
        <is>
          <t>Epson</t>
        </is>
      </c>
      <c r="D7564" s="3" t="inlineStr">
        <is>
          <t>PHOTO BLACK 202 CLARIA PREMIUM INK</t>
        </is>
      </c>
      <c r="E7564" s="11" t="n">
        <v>13</v>
      </c>
      <c r="F7564" s="12" t="n">
        <v>10.83</v>
      </c>
    </row>
    <row r="7565">
      <c r="A7565" s="3" t="inlineStr">
        <is>
          <t>Ink &amp; Toner</t>
        </is>
      </c>
      <c r="B7565" s="3" t="inlineStr">
        <is>
          <t>C13T33614012</t>
        </is>
      </c>
      <c r="C7565" s="3" t="inlineStr">
        <is>
          <t>Epson</t>
        </is>
      </c>
      <c r="D7565" s="3" t="inlineStr">
        <is>
          <t>PHOTO BLACK 33XL CLARIA PREMIUM INK</t>
        </is>
      </c>
      <c r="E7565" s="11" t="n">
        <v>22</v>
      </c>
      <c r="F7565" s="12" t="n">
        <v>18.33</v>
      </c>
    </row>
    <row r="7566">
      <c r="A7566" s="3" t="inlineStr">
        <is>
          <t>Ink &amp; Toner</t>
        </is>
      </c>
      <c r="B7566" s="3" t="inlineStr">
        <is>
          <t>C13S210057</t>
        </is>
      </c>
      <c r="C7566" s="3" t="inlineStr">
        <is>
          <t>Epson</t>
        </is>
      </c>
      <c r="D7566" s="3" t="inlineStr">
        <is>
          <t>S2100 MAINTENANCE BOX</t>
        </is>
      </c>
      <c r="E7566" s="11" t="n">
        <v>40</v>
      </c>
      <c r="F7566" s="12" t="n">
        <v>33.33</v>
      </c>
    </row>
    <row r="7567">
      <c r="A7567" s="3" t="inlineStr">
        <is>
          <t>Ink &amp; Toner</t>
        </is>
      </c>
      <c r="B7567" s="3" t="inlineStr">
        <is>
          <t>C13S015633</t>
        </is>
      </c>
      <c r="C7567" s="3" t="inlineStr">
        <is>
          <t>Epson</t>
        </is>
      </c>
      <c r="D7567" s="3" t="inlineStr">
        <is>
          <t>SIDM BLK RIBBON CART  LQ-350/300</t>
        </is>
      </c>
      <c r="E7567" s="11" t="n">
        <v>8</v>
      </c>
      <c r="F7567" s="12" t="n">
        <v>6.67</v>
      </c>
    </row>
    <row r="7568">
      <c r="A7568" s="3" t="inlineStr">
        <is>
          <t>Ink &amp; Toner</t>
        </is>
      </c>
      <c r="B7568" s="3" t="inlineStr">
        <is>
          <t>C13T35814010</t>
        </is>
      </c>
      <c r="C7568" s="3" t="inlineStr">
        <is>
          <t>Epson</t>
        </is>
      </c>
      <c r="D7568" s="3" t="inlineStr">
        <is>
          <t>SINGLE BLACK 35 DURABRITE ULTRA INK</t>
        </is>
      </c>
      <c r="E7568" s="11" t="n">
        <v>31</v>
      </c>
      <c r="F7568" s="12" t="n">
        <v>25.83</v>
      </c>
    </row>
    <row r="7569">
      <c r="A7569" s="3" t="inlineStr">
        <is>
          <t>Ink &amp; Toner</t>
        </is>
      </c>
      <c r="B7569" s="3" t="inlineStr">
        <is>
          <t>C13T17G14010</t>
        </is>
      </c>
      <c r="C7569" s="3" t="inlineStr">
        <is>
          <t>Epson</t>
        </is>
      </c>
      <c r="D7569" s="3" t="inlineStr">
        <is>
          <t>SINGLE BLACK 406 UMBRELLA INK</t>
        </is>
      </c>
      <c r="E7569" s="11" t="n">
        <v>26</v>
      </c>
      <c r="F7569" s="12" t="n">
        <v>21.67</v>
      </c>
    </row>
    <row r="7570">
      <c r="A7570" s="3" t="inlineStr">
        <is>
          <t>Ink &amp; Toner</t>
        </is>
      </c>
      <c r="B7570" s="3" t="inlineStr">
        <is>
          <t>C13T17H14010</t>
        </is>
      </c>
      <c r="C7570" s="3" t="inlineStr">
        <is>
          <t>Epson</t>
        </is>
      </c>
      <c r="D7570" s="3" t="inlineStr">
        <is>
          <t>SINGLE BLACK 406XL UMBRELLA INK</t>
        </is>
      </c>
      <c r="E7570" s="11" t="n">
        <v>48</v>
      </c>
      <c r="F7570" s="12" t="n">
        <v>40</v>
      </c>
    </row>
    <row r="7571">
      <c r="A7571" s="3" t="inlineStr">
        <is>
          <t>Ink &amp; Toner</t>
        </is>
      </c>
      <c r="B7571" s="3" t="inlineStr">
        <is>
          <t>C13T09J14010</t>
        </is>
      </c>
      <c r="C7571" s="3" t="inlineStr">
        <is>
          <t>Epson</t>
        </is>
      </c>
      <c r="D7571" s="3" t="inlineStr">
        <is>
          <t>SINGLE BLACK 408 DURABRITE INK</t>
        </is>
      </c>
      <c r="E7571" s="11" t="n">
        <v>26</v>
      </c>
      <c r="F7571" s="12" t="n">
        <v>21.67</v>
      </c>
    </row>
    <row r="7572">
      <c r="A7572" s="3" t="inlineStr">
        <is>
          <t>Ink &amp; Toner</t>
        </is>
      </c>
      <c r="B7572" s="3" t="inlineStr">
        <is>
          <t>C13T09K14010</t>
        </is>
      </c>
      <c r="C7572" s="3" t="inlineStr">
        <is>
          <t>Epson</t>
        </is>
      </c>
      <c r="D7572" s="3" t="inlineStr">
        <is>
          <t>SINGLE BLACK 408L DURABRITE INK</t>
        </is>
      </c>
      <c r="E7572" s="11" t="n">
        <v>46</v>
      </c>
      <c r="F7572" s="12" t="n">
        <v>38.33</v>
      </c>
    </row>
    <row r="7573">
      <c r="A7573" s="3" t="inlineStr">
        <is>
          <t>Ink &amp; Toner</t>
        </is>
      </c>
      <c r="B7573" s="3" t="inlineStr">
        <is>
          <t>C13T02W14010</t>
        </is>
      </c>
      <c r="C7573" s="3" t="inlineStr">
        <is>
          <t>Epson</t>
        </is>
      </c>
      <c r="D7573" s="3" t="inlineStr">
        <is>
          <t>SINGLE BLACK 502XL INK</t>
        </is>
      </c>
      <c r="E7573" s="11" t="n">
        <v>31</v>
      </c>
      <c r="F7573" s="12" t="n">
        <v>25.83</v>
      </c>
    </row>
    <row r="7574">
      <c r="A7574" s="3" t="inlineStr">
        <is>
          <t>Ink &amp; Toner</t>
        </is>
      </c>
      <c r="B7574" s="3" t="inlineStr">
        <is>
          <t>C13T79114010</t>
        </is>
      </c>
      <c r="C7574" s="3" t="inlineStr">
        <is>
          <t>Epson</t>
        </is>
      </c>
      <c r="D7574" s="3" t="inlineStr">
        <is>
          <t>SINGLE BLACK 79 DURABRITE ULTRA INK</t>
        </is>
      </c>
      <c r="E7574" s="11" t="n">
        <v>23</v>
      </c>
      <c r="F7574" s="12" t="n">
        <v>19.17</v>
      </c>
    </row>
    <row r="7575">
      <c r="A7575" s="3" t="inlineStr">
        <is>
          <t>Ink &amp; Toner</t>
        </is>
      </c>
      <c r="B7575" s="3" t="inlineStr">
        <is>
          <t>C13T34624010</t>
        </is>
      </c>
      <c r="C7575" s="3" t="inlineStr">
        <is>
          <t>Epson</t>
        </is>
      </c>
      <c r="D7575" s="3" t="inlineStr">
        <is>
          <t>SINGLE CYAN 34 DURABRITE ULTRA INK</t>
        </is>
      </c>
      <c r="E7575" s="11" t="n">
        <v>12</v>
      </c>
      <c r="F7575" s="12" t="n">
        <v>10</v>
      </c>
    </row>
    <row r="7576">
      <c r="A7576" s="3" t="inlineStr">
        <is>
          <t>Ink &amp; Toner</t>
        </is>
      </c>
      <c r="B7576" s="3" t="inlineStr">
        <is>
          <t>C13T34724010</t>
        </is>
      </c>
      <c r="C7576" s="3" t="inlineStr">
        <is>
          <t>Epson</t>
        </is>
      </c>
      <c r="D7576" s="3" t="inlineStr">
        <is>
          <t>SINGLE CYAN 34XL DURABRITE ULTRA INK</t>
        </is>
      </c>
      <c r="E7576" s="11" t="n">
        <v>23</v>
      </c>
      <c r="F7576" s="12" t="n">
        <v>19.17</v>
      </c>
    </row>
    <row r="7577">
      <c r="A7577" s="3" t="inlineStr">
        <is>
          <t>Ink &amp; Toner</t>
        </is>
      </c>
      <c r="B7577" s="3" t="inlineStr">
        <is>
          <t>C13T35824010</t>
        </is>
      </c>
      <c r="C7577" s="3" t="inlineStr">
        <is>
          <t>Epson</t>
        </is>
      </c>
      <c r="D7577" s="3" t="inlineStr">
        <is>
          <t>SINGLE CYAN 35 DURABRITE ULTRA INK</t>
        </is>
      </c>
      <c r="E7577" s="11" t="n">
        <v>22</v>
      </c>
      <c r="F7577" s="12" t="n">
        <v>18.33</v>
      </c>
    </row>
    <row r="7578">
      <c r="A7578" s="3" t="inlineStr">
        <is>
          <t>Ink &amp; Toner</t>
        </is>
      </c>
      <c r="B7578" s="3" t="inlineStr">
        <is>
          <t>C13T17G24010</t>
        </is>
      </c>
      <c r="C7578" s="3" t="inlineStr">
        <is>
          <t>Epson</t>
        </is>
      </c>
      <c r="D7578" s="3" t="inlineStr">
        <is>
          <t>SINGLE CYAN 406 UMBRELLA INK</t>
        </is>
      </c>
      <c r="E7578" s="11" t="n">
        <v>18</v>
      </c>
      <c r="F7578" s="12" t="n">
        <v>15</v>
      </c>
    </row>
    <row r="7579">
      <c r="A7579" s="3" t="inlineStr">
        <is>
          <t>Ink &amp; Toner</t>
        </is>
      </c>
      <c r="B7579" s="3" t="inlineStr">
        <is>
          <t>C13T17H24010</t>
        </is>
      </c>
      <c r="C7579" s="3" t="inlineStr">
        <is>
          <t>Epson</t>
        </is>
      </c>
      <c r="D7579" s="3" t="inlineStr">
        <is>
          <t>SINGLE CYAN 406XL UMBRELLA INK</t>
        </is>
      </c>
      <c r="E7579" s="11" t="n">
        <v>29</v>
      </c>
      <c r="F7579" s="12" t="n">
        <v>24.17</v>
      </c>
    </row>
    <row r="7580">
      <c r="A7580" s="3" t="inlineStr">
        <is>
          <t>Ink &amp; Toner</t>
        </is>
      </c>
      <c r="B7580" s="3" t="inlineStr">
        <is>
          <t>C13T09J24010</t>
        </is>
      </c>
      <c r="C7580" s="3" t="inlineStr">
        <is>
          <t>Epson</t>
        </is>
      </c>
      <c r="D7580" s="3" t="inlineStr">
        <is>
          <t>SINGLE CYAN 408 DURABRITE INK</t>
        </is>
      </c>
      <c r="E7580" s="11" t="n">
        <v>39</v>
      </c>
      <c r="F7580" s="12" t="n">
        <v>32.5</v>
      </c>
    </row>
    <row r="7581">
      <c r="A7581" s="3" t="inlineStr">
        <is>
          <t>Ink &amp; Toner</t>
        </is>
      </c>
      <c r="B7581" s="3" t="inlineStr">
        <is>
          <t>C13T09K24010</t>
        </is>
      </c>
      <c r="C7581" s="3" t="inlineStr">
        <is>
          <t>Epson</t>
        </is>
      </c>
      <c r="D7581" s="3" t="inlineStr">
        <is>
          <t>SINGLE CYAN 408L DURABRITE INK</t>
        </is>
      </c>
      <c r="E7581" s="11" t="n">
        <v>54</v>
      </c>
      <c r="F7581" s="12" t="n">
        <v>45</v>
      </c>
    </row>
    <row r="7582">
      <c r="A7582" s="3" t="inlineStr">
        <is>
          <t>Ink &amp; Toner</t>
        </is>
      </c>
      <c r="B7582" s="3" t="inlineStr">
        <is>
          <t>C13T02W24010</t>
        </is>
      </c>
      <c r="C7582" s="3" t="inlineStr">
        <is>
          <t>Epson</t>
        </is>
      </c>
      <c r="D7582" s="3" t="inlineStr">
        <is>
          <t>SINGLE CYAN 502XL INK</t>
        </is>
      </c>
      <c r="E7582" s="11" t="n">
        <v>17</v>
      </c>
      <c r="F7582" s="12" t="n">
        <v>14.17</v>
      </c>
    </row>
    <row r="7583">
      <c r="A7583" s="3" t="inlineStr">
        <is>
          <t>Ink &amp; Toner</t>
        </is>
      </c>
      <c r="B7583" s="3" t="inlineStr">
        <is>
          <t>C13T79124010</t>
        </is>
      </c>
      <c r="C7583" s="3" t="inlineStr">
        <is>
          <t>Epson</t>
        </is>
      </c>
      <c r="D7583" s="3" t="inlineStr">
        <is>
          <t>SINGLE CYAN 79 DURABRITE ULTRA INK</t>
        </is>
      </c>
      <c r="E7583" s="11" t="n">
        <v>22</v>
      </c>
      <c r="F7583" s="12" t="n">
        <v>18.33</v>
      </c>
    </row>
    <row r="7584">
      <c r="A7584" s="3" t="inlineStr">
        <is>
          <t>Ink &amp; Toner</t>
        </is>
      </c>
      <c r="B7584" s="3" t="inlineStr">
        <is>
          <t>C13T79024010</t>
        </is>
      </c>
      <c r="C7584" s="3" t="inlineStr">
        <is>
          <t>Epson</t>
        </is>
      </c>
      <c r="D7584" s="3" t="inlineStr">
        <is>
          <t>SINGLE CYAN 79XL DURABRITE ULTRA INK</t>
        </is>
      </c>
      <c r="E7584" s="11" t="n">
        <v>38</v>
      </c>
      <c r="F7584" s="12" t="n">
        <v>31.67</v>
      </c>
    </row>
    <row r="7585">
      <c r="A7585" s="3" t="inlineStr">
        <is>
          <t>Ink &amp; Toner</t>
        </is>
      </c>
      <c r="B7585" s="3" t="inlineStr">
        <is>
          <t>C13T46S200</t>
        </is>
      </c>
      <c r="C7585" s="3" t="inlineStr">
        <is>
          <t>Epson</t>
        </is>
      </c>
      <c r="D7585" s="3" t="inlineStr">
        <is>
          <t>SINGLE CYAN T46S2 INK 25ML</t>
        </is>
      </c>
      <c r="E7585" s="11" t="n">
        <v>25</v>
      </c>
      <c r="F7585" s="12" t="n">
        <v>20.83</v>
      </c>
    </row>
    <row r="7586">
      <c r="A7586" s="3" t="inlineStr">
        <is>
          <t>Ink &amp; Toner</t>
        </is>
      </c>
      <c r="B7586" s="3" t="inlineStr">
        <is>
          <t>C13T47A200</t>
        </is>
      </c>
      <c r="C7586" s="3" t="inlineStr">
        <is>
          <t>Epson</t>
        </is>
      </c>
      <c r="D7586" s="3" t="inlineStr">
        <is>
          <t>SINGLE CYAN T47A2 INK 50ML</t>
        </is>
      </c>
      <c r="E7586" s="11" t="n">
        <v>34</v>
      </c>
      <c r="F7586" s="12" t="n">
        <v>28.33</v>
      </c>
    </row>
    <row r="7587">
      <c r="A7587" s="3" t="inlineStr">
        <is>
          <t>Ink &amp; Toner</t>
        </is>
      </c>
      <c r="B7587" s="3" t="inlineStr">
        <is>
          <t>C13T46S700</t>
        </is>
      </c>
      <c r="C7587" s="3" t="inlineStr">
        <is>
          <t>Epson</t>
        </is>
      </c>
      <c r="D7587" s="3" t="inlineStr">
        <is>
          <t>SINGLE GRAY T46S7 INK 25ML</t>
        </is>
      </c>
      <c r="E7587" s="11" t="n">
        <v>25</v>
      </c>
      <c r="F7587" s="12" t="n">
        <v>20.83</v>
      </c>
    </row>
    <row r="7588">
      <c r="A7588" s="3" t="inlineStr">
        <is>
          <t>Ink &amp; Toner</t>
        </is>
      </c>
      <c r="B7588" s="3" t="inlineStr">
        <is>
          <t>C13T47A700</t>
        </is>
      </c>
      <c r="C7588" s="3" t="inlineStr">
        <is>
          <t>Epson</t>
        </is>
      </c>
      <c r="D7588" s="3" t="inlineStr">
        <is>
          <t>SINGLE GRAY T47A7 INK 50ML</t>
        </is>
      </c>
      <c r="E7588" s="11" t="n">
        <v>34</v>
      </c>
      <c r="F7588" s="12" t="n">
        <v>28.33</v>
      </c>
    </row>
    <row r="7589">
      <c r="A7589" s="3" t="inlineStr">
        <is>
          <t>Ink &amp; Toner</t>
        </is>
      </c>
      <c r="B7589" s="3" t="inlineStr">
        <is>
          <t>C13T04F64010</t>
        </is>
      </c>
      <c r="C7589" s="3" t="inlineStr">
        <is>
          <t>Epson</t>
        </is>
      </c>
      <c r="D7589" s="3" t="inlineStr">
        <is>
          <t>SINGLE GREY 478XL CLARIA PHOTO HD IN</t>
        </is>
      </c>
      <c r="E7589" s="11" t="n">
        <v>20</v>
      </c>
      <c r="F7589" s="12" t="n">
        <v>16.67</v>
      </c>
    </row>
    <row r="7590">
      <c r="A7590" s="3" t="inlineStr">
        <is>
          <t>Ink &amp; Toner</t>
        </is>
      </c>
      <c r="B7590" s="3" t="inlineStr">
        <is>
          <t>C13T46S500</t>
        </is>
      </c>
      <c r="C7590" s="3" t="inlineStr">
        <is>
          <t>Epson</t>
        </is>
      </c>
      <c r="D7590" s="3" t="inlineStr">
        <is>
          <t>SINGLE LIGHT CYAN T46S5 INK 25ML</t>
        </is>
      </c>
      <c r="E7590" s="11" t="n">
        <v>25</v>
      </c>
      <c r="F7590" s="12" t="n">
        <v>20.83</v>
      </c>
    </row>
    <row r="7591">
      <c r="A7591" s="3" t="inlineStr">
        <is>
          <t>Ink &amp; Toner</t>
        </is>
      </c>
      <c r="B7591" s="3" t="inlineStr">
        <is>
          <t>C13T47A500</t>
        </is>
      </c>
      <c r="C7591" s="3" t="inlineStr">
        <is>
          <t>Epson</t>
        </is>
      </c>
      <c r="D7591" s="3" t="inlineStr">
        <is>
          <t>SINGLE LIGHT CYAN T47A5 INK 50ML</t>
        </is>
      </c>
      <c r="E7591" s="11" t="n">
        <v>34</v>
      </c>
      <c r="F7591" s="12" t="n">
        <v>28.33</v>
      </c>
    </row>
    <row r="7592">
      <c r="A7592" s="3" t="inlineStr">
        <is>
          <t>Ink &amp; Toner</t>
        </is>
      </c>
      <c r="B7592" s="3" t="inlineStr">
        <is>
          <t>C13T47A900</t>
        </is>
      </c>
      <c r="C7592" s="3" t="inlineStr">
        <is>
          <t>Epson</t>
        </is>
      </c>
      <c r="D7592" s="3" t="inlineStr">
        <is>
          <t>SINGLE LIGHT GRAY T47A9 INK 50ML</t>
        </is>
      </c>
      <c r="E7592" s="11" t="n">
        <v>34</v>
      </c>
      <c r="F7592" s="12" t="n">
        <v>28.33</v>
      </c>
    </row>
    <row r="7593">
      <c r="A7593" s="3" t="inlineStr">
        <is>
          <t>Ink &amp; Toner</t>
        </is>
      </c>
      <c r="B7593" s="3" t="inlineStr">
        <is>
          <t>C13T34634010</t>
        </is>
      </c>
      <c r="C7593" s="3" t="inlineStr">
        <is>
          <t>Epson</t>
        </is>
      </c>
      <c r="D7593" s="3" t="inlineStr">
        <is>
          <t>SINGLE MAGENTA 34 DURABRITE ULTRAINK</t>
        </is>
      </c>
      <c r="E7593" s="11" t="n">
        <v>12</v>
      </c>
      <c r="F7593" s="12" t="n">
        <v>10</v>
      </c>
    </row>
    <row r="7594">
      <c r="A7594" s="3" t="inlineStr">
        <is>
          <t>Ink &amp; Toner</t>
        </is>
      </c>
      <c r="B7594" s="3" t="inlineStr">
        <is>
          <t>C13T34734010</t>
        </is>
      </c>
      <c r="C7594" s="3" t="inlineStr">
        <is>
          <t>Epson</t>
        </is>
      </c>
      <c r="D7594" s="3" t="inlineStr">
        <is>
          <t>SINGLE MAGENTA 34XL DURABRITE ULTRAI</t>
        </is>
      </c>
      <c r="E7594" s="11" t="n">
        <v>23</v>
      </c>
      <c r="F7594" s="12" t="n">
        <v>19.17</v>
      </c>
    </row>
    <row r="7595">
      <c r="A7595" s="3" t="inlineStr">
        <is>
          <t>Ink &amp; Toner</t>
        </is>
      </c>
      <c r="B7595" s="3" t="inlineStr">
        <is>
          <t>C13T35834010</t>
        </is>
      </c>
      <c r="C7595" s="3" t="inlineStr">
        <is>
          <t>Epson</t>
        </is>
      </c>
      <c r="D7595" s="3" t="inlineStr">
        <is>
          <t>SINGLE MAGENTA 35 DURABRITE ULTRAINK</t>
        </is>
      </c>
      <c r="E7595" s="11" t="n">
        <v>22</v>
      </c>
      <c r="F7595" s="12" t="n">
        <v>18.33</v>
      </c>
    </row>
    <row r="7596">
      <c r="A7596" s="3" t="inlineStr">
        <is>
          <t>Ink &amp; Toner</t>
        </is>
      </c>
      <c r="B7596" s="3" t="inlineStr">
        <is>
          <t>C13T17G34010</t>
        </is>
      </c>
      <c r="C7596" s="3" t="inlineStr">
        <is>
          <t>Epson</t>
        </is>
      </c>
      <c r="D7596" s="3" t="inlineStr">
        <is>
          <t>SINGLE MAGENTA 406 UMBRELLA INK</t>
        </is>
      </c>
      <c r="E7596" s="11" t="n">
        <v>18</v>
      </c>
      <c r="F7596" s="12" t="n">
        <v>15</v>
      </c>
    </row>
    <row r="7597">
      <c r="A7597" s="3" t="inlineStr">
        <is>
          <t>Ink &amp; Toner</t>
        </is>
      </c>
      <c r="B7597" s="3" t="inlineStr">
        <is>
          <t>C13T17H34010</t>
        </is>
      </c>
      <c r="C7597" s="3" t="inlineStr">
        <is>
          <t>Epson</t>
        </is>
      </c>
      <c r="D7597" s="3" t="inlineStr">
        <is>
          <t>SINGLE MAGENTA 406XL UMBRELLA INK</t>
        </is>
      </c>
      <c r="E7597" s="11" t="n">
        <v>29</v>
      </c>
      <c r="F7597" s="12" t="n">
        <v>24.17</v>
      </c>
    </row>
    <row r="7598">
      <c r="A7598" s="3" t="inlineStr">
        <is>
          <t>Ink &amp; Toner</t>
        </is>
      </c>
      <c r="B7598" s="3" t="inlineStr">
        <is>
          <t>C13T09J34010</t>
        </is>
      </c>
      <c r="C7598" s="3" t="inlineStr">
        <is>
          <t>Epson</t>
        </is>
      </c>
      <c r="D7598" s="3" t="inlineStr">
        <is>
          <t>SINGLE MAGENTA 408 DURABRITE INK</t>
        </is>
      </c>
      <c r="E7598" s="11" t="n">
        <v>39</v>
      </c>
      <c r="F7598" s="12" t="n">
        <v>32.5</v>
      </c>
    </row>
    <row r="7599">
      <c r="A7599" s="3" t="inlineStr">
        <is>
          <t>Ink &amp; Toner</t>
        </is>
      </c>
      <c r="B7599" s="3" t="inlineStr">
        <is>
          <t>C13T09K34010</t>
        </is>
      </c>
      <c r="C7599" s="3" t="inlineStr">
        <is>
          <t>Epson</t>
        </is>
      </c>
      <c r="D7599" s="3" t="inlineStr">
        <is>
          <t>SINGLE MAGENTA 408L DURABRITE INK</t>
        </is>
      </c>
      <c r="E7599" s="11" t="n">
        <v>54</v>
      </c>
      <c r="F7599" s="12" t="n">
        <v>45</v>
      </c>
    </row>
    <row r="7600">
      <c r="A7600" s="3" t="inlineStr">
        <is>
          <t>Ink &amp; Toner</t>
        </is>
      </c>
      <c r="B7600" s="3" t="inlineStr">
        <is>
          <t>C13T02W34010</t>
        </is>
      </c>
      <c r="C7600" s="3" t="inlineStr">
        <is>
          <t>Epson</t>
        </is>
      </c>
      <c r="D7600" s="3" t="inlineStr">
        <is>
          <t>SINGLE MAGENTA 502XL INK</t>
        </is>
      </c>
      <c r="E7600" s="11" t="n">
        <v>17</v>
      </c>
      <c r="F7600" s="12" t="n">
        <v>14.17</v>
      </c>
    </row>
    <row r="7601">
      <c r="A7601" s="3" t="inlineStr">
        <is>
          <t>Ink &amp; Toner</t>
        </is>
      </c>
      <c r="B7601" s="3" t="inlineStr">
        <is>
          <t>C13T79134010</t>
        </is>
      </c>
      <c r="C7601" s="3" t="inlineStr">
        <is>
          <t>Epson</t>
        </is>
      </c>
      <c r="D7601" s="3" t="inlineStr">
        <is>
          <t>SINGLE MAGENTA 79 DURABRITE ULTRA IN</t>
        </is>
      </c>
      <c r="E7601" s="11" t="n">
        <v>22</v>
      </c>
      <c r="F7601" s="12" t="n">
        <v>18.33</v>
      </c>
    </row>
    <row r="7602">
      <c r="A7602" s="3" t="inlineStr">
        <is>
          <t>Ink &amp; Toner</t>
        </is>
      </c>
      <c r="B7602" s="3" t="inlineStr">
        <is>
          <t>C13T79034010</t>
        </is>
      </c>
      <c r="C7602" s="3" t="inlineStr">
        <is>
          <t>Epson</t>
        </is>
      </c>
      <c r="D7602" s="3" t="inlineStr">
        <is>
          <t>SINGLE MAGENTA 79XL DURABRITE ULTRA</t>
        </is>
      </c>
      <c r="E7602" s="11" t="n">
        <v>38</v>
      </c>
      <c r="F7602" s="12" t="n">
        <v>31.67</v>
      </c>
    </row>
    <row r="7603">
      <c r="A7603" s="3" t="inlineStr">
        <is>
          <t>Ink &amp; Toner</t>
        </is>
      </c>
      <c r="B7603" s="3" t="inlineStr">
        <is>
          <t>C13T46S80N</t>
        </is>
      </c>
      <c r="C7603" s="3" t="inlineStr">
        <is>
          <t>Epson</t>
        </is>
      </c>
      <c r="D7603" s="3" t="inlineStr">
        <is>
          <t>SINGLE MATTE BLACK T46S8 INK 25ML</t>
        </is>
      </c>
      <c r="E7603" s="11" t="n">
        <v>25</v>
      </c>
      <c r="F7603" s="12" t="n">
        <v>20.83</v>
      </c>
    </row>
    <row r="7604">
      <c r="A7604" s="3" t="inlineStr">
        <is>
          <t>Ink &amp; Toner</t>
        </is>
      </c>
      <c r="B7604" s="3" t="inlineStr">
        <is>
          <t>C13T46S100</t>
        </is>
      </c>
      <c r="C7604" s="3" t="inlineStr">
        <is>
          <t>Epson</t>
        </is>
      </c>
      <c r="D7604" s="3" t="inlineStr">
        <is>
          <t>SINGLE PHOTO BLACK T46S1 INK 25ML</t>
        </is>
      </c>
      <c r="E7604" s="11" t="n">
        <v>25</v>
      </c>
      <c r="F7604" s="12" t="n">
        <v>20.83</v>
      </c>
    </row>
    <row r="7605">
      <c r="A7605" s="3" t="inlineStr">
        <is>
          <t>Ink &amp; Toner</t>
        </is>
      </c>
      <c r="B7605" s="3" t="inlineStr">
        <is>
          <t>C13T04F54010</t>
        </is>
      </c>
      <c r="C7605" s="3" t="inlineStr">
        <is>
          <t>Epson</t>
        </is>
      </c>
      <c r="D7605" s="3" t="inlineStr">
        <is>
          <t>SINGLE RED 478XL CLARIA PHOTO HD INK</t>
        </is>
      </c>
      <c r="E7605" s="11" t="n">
        <v>20</v>
      </c>
      <c r="F7605" s="12" t="n">
        <v>16.67</v>
      </c>
    </row>
    <row r="7606">
      <c r="A7606" s="3" t="inlineStr">
        <is>
          <t>Ink &amp; Toner</t>
        </is>
      </c>
      <c r="B7606" s="3" t="inlineStr">
        <is>
          <t>C13T47AD00</t>
        </is>
      </c>
      <c r="C7606" s="3" t="inlineStr">
        <is>
          <t>Epson</t>
        </is>
      </c>
      <c r="D7606" s="3" t="inlineStr">
        <is>
          <t>SINGLE VIOLET T47AD INK 50ML</t>
        </is>
      </c>
      <c r="E7606" s="11" t="n">
        <v>34</v>
      </c>
      <c r="F7606" s="12" t="n">
        <v>28.33</v>
      </c>
    </row>
    <row r="7607">
      <c r="A7607" s="3" t="inlineStr">
        <is>
          <t>Ink &amp; Toner</t>
        </is>
      </c>
      <c r="B7607" s="3" t="inlineStr">
        <is>
          <t>C13T34644010</t>
        </is>
      </c>
      <c r="C7607" s="3" t="inlineStr">
        <is>
          <t>Epson</t>
        </is>
      </c>
      <c r="D7607" s="3" t="inlineStr">
        <is>
          <t>SINGLE YELLOW 34 DURABRITE ULTRA INK</t>
        </is>
      </c>
      <c r="E7607" s="11" t="n">
        <v>12</v>
      </c>
      <c r="F7607" s="12" t="n">
        <v>10</v>
      </c>
    </row>
    <row r="7608">
      <c r="A7608" s="3" t="inlineStr">
        <is>
          <t>Ink &amp; Toner</t>
        </is>
      </c>
      <c r="B7608" s="3" t="inlineStr">
        <is>
          <t>C13T34744010</t>
        </is>
      </c>
      <c r="C7608" s="3" t="inlineStr">
        <is>
          <t>Epson</t>
        </is>
      </c>
      <c r="D7608" s="3" t="inlineStr">
        <is>
          <t>SINGLE YELLOW 34XL DURABRITE ULTRA I</t>
        </is>
      </c>
      <c r="E7608" s="11" t="n">
        <v>23</v>
      </c>
      <c r="F7608" s="12" t="n">
        <v>19.17</v>
      </c>
    </row>
    <row r="7609">
      <c r="A7609" s="3" t="inlineStr">
        <is>
          <t>Ink &amp; Toner</t>
        </is>
      </c>
      <c r="B7609" s="3" t="inlineStr">
        <is>
          <t>C13T35844010</t>
        </is>
      </c>
      <c r="C7609" s="3" t="inlineStr">
        <is>
          <t>Epson</t>
        </is>
      </c>
      <c r="D7609" s="3" t="inlineStr">
        <is>
          <t>SINGLE YELLOW 35 DURABRITE ULTRA INK</t>
        </is>
      </c>
      <c r="E7609" s="11" t="n">
        <v>22</v>
      </c>
      <c r="F7609" s="12" t="n">
        <v>18.33</v>
      </c>
    </row>
    <row r="7610">
      <c r="A7610" s="3" t="inlineStr">
        <is>
          <t>Ink &amp; Toner</t>
        </is>
      </c>
      <c r="B7610" s="3" t="inlineStr">
        <is>
          <t>C13T35944010</t>
        </is>
      </c>
      <c r="C7610" s="3" t="inlineStr">
        <is>
          <t>Epson</t>
        </is>
      </c>
      <c r="D7610" s="3" t="inlineStr">
        <is>
          <t>SINGLE YELLOW 35XL DURABRITE ULTRA I</t>
        </is>
      </c>
      <c r="E7610" s="11" t="n">
        <v>34</v>
      </c>
      <c r="F7610" s="12" t="n">
        <v>28.33</v>
      </c>
    </row>
    <row r="7611">
      <c r="A7611" s="3" t="inlineStr">
        <is>
          <t>Ink &amp; Toner</t>
        </is>
      </c>
      <c r="B7611" s="3" t="inlineStr">
        <is>
          <t>C13T17G44010</t>
        </is>
      </c>
      <c r="C7611" s="3" t="inlineStr">
        <is>
          <t>Epson</t>
        </is>
      </c>
      <c r="D7611" s="3" t="inlineStr">
        <is>
          <t>SINGLE YELLOW 406 UMBRELLA INK</t>
        </is>
      </c>
      <c r="E7611" s="11" t="n">
        <v>18</v>
      </c>
      <c r="F7611" s="12" t="n">
        <v>15</v>
      </c>
    </row>
    <row r="7612">
      <c r="A7612" s="3" t="inlineStr">
        <is>
          <t>Ink &amp; Toner</t>
        </is>
      </c>
      <c r="B7612" s="3" t="inlineStr">
        <is>
          <t>C13T17H44010</t>
        </is>
      </c>
      <c r="C7612" s="3" t="inlineStr">
        <is>
          <t>Epson</t>
        </is>
      </c>
      <c r="D7612" s="3" t="inlineStr">
        <is>
          <t>SINGLE YELLOW 406XL UMBRELLA INK</t>
        </is>
      </c>
      <c r="E7612" s="11" t="n">
        <v>29</v>
      </c>
      <c r="F7612" s="12" t="n">
        <v>24.17</v>
      </c>
    </row>
    <row r="7613">
      <c r="A7613" s="3" t="inlineStr">
        <is>
          <t>Ink &amp; Toner</t>
        </is>
      </c>
      <c r="B7613" s="3" t="inlineStr">
        <is>
          <t>C13T09J44010</t>
        </is>
      </c>
      <c r="C7613" s="3" t="inlineStr">
        <is>
          <t>Epson</t>
        </is>
      </c>
      <c r="D7613" s="3" t="inlineStr">
        <is>
          <t>SINGLE YELLOW 408 DURABRITE INK</t>
        </is>
      </c>
      <c r="E7613" s="11" t="n">
        <v>39</v>
      </c>
      <c r="F7613" s="12" t="n">
        <v>32.5</v>
      </c>
    </row>
    <row r="7614">
      <c r="A7614" s="3" t="inlineStr">
        <is>
          <t>Ink &amp; Toner</t>
        </is>
      </c>
      <c r="B7614" s="3" t="inlineStr">
        <is>
          <t>C13T09K44010</t>
        </is>
      </c>
      <c r="C7614" s="3" t="inlineStr">
        <is>
          <t>Epson</t>
        </is>
      </c>
      <c r="D7614" s="3" t="inlineStr">
        <is>
          <t>SINGLE YELLOW 408L DURABRITE INK</t>
        </is>
      </c>
      <c r="E7614" s="11" t="n">
        <v>54</v>
      </c>
      <c r="F7614" s="12" t="n">
        <v>45</v>
      </c>
    </row>
    <row r="7615">
      <c r="A7615" s="3" t="inlineStr">
        <is>
          <t>Ink &amp; Toner</t>
        </is>
      </c>
      <c r="B7615" s="3" t="inlineStr">
        <is>
          <t>C13T02V44010</t>
        </is>
      </c>
      <c r="C7615" s="3" t="inlineStr">
        <is>
          <t>Epson</t>
        </is>
      </c>
      <c r="D7615" s="3" t="inlineStr">
        <is>
          <t>SINGLE YELLOW 502 INK</t>
        </is>
      </c>
      <c r="E7615" s="11" t="n">
        <v>9</v>
      </c>
      <c r="F7615" s="12" t="n">
        <v>7.5</v>
      </c>
    </row>
    <row r="7616">
      <c r="A7616" s="3" t="inlineStr">
        <is>
          <t>Ink &amp; Toner</t>
        </is>
      </c>
      <c r="B7616" s="3" t="inlineStr">
        <is>
          <t>C13T02W44010</t>
        </is>
      </c>
      <c r="C7616" s="3" t="inlineStr">
        <is>
          <t>Epson</t>
        </is>
      </c>
      <c r="D7616" s="3" t="inlineStr">
        <is>
          <t>SINGLE YELLOW 502XL INK</t>
        </is>
      </c>
      <c r="E7616" s="11" t="n">
        <v>17</v>
      </c>
      <c r="F7616" s="12" t="n">
        <v>14.17</v>
      </c>
    </row>
    <row r="7617">
      <c r="A7617" s="3" t="inlineStr">
        <is>
          <t>Ink &amp; Toner</t>
        </is>
      </c>
      <c r="B7617" s="3" t="inlineStr">
        <is>
          <t>C13T79144010</t>
        </is>
      </c>
      <c r="C7617" s="3" t="inlineStr">
        <is>
          <t>Epson</t>
        </is>
      </c>
      <c r="D7617" s="3" t="inlineStr">
        <is>
          <t>SINGLE YELLOW 79 DURABRITE ULTRA INK</t>
        </is>
      </c>
      <c r="E7617" s="11" t="n">
        <v>22</v>
      </c>
      <c r="F7617" s="12" t="n">
        <v>18.33</v>
      </c>
    </row>
    <row r="7618">
      <c r="A7618" s="3" t="inlineStr">
        <is>
          <t>Ink &amp; Toner</t>
        </is>
      </c>
      <c r="B7618" s="3" t="inlineStr">
        <is>
          <t>C13T46S400</t>
        </is>
      </c>
      <c r="C7618" s="3" t="inlineStr">
        <is>
          <t>Epson</t>
        </is>
      </c>
      <c r="D7618" s="3" t="inlineStr">
        <is>
          <t>SINGLE YELLOW T46S4 INK 25ML</t>
        </is>
      </c>
      <c r="E7618" s="11" t="n">
        <v>25</v>
      </c>
      <c r="F7618" s="12" t="n">
        <v>20.83</v>
      </c>
    </row>
    <row r="7619">
      <c r="A7619" s="3" t="inlineStr">
        <is>
          <t>Ink &amp; Toner</t>
        </is>
      </c>
      <c r="B7619" s="3" t="inlineStr">
        <is>
          <t>C13T47A400</t>
        </is>
      </c>
      <c r="C7619" s="3" t="inlineStr">
        <is>
          <t>Epson</t>
        </is>
      </c>
      <c r="D7619" s="3" t="inlineStr">
        <is>
          <t>SINGLE YELLOW T47A4 INK 50ML</t>
        </is>
      </c>
      <c r="E7619" s="11" t="n">
        <v>34</v>
      </c>
      <c r="F7619" s="12" t="n">
        <v>28.33</v>
      </c>
    </row>
    <row r="7620">
      <c r="A7620" s="3" t="inlineStr">
        <is>
          <t>Ink &amp; Toner</t>
        </is>
      </c>
      <c r="B7620" s="3" t="inlineStr">
        <is>
          <t>C13T16N14010</t>
        </is>
      </c>
      <c r="C7620" s="3" t="inlineStr">
        <is>
          <t>Epson</t>
        </is>
      </c>
      <c r="D7620" s="3" t="inlineStr">
        <is>
          <t>SINGLEPACK BLACK 250 INK</t>
        </is>
      </c>
      <c r="E7620" s="11" t="n">
        <v>13</v>
      </c>
      <c r="F7620" s="12" t="n">
        <v>10.83</v>
      </c>
    </row>
    <row r="7621">
      <c r="A7621" s="3" t="inlineStr">
        <is>
          <t>Ink &amp; Toner</t>
        </is>
      </c>
      <c r="B7621" s="3" t="inlineStr">
        <is>
          <t>C13T16P14010</t>
        </is>
      </c>
      <c r="C7621" s="3" t="inlineStr">
        <is>
          <t>Epson</t>
        </is>
      </c>
      <c r="D7621" s="3" t="inlineStr">
        <is>
          <t>SINGLEPACK BLACK 250XL INK</t>
        </is>
      </c>
      <c r="E7621" s="11" t="n">
        <v>20</v>
      </c>
      <c r="F7621" s="12" t="n">
        <v>16.67</v>
      </c>
    </row>
    <row r="7622">
      <c r="A7622" s="3" t="inlineStr">
        <is>
          <t>Ink &amp; Toner</t>
        </is>
      </c>
      <c r="B7622" s="3" t="inlineStr">
        <is>
          <t>C13T09R14010</t>
        </is>
      </c>
      <c r="C7622" s="3" t="inlineStr">
        <is>
          <t>Epson</t>
        </is>
      </c>
      <c r="D7622" s="3" t="inlineStr">
        <is>
          <t>SINGLEPACK BLACK 503XL INK</t>
        </is>
      </c>
      <c r="E7622" s="11" t="n">
        <v>31</v>
      </c>
      <c r="F7622" s="12" t="n">
        <v>25.83</v>
      </c>
    </row>
    <row r="7623">
      <c r="A7623" s="3" t="inlineStr">
        <is>
          <t>Ink &amp; Toner</t>
        </is>
      </c>
      <c r="B7623" s="3" t="inlineStr">
        <is>
          <t>C13T03U14010</t>
        </is>
      </c>
      <c r="C7623" s="3" t="inlineStr">
        <is>
          <t>Epson</t>
        </is>
      </c>
      <c r="D7623" s="3" t="inlineStr">
        <is>
          <t>SINGLEPACK BLACK 603 INK</t>
        </is>
      </c>
      <c r="E7623" s="11" t="n">
        <v>14</v>
      </c>
      <c r="F7623" s="12" t="n">
        <v>11.67</v>
      </c>
    </row>
    <row r="7624">
      <c r="A7624" s="3" t="inlineStr">
        <is>
          <t>Ink &amp; Toner</t>
        </is>
      </c>
      <c r="B7624" s="3" t="inlineStr">
        <is>
          <t>C13T03A14010</t>
        </is>
      </c>
      <c r="C7624" s="3" t="inlineStr">
        <is>
          <t>Epson</t>
        </is>
      </c>
      <c r="D7624" s="3" t="inlineStr">
        <is>
          <t>SINGLEPACK BLACK 603XL INK</t>
        </is>
      </c>
      <c r="E7624" s="11" t="n">
        <v>28</v>
      </c>
      <c r="F7624" s="12" t="n">
        <v>23.33</v>
      </c>
    </row>
    <row r="7625">
      <c r="A7625" s="3" t="inlineStr">
        <is>
          <t>Ink &amp; Toner</t>
        </is>
      </c>
      <c r="B7625" s="3" t="inlineStr">
        <is>
          <t>C13T10H14010</t>
        </is>
      </c>
      <c r="C7625" s="3" t="inlineStr">
        <is>
          <t>Epson</t>
        </is>
      </c>
      <c r="D7625" s="3" t="inlineStr">
        <is>
          <t>SINGLEPACK BLACK 604XL INK</t>
        </is>
      </c>
      <c r="E7625" s="11" t="n">
        <v>32</v>
      </c>
      <c r="F7625" s="12" t="n">
        <v>26.67</v>
      </c>
    </row>
    <row r="7626">
      <c r="A7626" s="3" t="inlineStr">
        <is>
          <t>Ink &amp; Toner</t>
        </is>
      </c>
      <c r="B7626" s="3" t="inlineStr">
        <is>
          <t>C13T26704010</t>
        </is>
      </c>
      <c r="C7626" s="3" t="inlineStr">
        <is>
          <t>Epson</t>
        </is>
      </c>
      <c r="D7626" s="3" t="inlineStr">
        <is>
          <t>SINGLEPACK COLOUR 267 INK CARTRIDGE</t>
        </is>
      </c>
      <c r="E7626" s="11" t="n">
        <v>16</v>
      </c>
      <c r="F7626" s="12" t="n">
        <v>13.33</v>
      </c>
    </row>
    <row r="7627">
      <c r="A7627" s="3" t="inlineStr">
        <is>
          <t>Ink &amp; Toner</t>
        </is>
      </c>
      <c r="B7627" s="3" t="inlineStr">
        <is>
          <t>C13T02F24010</t>
        </is>
      </c>
      <c r="C7627" s="3" t="inlineStr">
        <is>
          <t>Epson</t>
        </is>
      </c>
      <c r="D7627" s="3" t="inlineStr">
        <is>
          <t>SINGLEPACK CYAN 202 CLARIA PREMIUM I</t>
        </is>
      </c>
      <c r="E7627" s="11" t="n">
        <v>13</v>
      </c>
      <c r="F7627" s="12" t="n">
        <v>10.83</v>
      </c>
    </row>
    <row r="7628">
      <c r="A7628" s="3" t="inlineStr">
        <is>
          <t>Ink &amp; Toner</t>
        </is>
      </c>
      <c r="B7628" s="3" t="inlineStr">
        <is>
          <t>C13T16N24010</t>
        </is>
      </c>
      <c r="C7628" s="3" t="inlineStr">
        <is>
          <t>Epson</t>
        </is>
      </c>
      <c r="D7628" s="3" t="inlineStr">
        <is>
          <t>SINGLEPACK CYAN 250 INK</t>
        </is>
      </c>
      <c r="E7628" s="11" t="n">
        <v>13</v>
      </c>
      <c r="F7628" s="12" t="n">
        <v>10.83</v>
      </c>
    </row>
    <row r="7629">
      <c r="A7629" s="3" t="inlineStr">
        <is>
          <t>Ink &amp; Toner</t>
        </is>
      </c>
      <c r="B7629" s="3" t="inlineStr">
        <is>
          <t>C13T16P24010</t>
        </is>
      </c>
      <c r="C7629" s="3" t="inlineStr">
        <is>
          <t>Epson</t>
        </is>
      </c>
      <c r="D7629" s="3" t="inlineStr">
        <is>
          <t>SINGLEPACK CYAN 250XL INK</t>
        </is>
      </c>
      <c r="E7629" s="11" t="n">
        <v>20</v>
      </c>
      <c r="F7629" s="12" t="n">
        <v>16.67</v>
      </c>
    </row>
    <row r="7630">
      <c r="A7630" s="3" t="inlineStr">
        <is>
          <t>Ink &amp; Toner</t>
        </is>
      </c>
      <c r="B7630" s="3" t="inlineStr">
        <is>
          <t>C13T09Q24010</t>
        </is>
      </c>
      <c r="C7630" s="3" t="inlineStr">
        <is>
          <t>Epson</t>
        </is>
      </c>
      <c r="D7630" s="3" t="inlineStr">
        <is>
          <t>SINGLEPACK CYAN 503 INK</t>
        </is>
      </c>
      <c r="E7630" s="11" t="n">
        <v>11</v>
      </c>
      <c r="F7630" s="12" t="n">
        <v>9.17</v>
      </c>
    </row>
    <row r="7631">
      <c r="A7631" s="3" t="inlineStr">
        <is>
          <t>Ink &amp; Toner</t>
        </is>
      </c>
      <c r="B7631" s="3" t="inlineStr">
        <is>
          <t>C13T09R24010</t>
        </is>
      </c>
      <c r="C7631" s="3" t="inlineStr">
        <is>
          <t>Epson</t>
        </is>
      </c>
      <c r="D7631" s="3" t="inlineStr">
        <is>
          <t>SINGLEPACK CYAN 503XL INK</t>
        </is>
      </c>
      <c r="E7631" s="11" t="n">
        <v>22</v>
      </c>
      <c r="F7631" s="12" t="n">
        <v>18.33</v>
      </c>
    </row>
    <row r="7632">
      <c r="A7632" s="3" t="inlineStr">
        <is>
          <t>Ink &amp; Toner</t>
        </is>
      </c>
      <c r="B7632" s="3" t="inlineStr">
        <is>
          <t>C13T03U24010</t>
        </is>
      </c>
      <c r="C7632" s="3" t="inlineStr">
        <is>
          <t>Epson</t>
        </is>
      </c>
      <c r="D7632" s="3" t="inlineStr">
        <is>
          <t>SINGLEPACK CYAN 603 INK</t>
        </is>
      </c>
      <c r="E7632" s="11" t="n">
        <v>9</v>
      </c>
      <c r="F7632" s="12" t="n">
        <v>7.5</v>
      </c>
    </row>
    <row r="7633">
      <c r="A7633" s="3" t="inlineStr">
        <is>
          <t>Ink &amp; Toner</t>
        </is>
      </c>
      <c r="B7633" s="3" t="inlineStr">
        <is>
          <t>C13T03A24010</t>
        </is>
      </c>
      <c r="C7633" s="3" t="inlineStr">
        <is>
          <t>Epson</t>
        </is>
      </c>
      <c r="D7633" s="3" t="inlineStr">
        <is>
          <t>SINGLEPACK CYAN 603XL INK</t>
        </is>
      </c>
      <c r="E7633" s="11" t="n">
        <v>16</v>
      </c>
      <c r="F7633" s="12" t="n">
        <v>13.33</v>
      </c>
    </row>
    <row r="7634">
      <c r="A7634" s="3" t="inlineStr">
        <is>
          <t>Ink &amp; Toner</t>
        </is>
      </c>
      <c r="B7634" s="3" t="inlineStr">
        <is>
          <t>C13T10H24010</t>
        </is>
      </c>
      <c r="C7634" s="3" t="inlineStr">
        <is>
          <t>Epson</t>
        </is>
      </c>
      <c r="D7634" s="3" t="inlineStr">
        <is>
          <t>SINGLEPACK CYAN 604XL INK</t>
        </is>
      </c>
      <c r="E7634" s="11" t="n">
        <v>18</v>
      </c>
      <c r="F7634" s="12" t="n">
        <v>15</v>
      </c>
    </row>
    <row r="7635">
      <c r="A7635" s="3" t="inlineStr">
        <is>
          <t>Ink &amp; Toner</t>
        </is>
      </c>
      <c r="B7635" s="3" t="inlineStr">
        <is>
          <t>C13T16N54010</t>
        </is>
      </c>
      <c r="C7635" s="3" t="inlineStr">
        <is>
          <t>Epson</t>
        </is>
      </c>
      <c r="D7635" s="3" t="inlineStr">
        <is>
          <t>SINGLEPACK LIGHT CYAN 250 INK</t>
        </is>
      </c>
      <c r="E7635" s="11" t="n">
        <v>13</v>
      </c>
      <c r="F7635" s="12" t="n">
        <v>10.83</v>
      </c>
    </row>
    <row r="7636">
      <c r="A7636" s="3" t="inlineStr">
        <is>
          <t>Ink &amp; Toner</t>
        </is>
      </c>
      <c r="B7636" s="3" t="inlineStr">
        <is>
          <t>C13T16P54010</t>
        </is>
      </c>
      <c r="C7636" s="3" t="inlineStr">
        <is>
          <t>Epson</t>
        </is>
      </c>
      <c r="D7636" s="3" t="inlineStr">
        <is>
          <t>SINGLEPACK LIGHT CYAN 250XL INK</t>
        </is>
      </c>
      <c r="E7636" s="11" t="n">
        <v>20</v>
      </c>
      <c r="F7636" s="12" t="n">
        <v>16.67</v>
      </c>
    </row>
    <row r="7637">
      <c r="A7637" s="3" t="inlineStr">
        <is>
          <t>Ink &amp; Toner</t>
        </is>
      </c>
      <c r="B7637" s="3" t="inlineStr">
        <is>
          <t>C13T16N64010</t>
        </is>
      </c>
      <c r="C7637" s="3" t="inlineStr">
        <is>
          <t>Epson</t>
        </is>
      </c>
      <c r="D7637" s="3" t="inlineStr">
        <is>
          <t>SINGLEPACK LIGHT MAGENTA 250 INK</t>
        </is>
      </c>
      <c r="E7637" s="11" t="n">
        <v>13</v>
      </c>
      <c r="F7637" s="12" t="n">
        <v>10.83</v>
      </c>
    </row>
    <row r="7638">
      <c r="A7638" s="3" t="inlineStr">
        <is>
          <t>Ink &amp; Toner</t>
        </is>
      </c>
      <c r="B7638" s="3" t="inlineStr">
        <is>
          <t>C13T16P64010</t>
        </is>
      </c>
      <c r="C7638" s="3" t="inlineStr">
        <is>
          <t>Epson</t>
        </is>
      </c>
      <c r="D7638" s="3" t="inlineStr">
        <is>
          <t>SINGLEPACK LIGHT MAGENTA 250XL INK</t>
        </is>
      </c>
      <c r="E7638" s="11" t="n">
        <v>20</v>
      </c>
      <c r="F7638" s="12" t="n">
        <v>16.67</v>
      </c>
    </row>
    <row r="7639">
      <c r="A7639" s="3" t="inlineStr">
        <is>
          <t>Ink &amp; Toner</t>
        </is>
      </c>
      <c r="B7639" s="3" t="inlineStr">
        <is>
          <t>C13T16N34010</t>
        </is>
      </c>
      <c r="C7639" s="3" t="inlineStr">
        <is>
          <t>Epson</t>
        </is>
      </c>
      <c r="D7639" s="3" t="inlineStr">
        <is>
          <t>SINGLEPACK MAGENTA 250 INK</t>
        </is>
      </c>
      <c r="E7639" s="11" t="n">
        <v>13</v>
      </c>
      <c r="F7639" s="12" t="n">
        <v>10.83</v>
      </c>
    </row>
    <row r="7640">
      <c r="A7640" s="3" t="inlineStr">
        <is>
          <t>Ink &amp; Toner</t>
        </is>
      </c>
      <c r="B7640" s="3" t="inlineStr">
        <is>
          <t>C13T16P34010</t>
        </is>
      </c>
      <c r="C7640" s="3" t="inlineStr">
        <is>
          <t>Epson</t>
        </is>
      </c>
      <c r="D7640" s="3" t="inlineStr">
        <is>
          <t>SINGLEPACK MAGENTA 250XL INK</t>
        </is>
      </c>
      <c r="E7640" s="11" t="n">
        <v>20</v>
      </c>
      <c r="F7640" s="12" t="n">
        <v>16.67</v>
      </c>
    </row>
    <row r="7641">
      <c r="A7641" s="3" t="inlineStr">
        <is>
          <t>Ink &amp; Toner</t>
        </is>
      </c>
      <c r="B7641" s="3" t="inlineStr">
        <is>
          <t>C13T09Q34010</t>
        </is>
      </c>
      <c r="C7641" s="3" t="inlineStr">
        <is>
          <t>Epson</t>
        </is>
      </c>
      <c r="D7641" s="3" t="inlineStr">
        <is>
          <t>SINGLEPACK MAGENTA 503 INK</t>
        </is>
      </c>
      <c r="E7641" s="11" t="n">
        <v>11</v>
      </c>
      <c r="F7641" s="12" t="n">
        <v>9.17</v>
      </c>
    </row>
    <row r="7642">
      <c r="A7642" s="3" t="inlineStr">
        <is>
          <t>Ink &amp; Toner</t>
        </is>
      </c>
      <c r="B7642" s="3" t="inlineStr">
        <is>
          <t>C13T09R34010</t>
        </is>
      </c>
      <c r="C7642" s="3" t="inlineStr">
        <is>
          <t>Epson</t>
        </is>
      </c>
      <c r="D7642" s="3" t="inlineStr">
        <is>
          <t>SINGLEPACK MAGENTA 503XL INK</t>
        </is>
      </c>
      <c r="E7642" s="11" t="n">
        <v>22</v>
      </c>
      <c r="F7642" s="12" t="n">
        <v>18.33</v>
      </c>
    </row>
    <row r="7643">
      <c r="A7643" s="3" t="inlineStr">
        <is>
          <t>Ink &amp; Toner</t>
        </is>
      </c>
      <c r="B7643" s="3" t="inlineStr">
        <is>
          <t>C13T03U34010</t>
        </is>
      </c>
      <c r="C7643" s="3" t="inlineStr">
        <is>
          <t>Epson</t>
        </is>
      </c>
      <c r="D7643" s="3" t="inlineStr">
        <is>
          <t>SINGLEPACK MAGENTA 603 INK</t>
        </is>
      </c>
      <c r="E7643" s="11" t="n">
        <v>9</v>
      </c>
      <c r="F7643" s="12" t="n">
        <v>7.5</v>
      </c>
    </row>
    <row r="7644">
      <c r="A7644" s="3" t="inlineStr">
        <is>
          <t>Ink &amp; Toner</t>
        </is>
      </c>
      <c r="B7644" s="3" t="inlineStr">
        <is>
          <t>C13T03A34010</t>
        </is>
      </c>
      <c r="C7644" s="3" t="inlineStr">
        <is>
          <t>Epson</t>
        </is>
      </c>
      <c r="D7644" s="3" t="inlineStr">
        <is>
          <t>SINGLEPACK MAGENTA 603XL INK</t>
        </is>
      </c>
      <c r="E7644" s="11" t="n">
        <v>16</v>
      </c>
      <c r="F7644" s="12" t="n">
        <v>13.33</v>
      </c>
    </row>
    <row r="7645">
      <c r="A7645" s="3" t="inlineStr">
        <is>
          <t>Ink &amp; Toner</t>
        </is>
      </c>
      <c r="B7645" s="3" t="inlineStr">
        <is>
          <t>C13T10H34010</t>
        </is>
      </c>
      <c r="C7645" s="3" t="inlineStr">
        <is>
          <t>Epson</t>
        </is>
      </c>
      <c r="D7645" s="3" t="inlineStr">
        <is>
          <t>SINGLEPACK MAGENTA 604XL INK</t>
        </is>
      </c>
      <c r="E7645" s="11" t="n">
        <v>18</v>
      </c>
      <c r="F7645" s="12" t="n">
        <v>15</v>
      </c>
    </row>
    <row r="7646">
      <c r="A7646" s="3" t="inlineStr">
        <is>
          <t>Ink &amp; Toner</t>
        </is>
      </c>
      <c r="B7646" s="3" t="inlineStr">
        <is>
          <t>C13T16P44010</t>
        </is>
      </c>
      <c r="C7646" s="3" t="inlineStr">
        <is>
          <t>Epson</t>
        </is>
      </c>
      <c r="D7646" s="3" t="inlineStr">
        <is>
          <t>SINGLEPACK YELLOW 250XL INK</t>
        </is>
      </c>
      <c r="E7646" s="11" t="n">
        <v>20</v>
      </c>
      <c r="F7646" s="12" t="n">
        <v>16.67</v>
      </c>
    </row>
    <row r="7647">
      <c r="A7647" s="3" t="inlineStr">
        <is>
          <t>Ink &amp; Toner</t>
        </is>
      </c>
      <c r="B7647" s="3" t="inlineStr">
        <is>
          <t>C13T37844010</t>
        </is>
      </c>
      <c r="C7647" s="3" t="inlineStr">
        <is>
          <t>Epson</t>
        </is>
      </c>
      <c r="D7647" s="3" t="inlineStr">
        <is>
          <t>SINGLEPACK YELLOW 378 CLARIA PHOTO H</t>
        </is>
      </c>
      <c r="E7647" s="11" t="n">
        <v>12</v>
      </c>
      <c r="F7647" s="12" t="n">
        <v>10</v>
      </c>
    </row>
    <row r="7648">
      <c r="A7648" s="3" t="inlineStr">
        <is>
          <t>Ink &amp; Toner</t>
        </is>
      </c>
      <c r="B7648" s="3" t="inlineStr">
        <is>
          <t>C13T09Q44010</t>
        </is>
      </c>
      <c r="C7648" s="3" t="inlineStr">
        <is>
          <t>Epson</t>
        </is>
      </c>
      <c r="D7648" s="3" t="inlineStr">
        <is>
          <t>SINGLEPACK YELLOW 503 INK</t>
        </is>
      </c>
      <c r="E7648" s="11" t="n">
        <v>11</v>
      </c>
      <c r="F7648" s="12" t="n">
        <v>9.17</v>
      </c>
    </row>
    <row r="7649">
      <c r="A7649" s="3" t="inlineStr">
        <is>
          <t>Ink &amp; Toner</t>
        </is>
      </c>
      <c r="B7649" s="3" t="inlineStr">
        <is>
          <t>C13T09R44010</t>
        </is>
      </c>
      <c r="C7649" s="3" t="inlineStr">
        <is>
          <t>Epson</t>
        </is>
      </c>
      <c r="D7649" s="3" t="inlineStr">
        <is>
          <t>SINGLEPACK YELLOW 503XL INK</t>
        </is>
      </c>
      <c r="E7649" s="11" t="n">
        <v>22</v>
      </c>
      <c r="F7649" s="12" t="n">
        <v>18.33</v>
      </c>
    </row>
    <row r="7650">
      <c r="A7650" s="3" t="inlineStr">
        <is>
          <t>Ink &amp; Toner</t>
        </is>
      </c>
      <c r="B7650" s="3" t="inlineStr">
        <is>
          <t>C13T03U44010</t>
        </is>
      </c>
      <c r="C7650" s="3" t="inlineStr">
        <is>
          <t>Epson</t>
        </is>
      </c>
      <c r="D7650" s="3" t="inlineStr">
        <is>
          <t>SINGLEPACK YELLOW 603 INK</t>
        </is>
      </c>
      <c r="E7650" s="11" t="n">
        <v>9</v>
      </c>
      <c r="F7650" s="12" t="n">
        <v>7.5</v>
      </c>
    </row>
    <row r="7651">
      <c r="A7651" s="3" t="inlineStr">
        <is>
          <t>Ink &amp; Toner</t>
        </is>
      </c>
      <c r="B7651" s="3" t="inlineStr">
        <is>
          <t>C13T03A44010</t>
        </is>
      </c>
      <c r="C7651" s="3" t="inlineStr">
        <is>
          <t>Epson</t>
        </is>
      </c>
      <c r="D7651" s="3" t="inlineStr">
        <is>
          <t>SINGLEPACK YELLOW 603XL INK</t>
        </is>
      </c>
      <c r="E7651" s="11" t="n">
        <v>16</v>
      </c>
      <c r="F7651" s="12" t="n">
        <v>13.33</v>
      </c>
    </row>
    <row r="7652">
      <c r="A7652" s="3" t="inlineStr">
        <is>
          <t>Ink &amp; Toner</t>
        </is>
      </c>
      <c r="B7652" s="3" t="inlineStr">
        <is>
          <t>C13T10G44010</t>
        </is>
      </c>
      <c r="C7652" s="3" t="inlineStr">
        <is>
          <t>Epson</t>
        </is>
      </c>
      <c r="D7652" s="3" t="inlineStr">
        <is>
          <t>SINGLEPACK YELLOW 604 INK</t>
        </is>
      </c>
      <c r="E7652" s="11" t="n">
        <v>10</v>
      </c>
      <c r="F7652" s="12" t="n">
        <v>8.33</v>
      </c>
    </row>
    <row r="7653">
      <c r="A7653" s="3" t="inlineStr">
        <is>
          <t>Ink &amp; Toner</t>
        </is>
      </c>
      <c r="B7653" s="3" t="inlineStr">
        <is>
          <t>C13T10H44010</t>
        </is>
      </c>
      <c r="C7653" s="3" t="inlineStr">
        <is>
          <t>Epson</t>
        </is>
      </c>
      <c r="D7653" s="3" t="inlineStr">
        <is>
          <t>SINGLEPACK YELLOW 604XL INK</t>
        </is>
      </c>
      <c r="E7653" s="11" t="n">
        <v>18</v>
      </c>
      <c r="F7653" s="12" t="n">
        <v>15</v>
      </c>
    </row>
    <row r="7654">
      <c r="A7654" s="3" t="inlineStr">
        <is>
          <t>Ink &amp; Toner</t>
        </is>
      </c>
      <c r="B7654" s="3" t="inlineStr">
        <is>
          <t>C13T580200</t>
        </is>
      </c>
      <c r="C7654" s="3" t="inlineStr">
        <is>
          <t>Epson</t>
        </is>
      </c>
      <c r="D7654" s="3" t="inlineStr">
        <is>
          <t>STYLUS PRO 3800 CYAN</t>
        </is>
      </c>
      <c r="E7654" s="11" t="n">
        <v>51</v>
      </c>
      <c r="F7654" s="12" t="n">
        <v>42.5</v>
      </c>
    </row>
    <row r="7655">
      <c r="A7655" s="3" t="inlineStr">
        <is>
          <t>Ink &amp; Toner</t>
        </is>
      </c>
      <c r="B7655" s="3" t="inlineStr">
        <is>
          <t>C13T580700</t>
        </is>
      </c>
      <c r="C7655" s="3" t="inlineStr">
        <is>
          <t>Epson</t>
        </is>
      </c>
      <c r="D7655" s="3" t="inlineStr">
        <is>
          <t>STYLUS PRO 3800 LIGHT BLACK</t>
        </is>
      </c>
      <c r="E7655" s="11" t="n">
        <v>51</v>
      </c>
      <c r="F7655" s="12" t="n">
        <v>42.5</v>
      </c>
    </row>
    <row r="7656">
      <c r="A7656" s="3" t="inlineStr">
        <is>
          <t>Ink &amp; Toner</t>
        </is>
      </c>
      <c r="B7656" s="3" t="inlineStr">
        <is>
          <t>C13T580500</t>
        </is>
      </c>
      <c r="C7656" s="3" t="inlineStr">
        <is>
          <t>Epson</t>
        </is>
      </c>
      <c r="D7656" s="3" t="inlineStr">
        <is>
          <t>STYLUS PRO 3800 LIGHT CYAN</t>
        </is>
      </c>
      <c r="E7656" s="11" t="n">
        <v>51</v>
      </c>
      <c r="F7656" s="12" t="n">
        <v>42.5</v>
      </c>
    </row>
    <row r="7657">
      <c r="A7657" s="3" t="inlineStr">
        <is>
          <t>Ink &amp; Toner</t>
        </is>
      </c>
      <c r="B7657" s="3" t="inlineStr">
        <is>
          <t>C13T580900</t>
        </is>
      </c>
      <c r="C7657" s="3" t="inlineStr">
        <is>
          <t>Epson</t>
        </is>
      </c>
      <c r="D7657" s="3" t="inlineStr">
        <is>
          <t>STYLUS PRO 3800 LIGHT LIGHT BLACK</t>
        </is>
      </c>
      <c r="E7657" s="11" t="n">
        <v>51</v>
      </c>
      <c r="F7657" s="12" t="n">
        <v>42.5</v>
      </c>
    </row>
    <row r="7658">
      <c r="A7658" s="3" t="inlineStr">
        <is>
          <t>Ink &amp; Toner</t>
        </is>
      </c>
      <c r="B7658" s="3" t="inlineStr">
        <is>
          <t>C13T580300</t>
        </is>
      </c>
      <c r="C7658" s="3" t="inlineStr">
        <is>
          <t>Epson</t>
        </is>
      </c>
      <c r="D7658" s="3" t="inlineStr">
        <is>
          <t>STYLUS PRO 3800 MAGENTA</t>
        </is>
      </c>
      <c r="E7658" s="11" t="n">
        <v>51</v>
      </c>
      <c r="F7658" s="12" t="n">
        <v>42.5</v>
      </c>
    </row>
    <row r="7659">
      <c r="A7659" s="3" t="inlineStr">
        <is>
          <t>Ink &amp; Toner</t>
        </is>
      </c>
      <c r="B7659" s="3" t="inlineStr">
        <is>
          <t>C13T582000</t>
        </is>
      </c>
      <c r="C7659" s="3" t="inlineStr">
        <is>
          <t>Epson</t>
        </is>
      </c>
      <c r="D7659" s="3" t="inlineStr">
        <is>
          <t>STYLUS PRO 3800 MAINTENANCE TANK</t>
        </is>
      </c>
      <c r="E7659" s="11" t="n">
        <v>18</v>
      </c>
      <c r="F7659" s="12" t="n">
        <v>15</v>
      </c>
    </row>
    <row r="7660">
      <c r="A7660" s="3" t="inlineStr">
        <is>
          <t>Ink &amp; Toner</t>
        </is>
      </c>
      <c r="B7660" s="3" t="inlineStr">
        <is>
          <t>C13T580100</t>
        </is>
      </c>
      <c r="C7660" s="3" t="inlineStr">
        <is>
          <t>Epson</t>
        </is>
      </c>
      <c r="D7660" s="3" t="inlineStr">
        <is>
          <t>STYLUS PRO 3800 PHOTO BLACK</t>
        </is>
      </c>
      <c r="E7660" s="11" t="n">
        <v>51</v>
      </c>
      <c r="F7660" s="12" t="n">
        <v>42.5</v>
      </c>
    </row>
    <row r="7661">
      <c r="A7661" s="3" t="inlineStr">
        <is>
          <t>Ink &amp; Toner</t>
        </is>
      </c>
      <c r="B7661" s="3" t="inlineStr">
        <is>
          <t>C13T580400</t>
        </is>
      </c>
      <c r="C7661" s="3" t="inlineStr">
        <is>
          <t>Epson</t>
        </is>
      </c>
      <c r="D7661" s="3" t="inlineStr">
        <is>
          <t>STYLUS PRO 3800 YELLOW</t>
        </is>
      </c>
      <c r="E7661" s="11" t="n">
        <v>51</v>
      </c>
      <c r="F7661" s="12" t="n">
        <v>42.5</v>
      </c>
    </row>
    <row r="7662">
      <c r="A7662" s="3" t="inlineStr">
        <is>
          <t>Ink &amp; Toner</t>
        </is>
      </c>
      <c r="B7662" s="3" t="inlineStr">
        <is>
          <t>C13T580A00</t>
        </is>
      </c>
      <c r="C7662" s="3" t="inlineStr">
        <is>
          <t>Epson</t>
        </is>
      </c>
      <c r="D7662" s="3" t="inlineStr">
        <is>
          <t>STYLUS PRO 3880 VIVID MAGENTA</t>
        </is>
      </c>
      <c r="E7662" s="11" t="n">
        <v>51</v>
      </c>
      <c r="F7662" s="12" t="n">
        <v>42.5</v>
      </c>
    </row>
    <row r="7663">
      <c r="A7663" s="3" t="inlineStr">
        <is>
          <t>Ink &amp; Toner</t>
        </is>
      </c>
      <c r="B7663" s="3" t="inlineStr">
        <is>
          <t>C13T07154012</t>
        </is>
      </c>
      <c r="C7663" s="3" t="inlineStr">
        <is>
          <t>Epson</t>
        </is>
      </c>
      <c r="D7663" s="3" t="inlineStr">
        <is>
          <t>T071 4 COLOUR MULTIPACK DURABR</t>
        </is>
      </c>
      <c r="E7663" s="11" t="n">
        <v>49</v>
      </c>
      <c r="F7663" s="12" t="n">
        <v>40.83</v>
      </c>
    </row>
    <row r="7664">
      <c r="A7664" s="3" t="inlineStr">
        <is>
          <t>Ink &amp; Toner</t>
        </is>
      </c>
      <c r="B7664" s="3" t="inlineStr">
        <is>
          <t>C13T07114012</t>
        </is>
      </c>
      <c r="C7664" s="3" t="inlineStr">
        <is>
          <t>Epson</t>
        </is>
      </c>
      <c r="D7664" s="3" t="inlineStr">
        <is>
          <t>T071 BLACK INK CART</t>
        </is>
      </c>
      <c r="E7664" s="11" t="n">
        <v>13</v>
      </c>
      <c r="F7664" s="12" t="n">
        <v>10.83</v>
      </c>
    </row>
    <row r="7665">
      <c r="A7665" s="3" t="inlineStr">
        <is>
          <t>Ink &amp; Toner</t>
        </is>
      </c>
      <c r="B7665" s="3" t="inlineStr">
        <is>
          <t>C13T07134012</t>
        </is>
      </c>
      <c r="C7665" s="3" t="inlineStr">
        <is>
          <t>Epson</t>
        </is>
      </c>
      <c r="D7665" s="3" t="inlineStr">
        <is>
          <t>T071 MAGENTA INK CART</t>
        </is>
      </c>
      <c r="E7665" s="11" t="n">
        <v>13</v>
      </c>
      <c r="F7665" s="12" t="n">
        <v>10.83</v>
      </c>
    </row>
    <row r="7666">
      <c r="A7666" s="3" t="inlineStr">
        <is>
          <t>Ink &amp; Toner</t>
        </is>
      </c>
      <c r="B7666" s="3" t="inlineStr">
        <is>
          <t>C13T07114H10</t>
        </is>
      </c>
      <c r="C7666" s="3" t="inlineStr">
        <is>
          <t>Epson</t>
        </is>
      </c>
      <c r="D7666" s="3" t="inlineStr">
        <is>
          <t>T0711H TWIN PACK BLACK (HIGH)</t>
        </is>
      </c>
      <c r="E7666" s="11" t="n">
        <v>25</v>
      </c>
      <c r="F7666" s="12" t="n">
        <v>20.83</v>
      </c>
    </row>
    <row r="7667">
      <c r="A7667" s="3" t="inlineStr">
        <is>
          <t>Ink &amp; Toner</t>
        </is>
      </c>
      <c r="B7667" s="3" t="inlineStr">
        <is>
          <t>C13T08014011</t>
        </is>
      </c>
      <c r="C7667" s="3" t="inlineStr">
        <is>
          <t>Epson</t>
        </is>
      </c>
      <c r="D7667" s="3" t="inlineStr">
        <is>
          <t>T080 STYLUS PHOTO BLACK INK CART</t>
        </is>
      </c>
      <c r="E7667" s="11" t="n">
        <v>13</v>
      </c>
      <c r="F7667" s="12" t="n">
        <v>10.83</v>
      </c>
    </row>
    <row r="7668">
      <c r="A7668" s="3" t="inlineStr">
        <is>
          <t>Ink &amp; Toner</t>
        </is>
      </c>
      <c r="B7668" s="3" t="inlineStr">
        <is>
          <t>C13T08074011</t>
        </is>
      </c>
      <c r="C7668" s="3" t="inlineStr">
        <is>
          <t>Epson</t>
        </is>
      </c>
      <c r="D7668" s="3" t="inlineStr">
        <is>
          <t>T080 STYLUS PHOTO COLOUR MULTIPACK</t>
        </is>
      </c>
      <c r="E7668" s="11" t="n">
        <v>67</v>
      </c>
      <c r="F7668" s="12" t="n">
        <v>55.83</v>
      </c>
    </row>
    <row r="7669">
      <c r="A7669" s="3" t="inlineStr">
        <is>
          <t>Ink &amp; Toner</t>
        </is>
      </c>
      <c r="B7669" s="3" t="inlineStr">
        <is>
          <t>C13T08054011</t>
        </is>
      </c>
      <c r="C7669" s="3" t="inlineStr">
        <is>
          <t>Epson</t>
        </is>
      </c>
      <c r="D7669" s="3" t="inlineStr">
        <is>
          <t>T080 STYLUS PHOTO LIGHT CYAN INK CAR</t>
        </is>
      </c>
      <c r="E7669" s="11" t="n">
        <v>13</v>
      </c>
      <c r="F7669" s="12" t="n">
        <v>10.83</v>
      </c>
    </row>
    <row r="7670">
      <c r="A7670" s="3" t="inlineStr">
        <is>
          <t>Ink &amp; Toner</t>
        </is>
      </c>
      <c r="B7670" s="3" t="inlineStr">
        <is>
          <t>C13T08064011</t>
        </is>
      </c>
      <c r="C7670" s="3" t="inlineStr">
        <is>
          <t>Epson</t>
        </is>
      </c>
      <c r="D7670" s="3" t="inlineStr">
        <is>
          <t>T080 STYLUS PHOTO LIGHT MAGENTA INK</t>
        </is>
      </c>
      <c r="E7670" s="11" t="n">
        <v>13</v>
      </c>
      <c r="F7670" s="12" t="n">
        <v>10.83</v>
      </c>
    </row>
    <row r="7671">
      <c r="A7671" s="3" t="inlineStr">
        <is>
          <t>Ink &amp; Toner</t>
        </is>
      </c>
      <c r="B7671" s="3" t="inlineStr">
        <is>
          <t>C13T08934011</t>
        </is>
      </c>
      <c r="C7671" s="3" t="inlineStr">
        <is>
          <t>Epson</t>
        </is>
      </c>
      <c r="D7671" s="3" t="inlineStr">
        <is>
          <t>T0891 MAGENTA INK CART</t>
        </is>
      </c>
      <c r="E7671" s="11" t="n">
        <v>9</v>
      </c>
      <c r="F7671" s="12" t="n">
        <v>7.5</v>
      </c>
    </row>
    <row r="7672">
      <c r="A7672" s="3" t="inlineStr">
        <is>
          <t>Ink &amp; Toner</t>
        </is>
      </c>
      <c r="B7672" s="3" t="inlineStr">
        <is>
          <t>C13T08944011</t>
        </is>
      </c>
      <c r="C7672" s="3" t="inlineStr">
        <is>
          <t>Epson</t>
        </is>
      </c>
      <c r="D7672" s="3" t="inlineStr">
        <is>
          <t>T0891 YELLOW INK CART</t>
        </is>
      </c>
      <c r="E7672" s="11" t="n">
        <v>9</v>
      </c>
      <c r="F7672" s="12" t="n">
        <v>7.5</v>
      </c>
    </row>
    <row r="7673">
      <c r="A7673" s="3" t="inlineStr">
        <is>
          <t>Ink &amp; Toner</t>
        </is>
      </c>
      <c r="B7673" s="3" t="inlineStr">
        <is>
          <t>C13T12814012</t>
        </is>
      </c>
      <c r="C7673" s="3" t="inlineStr">
        <is>
          <t>Epson</t>
        </is>
      </c>
      <c r="D7673" s="3" t="inlineStr">
        <is>
          <t>T128 BLACK M FOX</t>
        </is>
      </c>
      <c r="E7673" s="11" t="n">
        <v>13</v>
      </c>
      <c r="F7673" s="12" t="n">
        <v>10.83</v>
      </c>
    </row>
    <row r="7674">
      <c r="A7674" s="3" t="inlineStr">
        <is>
          <t>Ink &amp; Toner</t>
        </is>
      </c>
      <c r="B7674" s="3" t="inlineStr">
        <is>
          <t>C13T12824012</t>
        </is>
      </c>
      <c r="C7674" s="3" t="inlineStr">
        <is>
          <t>Epson</t>
        </is>
      </c>
      <c r="D7674" s="3" t="inlineStr">
        <is>
          <t>T128 CYAN M FOX</t>
        </is>
      </c>
      <c r="E7674" s="11" t="n">
        <v>11</v>
      </c>
      <c r="F7674" s="12" t="n">
        <v>9.17</v>
      </c>
    </row>
    <row r="7675">
      <c r="A7675" s="3" t="inlineStr">
        <is>
          <t>Ink &amp; Toner</t>
        </is>
      </c>
      <c r="B7675" s="3" t="inlineStr">
        <is>
          <t>C13T12834012</t>
        </is>
      </c>
      <c r="C7675" s="3" t="inlineStr">
        <is>
          <t>Epson</t>
        </is>
      </c>
      <c r="D7675" s="3" t="inlineStr">
        <is>
          <t>T128 MAGENTA M FOX</t>
        </is>
      </c>
      <c r="E7675" s="11" t="n">
        <v>11</v>
      </c>
      <c r="F7675" s="12" t="n">
        <v>9.17</v>
      </c>
    </row>
    <row r="7676">
      <c r="A7676" s="3" t="inlineStr">
        <is>
          <t>Ink &amp; Toner</t>
        </is>
      </c>
      <c r="B7676" s="3" t="inlineStr">
        <is>
          <t>C13T12844012</t>
        </is>
      </c>
      <c r="C7676" s="3" t="inlineStr">
        <is>
          <t>Epson</t>
        </is>
      </c>
      <c r="D7676" s="3" t="inlineStr">
        <is>
          <t>T128 YELLOW M FOX</t>
        </is>
      </c>
      <c r="E7676" s="11" t="n">
        <v>11</v>
      </c>
      <c r="F7676" s="12" t="n">
        <v>9.17</v>
      </c>
    </row>
    <row r="7677">
      <c r="A7677" s="3" t="inlineStr">
        <is>
          <t>Ink &amp; Toner</t>
        </is>
      </c>
      <c r="B7677" s="3" t="inlineStr">
        <is>
          <t>C13T12914012</t>
        </is>
      </c>
      <c r="C7677" s="3" t="inlineStr">
        <is>
          <t>Epson</t>
        </is>
      </c>
      <c r="D7677" s="3" t="inlineStr">
        <is>
          <t>T129 BLACK L APPLE</t>
        </is>
      </c>
      <c r="E7677" s="11" t="n">
        <v>15</v>
      </c>
      <c r="F7677" s="12" t="n">
        <v>12.5</v>
      </c>
    </row>
    <row r="7678">
      <c r="A7678" s="3" t="inlineStr">
        <is>
          <t>Ink &amp; Toner</t>
        </is>
      </c>
      <c r="B7678" s="3" t="inlineStr">
        <is>
          <t>C13T12924012</t>
        </is>
      </c>
      <c r="C7678" s="3" t="inlineStr">
        <is>
          <t>Epson</t>
        </is>
      </c>
      <c r="D7678" s="3" t="inlineStr">
        <is>
          <t>T129 CYAN L APPLE</t>
        </is>
      </c>
      <c r="E7678" s="11" t="n">
        <v>15</v>
      </c>
      <c r="F7678" s="12" t="n">
        <v>12.5</v>
      </c>
    </row>
    <row r="7679">
      <c r="A7679" s="3" t="inlineStr">
        <is>
          <t>Ink &amp; Toner</t>
        </is>
      </c>
      <c r="B7679" s="3" t="inlineStr">
        <is>
          <t>C13T12934012</t>
        </is>
      </c>
      <c r="C7679" s="3" t="inlineStr">
        <is>
          <t>Epson</t>
        </is>
      </c>
      <c r="D7679" s="3" t="inlineStr">
        <is>
          <t>T129 MAGENTA L APPLE</t>
        </is>
      </c>
      <c r="E7679" s="11" t="n">
        <v>15</v>
      </c>
      <c r="F7679" s="12" t="n">
        <v>12.5</v>
      </c>
    </row>
    <row r="7680">
      <c r="A7680" s="3" t="inlineStr">
        <is>
          <t>Ink &amp; Toner</t>
        </is>
      </c>
      <c r="B7680" s="3" t="inlineStr">
        <is>
          <t>C13T12954012</t>
        </is>
      </c>
      <c r="C7680" s="3" t="inlineStr">
        <is>
          <t>Epson</t>
        </is>
      </c>
      <c r="D7680" s="3" t="inlineStr">
        <is>
          <t>T129 MULTIPACK M APPLE BK C Y M</t>
        </is>
      </c>
      <c r="E7680" s="11" t="n">
        <v>58</v>
      </c>
      <c r="F7680" s="12" t="n">
        <v>48.33</v>
      </c>
    </row>
    <row r="7681">
      <c r="A7681" s="3" t="inlineStr">
        <is>
          <t>Ink &amp; Toner</t>
        </is>
      </c>
      <c r="B7681" s="3" t="inlineStr">
        <is>
          <t>C13T12944012</t>
        </is>
      </c>
      <c r="C7681" s="3" t="inlineStr">
        <is>
          <t>Epson</t>
        </is>
      </c>
      <c r="D7681" s="3" t="inlineStr">
        <is>
          <t>T129 YELLOW L APPLE</t>
        </is>
      </c>
      <c r="E7681" s="11" t="n">
        <v>15</v>
      </c>
      <c r="F7681" s="12" t="n">
        <v>12.5</v>
      </c>
    </row>
    <row r="7682">
      <c r="A7682" s="3" t="inlineStr">
        <is>
          <t>Ink &amp; Toner</t>
        </is>
      </c>
      <c r="B7682" s="3" t="inlineStr">
        <is>
          <t>C13T12954511</t>
        </is>
      </c>
      <c r="C7682" s="3" t="inlineStr">
        <is>
          <t>Epson</t>
        </is>
      </c>
      <c r="D7682" s="3" t="inlineStr">
        <is>
          <t>T1295 DURABRITE ULTRA INK EASY MAIL</t>
        </is>
      </c>
      <c r="E7682" s="11" t="n">
        <v>58</v>
      </c>
      <c r="F7682" s="12" t="n">
        <v>48.33</v>
      </c>
    </row>
    <row r="7683">
      <c r="A7683" s="3" t="inlineStr">
        <is>
          <t>Ink &amp; Toner</t>
        </is>
      </c>
      <c r="B7683" s="3" t="inlineStr">
        <is>
          <t>C13T13014012</t>
        </is>
      </c>
      <c r="C7683" s="3" t="inlineStr">
        <is>
          <t>Epson</t>
        </is>
      </c>
      <c r="D7683" s="3" t="inlineStr">
        <is>
          <t>T130 BLACK XL STAG</t>
        </is>
      </c>
      <c r="E7683" s="11" t="n">
        <v>24</v>
      </c>
      <c r="F7683" s="12" t="n">
        <v>20</v>
      </c>
    </row>
    <row r="7684">
      <c r="A7684" s="3" t="inlineStr">
        <is>
          <t>Ink &amp; Toner</t>
        </is>
      </c>
      <c r="B7684" s="3" t="inlineStr">
        <is>
          <t>C13T13024012</t>
        </is>
      </c>
      <c r="C7684" s="3" t="inlineStr">
        <is>
          <t>Epson</t>
        </is>
      </c>
      <c r="D7684" s="3" t="inlineStr">
        <is>
          <t>T130 CYAN XL STAG</t>
        </is>
      </c>
      <c r="E7684" s="11" t="n">
        <v>17</v>
      </c>
      <c r="F7684" s="12" t="n">
        <v>14.17</v>
      </c>
    </row>
    <row r="7685">
      <c r="A7685" s="3" t="inlineStr">
        <is>
          <t>Ink &amp; Toner</t>
        </is>
      </c>
      <c r="B7685" s="3" t="inlineStr">
        <is>
          <t>C13T13034012</t>
        </is>
      </c>
      <c r="C7685" s="3" t="inlineStr">
        <is>
          <t>Epson</t>
        </is>
      </c>
      <c r="D7685" s="3" t="inlineStr">
        <is>
          <t>T130 MAGENTA XL STAG</t>
        </is>
      </c>
      <c r="E7685" s="11" t="n">
        <v>17</v>
      </c>
      <c r="F7685" s="12" t="n">
        <v>14.17</v>
      </c>
    </row>
    <row r="7686">
      <c r="A7686" s="3" t="inlineStr">
        <is>
          <t>Ink &amp; Toner</t>
        </is>
      </c>
      <c r="B7686" s="3" t="inlineStr">
        <is>
          <t>C13T13064012</t>
        </is>
      </c>
      <c r="C7686" s="3" t="inlineStr">
        <is>
          <t>Epson</t>
        </is>
      </c>
      <c r="D7686" s="3" t="inlineStr">
        <is>
          <t>T130 MULTIPACK XL STAG C M Y</t>
        </is>
      </c>
      <c r="E7686" s="11" t="n">
        <v>48</v>
      </c>
      <c r="F7686" s="12" t="n">
        <v>40</v>
      </c>
    </row>
    <row r="7687">
      <c r="A7687" s="3" t="inlineStr">
        <is>
          <t>Ink &amp; Toner</t>
        </is>
      </c>
      <c r="B7687" s="3" t="inlineStr">
        <is>
          <t>C13T13044012</t>
        </is>
      </c>
      <c r="C7687" s="3" t="inlineStr">
        <is>
          <t>Epson</t>
        </is>
      </c>
      <c r="D7687" s="3" t="inlineStr">
        <is>
          <t>T130 YELLOW XL STAG</t>
        </is>
      </c>
      <c r="E7687" s="11" t="n">
        <v>17</v>
      </c>
      <c r="F7687" s="12" t="n">
        <v>14.17</v>
      </c>
    </row>
    <row r="7688">
      <c r="A7688" s="3" t="inlineStr">
        <is>
          <t>Ink &amp; Toner</t>
        </is>
      </c>
      <c r="B7688" s="3" t="inlineStr">
        <is>
          <t>C13T15924010</t>
        </is>
      </c>
      <c r="C7688" s="3" t="inlineStr">
        <is>
          <t>Epson</t>
        </is>
      </c>
      <c r="D7688" s="3" t="inlineStr">
        <is>
          <t>T1592 STYLUS PHOTO CYAN</t>
        </is>
      </c>
      <c r="E7688" s="11" t="n">
        <v>18</v>
      </c>
      <c r="F7688" s="12" t="n">
        <v>15</v>
      </c>
    </row>
    <row r="7689">
      <c r="A7689" s="3" t="inlineStr">
        <is>
          <t>Ink &amp; Toner</t>
        </is>
      </c>
      <c r="B7689" s="3" t="inlineStr">
        <is>
          <t>C13T15974010</t>
        </is>
      </c>
      <c r="C7689" s="3" t="inlineStr">
        <is>
          <t>Epson</t>
        </is>
      </c>
      <c r="D7689" s="3" t="inlineStr">
        <is>
          <t>T1597 STYLUS PHOTO RED</t>
        </is>
      </c>
      <c r="E7689" s="11" t="n">
        <v>18</v>
      </c>
      <c r="F7689" s="12" t="n">
        <v>15</v>
      </c>
    </row>
    <row r="7690">
      <c r="A7690" s="3" t="inlineStr">
        <is>
          <t>Ink &amp; Toner</t>
        </is>
      </c>
      <c r="B7690" s="3" t="inlineStr">
        <is>
          <t>C13T15994010</t>
        </is>
      </c>
      <c r="C7690" s="3" t="inlineStr">
        <is>
          <t>Epson</t>
        </is>
      </c>
      <c r="D7690" s="3" t="inlineStr">
        <is>
          <t>T1599 STLUS PHOTO ORANGE</t>
        </is>
      </c>
      <c r="E7690" s="11" t="n">
        <v>18</v>
      </c>
      <c r="F7690" s="12" t="n">
        <v>15</v>
      </c>
    </row>
    <row r="7691">
      <c r="A7691" s="3" t="inlineStr">
        <is>
          <t>Ink &amp; Toner</t>
        </is>
      </c>
      <c r="B7691" s="3" t="inlineStr">
        <is>
          <t>C13T32414010</t>
        </is>
      </c>
      <c r="C7691" s="3" t="inlineStr">
        <is>
          <t>Epson</t>
        </is>
      </c>
      <c r="D7691" s="3" t="inlineStr">
        <is>
          <t>T3241 PHOTO BLACK</t>
        </is>
      </c>
      <c r="E7691" s="11" t="n">
        <v>14</v>
      </c>
      <c r="F7691" s="12" t="n">
        <v>11.67</v>
      </c>
    </row>
    <row r="7692">
      <c r="A7692" s="3" t="inlineStr">
        <is>
          <t>Ink &amp; Toner</t>
        </is>
      </c>
      <c r="B7692" s="3" t="inlineStr">
        <is>
          <t>C13T32424010</t>
        </is>
      </c>
      <c r="C7692" s="3" t="inlineStr">
        <is>
          <t>Epson</t>
        </is>
      </c>
      <c r="D7692" s="3" t="inlineStr">
        <is>
          <t>T3242 CYAN</t>
        </is>
      </c>
      <c r="E7692" s="11" t="n">
        <v>14</v>
      </c>
      <c r="F7692" s="12" t="n">
        <v>11.67</v>
      </c>
    </row>
    <row r="7693">
      <c r="A7693" s="3" t="inlineStr">
        <is>
          <t>Ink &amp; Toner</t>
        </is>
      </c>
      <c r="B7693" s="3" t="inlineStr">
        <is>
          <t>C13T32444010</t>
        </is>
      </c>
      <c r="C7693" s="3" t="inlineStr">
        <is>
          <t>Epson</t>
        </is>
      </c>
      <c r="D7693" s="3" t="inlineStr">
        <is>
          <t>T3244 YELLOW</t>
        </is>
      </c>
      <c r="E7693" s="11" t="n">
        <v>14</v>
      </c>
      <c r="F7693" s="12" t="n">
        <v>11.67</v>
      </c>
    </row>
    <row r="7694">
      <c r="A7694" s="3" t="inlineStr">
        <is>
          <t>Ink &amp; Toner</t>
        </is>
      </c>
      <c r="B7694" s="3" t="inlineStr">
        <is>
          <t>C13T32474010</t>
        </is>
      </c>
      <c r="C7694" s="3" t="inlineStr">
        <is>
          <t>Epson</t>
        </is>
      </c>
      <c r="D7694" s="3" t="inlineStr">
        <is>
          <t>T3247 RED</t>
        </is>
      </c>
      <c r="E7694" s="11" t="n">
        <v>14</v>
      </c>
      <c r="F7694" s="12" t="n">
        <v>11.67</v>
      </c>
    </row>
    <row r="7695">
      <c r="A7695" s="3" t="inlineStr">
        <is>
          <t>Ink &amp; Toner</t>
        </is>
      </c>
      <c r="B7695" s="3" t="inlineStr">
        <is>
          <t>C13T40C140</t>
        </is>
      </c>
      <c r="C7695" s="3" t="inlineStr">
        <is>
          <t>Epson</t>
        </is>
      </c>
      <c r="D7695" s="3" t="inlineStr">
        <is>
          <t>T40C1 BLACK INK CARTRIDGE - 50ML</t>
        </is>
      </c>
      <c r="E7695" s="11" t="n">
        <v>51</v>
      </c>
      <c r="F7695" s="12" t="n">
        <v>42.5</v>
      </c>
    </row>
    <row r="7696">
      <c r="A7696" s="3" t="inlineStr">
        <is>
          <t>Ink &amp; Toner</t>
        </is>
      </c>
      <c r="B7696" s="3" t="inlineStr">
        <is>
          <t>C13T40C240</t>
        </is>
      </c>
      <c r="C7696" s="3" t="inlineStr">
        <is>
          <t>Epson</t>
        </is>
      </c>
      <c r="D7696" s="3" t="inlineStr">
        <is>
          <t>T40C2 CYAN INK CARTRIDGE - 26ML</t>
        </is>
      </c>
      <c r="E7696" s="11" t="n">
        <v>32</v>
      </c>
      <c r="F7696" s="12" t="n">
        <v>26.67</v>
      </c>
    </row>
    <row r="7697">
      <c r="A7697" s="3" t="inlineStr">
        <is>
          <t>Ink &amp; Toner</t>
        </is>
      </c>
      <c r="B7697" s="3" t="inlineStr">
        <is>
          <t>C13T40C34N</t>
        </is>
      </c>
      <c r="C7697" s="3" t="inlineStr">
        <is>
          <t>Epson</t>
        </is>
      </c>
      <c r="D7697" s="3" t="inlineStr">
        <is>
          <t>T40C3 MAGENTA INK CARTRIDGE - 26ML</t>
        </is>
      </c>
      <c r="E7697" s="11" t="n">
        <v>32</v>
      </c>
      <c r="F7697" s="12" t="n">
        <v>26.67</v>
      </c>
    </row>
    <row r="7698">
      <c r="A7698" s="3" t="inlineStr">
        <is>
          <t>Ink &amp; Toner</t>
        </is>
      </c>
      <c r="B7698" s="3" t="inlineStr">
        <is>
          <t>C13T40C440</t>
        </is>
      </c>
      <c r="C7698" s="3" t="inlineStr">
        <is>
          <t>Epson</t>
        </is>
      </c>
      <c r="D7698" s="3" t="inlineStr">
        <is>
          <t>T40C4 YELLOW INK CARTRIDGE - 26ML</t>
        </is>
      </c>
      <c r="E7698" s="11" t="n">
        <v>32</v>
      </c>
      <c r="F7698" s="12" t="n">
        <v>26.67</v>
      </c>
    </row>
    <row r="7699">
      <c r="A7699" s="3" t="inlineStr">
        <is>
          <t>Ink &amp; Toner</t>
        </is>
      </c>
      <c r="B7699" s="3" t="inlineStr">
        <is>
          <t>C13T40D140</t>
        </is>
      </c>
      <c r="C7699" s="3" t="inlineStr">
        <is>
          <t>Epson</t>
        </is>
      </c>
      <c r="D7699" s="3" t="inlineStr">
        <is>
          <t>T40D1 BLACK INK CARTRIDGE - 80ML</t>
        </is>
      </c>
      <c r="E7699" s="11" t="n">
        <v>72</v>
      </c>
      <c r="F7699" s="12" t="n">
        <v>60</v>
      </c>
    </row>
    <row r="7700">
      <c r="A7700" s="3" t="inlineStr">
        <is>
          <t>Ink &amp; Toner</t>
        </is>
      </c>
      <c r="B7700" s="3" t="inlineStr">
        <is>
          <t>C13T40D240</t>
        </is>
      </c>
      <c r="C7700" s="3" t="inlineStr">
        <is>
          <t>Epson</t>
        </is>
      </c>
      <c r="D7700" s="3" t="inlineStr">
        <is>
          <t>T40D2 CYAN INK CARTRIDGE - 50ML</t>
        </is>
      </c>
      <c r="E7700" s="11" t="n">
        <v>51</v>
      </c>
      <c r="F7700" s="12" t="n">
        <v>42.5</v>
      </c>
    </row>
    <row r="7701">
      <c r="A7701" s="3" t="inlineStr">
        <is>
          <t>Ink &amp; Toner</t>
        </is>
      </c>
      <c r="B7701" s="3" t="inlineStr">
        <is>
          <t>C13T40D34N</t>
        </is>
      </c>
      <c r="C7701" s="3" t="inlineStr">
        <is>
          <t>Epson</t>
        </is>
      </c>
      <c r="D7701" s="3" t="inlineStr">
        <is>
          <t>T40D3 MAGENTA INK CARTRIDGE - 50ML</t>
        </is>
      </c>
      <c r="E7701" s="11" t="n">
        <v>51</v>
      </c>
      <c r="F7701" s="12" t="n">
        <v>42.5</v>
      </c>
    </row>
    <row r="7702">
      <c r="A7702" s="3" t="inlineStr">
        <is>
          <t>Ink &amp; Toner</t>
        </is>
      </c>
      <c r="B7702" s="3" t="inlineStr">
        <is>
          <t>C13T40D440</t>
        </is>
      </c>
      <c r="C7702" s="3" t="inlineStr">
        <is>
          <t>Epson</t>
        </is>
      </c>
      <c r="D7702" s="3" t="inlineStr">
        <is>
          <t>T40D4 YELLOW INK CARTRIDGE - 50ML</t>
        </is>
      </c>
      <c r="E7702" s="11" t="n">
        <v>51</v>
      </c>
      <c r="F7702" s="12" t="n">
        <v>42.5</v>
      </c>
    </row>
    <row r="7703">
      <c r="A7703" s="3" t="inlineStr">
        <is>
          <t>Ink &amp; Toner</t>
        </is>
      </c>
      <c r="B7703" s="3" t="inlineStr">
        <is>
          <t>C13T41E34N</t>
        </is>
      </c>
      <c r="C7703" s="3" t="inlineStr">
        <is>
          <t>Epson</t>
        </is>
      </c>
      <c r="D7703" s="3" t="inlineStr">
        <is>
          <t>T41E3 MAGENTA INK CARTRIDGE - 700ML</t>
        </is>
      </c>
      <c r="E7703" s="11" t="n">
        <v>254</v>
      </c>
      <c r="F7703" s="12" t="n">
        <v>211.67</v>
      </c>
    </row>
    <row r="7704">
      <c r="A7704" s="3" t="inlineStr">
        <is>
          <t>Ink &amp; Toner</t>
        </is>
      </c>
      <c r="B7704" s="3" t="inlineStr">
        <is>
          <t>C13T41F240</t>
        </is>
      </c>
      <c r="C7704" s="3" t="inlineStr">
        <is>
          <t>Epson</t>
        </is>
      </c>
      <c r="D7704" s="3" t="inlineStr">
        <is>
          <t>T41F2 CYAN INK CARTRIDGE - 350ML</t>
        </is>
      </c>
      <c r="E7704" s="11" t="n">
        <v>141</v>
      </c>
      <c r="F7704" s="12" t="n">
        <v>117.5</v>
      </c>
    </row>
    <row r="7705">
      <c r="A7705" s="3" t="inlineStr">
        <is>
          <t>Ink &amp; Toner</t>
        </is>
      </c>
      <c r="B7705" s="3" t="inlineStr">
        <is>
          <t>C13T41F34N</t>
        </is>
      </c>
      <c r="C7705" s="3" t="inlineStr">
        <is>
          <t>Epson</t>
        </is>
      </c>
      <c r="D7705" s="3" t="inlineStr">
        <is>
          <t>T41F3 MAGENTA INK CARTRIDGE - 350ML</t>
        </is>
      </c>
      <c r="E7705" s="11" t="n">
        <v>141</v>
      </c>
      <c r="F7705" s="12" t="n">
        <v>117.5</v>
      </c>
    </row>
    <row r="7706">
      <c r="A7706" s="3" t="inlineStr">
        <is>
          <t>Ink &amp; Toner</t>
        </is>
      </c>
      <c r="B7706" s="3" t="inlineStr">
        <is>
          <t>C13T41F440</t>
        </is>
      </c>
      <c r="C7706" s="3" t="inlineStr">
        <is>
          <t>Epson</t>
        </is>
      </c>
      <c r="D7706" s="3" t="inlineStr">
        <is>
          <t>T41F4 YELLOW INK CARTRIDGE - 350ML</t>
        </is>
      </c>
      <c r="E7706" s="11" t="n">
        <v>141</v>
      </c>
      <c r="F7706" s="12" t="n">
        <v>117.5</v>
      </c>
    </row>
    <row r="7707">
      <c r="A7707" s="3" t="inlineStr">
        <is>
          <t>Ink &amp; Toner</t>
        </is>
      </c>
      <c r="B7707" s="3" t="inlineStr">
        <is>
          <t>C13T41F540</t>
        </is>
      </c>
      <c r="C7707" s="3" t="inlineStr">
        <is>
          <t>Epson</t>
        </is>
      </c>
      <c r="D7707" s="3" t="inlineStr">
        <is>
          <t>T41F5 BLACK INK CARTRIDGE - 350ML</t>
        </is>
      </c>
      <c r="E7707" s="11" t="n">
        <v>141</v>
      </c>
      <c r="F7707" s="12" t="n">
        <v>117.5</v>
      </c>
    </row>
    <row r="7708">
      <c r="A7708" s="3" t="inlineStr">
        <is>
          <t>Ink &amp; Toner</t>
        </is>
      </c>
      <c r="B7708" s="3" t="inlineStr">
        <is>
          <t>C13T41R240</t>
        </is>
      </c>
      <c r="C7708" s="3" t="inlineStr">
        <is>
          <t>Epson</t>
        </is>
      </c>
      <c r="D7708" s="3" t="inlineStr">
        <is>
          <t>T41R2 CYAN INK CARTRIDGE - 110ML</t>
        </is>
      </c>
      <c r="E7708" s="11" t="n">
        <v>60</v>
      </c>
      <c r="F7708" s="12" t="n">
        <v>50</v>
      </c>
    </row>
    <row r="7709">
      <c r="A7709" s="3" t="inlineStr">
        <is>
          <t>Ink &amp; Toner</t>
        </is>
      </c>
      <c r="B7709" s="3" t="inlineStr">
        <is>
          <t>C13T41R34N</t>
        </is>
      </c>
      <c r="C7709" s="3" t="inlineStr">
        <is>
          <t>Epson</t>
        </is>
      </c>
      <c r="D7709" s="3" t="inlineStr">
        <is>
          <t>T41R3 MAGENTA INK CARTRIDGE - 110ML</t>
        </is>
      </c>
      <c r="E7709" s="11" t="n">
        <v>60</v>
      </c>
      <c r="F7709" s="12" t="n">
        <v>50</v>
      </c>
    </row>
    <row r="7710">
      <c r="A7710" s="3" t="inlineStr">
        <is>
          <t>Ink &amp; Toner</t>
        </is>
      </c>
      <c r="B7710" s="3" t="inlineStr">
        <is>
          <t>C13T41R440</t>
        </is>
      </c>
      <c r="C7710" s="3" t="inlineStr">
        <is>
          <t>Epson</t>
        </is>
      </c>
      <c r="D7710" s="3" t="inlineStr">
        <is>
          <t>T41R4 YELLOW INK CARTRIDGE - 110ML</t>
        </is>
      </c>
      <c r="E7710" s="11" t="n">
        <v>60</v>
      </c>
      <c r="F7710" s="12" t="n">
        <v>50</v>
      </c>
    </row>
    <row r="7711">
      <c r="A7711" s="3" t="inlineStr">
        <is>
          <t>Ink &amp; Toner</t>
        </is>
      </c>
      <c r="B7711" s="3" t="inlineStr">
        <is>
          <t>C13T41R540</t>
        </is>
      </c>
      <c r="C7711" s="3" t="inlineStr">
        <is>
          <t>Epson</t>
        </is>
      </c>
      <c r="D7711" s="3" t="inlineStr">
        <is>
          <t>T41R5 BLACK INK CARTRIDGE - 110ML</t>
        </is>
      </c>
      <c r="E7711" s="11" t="n">
        <v>60</v>
      </c>
      <c r="F7711" s="12" t="n">
        <v>50</v>
      </c>
    </row>
    <row r="7712">
      <c r="A7712" s="3" t="inlineStr">
        <is>
          <t>Ink &amp; Toner</t>
        </is>
      </c>
      <c r="B7712" s="3" t="inlineStr">
        <is>
          <t>C13T44J140</t>
        </is>
      </c>
      <c r="C7712" s="3" t="inlineStr">
        <is>
          <t>Epson</t>
        </is>
      </c>
      <c r="D7712" s="3" t="inlineStr">
        <is>
          <t>T44J1 PHOTO BLACK INK CART - 700ML</t>
        </is>
      </c>
      <c r="E7712" s="11" t="n">
        <v>246</v>
      </c>
      <c r="F7712" s="12" t="n">
        <v>205</v>
      </c>
    </row>
    <row r="7713">
      <c r="A7713" s="3" t="inlineStr">
        <is>
          <t>Ink &amp; Toner</t>
        </is>
      </c>
      <c r="B7713" s="3" t="inlineStr">
        <is>
          <t>C13T44J240</t>
        </is>
      </c>
      <c r="C7713" s="3" t="inlineStr">
        <is>
          <t>Epson</t>
        </is>
      </c>
      <c r="D7713" s="3" t="inlineStr">
        <is>
          <t>T44J2 CYAN INK CARTRIDGE - 700ML</t>
        </is>
      </c>
      <c r="E7713" s="11" t="n">
        <v>246</v>
      </c>
      <c r="F7713" s="12" t="n">
        <v>205</v>
      </c>
    </row>
    <row r="7714">
      <c r="A7714" s="3" t="inlineStr">
        <is>
          <t>Ink &amp; Toner</t>
        </is>
      </c>
      <c r="B7714" s="3" t="inlineStr">
        <is>
          <t>C13T44J34N</t>
        </is>
      </c>
      <c r="C7714" s="3" t="inlineStr">
        <is>
          <t>Epson</t>
        </is>
      </c>
      <c r="D7714" s="3" t="inlineStr">
        <is>
          <t>T44J3 VIVID MAGENTA INK CART - 700ML</t>
        </is>
      </c>
      <c r="E7714" s="11" t="n">
        <v>246</v>
      </c>
      <c r="F7714" s="12" t="n">
        <v>205</v>
      </c>
    </row>
    <row r="7715">
      <c r="A7715" s="3" t="inlineStr">
        <is>
          <t>Ink &amp; Toner</t>
        </is>
      </c>
      <c r="B7715" s="3" t="inlineStr">
        <is>
          <t>C13T44J540</t>
        </is>
      </c>
      <c r="C7715" s="3" t="inlineStr">
        <is>
          <t>Epson</t>
        </is>
      </c>
      <c r="D7715" s="3" t="inlineStr">
        <is>
          <t>T44J5 LIGHT CYAN INK CARTRIDGE-700ML</t>
        </is>
      </c>
      <c r="E7715" s="11" t="n">
        <v>246</v>
      </c>
      <c r="F7715" s="12" t="n">
        <v>205</v>
      </c>
    </row>
    <row r="7716">
      <c r="A7716" s="3" t="inlineStr">
        <is>
          <t>Ink &amp; Toner</t>
        </is>
      </c>
      <c r="B7716" s="3" t="inlineStr">
        <is>
          <t>C13T44J64N</t>
        </is>
      </c>
      <c r="C7716" s="3" t="inlineStr">
        <is>
          <t>Epson</t>
        </is>
      </c>
      <c r="D7716" s="3" t="inlineStr">
        <is>
          <t>T44J6 VIVID LIGHT MAG INK CART-700ML</t>
        </is>
      </c>
      <c r="E7716" s="11" t="n">
        <v>246</v>
      </c>
      <c r="F7716" s="12" t="n">
        <v>205</v>
      </c>
    </row>
    <row r="7717">
      <c r="A7717" s="3" t="inlineStr">
        <is>
          <t>Ink &amp; Toner</t>
        </is>
      </c>
      <c r="B7717" s="3" t="inlineStr">
        <is>
          <t>C13T44J740</t>
        </is>
      </c>
      <c r="C7717" s="3" t="inlineStr">
        <is>
          <t>Epson</t>
        </is>
      </c>
      <c r="D7717" s="3" t="inlineStr">
        <is>
          <t>T44J7 GREY INK CARTRIDGE - 700ML</t>
        </is>
      </c>
      <c r="E7717" s="11" t="n">
        <v>246</v>
      </c>
      <c r="F7717" s="12" t="n">
        <v>205</v>
      </c>
    </row>
    <row r="7718">
      <c r="A7718" s="3" t="inlineStr">
        <is>
          <t>Ink &amp; Toner</t>
        </is>
      </c>
      <c r="B7718" s="3" t="inlineStr">
        <is>
          <t>C13T44J84N</t>
        </is>
      </c>
      <c r="C7718" s="3" t="inlineStr">
        <is>
          <t>Epson</t>
        </is>
      </c>
      <c r="D7718" s="3" t="inlineStr">
        <is>
          <t>T44J8 MATTE BLACK INK CART - 700ML</t>
        </is>
      </c>
      <c r="E7718" s="11" t="n">
        <v>246</v>
      </c>
      <c r="F7718" s="12" t="n">
        <v>205</v>
      </c>
    </row>
    <row r="7719">
      <c r="A7719" s="3" t="inlineStr">
        <is>
          <t>Ink &amp; Toner</t>
        </is>
      </c>
      <c r="B7719" s="3" t="inlineStr">
        <is>
          <t>C13T44J940</t>
        </is>
      </c>
      <c r="C7719" s="3" t="inlineStr">
        <is>
          <t>Epson</t>
        </is>
      </c>
      <c r="D7719" s="3" t="inlineStr">
        <is>
          <t>T44J9 LIGHT GREY INK CARTRIDGE-700ML</t>
        </is>
      </c>
      <c r="E7719" s="11" t="n">
        <v>246</v>
      </c>
      <c r="F7719" s="12" t="n">
        <v>205</v>
      </c>
    </row>
    <row r="7720">
      <c r="A7720" s="3" t="inlineStr">
        <is>
          <t>Ink &amp; Toner</t>
        </is>
      </c>
      <c r="B7720" s="3" t="inlineStr">
        <is>
          <t>C13T44JB40</t>
        </is>
      </c>
      <c r="C7720" s="3" t="inlineStr">
        <is>
          <t>Epson</t>
        </is>
      </c>
      <c r="D7720" s="3" t="inlineStr">
        <is>
          <t>T44JB GREEN INK CARTRIDGE - 700ML</t>
        </is>
      </c>
      <c r="E7720" s="11" t="n">
        <v>246</v>
      </c>
      <c r="F7720" s="12" t="n">
        <v>205</v>
      </c>
    </row>
    <row r="7721">
      <c r="A7721" s="3" t="inlineStr">
        <is>
          <t>Ink &amp; Toner</t>
        </is>
      </c>
      <c r="B7721" s="3" t="inlineStr">
        <is>
          <t>C13T44JD40</t>
        </is>
      </c>
      <c r="C7721" s="3" t="inlineStr">
        <is>
          <t>Epson</t>
        </is>
      </c>
      <c r="D7721" s="3" t="inlineStr">
        <is>
          <t>T44JD VIOLET INK CARTRIDGE - 700ML</t>
        </is>
      </c>
      <c r="E7721" s="11" t="n">
        <v>246</v>
      </c>
      <c r="F7721" s="12" t="n">
        <v>205</v>
      </c>
    </row>
    <row r="7722">
      <c r="A7722" s="3" t="inlineStr">
        <is>
          <t>Ink &amp; Toner</t>
        </is>
      </c>
      <c r="B7722" s="3" t="inlineStr">
        <is>
          <t>C13T44Q140</t>
        </is>
      </c>
      <c r="C7722" s="3" t="inlineStr">
        <is>
          <t>Epson</t>
        </is>
      </c>
      <c r="D7722" s="3" t="inlineStr">
        <is>
          <t>T44Q1 PHOTO BLACK INK CART - 350ML</t>
        </is>
      </c>
      <c r="E7722" s="11" t="n">
        <v>137</v>
      </c>
      <c r="F7722" s="12" t="n">
        <v>114.17</v>
      </c>
    </row>
    <row r="7723">
      <c r="A7723" s="3" t="inlineStr">
        <is>
          <t>Ink &amp; Toner</t>
        </is>
      </c>
      <c r="B7723" s="3" t="inlineStr">
        <is>
          <t>C13T44Q240</t>
        </is>
      </c>
      <c r="C7723" s="3" t="inlineStr">
        <is>
          <t>Epson</t>
        </is>
      </c>
      <c r="D7723" s="3" t="inlineStr">
        <is>
          <t>T44Q2 CYAN INK CARTRIDGE - 350ML</t>
        </is>
      </c>
      <c r="E7723" s="11" t="n">
        <v>137</v>
      </c>
      <c r="F7723" s="12" t="n">
        <v>114.17</v>
      </c>
    </row>
    <row r="7724">
      <c r="A7724" s="3" t="inlineStr">
        <is>
          <t>Ink &amp; Toner</t>
        </is>
      </c>
      <c r="B7724" s="3" t="inlineStr">
        <is>
          <t>C13T44Q34N</t>
        </is>
      </c>
      <c r="C7724" s="3" t="inlineStr">
        <is>
          <t>Epson</t>
        </is>
      </c>
      <c r="D7724" s="3" t="inlineStr">
        <is>
          <t>T44Q3 VIVID MAGENTA INK CART - 350ML</t>
        </is>
      </c>
      <c r="E7724" s="11" t="n">
        <v>137</v>
      </c>
      <c r="F7724" s="12" t="n">
        <v>114.17</v>
      </c>
    </row>
    <row r="7725">
      <c r="A7725" s="3" t="inlineStr">
        <is>
          <t>Ink &amp; Toner</t>
        </is>
      </c>
      <c r="B7725" s="3" t="inlineStr">
        <is>
          <t>C13T44Q440</t>
        </is>
      </c>
      <c r="C7725" s="3" t="inlineStr">
        <is>
          <t>Epson</t>
        </is>
      </c>
      <c r="D7725" s="3" t="inlineStr">
        <is>
          <t>T44Q4 YELLOW INK CARTRIDGE - 350ML</t>
        </is>
      </c>
      <c r="E7725" s="11" t="n">
        <v>137</v>
      </c>
      <c r="F7725" s="12" t="n">
        <v>114.17</v>
      </c>
    </row>
    <row r="7726">
      <c r="A7726" s="3" t="inlineStr">
        <is>
          <t>Ink &amp; Toner</t>
        </is>
      </c>
      <c r="B7726" s="3" t="inlineStr">
        <is>
          <t>C13T44Q540</t>
        </is>
      </c>
      <c r="C7726" s="3" t="inlineStr">
        <is>
          <t>Epson</t>
        </is>
      </c>
      <c r="D7726" s="3" t="inlineStr">
        <is>
          <t>T44Q5 LIGHT CYAN INK CARTRIDGE-350ML</t>
        </is>
      </c>
      <c r="E7726" s="11" t="n">
        <v>137</v>
      </c>
      <c r="F7726" s="12" t="n">
        <v>114.17</v>
      </c>
    </row>
    <row r="7727">
      <c r="A7727" s="3" t="inlineStr">
        <is>
          <t>Ink &amp; Toner</t>
        </is>
      </c>
      <c r="B7727" s="3" t="inlineStr">
        <is>
          <t>C13T44Q64N</t>
        </is>
      </c>
      <c r="C7727" s="3" t="inlineStr">
        <is>
          <t>Epson</t>
        </is>
      </c>
      <c r="D7727" s="3" t="inlineStr">
        <is>
          <t>T44Q6 VIVID LIGHT MAG INK CART-350ML</t>
        </is>
      </c>
      <c r="E7727" s="11" t="n">
        <v>137</v>
      </c>
      <c r="F7727" s="12" t="n">
        <v>114.17</v>
      </c>
    </row>
    <row r="7728">
      <c r="A7728" s="3" t="inlineStr">
        <is>
          <t>Ink &amp; Toner</t>
        </is>
      </c>
      <c r="B7728" s="3" t="inlineStr">
        <is>
          <t>C13T44Q740</t>
        </is>
      </c>
      <c r="C7728" s="3" t="inlineStr">
        <is>
          <t>Epson</t>
        </is>
      </c>
      <c r="D7728" s="3" t="inlineStr">
        <is>
          <t>T44Q7 GREY INK CARTRIDGE - 350ML</t>
        </is>
      </c>
      <c r="E7728" s="11" t="n">
        <v>137</v>
      </c>
      <c r="F7728" s="12" t="n">
        <v>114.17</v>
      </c>
    </row>
    <row r="7729">
      <c r="A7729" s="3" t="inlineStr">
        <is>
          <t>Ink &amp; Toner</t>
        </is>
      </c>
      <c r="B7729" s="3" t="inlineStr">
        <is>
          <t>C13T44Q84N</t>
        </is>
      </c>
      <c r="C7729" s="3" t="inlineStr">
        <is>
          <t>Epson</t>
        </is>
      </c>
      <c r="D7729" s="3" t="inlineStr">
        <is>
          <t>T44Q8 MATTE BLACK INK CART - 350ML</t>
        </is>
      </c>
      <c r="E7729" s="11" t="n">
        <v>137</v>
      </c>
      <c r="F7729" s="12" t="n">
        <v>114.17</v>
      </c>
    </row>
    <row r="7730">
      <c r="A7730" s="3" t="inlineStr">
        <is>
          <t>Ink &amp; Toner</t>
        </is>
      </c>
      <c r="B7730" s="3" t="inlineStr">
        <is>
          <t>C13T44Q940</t>
        </is>
      </c>
      <c r="C7730" s="3" t="inlineStr">
        <is>
          <t>Epson</t>
        </is>
      </c>
      <c r="D7730" s="3" t="inlineStr">
        <is>
          <t>T44Q9 LIGHT GREY INK CARTRIDGE-350ML</t>
        </is>
      </c>
      <c r="E7730" s="11" t="n">
        <v>137</v>
      </c>
      <c r="F7730" s="12" t="n">
        <v>114.17</v>
      </c>
    </row>
    <row r="7731">
      <c r="A7731" s="3" t="inlineStr">
        <is>
          <t>Ink &amp; Toner</t>
        </is>
      </c>
      <c r="B7731" s="3" t="inlineStr">
        <is>
          <t>C13T44QA40</t>
        </is>
      </c>
      <c r="C7731" s="3" t="inlineStr">
        <is>
          <t>Epson</t>
        </is>
      </c>
      <c r="D7731" s="3" t="inlineStr">
        <is>
          <t>T44QA ORANGE INK CARTRIDGE - 350ML</t>
        </is>
      </c>
      <c r="E7731" s="11" t="n">
        <v>137</v>
      </c>
      <c r="F7731" s="12" t="n">
        <v>114.17</v>
      </c>
    </row>
    <row r="7732">
      <c r="A7732" s="3" t="inlineStr">
        <is>
          <t>Ink &amp; Toner</t>
        </is>
      </c>
      <c r="B7732" s="3" t="inlineStr">
        <is>
          <t>C13T44QB40</t>
        </is>
      </c>
      <c r="C7732" s="3" t="inlineStr">
        <is>
          <t>Epson</t>
        </is>
      </c>
      <c r="D7732" s="3" t="inlineStr">
        <is>
          <t>T44QB GREEN INK CARTRIDGE - 350ML</t>
        </is>
      </c>
      <c r="E7732" s="11" t="n">
        <v>137</v>
      </c>
      <c r="F7732" s="12" t="n">
        <v>114.17</v>
      </c>
    </row>
    <row r="7733">
      <c r="A7733" s="3" t="inlineStr">
        <is>
          <t>Ink &amp; Toner</t>
        </is>
      </c>
      <c r="B7733" s="3" t="inlineStr">
        <is>
          <t>C13T44QD40</t>
        </is>
      </c>
      <c r="C7733" s="3" t="inlineStr">
        <is>
          <t>Epson</t>
        </is>
      </c>
      <c r="D7733" s="3" t="inlineStr">
        <is>
          <t>T44QD VIOLET INK CARTRIDGE - 350ML</t>
        </is>
      </c>
      <c r="E7733" s="11" t="n">
        <v>137</v>
      </c>
      <c r="F7733" s="12" t="n">
        <v>114.17</v>
      </c>
    </row>
    <row r="7734">
      <c r="A7734" s="3" t="inlineStr">
        <is>
          <t>Ink &amp; Toner</t>
        </is>
      </c>
      <c r="B7734" s="3" t="inlineStr">
        <is>
          <t>C13T48M30N</t>
        </is>
      </c>
      <c r="C7734" s="3" t="inlineStr">
        <is>
          <t>Epson</t>
        </is>
      </c>
      <c r="D7734" s="3" t="inlineStr">
        <is>
          <t>T48M3 MAGENTA INK CARTRIDGE - 700ML</t>
        </is>
      </c>
      <c r="E7734" s="11" t="n">
        <v>242</v>
      </c>
      <c r="F7734" s="12" t="n">
        <v>201.67</v>
      </c>
    </row>
    <row r="7735">
      <c r="A7735" s="3" t="inlineStr">
        <is>
          <t>Ink &amp; Toner</t>
        </is>
      </c>
      <c r="B7735" s="3" t="inlineStr">
        <is>
          <t>C13T48M400</t>
        </is>
      </c>
      <c r="C7735" s="3" t="inlineStr">
        <is>
          <t>Epson</t>
        </is>
      </c>
      <c r="D7735" s="3" t="inlineStr">
        <is>
          <t>T48M4 YELLOW INK CARTRIDGE - 700ML</t>
        </is>
      </c>
      <c r="E7735" s="11" t="n">
        <v>242</v>
      </c>
      <c r="F7735" s="12" t="n">
        <v>201.67</v>
      </c>
    </row>
    <row r="7736">
      <c r="A7736" s="3" t="inlineStr">
        <is>
          <t>Ink &amp; Toner</t>
        </is>
      </c>
      <c r="B7736" s="3" t="inlineStr">
        <is>
          <t>C13T48M80N</t>
        </is>
      </c>
      <c r="C7736" s="3" t="inlineStr">
        <is>
          <t>Epson</t>
        </is>
      </c>
      <c r="D7736" s="3" t="inlineStr">
        <is>
          <t>T48M8 MATTE BLACK INK CART - 700ML</t>
        </is>
      </c>
      <c r="E7736" s="11" t="n">
        <v>242</v>
      </c>
      <c r="F7736" s="12" t="n">
        <v>201.67</v>
      </c>
    </row>
    <row r="7737">
      <c r="A7737" s="3" t="inlineStr">
        <is>
          <t>Ink &amp; Toner</t>
        </is>
      </c>
      <c r="B7737" s="3" t="inlineStr">
        <is>
          <t>C13T48ME00</t>
        </is>
      </c>
      <c r="C7737" s="3" t="inlineStr">
        <is>
          <t>Epson</t>
        </is>
      </c>
      <c r="D7737" s="3" t="inlineStr">
        <is>
          <t>T48ME GREY INK CARTRIDGE - 700ML</t>
        </is>
      </c>
      <c r="E7737" s="11" t="n">
        <v>242</v>
      </c>
      <c r="F7737" s="12" t="n">
        <v>201.67</v>
      </c>
    </row>
    <row r="7738">
      <c r="A7738" s="3" t="inlineStr">
        <is>
          <t>Ink &amp; Toner</t>
        </is>
      </c>
      <c r="B7738" s="3" t="inlineStr">
        <is>
          <t>C13T48U200</t>
        </is>
      </c>
      <c r="C7738" s="3" t="inlineStr">
        <is>
          <t>Epson</t>
        </is>
      </c>
      <c r="D7738" s="3" t="inlineStr">
        <is>
          <t>T48U2 CYAN INK CARTRIDGE - 350ML</t>
        </is>
      </c>
      <c r="E7738" s="11" t="n">
        <v>134</v>
      </c>
      <c r="F7738" s="12" t="n">
        <v>111.67</v>
      </c>
    </row>
    <row r="7739">
      <c r="A7739" s="3" t="inlineStr">
        <is>
          <t>Ink &amp; Toner</t>
        </is>
      </c>
      <c r="B7739" s="3" t="inlineStr">
        <is>
          <t>C13T48U30N</t>
        </is>
      </c>
      <c r="C7739" s="3" t="inlineStr">
        <is>
          <t>Epson</t>
        </is>
      </c>
      <c r="D7739" s="3" t="inlineStr">
        <is>
          <t>T48U3 MAGENTA INK CARTRIDGE - 350ML</t>
        </is>
      </c>
      <c r="E7739" s="11" t="n">
        <v>134</v>
      </c>
      <c r="F7739" s="12" t="n">
        <v>111.67</v>
      </c>
    </row>
    <row r="7740">
      <c r="A7740" s="3" t="inlineStr">
        <is>
          <t>Ink &amp; Toner</t>
        </is>
      </c>
      <c r="B7740" s="3" t="inlineStr">
        <is>
          <t>C13T48U400</t>
        </is>
      </c>
      <c r="C7740" s="3" t="inlineStr">
        <is>
          <t>Epson</t>
        </is>
      </c>
      <c r="D7740" s="3" t="inlineStr">
        <is>
          <t>T48U4 YELLOW INK CARTRIDGE - 350ML</t>
        </is>
      </c>
      <c r="E7740" s="11" t="n">
        <v>134</v>
      </c>
      <c r="F7740" s="12" t="n">
        <v>111.67</v>
      </c>
    </row>
    <row r="7741">
      <c r="A7741" s="3" t="inlineStr">
        <is>
          <t>Ink &amp; Toner</t>
        </is>
      </c>
      <c r="B7741" s="3" t="inlineStr">
        <is>
          <t>C13T48U80N</t>
        </is>
      </c>
      <c r="C7741" s="3" t="inlineStr">
        <is>
          <t>Epson</t>
        </is>
      </c>
      <c r="D7741" s="3" t="inlineStr">
        <is>
          <t>T48U8 MATTE BLACK INK CART - 350ML</t>
        </is>
      </c>
      <c r="E7741" s="11" t="n">
        <v>134</v>
      </c>
      <c r="F7741" s="12" t="n">
        <v>111.67</v>
      </c>
    </row>
    <row r="7742">
      <c r="A7742" s="3" t="inlineStr">
        <is>
          <t>Ink &amp; Toner</t>
        </is>
      </c>
      <c r="B7742" s="3" t="inlineStr">
        <is>
          <t>C13T48UE00</t>
        </is>
      </c>
      <c r="C7742" s="3" t="inlineStr">
        <is>
          <t>Epson</t>
        </is>
      </c>
      <c r="D7742" s="3" t="inlineStr">
        <is>
          <t>T48UE GREY INK CARTRIDGE - 350ML</t>
        </is>
      </c>
      <c r="E7742" s="11" t="n">
        <v>134</v>
      </c>
      <c r="F7742" s="12" t="n">
        <v>111.67</v>
      </c>
    </row>
    <row r="7743">
      <c r="A7743" s="3" t="inlineStr">
        <is>
          <t>Ink &amp; Toner</t>
        </is>
      </c>
      <c r="B7743" s="3" t="inlineStr">
        <is>
          <t>C13T49H10N</t>
        </is>
      </c>
      <c r="C7743" s="3" t="inlineStr">
        <is>
          <t>Epson</t>
        </is>
      </c>
      <c r="D7743" s="3" t="inlineStr">
        <is>
          <t>T49H BLACK INK CARTRIDGE - 140ML</t>
        </is>
      </c>
      <c r="E7743" s="11" t="n">
        <v>25</v>
      </c>
      <c r="F7743" s="12" t="n">
        <v>20.83</v>
      </c>
    </row>
    <row r="7744">
      <c r="A7744" s="3" t="inlineStr">
        <is>
          <t>Ink &amp; Toner</t>
        </is>
      </c>
      <c r="B7744" s="3" t="inlineStr">
        <is>
          <t>C13T49H300</t>
        </is>
      </c>
      <c r="C7744" s="3" t="inlineStr">
        <is>
          <t>Epson</t>
        </is>
      </c>
      <c r="D7744" s="3" t="inlineStr">
        <is>
          <t>T49H MAGENTA INK CARTRIDGE - 140ML</t>
        </is>
      </c>
      <c r="E7744" s="11" t="n">
        <v>25</v>
      </c>
      <c r="F7744" s="12" t="n">
        <v>20.83</v>
      </c>
    </row>
    <row r="7745">
      <c r="A7745" s="3" t="inlineStr">
        <is>
          <t>Ink &amp; Toner</t>
        </is>
      </c>
      <c r="B7745" s="3" t="inlineStr">
        <is>
          <t>C13T49H400</t>
        </is>
      </c>
      <c r="C7745" s="3" t="inlineStr">
        <is>
          <t>Epson</t>
        </is>
      </c>
      <c r="D7745" s="3" t="inlineStr">
        <is>
          <t>T49H YELLOW INK CARTRIDGE - 140ML</t>
        </is>
      </c>
      <c r="E7745" s="11" t="n">
        <v>25</v>
      </c>
      <c r="F7745" s="12" t="n">
        <v>20.83</v>
      </c>
    </row>
    <row r="7746">
      <c r="A7746" s="3" t="inlineStr">
        <is>
          <t>Ink &amp; Toner</t>
        </is>
      </c>
      <c r="B7746" s="3" t="inlineStr">
        <is>
          <t>C13T50M100</t>
        </is>
      </c>
      <c r="C7746" s="3" t="inlineStr">
        <is>
          <t>Epson</t>
        </is>
      </c>
      <c r="D7746" s="3" t="inlineStr">
        <is>
          <t>T50M1 PHOTO BLACK INKCARTRIDGE-700ML</t>
        </is>
      </c>
      <c r="E7746" s="11" t="n">
        <v>242</v>
      </c>
      <c r="F7746" s="12" t="n">
        <v>201.67</v>
      </c>
    </row>
    <row r="7747">
      <c r="A7747" s="3" t="inlineStr">
        <is>
          <t>Ink &amp; Toner</t>
        </is>
      </c>
      <c r="B7747" s="3" t="inlineStr">
        <is>
          <t>C13T50M200</t>
        </is>
      </c>
      <c r="C7747" s="3" t="inlineStr">
        <is>
          <t>Epson</t>
        </is>
      </c>
      <c r="D7747" s="3" t="inlineStr">
        <is>
          <t>T50M2 CYAN INK CARTRIDGE - 700ML</t>
        </is>
      </c>
      <c r="E7747" s="11" t="n">
        <v>242</v>
      </c>
      <c r="F7747" s="12" t="n">
        <v>201.67</v>
      </c>
    </row>
    <row r="7748">
      <c r="A7748" s="3" t="inlineStr">
        <is>
          <t>Ink &amp; Toner</t>
        </is>
      </c>
      <c r="B7748" s="3" t="inlineStr">
        <is>
          <t>C13T50M30N</t>
        </is>
      </c>
      <c r="C7748" s="3" t="inlineStr">
        <is>
          <t>Epson</t>
        </is>
      </c>
      <c r="D7748" s="3" t="inlineStr">
        <is>
          <t>T50M3 MAGENTA INK CARTRIDGE - 700ML</t>
        </is>
      </c>
      <c r="E7748" s="11" t="n">
        <v>242</v>
      </c>
      <c r="F7748" s="12" t="n">
        <v>201.67</v>
      </c>
    </row>
    <row r="7749">
      <c r="A7749" s="3" t="inlineStr">
        <is>
          <t>Ink &amp; Toner</t>
        </is>
      </c>
      <c r="B7749" s="3" t="inlineStr">
        <is>
          <t>C13T50M400</t>
        </is>
      </c>
      <c r="C7749" s="3" t="inlineStr">
        <is>
          <t>Epson</t>
        </is>
      </c>
      <c r="D7749" s="3" t="inlineStr">
        <is>
          <t>T50M4 YELLOW INK CARTRIDGE - 700ML</t>
        </is>
      </c>
      <c r="E7749" s="11" t="n">
        <v>242</v>
      </c>
      <c r="F7749" s="12" t="n">
        <v>201.67</v>
      </c>
    </row>
    <row r="7750">
      <c r="A7750" s="3" t="inlineStr">
        <is>
          <t>Ink &amp; Toner</t>
        </is>
      </c>
      <c r="B7750" s="3" t="inlineStr">
        <is>
          <t>C13T50M80N</t>
        </is>
      </c>
      <c r="C7750" s="3" t="inlineStr">
        <is>
          <t>Epson</t>
        </is>
      </c>
      <c r="D7750" s="3" t="inlineStr">
        <is>
          <t>T50M8 MATTE BLACK INK CART - 700ML</t>
        </is>
      </c>
      <c r="E7750" s="11" t="n">
        <v>242</v>
      </c>
      <c r="F7750" s="12" t="n">
        <v>201.67</v>
      </c>
    </row>
    <row r="7751">
      <c r="A7751" s="3" t="inlineStr">
        <is>
          <t>Ink &amp; Toner</t>
        </is>
      </c>
      <c r="B7751" s="3" t="inlineStr">
        <is>
          <t>C13T50MF00</t>
        </is>
      </c>
      <c r="C7751" s="3" t="inlineStr">
        <is>
          <t>Epson</t>
        </is>
      </c>
      <c r="D7751" s="3" t="inlineStr">
        <is>
          <t>T50MF RED INK CARTRIDGE - 700ML</t>
        </is>
      </c>
      <c r="E7751" s="11" t="n">
        <v>242</v>
      </c>
      <c r="F7751" s="12" t="n">
        <v>201.67</v>
      </c>
    </row>
    <row r="7752">
      <c r="A7752" s="3" t="inlineStr">
        <is>
          <t>Ink &amp; Toner</t>
        </is>
      </c>
      <c r="B7752" s="3" t="inlineStr">
        <is>
          <t>C13T50U100</t>
        </is>
      </c>
      <c r="C7752" s="3" t="inlineStr">
        <is>
          <t>Epson</t>
        </is>
      </c>
      <c r="D7752" s="3" t="inlineStr">
        <is>
          <t>T50U1 PHOTO BLACK INK CART - 350ML</t>
        </is>
      </c>
      <c r="E7752" s="11" t="n">
        <v>134</v>
      </c>
      <c r="F7752" s="12" t="n">
        <v>111.67</v>
      </c>
    </row>
    <row r="7753">
      <c r="A7753" s="3" t="inlineStr">
        <is>
          <t>Ink &amp; Toner</t>
        </is>
      </c>
      <c r="B7753" s="3" t="inlineStr">
        <is>
          <t>C13T50U200</t>
        </is>
      </c>
      <c r="C7753" s="3" t="inlineStr">
        <is>
          <t>Epson</t>
        </is>
      </c>
      <c r="D7753" s="3" t="inlineStr">
        <is>
          <t>T50U2 CYAN INK CARTRIDGE - 350ML</t>
        </is>
      </c>
      <c r="E7753" s="11" t="n">
        <v>134</v>
      </c>
      <c r="F7753" s="12" t="n">
        <v>111.67</v>
      </c>
    </row>
    <row r="7754">
      <c r="A7754" s="3" t="inlineStr">
        <is>
          <t>Ink &amp; Toner</t>
        </is>
      </c>
      <c r="B7754" s="3" t="inlineStr">
        <is>
          <t>C13T50U30N</t>
        </is>
      </c>
      <c r="C7754" s="3" t="inlineStr">
        <is>
          <t>Epson</t>
        </is>
      </c>
      <c r="D7754" s="3" t="inlineStr">
        <is>
          <t>T50U3 MAGENTA INK CARTRIDGE - 350ML</t>
        </is>
      </c>
      <c r="E7754" s="11" t="n">
        <v>134</v>
      </c>
      <c r="F7754" s="12" t="n">
        <v>111.67</v>
      </c>
    </row>
    <row r="7755">
      <c r="A7755" s="3" t="inlineStr">
        <is>
          <t>Ink &amp; Toner</t>
        </is>
      </c>
      <c r="B7755" s="3" t="inlineStr">
        <is>
          <t>C13T50U400</t>
        </is>
      </c>
      <c r="C7755" s="3" t="inlineStr">
        <is>
          <t>Epson</t>
        </is>
      </c>
      <c r="D7755" s="3" t="inlineStr">
        <is>
          <t>T50U4 YELLOW INK CARTRIDGE - 350ML</t>
        </is>
      </c>
      <c r="E7755" s="11" t="n">
        <v>134</v>
      </c>
      <c r="F7755" s="12" t="n">
        <v>111.67</v>
      </c>
    </row>
    <row r="7756">
      <c r="A7756" s="3" t="inlineStr">
        <is>
          <t>Ink &amp; Toner</t>
        </is>
      </c>
      <c r="B7756" s="3" t="inlineStr">
        <is>
          <t>C13T50U80N</t>
        </is>
      </c>
      <c r="C7756" s="3" t="inlineStr">
        <is>
          <t>Epson</t>
        </is>
      </c>
      <c r="D7756" s="3" t="inlineStr">
        <is>
          <t>T50U8 MATTE BLACK INK CART - 350ML</t>
        </is>
      </c>
      <c r="E7756" s="11" t="n">
        <v>134</v>
      </c>
      <c r="F7756" s="12" t="n">
        <v>111.67</v>
      </c>
    </row>
    <row r="7757">
      <c r="A7757" s="3" t="inlineStr">
        <is>
          <t>Ink &amp; Toner</t>
        </is>
      </c>
      <c r="B7757" s="3" t="inlineStr">
        <is>
          <t>C13T50UF00</t>
        </is>
      </c>
      <c r="C7757" s="3" t="inlineStr">
        <is>
          <t>Epson</t>
        </is>
      </c>
      <c r="D7757" s="3" t="inlineStr">
        <is>
          <t>T50UF RED INK CARTRIDGE - 350ML</t>
        </is>
      </c>
      <c r="E7757" s="11" t="n">
        <v>134</v>
      </c>
      <c r="F7757" s="12" t="n">
        <v>111.67</v>
      </c>
    </row>
    <row r="7758">
      <c r="A7758" s="3" t="inlineStr">
        <is>
          <t>Ink &amp; Toner</t>
        </is>
      </c>
      <c r="B7758" s="3" t="inlineStr">
        <is>
          <t>C13T53A400</t>
        </is>
      </c>
      <c r="C7758" s="3" t="inlineStr">
        <is>
          <t>Epson</t>
        </is>
      </c>
      <c r="D7758" s="3" t="inlineStr">
        <is>
          <t>T53A4 YELLOW RIPS 6 COL INKCART-1600</t>
        </is>
      </c>
      <c r="E7758" s="11" t="n">
        <v>459</v>
      </c>
      <c r="F7758" s="12" t="n">
        <v>382.5</v>
      </c>
    </row>
    <row r="7759">
      <c r="A7759" s="3" t="inlineStr">
        <is>
          <t>Ink &amp; Toner</t>
        </is>
      </c>
      <c r="B7759" s="3" t="inlineStr">
        <is>
          <t>C13T53A80N</t>
        </is>
      </c>
      <c r="C7759" s="3" t="inlineStr">
        <is>
          <t>Epson</t>
        </is>
      </c>
      <c r="D7759" s="3" t="inlineStr">
        <is>
          <t>T53A8 MATTEBLACK RIPS 6 COL INK-1600</t>
        </is>
      </c>
      <c r="E7759" s="11" t="n">
        <v>459</v>
      </c>
      <c r="F7759" s="12" t="n">
        <v>382.5</v>
      </c>
    </row>
    <row r="7760">
      <c r="A7760" s="3" t="inlineStr">
        <is>
          <t>Ink &amp; Toner</t>
        </is>
      </c>
      <c r="B7760" s="3" t="inlineStr">
        <is>
          <t>C13T53F700</t>
        </is>
      </c>
      <c r="C7760" s="3" t="inlineStr">
        <is>
          <t>Epson</t>
        </is>
      </c>
      <c r="D7760" s="3" t="inlineStr">
        <is>
          <t>T53F7 GREY IIPS INK 1600ML</t>
        </is>
      </c>
      <c r="E7760" s="11" t="n">
        <v>459</v>
      </c>
      <c r="F7760" s="12" t="n">
        <v>382.5</v>
      </c>
    </row>
    <row r="7761">
      <c r="A7761" s="3" t="inlineStr">
        <is>
          <t>Ink &amp; Toner</t>
        </is>
      </c>
      <c r="B7761" s="3" t="inlineStr">
        <is>
          <t>C13T54C120</t>
        </is>
      </c>
      <c r="C7761" s="3" t="inlineStr">
        <is>
          <t>Epson</t>
        </is>
      </c>
      <c r="D7761" s="3" t="inlineStr">
        <is>
          <t>T54C BLACK INK CARTRIDGE - 70ML</t>
        </is>
      </c>
      <c r="E7761" s="11" t="n">
        <v>17</v>
      </c>
      <c r="F7761" s="12" t="n">
        <v>14.17</v>
      </c>
    </row>
    <row r="7762">
      <c r="A7762" s="3" t="inlineStr">
        <is>
          <t>Ink &amp; Toner</t>
        </is>
      </c>
      <c r="B7762" s="3" t="inlineStr">
        <is>
          <t>C13T54C220</t>
        </is>
      </c>
      <c r="C7762" s="3" t="inlineStr">
        <is>
          <t>Epson</t>
        </is>
      </c>
      <c r="D7762" s="3" t="inlineStr">
        <is>
          <t>T54C CYAN INK CARTRIDGE - 70ML</t>
        </is>
      </c>
      <c r="E7762" s="11" t="n">
        <v>17</v>
      </c>
      <c r="F7762" s="12" t="n">
        <v>14.17</v>
      </c>
    </row>
    <row r="7763">
      <c r="A7763" s="3" t="inlineStr">
        <is>
          <t>Ink &amp; Toner</t>
        </is>
      </c>
      <c r="B7763" s="3" t="inlineStr">
        <is>
          <t>C13T54C520</t>
        </is>
      </c>
      <c r="C7763" s="3" t="inlineStr">
        <is>
          <t>Epson</t>
        </is>
      </c>
      <c r="D7763" s="3" t="inlineStr">
        <is>
          <t>T54C LIGHT CYAN INK CARTRIDGE - 70ML</t>
        </is>
      </c>
      <c r="E7763" s="11" t="n">
        <v>17</v>
      </c>
      <c r="F7763" s="12" t="n">
        <v>14.17</v>
      </c>
    </row>
    <row r="7764">
      <c r="A7764" s="3" t="inlineStr">
        <is>
          <t>Ink &amp; Toner</t>
        </is>
      </c>
      <c r="B7764" s="3" t="inlineStr">
        <is>
          <t>C13T54C620</t>
        </is>
      </c>
      <c r="C7764" s="3" t="inlineStr">
        <is>
          <t>Epson</t>
        </is>
      </c>
      <c r="D7764" s="3" t="inlineStr">
        <is>
          <t>T54C LIGHT MAG INK CARTRIDGE - 70ML</t>
        </is>
      </c>
      <c r="E7764" s="11" t="n">
        <v>17</v>
      </c>
      <c r="F7764" s="12" t="n">
        <v>14.17</v>
      </c>
    </row>
    <row r="7765">
      <c r="A7765" s="3" t="inlineStr">
        <is>
          <t>Ink &amp; Toner</t>
        </is>
      </c>
      <c r="B7765" s="3" t="inlineStr">
        <is>
          <t>C13T54C320</t>
        </is>
      </c>
      <c r="C7765" s="3" t="inlineStr">
        <is>
          <t>Epson</t>
        </is>
      </c>
      <c r="D7765" s="3" t="inlineStr">
        <is>
          <t>T54C MAGENTA INK CARTRIDGE - 70ML</t>
        </is>
      </c>
      <c r="E7765" s="11" t="n">
        <v>17</v>
      </c>
      <c r="F7765" s="12" t="n">
        <v>14.17</v>
      </c>
    </row>
    <row r="7766">
      <c r="A7766" s="3" t="inlineStr">
        <is>
          <t>Ink &amp; Toner</t>
        </is>
      </c>
      <c r="B7766" s="3" t="inlineStr">
        <is>
          <t>C13T54C420</t>
        </is>
      </c>
      <c r="C7766" s="3" t="inlineStr">
        <is>
          <t>Epson</t>
        </is>
      </c>
      <c r="D7766" s="3" t="inlineStr">
        <is>
          <t>T54C YELLOW INK CARTRIDGE - 70ML</t>
        </is>
      </c>
      <c r="E7766" s="11" t="n">
        <v>17</v>
      </c>
      <c r="F7766" s="12" t="n">
        <v>14.17</v>
      </c>
    </row>
    <row r="7767">
      <c r="A7767" s="3" t="inlineStr">
        <is>
          <t>Ink &amp; Toner</t>
        </is>
      </c>
      <c r="B7767" s="3" t="inlineStr">
        <is>
          <t>C13T54X100</t>
        </is>
      </c>
      <c r="C7767" s="3" t="inlineStr">
        <is>
          <t>Epson</t>
        </is>
      </c>
      <c r="D7767" s="3" t="inlineStr">
        <is>
          <t>T54X1 PHOTO BLACK INK CART - 350ML</t>
        </is>
      </c>
      <c r="E7767" s="11" t="n">
        <v>113</v>
      </c>
      <c r="F7767" s="12" t="n">
        <v>94.17</v>
      </c>
    </row>
    <row r="7768">
      <c r="A7768" s="3" t="inlineStr">
        <is>
          <t>Ink &amp; Toner</t>
        </is>
      </c>
      <c r="B7768" s="3" t="inlineStr">
        <is>
          <t>C13T54X200</t>
        </is>
      </c>
      <c r="C7768" s="3" t="inlineStr">
        <is>
          <t>Epson</t>
        </is>
      </c>
      <c r="D7768" s="3" t="inlineStr">
        <is>
          <t>T54X2 CYAN INK CARTRIDGE - 350ML</t>
        </is>
      </c>
      <c r="E7768" s="11" t="n">
        <v>113</v>
      </c>
      <c r="F7768" s="12" t="n">
        <v>94.17</v>
      </c>
    </row>
    <row r="7769">
      <c r="A7769" s="3" t="inlineStr">
        <is>
          <t>Ink &amp; Toner</t>
        </is>
      </c>
      <c r="B7769" s="3" t="inlineStr">
        <is>
          <t>C13T54X30N</t>
        </is>
      </c>
      <c r="C7769" s="3" t="inlineStr">
        <is>
          <t>Epson</t>
        </is>
      </c>
      <c r="D7769" s="3" t="inlineStr">
        <is>
          <t>T54X3 VIVID MAGENTA INK CART - 350ML</t>
        </is>
      </c>
      <c r="E7769" s="11" t="n">
        <v>113</v>
      </c>
      <c r="F7769" s="12" t="n">
        <v>94.17</v>
      </c>
    </row>
    <row r="7770">
      <c r="A7770" s="3" t="inlineStr">
        <is>
          <t>Ink &amp; Toner</t>
        </is>
      </c>
      <c r="B7770" s="3" t="inlineStr">
        <is>
          <t>C13T54X400</t>
        </is>
      </c>
      <c r="C7770" s="3" t="inlineStr">
        <is>
          <t>Epson</t>
        </is>
      </c>
      <c r="D7770" s="3" t="inlineStr">
        <is>
          <t>T54X4 YELLOW INK CARTRIDGE - 350ML</t>
        </is>
      </c>
      <c r="E7770" s="11" t="n">
        <v>113</v>
      </c>
      <c r="F7770" s="12" t="n">
        <v>94.17</v>
      </c>
    </row>
    <row r="7771">
      <c r="A7771" s="3" t="inlineStr">
        <is>
          <t>Ink &amp; Toner</t>
        </is>
      </c>
      <c r="B7771" s="3" t="inlineStr">
        <is>
          <t>C13T54X500</t>
        </is>
      </c>
      <c r="C7771" s="3" t="inlineStr">
        <is>
          <t>Epson</t>
        </is>
      </c>
      <c r="D7771" s="3" t="inlineStr">
        <is>
          <t>T54X5 LIGHT CYAN INK CARTRIDGE-350ML</t>
        </is>
      </c>
      <c r="E7771" s="11" t="n">
        <v>113</v>
      </c>
      <c r="F7771" s="12" t="n">
        <v>94.17</v>
      </c>
    </row>
    <row r="7772">
      <c r="A7772" s="3" t="inlineStr">
        <is>
          <t>Ink &amp; Toner</t>
        </is>
      </c>
      <c r="B7772" s="3" t="inlineStr">
        <is>
          <t>C13T54X60N</t>
        </is>
      </c>
      <c r="C7772" s="3" t="inlineStr">
        <is>
          <t>Epson</t>
        </is>
      </c>
      <c r="D7772" s="3" t="inlineStr">
        <is>
          <t>T54X6 VIVID LIGHT MAG INK CART-350ML</t>
        </is>
      </c>
      <c r="E7772" s="11" t="n">
        <v>113</v>
      </c>
      <c r="F7772" s="12" t="n">
        <v>94.17</v>
      </c>
    </row>
    <row r="7773">
      <c r="A7773" s="3" t="inlineStr">
        <is>
          <t>Ink &amp; Toner</t>
        </is>
      </c>
      <c r="B7773" s="3" t="inlineStr">
        <is>
          <t>C13T54X700</t>
        </is>
      </c>
      <c r="C7773" s="3" t="inlineStr">
        <is>
          <t>Epson</t>
        </is>
      </c>
      <c r="D7773" s="3" t="inlineStr">
        <is>
          <t>T54X7 LIGHT BLACK INK CART - 350ML</t>
        </is>
      </c>
      <c r="E7773" s="11" t="n">
        <v>113</v>
      </c>
      <c r="F7773" s="12" t="n">
        <v>94.17</v>
      </c>
    </row>
    <row r="7774">
      <c r="A7774" s="3" t="inlineStr">
        <is>
          <t>Ink &amp; Toner</t>
        </is>
      </c>
      <c r="B7774" s="3" t="inlineStr">
        <is>
          <t>C13T54X80N</t>
        </is>
      </c>
      <c r="C7774" s="3" t="inlineStr">
        <is>
          <t>Epson</t>
        </is>
      </c>
      <c r="D7774" s="3" t="inlineStr">
        <is>
          <t>T54X8 MATTE BLACK INK CART - 350ML</t>
        </is>
      </c>
      <c r="E7774" s="11" t="n">
        <v>113</v>
      </c>
      <c r="F7774" s="12" t="n">
        <v>94.17</v>
      </c>
    </row>
    <row r="7775">
      <c r="A7775" s="3" t="inlineStr">
        <is>
          <t>Ink &amp; Toner</t>
        </is>
      </c>
      <c r="B7775" s="3" t="inlineStr">
        <is>
          <t>C13T54X900</t>
        </is>
      </c>
      <c r="C7775" s="3" t="inlineStr">
        <is>
          <t>Epson</t>
        </is>
      </c>
      <c r="D7775" s="3" t="inlineStr">
        <is>
          <t>T54X9 LIGHTLIGHT BLACK INKCART-350ML</t>
        </is>
      </c>
      <c r="E7775" s="11" t="n">
        <v>113</v>
      </c>
      <c r="F7775" s="12" t="n">
        <v>94.17</v>
      </c>
    </row>
    <row r="7776">
      <c r="A7776" s="3" t="inlineStr">
        <is>
          <t>Ink &amp; Toner</t>
        </is>
      </c>
      <c r="B7776" s="3" t="inlineStr">
        <is>
          <t>C13T54XA00</t>
        </is>
      </c>
      <c r="C7776" s="3" t="inlineStr">
        <is>
          <t>Epson</t>
        </is>
      </c>
      <c r="D7776" s="3" t="inlineStr">
        <is>
          <t>T54XA ORANGE INK CARTRIDGE - 350ML</t>
        </is>
      </c>
      <c r="E7776" s="11" t="n">
        <v>113</v>
      </c>
      <c r="F7776" s="12" t="n">
        <v>94.17</v>
      </c>
    </row>
    <row r="7777">
      <c r="A7777" s="3" t="inlineStr">
        <is>
          <t>Ink &amp; Toner</t>
        </is>
      </c>
      <c r="B7777" s="3" t="inlineStr">
        <is>
          <t>C13T54XB00</t>
        </is>
      </c>
      <c r="C7777" s="3" t="inlineStr">
        <is>
          <t>Epson</t>
        </is>
      </c>
      <c r="D7777" s="3" t="inlineStr">
        <is>
          <t>T54XB GREEN INK CARTRIDGE - 350ML</t>
        </is>
      </c>
      <c r="E7777" s="11" t="n">
        <v>113</v>
      </c>
      <c r="F7777" s="12" t="n">
        <v>94.17</v>
      </c>
    </row>
    <row r="7778">
      <c r="A7778" s="3" t="inlineStr">
        <is>
          <t>Ink &amp; Toner</t>
        </is>
      </c>
      <c r="B7778" s="3" t="inlineStr">
        <is>
          <t>C13T54XD00</t>
        </is>
      </c>
      <c r="C7778" s="3" t="inlineStr">
        <is>
          <t>Epson</t>
        </is>
      </c>
      <c r="D7778" s="3" t="inlineStr">
        <is>
          <t>T54XD VIOLET INK CARTRIDGE - 350ML</t>
        </is>
      </c>
      <c r="E7778" s="11" t="n">
        <v>113</v>
      </c>
      <c r="F7778" s="12" t="n">
        <v>94.17</v>
      </c>
    </row>
    <row r="7779">
      <c r="A7779" s="3" t="inlineStr">
        <is>
          <t>Ink &amp; Toner</t>
        </is>
      </c>
      <c r="B7779" s="3" t="inlineStr">
        <is>
          <t>C13T55K100</t>
        </is>
      </c>
      <c r="C7779" s="3" t="inlineStr">
        <is>
          <t>Epson</t>
        </is>
      </c>
      <c r="D7779" s="3" t="inlineStr">
        <is>
          <t>T55K1 PHOTO BLACK INK CART - 700ML</t>
        </is>
      </c>
      <c r="E7779" s="11" t="n">
        <v>203</v>
      </c>
      <c r="F7779" s="12" t="n">
        <v>169.17</v>
      </c>
    </row>
    <row r="7780">
      <c r="A7780" s="3" t="inlineStr">
        <is>
          <t>Ink &amp; Toner</t>
        </is>
      </c>
      <c r="B7780" s="3" t="inlineStr">
        <is>
          <t>C13T55K200</t>
        </is>
      </c>
      <c r="C7780" s="3" t="inlineStr">
        <is>
          <t>Epson</t>
        </is>
      </c>
      <c r="D7780" s="3" t="inlineStr">
        <is>
          <t>T55K2 CYAN INK CARTRIDGE - 700ML</t>
        </is>
      </c>
      <c r="E7780" s="11" t="n">
        <v>203</v>
      </c>
      <c r="F7780" s="12" t="n">
        <v>169.17</v>
      </c>
    </row>
    <row r="7781">
      <c r="A7781" s="3" t="inlineStr">
        <is>
          <t>Ink &amp; Toner</t>
        </is>
      </c>
      <c r="B7781" s="3" t="inlineStr">
        <is>
          <t>C13T55K400</t>
        </is>
      </c>
      <c r="C7781" s="3" t="inlineStr">
        <is>
          <t>Epson</t>
        </is>
      </c>
      <c r="D7781" s="3" t="inlineStr">
        <is>
          <t>T55K4 YELLOW INK CARTRIDGE - 700ML</t>
        </is>
      </c>
      <c r="E7781" s="11" t="n">
        <v>203</v>
      </c>
      <c r="F7781" s="12" t="n">
        <v>169.17</v>
      </c>
    </row>
    <row r="7782">
      <c r="A7782" s="3" t="inlineStr">
        <is>
          <t>Ink &amp; Toner</t>
        </is>
      </c>
      <c r="B7782" s="3" t="inlineStr">
        <is>
          <t>C13T55K500</t>
        </is>
      </c>
      <c r="C7782" s="3" t="inlineStr">
        <is>
          <t>Epson</t>
        </is>
      </c>
      <c r="D7782" s="3" t="inlineStr">
        <is>
          <t>T55K5 LIGHT CYAN INK CARTRIDGE-700ML</t>
        </is>
      </c>
      <c r="E7782" s="11" t="n">
        <v>203</v>
      </c>
      <c r="F7782" s="12" t="n">
        <v>169.17</v>
      </c>
    </row>
    <row r="7783">
      <c r="A7783" s="3" t="inlineStr">
        <is>
          <t>Ink &amp; Toner</t>
        </is>
      </c>
      <c r="B7783" s="3" t="inlineStr">
        <is>
          <t>C13T55K60N</t>
        </is>
      </c>
      <c r="C7783" s="3" t="inlineStr">
        <is>
          <t>Epson</t>
        </is>
      </c>
      <c r="D7783" s="3" t="inlineStr">
        <is>
          <t>T55K6 VIVID LIGHT MAG INK CART-700ML</t>
        </is>
      </c>
      <c r="E7783" s="11" t="n">
        <v>203</v>
      </c>
      <c r="F7783" s="12" t="n">
        <v>169.17</v>
      </c>
    </row>
    <row r="7784">
      <c r="A7784" s="3" t="inlineStr">
        <is>
          <t>Ink &amp; Toner</t>
        </is>
      </c>
      <c r="B7784" s="3" t="inlineStr">
        <is>
          <t>C13T55K700</t>
        </is>
      </c>
      <c r="C7784" s="3" t="inlineStr">
        <is>
          <t>Epson</t>
        </is>
      </c>
      <c r="D7784" s="3" t="inlineStr">
        <is>
          <t>T55K7 LIGHT BLACK INK CARTR - 700ML</t>
        </is>
      </c>
      <c r="E7784" s="11" t="n">
        <v>203</v>
      </c>
      <c r="F7784" s="12" t="n">
        <v>169.17</v>
      </c>
    </row>
    <row r="7785">
      <c r="A7785" s="3" t="inlineStr">
        <is>
          <t>Ink &amp; Toner</t>
        </is>
      </c>
      <c r="B7785" s="3" t="inlineStr">
        <is>
          <t>C13T55K900</t>
        </is>
      </c>
      <c r="C7785" s="3" t="inlineStr">
        <is>
          <t>Epson</t>
        </is>
      </c>
      <c r="D7785" s="3" t="inlineStr">
        <is>
          <t>T55K9 LIGHTLIGHT BLACK INKCART-700ML</t>
        </is>
      </c>
      <c r="E7785" s="11" t="n">
        <v>203</v>
      </c>
      <c r="F7785" s="12" t="n">
        <v>169.17</v>
      </c>
    </row>
    <row r="7786">
      <c r="A7786" s="3" t="inlineStr">
        <is>
          <t>Ink &amp; Toner</t>
        </is>
      </c>
      <c r="B7786" s="3" t="inlineStr">
        <is>
          <t>C13T55KA00</t>
        </is>
      </c>
      <c r="C7786" s="3" t="inlineStr">
        <is>
          <t>Epson</t>
        </is>
      </c>
      <c r="D7786" s="3" t="inlineStr">
        <is>
          <t>T55KA ORANGE INK CARTRIDGE - 700ML</t>
        </is>
      </c>
      <c r="E7786" s="11" t="n">
        <v>203</v>
      </c>
      <c r="F7786" s="12" t="n">
        <v>169.17</v>
      </c>
    </row>
    <row r="7787">
      <c r="A7787" s="3" t="inlineStr">
        <is>
          <t>Ink &amp; Toner</t>
        </is>
      </c>
      <c r="B7787" s="3" t="inlineStr">
        <is>
          <t>C13T55KB00</t>
        </is>
      </c>
      <c r="C7787" s="3" t="inlineStr">
        <is>
          <t>Epson</t>
        </is>
      </c>
      <c r="D7787" s="3" t="inlineStr">
        <is>
          <t>T55KB GREEN INK CARTRIDGE - 700ML</t>
        </is>
      </c>
      <c r="E7787" s="11" t="n">
        <v>203</v>
      </c>
      <c r="F7787" s="12" t="n">
        <v>169.17</v>
      </c>
    </row>
    <row r="7788">
      <c r="A7788" s="3" t="inlineStr">
        <is>
          <t>Ink &amp; Toner</t>
        </is>
      </c>
      <c r="B7788" s="3" t="inlineStr">
        <is>
          <t>C13T55KD00</t>
        </is>
      </c>
      <c r="C7788" s="3" t="inlineStr">
        <is>
          <t>Epson</t>
        </is>
      </c>
      <c r="D7788" s="3" t="inlineStr">
        <is>
          <t>T55KD VIOLET INK CARTRIDGE - 700ML</t>
        </is>
      </c>
      <c r="E7788" s="11" t="n">
        <v>203</v>
      </c>
      <c r="F7788" s="12" t="n">
        <v>169.17</v>
      </c>
    </row>
    <row r="7789">
      <c r="A7789" s="3" t="inlineStr">
        <is>
          <t>Ink &amp; Toner</t>
        </is>
      </c>
      <c r="B7789" s="3" t="inlineStr">
        <is>
          <t>C13T55W100</t>
        </is>
      </c>
      <c r="C7789" s="3" t="inlineStr">
        <is>
          <t>Epson</t>
        </is>
      </c>
      <c r="D7789" s="3" t="inlineStr">
        <is>
          <t>T55W1 PHOTO BLACK INK CARTRIDGE</t>
        </is>
      </c>
      <c r="E7789" s="11" t="n">
        <v>82</v>
      </c>
      <c r="F7789" s="12" t="n">
        <v>68.33</v>
      </c>
    </row>
    <row r="7790">
      <c r="A7790" s="3" t="inlineStr">
        <is>
          <t>Ink &amp; Toner</t>
        </is>
      </c>
      <c r="B7790" s="3" t="inlineStr">
        <is>
          <t>C13T55W300</t>
        </is>
      </c>
      <c r="C7790" s="3" t="inlineStr">
        <is>
          <t>Epson</t>
        </is>
      </c>
      <c r="D7790" s="3" t="inlineStr">
        <is>
          <t>T55W3 VIVID MAGENTA INK CARTRIDGE</t>
        </is>
      </c>
      <c r="E7790" s="11" t="n">
        <v>82</v>
      </c>
      <c r="F7790" s="12" t="n">
        <v>68.33</v>
      </c>
    </row>
    <row r="7791">
      <c r="A7791" s="3" t="inlineStr">
        <is>
          <t>Ink &amp; Toner</t>
        </is>
      </c>
      <c r="B7791" s="3" t="inlineStr">
        <is>
          <t>C13T55W400</t>
        </is>
      </c>
      <c r="C7791" s="3" t="inlineStr">
        <is>
          <t>Epson</t>
        </is>
      </c>
      <c r="D7791" s="3" t="inlineStr">
        <is>
          <t>T55W4 YELLOW INK CARTRIDGE</t>
        </is>
      </c>
      <c r="E7791" s="11" t="n">
        <v>82</v>
      </c>
      <c r="F7791" s="12" t="n">
        <v>68.33</v>
      </c>
    </row>
    <row r="7792">
      <c r="A7792" s="3" t="inlineStr">
        <is>
          <t>Ink &amp; Toner</t>
        </is>
      </c>
      <c r="B7792" s="3" t="inlineStr">
        <is>
          <t>C13T55W500</t>
        </is>
      </c>
      <c r="C7792" s="3" t="inlineStr">
        <is>
          <t>Epson</t>
        </is>
      </c>
      <c r="D7792" s="3" t="inlineStr">
        <is>
          <t>T55W5 LIGHT CYAN INK CARTRIDGE</t>
        </is>
      </c>
      <c r="E7792" s="11" t="n">
        <v>82</v>
      </c>
      <c r="F7792" s="12" t="n">
        <v>68.33</v>
      </c>
    </row>
    <row r="7793">
      <c r="A7793" s="3" t="inlineStr">
        <is>
          <t>Ink &amp; Toner</t>
        </is>
      </c>
      <c r="B7793" s="3" t="inlineStr">
        <is>
          <t>C13T55W700</t>
        </is>
      </c>
      <c r="C7793" s="3" t="inlineStr">
        <is>
          <t>Epson</t>
        </is>
      </c>
      <c r="D7793" s="3" t="inlineStr">
        <is>
          <t>T55W7 GRAY INK CARTRIDGE</t>
        </is>
      </c>
      <c r="E7793" s="11" t="n">
        <v>82</v>
      </c>
      <c r="F7793" s="12" t="n">
        <v>68.33</v>
      </c>
    </row>
    <row r="7794">
      <c r="A7794" s="3" t="inlineStr">
        <is>
          <t>Ink &amp; Toner</t>
        </is>
      </c>
      <c r="B7794" s="3" t="inlineStr">
        <is>
          <t>C13T55W800</t>
        </is>
      </c>
      <c r="C7794" s="3" t="inlineStr">
        <is>
          <t>Epson</t>
        </is>
      </c>
      <c r="D7794" s="3" t="inlineStr">
        <is>
          <t>T55W8 MATTE BLACK INK CARTRIDGE</t>
        </is>
      </c>
      <c r="E7794" s="11" t="n">
        <v>82</v>
      </c>
      <c r="F7794" s="12" t="n">
        <v>68.33</v>
      </c>
    </row>
    <row r="7795">
      <c r="A7795" s="3" t="inlineStr">
        <is>
          <t>Ink &amp; Toner</t>
        </is>
      </c>
      <c r="B7795" s="3" t="inlineStr">
        <is>
          <t>C13T55W900</t>
        </is>
      </c>
      <c r="C7795" s="3" t="inlineStr">
        <is>
          <t>Epson</t>
        </is>
      </c>
      <c r="D7795" s="3" t="inlineStr">
        <is>
          <t>T55W9 LIGHT GRAY INK CARTRIDGE</t>
        </is>
      </c>
      <c r="E7795" s="11" t="n">
        <v>82</v>
      </c>
      <c r="F7795" s="12" t="n">
        <v>68.33</v>
      </c>
    </row>
    <row r="7796">
      <c r="A7796" s="3" t="inlineStr">
        <is>
          <t>Ink &amp; Toner</t>
        </is>
      </c>
      <c r="B7796" s="3" t="inlineStr">
        <is>
          <t>C13T55WD00</t>
        </is>
      </c>
      <c r="C7796" s="3" t="inlineStr">
        <is>
          <t>Epson</t>
        </is>
      </c>
      <c r="D7796" s="3" t="inlineStr">
        <is>
          <t>T55WD VIOLET INK CARTRIDGE</t>
        </is>
      </c>
      <c r="E7796" s="11" t="n">
        <v>82</v>
      </c>
      <c r="F7796" s="12" t="n">
        <v>68.33</v>
      </c>
    </row>
    <row r="7797">
      <c r="A7797" s="3" t="inlineStr">
        <is>
          <t>Ink &amp; Toner</t>
        </is>
      </c>
      <c r="B7797" s="3" t="inlineStr">
        <is>
          <t>C13T56F100</t>
        </is>
      </c>
      <c r="C7797" s="3" t="inlineStr">
        <is>
          <t>Epson</t>
        </is>
      </c>
      <c r="D7797" s="3" t="inlineStr">
        <is>
          <t>T56F1 PHOTO BLACK INK CART - 1600ML</t>
        </is>
      </c>
      <c r="E7797" s="11" t="n">
        <v>543</v>
      </c>
      <c r="F7797" s="12" t="n">
        <v>452.5</v>
      </c>
    </row>
    <row r="7798">
      <c r="A7798" s="3" t="inlineStr">
        <is>
          <t>Ink &amp; Toner</t>
        </is>
      </c>
      <c r="B7798" s="3" t="inlineStr">
        <is>
          <t>C13T56F200</t>
        </is>
      </c>
      <c r="C7798" s="3" t="inlineStr">
        <is>
          <t>Epson</t>
        </is>
      </c>
      <c r="D7798" s="3" t="inlineStr">
        <is>
          <t>T56F2 CYAN INK CART - 1600ML</t>
        </is>
      </c>
      <c r="E7798" s="11" t="n">
        <v>543</v>
      </c>
      <c r="F7798" s="12" t="n">
        <v>452.5</v>
      </c>
    </row>
    <row r="7799">
      <c r="A7799" s="3" t="inlineStr">
        <is>
          <t>Ink &amp; Toner</t>
        </is>
      </c>
      <c r="B7799" s="3" t="inlineStr">
        <is>
          <t>C13T56F500</t>
        </is>
      </c>
      <c r="C7799" s="3" t="inlineStr">
        <is>
          <t>Epson</t>
        </is>
      </c>
      <c r="D7799" s="3" t="inlineStr">
        <is>
          <t>T56F5 LIGHT CYAN INK CART - 1600ML</t>
        </is>
      </c>
      <c r="E7799" s="11" t="n">
        <v>543</v>
      </c>
      <c r="F7799" s="12" t="n">
        <v>452.5</v>
      </c>
    </row>
    <row r="7800">
      <c r="A7800" s="3" t="inlineStr">
        <is>
          <t>Ink &amp; Toner</t>
        </is>
      </c>
      <c r="B7800" s="3" t="inlineStr">
        <is>
          <t>C13T56F600</t>
        </is>
      </c>
      <c r="C7800" s="3" t="inlineStr">
        <is>
          <t>Epson</t>
        </is>
      </c>
      <c r="D7800" s="3" t="inlineStr">
        <is>
          <t>T56F6 VIVID LGT MAG INK CART-1600ML</t>
        </is>
      </c>
      <c r="E7800" s="11" t="n">
        <v>543</v>
      </c>
      <c r="F7800" s="12" t="n">
        <v>452.5</v>
      </c>
    </row>
    <row r="7801">
      <c r="A7801" s="3" t="inlineStr">
        <is>
          <t>Ink &amp; Toner</t>
        </is>
      </c>
      <c r="B7801" s="3" t="inlineStr">
        <is>
          <t>C13T56FA00</t>
        </is>
      </c>
      <c r="C7801" s="3" t="inlineStr">
        <is>
          <t>Epson</t>
        </is>
      </c>
      <c r="D7801" s="3" t="inlineStr">
        <is>
          <t>T56FA ORANGE INK CART - 1600ML</t>
        </is>
      </c>
      <c r="E7801" s="11" t="n">
        <v>543</v>
      </c>
      <c r="F7801" s="12" t="n">
        <v>452.5</v>
      </c>
    </row>
    <row r="7802">
      <c r="A7802" s="3" t="inlineStr">
        <is>
          <t>Ink &amp; Toner</t>
        </is>
      </c>
      <c r="B7802" s="3" t="inlineStr">
        <is>
          <t>C13T56FD00</t>
        </is>
      </c>
      <c r="C7802" s="3" t="inlineStr">
        <is>
          <t>Epson</t>
        </is>
      </c>
      <c r="D7802" s="3" t="inlineStr">
        <is>
          <t>T56FD VIOLET INK CART - 1600ML</t>
        </is>
      </c>
      <c r="E7802" s="11" t="n">
        <v>543</v>
      </c>
      <c r="F7802" s="12" t="n">
        <v>452.5</v>
      </c>
    </row>
    <row r="7803">
      <c r="A7803" s="3" t="inlineStr">
        <is>
          <t>Ink &amp; Toner</t>
        </is>
      </c>
      <c r="B7803" s="3" t="inlineStr">
        <is>
          <t>C13T56P100</t>
        </is>
      </c>
      <c r="C7803" s="3" t="inlineStr">
        <is>
          <t>Epson</t>
        </is>
      </c>
      <c r="D7803" s="3" t="inlineStr">
        <is>
          <t>T56P1 PHOTO BLACK INK CARTRIDGE - 70</t>
        </is>
      </c>
      <c r="E7803" s="11" t="n">
        <v>235</v>
      </c>
      <c r="F7803" s="12" t="n">
        <v>195.83</v>
      </c>
    </row>
    <row r="7804">
      <c r="A7804" s="3" t="inlineStr">
        <is>
          <t>Ink &amp; Toner</t>
        </is>
      </c>
      <c r="B7804" s="3" t="inlineStr">
        <is>
          <t>C13T56P200</t>
        </is>
      </c>
      <c r="C7804" s="3" t="inlineStr">
        <is>
          <t>Epson</t>
        </is>
      </c>
      <c r="D7804" s="3" t="inlineStr">
        <is>
          <t>T56P2 CYAN INK CARTRIDGE - 700ML</t>
        </is>
      </c>
      <c r="E7804" s="11" t="n">
        <v>235</v>
      </c>
      <c r="F7804" s="12" t="n">
        <v>195.83</v>
      </c>
    </row>
    <row r="7805">
      <c r="A7805" s="3" t="inlineStr">
        <is>
          <t>Ink &amp; Toner</t>
        </is>
      </c>
      <c r="B7805" s="3" t="inlineStr">
        <is>
          <t>C13T56P300</t>
        </is>
      </c>
      <c r="C7805" s="3" t="inlineStr">
        <is>
          <t>Epson</t>
        </is>
      </c>
      <c r="D7805" s="3" t="inlineStr">
        <is>
          <t>T56P3 VIVID MAGENTA INK CARTRIDGE -</t>
        </is>
      </c>
      <c r="E7805" s="11" t="n">
        <v>235</v>
      </c>
      <c r="F7805" s="12" t="n">
        <v>195.83</v>
      </c>
    </row>
    <row r="7806">
      <c r="A7806" s="3" t="inlineStr">
        <is>
          <t>Ink &amp; Toner</t>
        </is>
      </c>
      <c r="B7806" s="3" t="inlineStr">
        <is>
          <t>C13T56P400</t>
        </is>
      </c>
      <c r="C7806" s="3" t="inlineStr">
        <is>
          <t>Epson</t>
        </is>
      </c>
      <c r="D7806" s="3" t="inlineStr">
        <is>
          <t>T56P4 YELLOW INK CARTRIDGE - 700ML</t>
        </is>
      </c>
      <c r="E7806" s="11" t="n">
        <v>235</v>
      </c>
      <c r="F7806" s="12" t="n">
        <v>195.83</v>
      </c>
    </row>
    <row r="7807">
      <c r="A7807" s="3" t="inlineStr">
        <is>
          <t>Ink &amp; Toner</t>
        </is>
      </c>
      <c r="B7807" s="3" t="inlineStr">
        <is>
          <t>C13T56P500</t>
        </is>
      </c>
      <c r="C7807" s="3" t="inlineStr">
        <is>
          <t>Epson</t>
        </is>
      </c>
      <c r="D7807" s="3" t="inlineStr">
        <is>
          <t>T56P5 LIGHT CYAN INK CARTRIDGE - 700</t>
        </is>
      </c>
      <c r="E7807" s="11" t="n">
        <v>235</v>
      </c>
      <c r="F7807" s="12" t="n">
        <v>195.83</v>
      </c>
    </row>
    <row r="7808">
      <c r="A7808" s="3" t="inlineStr">
        <is>
          <t>Ink &amp; Toner</t>
        </is>
      </c>
      <c r="B7808" s="3" t="inlineStr">
        <is>
          <t>C13T56P600</t>
        </is>
      </c>
      <c r="C7808" s="3" t="inlineStr">
        <is>
          <t>Epson</t>
        </is>
      </c>
      <c r="D7808" s="3" t="inlineStr">
        <is>
          <t>T56P6 VIVID LIGHT MAGENTA INK CARTRI</t>
        </is>
      </c>
      <c r="E7808" s="11" t="n">
        <v>235</v>
      </c>
      <c r="F7808" s="12" t="n">
        <v>195.83</v>
      </c>
    </row>
    <row r="7809">
      <c r="A7809" s="3" t="inlineStr">
        <is>
          <t>Ink &amp; Toner</t>
        </is>
      </c>
      <c r="B7809" s="3" t="inlineStr">
        <is>
          <t>C13T56P700</t>
        </is>
      </c>
      <c r="C7809" s="3" t="inlineStr">
        <is>
          <t>Epson</t>
        </is>
      </c>
      <c r="D7809" s="3" t="inlineStr">
        <is>
          <t>T56P7 GRAY INK CARTRIDGE - 700ML</t>
        </is>
      </c>
      <c r="E7809" s="11" t="n">
        <v>235</v>
      </c>
      <c r="F7809" s="12" t="n">
        <v>195.83</v>
      </c>
    </row>
    <row r="7810">
      <c r="A7810" s="3" t="inlineStr">
        <is>
          <t>Ink &amp; Toner</t>
        </is>
      </c>
      <c r="B7810" s="3" t="inlineStr">
        <is>
          <t>C13T56P800</t>
        </is>
      </c>
      <c r="C7810" s="3" t="inlineStr">
        <is>
          <t>Epson</t>
        </is>
      </c>
      <c r="D7810" s="3" t="inlineStr">
        <is>
          <t>T56P8 MATTE BLACK INK CARTRIDGE - 70</t>
        </is>
      </c>
      <c r="E7810" s="11" t="n">
        <v>235</v>
      </c>
      <c r="F7810" s="12" t="n">
        <v>195.83</v>
      </c>
    </row>
    <row r="7811">
      <c r="A7811" s="3" t="inlineStr">
        <is>
          <t>Ink &amp; Toner</t>
        </is>
      </c>
      <c r="B7811" s="3" t="inlineStr">
        <is>
          <t>C13T56P900</t>
        </is>
      </c>
      <c r="C7811" s="3" t="inlineStr">
        <is>
          <t>Epson</t>
        </is>
      </c>
      <c r="D7811" s="3" t="inlineStr">
        <is>
          <t>T56P9 LIGHT GRAY INK CARTRIDGE - 700</t>
        </is>
      </c>
      <c r="E7811" s="11" t="n">
        <v>235</v>
      </c>
      <c r="F7811" s="12" t="n">
        <v>195.83</v>
      </c>
    </row>
    <row r="7812">
      <c r="A7812" s="3" t="inlineStr">
        <is>
          <t>Ink &amp; Toner</t>
        </is>
      </c>
      <c r="B7812" s="3" t="inlineStr">
        <is>
          <t>C13T56PD00</t>
        </is>
      </c>
      <c r="C7812" s="3" t="inlineStr">
        <is>
          <t>Epson</t>
        </is>
      </c>
      <c r="D7812" s="3" t="inlineStr">
        <is>
          <t>T56PD VIOLET INK CARTRIDGE - 700ML</t>
        </is>
      </c>
      <c r="E7812" s="11" t="n">
        <v>235</v>
      </c>
      <c r="F7812" s="12" t="n">
        <v>195.83</v>
      </c>
    </row>
    <row r="7813">
      <c r="A7813" s="3" t="inlineStr">
        <is>
          <t>Ink &amp; Toner</t>
        </is>
      </c>
      <c r="B7813" s="3" t="inlineStr">
        <is>
          <t>C13T56U100</t>
        </is>
      </c>
      <c r="C7813" s="3" t="inlineStr">
        <is>
          <t>Epson</t>
        </is>
      </c>
      <c r="D7813" s="3" t="inlineStr">
        <is>
          <t>T56U1 PHOTO BLACK INK CARTRIDGE - 35</t>
        </is>
      </c>
      <c r="E7813" s="11" t="n">
        <v>130</v>
      </c>
      <c r="F7813" s="12" t="n">
        <v>108.33</v>
      </c>
    </row>
    <row r="7814">
      <c r="A7814" s="3" t="inlineStr">
        <is>
          <t>Ink &amp; Toner</t>
        </is>
      </c>
      <c r="B7814" s="3" t="inlineStr">
        <is>
          <t>C13T56U200</t>
        </is>
      </c>
      <c r="C7814" s="3" t="inlineStr">
        <is>
          <t>Epson</t>
        </is>
      </c>
      <c r="D7814" s="3" t="inlineStr">
        <is>
          <t>T56U2 CYAN INK CARTRIDGE - 350ML</t>
        </is>
      </c>
      <c r="E7814" s="11" t="n">
        <v>130</v>
      </c>
      <c r="F7814" s="12" t="n">
        <v>108.33</v>
      </c>
    </row>
    <row r="7815">
      <c r="A7815" s="3" t="inlineStr">
        <is>
          <t>Ink &amp; Toner</t>
        </is>
      </c>
      <c r="B7815" s="3" t="inlineStr">
        <is>
          <t>C13T56U300</t>
        </is>
      </c>
      <c r="C7815" s="3" t="inlineStr">
        <is>
          <t>Epson</t>
        </is>
      </c>
      <c r="D7815" s="3" t="inlineStr">
        <is>
          <t>T56U3 VIVID MAGENTA INK CARTRIDGE -</t>
        </is>
      </c>
      <c r="E7815" s="11" t="n">
        <v>130</v>
      </c>
      <c r="F7815" s="12" t="n">
        <v>108.33</v>
      </c>
    </row>
    <row r="7816">
      <c r="A7816" s="3" t="inlineStr">
        <is>
          <t>Ink &amp; Toner</t>
        </is>
      </c>
      <c r="B7816" s="3" t="inlineStr">
        <is>
          <t>C13T56U700</t>
        </is>
      </c>
      <c r="C7816" s="3" t="inlineStr">
        <is>
          <t>Epson</t>
        </is>
      </c>
      <c r="D7816" s="3" t="inlineStr">
        <is>
          <t>T56U7 GRAY INK CARTRIDGE - 350ML</t>
        </is>
      </c>
      <c r="E7816" s="11" t="n">
        <v>130</v>
      </c>
      <c r="F7816" s="12" t="n">
        <v>108.33</v>
      </c>
    </row>
    <row r="7817">
      <c r="A7817" s="3" t="inlineStr">
        <is>
          <t>Ink &amp; Toner</t>
        </is>
      </c>
      <c r="B7817" s="3" t="inlineStr">
        <is>
          <t>C13T56U800</t>
        </is>
      </c>
      <c r="C7817" s="3" t="inlineStr">
        <is>
          <t>Epson</t>
        </is>
      </c>
      <c r="D7817" s="3" t="inlineStr">
        <is>
          <t>T56U8 MATTE BLACK INK CARTRIDGE - 35</t>
        </is>
      </c>
      <c r="E7817" s="11" t="n">
        <v>130</v>
      </c>
      <c r="F7817" s="12" t="n">
        <v>108.33</v>
      </c>
    </row>
    <row r="7818">
      <c r="A7818" s="3" t="inlineStr">
        <is>
          <t>Ink &amp; Toner</t>
        </is>
      </c>
      <c r="B7818" s="3" t="inlineStr">
        <is>
          <t>C13T56U900</t>
        </is>
      </c>
      <c r="C7818" s="3" t="inlineStr">
        <is>
          <t>Epson</t>
        </is>
      </c>
      <c r="D7818" s="3" t="inlineStr">
        <is>
          <t>T56U9 LIGHT GRAY INK CARTRIDGE - 350</t>
        </is>
      </c>
      <c r="E7818" s="11" t="n">
        <v>130</v>
      </c>
      <c r="F7818" s="12" t="n">
        <v>108.33</v>
      </c>
    </row>
    <row r="7819">
      <c r="A7819" s="3" t="inlineStr">
        <is>
          <t>Ink &amp; Toner</t>
        </is>
      </c>
      <c r="B7819" s="3" t="inlineStr">
        <is>
          <t>C13T56UD00</t>
        </is>
      </c>
      <c r="C7819" s="3" t="inlineStr">
        <is>
          <t>Epson</t>
        </is>
      </c>
      <c r="D7819" s="3" t="inlineStr">
        <is>
          <t>T56UD VIOLET INK CARTRIDGE - 350ML</t>
        </is>
      </c>
      <c r="E7819" s="11" t="n">
        <v>130</v>
      </c>
      <c r="F7819" s="12" t="n">
        <v>108.33</v>
      </c>
    </row>
    <row r="7820">
      <c r="A7820" s="3" t="inlineStr">
        <is>
          <t>Ink &amp; Toner</t>
        </is>
      </c>
      <c r="B7820" s="3" t="inlineStr">
        <is>
          <t>C13T591100</t>
        </is>
      </c>
      <c r="C7820" s="3" t="inlineStr">
        <is>
          <t>Epson</t>
        </is>
      </c>
      <c r="D7820" s="3" t="inlineStr">
        <is>
          <t>T5911 PHOTO BLACK INK CART - 700ML</t>
        </is>
      </c>
      <c r="E7820" s="11" t="n">
        <v>313</v>
      </c>
      <c r="F7820" s="12" t="n">
        <v>260.83</v>
      </c>
    </row>
    <row r="7821">
      <c r="A7821" s="3" t="inlineStr">
        <is>
          <t>Ink &amp; Toner</t>
        </is>
      </c>
      <c r="B7821" s="3" t="inlineStr">
        <is>
          <t>C13T591200</t>
        </is>
      </c>
      <c r="C7821" s="3" t="inlineStr">
        <is>
          <t>Epson</t>
        </is>
      </c>
      <c r="D7821" s="3" t="inlineStr">
        <is>
          <t>T5912 CYAN INK CARTRIDGE - 700ML</t>
        </is>
      </c>
      <c r="E7821" s="11" t="n">
        <v>313</v>
      </c>
      <c r="F7821" s="12" t="n">
        <v>260.83</v>
      </c>
    </row>
    <row r="7822">
      <c r="A7822" s="3" t="inlineStr">
        <is>
          <t>Ink &amp; Toner</t>
        </is>
      </c>
      <c r="B7822" s="3" t="inlineStr">
        <is>
          <t>C13T591300</t>
        </is>
      </c>
      <c r="C7822" s="3" t="inlineStr">
        <is>
          <t>Epson</t>
        </is>
      </c>
      <c r="D7822" s="3" t="inlineStr">
        <is>
          <t>T5913 VIVID MAGENTA INK CART - 700ML</t>
        </is>
      </c>
      <c r="E7822" s="11" t="n">
        <v>313</v>
      </c>
      <c r="F7822" s="12" t="n">
        <v>260.83</v>
      </c>
    </row>
    <row r="7823">
      <c r="A7823" s="3" t="inlineStr">
        <is>
          <t>Ink &amp; Toner</t>
        </is>
      </c>
      <c r="B7823" s="3" t="inlineStr">
        <is>
          <t>C13T591400</t>
        </is>
      </c>
      <c r="C7823" s="3" t="inlineStr">
        <is>
          <t>Epson</t>
        </is>
      </c>
      <c r="D7823" s="3" t="inlineStr">
        <is>
          <t>T5914 YELLOW INK CARTRIDGE - 700ML</t>
        </is>
      </c>
      <c r="E7823" s="11" t="n">
        <v>313</v>
      </c>
      <c r="F7823" s="12" t="n">
        <v>260.83</v>
      </c>
    </row>
    <row r="7824">
      <c r="A7824" s="3" t="inlineStr">
        <is>
          <t>Ink &amp; Toner</t>
        </is>
      </c>
      <c r="B7824" s="3" t="inlineStr">
        <is>
          <t>C13T591500</t>
        </is>
      </c>
      <c r="C7824" s="3" t="inlineStr">
        <is>
          <t>Epson</t>
        </is>
      </c>
      <c r="D7824" s="3" t="inlineStr">
        <is>
          <t>T5915 LIGHT CYAN INK CARTRIDGE-700ML</t>
        </is>
      </c>
      <c r="E7824" s="11" t="n">
        <v>313</v>
      </c>
      <c r="F7824" s="12" t="n">
        <v>260.83</v>
      </c>
    </row>
    <row r="7825">
      <c r="A7825" s="3" t="inlineStr">
        <is>
          <t>Ink &amp; Toner</t>
        </is>
      </c>
      <c r="B7825" s="3" t="inlineStr">
        <is>
          <t>C13T591600</t>
        </is>
      </c>
      <c r="C7825" s="3" t="inlineStr">
        <is>
          <t>Epson</t>
        </is>
      </c>
      <c r="D7825" s="3" t="inlineStr">
        <is>
          <t>T5916 VIVID LIGHT MAG INK CART-700ML</t>
        </is>
      </c>
      <c r="E7825" s="11" t="n">
        <v>313</v>
      </c>
      <c r="F7825" s="12" t="n">
        <v>260.83</v>
      </c>
    </row>
    <row r="7826">
      <c r="A7826" s="3" t="inlineStr">
        <is>
          <t>Ink &amp; Toner</t>
        </is>
      </c>
      <c r="B7826" s="3" t="inlineStr">
        <is>
          <t>C13T591700</t>
        </is>
      </c>
      <c r="C7826" s="3" t="inlineStr">
        <is>
          <t>Epson</t>
        </is>
      </c>
      <c r="D7826" s="3" t="inlineStr">
        <is>
          <t>T5917 LIGHT BLACK INK CART - 700ML</t>
        </is>
      </c>
      <c r="E7826" s="11" t="n">
        <v>313</v>
      </c>
      <c r="F7826" s="12" t="n">
        <v>260.83</v>
      </c>
    </row>
    <row r="7827">
      <c r="A7827" s="3" t="inlineStr">
        <is>
          <t>Ink &amp; Toner</t>
        </is>
      </c>
      <c r="B7827" s="3" t="inlineStr">
        <is>
          <t>C13T59180N</t>
        </is>
      </c>
      <c r="C7827" s="3" t="inlineStr">
        <is>
          <t>Epson</t>
        </is>
      </c>
      <c r="D7827" s="3" t="inlineStr">
        <is>
          <t>T5918 MATTE BLACK INK CART - 700ML</t>
        </is>
      </c>
      <c r="E7827" s="11" t="n">
        <v>313</v>
      </c>
      <c r="F7827" s="12" t="n">
        <v>260.83</v>
      </c>
    </row>
    <row r="7828">
      <c r="A7828" s="3" t="inlineStr">
        <is>
          <t>Ink &amp; Toner</t>
        </is>
      </c>
      <c r="B7828" s="3" t="inlineStr">
        <is>
          <t>C13T591900</t>
        </is>
      </c>
      <c r="C7828" s="3" t="inlineStr">
        <is>
          <t>Epson</t>
        </is>
      </c>
      <c r="D7828" s="3" t="inlineStr">
        <is>
          <t>T5919 LIGHTLIGHT BLACK INKCART-700ML</t>
        </is>
      </c>
      <c r="E7828" s="11" t="n">
        <v>313</v>
      </c>
      <c r="F7828" s="12" t="n">
        <v>260.83</v>
      </c>
    </row>
    <row r="7829">
      <c r="A7829" s="3" t="inlineStr">
        <is>
          <t>Ink &amp; Toner</t>
        </is>
      </c>
      <c r="B7829" s="3" t="inlineStr">
        <is>
          <t>C13T596100</t>
        </is>
      </c>
      <c r="C7829" s="3" t="inlineStr">
        <is>
          <t>Epson</t>
        </is>
      </c>
      <c r="D7829" s="3" t="inlineStr">
        <is>
          <t>T5961 PHOTO BLACK INK CART - 350ML</t>
        </is>
      </c>
      <c r="E7829" s="11" t="n">
        <v>173</v>
      </c>
      <c r="F7829" s="12" t="n">
        <v>144.17</v>
      </c>
    </row>
    <row r="7830">
      <c r="A7830" s="3" t="inlineStr">
        <is>
          <t>Ink &amp; Toner</t>
        </is>
      </c>
      <c r="B7830" s="3" t="inlineStr">
        <is>
          <t>C13T596200</t>
        </is>
      </c>
      <c r="C7830" s="3" t="inlineStr">
        <is>
          <t>Epson</t>
        </is>
      </c>
      <c r="D7830" s="3" t="inlineStr">
        <is>
          <t>T5962 CYAN INK CARTRIDGE - 350ML</t>
        </is>
      </c>
      <c r="E7830" s="11" t="n">
        <v>173</v>
      </c>
      <c r="F7830" s="12" t="n">
        <v>144.17</v>
      </c>
    </row>
    <row r="7831">
      <c r="A7831" s="3" t="inlineStr">
        <is>
          <t>Ink &amp; Toner</t>
        </is>
      </c>
      <c r="B7831" s="3" t="inlineStr">
        <is>
          <t>C13T596300</t>
        </is>
      </c>
      <c r="C7831" s="3" t="inlineStr">
        <is>
          <t>Epson</t>
        </is>
      </c>
      <c r="D7831" s="3" t="inlineStr">
        <is>
          <t>T5963 VIVID MAGENTA INK CART - 350ML</t>
        </is>
      </c>
      <c r="E7831" s="11" t="n">
        <v>173</v>
      </c>
      <c r="F7831" s="12" t="n">
        <v>144.17</v>
      </c>
    </row>
    <row r="7832">
      <c r="A7832" s="3" t="inlineStr">
        <is>
          <t>Ink &amp; Toner</t>
        </is>
      </c>
      <c r="B7832" s="3" t="inlineStr">
        <is>
          <t>C13T596400</t>
        </is>
      </c>
      <c r="C7832" s="3" t="inlineStr">
        <is>
          <t>Epson</t>
        </is>
      </c>
      <c r="D7832" s="3" t="inlineStr">
        <is>
          <t>T5964 YELLOW INK CARTRIDGE - 350ML</t>
        </is>
      </c>
      <c r="E7832" s="11" t="n">
        <v>173</v>
      </c>
      <c r="F7832" s="12" t="n">
        <v>144.17</v>
      </c>
    </row>
    <row r="7833">
      <c r="A7833" s="3" t="inlineStr">
        <is>
          <t>Ink &amp; Toner</t>
        </is>
      </c>
      <c r="B7833" s="3" t="inlineStr">
        <is>
          <t>C13T596500</t>
        </is>
      </c>
      <c r="C7833" s="3" t="inlineStr">
        <is>
          <t>Epson</t>
        </is>
      </c>
      <c r="D7833" s="3" t="inlineStr">
        <is>
          <t>T5965 LIGHT CYAN INK CARTRIDGE-350ML</t>
        </is>
      </c>
      <c r="E7833" s="11" t="n">
        <v>173</v>
      </c>
      <c r="F7833" s="12" t="n">
        <v>144.17</v>
      </c>
    </row>
    <row r="7834">
      <c r="A7834" s="3" t="inlineStr">
        <is>
          <t>Ink &amp; Toner</t>
        </is>
      </c>
      <c r="B7834" s="3" t="inlineStr">
        <is>
          <t>C13T596600</t>
        </is>
      </c>
      <c r="C7834" s="3" t="inlineStr">
        <is>
          <t>Epson</t>
        </is>
      </c>
      <c r="D7834" s="3" t="inlineStr">
        <is>
          <t>T5966 VIVID LIGHT MAG INK CART-350ML</t>
        </is>
      </c>
      <c r="E7834" s="11" t="n">
        <v>173</v>
      </c>
      <c r="F7834" s="12" t="n">
        <v>144.17</v>
      </c>
    </row>
    <row r="7835">
      <c r="A7835" s="3" t="inlineStr">
        <is>
          <t>Ink &amp; Toner</t>
        </is>
      </c>
      <c r="B7835" s="3" t="inlineStr">
        <is>
          <t>C13T596700</t>
        </is>
      </c>
      <c r="C7835" s="3" t="inlineStr">
        <is>
          <t>Epson</t>
        </is>
      </c>
      <c r="D7835" s="3" t="inlineStr">
        <is>
          <t>T5967 LIGHT BLACK INK CART - 350ML</t>
        </is>
      </c>
      <c r="E7835" s="11" t="n">
        <v>173</v>
      </c>
      <c r="F7835" s="12" t="n">
        <v>144.17</v>
      </c>
    </row>
    <row r="7836">
      <c r="A7836" s="3" t="inlineStr">
        <is>
          <t>Ink &amp; Toner</t>
        </is>
      </c>
      <c r="B7836" s="3" t="inlineStr">
        <is>
          <t>C13T59680N</t>
        </is>
      </c>
      <c r="C7836" s="3" t="inlineStr">
        <is>
          <t>Epson</t>
        </is>
      </c>
      <c r="D7836" s="3" t="inlineStr">
        <is>
          <t>T5968 MATTE BLACK INK CART - 350ML</t>
        </is>
      </c>
      <c r="E7836" s="11" t="n">
        <v>173</v>
      </c>
      <c r="F7836" s="12" t="n">
        <v>144.17</v>
      </c>
    </row>
    <row r="7837">
      <c r="A7837" s="3" t="inlineStr">
        <is>
          <t>Ink &amp; Toner</t>
        </is>
      </c>
      <c r="B7837" s="3" t="inlineStr">
        <is>
          <t>C13T596900</t>
        </is>
      </c>
      <c r="C7837" s="3" t="inlineStr">
        <is>
          <t>Epson</t>
        </is>
      </c>
      <c r="D7837" s="3" t="inlineStr">
        <is>
          <t>T5969 LIGHTLIGHT BLACK INKCART-350ML</t>
        </is>
      </c>
      <c r="E7837" s="11" t="n">
        <v>173</v>
      </c>
      <c r="F7837" s="12" t="n">
        <v>144.17</v>
      </c>
    </row>
    <row r="7838">
      <c r="A7838" s="3" t="inlineStr">
        <is>
          <t>Ink &amp; Toner</t>
        </is>
      </c>
      <c r="B7838" s="3" t="inlineStr">
        <is>
          <t>C13T596A00</t>
        </is>
      </c>
      <c r="C7838" s="3" t="inlineStr">
        <is>
          <t>Epson</t>
        </is>
      </c>
      <c r="D7838" s="3" t="inlineStr">
        <is>
          <t>T596A ORANGE INK CARTRIDGE - 350ML</t>
        </is>
      </c>
      <c r="E7838" s="11" t="n">
        <v>173</v>
      </c>
      <c r="F7838" s="12" t="n">
        <v>144.17</v>
      </c>
    </row>
    <row r="7839">
      <c r="A7839" s="3" t="inlineStr">
        <is>
          <t>Ink &amp; Toner</t>
        </is>
      </c>
      <c r="B7839" s="3" t="inlineStr">
        <is>
          <t>C13T596C00</t>
        </is>
      </c>
      <c r="C7839" s="3" t="inlineStr">
        <is>
          <t>Epson</t>
        </is>
      </c>
      <c r="D7839" s="3" t="inlineStr">
        <is>
          <t>T596C WHITE INK CARTRIDGE - 350ML</t>
        </is>
      </c>
      <c r="E7839" s="11" t="n">
        <v>307</v>
      </c>
      <c r="F7839" s="12" t="n">
        <v>255.83</v>
      </c>
    </row>
    <row r="7840">
      <c r="A7840" s="3" t="inlineStr">
        <is>
          <t>Ink &amp; Toner</t>
        </is>
      </c>
      <c r="B7840" s="3" t="inlineStr">
        <is>
          <t>C13T603100</t>
        </is>
      </c>
      <c r="C7840" s="3" t="inlineStr">
        <is>
          <t>Epson</t>
        </is>
      </c>
      <c r="D7840" s="3" t="inlineStr">
        <is>
          <t>T6031 PHOTO BLACK INK CART - 220ML</t>
        </is>
      </c>
      <c r="E7840" s="11" t="n">
        <v>113</v>
      </c>
      <c r="F7840" s="12" t="n">
        <v>94.17</v>
      </c>
    </row>
    <row r="7841">
      <c r="A7841" s="3" t="inlineStr">
        <is>
          <t>Ink &amp; Toner</t>
        </is>
      </c>
      <c r="B7841" s="3" t="inlineStr">
        <is>
          <t>C13T603200</t>
        </is>
      </c>
      <c r="C7841" s="3" t="inlineStr">
        <is>
          <t>Epson</t>
        </is>
      </c>
      <c r="D7841" s="3" t="inlineStr">
        <is>
          <t>T6032 CYAN INK CARTRIDGE - 220ML</t>
        </is>
      </c>
      <c r="E7841" s="11" t="n">
        <v>113</v>
      </c>
      <c r="F7841" s="12" t="n">
        <v>94.17</v>
      </c>
    </row>
    <row r="7842">
      <c r="A7842" s="3" t="inlineStr">
        <is>
          <t>Ink &amp; Toner</t>
        </is>
      </c>
      <c r="B7842" s="3" t="inlineStr">
        <is>
          <t>C13T603300</t>
        </is>
      </c>
      <c r="C7842" s="3" t="inlineStr">
        <is>
          <t>Epson</t>
        </is>
      </c>
      <c r="D7842" s="3" t="inlineStr">
        <is>
          <t>T6033 VIVID MAGENTA INK CART - 220ML</t>
        </is>
      </c>
      <c r="E7842" s="11" t="n">
        <v>113</v>
      </c>
      <c r="F7842" s="12" t="n">
        <v>94.17</v>
      </c>
    </row>
    <row r="7843">
      <c r="A7843" s="3" t="inlineStr">
        <is>
          <t>Ink &amp; Toner</t>
        </is>
      </c>
      <c r="B7843" s="3" t="inlineStr">
        <is>
          <t>C13T603400</t>
        </is>
      </c>
      <c r="C7843" s="3" t="inlineStr">
        <is>
          <t>Epson</t>
        </is>
      </c>
      <c r="D7843" s="3" t="inlineStr">
        <is>
          <t>T6034 YELLOW INK CARTRIDGE - 220ML</t>
        </is>
      </c>
      <c r="E7843" s="11" t="n">
        <v>113</v>
      </c>
      <c r="F7843" s="12" t="n">
        <v>94.17</v>
      </c>
    </row>
    <row r="7844">
      <c r="A7844" s="3" t="inlineStr">
        <is>
          <t>Ink &amp; Toner</t>
        </is>
      </c>
      <c r="B7844" s="3" t="inlineStr">
        <is>
          <t>C13T603500</t>
        </is>
      </c>
      <c r="C7844" s="3" t="inlineStr">
        <is>
          <t>Epson</t>
        </is>
      </c>
      <c r="D7844" s="3" t="inlineStr">
        <is>
          <t>T6035 LIGHT CYAN INK CARTRIDGE-220ML</t>
        </is>
      </c>
      <c r="E7844" s="11" t="n">
        <v>113</v>
      </c>
      <c r="F7844" s="12" t="n">
        <v>94.17</v>
      </c>
    </row>
    <row r="7845">
      <c r="A7845" s="3" t="inlineStr">
        <is>
          <t>Ink &amp; Toner</t>
        </is>
      </c>
      <c r="B7845" s="3" t="inlineStr">
        <is>
          <t>C13T603600</t>
        </is>
      </c>
      <c r="C7845" s="3" t="inlineStr">
        <is>
          <t>Epson</t>
        </is>
      </c>
      <c r="D7845" s="3" t="inlineStr">
        <is>
          <t>T6036 VIVID LIGHT MAG INK CART-220ML</t>
        </is>
      </c>
      <c r="E7845" s="11" t="n">
        <v>113</v>
      </c>
      <c r="F7845" s="12" t="n">
        <v>94.17</v>
      </c>
    </row>
    <row r="7846">
      <c r="A7846" s="3" t="inlineStr">
        <is>
          <t>Ink &amp; Toner</t>
        </is>
      </c>
      <c r="B7846" s="3" t="inlineStr">
        <is>
          <t>C13T603700</t>
        </is>
      </c>
      <c r="C7846" s="3" t="inlineStr">
        <is>
          <t>Epson</t>
        </is>
      </c>
      <c r="D7846" s="3" t="inlineStr">
        <is>
          <t>T6037 LIGHT BLACK INK CART - 220ML</t>
        </is>
      </c>
      <c r="E7846" s="11" t="n">
        <v>113</v>
      </c>
      <c r="F7846" s="12" t="n">
        <v>94.17</v>
      </c>
    </row>
    <row r="7847">
      <c r="A7847" s="3" t="inlineStr">
        <is>
          <t>Ink &amp; Toner</t>
        </is>
      </c>
      <c r="B7847" s="3" t="inlineStr">
        <is>
          <t>C13T603900</t>
        </is>
      </c>
      <c r="C7847" s="3" t="inlineStr">
        <is>
          <t>Epson</t>
        </is>
      </c>
      <c r="D7847" s="3" t="inlineStr">
        <is>
          <t>T6039 LIGHTLIGHT BLACK INKCART-220ML</t>
        </is>
      </c>
      <c r="E7847" s="11" t="n">
        <v>113</v>
      </c>
      <c r="F7847" s="12" t="n">
        <v>94.17</v>
      </c>
    </row>
    <row r="7848">
      <c r="A7848" s="3" t="inlineStr">
        <is>
          <t>Ink &amp; Toner</t>
        </is>
      </c>
      <c r="B7848" s="3" t="inlineStr">
        <is>
          <t>C13T603B00</t>
        </is>
      </c>
      <c r="C7848" s="3" t="inlineStr">
        <is>
          <t>Epson</t>
        </is>
      </c>
      <c r="D7848" s="3" t="inlineStr">
        <is>
          <t>T603B MAGENTA INK CARTRIDGE - 220ML</t>
        </is>
      </c>
      <c r="E7848" s="11" t="n">
        <v>113</v>
      </c>
      <c r="F7848" s="12" t="n">
        <v>94.17</v>
      </c>
    </row>
    <row r="7849">
      <c r="A7849" s="3" t="inlineStr">
        <is>
          <t>Ink &amp; Toner</t>
        </is>
      </c>
      <c r="B7849" s="3" t="inlineStr">
        <is>
          <t>C13T603C00</t>
        </is>
      </c>
      <c r="C7849" s="3" t="inlineStr">
        <is>
          <t>Epson</t>
        </is>
      </c>
      <c r="D7849" s="3" t="inlineStr">
        <is>
          <t>T603C LIGHT MAGENTA INK CART - 220ML</t>
        </is>
      </c>
      <c r="E7849" s="11" t="n">
        <v>113</v>
      </c>
      <c r="F7849" s="12" t="n">
        <v>94.17</v>
      </c>
    </row>
    <row r="7850">
      <c r="A7850" s="3" t="inlineStr">
        <is>
          <t>Ink &amp; Toner</t>
        </is>
      </c>
      <c r="B7850" s="3" t="inlineStr">
        <is>
          <t>C13T606100</t>
        </is>
      </c>
      <c r="C7850" s="3" t="inlineStr">
        <is>
          <t>Epson</t>
        </is>
      </c>
      <c r="D7850" s="3" t="inlineStr">
        <is>
          <t>T6061 PHOTO BLACK INK CARTRI - 220ML</t>
        </is>
      </c>
      <c r="E7850" s="11" t="n">
        <v>113</v>
      </c>
      <c r="F7850" s="12" t="n">
        <v>94.17</v>
      </c>
    </row>
    <row r="7851">
      <c r="A7851" s="3" t="inlineStr">
        <is>
          <t>Ink &amp; Toner</t>
        </is>
      </c>
      <c r="B7851" s="3" t="inlineStr">
        <is>
          <t>C13T606300</t>
        </is>
      </c>
      <c r="C7851" s="3" t="inlineStr">
        <is>
          <t>Epson</t>
        </is>
      </c>
      <c r="D7851" s="3" t="inlineStr">
        <is>
          <t>T6063 VIVID MAGENTA INK CART - 220ML</t>
        </is>
      </c>
      <c r="E7851" s="11" t="n">
        <v>113</v>
      </c>
      <c r="F7851" s="12" t="n">
        <v>94.17</v>
      </c>
    </row>
    <row r="7852">
      <c r="A7852" s="3" t="inlineStr">
        <is>
          <t>Ink &amp; Toner</t>
        </is>
      </c>
      <c r="B7852" s="3" t="inlineStr">
        <is>
          <t>C13T606400</t>
        </is>
      </c>
      <c r="C7852" s="3" t="inlineStr">
        <is>
          <t>Epson</t>
        </is>
      </c>
      <c r="D7852" s="3" t="inlineStr">
        <is>
          <t>T6064 YELLOW INK CARTRIDGE - 220ML</t>
        </is>
      </c>
      <c r="E7852" s="11" t="n">
        <v>113</v>
      </c>
      <c r="F7852" s="12" t="n">
        <v>94.17</v>
      </c>
    </row>
    <row r="7853">
      <c r="A7853" s="3" t="inlineStr">
        <is>
          <t>Ink &amp; Toner</t>
        </is>
      </c>
      <c r="B7853" s="3" t="inlineStr">
        <is>
          <t>C13T606500</t>
        </is>
      </c>
      <c r="C7853" s="3" t="inlineStr">
        <is>
          <t>Epson</t>
        </is>
      </c>
      <c r="D7853" s="3" t="inlineStr">
        <is>
          <t>T6065 LIGHT CYAN INK CARTRIDGE-220ML</t>
        </is>
      </c>
      <c r="E7853" s="11" t="n">
        <v>113</v>
      </c>
      <c r="F7853" s="12" t="n">
        <v>94.17</v>
      </c>
    </row>
    <row r="7854">
      <c r="A7854" s="3" t="inlineStr">
        <is>
          <t>Ink &amp; Toner</t>
        </is>
      </c>
      <c r="B7854" s="3" t="inlineStr">
        <is>
          <t>C13T606600</t>
        </is>
      </c>
      <c r="C7854" s="3" t="inlineStr">
        <is>
          <t>Epson</t>
        </is>
      </c>
      <c r="D7854" s="3" t="inlineStr">
        <is>
          <t>T6066 VIVID LIGHT MAG INK CART-220ML</t>
        </is>
      </c>
      <c r="E7854" s="11" t="n">
        <v>113</v>
      </c>
      <c r="F7854" s="12" t="n">
        <v>94.17</v>
      </c>
    </row>
    <row r="7855">
      <c r="A7855" s="3" t="inlineStr">
        <is>
          <t>Ink &amp; Toner</t>
        </is>
      </c>
      <c r="B7855" s="3" t="inlineStr">
        <is>
          <t>C13T606900</t>
        </is>
      </c>
      <c r="C7855" s="3" t="inlineStr">
        <is>
          <t>Epson</t>
        </is>
      </c>
      <c r="D7855" s="3" t="inlineStr">
        <is>
          <t>T6069 LIGHTLIGHT BLACK INKCART-220ML</t>
        </is>
      </c>
      <c r="E7855" s="11" t="n">
        <v>113</v>
      </c>
      <c r="F7855" s="12" t="n">
        <v>94.17</v>
      </c>
    </row>
    <row r="7856">
      <c r="A7856" s="3" t="inlineStr">
        <is>
          <t>Ink &amp; Toner</t>
        </is>
      </c>
      <c r="B7856" s="3" t="inlineStr">
        <is>
          <t>C13T606B00</t>
        </is>
      </c>
      <c r="C7856" s="3" t="inlineStr">
        <is>
          <t>Epson</t>
        </is>
      </c>
      <c r="D7856" s="3" t="inlineStr">
        <is>
          <t>T606B MAGENTA INK CARTRIDGE - 220ML</t>
        </is>
      </c>
      <c r="E7856" s="11" t="n">
        <v>113</v>
      </c>
      <c r="F7856" s="12" t="n">
        <v>94.17</v>
      </c>
    </row>
    <row r="7857">
      <c r="A7857" s="3" t="inlineStr">
        <is>
          <t>Ink &amp; Toner</t>
        </is>
      </c>
      <c r="B7857" s="3" t="inlineStr">
        <is>
          <t>C13T606C00</t>
        </is>
      </c>
      <c r="C7857" s="3" t="inlineStr">
        <is>
          <t>Epson</t>
        </is>
      </c>
      <c r="D7857" s="3" t="inlineStr">
        <is>
          <t>T606C LIGHT MAGENTA INK CART - 220ML</t>
        </is>
      </c>
      <c r="E7857" s="11" t="n">
        <v>113</v>
      </c>
      <c r="F7857" s="12" t="n">
        <v>94.17</v>
      </c>
    </row>
    <row r="7858">
      <c r="A7858" s="3" t="inlineStr">
        <is>
          <t>Ink &amp; Toner</t>
        </is>
      </c>
      <c r="B7858" s="3" t="inlineStr">
        <is>
          <t>C13T612100</t>
        </is>
      </c>
      <c r="C7858" s="3" t="inlineStr">
        <is>
          <t>Epson</t>
        </is>
      </c>
      <c r="D7858" s="3" t="inlineStr">
        <is>
          <t>T6121 PHOTO BLACK INK CART - 220ML</t>
        </is>
      </c>
      <c r="E7858" s="11" t="n">
        <v>113</v>
      </c>
      <c r="F7858" s="12" t="n">
        <v>94.17</v>
      </c>
    </row>
    <row r="7859">
      <c r="A7859" s="3" t="inlineStr">
        <is>
          <t>Ink &amp; Toner</t>
        </is>
      </c>
      <c r="B7859" s="3" t="inlineStr">
        <is>
          <t>C13T612200</t>
        </is>
      </c>
      <c r="C7859" s="3" t="inlineStr">
        <is>
          <t>Epson</t>
        </is>
      </c>
      <c r="D7859" s="3" t="inlineStr">
        <is>
          <t>T6122 CYAN INK CARTRIDGE - 220ML</t>
        </is>
      </c>
      <c r="E7859" s="11" t="n">
        <v>113</v>
      </c>
      <c r="F7859" s="12" t="n">
        <v>94.17</v>
      </c>
    </row>
    <row r="7860">
      <c r="A7860" s="3" t="inlineStr">
        <is>
          <t>Ink &amp; Toner</t>
        </is>
      </c>
      <c r="B7860" s="3" t="inlineStr">
        <is>
          <t>C13T612300</t>
        </is>
      </c>
      <c r="C7860" s="3" t="inlineStr">
        <is>
          <t>Epson</t>
        </is>
      </c>
      <c r="D7860" s="3" t="inlineStr">
        <is>
          <t>T6123 MAGENTA INK CARTRIDGE - 220ML</t>
        </is>
      </c>
      <c r="E7860" s="11" t="n">
        <v>113</v>
      </c>
      <c r="F7860" s="12" t="n">
        <v>94.17</v>
      </c>
    </row>
    <row r="7861">
      <c r="A7861" s="3" t="inlineStr">
        <is>
          <t>Ink &amp; Toner</t>
        </is>
      </c>
      <c r="B7861" s="3" t="inlineStr">
        <is>
          <t>C13T61280N</t>
        </is>
      </c>
      <c r="C7861" s="3" t="inlineStr">
        <is>
          <t>Epson</t>
        </is>
      </c>
      <c r="D7861" s="3" t="inlineStr">
        <is>
          <t>T6128 MATTE BLACK INK CART - 220ML</t>
        </is>
      </c>
      <c r="E7861" s="11" t="n">
        <v>113</v>
      </c>
      <c r="F7861" s="12" t="n">
        <v>94.17</v>
      </c>
    </row>
    <row r="7862">
      <c r="A7862" s="3" t="inlineStr">
        <is>
          <t>Ink &amp; Toner</t>
        </is>
      </c>
      <c r="B7862" s="3" t="inlineStr">
        <is>
          <t>C13T619100</t>
        </is>
      </c>
      <c r="C7862" s="3" t="inlineStr">
        <is>
          <t>Epson</t>
        </is>
      </c>
      <c r="D7862" s="3" t="inlineStr">
        <is>
          <t>T6191 BORDERLESS MAINTENANCE TANK</t>
        </is>
      </c>
      <c r="E7862" s="11" t="n">
        <v>15</v>
      </c>
      <c r="F7862" s="12" t="n">
        <v>12.5</v>
      </c>
    </row>
    <row r="7863">
      <c r="A7863" s="3" t="inlineStr">
        <is>
          <t>Ink &amp; Toner</t>
        </is>
      </c>
      <c r="B7863" s="3" t="inlineStr">
        <is>
          <t>C13T636100</t>
        </is>
      </c>
      <c r="C7863" s="3" t="inlineStr">
        <is>
          <t>Epson</t>
        </is>
      </c>
      <c r="D7863" s="3" t="inlineStr">
        <is>
          <t>T6361 PHOTO BLACK INK CART - 700ML</t>
        </is>
      </c>
      <c r="E7863" s="11" t="n">
        <v>313</v>
      </c>
      <c r="F7863" s="12" t="n">
        <v>260.83</v>
      </c>
    </row>
    <row r="7864">
      <c r="A7864" s="3" t="inlineStr">
        <is>
          <t>Ink &amp; Toner</t>
        </is>
      </c>
      <c r="B7864" s="3" t="inlineStr">
        <is>
          <t>C13T636200</t>
        </is>
      </c>
      <c r="C7864" s="3" t="inlineStr">
        <is>
          <t>Epson</t>
        </is>
      </c>
      <c r="D7864" s="3" t="inlineStr">
        <is>
          <t>T6362 CYAN INK CARTRIDGE - 700ML</t>
        </is>
      </c>
      <c r="E7864" s="11" t="n">
        <v>313</v>
      </c>
      <c r="F7864" s="12" t="n">
        <v>260.83</v>
      </c>
    </row>
    <row r="7865">
      <c r="A7865" s="3" t="inlineStr">
        <is>
          <t>Ink &amp; Toner</t>
        </is>
      </c>
      <c r="B7865" s="3" t="inlineStr">
        <is>
          <t>C13T636300</t>
        </is>
      </c>
      <c r="C7865" s="3" t="inlineStr">
        <is>
          <t>Epson</t>
        </is>
      </c>
      <c r="D7865" s="3" t="inlineStr">
        <is>
          <t>T6363 VIVID MAGENTA INK CART - 700ML</t>
        </is>
      </c>
      <c r="E7865" s="11" t="n">
        <v>313</v>
      </c>
      <c r="F7865" s="12" t="n">
        <v>260.83</v>
      </c>
    </row>
    <row r="7866">
      <c r="A7866" s="3" t="inlineStr">
        <is>
          <t>Ink &amp; Toner</t>
        </is>
      </c>
      <c r="B7866" s="3" t="inlineStr">
        <is>
          <t>C13T636400</t>
        </is>
      </c>
      <c r="C7866" s="3" t="inlineStr">
        <is>
          <t>Epson</t>
        </is>
      </c>
      <c r="D7866" s="3" t="inlineStr">
        <is>
          <t>T6364 YELLOW INK CARTRIDGE - 700ML</t>
        </is>
      </c>
      <c r="E7866" s="11" t="n">
        <v>313</v>
      </c>
      <c r="F7866" s="12" t="n">
        <v>260.83</v>
      </c>
    </row>
    <row r="7867">
      <c r="A7867" s="3" t="inlineStr">
        <is>
          <t>Ink &amp; Toner</t>
        </is>
      </c>
      <c r="B7867" s="3" t="inlineStr">
        <is>
          <t>C13T636500</t>
        </is>
      </c>
      <c r="C7867" s="3" t="inlineStr">
        <is>
          <t>Epson</t>
        </is>
      </c>
      <c r="D7867" s="3" t="inlineStr">
        <is>
          <t>T6365 LIGHT CYAN INK CARTRIDGE-700ML</t>
        </is>
      </c>
      <c r="E7867" s="11" t="n">
        <v>313</v>
      </c>
      <c r="F7867" s="12" t="n">
        <v>260.83</v>
      </c>
    </row>
    <row r="7868">
      <c r="A7868" s="3" t="inlineStr">
        <is>
          <t>Ink &amp; Toner</t>
        </is>
      </c>
      <c r="B7868" s="3" t="inlineStr">
        <is>
          <t>C13T636600</t>
        </is>
      </c>
      <c r="C7868" s="3" t="inlineStr">
        <is>
          <t>Epson</t>
        </is>
      </c>
      <c r="D7868" s="3" t="inlineStr">
        <is>
          <t>T6366 VIVID LIGHT MAG INK CART-700ML</t>
        </is>
      </c>
      <c r="E7868" s="11" t="n">
        <v>313</v>
      </c>
      <c r="F7868" s="12" t="n">
        <v>260.83</v>
      </c>
    </row>
    <row r="7869">
      <c r="A7869" s="3" t="inlineStr">
        <is>
          <t>Ink &amp; Toner</t>
        </is>
      </c>
      <c r="B7869" s="3" t="inlineStr">
        <is>
          <t>C13T636700</t>
        </is>
      </c>
      <c r="C7869" s="3" t="inlineStr">
        <is>
          <t>Epson</t>
        </is>
      </c>
      <c r="D7869" s="3" t="inlineStr">
        <is>
          <t>T6367 LIGHT BLACK INK CART - 700ML</t>
        </is>
      </c>
      <c r="E7869" s="11" t="n">
        <v>313</v>
      </c>
      <c r="F7869" s="12" t="n">
        <v>260.83</v>
      </c>
    </row>
    <row r="7870">
      <c r="A7870" s="3" t="inlineStr">
        <is>
          <t>Ink &amp; Toner</t>
        </is>
      </c>
      <c r="B7870" s="3" t="inlineStr">
        <is>
          <t>C13T636A00</t>
        </is>
      </c>
      <c r="C7870" s="3" t="inlineStr">
        <is>
          <t>Epson</t>
        </is>
      </c>
      <c r="D7870" s="3" t="inlineStr">
        <is>
          <t>T636A ORANGE INK CARTRIDGE - 700ML</t>
        </is>
      </c>
      <c r="E7870" s="11" t="n">
        <v>313</v>
      </c>
      <c r="F7870" s="12" t="n">
        <v>260.83</v>
      </c>
    </row>
    <row r="7871">
      <c r="A7871" s="3" t="inlineStr">
        <is>
          <t>Ink &amp; Toner</t>
        </is>
      </c>
      <c r="B7871" s="3" t="inlineStr">
        <is>
          <t>C13T636B00</t>
        </is>
      </c>
      <c r="C7871" s="3" t="inlineStr">
        <is>
          <t>Epson</t>
        </is>
      </c>
      <c r="D7871" s="3" t="inlineStr">
        <is>
          <t>T636B GREEN INK CARTRIDGE - 700ML</t>
        </is>
      </c>
      <c r="E7871" s="11" t="n">
        <v>313</v>
      </c>
      <c r="F7871" s="12" t="n">
        <v>260.83</v>
      </c>
    </row>
    <row r="7872">
      <c r="A7872" s="3" t="inlineStr">
        <is>
          <t>Ink &amp; Toner</t>
        </is>
      </c>
      <c r="B7872" s="3" t="inlineStr">
        <is>
          <t>C13T642000</t>
        </is>
      </c>
      <c r="C7872" s="3" t="inlineStr">
        <is>
          <t>Epson</t>
        </is>
      </c>
      <c r="D7872" s="3" t="inlineStr">
        <is>
          <t>T6420 CLEANING CARTRIDGE - 150ML</t>
        </is>
      </c>
      <c r="E7872" s="11" t="n">
        <v>51</v>
      </c>
      <c r="F7872" s="12" t="n">
        <v>42.5</v>
      </c>
    </row>
    <row r="7873">
      <c r="A7873" s="3" t="inlineStr">
        <is>
          <t>Ink &amp; Toner</t>
        </is>
      </c>
      <c r="B7873" s="3" t="inlineStr">
        <is>
          <t>C13T653100</t>
        </is>
      </c>
      <c r="C7873" s="3" t="inlineStr">
        <is>
          <t>Epson</t>
        </is>
      </c>
      <c r="D7873" s="3" t="inlineStr">
        <is>
          <t>T6531 PHOTO BLACK INK CART - 200ML</t>
        </is>
      </c>
      <c r="E7873" s="11" t="n">
        <v>103</v>
      </c>
      <c r="F7873" s="12" t="n">
        <v>85.83</v>
      </c>
    </row>
    <row r="7874">
      <c r="A7874" s="3" t="inlineStr">
        <is>
          <t>Ink &amp; Toner</t>
        </is>
      </c>
      <c r="B7874" s="3" t="inlineStr">
        <is>
          <t>C13T653200</t>
        </is>
      </c>
      <c r="C7874" s="3" t="inlineStr">
        <is>
          <t>Epson</t>
        </is>
      </c>
      <c r="D7874" s="3" t="inlineStr">
        <is>
          <t>T6532 CYAN INK CARTRIDGE - 200ML</t>
        </is>
      </c>
      <c r="E7874" s="11" t="n">
        <v>103</v>
      </c>
      <c r="F7874" s="12" t="n">
        <v>85.83</v>
      </c>
    </row>
    <row r="7875">
      <c r="A7875" s="3" t="inlineStr">
        <is>
          <t>Ink &amp; Toner</t>
        </is>
      </c>
      <c r="B7875" s="3" t="inlineStr">
        <is>
          <t>C13T653300</t>
        </is>
      </c>
      <c r="C7875" s="3" t="inlineStr">
        <is>
          <t>Epson</t>
        </is>
      </c>
      <c r="D7875" s="3" t="inlineStr">
        <is>
          <t>T6533 VIVID MAGENTA INK CART - 200ML</t>
        </is>
      </c>
      <c r="E7875" s="11" t="n">
        <v>103</v>
      </c>
      <c r="F7875" s="12" t="n">
        <v>85.83</v>
      </c>
    </row>
    <row r="7876">
      <c r="A7876" s="3" t="inlineStr">
        <is>
          <t>Ink &amp; Toner</t>
        </is>
      </c>
      <c r="B7876" s="3" t="inlineStr">
        <is>
          <t>C13T653400</t>
        </is>
      </c>
      <c r="C7876" s="3" t="inlineStr">
        <is>
          <t>Epson</t>
        </is>
      </c>
      <c r="D7876" s="3" t="inlineStr">
        <is>
          <t>T6534 YELLOW INK CARTRIDGE - 200ML</t>
        </is>
      </c>
      <c r="E7876" s="11" t="n">
        <v>103</v>
      </c>
      <c r="F7876" s="12" t="n">
        <v>85.83</v>
      </c>
    </row>
    <row r="7877">
      <c r="A7877" s="3" t="inlineStr">
        <is>
          <t>Ink &amp; Toner</t>
        </is>
      </c>
      <c r="B7877" s="3" t="inlineStr">
        <is>
          <t>C13T653500</t>
        </is>
      </c>
      <c r="C7877" s="3" t="inlineStr">
        <is>
          <t>Epson</t>
        </is>
      </c>
      <c r="D7877" s="3" t="inlineStr">
        <is>
          <t>T6535 LIGHT CYAN INK CARTRIDGE-200ML</t>
        </is>
      </c>
      <c r="E7877" s="11" t="n">
        <v>103</v>
      </c>
      <c r="F7877" s="12" t="n">
        <v>85.83</v>
      </c>
    </row>
    <row r="7878">
      <c r="A7878" s="3" t="inlineStr">
        <is>
          <t>Ink &amp; Toner</t>
        </is>
      </c>
      <c r="B7878" s="3" t="inlineStr">
        <is>
          <t>C13T653600</t>
        </is>
      </c>
      <c r="C7878" s="3" t="inlineStr">
        <is>
          <t>Epson</t>
        </is>
      </c>
      <c r="D7878" s="3" t="inlineStr">
        <is>
          <t>T6536 VIVID LIGHT MAG INK CART-200ML</t>
        </is>
      </c>
      <c r="E7878" s="11" t="n">
        <v>103</v>
      </c>
      <c r="F7878" s="12" t="n">
        <v>85.83</v>
      </c>
    </row>
    <row r="7879">
      <c r="A7879" s="3" t="inlineStr">
        <is>
          <t>Ink &amp; Toner</t>
        </is>
      </c>
      <c r="B7879" s="3" t="inlineStr">
        <is>
          <t>C13T653700</t>
        </is>
      </c>
      <c r="C7879" s="3" t="inlineStr">
        <is>
          <t>Epson</t>
        </is>
      </c>
      <c r="D7879" s="3" t="inlineStr">
        <is>
          <t>T6537 LIGHT BLACK INK CART - 200ML</t>
        </is>
      </c>
      <c r="E7879" s="11" t="n">
        <v>103</v>
      </c>
      <c r="F7879" s="12" t="n">
        <v>85.83</v>
      </c>
    </row>
    <row r="7880">
      <c r="A7880" s="3" t="inlineStr">
        <is>
          <t>Ink &amp; Toner</t>
        </is>
      </c>
      <c r="B7880" s="3" t="inlineStr">
        <is>
          <t>C13T65380N</t>
        </is>
      </c>
      <c r="C7880" s="3" t="inlineStr">
        <is>
          <t>Epson</t>
        </is>
      </c>
      <c r="D7880" s="3" t="inlineStr">
        <is>
          <t>T6538 MATTE BLACK INK CART - 200ML</t>
        </is>
      </c>
      <c r="E7880" s="11" t="n">
        <v>103</v>
      </c>
      <c r="F7880" s="12" t="n">
        <v>85.83</v>
      </c>
    </row>
    <row r="7881">
      <c r="A7881" s="3" t="inlineStr">
        <is>
          <t>Ink &amp; Toner</t>
        </is>
      </c>
      <c r="B7881" s="3" t="inlineStr">
        <is>
          <t>C13T653900</t>
        </is>
      </c>
      <c r="C7881" s="3" t="inlineStr">
        <is>
          <t>Epson</t>
        </is>
      </c>
      <c r="D7881" s="3" t="inlineStr">
        <is>
          <t>T6539 LIGHTLIGHT BLACK INKCART-200ML</t>
        </is>
      </c>
      <c r="E7881" s="11" t="n">
        <v>103</v>
      </c>
      <c r="F7881" s="12" t="n">
        <v>85.83</v>
      </c>
    </row>
    <row r="7882">
      <c r="A7882" s="3" t="inlineStr">
        <is>
          <t>Ink &amp; Toner</t>
        </is>
      </c>
      <c r="B7882" s="3" t="inlineStr">
        <is>
          <t>C13T653A00</t>
        </is>
      </c>
      <c r="C7882" s="3" t="inlineStr">
        <is>
          <t>Epson</t>
        </is>
      </c>
      <c r="D7882" s="3" t="inlineStr">
        <is>
          <t>T653A ORANGE INK CARTRIDGE - 200ML</t>
        </is>
      </c>
      <c r="E7882" s="11" t="n">
        <v>103</v>
      </c>
      <c r="F7882" s="12" t="n">
        <v>85.83</v>
      </c>
    </row>
    <row r="7883">
      <c r="A7883" s="3" t="inlineStr">
        <is>
          <t>Ink &amp; Toner</t>
        </is>
      </c>
      <c r="B7883" s="3" t="inlineStr">
        <is>
          <t>C13T664140</t>
        </is>
      </c>
      <c r="C7883" s="3" t="inlineStr">
        <is>
          <t>Epson</t>
        </is>
      </c>
      <c r="D7883" s="3" t="inlineStr">
        <is>
          <t>T6641 BLACK INK BOTTLE</t>
        </is>
      </c>
      <c r="E7883" s="11" t="n">
        <v>10</v>
      </c>
      <c r="F7883" s="12" t="n">
        <v>8.33</v>
      </c>
    </row>
    <row r="7884">
      <c r="A7884" s="3" t="inlineStr">
        <is>
          <t>Ink &amp; Toner</t>
        </is>
      </c>
      <c r="B7884" s="3" t="inlineStr">
        <is>
          <t>C13T664240</t>
        </is>
      </c>
      <c r="C7884" s="3" t="inlineStr">
        <is>
          <t>Epson</t>
        </is>
      </c>
      <c r="D7884" s="3" t="inlineStr">
        <is>
          <t>T6642 CYAN INK ECO BOTTLE</t>
        </is>
      </c>
      <c r="E7884" s="11" t="n">
        <v>10</v>
      </c>
      <c r="F7884" s="12" t="n">
        <v>8.33</v>
      </c>
    </row>
    <row r="7885">
      <c r="A7885" s="3" t="inlineStr">
        <is>
          <t>Ink &amp; Toner</t>
        </is>
      </c>
      <c r="B7885" s="3" t="inlineStr">
        <is>
          <t>C13T664340</t>
        </is>
      </c>
      <c r="C7885" s="3" t="inlineStr">
        <is>
          <t>Epson</t>
        </is>
      </c>
      <c r="D7885" s="3" t="inlineStr">
        <is>
          <t>T6642 MAGENTA INK ECO BOTTLE</t>
        </is>
      </c>
      <c r="E7885" s="11" t="n">
        <v>10</v>
      </c>
      <c r="F7885" s="12" t="n">
        <v>8.33</v>
      </c>
    </row>
    <row r="7886">
      <c r="A7886" s="3" t="inlineStr">
        <is>
          <t>Ink &amp; Toner</t>
        </is>
      </c>
      <c r="B7886" s="3" t="inlineStr">
        <is>
          <t>C13T664440</t>
        </is>
      </c>
      <c r="C7886" s="3" t="inlineStr">
        <is>
          <t>Epson</t>
        </is>
      </c>
      <c r="D7886" s="3" t="inlineStr">
        <is>
          <t>T6642 YELLOW INK ECO BOTTLE</t>
        </is>
      </c>
      <c r="E7886" s="11" t="n">
        <v>10</v>
      </c>
      <c r="F7886" s="12" t="n">
        <v>8.33</v>
      </c>
    </row>
    <row r="7887">
      <c r="A7887" s="3" t="inlineStr">
        <is>
          <t>Ink &amp; Toner</t>
        </is>
      </c>
      <c r="B7887" s="3" t="inlineStr">
        <is>
          <t>C13T692100</t>
        </is>
      </c>
      <c r="C7887" s="3" t="inlineStr">
        <is>
          <t>Epson</t>
        </is>
      </c>
      <c r="D7887" s="3" t="inlineStr">
        <is>
          <t>T6921 PHOTO BLACK INK CART - 110ML</t>
        </is>
      </c>
      <c r="E7887" s="11" t="n">
        <v>63</v>
      </c>
      <c r="F7887" s="12" t="n">
        <v>52.5</v>
      </c>
    </row>
    <row r="7888">
      <c r="A7888" s="3" t="inlineStr">
        <is>
          <t>Ink &amp; Toner</t>
        </is>
      </c>
      <c r="B7888" s="3" t="inlineStr">
        <is>
          <t>C13T69220N</t>
        </is>
      </c>
      <c r="C7888" s="3" t="inlineStr">
        <is>
          <t>Epson</t>
        </is>
      </c>
      <c r="D7888" s="3" t="inlineStr">
        <is>
          <t>T6922 CYAN INK CARTRIDGE - 110ML</t>
        </is>
      </c>
      <c r="E7888" s="11" t="n">
        <v>63</v>
      </c>
      <c r="F7888" s="12" t="n">
        <v>52.5</v>
      </c>
    </row>
    <row r="7889">
      <c r="A7889" s="3" t="inlineStr">
        <is>
          <t>Ink &amp; Toner</t>
        </is>
      </c>
      <c r="B7889" s="3" t="inlineStr">
        <is>
          <t>C13T69230N</t>
        </is>
      </c>
      <c r="C7889" s="3" t="inlineStr">
        <is>
          <t>Epson</t>
        </is>
      </c>
      <c r="D7889" s="3" t="inlineStr">
        <is>
          <t>T6923 MAGENTA INK CARTRIDGE - 110ML</t>
        </is>
      </c>
      <c r="E7889" s="11" t="n">
        <v>63</v>
      </c>
      <c r="F7889" s="12" t="n">
        <v>52.5</v>
      </c>
    </row>
    <row r="7890">
      <c r="A7890" s="3" t="inlineStr">
        <is>
          <t>Ink &amp; Toner</t>
        </is>
      </c>
      <c r="B7890" s="3" t="inlineStr">
        <is>
          <t>C13T692500</t>
        </is>
      </c>
      <c r="C7890" s="3" t="inlineStr">
        <is>
          <t>Epson</t>
        </is>
      </c>
      <c r="D7890" s="3" t="inlineStr">
        <is>
          <t>T6925 MATTE BLACK INK CART - 110ML</t>
        </is>
      </c>
      <c r="E7890" s="11" t="n">
        <v>63</v>
      </c>
      <c r="F7890" s="12" t="n">
        <v>52.5</v>
      </c>
    </row>
    <row r="7891">
      <c r="A7891" s="3" t="inlineStr">
        <is>
          <t>Ink &amp; Toner</t>
        </is>
      </c>
      <c r="B7891" s="3" t="inlineStr">
        <is>
          <t>C13T693100</t>
        </is>
      </c>
      <c r="C7891" s="3" t="inlineStr">
        <is>
          <t>Epson</t>
        </is>
      </c>
      <c r="D7891" s="3" t="inlineStr">
        <is>
          <t>T6931 PHOTO BLACK INK CART - 350ML</t>
        </is>
      </c>
      <c r="E7891" s="11" t="n">
        <v>148</v>
      </c>
      <c r="F7891" s="12" t="n">
        <v>123.33</v>
      </c>
    </row>
    <row r="7892">
      <c r="A7892" s="3" t="inlineStr">
        <is>
          <t>Ink &amp; Toner</t>
        </is>
      </c>
      <c r="B7892" s="3" t="inlineStr">
        <is>
          <t>C13T69330N</t>
        </is>
      </c>
      <c r="C7892" s="3" t="inlineStr">
        <is>
          <t>Epson</t>
        </is>
      </c>
      <c r="D7892" s="3" t="inlineStr">
        <is>
          <t>T6933 MAGENTA INK CARTRIDGE - 350ML</t>
        </is>
      </c>
      <c r="E7892" s="11" t="n">
        <v>148</v>
      </c>
      <c r="F7892" s="12" t="n">
        <v>123.33</v>
      </c>
    </row>
    <row r="7893">
      <c r="A7893" s="3" t="inlineStr">
        <is>
          <t>Ink &amp; Toner</t>
        </is>
      </c>
      <c r="B7893" s="3" t="inlineStr">
        <is>
          <t>C13T693500</t>
        </is>
      </c>
      <c r="C7893" s="3" t="inlineStr">
        <is>
          <t>Epson</t>
        </is>
      </c>
      <c r="D7893" s="3" t="inlineStr">
        <is>
          <t>T6935 MATTE BLACK INK CART - 350ML</t>
        </is>
      </c>
      <c r="E7893" s="11" t="n">
        <v>148</v>
      </c>
      <c r="F7893" s="12" t="n">
        <v>123.33</v>
      </c>
    </row>
    <row r="7894">
      <c r="A7894" s="3" t="inlineStr">
        <is>
          <t>Ink &amp; Toner</t>
        </is>
      </c>
      <c r="B7894" s="3" t="inlineStr">
        <is>
          <t>C13T694100</t>
        </is>
      </c>
      <c r="C7894" s="3" t="inlineStr">
        <is>
          <t>Epson</t>
        </is>
      </c>
      <c r="D7894" s="3" t="inlineStr">
        <is>
          <t>T6941 PHOTO BLACK INK CART - 700ML</t>
        </is>
      </c>
      <c r="E7894" s="11" t="n">
        <v>266</v>
      </c>
      <c r="F7894" s="12" t="n">
        <v>221.67</v>
      </c>
    </row>
    <row r="7895">
      <c r="A7895" s="3" t="inlineStr">
        <is>
          <t>Ink &amp; Toner</t>
        </is>
      </c>
      <c r="B7895" s="3" t="inlineStr">
        <is>
          <t>C13T69420N</t>
        </is>
      </c>
      <c r="C7895" s="3" t="inlineStr">
        <is>
          <t>Epson</t>
        </is>
      </c>
      <c r="D7895" s="3" t="inlineStr">
        <is>
          <t>T6942 CYAN INK CARTRIDGE - 700ML</t>
        </is>
      </c>
      <c r="E7895" s="11" t="n">
        <v>266</v>
      </c>
      <c r="F7895" s="12" t="n">
        <v>221.67</v>
      </c>
    </row>
    <row r="7896">
      <c r="A7896" s="3" t="inlineStr">
        <is>
          <t>Ink &amp; Toner</t>
        </is>
      </c>
      <c r="B7896" s="3" t="inlineStr">
        <is>
          <t>C13T69430N</t>
        </is>
      </c>
      <c r="C7896" s="3" t="inlineStr">
        <is>
          <t>Epson</t>
        </is>
      </c>
      <c r="D7896" s="3" t="inlineStr">
        <is>
          <t>T6943 MAGENTA INK CARTRIDGE - 700ML</t>
        </is>
      </c>
      <c r="E7896" s="11" t="n">
        <v>266</v>
      </c>
      <c r="F7896" s="12" t="n">
        <v>221.67</v>
      </c>
    </row>
    <row r="7897">
      <c r="A7897" s="3" t="inlineStr">
        <is>
          <t>Ink &amp; Toner</t>
        </is>
      </c>
      <c r="B7897" s="3" t="inlineStr">
        <is>
          <t>C13T69440N</t>
        </is>
      </c>
      <c r="C7897" s="3" t="inlineStr">
        <is>
          <t>Epson</t>
        </is>
      </c>
      <c r="D7897" s="3" t="inlineStr">
        <is>
          <t>T6944 YELLOW INK CARTRIDGE - 700ML</t>
        </is>
      </c>
      <c r="E7897" s="11" t="n">
        <v>266</v>
      </c>
      <c r="F7897" s="12" t="n">
        <v>221.67</v>
      </c>
    </row>
    <row r="7898">
      <c r="A7898" s="3" t="inlineStr">
        <is>
          <t>Ink &amp; Toner</t>
        </is>
      </c>
      <c r="B7898" s="3" t="inlineStr">
        <is>
          <t>C13T694500</t>
        </is>
      </c>
      <c r="C7898" s="3" t="inlineStr">
        <is>
          <t>Epson</t>
        </is>
      </c>
      <c r="D7898" s="3" t="inlineStr">
        <is>
          <t>T6945 MATTE BLACK INK CART - 700ML</t>
        </is>
      </c>
      <c r="E7898" s="11" t="n">
        <v>266</v>
      </c>
      <c r="F7898" s="12" t="n">
        <v>221.67</v>
      </c>
    </row>
    <row r="7899">
      <c r="A7899" s="3" t="inlineStr">
        <is>
          <t>Ink &amp; Toner</t>
        </is>
      </c>
      <c r="B7899" s="3" t="inlineStr">
        <is>
          <t>C13T76014010</t>
        </is>
      </c>
      <c r="C7899" s="3" t="inlineStr">
        <is>
          <t>Epson</t>
        </is>
      </c>
      <c r="D7899" s="3" t="inlineStr">
        <is>
          <t>T7601 PHOTO BLACK</t>
        </is>
      </c>
      <c r="E7899" s="11" t="n">
        <v>23</v>
      </c>
      <c r="F7899" s="12" t="n">
        <v>19.17</v>
      </c>
    </row>
    <row r="7900">
      <c r="A7900" s="3" t="inlineStr">
        <is>
          <t>Ink &amp; Toner</t>
        </is>
      </c>
      <c r="B7900" s="3" t="inlineStr">
        <is>
          <t>C13T76044010</t>
        </is>
      </c>
      <c r="C7900" s="3" t="inlineStr">
        <is>
          <t>Epson</t>
        </is>
      </c>
      <c r="D7900" s="3" t="inlineStr">
        <is>
          <t>T7604 YELLOW</t>
        </is>
      </c>
      <c r="E7900" s="11" t="n">
        <v>23</v>
      </c>
      <c r="F7900" s="12" t="n">
        <v>19.17</v>
      </c>
    </row>
    <row r="7901">
      <c r="A7901" s="3" t="inlineStr">
        <is>
          <t>Ink &amp; Toner</t>
        </is>
      </c>
      <c r="B7901" s="3" t="inlineStr">
        <is>
          <t>C13T76074010</t>
        </is>
      </c>
      <c r="C7901" s="3" t="inlineStr">
        <is>
          <t>Epson</t>
        </is>
      </c>
      <c r="D7901" s="3" t="inlineStr">
        <is>
          <t>T7607 LIGHT BLACK</t>
        </is>
      </c>
      <c r="E7901" s="11" t="n">
        <v>23</v>
      </c>
      <c r="F7901" s="12" t="n">
        <v>19.17</v>
      </c>
    </row>
    <row r="7902">
      <c r="A7902" s="3" t="inlineStr">
        <is>
          <t>Ink &amp; Toner</t>
        </is>
      </c>
      <c r="B7902" s="3" t="inlineStr">
        <is>
          <t>C13T76084N10</t>
        </is>
      </c>
      <c r="C7902" s="3" t="inlineStr">
        <is>
          <t>Epson</t>
        </is>
      </c>
      <c r="D7902" s="3" t="inlineStr">
        <is>
          <t>T7608 MATTE BLACK INK CART - 25 9ML</t>
        </is>
      </c>
      <c r="E7902" s="11" t="n">
        <v>23</v>
      </c>
      <c r="F7902" s="12" t="n">
        <v>19.17</v>
      </c>
    </row>
    <row r="7903">
      <c r="A7903" s="3" t="inlineStr">
        <is>
          <t>Ink &amp; Toner</t>
        </is>
      </c>
      <c r="B7903" s="3" t="inlineStr">
        <is>
          <t>C13T774140</t>
        </is>
      </c>
      <c r="C7903" s="3" t="inlineStr">
        <is>
          <t>Epson</t>
        </is>
      </c>
      <c r="D7903" s="3" t="inlineStr">
        <is>
          <t>T7741 PIGMENT BLACK INK BOTTLE 1X 14</t>
        </is>
      </c>
      <c r="E7903" s="11" t="n">
        <v>14</v>
      </c>
      <c r="F7903" s="12" t="n">
        <v>11.67</v>
      </c>
    </row>
    <row r="7904">
      <c r="A7904" s="3" t="inlineStr">
        <is>
          <t>Ink &amp; Toner</t>
        </is>
      </c>
      <c r="B7904" s="3" t="inlineStr">
        <is>
          <t>C13T800000</t>
        </is>
      </c>
      <c r="C7904" s="3" t="inlineStr">
        <is>
          <t>Epson</t>
        </is>
      </c>
      <c r="D7904" s="3" t="inlineStr">
        <is>
          <t>T8000 LIGHT GREY INK CARTRIDGE-700ML</t>
        </is>
      </c>
      <c r="E7904" s="11" t="n">
        <v>247</v>
      </c>
      <c r="F7904" s="12" t="n">
        <v>205.83</v>
      </c>
    </row>
    <row r="7905">
      <c r="A7905" s="3" t="inlineStr">
        <is>
          <t>Ink &amp; Toner</t>
        </is>
      </c>
      <c r="B7905" s="3" t="inlineStr">
        <is>
          <t>C13T800100</t>
        </is>
      </c>
      <c r="C7905" s="3" t="inlineStr">
        <is>
          <t>Epson</t>
        </is>
      </c>
      <c r="D7905" s="3" t="inlineStr">
        <is>
          <t>T8001 PHOTO BLACK INK CART - 700ML</t>
        </is>
      </c>
      <c r="E7905" s="11" t="n">
        <v>247</v>
      </c>
      <c r="F7905" s="12" t="n">
        <v>205.83</v>
      </c>
    </row>
    <row r="7906">
      <c r="A7906" s="3" t="inlineStr">
        <is>
          <t>Ink &amp; Toner</t>
        </is>
      </c>
      <c r="B7906" s="3" t="inlineStr">
        <is>
          <t>C13T800200</t>
        </is>
      </c>
      <c r="C7906" s="3" t="inlineStr">
        <is>
          <t>Epson</t>
        </is>
      </c>
      <c r="D7906" s="3" t="inlineStr">
        <is>
          <t>T8002 CYAN INK CARTRIDGE - 700ML</t>
        </is>
      </c>
      <c r="E7906" s="11" t="n">
        <v>247</v>
      </c>
      <c r="F7906" s="12" t="n">
        <v>205.83</v>
      </c>
    </row>
    <row r="7907">
      <c r="A7907" s="3" t="inlineStr">
        <is>
          <t>Ink &amp; Toner</t>
        </is>
      </c>
      <c r="B7907" s="3" t="inlineStr">
        <is>
          <t>C13T80030N</t>
        </is>
      </c>
      <c r="C7907" s="3" t="inlineStr">
        <is>
          <t>Epson</t>
        </is>
      </c>
      <c r="D7907" s="3" t="inlineStr">
        <is>
          <t>T8003 VIVID MAGENTA INK CART - 700ML</t>
        </is>
      </c>
      <c r="E7907" s="11" t="n">
        <v>247</v>
      </c>
      <c r="F7907" s="12" t="n">
        <v>205.83</v>
      </c>
    </row>
    <row r="7908">
      <c r="A7908" s="3" t="inlineStr">
        <is>
          <t>Ink &amp; Toner</t>
        </is>
      </c>
      <c r="B7908" s="3" t="inlineStr">
        <is>
          <t>C13T800400</t>
        </is>
      </c>
      <c r="C7908" s="3" t="inlineStr">
        <is>
          <t>Epson</t>
        </is>
      </c>
      <c r="D7908" s="3" t="inlineStr">
        <is>
          <t>T8004 YELLOW INK CARTRIDGE - 700ML</t>
        </is>
      </c>
      <c r="E7908" s="11" t="n">
        <v>247</v>
      </c>
      <c r="F7908" s="12" t="n">
        <v>205.83</v>
      </c>
    </row>
    <row r="7909">
      <c r="A7909" s="3" t="inlineStr">
        <is>
          <t>Ink &amp; Toner</t>
        </is>
      </c>
      <c r="B7909" s="3" t="inlineStr">
        <is>
          <t>C13T800500</t>
        </is>
      </c>
      <c r="C7909" s="3" t="inlineStr">
        <is>
          <t>Epson</t>
        </is>
      </c>
      <c r="D7909" s="3" t="inlineStr">
        <is>
          <t>T8005 LIGHT CYAN INK CARTRIDGE-700ML</t>
        </is>
      </c>
      <c r="E7909" s="11" t="n">
        <v>247</v>
      </c>
      <c r="F7909" s="12" t="n">
        <v>205.83</v>
      </c>
    </row>
    <row r="7910">
      <c r="A7910" s="3" t="inlineStr">
        <is>
          <t>Ink &amp; Toner</t>
        </is>
      </c>
      <c r="B7910" s="3" t="inlineStr">
        <is>
          <t>C13T80060N</t>
        </is>
      </c>
      <c r="C7910" s="3" t="inlineStr">
        <is>
          <t>Epson</t>
        </is>
      </c>
      <c r="D7910" s="3" t="inlineStr">
        <is>
          <t>T8006 VIVID LIGHT MAG INK CART-700ML</t>
        </is>
      </c>
      <c r="E7910" s="11" t="n">
        <v>247</v>
      </c>
      <c r="F7910" s="12" t="n">
        <v>205.83</v>
      </c>
    </row>
    <row r="7911">
      <c r="A7911" s="3" t="inlineStr">
        <is>
          <t>Ink &amp; Toner</t>
        </is>
      </c>
      <c r="B7911" s="3" t="inlineStr">
        <is>
          <t>C13T800700</t>
        </is>
      </c>
      <c r="C7911" s="3" t="inlineStr">
        <is>
          <t>Epson</t>
        </is>
      </c>
      <c r="D7911" s="3" t="inlineStr">
        <is>
          <t>T8007 DARK GREY INK CARTRIDGE- 700ML</t>
        </is>
      </c>
      <c r="E7911" s="11" t="n">
        <v>247</v>
      </c>
      <c r="F7911" s="12" t="n">
        <v>205.83</v>
      </c>
    </row>
    <row r="7912">
      <c r="A7912" s="3" t="inlineStr">
        <is>
          <t>Ink &amp; Toner</t>
        </is>
      </c>
      <c r="B7912" s="3" t="inlineStr">
        <is>
          <t>C13T80080N</t>
        </is>
      </c>
      <c r="C7912" s="3" t="inlineStr">
        <is>
          <t>Epson</t>
        </is>
      </c>
      <c r="D7912" s="3" t="inlineStr">
        <is>
          <t>T8008 MATTE BLACK INK CART - 700ML</t>
        </is>
      </c>
      <c r="E7912" s="11" t="n">
        <v>247</v>
      </c>
      <c r="F7912" s="12" t="n">
        <v>205.83</v>
      </c>
    </row>
    <row r="7913">
      <c r="A7913" s="3" t="inlineStr">
        <is>
          <t>Ink &amp; Toner</t>
        </is>
      </c>
      <c r="B7913" s="3" t="inlineStr">
        <is>
          <t>C13T800900</t>
        </is>
      </c>
      <c r="C7913" s="3" t="inlineStr">
        <is>
          <t>Epson</t>
        </is>
      </c>
      <c r="D7913" s="3" t="inlineStr">
        <is>
          <t>T8009 GREY INK CARTRIDGE - 700ML</t>
        </is>
      </c>
      <c r="E7913" s="11" t="n">
        <v>247</v>
      </c>
      <c r="F7913" s="12" t="n">
        <v>205.83</v>
      </c>
    </row>
    <row r="7914">
      <c r="A7914" s="3" t="inlineStr">
        <is>
          <t>Ink &amp; Toner</t>
        </is>
      </c>
      <c r="B7914" s="3" t="inlineStr">
        <is>
          <t>C13T850100</t>
        </is>
      </c>
      <c r="C7914" s="3" t="inlineStr">
        <is>
          <t>Epson</t>
        </is>
      </c>
      <c r="D7914" s="3" t="inlineStr">
        <is>
          <t>T850100 SINGLE 1X80 ML PHOTO BLACK</t>
        </is>
      </c>
      <c r="E7914" s="11" t="n">
        <v>47</v>
      </c>
      <c r="F7914" s="12" t="n">
        <v>39.17</v>
      </c>
    </row>
    <row r="7915">
      <c r="A7915" s="3" t="inlineStr">
        <is>
          <t>Ink &amp; Toner</t>
        </is>
      </c>
      <c r="B7915" s="3" t="inlineStr">
        <is>
          <t>C13T850200</t>
        </is>
      </c>
      <c r="C7915" s="3" t="inlineStr">
        <is>
          <t>Epson</t>
        </is>
      </c>
      <c r="D7915" s="3" t="inlineStr">
        <is>
          <t>T850200 SINGLE 1X80 ML PHOTO CYAN</t>
        </is>
      </c>
      <c r="E7915" s="11" t="n">
        <v>47</v>
      </c>
      <c r="F7915" s="12" t="n">
        <v>39.17</v>
      </c>
    </row>
    <row r="7916">
      <c r="A7916" s="3" t="inlineStr">
        <is>
          <t>Ink &amp; Toner</t>
        </is>
      </c>
      <c r="B7916" s="3" t="inlineStr">
        <is>
          <t>C13T85030N</t>
        </is>
      </c>
      <c r="C7916" s="3" t="inlineStr">
        <is>
          <t>Epson</t>
        </is>
      </c>
      <c r="D7916" s="3" t="inlineStr">
        <is>
          <t>T85030N SINGLE 1X80 ML PHOTO MAGENT</t>
        </is>
      </c>
      <c r="E7916" s="11" t="n">
        <v>47</v>
      </c>
      <c r="F7916" s="12" t="n">
        <v>39.17</v>
      </c>
    </row>
    <row r="7917">
      <c r="A7917" s="3" t="inlineStr">
        <is>
          <t>Ink &amp; Toner</t>
        </is>
      </c>
      <c r="B7917" s="3" t="inlineStr">
        <is>
          <t>C13T850400</t>
        </is>
      </c>
      <c r="C7917" s="3" t="inlineStr">
        <is>
          <t>Epson</t>
        </is>
      </c>
      <c r="D7917" s="3" t="inlineStr">
        <is>
          <t>T850400 SINGLE 1X80 ML PHOTO YELLOW</t>
        </is>
      </c>
      <c r="E7917" s="11" t="n">
        <v>47</v>
      </c>
      <c r="F7917" s="12" t="n">
        <v>39.17</v>
      </c>
    </row>
    <row r="7918">
      <c r="A7918" s="3" t="inlineStr">
        <is>
          <t>Ink &amp; Toner</t>
        </is>
      </c>
      <c r="B7918" s="3" t="inlineStr">
        <is>
          <t>C13T850500</t>
        </is>
      </c>
      <c r="C7918" s="3" t="inlineStr">
        <is>
          <t>Epson</t>
        </is>
      </c>
      <c r="D7918" s="3" t="inlineStr">
        <is>
          <t>T850500 SIN 1X80 ML PHOTO LIGHT CYAN</t>
        </is>
      </c>
      <c r="E7918" s="11" t="n">
        <v>47</v>
      </c>
      <c r="F7918" s="12" t="n">
        <v>39.17</v>
      </c>
    </row>
    <row r="7919">
      <c r="A7919" s="3" t="inlineStr">
        <is>
          <t>Ink &amp; Toner</t>
        </is>
      </c>
      <c r="B7919" s="3" t="inlineStr">
        <is>
          <t>C13T850700</t>
        </is>
      </c>
      <c r="C7919" s="3" t="inlineStr">
        <is>
          <t>Epson</t>
        </is>
      </c>
      <c r="D7919" s="3" t="inlineStr">
        <is>
          <t>T850700 SIN 1X80ML PHOTO LIGHT BLACK</t>
        </is>
      </c>
      <c r="E7919" s="11" t="n">
        <v>47</v>
      </c>
      <c r="F7919" s="12" t="n">
        <v>39.17</v>
      </c>
    </row>
    <row r="7920">
      <c r="A7920" s="3" t="inlineStr">
        <is>
          <t>Ink &amp; Toner</t>
        </is>
      </c>
      <c r="B7920" s="3" t="inlineStr">
        <is>
          <t>C13T850900</t>
        </is>
      </c>
      <c r="C7920" s="3" t="inlineStr">
        <is>
          <t>Epson</t>
        </is>
      </c>
      <c r="D7920" s="3" t="inlineStr">
        <is>
          <t>T850900SIN1X80ML PHOTO LGHT LGHT BLK</t>
        </is>
      </c>
      <c r="E7920" s="11" t="n">
        <v>47</v>
      </c>
      <c r="F7920" s="12" t="n">
        <v>39.17</v>
      </c>
    </row>
    <row r="7921">
      <c r="A7921" s="3" t="inlineStr">
        <is>
          <t>Ink &amp; Toner</t>
        </is>
      </c>
      <c r="B7921" s="3" t="inlineStr">
        <is>
          <t>C13T913100</t>
        </is>
      </c>
      <c r="C7921" s="3" t="inlineStr">
        <is>
          <t>Epson</t>
        </is>
      </c>
      <c r="D7921" s="3" t="inlineStr">
        <is>
          <t>T9131 PHOTO BLACK INK CART - 200ML</t>
        </is>
      </c>
      <c r="E7921" s="11" t="n">
        <v>86</v>
      </c>
      <c r="F7921" s="12" t="n">
        <v>71.67</v>
      </c>
    </row>
    <row r="7922">
      <c r="A7922" s="3" t="inlineStr">
        <is>
          <t>Ink &amp; Toner</t>
        </is>
      </c>
      <c r="B7922" s="3" t="inlineStr">
        <is>
          <t>C13T913200</t>
        </is>
      </c>
      <c r="C7922" s="3" t="inlineStr">
        <is>
          <t>Epson</t>
        </is>
      </c>
      <c r="D7922" s="3" t="inlineStr">
        <is>
          <t>T9132 CYAN INK CARTRIDGE - 200ML</t>
        </is>
      </c>
      <c r="E7922" s="11" t="n">
        <v>86</v>
      </c>
      <c r="F7922" s="12" t="n">
        <v>71.67</v>
      </c>
    </row>
    <row r="7923">
      <c r="A7923" s="3" t="inlineStr">
        <is>
          <t>Ink &amp; Toner</t>
        </is>
      </c>
      <c r="B7923" s="3" t="inlineStr">
        <is>
          <t>C13T91330N</t>
        </is>
      </c>
      <c r="C7923" s="3" t="inlineStr">
        <is>
          <t>Epson</t>
        </is>
      </c>
      <c r="D7923" s="3" t="inlineStr">
        <is>
          <t>T9133 VIVID MAGENTA INK CART - 200ML</t>
        </is>
      </c>
      <c r="E7923" s="11" t="n">
        <v>86</v>
      </c>
      <c r="F7923" s="12" t="n">
        <v>71.67</v>
      </c>
    </row>
    <row r="7924">
      <c r="A7924" s="3" t="inlineStr">
        <is>
          <t>Ink &amp; Toner</t>
        </is>
      </c>
      <c r="B7924" s="3" t="inlineStr">
        <is>
          <t>C13T913400</t>
        </is>
      </c>
      <c r="C7924" s="3" t="inlineStr">
        <is>
          <t>Epson</t>
        </is>
      </c>
      <c r="D7924" s="3" t="inlineStr">
        <is>
          <t>T9134 YELLOW INK CARTRIDGE - 200ML</t>
        </is>
      </c>
      <c r="E7924" s="11" t="n">
        <v>86</v>
      </c>
      <c r="F7924" s="12" t="n">
        <v>71.67</v>
      </c>
    </row>
    <row r="7925">
      <c r="A7925" s="3" t="inlineStr">
        <is>
          <t>Ink &amp; Toner</t>
        </is>
      </c>
      <c r="B7925" s="3" t="inlineStr">
        <is>
          <t>C13T913500</t>
        </is>
      </c>
      <c r="C7925" s="3" t="inlineStr">
        <is>
          <t>Epson</t>
        </is>
      </c>
      <c r="D7925" s="3" t="inlineStr">
        <is>
          <t>T9135 LIGHT CYAN INK CARTRIDGE-200ML</t>
        </is>
      </c>
      <c r="E7925" s="11" t="n">
        <v>86</v>
      </c>
      <c r="F7925" s="12" t="n">
        <v>71.67</v>
      </c>
    </row>
    <row r="7926">
      <c r="A7926" s="3" t="inlineStr">
        <is>
          <t>Ink &amp; Toner</t>
        </is>
      </c>
      <c r="B7926" s="3" t="inlineStr">
        <is>
          <t>C13T91360N</t>
        </is>
      </c>
      <c r="C7926" s="3" t="inlineStr">
        <is>
          <t>Epson</t>
        </is>
      </c>
      <c r="D7926" s="3" t="inlineStr">
        <is>
          <t>T9136 VIVID LIGHT MA INK CART-200ML</t>
        </is>
      </c>
      <c r="E7926" s="11" t="n">
        <v>86</v>
      </c>
      <c r="F7926" s="12" t="n">
        <v>71.67</v>
      </c>
    </row>
    <row r="7927">
      <c r="A7927" s="3" t="inlineStr">
        <is>
          <t>Ink &amp; Toner</t>
        </is>
      </c>
      <c r="B7927" s="3" t="inlineStr">
        <is>
          <t>C13T913700</t>
        </is>
      </c>
      <c r="C7927" s="3" t="inlineStr">
        <is>
          <t>Epson</t>
        </is>
      </c>
      <c r="D7927" s="3" t="inlineStr">
        <is>
          <t>T9137 LIGHT BLACK INK CART - 200ML</t>
        </is>
      </c>
      <c r="E7927" s="11" t="n">
        <v>86</v>
      </c>
      <c r="F7927" s="12" t="n">
        <v>71.67</v>
      </c>
    </row>
    <row r="7928">
      <c r="A7928" s="3" t="inlineStr">
        <is>
          <t>Ink &amp; Toner</t>
        </is>
      </c>
      <c r="B7928" s="3" t="inlineStr">
        <is>
          <t>C13T91380N</t>
        </is>
      </c>
      <c r="C7928" s="3" t="inlineStr">
        <is>
          <t>Epson</t>
        </is>
      </c>
      <c r="D7928" s="3" t="inlineStr">
        <is>
          <t>T9138 MATTE BLACK INK CART - 200ML</t>
        </is>
      </c>
      <c r="E7928" s="11" t="n">
        <v>86</v>
      </c>
      <c r="F7928" s="12" t="n">
        <v>71.67</v>
      </c>
    </row>
    <row r="7929">
      <c r="A7929" s="3" t="inlineStr">
        <is>
          <t>Ink &amp; Toner</t>
        </is>
      </c>
      <c r="B7929" s="3" t="inlineStr">
        <is>
          <t>C13T913900</t>
        </is>
      </c>
      <c r="C7929" s="3" t="inlineStr">
        <is>
          <t>Epson</t>
        </is>
      </c>
      <c r="D7929" s="3" t="inlineStr">
        <is>
          <t>T9139 LIGHT LIGHT BLACK CART - 200ML</t>
        </is>
      </c>
      <c r="E7929" s="11" t="n">
        <v>86</v>
      </c>
      <c r="F7929" s="12" t="n">
        <v>71.67</v>
      </c>
    </row>
    <row r="7930">
      <c r="A7930" s="3" t="inlineStr">
        <is>
          <t>Ink &amp; Toner</t>
        </is>
      </c>
      <c r="B7930" s="3" t="inlineStr">
        <is>
          <t>C13T913A00</t>
        </is>
      </c>
      <c r="C7930" s="3" t="inlineStr">
        <is>
          <t>Epson</t>
        </is>
      </c>
      <c r="D7930" s="3" t="inlineStr">
        <is>
          <t>T913A ORANGE INK CARTRIDGE - 200ML</t>
        </is>
      </c>
      <c r="E7930" s="11" t="n">
        <v>86</v>
      </c>
      <c r="F7930" s="12" t="n">
        <v>71.67</v>
      </c>
    </row>
    <row r="7931">
      <c r="A7931" s="3" t="inlineStr">
        <is>
          <t>Ink &amp; Toner</t>
        </is>
      </c>
      <c r="B7931" s="3" t="inlineStr">
        <is>
          <t>C13T913B00</t>
        </is>
      </c>
      <c r="C7931" s="3" t="inlineStr">
        <is>
          <t>Epson</t>
        </is>
      </c>
      <c r="D7931" s="3" t="inlineStr">
        <is>
          <t>T913B GREEN INK CARTRIDGE - 200ML</t>
        </is>
      </c>
      <c r="E7931" s="11" t="n">
        <v>86</v>
      </c>
      <c r="F7931" s="12" t="n">
        <v>71.67</v>
      </c>
    </row>
    <row r="7932">
      <c r="A7932" s="3" t="inlineStr">
        <is>
          <t>Ink &amp; Toner</t>
        </is>
      </c>
      <c r="B7932" s="3" t="inlineStr">
        <is>
          <t>C13T913D00</t>
        </is>
      </c>
      <c r="C7932" s="3" t="inlineStr">
        <is>
          <t>Epson</t>
        </is>
      </c>
      <c r="D7932" s="3" t="inlineStr">
        <is>
          <t>T913D VIOLET INK CARTRIDGE - 200ML</t>
        </is>
      </c>
      <c r="E7932" s="11" t="n">
        <v>86</v>
      </c>
      <c r="F7932" s="12" t="n">
        <v>71.67</v>
      </c>
    </row>
    <row r="7933">
      <c r="A7933" s="3" t="inlineStr">
        <is>
          <t>Ink &amp; Toner</t>
        </is>
      </c>
      <c r="B7933" s="3" t="inlineStr">
        <is>
          <t>C13T46S60N</t>
        </is>
      </c>
      <c r="C7933" s="3" t="inlineStr">
        <is>
          <t>Epson</t>
        </is>
      </c>
      <c r="D7933" s="3" t="inlineStr">
        <is>
          <t>VIVID LIGHT MAGENTA T46S6 ULTRACHROM</t>
        </is>
      </c>
      <c r="E7933" s="11" t="n">
        <v>25</v>
      </c>
      <c r="F7933" s="12" t="n">
        <v>20.83</v>
      </c>
    </row>
    <row r="7934">
      <c r="A7934" s="3" t="inlineStr">
        <is>
          <t>Ink &amp; Toner</t>
        </is>
      </c>
      <c r="B7934" s="3" t="inlineStr">
        <is>
          <t>C13T47A60N</t>
        </is>
      </c>
      <c r="C7934" s="3" t="inlineStr">
        <is>
          <t>Epson</t>
        </is>
      </c>
      <c r="D7934" s="3" t="inlineStr">
        <is>
          <t>VIVID LIGHT MAGENTA T47A6 ULTRACHROM</t>
        </is>
      </c>
      <c r="E7934" s="11" t="n">
        <v>34</v>
      </c>
      <c r="F7934" s="12" t="n">
        <v>28.33</v>
      </c>
    </row>
    <row r="7935">
      <c r="A7935" s="3" t="inlineStr">
        <is>
          <t>Ink &amp; Toner</t>
        </is>
      </c>
      <c r="B7935" s="3" t="inlineStr">
        <is>
          <t>C13T46S30N</t>
        </is>
      </c>
      <c r="C7935" s="3" t="inlineStr">
        <is>
          <t>Epson</t>
        </is>
      </c>
      <c r="D7935" s="3" t="inlineStr">
        <is>
          <t>VIVID MAGENTA T46S3 ULTRACHROME PRO</t>
        </is>
      </c>
      <c r="E7935" s="11" t="n">
        <v>25</v>
      </c>
      <c r="F7935" s="12" t="n">
        <v>20.83</v>
      </c>
    </row>
    <row r="7936">
      <c r="A7936" s="3" t="inlineStr">
        <is>
          <t>Ink &amp; Toner</t>
        </is>
      </c>
      <c r="B7936" s="3" t="inlineStr">
        <is>
          <t>C13T47A30N</t>
        </is>
      </c>
      <c r="C7936" s="3" t="inlineStr">
        <is>
          <t>Epson</t>
        </is>
      </c>
      <c r="D7936" s="3" t="inlineStr">
        <is>
          <t>VIVID MAGENTA T47A3 ULTRACHROME PRO</t>
        </is>
      </c>
      <c r="E7936" s="11" t="n">
        <v>34</v>
      </c>
      <c r="F7936" s="12" t="n">
        <v>28.33</v>
      </c>
    </row>
    <row r="7937">
      <c r="A7937" s="3" t="inlineStr">
        <is>
          <t>Ink &amp; Toner</t>
        </is>
      </c>
      <c r="B7937" s="3" t="inlineStr">
        <is>
          <t>C13T671200</t>
        </is>
      </c>
      <c r="C7937" s="3" t="inlineStr">
        <is>
          <t>Epson</t>
        </is>
      </c>
      <c r="D7937" s="3" t="inlineStr">
        <is>
          <t>WF-(R)8XXX SERIES MAINTENANCE BOX</t>
        </is>
      </c>
      <c r="E7937" s="11" t="n">
        <v>26</v>
      </c>
      <c r="F7937" s="12" t="n">
        <v>21.67</v>
      </c>
    </row>
    <row r="7938">
      <c r="A7938" s="3" t="inlineStr">
        <is>
          <t>Ink &amp; Toner</t>
        </is>
      </c>
      <c r="B7938" s="3" t="inlineStr">
        <is>
          <t>C13T07U140</t>
        </is>
      </c>
      <c r="C7938" s="3" t="inlineStr">
        <is>
          <t>Epson</t>
        </is>
      </c>
      <c r="D7938" s="3" t="inlineStr">
        <is>
          <t>WF-4745 SERIES INK CART  L BLACK</t>
        </is>
      </c>
      <c r="E7938" s="11" t="n">
        <v>39</v>
      </c>
      <c r="F7938" s="12" t="n">
        <v>32.5</v>
      </c>
    </row>
    <row r="7939">
      <c r="A7939" s="3" t="inlineStr">
        <is>
          <t>Ink &amp; Toner</t>
        </is>
      </c>
      <c r="B7939" s="3" t="inlineStr">
        <is>
          <t>C13T07U340</t>
        </is>
      </c>
      <c r="C7939" s="3" t="inlineStr">
        <is>
          <t>Epson</t>
        </is>
      </c>
      <c r="D7939" s="3" t="inlineStr">
        <is>
          <t>WF-4745 SERIES INK CART  L MAGENTA</t>
        </is>
      </c>
      <c r="E7939" s="11" t="n">
        <v>28</v>
      </c>
      <c r="F7939" s="12" t="n">
        <v>23.33</v>
      </c>
    </row>
    <row r="7940">
      <c r="A7940" s="3" t="inlineStr">
        <is>
          <t>Ink &amp; Toner</t>
        </is>
      </c>
      <c r="B7940" s="3" t="inlineStr">
        <is>
          <t>C13T07U440</t>
        </is>
      </c>
      <c r="C7940" s="3" t="inlineStr">
        <is>
          <t>Epson</t>
        </is>
      </c>
      <c r="D7940" s="3" t="inlineStr">
        <is>
          <t>WF-4745 SERIES INK CART  L YELLOW</t>
        </is>
      </c>
      <c r="E7940" s="11" t="n">
        <v>28</v>
      </c>
      <c r="F7940" s="12" t="n">
        <v>23.33</v>
      </c>
    </row>
    <row r="7941">
      <c r="A7941" s="3" t="inlineStr">
        <is>
          <t>Ink &amp; Toner</t>
        </is>
      </c>
      <c r="B7941" s="3" t="inlineStr">
        <is>
          <t>C13T789140</t>
        </is>
      </c>
      <c r="C7941" s="3" t="inlineStr">
        <is>
          <t>Epson</t>
        </is>
      </c>
      <c r="D7941" s="3" t="inlineStr">
        <is>
          <t>WF-5XXX INK CART XXL BLACK</t>
        </is>
      </c>
      <c r="E7941" s="11" t="n">
        <v>63</v>
      </c>
      <c r="F7941" s="12" t="n">
        <v>52.5</v>
      </c>
    </row>
    <row r="7942">
      <c r="A7942" s="3" t="inlineStr">
        <is>
          <t>Ink &amp; Toner</t>
        </is>
      </c>
      <c r="B7942" s="3" t="inlineStr">
        <is>
          <t>C13T789240</t>
        </is>
      </c>
      <c r="C7942" s="3" t="inlineStr">
        <is>
          <t>Epson</t>
        </is>
      </c>
      <c r="D7942" s="3" t="inlineStr">
        <is>
          <t>WF-5XXX INK CART XXL CYAN</t>
        </is>
      </c>
      <c r="E7942" s="11" t="n">
        <v>71</v>
      </c>
      <c r="F7942" s="12" t="n">
        <v>59.17</v>
      </c>
    </row>
    <row r="7943">
      <c r="A7943" s="3" t="inlineStr">
        <is>
          <t>Ink &amp; Toner</t>
        </is>
      </c>
      <c r="B7943" s="3" t="inlineStr">
        <is>
          <t>C13T75514N</t>
        </is>
      </c>
      <c r="C7943" s="3" t="inlineStr">
        <is>
          <t>Epson</t>
        </is>
      </c>
      <c r="D7943" s="3" t="inlineStr">
        <is>
          <t>WF-8XXX SERIES INK CART XL BLACK</t>
        </is>
      </c>
      <c r="E7943" s="11" t="n">
        <v>83</v>
      </c>
      <c r="F7943" s="12" t="n">
        <v>69.17</v>
      </c>
    </row>
    <row r="7944">
      <c r="A7944" s="3" t="inlineStr">
        <is>
          <t>Ink &amp; Toner</t>
        </is>
      </c>
      <c r="B7944" s="3" t="inlineStr">
        <is>
          <t>C13T11C140</t>
        </is>
      </c>
      <c r="C7944" s="3" t="inlineStr">
        <is>
          <t>Epson</t>
        </is>
      </c>
      <c r="D7944" s="3" t="inlineStr">
        <is>
          <t>WF-C53XX WF-C58XX  INK  L BLACK</t>
        </is>
      </c>
      <c r="E7944" s="11" t="n">
        <v>47</v>
      </c>
      <c r="F7944" s="12" t="n">
        <v>39.17</v>
      </c>
    </row>
    <row r="7945">
      <c r="A7945" s="3" t="inlineStr">
        <is>
          <t>Ink &amp; Toner</t>
        </is>
      </c>
      <c r="B7945" s="3" t="inlineStr">
        <is>
          <t>C13T11C240</t>
        </is>
      </c>
      <c r="C7945" s="3" t="inlineStr">
        <is>
          <t>Epson</t>
        </is>
      </c>
      <c r="D7945" s="3" t="inlineStr">
        <is>
          <t>WF-C53XX WF-C58XX  INK  L CYAN</t>
        </is>
      </c>
      <c r="E7945" s="11" t="n">
        <v>58</v>
      </c>
      <c r="F7945" s="12" t="n">
        <v>48.33</v>
      </c>
    </row>
    <row r="7946">
      <c r="A7946" s="3" t="inlineStr">
        <is>
          <t>Ink &amp; Toner</t>
        </is>
      </c>
      <c r="B7946" s="3" t="inlineStr">
        <is>
          <t>C13T11C340</t>
        </is>
      </c>
      <c r="C7946" s="3" t="inlineStr">
        <is>
          <t>Epson</t>
        </is>
      </c>
      <c r="D7946" s="3" t="inlineStr">
        <is>
          <t>WF-C53XX WF-C58XX  INK  L MAGENTA</t>
        </is>
      </c>
      <c r="E7946" s="11" t="n">
        <v>58</v>
      </c>
      <c r="F7946" s="12" t="n">
        <v>48.33</v>
      </c>
    </row>
    <row r="7947">
      <c r="A7947" s="3" t="inlineStr">
        <is>
          <t>Ink &amp; Toner</t>
        </is>
      </c>
      <c r="B7947" s="3" t="inlineStr">
        <is>
          <t>C13T11C440</t>
        </is>
      </c>
      <c r="C7947" s="3" t="inlineStr">
        <is>
          <t>Epson</t>
        </is>
      </c>
      <c r="D7947" s="3" t="inlineStr">
        <is>
          <t>WF-C53XX WF-C58XX  INK  L YELLOW</t>
        </is>
      </c>
      <c r="E7947" s="11" t="n">
        <v>58</v>
      </c>
      <c r="F7947" s="12" t="n">
        <v>48.33</v>
      </c>
    </row>
    <row r="7948">
      <c r="A7948" s="3" t="inlineStr">
        <is>
          <t>Ink &amp; Toner</t>
        </is>
      </c>
      <c r="B7948" s="3" t="inlineStr">
        <is>
          <t>C13T11D140</t>
        </is>
      </c>
      <c r="C7948" s="3" t="inlineStr">
        <is>
          <t>Epson</t>
        </is>
      </c>
      <c r="D7948" s="3" t="inlineStr">
        <is>
          <t>WF-C53XX WF-C58XX  INK  XL BLACK</t>
        </is>
      </c>
      <c r="E7948" s="11" t="n">
        <v>79</v>
      </c>
      <c r="F7948" s="12" t="n">
        <v>65.83</v>
      </c>
    </row>
    <row r="7949">
      <c r="A7949" s="3" t="inlineStr">
        <is>
          <t>Ink &amp; Toner</t>
        </is>
      </c>
      <c r="B7949" s="3" t="inlineStr">
        <is>
          <t>C13T11D240</t>
        </is>
      </c>
      <c r="C7949" s="3" t="inlineStr">
        <is>
          <t>Epson</t>
        </is>
      </c>
      <c r="D7949" s="3" t="inlineStr">
        <is>
          <t>WF-C53XX WF-C58XX  INK  XL CYAN</t>
        </is>
      </c>
      <c r="E7949" s="11" t="n">
        <v>99</v>
      </c>
      <c r="F7949" s="12" t="n">
        <v>82.5</v>
      </c>
    </row>
    <row r="7950">
      <c r="A7950" s="3" t="inlineStr">
        <is>
          <t>Ink &amp; Toner</t>
        </is>
      </c>
      <c r="B7950" s="3" t="inlineStr">
        <is>
          <t>C13T11D340</t>
        </is>
      </c>
      <c r="C7950" s="3" t="inlineStr">
        <is>
          <t>Epson</t>
        </is>
      </c>
      <c r="D7950" s="3" t="inlineStr">
        <is>
          <t>WF-C53XX WF-C58XX  INK  XL MAGENTA</t>
        </is>
      </c>
      <c r="E7950" s="11" t="n">
        <v>99</v>
      </c>
      <c r="F7950" s="12" t="n">
        <v>82.5</v>
      </c>
    </row>
    <row r="7951">
      <c r="A7951" s="3" t="inlineStr">
        <is>
          <t>Ink &amp; Toner</t>
        </is>
      </c>
      <c r="B7951" s="3" t="inlineStr">
        <is>
          <t>C13T11D440</t>
        </is>
      </c>
      <c r="C7951" s="3" t="inlineStr">
        <is>
          <t>Epson</t>
        </is>
      </c>
      <c r="D7951" s="3" t="inlineStr">
        <is>
          <t>WF-C53XX WF-C58XX  INK  XL YELLOW</t>
        </is>
      </c>
      <c r="E7951" s="11" t="n">
        <v>99</v>
      </c>
      <c r="F7951" s="12" t="n">
        <v>82.5</v>
      </c>
    </row>
    <row r="7952">
      <c r="A7952" s="3" t="inlineStr">
        <is>
          <t>Ink &amp; Toner</t>
        </is>
      </c>
      <c r="B7952" s="3" t="inlineStr">
        <is>
          <t>C13T944240</t>
        </is>
      </c>
      <c r="C7952" s="3" t="inlineStr">
        <is>
          <t>Epson</t>
        </is>
      </c>
      <c r="D7952" s="3" t="inlineStr">
        <is>
          <t>WF-C5XXX SERIES INK  L CYAN</t>
        </is>
      </c>
      <c r="E7952" s="11" t="n">
        <v>56</v>
      </c>
      <c r="F7952" s="12" t="n">
        <v>46.67</v>
      </c>
    </row>
    <row r="7953">
      <c r="A7953" s="3" t="inlineStr">
        <is>
          <t>Ink &amp; Toner</t>
        </is>
      </c>
      <c r="B7953" s="3" t="inlineStr">
        <is>
          <t>C13T944340</t>
        </is>
      </c>
      <c r="C7953" s="3" t="inlineStr">
        <is>
          <t>Epson</t>
        </is>
      </c>
      <c r="D7953" s="3" t="inlineStr">
        <is>
          <t>WF-C5XXX SERIES INK  L MAGENTA</t>
        </is>
      </c>
      <c r="E7953" s="11" t="n">
        <v>56</v>
      </c>
      <c r="F7953" s="12" t="n">
        <v>46.67</v>
      </c>
    </row>
    <row r="7954">
      <c r="A7954" s="3" t="inlineStr">
        <is>
          <t>Ink &amp; Toner</t>
        </is>
      </c>
      <c r="B7954" s="3" t="inlineStr">
        <is>
          <t>C13T944440</t>
        </is>
      </c>
      <c r="C7954" s="3" t="inlineStr">
        <is>
          <t>Epson</t>
        </is>
      </c>
      <c r="D7954" s="3" t="inlineStr">
        <is>
          <t>WF-C5XXX SERIES INK  L YELLOW</t>
        </is>
      </c>
      <c r="E7954" s="11" t="n">
        <v>56</v>
      </c>
      <c r="F7954" s="12" t="n">
        <v>46.67</v>
      </c>
    </row>
    <row r="7955">
      <c r="A7955" s="3" t="inlineStr">
        <is>
          <t>Ink &amp; Toner</t>
        </is>
      </c>
      <c r="B7955" s="3" t="inlineStr">
        <is>
          <t>C13T945240</t>
        </is>
      </c>
      <c r="C7955" s="3" t="inlineStr">
        <is>
          <t>Epson</t>
        </is>
      </c>
      <c r="D7955" s="3" t="inlineStr">
        <is>
          <t>WF-C5XXX SERIES INK  XL CYAN</t>
        </is>
      </c>
      <c r="E7955" s="11" t="n">
        <v>92</v>
      </c>
      <c r="F7955" s="12" t="n">
        <v>76.67</v>
      </c>
    </row>
    <row r="7956">
      <c r="A7956" s="3" t="inlineStr">
        <is>
          <t>Ink &amp; Toner</t>
        </is>
      </c>
      <c r="B7956" s="3" t="inlineStr">
        <is>
          <t>C13T04A14N</t>
        </is>
      </c>
      <c r="C7956" s="3" t="inlineStr">
        <is>
          <t>Epson</t>
        </is>
      </c>
      <c r="D7956" s="3" t="inlineStr">
        <is>
          <t>WF-C8190 WF-C8690 INK XXL BLACK</t>
        </is>
      </c>
      <c r="E7956" s="11" t="n">
        <v>103</v>
      </c>
      <c r="F7956" s="12" t="n">
        <v>85.83</v>
      </c>
    </row>
    <row r="7957">
      <c r="A7957" s="3" t="inlineStr">
        <is>
          <t>Ink &amp; Toner</t>
        </is>
      </c>
      <c r="B7957" s="3" t="inlineStr">
        <is>
          <t>C13T04A24N</t>
        </is>
      </c>
      <c r="C7957" s="3" t="inlineStr">
        <is>
          <t>Epson</t>
        </is>
      </c>
      <c r="D7957" s="3" t="inlineStr">
        <is>
          <t>WF-C8190 WF-C8690 INK XXL CYAN</t>
        </is>
      </c>
      <c r="E7957" s="11" t="n">
        <v>142</v>
      </c>
      <c r="F7957" s="12" t="n">
        <v>118.33</v>
      </c>
    </row>
    <row r="7958">
      <c r="A7958" s="3" t="inlineStr">
        <is>
          <t>Ink &amp; Toner</t>
        </is>
      </c>
      <c r="B7958" s="3" t="inlineStr">
        <is>
          <t>C13T04A34N</t>
        </is>
      </c>
      <c r="C7958" s="3" t="inlineStr">
        <is>
          <t>Epson</t>
        </is>
      </c>
      <c r="D7958" s="3" t="inlineStr">
        <is>
          <t>WF-C8190 WF-C8690 INK XXL MAGENTA</t>
        </is>
      </c>
      <c r="E7958" s="11" t="n">
        <v>142</v>
      </c>
      <c r="F7958" s="12" t="n">
        <v>118.33</v>
      </c>
    </row>
    <row r="7959">
      <c r="A7959" s="3" t="inlineStr">
        <is>
          <t>Ink &amp; Toner</t>
        </is>
      </c>
      <c r="B7959" s="3" t="inlineStr">
        <is>
          <t>C13T04A44N</t>
        </is>
      </c>
      <c r="C7959" s="3" t="inlineStr">
        <is>
          <t>Epson</t>
        </is>
      </c>
      <c r="D7959" s="3" t="inlineStr">
        <is>
          <t>WF-C8190 WF-C8690 INK XXL YELLOW</t>
        </is>
      </c>
      <c r="E7959" s="11" t="n">
        <v>142</v>
      </c>
      <c r="F7959" s="12" t="n">
        <v>118.33</v>
      </c>
    </row>
    <row r="7960">
      <c r="A7960" s="3" t="inlineStr">
        <is>
          <t>Ink &amp; Toner</t>
        </is>
      </c>
      <c r="B7960" s="3" t="inlineStr">
        <is>
          <t>C13T04B34N</t>
        </is>
      </c>
      <c r="C7960" s="3" t="inlineStr">
        <is>
          <t>Epson</t>
        </is>
      </c>
      <c r="D7960" s="3" t="inlineStr">
        <is>
          <t>WF-C81XX / WF-C86XX INK  XL MAGENTA</t>
        </is>
      </c>
      <c r="E7960" s="11" t="n">
        <v>91</v>
      </c>
      <c r="F7960" s="12" t="n">
        <v>75.83</v>
      </c>
    </row>
    <row r="7961">
      <c r="A7961" s="3" t="inlineStr">
        <is>
          <t>Ink &amp; Toner</t>
        </is>
      </c>
      <c r="B7961" s="3" t="inlineStr">
        <is>
          <t>C13T04B44N</t>
        </is>
      </c>
      <c r="C7961" s="3" t="inlineStr">
        <is>
          <t>Epson</t>
        </is>
      </c>
      <c r="D7961" s="3" t="inlineStr">
        <is>
          <t>WF-C81XX / WF-C86XX INK  XL YELLOW</t>
        </is>
      </c>
      <c r="E7961" s="11" t="n">
        <v>91</v>
      </c>
      <c r="F7961" s="12" t="n">
        <v>75.83</v>
      </c>
    </row>
    <row r="7962">
      <c r="A7962" s="3" t="inlineStr">
        <is>
          <t>Ink &amp; Toner</t>
        </is>
      </c>
      <c r="B7962" s="3" t="inlineStr">
        <is>
          <t>C13T04C44N</t>
        </is>
      </c>
      <c r="C7962" s="3" t="inlineStr">
        <is>
          <t>Epson</t>
        </is>
      </c>
      <c r="D7962" s="3" t="inlineStr">
        <is>
          <t>WF-C81XX / WF-C86XX INK L YELLOW</t>
        </is>
      </c>
      <c r="E7962" s="11" t="n">
        <v>42</v>
      </c>
      <c r="F7962" s="12" t="n">
        <v>35</v>
      </c>
    </row>
    <row r="7963">
      <c r="A7963" s="3" t="inlineStr">
        <is>
          <t>Ink &amp; Toner</t>
        </is>
      </c>
      <c r="B7963" s="3" t="inlineStr">
        <is>
          <t>C13T04B24N</t>
        </is>
      </c>
      <c r="C7963" s="3" t="inlineStr">
        <is>
          <t>Epson</t>
        </is>
      </c>
      <c r="D7963" s="3" t="inlineStr">
        <is>
          <t>WF-C81XX / WF-C86XX INK XL CYAN</t>
        </is>
      </c>
      <c r="E7963" s="11" t="n">
        <v>91</v>
      </c>
      <c r="F7963" s="12" t="n">
        <v>75.83</v>
      </c>
    </row>
    <row r="7964">
      <c r="A7964" s="3" t="inlineStr">
        <is>
          <t>Ink &amp; Toner</t>
        </is>
      </c>
      <c r="B7964" s="3" t="inlineStr">
        <is>
          <t>C13T04C24N</t>
        </is>
      </c>
      <c r="C7964" s="3" t="inlineStr">
        <is>
          <t>Epson</t>
        </is>
      </c>
      <c r="D7964" s="3" t="inlineStr">
        <is>
          <t>WF-C81XX WF-C86XX INK L CYAN</t>
        </is>
      </c>
      <c r="E7964" s="11" t="n">
        <v>42</v>
      </c>
      <c r="F7964" s="12" t="n">
        <v>35</v>
      </c>
    </row>
    <row r="7965">
      <c r="A7965" s="3" t="inlineStr">
        <is>
          <t>Ink &amp; Toner</t>
        </is>
      </c>
      <c r="B7965" s="3" t="inlineStr">
        <is>
          <t>C13T04C34N</t>
        </is>
      </c>
      <c r="C7965" s="3" t="inlineStr">
        <is>
          <t>Epson</t>
        </is>
      </c>
      <c r="D7965" s="3" t="inlineStr">
        <is>
          <t>WF-C81XX WF-C86XX INK L MAGENTA</t>
        </is>
      </c>
      <c r="E7965" s="11" t="n">
        <v>42</v>
      </c>
      <c r="F7965" s="12" t="n">
        <v>35</v>
      </c>
    </row>
    <row r="7966">
      <c r="A7966" s="3" t="inlineStr">
        <is>
          <t>Ink &amp; Toner</t>
        </is>
      </c>
      <c r="B7966" s="3" t="inlineStr">
        <is>
          <t>C13T04B14N</t>
        </is>
      </c>
      <c r="C7966" s="3" t="inlineStr">
        <is>
          <t>Epson</t>
        </is>
      </c>
      <c r="D7966" s="3" t="inlineStr">
        <is>
          <t>WF-C81XX WF-C86XX INK XL BLACK</t>
        </is>
      </c>
      <c r="E7966" s="11" t="n">
        <v>80</v>
      </c>
      <c r="F7966" s="12" t="n">
        <v>66.67</v>
      </c>
    </row>
    <row r="7967">
      <c r="A7967" s="3" t="inlineStr">
        <is>
          <t>Ink &amp; Toner</t>
        </is>
      </c>
      <c r="B7967" s="3" t="inlineStr">
        <is>
          <t>C13T11J140</t>
        </is>
      </c>
      <c r="C7967" s="3" t="inlineStr">
        <is>
          <t>Epson</t>
        </is>
      </c>
      <c r="D7967" s="3" t="inlineStr">
        <is>
          <t>WF-M4XXX SERIES INK CARTRIDGE BLACK</t>
        </is>
      </c>
      <c r="E7967" s="11" t="n">
        <v>82</v>
      </c>
      <c r="F7967" s="12" t="n">
        <v>68.33</v>
      </c>
    </row>
    <row r="7968">
      <c r="A7968" s="3" t="inlineStr">
        <is>
          <t>Ink &amp; Toner</t>
        </is>
      </c>
      <c r="B7968" s="3" t="inlineStr">
        <is>
          <t>C13T671100</t>
        </is>
      </c>
      <c r="C7968" s="3" t="inlineStr">
        <is>
          <t>Epson</t>
        </is>
      </c>
      <c r="D7968" s="3" t="inlineStr">
        <is>
          <t>WORKFORCE 3000 SERIES MAINTE BOX</t>
        </is>
      </c>
      <c r="E7968" s="11" t="n">
        <v>18</v>
      </c>
      <c r="F7968" s="12" t="n">
        <v>15</v>
      </c>
    </row>
    <row r="7969">
      <c r="A7969" s="3" t="inlineStr">
        <is>
          <t>Ink &amp; Toner</t>
        </is>
      </c>
      <c r="B7969" s="3" t="inlineStr">
        <is>
          <t>C13S050750</t>
        </is>
      </c>
      <c r="C7969" s="3" t="inlineStr">
        <is>
          <t>Epson</t>
        </is>
      </c>
      <c r="D7969" s="3" t="inlineStr">
        <is>
          <t>WORKFORCE AL-C300 BLACK TONER CARTRI</t>
        </is>
      </c>
      <c r="E7969" s="11" t="n">
        <v>150</v>
      </c>
      <c r="F7969" s="12" t="n">
        <v>125</v>
      </c>
    </row>
    <row r="7970">
      <c r="A7970" s="3" t="inlineStr">
        <is>
          <t>Ink &amp; Toner</t>
        </is>
      </c>
      <c r="B7970" s="3" t="inlineStr">
        <is>
          <t>C13S053061</t>
        </is>
      </c>
      <c r="C7970" s="3" t="inlineStr">
        <is>
          <t>Epson</t>
        </is>
      </c>
      <c r="D7970" s="3" t="inlineStr">
        <is>
          <t>WORKFORCE AL-C300 FUSER UNIT</t>
        </is>
      </c>
      <c r="E7970" s="11" t="n">
        <v>165</v>
      </c>
      <c r="F7970" s="12" t="n">
        <v>137.5</v>
      </c>
    </row>
    <row r="7971">
      <c r="A7971" s="3" t="inlineStr">
        <is>
          <t>Ink &amp; Toner</t>
        </is>
      </c>
      <c r="B7971" s="3" t="inlineStr">
        <is>
          <t>C13T295000</t>
        </is>
      </c>
      <c r="C7971" s="3" t="inlineStr">
        <is>
          <t>Epson</t>
        </is>
      </c>
      <c r="D7971" s="3" t="inlineStr">
        <is>
          <t>WORKFORCE WF-100W MAINTENANCE BOX</t>
        </is>
      </c>
      <c r="E7971" s="11" t="n">
        <v>6</v>
      </c>
      <c r="F7971" s="12" t="n">
        <v>5</v>
      </c>
    </row>
    <row r="7972">
      <c r="A7972" s="3" t="inlineStr">
        <is>
          <t>Ink &amp; Toner</t>
        </is>
      </c>
      <c r="B7972" s="3" t="inlineStr">
        <is>
          <t>C13T70124010</t>
        </is>
      </c>
      <c r="C7972" s="3" t="inlineStr">
        <is>
          <t>Epson</t>
        </is>
      </c>
      <c r="D7972" s="3" t="inlineStr">
        <is>
          <t>WP4000/4500 SERIES INK CART XXL CYAN</t>
        </is>
      </c>
      <c r="E7972" s="11" t="n">
        <v>68</v>
      </c>
      <c r="F7972" s="12" t="n">
        <v>56.67</v>
      </c>
    </row>
    <row r="7973">
      <c r="A7973" s="3" t="inlineStr">
        <is>
          <t>Ink &amp; Toner</t>
        </is>
      </c>
      <c r="B7973" s="3" t="inlineStr">
        <is>
          <t>C13T366100</t>
        </is>
      </c>
      <c r="C7973" s="3" t="inlineStr">
        <is>
          <t>Epson</t>
        </is>
      </c>
      <c r="D7973" s="3" t="inlineStr">
        <is>
          <t>XP-8500/XP-8505/XP-15000 MAINT BOX</t>
        </is>
      </c>
      <c r="E7973" s="11" t="n">
        <v>9</v>
      </c>
      <c r="F7973" s="12" t="n">
        <v>7.5</v>
      </c>
    </row>
    <row r="7974">
      <c r="A7974" s="3" t="inlineStr">
        <is>
          <t>Ink &amp; Toner</t>
        </is>
      </c>
      <c r="B7974" s="3" t="inlineStr">
        <is>
          <t>C13T02F44010</t>
        </is>
      </c>
      <c r="C7974" s="3" t="inlineStr">
        <is>
          <t>Epson</t>
        </is>
      </c>
      <c r="D7974" s="3" t="inlineStr">
        <is>
          <t>YELLOW 202 CLARIA PREMIUM INK</t>
        </is>
      </c>
      <c r="E7974" s="11" t="n">
        <v>13</v>
      </c>
      <c r="F7974" s="12" t="n">
        <v>10.83</v>
      </c>
    </row>
    <row r="7975">
      <c r="A7975" s="3" t="inlineStr">
        <is>
          <t>Ink &amp; Toner</t>
        </is>
      </c>
      <c r="B7975" s="3" t="inlineStr">
        <is>
          <t>C13T02H44010</t>
        </is>
      </c>
      <c r="C7975" s="3" t="inlineStr">
        <is>
          <t>Epson</t>
        </is>
      </c>
      <c r="D7975" s="3" t="inlineStr">
        <is>
          <t>YELLOW 202XL CLARIA PREMIUM INK</t>
        </is>
      </c>
      <c r="E7975" s="11" t="n">
        <v>19</v>
      </c>
      <c r="F7975" s="12" t="n">
        <v>15.83</v>
      </c>
    </row>
    <row r="7976">
      <c r="A7976" s="3" t="inlineStr">
        <is>
          <t>Ink &amp; Toner</t>
        </is>
      </c>
      <c r="B7976" s="3" t="inlineStr">
        <is>
          <t>C13T24244012</t>
        </is>
      </c>
      <c r="C7976" s="3" t="inlineStr">
        <is>
          <t>Epson</t>
        </is>
      </c>
      <c r="D7976" s="3" t="inlineStr">
        <is>
          <t>YELLOW 24 CLARIA PHOTO HD INK</t>
        </is>
      </c>
      <c r="E7976" s="11" t="n">
        <v>12</v>
      </c>
      <c r="F7976" s="12" t="n">
        <v>10</v>
      </c>
    </row>
    <row r="7977">
      <c r="A7977" s="3" t="inlineStr">
        <is>
          <t>Ink &amp; Toner</t>
        </is>
      </c>
      <c r="B7977" s="3" t="inlineStr">
        <is>
          <t>C13T24344012</t>
        </is>
      </c>
      <c r="C7977" s="3" t="inlineStr">
        <is>
          <t>Epson</t>
        </is>
      </c>
      <c r="D7977" s="3" t="inlineStr">
        <is>
          <t>YELLOW 24XL CLARIA PHOTO HD INK</t>
        </is>
      </c>
      <c r="E7977" s="11" t="n">
        <v>18</v>
      </c>
      <c r="F7977" s="12" t="n">
        <v>15</v>
      </c>
    </row>
    <row r="7978">
      <c r="A7978" s="3" t="inlineStr">
        <is>
          <t>Ink &amp; Toner</t>
        </is>
      </c>
      <c r="B7978" s="3" t="inlineStr">
        <is>
          <t>C13T27044012</t>
        </is>
      </c>
      <c r="C7978" s="3" t="inlineStr">
        <is>
          <t>Epson</t>
        </is>
      </c>
      <c r="D7978" s="3" t="inlineStr">
        <is>
          <t>YELLOW 27 DURABRITE ULTRA INK</t>
        </is>
      </c>
      <c r="E7978" s="11" t="n">
        <v>12</v>
      </c>
      <c r="F7978" s="12" t="n">
        <v>10</v>
      </c>
    </row>
    <row r="7979">
      <c r="A7979" s="3" t="inlineStr">
        <is>
          <t>Ink &amp; Toner</t>
        </is>
      </c>
      <c r="B7979" s="3" t="inlineStr">
        <is>
          <t>C13T27144012</t>
        </is>
      </c>
      <c r="C7979" s="3" t="inlineStr">
        <is>
          <t>Epson</t>
        </is>
      </c>
      <c r="D7979" s="3" t="inlineStr">
        <is>
          <t>YELLOW 27XL DURABRITE ULTRA INK</t>
        </is>
      </c>
      <c r="E7979" s="11" t="n">
        <v>29</v>
      </c>
      <c r="F7979" s="12" t="n">
        <v>24.17</v>
      </c>
    </row>
    <row r="7980">
      <c r="A7980" s="3" t="inlineStr">
        <is>
          <t>Ink &amp; Toner</t>
        </is>
      </c>
      <c r="B7980" s="3" t="inlineStr">
        <is>
          <t>C13T29844012</t>
        </is>
      </c>
      <c r="C7980" s="3" t="inlineStr">
        <is>
          <t>Epson</t>
        </is>
      </c>
      <c r="D7980" s="3" t="inlineStr">
        <is>
          <t>YELLOW 29 CLARIA HOME INK</t>
        </is>
      </c>
      <c r="E7980" s="11" t="n">
        <v>11</v>
      </c>
      <c r="F7980" s="12" t="n">
        <v>9.17</v>
      </c>
    </row>
    <row r="7981">
      <c r="A7981" s="3" t="inlineStr">
        <is>
          <t>Ink &amp; Toner</t>
        </is>
      </c>
      <c r="B7981" s="3" t="inlineStr">
        <is>
          <t>C13T33644012</t>
        </is>
      </c>
      <c r="C7981" s="3" t="inlineStr">
        <is>
          <t>Epson</t>
        </is>
      </c>
      <c r="D7981" s="3" t="inlineStr">
        <is>
          <t>YELLOW 33XL CLARIA PREMIUM INK</t>
        </is>
      </c>
      <c r="E7981" s="11" t="n">
        <v>19</v>
      </c>
      <c r="F7981" s="12" t="n">
        <v>15.83</v>
      </c>
    </row>
    <row r="7982">
      <c r="A7982" s="3" t="inlineStr">
        <is>
          <t>Ink &amp; Toner</t>
        </is>
      </c>
      <c r="B7982" s="3" t="inlineStr">
        <is>
          <t>C13T37944010</t>
        </is>
      </c>
      <c r="C7982" s="3" t="inlineStr">
        <is>
          <t>Epson</t>
        </is>
      </c>
      <c r="D7982" s="3" t="inlineStr">
        <is>
          <t>YELLOW 378XL CLARIA PHOTO HD INK</t>
        </is>
      </c>
      <c r="E7982" s="11" t="n">
        <v>20</v>
      </c>
      <c r="F7982" s="12" t="n">
        <v>16.67</v>
      </c>
    </row>
    <row r="7983">
      <c r="A7983" s="3" t="inlineStr">
        <is>
          <t>Ink &amp; Toner</t>
        </is>
      </c>
      <c r="B7983" s="3" t="inlineStr">
        <is>
          <t>C13T05G44010</t>
        </is>
      </c>
      <c r="C7983" s="3" t="inlineStr">
        <is>
          <t>Epson</t>
        </is>
      </c>
      <c r="D7983" s="3" t="inlineStr">
        <is>
          <t>YELLOW 405 DURABRITE ULTRA INK</t>
        </is>
      </c>
      <c r="E7983" s="11" t="n">
        <v>13</v>
      </c>
      <c r="F7983" s="12" t="n">
        <v>10.83</v>
      </c>
    </row>
    <row r="7984">
      <c r="A7984" s="3" t="inlineStr">
        <is>
          <t>Ink &amp; Toner</t>
        </is>
      </c>
      <c r="B7984" s="3" t="inlineStr">
        <is>
          <t>C13T05H44010</t>
        </is>
      </c>
      <c r="C7984" s="3" t="inlineStr">
        <is>
          <t>Epson</t>
        </is>
      </c>
      <c r="D7984" s="3" t="inlineStr">
        <is>
          <t>YELLOW 405XL DURABRITE ULTRA INK</t>
        </is>
      </c>
      <c r="E7984" s="11" t="n">
        <v>29</v>
      </c>
      <c r="F7984" s="12" t="n">
        <v>24.17</v>
      </c>
    </row>
    <row r="7985">
      <c r="A7985" s="3" t="inlineStr">
        <is>
          <t>Ink &amp; Toner</t>
        </is>
      </c>
      <c r="B7985" s="3" t="inlineStr">
        <is>
          <t>SVCCORMX4C8A1P</t>
        </is>
      </c>
      <c r="C7985" s="3" t="inlineStr">
        <is>
          <t>Juniper</t>
        </is>
      </c>
      <c r="D7985" s="3" t="inlineStr">
        <is>
          <t>MX10K LC480 INTEGRATED SKU STD JUNO</t>
        </is>
      </c>
      <c r="E7985" s="11" t="n">
        <v>7669</v>
      </c>
      <c r="F7985" s="12" t="n">
        <v>6390.83</v>
      </c>
    </row>
    <row r="7986">
      <c r="A7986" s="3" t="inlineStr">
        <is>
          <t>Ink &amp; Toner</t>
        </is>
      </c>
      <c r="B7986" s="3" t="inlineStr">
        <is>
          <t>1T02MJ0NL0-KAT</t>
        </is>
      </c>
      <c r="C7986" s="3" t="inlineStr">
        <is>
          <t>Katun</t>
        </is>
      </c>
      <c r="D7986" s="3" t="inlineStr">
        <is>
          <t>39822 KY 1030 TNR CTG 3K YLD EU WC</t>
        </is>
      </c>
      <c r="E7986" s="11" t="n">
        <v>42</v>
      </c>
      <c r="F7986" s="12" t="n">
        <v>35</v>
      </c>
    </row>
    <row r="7987">
      <c r="A7987" s="3" t="inlineStr">
        <is>
          <t>Ink &amp; Toner</t>
        </is>
      </c>
      <c r="B7987" s="3" t="inlineStr">
        <is>
          <t>1T02P80NL0-KAT</t>
        </is>
      </c>
      <c r="C7987" s="3" t="inlineStr">
        <is>
          <t>Katun</t>
        </is>
      </c>
      <c r="D7987" s="3" t="inlineStr">
        <is>
          <t>47093 MT TA 3010I TNR KIT EU</t>
        </is>
      </c>
      <c r="E7987" s="11" t="n">
        <v>59</v>
      </c>
      <c r="F7987" s="12" t="n">
        <v>49.17</v>
      </c>
    </row>
    <row r="7988">
      <c r="A7988" s="3" t="inlineStr">
        <is>
          <t>Ink &amp; Toner</t>
        </is>
      </c>
      <c r="B7988" s="3" t="inlineStr">
        <is>
          <t>1T02R40NL0-KAT</t>
        </is>
      </c>
      <c r="C7988" s="3" t="inlineStr">
        <is>
          <t>Katun</t>
        </is>
      </c>
      <c r="D7988" s="3" t="inlineStr">
        <is>
          <t>49330 KAT BLK TONER CART</t>
        </is>
      </c>
      <c r="E7988" s="11" t="n">
        <v>47</v>
      </c>
      <c r="F7988" s="12" t="n">
        <v>39.17</v>
      </c>
    </row>
    <row r="7989">
      <c r="A7989" s="3" t="inlineStr">
        <is>
          <t>Ink &amp; Toner</t>
        </is>
      </c>
      <c r="B7989" s="3" t="inlineStr">
        <is>
          <t>1T02R4CNL0-KAT</t>
        </is>
      </c>
      <c r="C7989" s="3" t="inlineStr">
        <is>
          <t>Katun</t>
        </is>
      </c>
      <c r="D7989" s="3" t="inlineStr">
        <is>
          <t>49331 KAT CYAN TONER CART</t>
        </is>
      </c>
      <c r="E7989" s="11" t="n">
        <v>76</v>
      </c>
      <c r="F7989" s="12" t="n">
        <v>63.33</v>
      </c>
    </row>
    <row r="7990">
      <c r="A7990" s="3" t="inlineStr">
        <is>
          <t>Ink &amp; Toner</t>
        </is>
      </c>
      <c r="B7990" s="3" t="inlineStr">
        <is>
          <t>1T02R4BNL0-KAT</t>
        </is>
      </c>
      <c r="C7990" s="3" t="inlineStr">
        <is>
          <t>Katun</t>
        </is>
      </c>
      <c r="D7990" s="3" t="inlineStr">
        <is>
          <t>49332 KAT MAG TONER CART</t>
        </is>
      </c>
      <c r="E7990" s="11" t="n">
        <v>76</v>
      </c>
      <c r="F7990" s="12" t="n">
        <v>63.33</v>
      </c>
    </row>
    <row r="7991">
      <c r="A7991" s="3" t="inlineStr">
        <is>
          <t>Ink &amp; Toner</t>
        </is>
      </c>
      <c r="B7991" s="3" t="inlineStr">
        <is>
          <t>1T02R4ANL0-KAT</t>
        </is>
      </c>
      <c r="C7991" s="3" t="inlineStr">
        <is>
          <t>Katun</t>
        </is>
      </c>
      <c r="D7991" s="3" t="inlineStr">
        <is>
          <t>49333 KAT YELLOW TONER CART</t>
        </is>
      </c>
      <c r="E7991" s="11" t="n">
        <v>76</v>
      </c>
      <c r="F7991" s="12" t="n">
        <v>63.33</v>
      </c>
    </row>
    <row r="7992">
      <c r="A7992" s="3" t="inlineStr">
        <is>
          <t>Ink &amp; Toner</t>
        </is>
      </c>
      <c r="B7992" s="3" t="inlineStr">
        <is>
          <t>1T02R50NL0-KAT</t>
        </is>
      </c>
      <c r="C7992" s="3" t="inlineStr">
        <is>
          <t>Katun</t>
        </is>
      </c>
      <c r="D7992" s="3" t="inlineStr">
        <is>
          <t>49342 KAT BLACK TONER CART</t>
        </is>
      </c>
      <c r="E7992" s="11" t="n">
        <v>48</v>
      </c>
      <c r="F7992" s="12" t="n">
        <v>40</v>
      </c>
    </row>
    <row r="7993">
      <c r="A7993" s="3" t="inlineStr">
        <is>
          <t>Ink &amp; Toner</t>
        </is>
      </c>
      <c r="B7993" s="3" t="inlineStr">
        <is>
          <t>1T02R5CNL0-KAT</t>
        </is>
      </c>
      <c r="C7993" s="3" t="inlineStr">
        <is>
          <t>Katun</t>
        </is>
      </c>
      <c r="D7993" s="3" t="inlineStr">
        <is>
          <t>49343 KAT CYAN TONER CART</t>
        </is>
      </c>
      <c r="E7993" s="11" t="n">
        <v>77</v>
      </c>
      <c r="F7993" s="12" t="n">
        <v>64.17</v>
      </c>
    </row>
    <row r="7994">
      <c r="A7994" s="3" t="inlineStr">
        <is>
          <t>Ink &amp; Toner</t>
        </is>
      </c>
      <c r="B7994" s="3" t="inlineStr">
        <is>
          <t>1T02T60NL0-KAT</t>
        </is>
      </c>
      <c r="C7994" s="3" t="inlineStr">
        <is>
          <t>Katun</t>
        </is>
      </c>
      <c r="D7994" s="3" t="inlineStr">
        <is>
          <t>49945 KAT BLACK TONER CART</t>
        </is>
      </c>
      <c r="E7994" s="11" t="n">
        <v>68</v>
      </c>
      <c r="F7994" s="12" t="n">
        <v>56.67</v>
      </c>
    </row>
    <row r="7995">
      <c r="A7995" s="3" t="inlineStr">
        <is>
          <t>Ink &amp; Toner</t>
        </is>
      </c>
      <c r="B7995" s="3" t="inlineStr">
        <is>
          <t>1T02RY0TA0-KAT</t>
        </is>
      </c>
      <c r="C7995" s="3" t="inlineStr">
        <is>
          <t>Katun</t>
        </is>
      </c>
      <c r="D7995" s="3" t="inlineStr">
        <is>
          <t>50261 TA/UTX P-4020 TNR CTG 7.2K EU</t>
        </is>
      </c>
      <c r="E7995" s="11" t="n">
        <v>76</v>
      </c>
      <c r="F7995" s="12" t="n">
        <v>63.33</v>
      </c>
    </row>
    <row r="7996">
      <c r="A7996" s="3" t="inlineStr">
        <is>
          <t>Ink &amp; Toner</t>
        </is>
      </c>
      <c r="B7996" s="3" t="inlineStr">
        <is>
          <t>52508-KAT</t>
        </is>
      </c>
      <c r="C7996" s="3" t="inlineStr">
        <is>
          <t>Katun</t>
        </is>
      </c>
      <c r="D7996" s="3" t="inlineStr">
        <is>
          <t>52508 CN IRC256 TNR 329G CTG BLK REF</t>
        </is>
      </c>
      <c r="E7996" s="11" t="n">
        <v>44</v>
      </c>
      <c r="F7996" s="12" t="n">
        <v>36.67</v>
      </c>
    </row>
    <row r="7997">
      <c r="A7997" s="3" t="inlineStr">
        <is>
          <t>Ink &amp; Toner</t>
        </is>
      </c>
      <c r="B7997" s="3" t="inlineStr">
        <is>
          <t>52509-KAT</t>
        </is>
      </c>
      <c r="C7997" s="3" t="inlineStr">
        <is>
          <t>Katun</t>
        </is>
      </c>
      <c r="D7997" s="3" t="inlineStr">
        <is>
          <t>52509 CN IRC256 TNR 227G CTG CYN REF</t>
        </is>
      </c>
      <c r="E7997" s="11" t="n">
        <v>57</v>
      </c>
      <c r="F7997" s="12" t="n">
        <v>47.5</v>
      </c>
    </row>
    <row r="7998">
      <c r="A7998" s="3" t="inlineStr">
        <is>
          <t>Ink &amp; Toner</t>
        </is>
      </c>
      <c r="B7998" s="3" t="inlineStr">
        <is>
          <t>52510-KAT</t>
        </is>
      </c>
      <c r="C7998" s="3" t="inlineStr">
        <is>
          <t>Katun</t>
        </is>
      </c>
      <c r="D7998" s="3" t="inlineStr">
        <is>
          <t>52510 CN IRC256 TNR 227G CTG MAG REF</t>
        </is>
      </c>
      <c r="E7998" s="11" t="n">
        <v>57</v>
      </c>
      <c r="F7998" s="12" t="n">
        <v>47.5</v>
      </c>
    </row>
    <row r="7999">
      <c r="A7999" s="3" t="inlineStr">
        <is>
          <t>Ink &amp; Toner</t>
        </is>
      </c>
      <c r="B7999" s="3" t="inlineStr">
        <is>
          <t>52511-KAT</t>
        </is>
      </c>
      <c r="C7999" s="3" t="inlineStr">
        <is>
          <t>Katun</t>
        </is>
      </c>
      <c r="D7999" s="3" t="inlineStr">
        <is>
          <t>52511 CN IRC256 TNR 227G CTG YLW REF</t>
        </is>
      </c>
      <c r="E7999" s="11" t="n">
        <v>57</v>
      </c>
      <c r="F7999" s="12" t="n">
        <v>47.5</v>
      </c>
    </row>
    <row r="8000">
      <c r="A8000" s="3" t="inlineStr">
        <is>
          <t>Ink &amp; Toner</t>
        </is>
      </c>
      <c r="B8000" s="3" t="inlineStr">
        <is>
          <t>24B6849-KAT</t>
        </is>
      </c>
      <c r="C8000" s="3" t="inlineStr">
        <is>
          <t>Katun</t>
        </is>
      </c>
      <c r="D8000" s="3" t="inlineStr">
        <is>
          <t>52923 LEX XC9255 TNR CTG 300G BLK EU</t>
        </is>
      </c>
      <c r="E8000" s="11" t="n">
        <v>72</v>
      </c>
      <c r="F8000" s="12" t="n">
        <v>60</v>
      </c>
    </row>
    <row r="8001">
      <c r="A8001" s="3" t="inlineStr">
        <is>
          <t>Ink &amp; Toner</t>
        </is>
      </c>
      <c r="B8001" s="3" t="inlineStr">
        <is>
          <t>ACV1350-KAT</t>
        </is>
      </c>
      <c r="C8001" s="3" t="inlineStr">
        <is>
          <t>Katun</t>
        </is>
      </c>
      <c r="D8001" s="3" t="inlineStr">
        <is>
          <t>53171 KN BIZHUB C 550 MAG</t>
        </is>
      </c>
      <c r="E8001" s="11" t="n">
        <v>82</v>
      </c>
      <c r="F8001" s="12" t="n">
        <v>68.33</v>
      </c>
    </row>
    <row r="8002">
      <c r="A8002" s="3" t="inlineStr">
        <is>
          <t>Ink &amp; Toner</t>
        </is>
      </c>
      <c r="B8002" s="3" t="inlineStr">
        <is>
          <t>ACV1250-KAT</t>
        </is>
      </c>
      <c r="C8002" s="3" t="inlineStr">
        <is>
          <t>Katun</t>
        </is>
      </c>
      <c r="D8002" s="3" t="inlineStr">
        <is>
          <t>53172 KN BIZHUB C 550 YELLOW</t>
        </is>
      </c>
      <c r="E8002" s="11" t="n">
        <v>82</v>
      </c>
      <c r="F8002" s="12" t="n">
        <v>68.33</v>
      </c>
    </row>
    <row r="8003">
      <c r="A8003" s="3" t="inlineStr">
        <is>
          <t>Ink &amp; Toner</t>
        </is>
      </c>
      <c r="B8003" s="3" t="inlineStr">
        <is>
          <t>MX310HB-KAT</t>
        </is>
      </c>
      <c r="C8003" s="3" t="inlineStr">
        <is>
          <t>Katun</t>
        </is>
      </c>
      <c r="D8003" s="3" t="inlineStr">
        <is>
          <t>KAT 37669 SHARP MX2600 WASTE TNR</t>
        </is>
      </c>
      <c r="E8003" s="11" t="n">
        <v>15</v>
      </c>
      <c r="F8003" s="12" t="n">
        <v>12.5</v>
      </c>
    </row>
    <row r="8004">
      <c r="A8004" s="3" t="inlineStr">
        <is>
          <t>Ink &amp; Toner</t>
        </is>
      </c>
      <c r="B8004" s="3" t="inlineStr">
        <is>
          <t>A0XPWY1-KAT</t>
        </is>
      </c>
      <c r="C8004" s="3" t="inlineStr">
        <is>
          <t>Katun</t>
        </is>
      </c>
      <c r="D8004" s="3" t="inlineStr">
        <is>
          <t>KAT 37761 KM WASTE TONER BOTTLE</t>
        </is>
      </c>
      <c r="E8004" s="11" t="n">
        <v>27</v>
      </c>
      <c r="F8004" s="12" t="n">
        <v>22.5</v>
      </c>
    </row>
    <row r="8005">
      <c r="A8005" s="3" t="inlineStr">
        <is>
          <t>Ink &amp; Toner</t>
        </is>
      </c>
      <c r="B8005" s="3" t="inlineStr">
        <is>
          <t>A1AU0Y1-KAT</t>
        </is>
      </c>
      <c r="C8005" s="3" t="inlineStr">
        <is>
          <t>Katun</t>
        </is>
      </c>
      <c r="D8005" s="3" t="inlineStr">
        <is>
          <t>KAT 39170 WASTE TONER BOTTLE</t>
        </is>
      </c>
      <c r="E8005" s="11" t="n">
        <v>25</v>
      </c>
      <c r="F8005" s="12" t="n">
        <v>20.83</v>
      </c>
    </row>
    <row r="8006">
      <c r="A8006" s="3" t="inlineStr">
        <is>
          <t>Ink &amp; Toner</t>
        </is>
      </c>
      <c r="B8006" s="3" t="inlineStr">
        <is>
          <t>A2WYWY7-KAT</t>
        </is>
      </c>
      <c r="C8006" s="3" t="inlineStr">
        <is>
          <t>Katun</t>
        </is>
      </c>
      <c r="D8006" s="3" t="inlineStr">
        <is>
          <t>KAT 39198 KN BIZHUB 502 WTC</t>
        </is>
      </c>
      <c r="E8006" s="11" t="n">
        <v>20</v>
      </c>
      <c r="F8006" s="12" t="n">
        <v>16.67</v>
      </c>
    </row>
    <row r="8007">
      <c r="A8007" s="3" t="inlineStr">
        <is>
          <t>Ink &amp; Toner</t>
        </is>
      </c>
      <c r="B8007" s="3" t="inlineStr">
        <is>
          <t>1902LC0UN0-KAT</t>
        </is>
      </c>
      <c r="C8007" s="3" t="inlineStr">
        <is>
          <t>Katun</t>
        </is>
      </c>
      <c r="D8007" s="3" t="inlineStr">
        <is>
          <t>KAT 39511 WT860 22K YIELD</t>
        </is>
      </c>
      <c r="E8007" s="11" t="n">
        <v>10</v>
      </c>
      <c r="F8007" s="12" t="n">
        <v>8.33</v>
      </c>
    </row>
    <row r="8008">
      <c r="A8008" s="3" t="inlineStr">
        <is>
          <t>Ink &amp; Toner</t>
        </is>
      </c>
      <c r="B8008" s="3" t="inlineStr">
        <is>
          <t>3480B002AA-KAT</t>
        </is>
      </c>
      <c r="C8008" s="3" t="inlineStr">
        <is>
          <t>Katun</t>
        </is>
      </c>
      <c r="D8008" s="3" t="inlineStr">
        <is>
          <t>KAT 39516 CANON CRG 719H TONER</t>
        </is>
      </c>
      <c r="E8008" s="11" t="n">
        <v>72</v>
      </c>
      <c r="F8008" s="12" t="n">
        <v>60</v>
      </c>
    </row>
    <row r="8009">
      <c r="A8009" s="3" t="inlineStr">
        <is>
          <t>Ink &amp; Toner</t>
        </is>
      </c>
      <c r="B8009" s="3" t="inlineStr">
        <is>
          <t>A11G351-KAT</t>
        </is>
      </c>
      <c r="C8009" s="3" t="inlineStr">
        <is>
          <t>Katun</t>
        </is>
      </c>
      <c r="D8009" s="3" t="inlineStr">
        <is>
          <t>KAT 39543 MAGENT TONER</t>
        </is>
      </c>
      <c r="E8009" s="11" t="n">
        <v>39</v>
      </c>
      <c r="F8009" s="12" t="n">
        <v>32.5</v>
      </c>
    </row>
    <row r="8010">
      <c r="A8010" s="3" t="inlineStr">
        <is>
          <t>Ink &amp; Toner</t>
        </is>
      </c>
      <c r="B8010" s="3" t="inlineStr">
        <is>
          <t>MX230HB-KAT</t>
        </is>
      </c>
      <c r="C8010" s="3" t="inlineStr">
        <is>
          <t>Katun</t>
        </is>
      </c>
      <c r="D8010" s="3" t="inlineStr">
        <is>
          <t>KAT 39814 TONER COLLECTION</t>
        </is>
      </c>
      <c r="E8010" s="11" t="n">
        <v>17</v>
      </c>
      <c r="F8010" s="12" t="n">
        <v>14.17</v>
      </c>
    </row>
    <row r="8011">
      <c r="A8011" s="3" t="inlineStr">
        <is>
          <t>Ink &amp; Toner</t>
        </is>
      </c>
      <c r="B8011" s="3" t="inlineStr">
        <is>
          <t>3482B002AA-KAT</t>
        </is>
      </c>
      <c r="C8011" s="3" t="inlineStr">
        <is>
          <t>Katun</t>
        </is>
      </c>
      <c r="D8011" s="3" t="inlineStr">
        <is>
          <t>KAT 39947 LBP6750DN 724H</t>
        </is>
      </c>
      <c r="E8011" s="11" t="n">
        <v>130</v>
      </c>
      <c r="F8011" s="12" t="n">
        <v>108.33</v>
      </c>
    </row>
    <row r="8012">
      <c r="A8012" s="3" t="inlineStr">
        <is>
          <t>Ink &amp; Toner</t>
        </is>
      </c>
      <c r="B8012" s="3" t="inlineStr">
        <is>
          <t>MX36GTBA-KAT</t>
        </is>
      </c>
      <c r="C8012" s="3" t="inlineStr">
        <is>
          <t>Katun</t>
        </is>
      </c>
      <c r="D8012" s="3" t="inlineStr">
        <is>
          <t>KAT 43323 MX-2610N BLACK TONER</t>
        </is>
      </c>
      <c r="E8012" s="11" t="n">
        <v>51</v>
      </c>
      <c r="F8012" s="12" t="n">
        <v>42.5</v>
      </c>
    </row>
    <row r="8013">
      <c r="A8013" s="3" t="inlineStr">
        <is>
          <t>Ink &amp; Toner</t>
        </is>
      </c>
      <c r="B8013" s="3" t="inlineStr">
        <is>
          <t>MX36GTCA-KAT</t>
        </is>
      </c>
      <c r="C8013" s="3" t="inlineStr">
        <is>
          <t>Katun</t>
        </is>
      </c>
      <c r="D8013" s="3" t="inlineStr">
        <is>
          <t>KAT 43324 MX-2610N CYAN TONER</t>
        </is>
      </c>
      <c r="E8013" s="11" t="n">
        <v>93</v>
      </c>
      <c r="F8013" s="12" t="n">
        <v>77.5</v>
      </c>
    </row>
    <row r="8014">
      <c r="A8014" s="3" t="inlineStr">
        <is>
          <t>Ink &amp; Toner</t>
        </is>
      </c>
      <c r="B8014" s="3" t="inlineStr">
        <is>
          <t>MX36GTMA-KAT</t>
        </is>
      </c>
      <c r="C8014" s="3" t="inlineStr">
        <is>
          <t>Katun</t>
        </is>
      </c>
      <c r="D8014" s="3" t="inlineStr">
        <is>
          <t>KAT 43325 MX-2610N MAG TONER</t>
        </is>
      </c>
      <c r="E8014" s="11" t="n">
        <v>93</v>
      </c>
      <c r="F8014" s="12" t="n">
        <v>77.5</v>
      </c>
    </row>
    <row r="8015">
      <c r="A8015" s="3" t="inlineStr">
        <is>
          <t>Ink &amp; Toner</t>
        </is>
      </c>
      <c r="B8015" s="3" t="inlineStr">
        <is>
          <t>MX23GTCA-KAT</t>
        </is>
      </c>
      <c r="C8015" s="3" t="inlineStr">
        <is>
          <t>Katun</t>
        </is>
      </c>
      <c r="D8015" s="3" t="inlineStr">
        <is>
          <t>KAT 43412 SHARP MX2310 CYAN TONER</t>
        </is>
      </c>
      <c r="E8015" s="11" t="n">
        <v>61</v>
      </c>
      <c r="F8015" s="12" t="n">
        <v>50.83</v>
      </c>
    </row>
    <row r="8016">
      <c r="A8016" s="3" t="inlineStr">
        <is>
          <t>Ink &amp; Toner</t>
        </is>
      </c>
      <c r="B8016" s="3" t="inlineStr">
        <is>
          <t>MX23GTMA-KAT</t>
        </is>
      </c>
      <c r="C8016" s="3" t="inlineStr">
        <is>
          <t>Katun</t>
        </is>
      </c>
      <c r="D8016" s="3" t="inlineStr">
        <is>
          <t>KAT 43413 SHARP MX2310 MGTA TONER</t>
        </is>
      </c>
      <c r="E8016" s="11" t="n">
        <v>61</v>
      </c>
      <c r="F8016" s="12" t="n">
        <v>50.83</v>
      </c>
    </row>
    <row r="8017">
      <c r="A8017" s="3" t="inlineStr">
        <is>
          <t>Ink &amp; Toner</t>
        </is>
      </c>
      <c r="B8017" s="3" t="inlineStr">
        <is>
          <t>MX23GTYA-KAT</t>
        </is>
      </c>
      <c r="C8017" s="3" t="inlineStr">
        <is>
          <t>Katun</t>
        </is>
      </c>
      <c r="D8017" s="3" t="inlineStr">
        <is>
          <t>KAT 43414 SHARP MX2310 YLLW TONER</t>
        </is>
      </c>
      <c r="E8017" s="11" t="n">
        <v>61</v>
      </c>
      <c r="F8017" s="12" t="n">
        <v>50.83</v>
      </c>
    </row>
    <row r="8018">
      <c r="A8018" s="3" t="inlineStr">
        <is>
          <t>Ink &amp; Toner</t>
        </is>
      </c>
      <c r="B8018" s="3" t="inlineStr">
        <is>
          <t>A33K150-KAT</t>
        </is>
      </c>
      <c r="C8018" s="3" t="inlineStr">
        <is>
          <t>Katun</t>
        </is>
      </c>
      <c r="D8018" s="3" t="inlineStr">
        <is>
          <t>KAT 43849 KM C284 BLACK TONER</t>
        </is>
      </c>
      <c r="E8018" s="11" t="n">
        <v>33</v>
      </c>
      <c r="F8018" s="12" t="n">
        <v>27.5</v>
      </c>
    </row>
    <row r="8019">
      <c r="A8019" s="3" t="inlineStr">
        <is>
          <t>Ink &amp; Toner</t>
        </is>
      </c>
      <c r="B8019" s="3" t="inlineStr">
        <is>
          <t>A33K450-KAT</t>
        </is>
      </c>
      <c r="C8019" s="3" t="inlineStr">
        <is>
          <t>Katun</t>
        </is>
      </c>
      <c r="D8019" s="3" t="inlineStr">
        <is>
          <t>KAT 43850 KM C284 CYAN TONER</t>
        </is>
      </c>
      <c r="E8019" s="11" t="n">
        <v>50</v>
      </c>
      <c r="F8019" s="12" t="n">
        <v>41.67</v>
      </c>
    </row>
    <row r="8020">
      <c r="A8020" s="3" t="inlineStr">
        <is>
          <t>Ink &amp; Toner</t>
        </is>
      </c>
      <c r="B8020" s="3" t="inlineStr">
        <is>
          <t>A33K350-KAT</t>
        </is>
      </c>
      <c r="C8020" s="3" t="inlineStr">
        <is>
          <t>Katun</t>
        </is>
      </c>
      <c r="D8020" s="3" t="inlineStr">
        <is>
          <t>KAT 43851 KM C284 MAGENTA TONER</t>
        </is>
      </c>
      <c r="E8020" s="11" t="n">
        <v>50</v>
      </c>
      <c r="F8020" s="12" t="n">
        <v>41.67</v>
      </c>
    </row>
    <row r="8021">
      <c r="A8021" s="3" t="inlineStr">
        <is>
          <t>Ink &amp; Toner</t>
        </is>
      </c>
      <c r="B8021" s="3" t="inlineStr">
        <is>
          <t>A33K250-KAT</t>
        </is>
      </c>
      <c r="C8021" s="3" t="inlineStr">
        <is>
          <t>Katun</t>
        </is>
      </c>
      <c r="D8021" s="3" t="inlineStr">
        <is>
          <t>KAT 43852 KM C284 YELLOW TONER</t>
        </is>
      </c>
      <c r="E8021" s="11" t="n">
        <v>50</v>
      </c>
      <c r="F8021" s="12" t="n">
        <v>41.67</v>
      </c>
    </row>
    <row r="8022">
      <c r="A8022" s="3" t="inlineStr">
        <is>
          <t>Ink &amp; Toner</t>
        </is>
      </c>
      <c r="B8022" s="3" t="inlineStr">
        <is>
          <t>6AG00004479-KAT</t>
        </is>
      </c>
      <c r="C8022" s="3" t="inlineStr">
        <is>
          <t>Katun</t>
        </is>
      </c>
      <c r="D8022" s="3" t="inlineStr">
        <is>
          <t>KAT 44058 TS E STUDIO 2050C WTC</t>
        </is>
      </c>
      <c r="E8022" s="11" t="n">
        <v>13</v>
      </c>
      <c r="F8022" s="12" t="n">
        <v>10.83</v>
      </c>
    </row>
    <row r="8023">
      <c r="A8023" s="3" t="inlineStr">
        <is>
          <t>Ink &amp; Toner</t>
        </is>
      </c>
      <c r="B8023" s="3" t="inlineStr">
        <is>
          <t>2789B002AB-KAT</t>
        </is>
      </c>
      <c r="C8023" s="3" t="inlineStr">
        <is>
          <t>Katun</t>
        </is>
      </c>
      <c r="D8023" s="3" t="inlineStr">
        <is>
          <t>KAT 44073 CN C5045 TNR 980G CTG BLK</t>
        </is>
      </c>
      <c r="E8023" s="11" t="n">
        <v>70</v>
      </c>
      <c r="F8023" s="12" t="n">
        <v>58.33</v>
      </c>
    </row>
    <row r="8024">
      <c r="A8024" s="3" t="inlineStr">
        <is>
          <t>Ink &amp; Toner</t>
        </is>
      </c>
      <c r="B8024" s="3" t="inlineStr">
        <is>
          <t>2793B002AA-KAT</t>
        </is>
      </c>
      <c r="C8024" s="3" t="inlineStr">
        <is>
          <t>Katun</t>
        </is>
      </c>
      <c r="D8024" s="3" t="inlineStr">
        <is>
          <t>KAT 44074 CN C5045 TNR 667G CTG CYN</t>
        </is>
      </c>
      <c r="E8024" s="11" t="n">
        <v>114</v>
      </c>
      <c r="F8024" s="12" t="n">
        <v>95</v>
      </c>
    </row>
    <row r="8025">
      <c r="A8025" s="3" t="inlineStr">
        <is>
          <t>Ink &amp; Toner</t>
        </is>
      </c>
      <c r="B8025" s="3" t="inlineStr">
        <is>
          <t>2797B002AB-KAT</t>
        </is>
      </c>
      <c r="C8025" s="3" t="inlineStr">
        <is>
          <t>Katun</t>
        </is>
      </c>
      <c r="D8025" s="3" t="inlineStr">
        <is>
          <t>KAT 44075 CN C5045 TNR 667G CTG MAG</t>
        </is>
      </c>
      <c r="E8025" s="11" t="n">
        <v>114</v>
      </c>
      <c r="F8025" s="12" t="n">
        <v>95</v>
      </c>
    </row>
    <row r="8026">
      <c r="A8026" s="3" t="inlineStr">
        <is>
          <t>Ink &amp; Toner</t>
        </is>
      </c>
      <c r="B8026" s="3" t="inlineStr">
        <is>
          <t>2801B002AA-KAT</t>
        </is>
      </c>
      <c r="C8026" s="3" t="inlineStr">
        <is>
          <t>Katun</t>
        </is>
      </c>
      <c r="D8026" s="3" t="inlineStr">
        <is>
          <t>KAT 44076 CN C5045 TNR 667G CTG YLW</t>
        </is>
      </c>
      <c r="E8026" s="11" t="n">
        <v>114</v>
      </c>
      <c r="F8026" s="12" t="n">
        <v>95</v>
      </c>
    </row>
    <row r="8027">
      <c r="A8027" s="3" t="inlineStr">
        <is>
          <t>Ink &amp; Toner</t>
        </is>
      </c>
      <c r="B8027" s="3" t="inlineStr">
        <is>
          <t>1T02MS0NL0-KAT</t>
        </is>
      </c>
      <c r="C8027" s="3" t="inlineStr">
        <is>
          <t>Katun</t>
        </is>
      </c>
      <c r="D8027" s="3" t="inlineStr">
        <is>
          <t>KAT 44869 KYO TK-3100 BLACK</t>
        </is>
      </c>
      <c r="E8027" s="11" t="n">
        <v>70</v>
      </c>
      <c r="F8027" s="12" t="n">
        <v>58.33</v>
      </c>
    </row>
    <row r="8028">
      <c r="A8028" s="3" t="inlineStr">
        <is>
          <t>Ink &amp; Toner</t>
        </is>
      </c>
      <c r="B8028" s="3" t="inlineStr">
        <is>
          <t>1T02NX0NL0-KAT</t>
        </is>
      </c>
      <c r="C8028" s="3" t="inlineStr">
        <is>
          <t>Katun</t>
        </is>
      </c>
      <c r="D8028" s="3" t="inlineStr">
        <is>
          <t>KAT 44875 KM MT M3540 IDN TNR CTG</t>
        </is>
      </c>
      <c r="E8028" s="11" t="n">
        <v>22</v>
      </c>
      <c r="F8028" s="12" t="n">
        <v>18.33</v>
      </c>
    </row>
    <row r="8029">
      <c r="A8029" s="3" t="inlineStr">
        <is>
          <t>Ink &amp; Toner</t>
        </is>
      </c>
      <c r="B8029" s="3" t="inlineStr">
        <is>
          <t>24B6035-KAT</t>
        </is>
      </c>
      <c r="C8029" s="3" t="inlineStr">
        <is>
          <t>Katun</t>
        </is>
      </c>
      <c r="D8029" s="3" t="inlineStr">
        <is>
          <t>KAT 46801 LEX M1145 TNR CTG 16K YLD</t>
        </is>
      </c>
      <c r="E8029" s="11" t="n">
        <v>103</v>
      </c>
      <c r="F8029" s="12" t="n">
        <v>85.83</v>
      </c>
    </row>
    <row r="8030">
      <c r="A8030" s="3" t="inlineStr">
        <is>
          <t>Ink &amp; Toner</t>
        </is>
      </c>
      <c r="B8030" s="3" t="inlineStr">
        <is>
          <t>008R13061-KAT</t>
        </is>
      </c>
      <c r="C8030" s="3" t="inlineStr">
        <is>
          <t>Katun</t>
        </is>
      </c>
      <c r="D8030" s="3" t="inlineStr">
        <is>
          <t>KAT 47073 XRX WORKCENTRE 7425 WTC</t>
        </is>
      </c>
      <c r="E8030" s="11" t="n">
        <v>15</v>
      </c>
      <c r="F8030" s="12" t="n">
        <v>12.5</v>
      </c>
    </row>
    <row r="8031">
      <c r="A8031" s="3" t="inlineStr">
        <is>
          <t>Ink &amp; Toner</t>
        </is>
      </c>
      <c r="B8031" s="3" t="inlineStr">
        <is>
          <t>6AG00002332-KAT</t>
        </is>
      </c>
      <c r="C8031" s="3" t="inlineStr">
        <is>
          <t>Katun</t>
        </is>
      </c>
      <c r="D8031" s="3" t="inlineStr">
        <is>
          <t>KAT 47082 TS ESTUDIO 5520 WTC</t>
        </is>
      </c>
      <c r="E8031" s="11" t="n">
        <v>18</v>
      </c>
      <c r="F8031" s="12" t="n">
        <v>15</v>
      </c>
    </row>
    <row r="8032">
      <c r="A8032" s="3" t="inlineStr">
        <is>
          <t>Ink &amp; Toner</t>
        </is>
      </c>
      <c r="B8032" s="3" t="inlineStr">
        <is>
          <t>24B6015-KAT</t>
        </is>
      </c>
      <c r="C8032" s="3" t="inlineStr">
        <is>
          <t>Katun</t>
        </is>
      </c>
      <c r="D8032" s="3" t="inlineStr">
        <is>
          <t>KAT 47480 LEX XM5163 TNR CTG BLK 35K</t>
        </is>
      </c>
      <c r="E8032" s="11" t="n">
        <v>104</v>
      </c>
      <c r="F8032" s="12" t="n">
        <v>86.67</v>
      </c>
    </row>
    <row r="8033">
      <c r="A8033" s="3" t="inlineStr">
        <is>
          <t>Ink &amp; Toner</t>
        </is>
      </c>
      <c r="B8033" s="3" t="inlineStr">
        <is>
          <t>A4Y5WY1-KAT</t>
        </is>
      </c>
      <c r="C8033" s="3" t="inlineStr">
        <is>
          <t>Katun</t>
        </is>
      </c>
      <c r="D8033" s="3" t="inlineStr">
        <is>
          <t>KAT 47551 KN BIZHUB C3350 WTC</t>
        </is>
      </c>
      <c r="E8033" s="11" t="n">
        <v>16</v>
      </c>
      <c r="F8033" s="12" t="n">
        <v>13.33</v>
      </c>
    </row>
    <row r="8034">
      <c r="A8034" s="3" t="inlineStr">
        <is>
          <t>Ink &amp; Toner</t>
        </is>
      </c>
      <c r="B8034" s="3" t="inlineStr">
        <is>
          <t>FM0-0015-KAT</t>
        </is>
      </c>
      <c r="C8034" s="3" t="inlineStr">
        <is>
          <t>Katun</t>
        </is>
      </c>
      <c r="D8034" s="3" t="inlineStr">
        <is>
          <t>KAT 47871 WASTE TONER</t>
        </is>
      </c>
      <c r="E8034" s="11" t="n">
        <v>20</v>
      </c>
      <c r="F8034" s="12" t="n">
        <v>16.67</v>
      </c>
    </row>
    <row r="8035">
      <c r="A8035" s="3" t="inlineStr">
        <is>
          <t>Ink &amp; Toner</t>
        </is>
      </c>
      <c r="B8035" s="3" t="inlineStr">
        <is>
          <t>TNP48K-KAT</t>
        </is>
      </c>
      <c r="C8035" s="3" t="inlineStr">
        <is>
          <t>Katun</t>
        </is>
      </c>
      <c r="D8035" s="3" t="inlineStr">
        <is>
          <t>KAT 47876 KN C3850 TNR 230G BLK</t>
        </is>
      </c>
      <c r="E8035" s="11" t="n">
        <v>25</v>
      </c>
      <c r="F8035" s="12" t="n">
        <v>20.83</v>
      </c>
    </row>
    <row r="8036">
      <c r="A8036" s="3" t="inlineStr">
        <is>
          <t>Ink &amp; Toner</t>
        </is>
      </c>
      <c r="B8036" s="3" t="inlineStr">
        <is>
          <t>MX-C30GTB-KAT</t>
        </is>
      </c>
      <c r="C8036" s="3" t="inlineStr">
        <is>
          <t>Katun</t>
        </is>
      </c>
      <c r="D8036" s="3" t="inlineStr">
        <is>
          <t>KAT 47897 SH MX C250 TNR 130G BLK</t>
        </is>
      </c>
      <c r="E8036" s="11" t="n">
        <v>22</v>
      </c>
      <c r="F8036" s="12" t="n">
        <v>18.33</v>
      </c>
    </row>
    <row r="8037">
      <c r="A8037" s="3" t="inlineStr">
        <is>
          <t>Ink &amp; Toner</t>
        </is>
      </c>
      <c r="B8037" s="3" t="inlineStr">
        <is>
          <t>MX-C30GTC-KAT</t>
        </is>
      </c>
      <c r="C8037" s="3" t="inlineStr">
        <is>
          <t>Katun</t>
        </is>
      </c>
      <c r="D8037" s="3" t="inlineStr">
        <is>
          <t>KAT 47898 SH MX C250 TNR 120G CYN</t>
        </is>
      </c>
      <c r="E8037" s="11" t="n">
        <v>55</v>
      </c>
      <c r="F8037" s="12" t="n">
        <v>45.83</v>
      </c>
    </row>
    <row r="8038">
      <c r="A8038" s="3" t="inlineStr">
        <is>
          <t>Ink &amp; Toner</t>
        </is>
      </c>
      <c r="B8038" s="3" t="inlineStr">
        <is>
          <t>MX-C30GTM-KAT</t>
        </is>
      </c>
      <c r="C8038" s="3" t="inlineStr">
        <is>
          <t>Katun</t>
        </is>
      </c>
      <c r="D8038" s="3" t="inlineStr">
        <is>
          <t>KAT 47899 SH MX C250 TNR 125G MAG</t>
        </is>
      </c>
      <c r="E8038" s="11" t="n">
        <v>55</v>
      </c>
      <c r="F8038" s="12" t="n">
        <v>45.83</v>
      </c>
    </row>
    <row r="8039">
      <c r="A8039" s="3" t="inlineStr">
        <is>
          <t>Ink &amp; Toner</t>
        </is>
      </c>
      <c r="B8039" s="3" t="inlineStr">
        <is>
          <t>MX-C30GTY-KAT</t>
        </is>
      </c>
      <c r="C8039" s="3" t="inlineStr">
        <is>
          <t>Katun</t>
        </is>
      </c>
      <c r="D8039" s="3" t="inlineStr">
        <is>
          <t>KAT 47900 SH MX C250 TNR 133G YLW</t>
        </is>
      </c>
      <c r="E8039" s="11" t="n">
        <v>55</v>
      </c>
      <c r="F8039" s="12" t="n">
        <v>45.83</v>
      </c>
    </row>
    <row r="8040">
      <c r="A8040" s="3" t="inlineStr">
        <is>
          <t>Ink &amp; Toner</t>
        </is>
      </c>
      <c r="B8040" s="3" t="inlineStr">
        <is>
          <t>841925-KAT</t>
        </is>
      </c>
      <c r="C8040" s="3" t="inlineStr">
        <is>
          <t>Katun</t>
        </is>
      </c>
      <c r="D8040" s="3" t="inlineStr">
        <is>
          <t>KAT 47959 RC MP C 2003 TNR 380G BLK</t>
        </is>
      </c>
      <c r="E8040" s="11" t="n">
        <v>46</v>
      </c>
      <c r="F8040" s="12" t="n">
        <v>38.33</v>
      </c>
    </row>
    <row r="8041">
      <c r="A8041" s="3" t="inlineStr">
        <is>
          <t>Ink &amp; Toner</t>
        </is>
      </c>
      <c r="B8041" s="3" t="inlineStr">
        <is>
          <t>841928-KAT</t>
        </is>
      </c>
      <c r="C8041" s="3" t="inlineStr">
        <is>
          <t>Katun</t>
        </is>
      </c>
      <c r="D8041" s="3" t="inlineStr">
        <is>
          <t>KAT 47960 RC MP C 2003 TNR 275G CYN</t>
        </is>
      </c>
      <c r="E8041" s="11" t="n">
        <v>70</v>
      </c>
      <c r="F8041" s="12" t="n">
        <v>58.33</v>
      </c>
    </row>
    <row r="8042">
      <c r="A8042" s="3" t="inlineStr">
        <is>
          <t>Ink &amp; Toner</t>
        </is>
      </c>
      <c r="B8042" s="3" t="inlineStr">
        <is>
          <t>841930-KAT</t>
        </is>
      </c>
      <c r="C8042" s="3" t="inlineStr">
        <is>
          <t>Katun</t>
        </is>
      </c>
      <c r="D8042" s="3" t="inlineStr">
        <is>
          <t>KAT 47961 RC MP C 2003 TNR 290G  MAG</t>
        </is>
      </c>
      <c r="E8042" s="11" t="n">
        <v>70</v>
      </c>
      <c r="F8042" s="12" t="n">
        <v>58.33</v>
      </c>
    </row>
    <row r="8043">
      <c r="A8043" s="3" t="inlineStr">
        <is>
          <t>Ink &amp; Toner</t>
        </is>
      </c>
      <c r="B8043" s="3" t="inlineStr">
        <is>
          <t>841929-KAT</t>
        </is>
      </c>
      <c r="C8043" s="3" t="inlineStr">
        <is>
          <t>Katun</t>
        </is>
      </c>
      <c r="D8043" s="3" t="inlineStr">
        <is>
          <t>KAT 47962 RC MP C 2003 TNR 260G YLW</t>
        </is>
      </c>
      <c r="E8043" s="11" t="n">
        <v>70</v>
      </c>
      <c r="F8043" s="12" t="n">
        <v>58.33</v>
      </c>
    </row>
    <row r="8044">
      <c r="A8044" s="3" t="inlineStr">
        <is>
          <t>Ink &amp; Toner</t>
        </is>
      </c>
      <c r="B8044" s="3" t="inlineStr">
        <is>
          <t>47971-KAT</t>
        </is>
      </c>
      <c r="C8044" s="3" t="inlineStr">
        <is>
          <t>Katun</t>
        </is>
      </c>
      <c r="D8044" s="3" t="inlineStr">
        <is>
          <t>KAT 47971 RIC TNR CART BLK</t>
        </is>
      </c>
      <c r="E8044" s="11" t="n">
        <v>62</v>
      </c>
      <c r="F8044" s="12" t="n">
        <v>51.67</v>
      </c>
    </row>
    <row r="8045">
      <c r="A8045" s="3" t="inlineStr">
        <is>
          <t>Ink &amp; Toner</t>
        </is>
      </c>
      <c r="B8045" s="3" t="inlineStr">
        <is>
          <t>47972-KAT</t>
        </is>
      </c>
      <c r="C8045" s="3" t="inlineStr">
        <is>
          <t>Katun</t>
        </is>
      </c>
      <c r="D8045" s="3" t="inlineStr">
        <is>
          <t>KAT 47972 RIC TNR CART CYAN</t>
        </is>
      </c>
      <c r="E8045" s="11" t="n">
        <v>101</v>
      </c>
      <c r="F8045" s="12" t="n">
        <v>84.17</v>
      </c>
    </row>
    <row r="8046">
      <c r="A8046" s="3" t="inlineStr">
        <is>
          <t>Ink &amp; Toner</t>
        </is>
      </c>
      <c r="B8046" s="3" t="inlineStr">
        <is>
          <t>TN324C-KAT</t>
        </is>
      </c>
      <c r="C8046" s="3" t="inlineStr">
        <is>
          <t>Katun</t>
        </is>
      </c>
      <c r="D8046" s="3" t="inlineStr">
        <is>
          <t>KAT 48508 C368 TNR BC 549G CART CYN</t>
        </is>
      </c>
      <c r="E8046" s="11" t="n">
        <v>69</v>
      </c>
      <c r="F8046" s="12" t="n">
        <v>57.5</v>
      </c>
    </row>
    <row r="8047">
      <c r="A8047" s="3" t="inlineStr">
        <is>
          <t>Ink &amp; Toner</t>
        </is>
      </c>
      <c r="B8047" s="3" t="inlineStr">
        <is>
          <t>TN324M-KAT</t>
        </is>
      </c>
      <c r="C8047" s="3" t="inlineStr">
        <is>
          <t>Katun</t>
        </is>
      </c>
      <c r="D8047" s="3" t="inlineStr">
        <is>
          <t>KAT 48509 C368 TNR BC 549G CTG MAG</t>
        </is>
      </c>
      <c r="E8047" s="11" t="n">
        <v>69</v>
      </c>
      <c r="F8047" s="12" t="n">
        <v>57.5</v>
      </c>
    </row>
    <row r="8048">
      <c r="A8048" s="3" t="inlineStr">
        <is>
          <t>Ink &amp; Toner</t>
        </is>
      </c>
      <c r="B8048" s="3" t="inlineStr">
        <is>
          <t>TN324Y-KAT</t>
        </is>
      </c>
      <c r="C8048" s="3" t="inlineStr">
        <is>
          <t>Katun</t>
        </is>
      </c>
      <c r="D8048" s="3" t="inlineStr">
        <is>
          <t>KAT 48510 C368 TNR BC 562G CTG YLW</t>
        </is>
      </c>
      <c r="E8048" s="11" t="n">
        <v>69</v>
      </c>
      <c r="F8048" s="12" t="n">
        <v>57.5</v>
      </c>
    </row>
    <row r="8049">
      <c r="A8049" s="3" t="inlineStr">
        <is>
          <t>Ink &amp; Toner</t>
        </is>
      </c>
      <c r="B8049" s="3" t="inlineStr">
        <is>
          <t>A8JJWY1-KAT</t>
        </is>
      </c>
      <c r="C8049" s="3" t="inlineStr">
        <is>
          <t>Katun</t>
        </is>
      </c>
      <c r="D8049" s="3" t="inlineStr">
        <is>
          <t>KAT 48896 KM BIZHUB C227 WTC</t>
        </is>
      </c>
      <c r="E8049" s="11" t="n">
        <v>23</v>
      </c>
      <c r="F8049" s="12" t="n">
        <v>19.17</v>
      </c>
    </row>
    <row r="8050">
      <c r="A8050" s="3" t="inlineStr">
        <is>
          <t>Ink &amp; Toner</t>
        </is>
      </c>
      <c r="B8050" s="3" t="inlineStr">
        <is>
          <t>MX-60GRSA-KAT</t>
        </is>
      </c>
      <c r="C8050" s="3" t="inlineStr">
        <is>
          <t>Katun</t>
        </is>
      </c>
      <c r="D8050" s="3" t="inlineStr">
        <is>
          <t>KAT 49001 SH MX 3050-6070 OPC DRUM</t>
        </is>
      </c>
      <c r="E8050" s="11" t="n">
        <v>34</v>
      </c>
      <c r="F8050" s="12" t="n">
        <v>28.33</v>
      </c>
    </row>
    <row r="8051">
      <c r="A8051" s="3" t="inlineStr">
        <is>
          <t>Ink &amp; Toner</t>
        </is>
      </c>
      <c r="B8051" s="3" t="inlineStr">
        <is>
          <t>TN324K-KAT</t>
        </is>
      </c>
      <c r="C8051" s="3" t="inlineStr">
        <is>
          <t>Katun</t>
        </is>
      </c>
      <c r="D8051" s="3" t="inlineStr">
        <is>
          <t>KAT 49119 C368 TNR 636G CTG BLK</t>
        </is>
      </c>
      <c r="E8051" s="11" t="n">
        <v>40</v>
      </c>
      <c r="F8051" s="12" t="n">
        <v>33.33</v>
      </c>
    </row>
    <row r="8052">
      <c r="A8052" s="3" t="inlineStr">
        <is>
          <t>Ink &amp; Toner</t>
        </is>
      </c>
      <c r="B8052" s="3" t="inlineStr">
        <is>
          <t>A8K3150-KAT</t>
        </is>
      </c>
      <c r="C8052" s="3" t="inlineStr">
        <is>
          <t>Katun</t>
        </is>
      </c>
      <c r="D8052" s="3" t="inlineStr">
        <is>
          <t>KAT 49186 BIZHUB C227 TNR BLK</t>
        </is>
      </c>
      <c r="E8052" s="11" t="n">
        <v>36</v>
      </c>
      <c r="F8052" s="12" t="n">
        <v>30</v>
      </c>
    </row>
    <row r="8053">
      <c r="A8053" s="3" t="inlineStr">
        <is>
          <t>Ink &amp; Toner</t>
        </is>
      </c>
      <c r="B8053" s="3" t="inlineStr">
        <is>
          <t>A8K3450-KAT</t>
        </is>
      </c>
      <c r="C8053" s="3" t="inlineStr">
        <is>
          <t>Katun</t>
        </is>
      </c>
      <c r="D8053" s="3" t="inlineStr">
        <is>
          <t>KAT 49187 KN BIZHUB C227 TNR CYN</t>
        </is>
      </c>
      <c r="E8053" s="11" t="n">
        <v>63</v>
      </c>
      <c r="F8053" s="12" t="n">
        <v>52.5</v>
      </c>
    </row>
    <row r="8054">
      <c r="A8054" s="3" t="inlineStr">
        <is>
          <t>Ink &amp; Toner</t>
        </is>
      </c>
      <c r="B8054" s="3" t="inlineStr">
        <is>
          <t>A8K3350-KAT</t>
        </is>
      </c>
      <c r="C8054" s="3" t="inlineStr">
        <is>
          <t>Katun</t>
        </is>
      </c>
      <c r="D8054" s="3" t="inlineStr">
        <is>
          <t>KAT 49188 BIZHUB C227 TNR MAG B1196</t>
        </is>
      </c>
      <c r="E8054" s="11" t="n">
        <v>63</v>
      </c>
      <c r="F8054" s="12" t="n">
        <v>52.5</v>
      </c>
    </row>
    <row r="8055">
      <c r="A8055" s="3" t="inlineStr">
        <is>
          <t>Ink &amp; Toner</t>
        </is>
      </c>
      <c r="B8055" s="3" t="inlineStr">
        <is>
          <t>A8K3250-KAT</t>
        </is>
      </c>
      <c r="C8055" s="3" t="inlineStr">
        <is>
          <t>Katun</t>
        </is>
      </c>
      <c r="D8055" s="3" t="inlineStr">
        <is>
          <t>KAT 49189 KN BIZHUB C227 TNR YLW</t>
        </is>
      </c>
      <c r="E8055" s="11" t="n">
        <v>63</v>
      </c>
      <c r="F8055" s="12" t="n">
        <v>52.5</v>
      </c>
    </row>
    <row r="8056">
      <c r="A8056" s="3" t="inlineStr">
        <is>
          <t>Ink &amp; Toner</t>
        </is>
      </c>
      <c r="B8056" s="3" t="inlineStr">
        <is>
          <t>A7U40RD-KAT</t>
        </is>
      </c>
      <c r="C8056" s="3" t="inlineStr">
        <is>
          <t>Katun</t>
        </is>
      </c>
      <c r="D8056" s="3" t="inlineStr">
        <is>
          <t>KAT 49809 KN C258 DRUM UNIT BLACK</t>
        </is>
      </c>
      <c r="E8056" s="11" t="n">
        <v>81</v>
      </c>
      <c r="F8056" s="12" t="n">
        <v>67.5</v>
      </c>
    </row>
    <row r="8057">
      <c r="A8057" s="3" t="inlineStr">
        <is>
          <t>Ink &amp; Toner</t>
        </is>
      </c>
      <c r="B8057" s="3" t="inlineStr">
        <is>
          <t>9106B002AA-KAT</t>
        </is>
      </c>
      <c r="C8057" s="3" t="inlineStr">
        <is>
          <t>Katun</t>
        </is>
      </c>
      <c r="D8057" s="3" t="inlineStr">
        <is>
          <t>KAT 49818 CN TNR 318G CTG BLK REFL</t>
        </is>
      </c>
      <c r="E8057" s="11" t="n">
        <v>42</v>
      </c>
      <c r="F8057" s="12" t="n">
        <v>35</v>
      </c>
    </row>
    <row r="8058">
      <c r="A8058" s="3" t="inlineStr">
        <is>
          <t>Ink &amp; Toner</t>
        </is>
      </c>
      <c r="B8058" s="3" t="inlineStr">
        <is>
          <t>9107B002AA-KAT</t>
        </is>
      </c>
      <c r="C8058" s="3" t="inlineStr">
        <is>
          <t>Katun</t>
        </is>
      </c>
      <c r="D8058" s="3" t="inlineStr">
        <is>
          <t>KAT 49819 TNR 197G CTG CYN REFL</t>
        </is>
      </c>
      <c r="E8058" s="11" t="n">
        <v>61</v>
      </c>
      <c r="F8058" s="12" t="n">
        <v>50.83</v>
      </c>
    </row>
    <row r="8059">
      <c r="A8059" s="3" t="inlineStr">
        <is>
          <t>Ink &amp; Toner</t>
        </is>
      </c>
      <c r="B8059" s="3" t="inlineStr">
        <is>
          <t>9108B002AA-KAT</t>
        </is>
      </c>
      <c r="C8059" s="3" t="inlineStr">
        <is>
          <t>Katun</t>
        </is>
      </c>
      <c r="D8059" s="3" t="inlineStr">
        <is>
          <t>KAT 49820 CN TNR 197G CTG MAG REFL</t>
        </is>
      </c>
      <c r="E8059" s="11" t="n">
        <v>61</v>
      </c>
      <c r="F8059" s="12" t="n">
        <v>50.83</v>
      </c>
    </row>
    <row r="8060">
      <c r="A8060" s="3" t="inlineStr">
        <is>
          <t>Ink &amp; Toner</t>
        </is>
      </c>
      <c r="B8060" s="3" t="inlineStr">
        <is>
          <t>TK-3170-KAT</t>
        </is>
      </c>
      <c r="C8060" s="3" t="inlineStr">
        <is>
          <t>Katun</t>
        </is>
      </c>
      <c r="D8060" s="3" t="inlineStr">
        <is>
          <t>KAT 49944 BLACK TONER CASS 15.5K ECO</t>
        </is>
      </c>
      <c r="E8060" s="11" t="n">
        <v>62</v>
      </c>
      <c r="F8060" s="12" t="n">
        <v>51.67</v>
      </c>
    </row>
    <row r="8061">
      <c r="A8061" s="3" t="inlineStr">
        <is>
          <t>Ink &amp; Toner</t>
        </is>
      </c>
      <c r="B8061" s="3" t="inlineStr">
        <is>
          <t>841855-KAT</t>
        </is>
      </c>
      <c r="C8061" s="3" t="inlineStr">
        <is>
          <t>Katun</t>
        </is>
      </c>
      <c r="D8061" s="3" t="inlineStr">
        <is>
          <t>KAT 50035 MPC 4503 5503 6004 MAGENTA</t>
        </is>
      </c>
      <c r="E8061" s="11" t="n">
        <v>114</v>
      </c>
      <c r="F8061" s="12" t="n">
        <v>95</v>
      </c>
    </row>
    <row r="8062">
      <c r="A8062" s="3" t="inlineStr">
        <is>
          <t>Ink &amp; Toner</t>
        </is>
      </c>
      <c r="B8062" s="3" t="inlineStr">
        <is>
          <t>841854-KAT</t>
        </is>
      </c>
      <c r="C8062" s="3" t="inlineStr">
        <is>
          <t>Katun</t>
        </is>
      </c>
      <c r="D8062" s="3" t="inlineStr">
        <is>
          <t>KAT 50036 MPC 4503 5503 6004 YELLOW</t>
        </is>
      </c>
      <c r="E8062" s="11" t="n">
        <v>114</v>
      </c>
      <c r="F8062" s="12" t="n">
        <v>95</v>
      </c>
    </row>
    <row r="8063">
      <c r="A8063" s="3" t="inlineStr">
        <is>
          <t>Ink &amp; Toner</t>
        </is>
      </c>
      <c r="B8063" s="3" t="inlineStr">
        <is>
          <t>MX-61GTBA-KAT</t>
        </is>
      </c>
      <c r="C8063" s="3" t="inlineStr">
        <is>
          <t>Katun</t>
        </is>
      </c>
      <c r="D8063" s="3" t="inlineStr">
        <is>
          <t>KAT 50245 BLK TONER</t>
        </is>
      </c>
      <c r="E8063" s="11" t="n">
        <v>49</v>
      </c>
      <c r="F8063" s="12" t="n">
        <v>40.83</v>
      </c>
    </row>
    <row r="8064">
      <c r="A8064" s="3" t="inlineStr">
        <is>
          <t>Ink &amp; Toner</t>
        </is>
      </c>
      <c r="B8064" s="3" t="inlineStr">
        <is>
          <t>MX-61GTCA-KAT</t>
        </is>
      </c>
      <c r="C8064" s="3" t="inlineStr">
        <is>
          <t>Katun</t>
        </is>
      </c>
      <c r="D8064" s="3" t="inlineStr">
        <is>
          <t>KAT 50246 CYAN TONER</t>
        </is>
      </c>
      <c r="E8064" s="11" t="n">
        <v>81</v>
      </c>
      <c r="F8064" s="12" t="n">
        <v>67.5</v>
      </c>
    </row>
    <row r="8065">
      <c r="A8065" s="3" t="inlineStr">
        <is>
          <t>Ink &amp; Toner</t>
        </is>
      </c>
      <c r="B8065" s="3" t="inlineStr">
        <is>
          <t>MX-61GTMA-KAT</t>
        </is>
      </c>
      <c r="C8065" s="3" t="inlineStr">
        <is>
          <t>Katun</t>
        </is>
      </c>
      <c r="D8065" s="3" t="inlineStr">
        <is>
          <t>KAT 50247 MAGENTA TONER</t>
        </is>
      </c>
      <c r="E8065" s="11" t="n">
        <v>81</v>
      </c>
      <c r="F8065" s="12" t="n">
        <v>67.5</v>
      </c>
    </row>
    <row r="8066">
      <c r="A8066" s="3" t="inlineStr">
        <is>
          <t>Ink &amp; Toner</t>
        </is>
      </c>
      <c r="B8066" s="3" t="inlineStr">
        <is>
          <t>MX-61GTYA-KAT</t>
        </is>
      </c>
      <c r="C8066" s="3" t="inlineStr">
        <is>
          <t>Katun</t>
        </is>
      </c>
      <c r="D8066" s="3" t="inlineStr">
        <is>
          <t>KAT 50248 YELLOW TONER</t>
        </is>
      </c>
      <c r="E8066" s="11" t="n">
        <v>81</v>
      </c>
      <c r="F8066" s="12" t="n">
        <v>67.5</v>
      </c>
    </row>
    <row r="8067">
      <c r="A8067" s="3" t="inlineStr">
        <is>
          <t>Ink &amp; Toner</t>
        </is>
      </c>
      <c r="B8067" s="3" t="inlineStr">
        <is>
          <t>1T02S50TA0-KAT</t>
        </is>
      </c>
      <c r="C8067" s="3" t="inlineStr">
        <is>
          <t>Katun</t>
        </is>
      </c>
      <c r="D8067" s="3" t="inlineStr">
        <is>
          <t>KAT 50262 TA/UTX P-4025 TNR CTG 7.2K</t>
        </is>
      </c>
      <c r="E8067" s="11" t="n">
        <v>69</v>
      </c>
      <c r="F8067" s="12" t="n">
        <v>57.5</v>
      </c>
    </row>
    <row r="8068">
      <c r="A8068" s="3" t="inlineStr">
        <is>
          <t>Ink &amp; Toner</t>
        </is>
      </c>
      <c r="B8068" s="3" t="inlineStr">
        <is>
          <t>1T02NR0TA0-KAT</t>
        </is>
      </c>
      <c r="C8068" s="3" t="inlineStr">
        <is>
          <t>Katun</t>
        </is>
      </c>
      <c r="D8068" s="3" t="inlineStr">
        <is>
          <t>KAT 50327 UTX/TA P C3060 TNR CTG BLK</t>
        </is>
      </c>
      <c r="E8068" s="11" t="n">
        <v>87</v>
      </c>
      <c r="F8068" s="12" t="n">
        <v>72.5</v>
      </c>
    </row>
    <row r="8069">
      <c r="A8069" s="3" t="inlineStr">
        <is>
          <t>Ink &amp; Toner</t>
        </is>
      </c>
      <c r="B8069" s="3" t="inlineStr">
        <is>
          <t>1T02T90NL1-KAT</t>
        </is>
      </c>
      <c r="C8069" s="3" t="inlineStr">
        <is>
          <t>Katun</t>
        </is>
      </c>
      <c r="D8069" s="3" t="inlineStr">
        <is>
          <t>KAT 50369 MT ECOSYS P3045 TNR CTG 12</t>
        </is>
      </c>
      <c r="E8069" s="11" t="n">
        <v>46</v>
      </c>
      <c r="F8069" s="12" t="n">
        <v>38.33</v>
      </c>
    </row>
    <row r="8070">
      <c r="A8070" s="3" t="inlineStr">
        <is>
          <t>Ink &amp; Toner</t>
        </is>
      </c>
      <c r="B8070" s="3" t="inlineStr">
        <is>
          <t>TK-1160-KAT</t>
        </is>
      </c>
      <c r="C8070" s="3" t="inlineStr">
        <is>
          <t>Katun</t>
        </is>
      </c>
      <c r="D8070" s="3" t="inlineStr">
        <is>
          <t>KAT 50382 MT ECO P2040 TNR CTG 7.2K</t>
        </is>
      </c>
      <c r="E8070" s="11" t="n">
        <v>52</v>
      </c>
      <c r="F8070" s="12" t="n">
        <v>43.33</v>
      </c>
    </row>
    <row r="8071">
      <c r="A8071" s="3" t="inlineStr">
        <is>
          <t>Ink &amp; Toner</t>
        </is>
      </c>
      <c r="B8071" s="3" t="inlineStr">
        <is>
          <t>1T02RL0NL0-KAT</t>
        </is>
      </c>
      <c r="C8071" s="3" t="inlineStr">
        <is>
          <t>Katun</t>
        </is>
      </c>
      <c r="D8071" s="3" t="inlineStr">
        <is>
          <t>KAT 50626 MT 3252CI TNR 479G CTG BLK</t>
        </is>
      </c>
      <c r="E8071" s="11" t="n">
        <v>54</v>
      </c>
      <c r="F8071" s="12" t="n">
        <v>45</v>
      </c>
    </row>
    <row r="8072">
      <c r="A8072" s="3" t="inlineStr">
        <is>
          <t>Ink &amp; Toner</t>
        </is>
      </c>
      <c r="B8072" s="3" t="inlineStr">
        <is>
          <t>1T02RLCNL0-KAT</t>
        </is>
      </c>
      <c r="C8072" s="3" t="inlineStr">
        <is>
          <t>Katun</t>
        </is>
      </c>
      <c r="D8072" s="3" t="inlineStr">
        <is>
          <t>KAT 50627 MT 3252CI TNR 229G CTG CYN</t>
        </is>
      </c>
      <c r="E8072" s="11" t="n">
        <v>90</v>
      </c>
      <c r="F8072" s="12" t="n">
        <v>75</v>
      </c>
    </row>
    <row r="8073">
      <c r="A8073" s="3" t="inlineStr">
        <is>
          <t>Ink &amp; Toner</t>
        </is>
      </c>
      <c r="B8073" s="3" t="inlineStr">
        <is>
          <t>1T02RLBNL0-KAT</t>
        </is>
      </c>
      <c r="C8073" s="3" t="inlineStr">
        <is>
          <t>Katun</t>
        </is>
      </c>
      <c r="D8073" s="3" t="inlineStr">
        <is>
          <t>KAT 50628 MT 3252CI TNR 229G CTG MAG</t>
        </is>
      </c>
      <c r="E8073" s="11" t="n">
        <v>90</v>
      </c>
      <c r="F8073" s="12" t="n">
        <v>75</v>
      </c>
    </row>
    <row r="8074">
      <c r="A8074" s="3" t="inlineStr">
        <is>
          <t>Ink &amp; Toner</t>
        </is>
      </c>
      <c r="B8074" s="3" t="inlineStr">
        <is>
          <t>1T02RLANL0-KAT</t>
        </is>
      </c>
      <c r="C8074" s="3" t="inlineStr">
        <is>
          <t>Katun</t>
        </is>
      </c>
      <c r="D8074" s="3" t="inlineStr">
        <is>
          <t>KAT 50629 MT 3252CI TNR 229G CTG YLW</t>
        </is>
      </c>
      <c r="E8074" s="11" t="n">
        <v>90</v>
      </c>
      <c r="F8074" s="12" t="n">
        <v>75</v>
      </c>
    </row>
    <row r="8075">
      <c r="A8075" s="3" t="inlineStr">
        <is>
          <t>Ink &amp; Toner</t>
        </is>
      </c>
      <c r="B8075" s="3" t="inlineStr">
        <is>
          <t>1T02L7CNL0-KAT</t>
        </is>
      </c>
      <c r="C8075" s="3" t="inlineStr">
        <is>
          <t>Katun</t>
        </is>
      </c>
      <c r="D8075" s="3" t="inlineStr">
        <is>
          <t>KAT 50643 MT 2552CI TNR 178G CTG CYN</t>
        </is>
      </c>
      <c r="E8075" s="11" t="n">
        <v>60</v>
      </c>
      <c r="F8075" s="12" t="n">
        <v>50</v>
      </c>
    </row>
    <row r="8076">
      <c r="A8076" s="3" t="inlineStr">
        <is>
          <t>Ink &amp; Toner</t>
        </is>
      </c>
      <c r="B8076" s="3" t="inlineStr">
        <is>
          <t>1T02L7BNL0-KAT</t>
        </is>
      </c>
      <c r="C8076" s="3" t="inlineStr">
        <is>
          <t>Katun</t>
        </is>
      </c>
      <c r="D8076" s="3" t="inlineStr">
        <is>
          <t>KAT 50644 MT 2552CI TNR 178G CTG MAG</t>
        </is>
      </c>
      <c r="E8076" s="11" t="n">
        <v>60</v>
      </c>
      <c r="F8076" s="12" t="n">
        <v>50</v>
      </c>
    </row>
    <row r="8077">
      <c r="A8077" s="3" t="inlineStr">
        <is>
          <t>Ink &amp; Toner</t>
        </is>
      </c>
      <c r="B8077" s="3" t="inlineStr">
        <is>
          <t>1T02L7ANL0-KAT</t>
        </is>
      </c>
      <c r="C8077" s="3" t="inlineStr">
        <is>
          <t>Katun</t>
        </is>
      </c>
      <c r="D8077" s="3" t="inlineStr">
        <is>
          <t>KAT 50645 MT 2552CI TNR 178G CTG YLW</t>
        </is>
      </c>
      <c r="E8077" s="11" t="n">
        <v>60</v>
      </c>
      <c r="F8077" s="12" t="n">
        <v>50</v>
      </c>
    </row>
    <row r="8078">
      <c r="A8078" s="3" t="inlineStr">
        <is>
          <t>Ink &amp; Toner</t>
        </is>
      </c>
      <c r="B8078" s="3" t="inlineStr">
        <is>
          <t>65AAR73600-KAT</t>
        </is>
      </c>
      <c r="C8078" s="3" t="inlineStr">
        <is>
          <t>Katun</t>
        </is>
      </c>
      <c r="D8078" s="3" t="inlineStr">
        <is>
          <t>KAT 50819 KN BIZHUB PRO C500 WTC</t>
        </is>
      </c>
      <c r="E8078" s="11" t="n">
        <v>13</v>
      </c>
      <c r="F8078" s="12" t="n">
        <v>10.83</v>
      </c>
    </row>
    <row r="8079">
      <c r="A8079" s="3" t="inlineStr">
        <is>
          <t>Ink &amp; Toner</t>
        </is>
      </c>
      <c r="B8079" s="3" t="inlineStr">
        <is>
          <t>A9E8150-KAT</t>
        </is>
      </c>
      <c r="C8079" s="3" t="inlineStr">
        <is>
          <t>Katun</t>
        </is>
      </c>
      <c r="D8079" s="3" t="inlineStr">
        <is>
          <t>KAT 50840 KN TNR 547G CTG BLK</t>
        </is>
      </c>
      <c r="E8079" s="11" t="n">
        <v>34</v>
      </c>
      <c r="F8079" s="12" t="n">
        <v>28.33</v>
      </c>
    </row>
    <row r="8080">
      <c r="A8080" s="3" t="inlineStr">
        <is>
          <t>Ink &amp; Toner</t>
        </is>
      </c>
      <c r="B8080" s="3" t="inlineStr">
        <is>
          <t>A9E8450-KAT</t>
        </is>
      </c>
      <c r="C8080" s="3" t="inlineStr">
        <is>
          <t>Katun</t>
        </is>
      </c>
      <c r="D8080" s="3" t="inlineStr">
        <is>
          <t>KAT 50841 KN TNR 513G CTG CYAN</t>
        </is>
      </c>
      <c r="E8080" s="11" t="n">
        <v>71</v>
      </c>
      <c r="F8080" s="12" t="n">
        <v>59.17</v>
      </c>
    </row>
    <row r="8081">
      <c r="A8081" s="3" t="inlineStr">
        <is>
          <t>Ink &amp; Toner</t>
        </is>
      </c>
      <c r="B8081" s="3" t="inlineStr">
        <is>
          <t>A9E8350-KAT</t>
        </is>
      </c>
      <c r="C8081" s="3" t="inlineStr">
        <is>
          <t>Katun</t>
        </is>
      </c>
      <c r="D8081" s="3" t="inlineStr">
        <is>
          <t>KAT 50842 KN TNR 519G CTG MAG</t>
        </is>
      </c>
      <c r="E8081" s="11" t="n">
        <v>71</v>
      </c>
      <c r="F8081" s="12" t="n">
        <v>59.17</v>
      </c>
    </row>
    <row r="8082">
      <c r="A8082" s="3" t="inlineStr">
        <is>
          <t>Ink &amp; Toner</t>
        </is>
      </c>
      <c r="B8082" s="3" t="inlineStr">
        <is>
          <t>A9E8250-KAT</t>
        </is>
      </c>
      <c r="C8082" s="3" t="inlineStr">
        <is>
          <t>Katun</t>
        </is>
      </c>
      <c r="D8082" s="3" t="inlineStr">
        <is>
          <t>KAT 50843 KN TNR 525G CTG YLW</t>
        </is>
      </c>
      <c r="E8082" s="11" t="n">
        <v>71</v>
      </c>
      <c r="F8082" s="12" t="n">
        <v>59.17</v>
      </c>
    </row>
    <row r="8083">
      <c r="A8083" s="3" t="inlineStr">
        <is>
          <t>Ink &amp; Toner</t>
        </is>
      </c>
      <c r="B8083" s="3" t="inlineStr">
        <is>
          <t>51232-KAT</t>
        </is>
      </c>
      <c r="C8083" s="3" t="inlineStr">
        <is>
          <t>Katun</t>
        </is>
      </c>
      <c r="D8083" s="3" t="inlineStr">
        <is>
          <t>KAT 51232 CN C5535 TNR 996G CTG BLK</t>
        </is>
      </c>
      <c r="E8083" s="11" t="n">
        <v>129</v>
      </c>
      <c r="F8083" s="12" t="n">
        <v>107.5</v>
      </c>
    </row>
    <row r="8084">
      <c r="A8084" s="3" t="inlineStr">
        <is>
          <t>Ink &amp; Toner</t>
        </is>
      </c>
      <c r="B8084" s="3" t="inlineStr">
        <is>
          <t>51233-KAT</t>
        </is>
      </c>
      <c r="C8084" s="3" t="inlineStr">
        <is>
          <t>Katun</t>
        </is>
      </c>
      <c r="D8084" s="3" t="inlineStr">
        <is>
          <t>KAT 51233 CN C5535 TNR 681G CTG CYN</t>
        </is>
      </c>
      <c r="E8084" s="11" t="n">
        <v>146</v>
      </c>
      <c r="F8084" s="12" t="n">
        <v>121.67</v>
      </c>
    </row>
    <row r="8085">
      <c r="A8085" s="3" t="inlineStr">
        <is>
          <t>Ink &amp; Toner</t>
        </is>
      </c>
      <c r="B8085" s="3" t="inlineStr">
        <is>
          <t>51234-KAT</t>
        </is>
      </c>
      <c r="C8085" s="3" t="inlineStr">
        <is>
          <t>Katun</t>
        </is>
      </c>
      <c r="D8085" s="3" t="inlineStr">
        <is>
          <t>KAT 51234 CN C5535 TNR 681G CTG MAG</t>
        </is>
      </c>
      <c r="E8085" s="11" t="n">
        <v>146</v>
      </c>
      <c r="F8085" s="12" t="n">
        <v>121.67</v>
      </c>
    </row>
    <row r="8086">
      <c r="A8086" s="3" t="inlineStr">
        <is>
          <t>Ink &amp; Toner</t>
        </is>
      </c>
      <c r="B8086" s="3" t="inlineStr">
        <is>
          <t>51235-KAT</t>
        </is>
      </c>
      <c r="C8086" s="3" t="inlineStr">
        <is>
          <t>Katun</t>
        </is>
      </c>
      <c r="D8086" s="3" t="inlineStr">
        <is>
          <t>KAT 51235 CN C5535 TNR 681G CTG YLW</t>
        </is>
      </c>
      <c r="E8086" s="11" t="n">
        <v>146</v>
      </c>
      <c r="F8086" s="12" t="n">
        <v>121.67</v>
      </c>
    </row>
    <row r="8087">
      <c r="A8087" s="3" t="inlineStr">
        <is>
          <t>Ink &amp; Toner</t>
        </is>
      </c>
      <c r="B8087" s="3" t="inlineStr">
        <is>
          <t>1T02TV0NL0-KAT</t>
        </is>
      </c>
      <c r="C8087" s="3" t="inlineStr">
        <is>
          <t>Katun</t>
        </is>
      </c>
      <c r="D8087" s="3" t="inlineStr">
        <is>
          <t>KAT 51273 MT M6630 TNR CTG BLK</t>
        </is>
      </c>
      <c r="E8087" s="11" t="n">
        <v>76</v>
      </c>
      <c r="F8087" s="12" t="n">
        <v>63.33</v>
      </c>
    </row>
    <row r="8088">
      <c r="A8088" s="3" t="inlineStr">
        <is>
          <t>Ink &amp; Toner</t>
        </is>
      </c>
      <c r="B8088" s="3" t="inlineStr">
        <is>
          <t>1T02TVCNL0-KAT</t>
        </is>
      </c>
      <c r="C8088" s="3" t="inlineStr">
        <is>
          <t>Katun</t>
        </is>
      </c>
      <c r="D8088" s="3" t="inlineStr">
        <is>
          <t>KAT 51274 MT M6630 TNR CTG CYAN</t>
        </is>
      </c>
      <c r="E8088" s="11" t="n">
        <v>118</v>
      </c>
      <c r="F8088" s="12" t="n">
        <v>98.33</v>
      </c>
    </row>
    <row r="8089">
      <c r="A8089" s="3" t="inlineStr">
        <is>
          <t>Ink &amp; Toner</t>
        </is>
      </c>
      <c r="B8089" s="3" t="inlineStr">
        <is>
          <t>1T02TVBNL0-KAT</t>
        </is>
      </c>
      <c r="C8089" s="3" t="inlineStr">
        <is>
          <t>Katun</t>
        </is>
      </c>
      <c r="D8089" s="3" t="inlineStr">
        <is>
          <t>KAT 51275 MT M6630 TNR CTG MAG</t>
        </is>
      </c>
      <c r="E8089" s="11" t="n">
        <v>118</v>
      </c>
      <c r="F8089" s="12" t="n">
        <v>98.33</v>
      </c>
    </row>
    <row r="8090">
      <c r="A8090" s="3" t="inlineStr">
        <is>
          <t>Ink &amp; Toner</t>
        </is>
      </c>
      <c r="B8090" s="3" t="inlineStr">
        <is>
          <t>1T02TVANL0-KAT</t>
        </is>
      </c>
      <c r="C8090" s="3" t="inlineStr">
        <is>
          <t>Katun</t>
        </is>
      </c>
      <c r="D8090" s="3" t="inlineStr">
        <is>
          <t>KAT 51276 MT M6630 TNR CTG YLW</t>
        </is>
      </c>
      <c r="E8090" s="11" t="n">
        <v>118</v>
      </c>
      <c r="F8090" s="12" t="n">
        <v>98.33</v>
      </c>
    </row>
    <row r="8091">
      <c r="A8091" s="3" t="inlineStr">
        <is>
          <t>Ink &amp; Toner</t>
        </is>
      </c>
      <c r="B8091" s="3" t="inlineStr">
        <is>
          <t>1T02TW0NL0-KAT</t>
        </is>
      </c>
      <c r="C8091" s="3" t="inlineStr">
        <is>
          <t>Katun</t>
        </is>
      </c>
      <c r="D8091" s="3" t="inlineStr">
        <is>
          <t>KAT 51281 MT M6635 TNR CTG BLK 13K</t>
        </is>
      </c>
      <c r="E8091" s="11" t="n">
        <v>102</v>
      </c>
      <c r="F8091" s="12" t="n">
        <v>85</v>
      </c>
    </row>
    <row r="8092">
      <c r="A8092" s="3" t="inlineStr">
        <is>
          <t>Ink &amp; Toner</t>
        </is>
      </c>
      <c r="B8092" s="3" t="inlineStr">
        <is>
          <t>TK-5280C-KAT</t>
        </is>
      </c>
      <c r="C8092" s="3" t="inlineStr">
        <is>
          <t>Katun</t>
        </is>
      </c>
      <c r="D8092" s="3" t="inlineStr">
        <is>
          <t>KAT 51282 MT M6635 TNR CYAN</t>
        </is>
      </c>
      <c r="E8092" s="11" t="n">
        <v>121</v>
      </c>
      <c r="F8092" s="12" t="n">
        <v>100.83</v>
      </c>
    </row>
    <row r="8093">
      <c r="A8093" s="3" t="inlineStr">
        <is>
          <t>Ink &amp; Toner</t>
        </is>
      </c>
      <c r="B8093" s="3" t="inlineStr">
        <is>
          <t>TK-5280M-KAT</t>
        </is>
      </c>
      <c r="C8093" s="3" t="inlineStr">
        <is>
          <t>Katun</t>
        </is>
      </c>
      <c r="D8093" s="3" t="inlineStr">
        <is>
          <t>KAT 51283 MT M6635 TNR CTG MAG</t>
        </is>
      </c>
      <c r="E8093" s="11" t="n">
        <v>121</v>
      </c>
      <c r="F8093" s="12" t="n">
        <v>100.83</v>
      </c>
    </row>
    <row r="8094">
      <c r="A8094" s="3" t="inlineStr">
        <is>
          <t>Ink &amp; Toner</t>
        </is>
      </c>
      <c r="B8094" s="3" t="inlineStr">
        <is>
          <t>TK-5280Y-KAT</t>
        </is>
      </c>
      <c r="C8094" s="3" t="inlineStr">
        <is>
          <t>Katun</t>
        </is>
      </c>
      <c r="D8094" s="3" t="inlineStr">
        <is>
          <t>KAT 51284 MT M6635 TNR CTG YLW</t>
        </is>
      </c>
      <c r="E8094" s="11" t="n">
        <v>121</v>
      </c>
      <c r="F8094" s="12" t="n">
        <v>100.83</v>
      </c>
    </row>
    <row r="8095">
      <c r="A8095" s="3" t="inlineStr">
        <is>
          <t>Ink &amp; Toner</t>
        </is>
      </c>
      <c r="B8095" s="3" t="inlineStr">
        <is>
          <t>1T02R70NL0-KAT</t>
        </is>
      </c>
      <c r="C8095" s="3" t="inlineStr">
        <is>
          <t>Katun</t>
        </is>
      </c>
      <c r="D8095" s="3" t="inlineStr">
        <is>
          <t>KAT 51337 MT M5526 TNR CTG BLK 4K EU</t>
        </is>
      </c>
      <c r="E8095" s="11" t="n">
        <v>50</v>
      </c>
      <c r="F8095" s="12" t="n">
        <v>41.67</v>
      </c>
    </row>
    <row r="8096">
      <c r="A8096" s="3" t="inlineStr">
        <is>
          <t>Ink &amp; Toner</t>
        </is>
      </c>
      <c r="B8096" s="3" t="inlineStr">
        <is>
          <t>1T02R7CNL0-KAT</t>
        </is>
      </c>
      <c r="C8096" s="3" t="inlineStr">
        <is>
          <t>Katun</t>
        </is>
      </c>
      <c r="D8096" s="3" t="inlineStr">
        <is>
          <t>KAT 51338 MT M5526 TNR CTG CYN 3K EU</t>
        </is>
      </c>
      <c r="E8096" s="11" t="n">
        <v>60</v>
      </c>
      <c r="F8096" s="12" t="n">
        <v>50</v>
      </c>
    </row>
    <row r="8097">
      <c r="A8097" s="3" t="inlineStr">
        <is>
          <t>Ink &amp; Toner</t>
        </is>
      </c>
      <c r="B8097" s="3" t="inlineStr">
        <is>
          <t>1T02R7BNL0-KAT</t>
        </is>
      </c>
      <c r="C8097" s="3" t="inlineStr">
        <is>
          <t>Katun</t>
        </is>
      </c>
      <c r="D8097" s="3" t="inlineStr">
        <is>
          <t>KAT 51339 MT M5526 TNR CTG MAG 3K EU</t>
        </is>
      </c>
      <c r="E8097" s="11" t="n">
        <v>60</v>
      </c>
      <c r="F8097" s="12" t="n">
        <v>50</v>
      </c>
    </row>
    <row r="8098">
      <c r="A8098" s="3" t="inlineStr">
        <is>
          <t>Ink &amp; Toner</t>
        </is>
      </c>
      <c r="B8098" s="3" t="inlineStr">
        <is>
          <t>1T02R7ANL0-KAT</t>
        </is>
      </c>
      <c r="C8098" s="3" t="inlineStr">
        <is>
          <t>Katun</t>
        </is>
      </c>
      <c r="D8098" s="3" t="inlineStr">
        <is>
          <t>KAT 51340 MT M5526 TNR CTG YLW 3K EU</t>
        </is>
      </c>
      <c r="E8098" s="11" t="n">
        <v>60</v>
      </c>
      <c r="F8098" s="12" t="n">
        <v>50</v>
      </c>
    </row>
    <row r="8099">
      <c r="A8099" s="3" t="inlineStr">
        <is>
          <t>Ink &amp; Toner</t>
        </is>
      </c>
      <c r="B8099" s="3" t="inlineStr">
        <is>
          <t>842311-KAT</t>
        </is>
      </c>
      <c r="C8099" s="3" t="inlineStr">
        <is>
          <t>Katun</t>
        </is>
      </c>
      <c r="D8099" s="3" t="inlineStr">
        <is>
          <t>KAT 51436 RC IMC 2000 TNR 420G BLK</t>
        </is>
      </c>
      <c r="E8099" s="11" t="n">
        <v>45</v>
      </c>
      <c r="F8099" s="12" t="n">
        <v>37.5</v>
      </c>
    </row>
    <row r="8100">
      <c r="A8100" s="3" t="inlineStr">
        <is>
          <t>Ink &amp; Toner</t>
        </is>
      </c>
      <c r="B8100" s="3" t="inlineStr">
        <is>
          <t>842314-KAT</t>
        </is>
      </c>
      <c r="C8100" s="3" t="inlineStr">
        <is>
          <t>Katun</t>
        </is>
      </c>
      <c r="D8100" s="3" t="inlineStr">
        <is>
          <t>KAT 51437 RC IMC 2000 TNR 290G CYN</t>
        </is>
      </c>
      <c r="E8100" s="11" t="n">
        <v>60</v>
      </c>
      <c r="F8100" s="12" t="n">
        <v>50</v>
      </c>
    </row>
    <row r="8101">
      <c r="A8101" s="3" t="inlineStr">
        <is>
          <t>Ink &amp; Toner</t>
        </is>
      </c>
      <c r="B8101" s="3" t="inlineStr">
        <is>
          <t>842313-KAT</t>
        </is>
      </c>
      <c r="C8101" s="3" t="inlineStr">
        <is>
          <t>Katun</t>
        </is>
      </c>
      <c r="D8101" s="3" t="inlineStr">
        <is>
          <t>KAT 51438 IMC 2000 TNR 310G CTG MAG</t>
        </is>
      </c>
      <c r="E8101" s="11" t="n">
        <v>60</v>
      </c>
      <c r="F8101" s="12" t="n">
        <v>50</v>
      </c>
    </row>
    <row r="8102">
      <c r="A8102" s="3" t="inlineStr">
        <is>
          <t>Ink &amp; Toner</t>
        </is>
      </c>
      <c r="B8102" s="3" t="inlineStr">
        <is>
          <t>842312-KAT</t>
        </is>
      </c>
      <c r="C8102" s="3" t="inlineStr">
        <is>
          <t>Katun</t>
        </is>
      </c>
      <c r="D8102" s="3" t="inlineStr">
        <is>
          <t>KAT 51439 RC IMC 2000 TNR 280G YLW</t>
        </is>
      </c>
      <c r="E8102" s="11" t="n">
        <v>60</v>
      </c>
      <c r="F8102" s="12" t="n">
        <v>50</v>
      </c>
    </row>
    <row r="8103">
      <c r="A8103" s="3" t="inlineStr">
        <is>
          <t>Ink &amp; Toner</t>
        </is>
      </c>
      <c r="B8103" s="3" t="inlineStr">
        <is>
          <t>FM1-G392-000KAT</t>
        </is>
      </c>
      <c r="C8103" s="3" t="inlineStr">
        <is>
          <t>Katun</t>
        </is>
      </c>
      <c r="D8103" s="3" t="inlineStr">
        <is>
          <t>KAT 51454 CN IR ADV 6565 WTC</t>
        </is>
      </c>
      <c r="E8103" s="11" t="n">
        <v>13</v>
      </c>
      <c r="F8103" s="12" t="n">
        <v>10.83</v>
      </c>
    </row>
    <row r="8104">
      <c r="A8104" s="3" t="inlineStr">
        <is>
          <t>Ink &amp; Toner</t>
        </is>
      </c>
      <c r="B8104" s="3" t="inlineStr">
        <is>
          <t>AAJ6050-KAT</t>
        </is>
      </c>
      <c r="C8104" s="3" t="inlineStr">
        <is>
          <t>Katun</t>
        </is>
      </c>
      <c r="D8104" s="3" t="inlineStr">
        <is>
          <t>KAT 51511 KN BIZ 308E TNR 547G CTG</t>
        </is>
      </c>
      <c r="E8104" s="11" t="n">
        <v>45</v>
      </c>
      <c r="F8104" s="12" t="n">
        <v>37.5</v>
      </c>
    </row>
    <row r="8105">
      <c r="A8105" s="3" t="inlineStr">
        <is>
          <t>Ink &amp; Toner</t>
        </is>
      </c>
      <c r="B8105" s="3" t="inlineStr">
        <is>
          <t>842258-KAT</t>
        </is>
      </c>
      <c r="C8105" s="3" t="inlineStr">
        <is>
          <t>Katun</t>
        </is>
      </c>
      <c r="D8105" s="3" t="inlineStr">
        <is>
          <t>KAT 51523 RC IM C3000 TNR 350G CYN</t>
        </is>
      </c>
      <c r="E8105" s="11" t="n">
        <v>108</v>
      </c>
      <c r="F8105" s="12" t="n">
        <v>90</v>
      </c>
    </row>
    <row r="8106">
      <c r="A8106" s="3" t="inlineStr">
        <is>
          <t>Ink &amp; Toner</t>
        </is>
      </c>
      <c r="B8106" s="3" t="inlineStr">
        <is>
          <t>842257-KAT</t>
        </is>
      </c>
      <c r="C8106" s="3" t="inlineStr">
        <is>
          <t>Katun</t>
        </is>
      </c>
      <c r="D8106" s="3" t="inlineStr">
        <is>
          <t>KAT 51524 RC IM C3000 TNR 395G MAG</t>
        </is>
      </c>
      <c r="E8106" s="11" t="n">
        <v>108</v>
      </c>
      <c r="F8106" s="12" t="n">
        <v>90</v>
      </c>
    </row>
    <row r="8107">
      <c r="A8107" s="3" t="inlineStr">
        <is>
          <t>Ink &amp; Toner</t>
        </is>
      </c>
      <c r="B8107" s="3" t="inlineStr">
        <is>
          <t>842256-KAT</t>
        </is>
      </c>
      <c r="C8107" s="3" t="inlineStr">
        <is>
          <t>Katun</t>
        </is>
      </c>
      <c r="D8107" s="3" t="inlineStr">
        <is>
          <t>KAT 51525 RC IM C3000 TNR 379G YLW</t>
        </is>
      </c>
      <c r="E8107" s="11" t="n">
        <v>108</v>
      </c>
      <c r="F8107" s="12" t="n">
        <v>90</v>
      </c>
    </row>
    <row r="8108">
      <c r="A8108" s="3" t="inlineStr">
        <is>
          <t>Ink &amp; Toner</t>
        </is>
      </c>
      <c r="B8108" s="3" t="inlineStr">
        <is>
          <t>842283-KAT</t>
        </is>
      </c>
      <c r="C8108" s="3" t="inlineStr">
        <is>
          <t>Katun</t>
        </is>
      </c>
      <c r="D8108" s="3" t="inlineStr">
        <is>
          <t>KAT 51530 RC IM C4500 TNR 544G BLK</t>
        </is>
      </c>
      <c r="E8108" s="11" t="n">
        <v>65</v>
      </c>
      <c r="F8108" s="12" t="n">
        <v>54.17</v>
      </c>
    </row>
    <row r="8109">
      <c r="A8109" s="3" t="inlineStr">
        <is>
          <t>Ink &amp; Toner</t>
        </is>
      </c>
      <c r="B8109" s="3" t="inlineStr">
        <is>
          <t>842286-KAT</t>
        </is>
      </c>
      <c r="C8109" s="3" t="inlineStr">
        <is>
          <t>Katun</t>
        </is>
      </c>
      <c r="D8109" s="3" t="inlineStr">
        <is>
          <t>KAT 51531 RC IM C4500 TNR 400G CYN</t>
        </is>
      </c>
      <c r="E8109" s="11" t="n">
        <v>124</v>
      </c>
      <c r="F8109" s="12" t="n">
        <v>103.33</v>
      </c>
    </row>
    <row r="8110">
      <c r="A8110" s="3" t="inlineStr">
        <is>
          <t>Ink &amp; Toner</t>
        </is>
      </c>
      <c r="B8110" s="3" t="inlineStr">
        <is>
          <t>842285-KAT</t>
        </is>
      </c>
      <c r="C8110" s="3" t="inlineStr">
        <is>
          <t>Katun</t>
        </is>
      </c>
      <c r="D8110" s="3" t="inlineStr">
        <is>
          <t>KAT 51532 RC IM C4500 TNR 455G MAG</t>
        </is>
      </c>
      <c r="E8110" s="11" t="n">
        <v>124</v>
      </c>
      <c r="F8110" s="12" t="n">
        <v>103.33</v>
      </c>
    </row>
    <row r="8111">
      <c r="A8111" s="3" t="inlineStr">
        <is>
          <t>Ink &amp; Toner</t>
        </is>
      </c>
      <c r="B8111" s="3" t="inlineStr">
        <is>
          <t>842284-KAT</t>
        </is>
      </c>
      <c r="C8111" s="3" t="inlineStr">
        <is>
          <t>Katun</t>
        </is>
      </c>
      <c r="D8111" s="3" t="inlineStr">
        <is>
          <t>KAT 51533 IM C4500 TNR 437G CTG YLW</t>
        </is>
      </c>
      <c r="E8111" s="11" t="n">
        <v>124</v>
      </c>
      <c r="F8111" s="12" t="n">
        <v>103.33</v>
      </c>
    </row>
    <row r="8112">
      <c r="A8112" s="3" t="inlineStr">
        <is>
          <t>Ink &amp; Toner</t>
        </is>
      </c>
      <c r="B8112" s="3" t="inlineStr">
        <is>
          <t>1T02TV0TA0-KAT</t>
        </is>
      </c>
      <c r="C8112" s="3" t="inlineStr">
        <is>
          <t>Katun</t>
        </is>
      </c>
      <c r="D8112" s="3" t="inlineStr">
        <is>
          <t>KAT 51565 UTX P-C3062I TNR CTG BLK 8</t>
        </is>
      </c>
      <c r="E8112" s="11" t="n">
        <v>78</v>
      </c>
      <c r="F8112" s="12" t="n">
        <v>65</v>
      </c>
    </row>
    <row r="8113">
      <c r="A8113" s="3" t="inlineStr">
        <is>
          <t>Ink &amp; Toner</t>
        </is>
      </c>
      <c r="B8113" s="3" t="inlineStr">
        <is>
          <t>A9K8150-KAT</t>
        </is>
      </c>
      <c r="C8113" s="3" t="inlineStr">
        <is>
          <t>Katun</t>
        </is>
      </c>
      <c r="D8113" s="3" t="inlineStr">
        <is>
          <t>KAT 51700 KN BIZHUB C659 TNR 915G CT</t>
        </is>
      </c>
      <c r="E8113" s="11" t="n">
        <v>57</v>
      </c>
      <c r="F8113" s="12" t="n">
        <v>47.5</v>
      </c>
    </row>
    <row r="8114">
      <c r="A8114" s="3" t="inlineStr">
        <is>
          <t>Ink &amp; Toner</t>
        </is>
      </c>
      <c r="B8114" s="3" t="inlineStr">
        <is>
          <t>115R00128-KAT</t>
        </is>
      </c>
      <c r="C8114" s="3" t="inlineStr">
        <is>
          <t>Katun</t>
        </is>
      </c>
      <c r="D8114" s="3" t="inlineStr">
        <is>
          <t>KAT 51723 XRX VERSALINK C7020 WTC</t>
        </is>
      </c>
      <c r="E8114" s="11" t="n">
        <v>20</v>
      </c>
      <c r="F8114" s="12" t="n">
        <v>16.67</v>
      </c>
    </row>
    <row r="8115">
      <c r="A8115" s="3" t="inlineStr">
        <is>
          <t>Ink &amp; Toner</t>
        </is>
      </c>
      <c r="B8115" s="3" t="inlineStr">
        <is>
          <t>C13T01D300-KAT</t>
        </is>
      </c>
      <c r="C8115" s="3" t="inlineStr">
        <is>
          <t>Katun</t>
        </is>
      </c>
      <c r="D8115" s="3" t="inlineStr">
        <is>
          <t>KAT 51746 EPS C529R INK MAG 20K EU X</t>
        </is>
      </c>
      <c r="E8115" s="11" t="n">
        <v>80</v>
      </c>
      <c r="F8115" s="12" t="n">
        <v>66.67</v>
      </c>
    </row>
    <row r="8116">
      <c r="A8116" s="3" t="inlineStr">
        <is>
          <t>Ink &amp; Toner</t>
        </is>
      </c>
      <c r="B8116" s="3" t="inlineStr">
        <is>
          <t>1T02VM0NL0-KAT</t>
        </is>
      </c>
      <c r="C8116" s="3" t="inlineStr">
        <is>
          <t>Katun</t>
        </is>
      </c>
      <c r="D8116" s="3" t="inlineStr">
        <is>
          <t>KAT 52045 MT TASKALFA 350CI TNR CTG</t>
        </is>
      </c>
      <c r="E8116" s="11" t="n">
        <v>57</v>
      </c>
      <c r="F8116" s="12" t="n">
        <v>47.5</v>
      </c>
    </row>
    <row r="8117">
      <c r="A8117" s="3" t="inlineStr">
        <is>
          <t>Ink &amp; Toner</t>
        </is>
      </c>
      <c r="B8117" s="3" t="inlineStr">
        <is>
          <t>1902K90UN0-KAT</t>
        </is>
      </c>
      <c r="C8117" s="3" t="inlineStr">
        <is>
          <t>Katun</t>
        </is>
      </c>
      <c r="D8117" s="3" t="inlineStr">
        <is>
          <t>KAT 52105 MT TA 6500I WTC</t>
        </is>
      </c>
      <c r="E8117" s="11" t="n">
        <v>24</v>
      </c>
      <c r="F8117" s="12" t="n">
        <v>20</v>
      </c>
    </row>
    <row r="8118">
      <c r="A8118" s="3" t="inlineStr">
        <is>
          <t>Ink &amp; Toner</t>
        </is>
      </c>
      <c r="B8118" s="3" t="inlineStr">
        <is>
          <t>MX-60GTBA-KAT</t>
        </is>
      </c>
      <c r="C8118" s="3" t="inlineStr">
        <is>
          <t>Katun</t>
        </is>
      </c>
      <c r="D8118" s="3" t="inlineStr">
        <is>
          <t>KAT 52267 SH MX-6071 TNR BLK 872G CT</t>
        </is>
      </c>
      <c r="E8118" s="11" t="n">
        <v>46</v>
      </c>
      <c r="F8118" s="12" t="n">
        <v>38.33</v>
      </c>
    </row>
    <row r="8119">
      <c r="A8119" s="3" t="inlineStr">
        <is>
          <t>Ink &amp; Toner</t>
        </is>
      </c>
      <c r="B8119" s="3" t="inlineStr">
        <is>
          <t>MX-60GTCA-KAT</t>
        </is>
      </c>
      <c r="C8119" s="3" t="inlineStr">
        <is>
          <t>Katun</t>
        </is>
      </c>
      <c r="D8119" s="3" t="inlineStr">
        <is>
          <t>KAT 52268 CYAN TONER</t>
        </is>
      </c>
      <c r="E8119" s="11" t="n">
        <v>63</v>
      </c>
      <c r="F8119" s="12" t="n">
        <v>52.5</v>
      </c>
    </row>
    <row r="8120">
      <c r="A8120" s="3" t="inlineStr">
        <is>
          <t>Ink &amp; Toner</t>
        </is>
      </c>
      <c r="B8120" s="3" t="inlineStr">
        <is>
          <t>MX-60GTMA-KAT</t>
        </is>
      </c>
      <c r="C8120" s="3" t="inlineStr">
        <is>
          <t>Katun</t>
        </is>
      </c>
      <c r="D8120" s="3" t="inlineStr">
        <is>
          <t>KAT 52269 MAGENTA TONER</t>
        </is>
      </c>
      <c r="E8120" s="11" t="n">
        <v>63</v>
      </c>
      <c r="F8120" s="12" t="n">
        <v>52.5</v>
      </c>
    </row>
    <row r="8121">
      <c r="A8121" s="3" t="inlineStr">
        <is>
          <t>Ink &amp; Toner</t>
        </is>
      </c>
      <c r="B8121" s="3" t="inlineStr">
        <is>
          <t>MX-60GTYA-KAT</t>
        </is>
      </c>
      <c r="C8121" s="3" t="inlineStr">
        <is>
          <t>Katun</t>
        </is>
      </c>
      <c r="D8121" s="3" t="inlineStr">
        <is>
          <t>KAT 52270 YELLOW TONER</t>
        </is>
      </c>
      <c r="E8121" s="11" t="n">
        <v>63</v>
      </c>
      <c r="F8121" s="12" t="n">
        <v>52.5</v>
      </c>
    </row>
    <row r="8122">
      <c r="A8122" s="3" t="inlineStr">
        <is>
          <t>Ink &amp; Toner</t>
        </is>
      </c>
      <c r="B8122" s="3" t="inlineStr">
        <is>
          <t>AAV8150-KAT</t>
        </is>
      </c>
      <c r="C8122" s="3" t="inlineStr">
        <is>
          <t>Katun</t>
        </is>
      </c>
      <c r="D8122" s="3" t="inlineStr">
        <is>
          <t>KAT 52344 KN BIZHUB C 360 I TNR 547G</t>
        </is>
      </c>
      <c r="E8122" s="11" t="n">
        <v>32</v>
      </c>
      <c r="F8122" s="12" t="n">
        <v>26.67</v>
      </c>
    </row>
    <row r="8123">
      <c r="A8123" s="3" t="inlineStr">
        <is>
          <t>Ink &amp; Toner</t>
        </is>
      </c>
      <c r="B8123" s="3" t="inlineStr">
        <is>
          <t>AAV8450-KAT</t>
        </is>
      </c>
      <c r="C8123" s="3" t="inlineStr">
        <is>
          <t>Katun</t>
        </is>
      </c>
      <c r="D8123" s="3" t="inlineStr">
        <is>
          <t>KAT 52345 KN BIZHUB C 360 I TNR 486G</t>
        </is>
      </c>
      <c r="E8123" s="11" t="n">
        <v>74</v>
      </c>
      <c r="F8123" s="12" t="n">
        <v>61.67</v>
      </c>
    </row>
    <row r="8124">
      <c r="A8124" s="3" t="inlineStr">
        <is>
          <t>Ink &amp; Toner</t>
        </is>
      </c>
      <c r="B8124" s="3" t="inlineStr">
        <is>
          <t>AAV8350-KAT</t>
        </is>
      </c>
      <c r="C8124" s="3" t="inlineStr">
        <is>
          <t>Katun</t>
        </is>
      </c>
      <c r="D8124" s="3" t="inlineStr">
        <is>
          <t>KAT 52346 KN BIZHUB C 360 I TNR 519G</t>
        </is>
      </c>
      <c r="E8124" s="11" t="n">
        <v>74</v>
      </c>
      <c r="F8124" s="12" t="n">
        <v>61.67</v>
      </c>
    </row>
    <row r="8125">
      <c r="A8125" s="3" t="inlineStr">
        <is>
          <t>Ink &amp; Toner</t>
        </is>
      </c>
      <c r="B8125" s="3" t="inlineStr">
        <is>
          <t>AAV8250-KAT</t>
        </is>
      </c>
      <c r="C8125" s="3" t="inlineStr">
        <is>
          <t>Katun</t>
        </is>
      </c>
      <c r="D8125" s="3" t="inlineStr">
        <is>
          <t>KAT 52347 KN BIZHUB C 360 I TNR 498G</t>
        </is>
      </c>
      <c r="E8125" s="11" t="n">
        <v>74</v>
      </c>
      <c r="F8125" s="12" t="n">
        <v>61.67</v>
      </c>
    </row>
    <row r="8126">
      <c r="A8126" s="3" t="inlineStr">
        <is>
          <t>Ink &amp; Toner</t>
        </is>
      </c>
      <c r="B8126" s="3" t="inlineStr">
        <is>
          <t>AAV71RH-KAT</t>
        </is>
      </c>
      <c r="C8126" s="3" t="inlineStr">
        <is>
          <t>Katun</t>
        </is>
      </c>
      <c r="D8126" s="3" t="inlineStr">
        <is>
          <t>KAT 52380 KN C250I-C360I BLACK DRUM</t>
        </is>
      </c>
      <c r="E8126" s="11" t="n">
        <v>182</v>
      </c>
      <c r="F8126" s="12" t="n">
        <v>151.67</v>
      </c>
    </row>
    <row r="8127">
      <c r="A8127" s="3" t="inlineStr">
        <is>
          <t>Ink &amp; Toner</t>
        </is>
      </c>
      <c r="B8127" s="3" t="inlineStr">
        <is>
          <t>AAVAWY1-KAT</t>
        </is>
      </c>
      <c r="C8127" s="3" t="inlineStr">
        <is>
          <t>Katun</t>
        </is>
      </c>
      <c r="D8127" s="3" t="inlineStr">
        <is>
          <t>KAT 52399 KN BIZHUB C360I WTC</t>
        </is>
      </c>
      <c r="E8127" s="11" t="n">
        <v>19</v>
      </c>
      <c r="F8127" s="12" t="n">
        <v>15.83</v>
      </c>
    </row>
    <row r="8128">
      <c r="A8128" s="3" t="inlineStr">
        <is>
          <t>Ink &amp; Toner</t>
        </is>
      </c>
      <c r="B8128" s="3" t="inlineStr">
        <is>
          <t>TK-8515K-KAT</t>
        </is>
      </c>
      <c r="C8128" s="3" t="inlineStr">
        <is>
          <t>Katun</t>
        </is>
      </c>
      <c r="D8128" s="3" t="inlineStr">
        <is>
          <t>KAT 52836 MT 5052CI TNR 683G CTG BLK</t>
        </is>
      </c>
      <c r="E8128" s="11" t="n">
        <v>64</v>
      </c>
      <c r="F8128" s="12" t="n">
        <v>53.33</v>
      </c>
    </row>
    <row r="8129">
      <c r="A8129" s="3" t="inlineStr">
        <is>
          <t>Ink &amp; Toner</t>
        </is>
      </c>
      <c r="B8129" s="3" t="inlineStr">
        <is>
          <t>TK-8515C-KAT</t>
        </is>
      </c>
      <c r="C8129" s="3" t="inlineStr">
        <is>
          <t>Katun</t>
        </is>
      </c>
      <c r="D8129" s="3" t="inlineStr">
        <is>
          <t>KAT 52837 MT 5052CI TNR 488G CTG CY</t>
        </is>
      </c>
      <c r="E8129" s="11" t="n">
        <v>84</v>
      </c>
      <c r="F8129" s="12" t="n">
        <v>70</v>
      </c>
    </row>
    <row r="8130">
      <c r="A8130" s="3" t="inlineStr">
        <is>
          <t>Ink &amp; Toner</t>
        </is>
      </c>
      <c r="B8130" s="3" t="inlineStr">
        <is>
          <t>TK-8515M-KAT</t>
        </is>
      </c>
      <c r="C8130" s="3" t="inlineStr">
        <is>
          <t>Katun</t>
        </is>
      </c>
      <c r="D8130" s="3" t="inlineStr">
        <is>
          <t>KAT 52838 MT 5052CI TNR 488G CTG MAG</t>
        </is>
      </c>
      <c r="E8130" s="11" t="n">
        <v>84</v>
      </c>
      <c r="F8130" s="12" t="n">
        <v>70</v>
      </c>
    </row>
    <row r="8131">
      <c r="A8131" s="3" t="inlineStr">
        <is>
          <t>Ink &amp; Toner</t>
        </is>
      </c>
      <c r="B8131" s="3" t="inlineStr">
        <is>
          <t>TK-8515Y-KAT</t>
        </is>
      </c>
      <c r="C8131" s="3" t="inlineStr">
        <is>
          <t>Katun</t>
        </is>
      </c>
      <c r="D8131" s="3" t="inlineStr">
        <is>
          <t>KAT 52839 MT 5052CI TNR 4881G CTG YW</t>
        </is>
      </c>
      <c r="E8131" s="11" t="n">
        <v>84</v>
      </c>
      <c r="F8131" s="12" t="n">
        <v>70</v>
      </c>
    </row>
    <row r="8132">
      <c r="A8132" s="3" t="inlineStr">
        <is>
          <t>Ink &amp; Toner</t>
        </is>
      </c>
      <c r="B8132" s="3" t="inlineStr">
        <is>
          <t>CK-8514K-KAT</t>
        </is>
      </c>
      <c r="C8132" s="3" t="inlineStr">
        <is>
          <t>Katun</t>
        </is>
      </c>
      <c r="D8132" s="3" t="inlineStr">
        <is>
          <t>KAT 52840 UTX 5006CI TNR 683G CTG BK</t>
        </is>
      </c>
      <c r="E8132" s="11" t="n">
        <v>72</v>
      </c>
      <c r="F8132" s="12" t="n">
        <v>60</v>
      </c>
    </row>
    <row r="8133">
      <c r="A8133" s="3" t="inlineStr">
        <is>
          <t>Ink &amp; Toner</t>
        </is>
      </c>
      <c r="B8133" s="3" t="inlineStr">
        <is>
          <t>CK-8514C-KAT</t>
        </is>
      </c>
      <c r="C8133" s="3" t="inlineStr">
        <is>
          <t>Katun</t>
        </is>
      </c>
      <c r="D8133" s="3" t="inlineStr">
        <is>
          <t>KAT 52841 UTX 5006CI TNR 488G CTG CY</t>
        </is>
      </c>
      <c r="E8133" s="11" t="n">
        <v>117</v>
      </c>
      <c r="F8133" s="12" t="n">
        <v>97.5</v>
      </c>
    </row>
    <row r="8134">
      <c r="A8134" s="3" t="inlineStr">
        <is>
          <t>Ink &amp; Toner</t>
        </is>
      </c>
      <c r="B8134" s="3" t="inlineStr">
        <is>
          <t>CK-8514Y-KAT</t>
        </is>
      </c>
      <c r="C8134" s="3" t="inlineStr">
        <is>
          <t>Katun</t>
        </is>
      </c>
      <c r="D8134" s="3" t="inlineStr">
        <is>
          <t>KAT 52843 UTX 5006CI TNR 488G CTG YW</t>
        </is>
      </c>
      <c r="E8134" s="11" t="n">
        <v>117</v>
      </c>
      <c r="F8134" s="12" t="n">
        <v>97.5</v>
      </c>
    </row>
    <row r="8135">
      <c r="A8135" s="3" t="inlineStr">
        <is>
          <t>Ink &amp; Toner</t>
        </is>
      </c>
      <c r="B8135" s="3" t="inlineStr">
        <is>
          <t>0488C002BA-KAT</t>
        </is>
      </c>
      <c r="C8135" s="3" t="inlineStr">
        <is>
          <t>Katun</t>
        </is>
      </c>
      <c r="D8135" s="3" t="inlineStr">
        <is>
          <t>KAT 52872 CN IR ADV C5535I DRUM UNIT</t>
        </is>
      </c>
      <c r="E8135" s="11" t="n">
        <v>156</v>
      </c>
      <c r="F8135" s="12" t="n">
        <v>130</v>
      </c>
    </row>
    <row r="8136">
      <c r="A8136" s="3" t="inlineStr">
        <is>
          <t>Ink &amp; Toner</t>
        </is>
      </c>
      <c r="B8136" s="3" t="inlineStr">
        <is>
          <t>52944-KAT</t>
        </is>
      </c>
      <c r="C8136" s="3" t="inlineStr">
        <is>
          <t>Katun</t>
        </is>
      </c>
      <c r="D8136" s="3" t="inlineStr">
        <is>
          <t>KAT 52944 ECOSYS M6635 TNR CTG BLK 1</t>
        </is>
      </c>
      <c r="E8136" s="11" t="n">
        <v>55</v>
      </c>
      <c r="F8136" s="12" t="n">
        <v>45.83</v>
      </c>
    </row>
    <row r="8137">
      <c r="A8137" s="3" t="inlineStr">
        <is>
          <t>Ink &amp; Toner</t>
        </is>
      </c>
      <c r="B8137" s="3" t="inlineStr">
        <is>
          <t>52948-KAT</t>
        </is>
      </c>
      <c r="C8137" s="3" t="inlineStr">
        <is>
          <t>Katun</t>
        </is>
      </c>
      <c r="D8137" s="3" t="inlineStr">
        <is>
          <t>KAT 52948 MT ECOSYS M5526 TNR BLK 4K</t>
        </is>
      </c>
      <c r="E8137" s="11" t="n">
        <v>46</v>
      </c>
      <c r="F8137" s="12" t="n">
        <v>38.33</v>
      </c>
    </row>
    <row r="8138">
      <c r="A8138" s="3" t="inlineStr">
        <is>
          <t>Ink &amp; Toner</t>
        </is>
      </c>
      <c r="B8138" s="3" t="inlineStr">
        <is>
          <t>ACV1150-KAT</t>
        </is>
      </c>
      <c r="C8138" s="3" t="inlineStr">
        <is>
          <t>Katun</t>
        </is>
      </c>
      <c r="D8138" s="3" t="inlineStr">
        <is>
          <t>KAT 53169 KN BIZHUB C550 BLK</t>
        </is>
      </c>
      <c r="E8138" s="11" t="n">
        <v>39</v>
      </c>
      <c r="F8138" s="12" t="n">
        <v>32.5</v>
      </c>
    </row>
    <row r="8139">
      <c r="A8139" s="3" t="inlineStr">
        <is>
          <t>Ink &amp; Toner</t>
        </is>
      </c>
      <c r="B8139" s="3" t="inlineStr">
        <is>
          <t>ACV80TD-KAT</t>
        </is>
      </c>
      <c r="C8139" s="3" t="inlineStr">
        <is>
          <t>Katun</t>
        </is>
      </c>
      <c r="D8139" s="3" t="inlineStr">
        <is>
          <t>KAT 53325 KN C450I-C650I COLOR DRUM</t>
        </is>
      </c>
      <c r="E8139" s="11" t="n">
        <v>293</v>
      </c>
      <c r="F8139" s="12" t="n">
        <v>244.17</v>
      </c>
    </row>
    <row r="8140">
      <c r="A8140" s="3" t="inlineStr">
        <is>
          <t>Ink &amp; Toner</t>
        </is>
      </c>
      <c r="B8140" s="3" t="inlineStr">
        <is>
          <t>9109B002AB-KAT</t>
        </is>
      </c>
      <c r="C8140" s="3" t="inlineStr">
        <is>
          <t>Katun</t>
        </is>
      </c>
      <c r="D8140" s="3" t="inlineStr">
        <is>
          <t>KAT 53456 CN IRADV C1325 TNR 197G YW</t>
        </is>
      </c>
      <c r="E8140" s="11" t="n">
        <v>57</v>
      </c>
      <c r="F8140" s="12" t="n">
        <v>47.5</v>
      </c>
    </row>
    <row r="8141">
      <c r="A8141" s="3" t="inlineStr">
        <is>
          <t>Ink &amp; Toner</t>
        </is>
      </c>
      <c r="B8141" s="3" t="inlineStr">
        <is>
          <t>ACF00D1-KAT</t>
        </is>
      </c>
      <c r="C8141" s="3" t="inlineStr">
        <is>
          <t>Katun</t>
        </is>
      </c>
      <c r="D8141" s="3" t="inlineStr">
        <is>
          <t>KAT 53467 KN BZ 5000 I TNR CTG BLK 2</t>
        </is>
      </c>
      <c r="E8141" s="11" t="n">
        <v>89</v>
      </c>
      <c r="F8141" s="12" t="n">
        <v>74.17</v>
      </c>
    </row>
    <row r="8142">
      <c r="A8142" s="3" t="inlineStr">
        <is>
          <t>Ink &amp; Toner</t>
        </is>
      </c>
      <c r="B8142" s="3" t="inlineStr">
        <is>
          <t>ACF00D0-KAT</t>
        </is>
      </c>
      <c r="C8142" s="3" t="inlineStr">
        <is>
          <t>Katun</t>
        </is>
      </c>
      <c r="D8142" s="3" t="inlineStr">
        <is>
          <t>KAT 53468 KN BZ 4000 I TNR CTG BLK 1</t>
        </is>
      </c>
      <c r="E8142" s="11" t="n">
        <v>74</v>
      </c>
      <c r="F8142" s="12" t="n">
        <v>61.67</v>
      </c>
    </row>
    <row r="8143">
      <c r="A8143" s="3" t="inlineStr">
        <is>
          <t>Ink &amp; Toner</t>
        </is>
      </c>
      <c r="B8143" s="3" t="inlineStr">
        <is>
          <t>TN-328K-KAT</t>
        </is>
      </c>
      <c r="C8143" s="3" t="inlineStr">
        <is>
          <t>Katun</t>
        </is>
      </c>
      <c r="D8143" s="3" t="inlineStr">
        <is>
          <t>KAT 53512 KN C250I-C650I TNR 547G CT</t>
        </is>
      </c>
      <c r="E8143" s="11" t="n">
        <v>33</v>
      </c>
      <c r="F8143" s="12" t="n">
        <v>27.5</v>
      </c>
    </row>
    <row r="8144">
      <c r="A8144" s="3" t="inlineStr">
        <is>
          <t>Ink &amp; Toner</t>
        </is>
      </c>
      <c r="B8144" s="3" t="inlineStr">
        <is>
          <t>TN-328C-KAT</t>
        </is>
      </c>
      <c r="C8144" s="3" t="inlineStr">
        <is>
          <t>Katun</t>
        </is>
      </c>
      <c r="D8144" s="3" t="inlineStr">
        <is>
          <t>KAT 53513 KN C250I-C650I TNR 513G CT</t>
        </is>
      </c>
      <c r="E8144" s="11" t="n">
        <v>68</v>
      </c>
      <c r="F8144" s="12" t="n">
        <v>56.67</v>
      </c>
    </row>
    <row r="8145">
      <c r="A8145" s="3" t="inlineStr">
        <is>
          <t>Ink &amp; Toner</t>
        </is>
      </c>
      <c r="B8145" s="3" t="inlineStr">
        <is>
          <t>TN-328M-KAT</t>
        </is>
      </c>
      <c r="C8145" s="3" t="inlineStr">
        <is>
          <t>Katun</t>
        </is>
      </c>
      <c r="D8145" s="3" t="inlineStr">
        <is>
          <t>KAT 53514 KN C250I-C650I TNR 530G CT</t>
        </is>
      </c>
      <c r="E8145" s="11" t="n">
        <v>68</v>
      </c>
      <c r="F8145" s="12" t="n">
        <v>56.67</v>
      </c>
    </row>
    <row r="8146">
      <c r="A8146" s="3" t="inlineStr">
        <is>
          <t>Ink &amp; Toner</t>
        </is>
      </c>
      <c r="B8146" s="3" t="inlineStr">
        <is>
          <t>TN-328Y-KAT</t>
        </is>
      </c>
      <c r="C8146" s="3" t="inlineStr">
        <is>
          <t>Katun</t>
        </is>
      </c>
      <c r="D8146" s="3" t="inlineStr">
        <is>
          <t>KAT 53515 KN C250I-C650I TNR 498G CT</t>
        </is>
      </c>
      <c r="E8146" s="11" t="n">
        <v>68</v>
      </c>
      <c r="F8146" s="12" t="n">
        <v>56.67</v>
      </c>
    </row>
    <row r="8147">
      <c r="A8147" s="3" t="inlineStr">
        <is>
          <t>Ink &amp; Toner</t>
        </is>
      </c>
      <c r="B8147" s="3" t="inlineStr">
        <is>
          <t>0473C002BA-KAT</t>
        </is>
      </c>
      <c r="C8147" s="3" t="inlineStr">
        <is>
          <t>Katun</t>
        </is>
      </c>
      <c r="D8147" s="3" t="inlineStr">
        <is>
          <t>KAT 53534 CN IR ADV 4525 TNR 1550G</t>
        </is>
      </c>
      <c r="E8147" s="11" t="n">
        <v>73</v>
      </c>
      <c r="F8147" s="12" t="n">
        <v>60.83</v>
      </c>
    </row>
    <row r="8148">
      <c r="A8148" s="3" t="inlineStr">
        <is>
          <t>Ink &amp; Toner</t>
        </is>
      </c>
      <c r="B8148" s="3" t="inlineStr">
        <is>
          <t>53566-KAT</t>
        </is>
      </c>
      <c r="C8148" s="3" t="inlineStr">
        <is>
          <t>Katun</t>
        </is>
      </c>
      <c r="D8148" s="3" t="inlineStr">
        <is>
          <t>KAT 53566 3003 TNR 495G CTG BLK ACC</t>
        </is>
      </c>
      <c r="E8148" s="11" t="n">
        <v>49</v>
      </c>
      <c r="F8148" s="12" t="n">
        <v>40.83</v>
      </c>
    </row>
    <row r="8149">
      <c r="A8149" s="3" t="inlineStr">
        <is>
          <t>Ink &amp; Toner</t>
        </is>
      </c>
      <c r="B8149" s="3" t="inlineStr">
        <is>
          <t>53567-KAT</t>
        </is>
      </c>
      <c r="C8149" s="3" t="inlineStr">
        <is>
          <t>Katun</t>
        </is>
      </c>
      <c r="D8149" s="3" t="inlineStr">
        <is>
          <t>KAT 53567 3003 TNR 331G CTG CYN ACC</t>
        </is>
      </c>
      <c r="E8149" s="11" t="n">
        <v>73</v>
      </c>
      <c r="F8149" s="12" t="n">
        <v>60.83</v>
      </c>
    </row>
    <row r="8150">
      <c r="A8150" s="3" t="inlineStr">
        <is>
          <t>Ink &amp; Toner</t>
        </is>
      </c>
      <c r="B8150" s="3" t="inlineStr">
        <is>
          <t>53568-KAT</t>
        </is>
      </c>
      <c r="C8150" s="3" t="inlineStr">
        <is>
          <t>Katun</t>
        </is>
      </c>
      <c r="D8150" s="3" t="inlineStr">
        <is>
          <t>KAT 53568 3003 TNR 374G CTG MAG ACC</t>
        </is>
      </c>
      <c r="E8150" s="11" t="n">
        <v>73</v>
      </c>
      <c r="F8150" s="12" t="n">
        <v>60.83</v>
      </c>
    </row>
    <row r="8151">
      <c r="A8151" s="3" t="inlineStr">
        <is>
          <t>Ink &amp; Toner</t>
        </is>
      </c>
      <c r="B8151" s="3" t="inlineStr">
        <is>
          <t>1T02ZL0NL0-KAT</t>
        </is>
      </c>
      <c r="C8151" s="3" t="inlineStr">
        <is>
          <t>Katun</t>
        </is>
      </c>
      <c r="D8151" s="3" t="inlineStr">
        <is>
          <t>KAT 53581 MT TASKALFA 352CI TNR BLK</t>
        </is>
      </c>
      <c r="E8151" s="11" t="n">
        <v>67</v>
      </c>
      <c r="F8151" s="12" t="n">
        <v>55.83</v>
      </c>
    </row>
    <row r="8152">
      <c r="A8152" s="3" t="inlineStr">
        <is>
          <t>Ink &amp; Toner</t>
        </is>
      </c>
      <c r="B8152" s="3" t="inlineStr">
        <is>
          <t>1T02ZLCNL0-KAT</t>
        </is>
      </c>
      <c r="C8152" s="3" t="inlineStr">
        <is>
          <t>Katun</t>
        </is>
      </c>
      <c r="D8152" s="3" t="inlineStr">
        <is>
          <t>KAT 53582 MT TASKALFA 352CI TNR  CYN</t>
        </is>
      </c>
      <c r="E8152" s="11" t="n">
        <v>123</v>
      </c>
      <c r="F8152" s="12" t="n">
        <v>102.5</v>
      </c>
    </row>
    <row r="8153">
      <c r="A8153" s="3" t="inlineStr">
        <is>
          <t>Ink &amp; Toner</t>
        </is>
      </c>
      <c r="B8153" s="3" t="inlineStr">
        <is>
          <t>1T02ZLBNL0-KAT</t>
        </is>
      </c>
      <c r="C8153" s="3" t="inlineStr">
        <is>
          <t>Katun</t>
        </is>
      </c>
      <c r="D8153" s="3" t="inlineStr">
        <is>
          <t>KAT 53583 MT TASKALFA 352CI TNR MAG</t>
        </is>
      </c>
      <c r="E8153" s="11" t="n">
        <v>123</v>
      </c>
      <c r="F8153" s="12" t="n">
        <v>102.5</v>
      </c>
    </row>
    <row r="8154">
      <c r="A8154" s="3" t="inlineStr">
        <is>
          <t>Ink &amp; Toner</t>
        </is>
      </c>
      <c r="B8154" s="3" t="inlineStr">
        <is>
          <t>1T02ZLANL0-KAT</t>
        </is>
      </c>
      <c r="C8154" s="3" t="inlineStr">
        <is>
          <t>Katun</t>
        </is>
      </c>
      <c r="D8154" s="3" t="inlineStr">
        <is>
          <t>KAT 53584 MT TASKALFA 352CI TNR YLW</t>
        </is>
      </c>
      <c r="E8154" s="11" t="n">
        <v>123</v>
      </c>
      <c r="F8154" s="12" t="n">
        <v>102.5</v>
      </c>
    </row>
    <row r="8155">
      <c r="A8155" s="3" t="inlineStr">
        <is>
          <t>Ink &amp; Toner</t>
        </is>
      </c>
      <c r="B8155" s="3" t="inlineStr">
        <is>
          <t>842375-KAT</t>
        </is>
      </c>
      <c r="C8155" s="3" t="inlineStr">
        <is>
          <t>Katun</t>
        </is>
      </c>
      <c r="D8155" s="3" t="inlineStr">
        <is>
          <t>KAT 54054 RC IM C400 TNR 150G CTG CY</t>
        </is>
      </c>
      <c r="E8155" s="11" t="n">
        <v>23</v>
      </c>
      <c r="F8155" s="12" t="n">
        <v>19.17</v>
      </c>
    </row>
    <row r="8156">
      <c r="A8156" s="3" t="inlineStr">
        <is>
          <t>Ink &amp; Toner</t>
        </is>
      </c>
      <c r="B8156" s="3" t="inlineStr">
        <is>
          <t>842377-KAT</t>
        </is>
      </c>
      <c r="C8156" s="3" t="inlineStr">
        <is>
          <t>Katun</t>
        </is>
      </c>
      <c r="D8156" s="3" t="inlineStr">
        <is>
          <t>KAT 54056 RC IM C400 TNR 150G CTG YL</t>
        </is>
      </c>
      <c r="E8156" s="11" t="n">
        <v>23</v>
      </c>
      <c r="F8156" s="12" t="n">
        <v>19.17</v>
      </c>
    </row>
    <row r="8157">
      <c r="A8157" s="3" t="inlineStr">
        <is>
          <t>Ink &amp; Toner</t>
        </is>
      </c>
      <c r="B8157" s="3" t="inlineStr">
        <is>
          <t>C13T05A100-KAT</t>
        </is>
      </c>
      <c r="C8157" s="3" t="inlineStr">
        <is>
          <t>Katun</t>
        </is>
      </c>
      <c r="D8157" s="3" t="inlineStr">
        <is>
          <t>KAT 54092 EPS WF-C878 INK BLK 20K YL</t>
        </is>
      </c>
      <c r="E8157" s="11" t="n">
        <v>62</v>
      </c>
      <c r="F8157" s="12" t="n">
        <v>51.67</v>
      </c>
    </row>
    <row r="8158">
      <c r="A8158" s="3" t="inlineStr">
        <is>
          <t>Ink &amp; Toner</t>
        </is>
      </c>
      <c r="B8158" s="3" t="inlineStr">
        <is>
          <t>C13T05A200-KAT</t>
        </is>
      </c>
      <c r="C8158" s="3" t="inlineStr">
        <is>
          <t>Katun</t>
        </is>
      </c>
      <c r="D8158" s="3" t="inlineStr">
        <is>
          <t>KAT 54093 EPS WF-C878 INK CYN 20K YL</t>
        </is>
      </c>
      <c r="E8158" s="11" t="n">
        <v>142</v>
      </c>
      <c r="F8158" s="12" t="n">
        <v>118.33</v>
      </c>
    </row>
    <row r="8159">
      <c r="A8159" s="3" t="inlineStr">
        <is>
          <t>Ink &amp; Toner</t>
        </is>
      </c>
      <c r="B8159" s="3" t="inlineStr">
        <is>
          <t>C13T05A300-KAT</t>
        </is>
      </c>
      <c r="C8159" s="3" t="inlineStr">
        <is>
          <t>Katun</t>
        </is>
      </c>
      <c r="D8159" s="3" t="inlineStr">
        <is>
          <t>KAT 54094 EPS WF-C878 INK MAG 20K YL</t>
        </is>
      </c>
      <c r="E8159" s="11" t="n">
        <v>142</v>
      </c>
      <c r="F8159" s="12" t="n">
        <v>118.33</v>
      </c>
    </row>
    <row r="8160">
      <c r="A8160" s="3" t="inlineStr">
        <is>
          <t>Ink &amp; Toner</t>
        </is>
      </c>
      <c r="B8160" s="3" t="inlineStr">
        <is>
          <t>C13T05A400-KAT</t>
        </is>
      </c>
      <c r="C8160" s="3" t="inlineStr">
        <is>
          <t>Katun</t>
        </is>
      </c>
      <c r="D8160" s="3" t="inlineStr">
        <is>
          <t>KAT 54095 EPS WF-C878 INK YLW 20K YL</t>
        </is>
      </c>
      <c r="E8160" s="11" t="n">
        <v>142</v>
      </c>
      <c r="F8160" s="12" t="n">
        <v>118.33</v>
      </c>
    </row>
    <row r="8161">
      <c r="A8161" s="3" t="inlineStr">
        <is>
          <t>Ink &amp; Toner</t>
        </is>
      </c>
      <c r="B8161" s="3" t="inlineStr">
        <is>
          <t>D0CB6401-KAT</t>
        </is>
      </c>
      <c r="C8161" s="3" t="inlineStr">
        <is>
          <t>Katun</t>
        </is>
      </c>
      <c r="D8161" s="3" t="inlineStr">
        <is>
          <t>KAT 54288 RC MPC406 WTC</t>
        </is>
      </c>
      <c r="E8161" s="11" t="n">
        <v>20</v>
      </c>
      <c r="F8161" s="12" t="n">
        <v>16.67</v>
      </c>
    </row>
    <row r="8162">
      <c r="A8162" s="3" t="inlineStr">
        <is>
          <t>Ink &amp; Toner</t>
        </is>
      </c>
      <c r="B8162" s="3" t="inlineStr">
        <is>
          <t>842382-KAT</t>
        </is>
      </c>
      <c r="C8162" s="3" t="inlineStr">
        <is>
          <t>Katun</t>
        </is>
      </c>
      <c r="D8162" s="3" t="inlineStr">
        <is>
          <t>KAT 54311 5RC IMC300/400 TNR CTG BLK</t>
        </is>
      </c>
      <c r="E8162" s="11" t="n">
        <v>37</v>
      </c>
      <c r="F8162" s="12" t="n">
        <v>30.83</v>
      </c>
    </row>
    <row r="8163">
      <c r="A8163" s="3" t="inlineStr">
        <is>
          <t>Ink &amp; Toner</t>
        </is>
      </c>
      <c r="B8163" s="3" t="inlineStr">
        <is>
          <t>842383-KAT</t>
        </is>
      </c>
      <c r="C8163" s="3" t="inlineStr">
        <is>
          <t>Katun</t>
        </is>
      </c>
      <c r="D8163" s="3" t="inlineStr">
        <is>
          <t>KAT 54312 5RC IMC300/400 TNR CTG CYN</t>
        </is>
      </c>
      <c r="E8163" s="11" t="n">
        <v>54</v>
      </c>
      <c r="F8163" s="12" t="n">
        <v>45</v>
      </c>
    </row>
    <row r="8164">
      <c r="A8164" s="3" t="inlineStr">
        <is>
          <t>Ink &amp; Toner</t>
        </is>
      </c>
      <c r="B8164" s="3" t="inlineStr">
        <is>
          <t>842384-KAT</t>
        </is>
      </c>
      <c r="C8164" s="3" t="inlineStr">
        <is>
          <t>Katun</t>
        </is>
      </c>
      <c r="D8164" s="3" t="inlineStr">
        <is>
          <t>KAT 54313 5RC IMC300/400 TNR CTG MAG</t>
        </is>
      </c>
      <c r="E8164" s="11" t="n">
        <v>54</v>
      </c>
      <c r="F8164" s="12" t="n">
        <v>45</v>
      </c>
    </row>
    <row r="8165">
      <c r="A8165" s="3" t="inlineStr">
        <is>
          <t>Ink &amp; Toner</t>
        </is>
      </c>
      <c r="B8165" s="3" t="inlineStr">
        <is>
          <t>842385-KAT</t>
        </is>
      </c>
      <c r="C8165" s="3" t="inlineStr">
        <is>
          <t>Katun</t>
        </is>
      </c>
      <c r="D8165" s="3" t="inlineStr">
        <is>
          <t>KAT 54314 5RC IMC300/400 TNR CTG YLW</t>
        </is>
      </c>
      <c r="E8165" s="11" t="n">
        <v>54</v>
      </c>
      <c r="F8165" s="12" t="n">
        <v>45</v>
      </c>
    </row>
    <row r="8166">
      <c r="A8166" s="3" t="inlineStr">
        <is>
          <t>Ink &amp; Toner</t>
        </is>
      </c>
      <c r="B8166" s="3" t="inlineStr">
        <is>
          <t>54349-KAT</t>
        </is>
      </c>
      <c r="C8166" s="3" t="inlineStr">
        <is>
          <t>Katun</t>
        </is>
      </c>
      <c r="D8166" s="3" t="inlineStr">
        <is>
          <t>KAT 54349 SH MX-M6050/6051 TNR 755G</t>
        </is>
      </c>
      <c r="E8166" s="11" t="n">
        <v>103</v>
      </c>
      <c r="F8166" s="12" t="n">
        <v>85.83</v>
      </c>
    </row>
    <row r="8167">
      <c r="A8167" s="3" t="inlineStr">
        <is>
          <t>Ink &amp; Toner</t>
        </is>
      </c>
      <c r="B8167" s="3" t="inlineStr">
        <is>
          <t>TNP-79K-KAT</t>
        </is>
      </c>
      <c r="C8167" s="3" t="inlineStr">
        <is>
          <t>Katun</t>
        </is>
      </c>
      <c r="D8167" s="3" t="inlineStr">
        <is>
          <t>KAT 54360 KN C3350I/4050I 278G BLK</t>
        </is>
      </c>
      <c r="E8167" s="11" t="n">
        <v>31</v>
      </c>
      <c r="F8167" s="12" t="n">
        <v>25.83</v>
      </c>
    </row>
    <row r="8168">
      <c r="A8168" s="3" t="inlineStr">
        <is>
          <t>Ink &amp; Toner</t>
        </is>
      </c>
      <c r="B8168" s="3" t="inlineStr">
        <is>
          <t>TNP-79C-KAT</t>
        </is>
      </c>
      <c r="C8168" s="3" t="inlineStr">
        <is>
          <t>Katun</t>
        </is>
      </c>
      <c r="D8168" s="3" t="inlineStr">
        <is>
          <t>KAT 54361 KN C3350I/4050I 156G CYN</t>
        </is>
      </c>
      <c r="E8168" s="11" t="n">
        <v>41</v>
      </c>
      <c r="F8168" s="12" t="n">
        <v>34.17</v>
      </c>
    </row>
    <row r="8169">
      <c r="A8169" s="3" t="inlineStr">
        <is>
          <t>Ink &amp; Toner</t>
        </is>
      </c>
      <c r="B8169" s="3" t="inlineStr">
        <is>
          <t>TNP-79M-KAT</t>
        </is>
      </c>
      <c r="C8169" s="3" t="inlineStr">
        <is>
          <t>Katun</t>
        </is>
      </c>
      <c r="D8169" s="3" t="inlineStr">
        <is>
          <t>KAT 54362 KN C3350I/4050I 164G MAG</t>
        </is>
      </c>
      <c r="E8169" s="11" t="n">
        <v>41</v>
      </c>
      <c r="F8169" s="12" t="n">
        <v>34.17</v>
      </c>
    </row>
    <row r="8170">
      <c r="A8170" s="3" t="inlineStr">
        <is>
          <t>Ink &amp; Toner</t>
        </is>
      </c>
      <c r="B8170" s="3" t="inlineStr">
        <is>
          <t>TNP-79Y-KAT</t>
        </is>
      </c>
      <c r="C8170" s="3" t="inlineStr">
        <is>
          <t>Katun</t>
        </is>
      </c>
      <c r="D8170" s="3" t="inlineStr">
        <is>
          <t>KAT 54363 KN C3350I/4050I 163G YLW</t>
        </is>
      </c>
      <c r="E8170" s="11" t="n">
        <v>41</v>
      </c>
      <c r="F8170" s="12" t="n">
        <v>34.17</v>
      </c>
    </row>
    <row r="8171">
      <c r="A8171" s="3" t="inlineStr">
        <is>
          <t>Ink &amp; Toner</t>
        </is>
      </c>
      <c r="B8171" s="3" t="inlineStr">
        <is>
          <t>AC7A050-KAT</t>
        </is>
      </c>
      <c r="C8171" s="3" t="inlineStr">
        <is>
          <t>Katun</t>
        </is>
      </c>
      <c r="D8171" s="3" t="inlineStr">
        <is>
          <t>KAT 54404 KN BIZHUB 360I BLK TNR</t>
        </is>
      </c>
      <c r="E8171" s="11" t="n">
        <v>41</v>
      </c>
      <c r="F8171" s="12" t="n">
        <v>34.17</v>
      </c>
    </row>
    <row r="8172">
      <c r="A8172" s="3" t="inlineStr">
        <is>
          <t>Ink &amp; Toner</t>
        </is>
      </c>
      <c r="B8172" s="3" t="inlineStr">
        <is>
          <t>C13T671600-KAT</t>
        </is>
      </c>
      <c r="C8172" s="3" t="inlineStr">
        <is>
          <t>Katun</t>
        </is>
      </c>
      <c r="D8172" s="3" t="inlineStr">
        <is>
          <t>KAT 54552 EPS WF-C5290 WTC EU</t>
        </is>
      </c>
      <c r="E8172" s="11" t="n">
        <v>16</v>
      </c>
      <c r="F8172" s="12" t="n">
        <v>13.33</v>
      </c>
    </row>
    <row r="8173">
      <c r="A8173" s="3" t="inlineStr">
        <is>
          <t>Ink &amp; Toner</t>
        </is>
      </c>
      <c r="B8173" s="3" t="inlineStr">
        <is>
          <t>ACTE011-KAT</t>
        </is>
      </c>
      <c r="C8173" s="3" t="inlineStr">
        <is>
          <t>Katun</t>
        </is>
      </c>
      <c r="D8173" s="3" t="inlineStr">
        <is>
          <t>KAT 54557 KN BIZHUB 4050I WTC</t>
        </is>
      </c>
      <c r="E8173" s="11" t="n">
        <v>16</v>
      </c>
      <c r="F8173" s="12" t="n">
        <v>13.33</v>
      </c>
    </row>
    <row r="8174">
      <c r="A8174" s="3" t="inlineStr">
        <is>
          <t>Ink &amp; Toner</t>
        </is>
      </c>
      <c r="B8174" s="3" t="inlineStr">
        <is>
          <t>C13T973400-KAT</t>
        </is>
      </c>
      <c r="C8174" s="3" t="inlineStr">
        <is>
          <t>Katun</t>
        </is>
      </c>
      <c r="D8174" s="3" t="inlineStr">
        <is>
          <t>KAT 54564 EPS WF-C869 INK YLW 22K EU</t>
        </is>
      </c>
      <c r="E8174" s="11" t="n">
        <v>84</v>
      </c>
      <c r="F8174" s="12" t="n">
        <v>70</v>
      </c>
    </row>
    <row r="8175">
      <c r="A8175" s="3" t="inlineStr">
        <is>
          <t>Ink &amp; Toner</t>
        </is>
      </c>
      <c r="B8175" s="3" t="inlineStr">
        <is>
          <t>ACVH150-KAT</t>
        </is>
      </c>
      <c r="C8175" s="3" t="inlineStr">
        <is>
          <t>Katun</t>
        </is>
      </c>
      <c r="D8175" s="3" t="inlineStr">
        <is>
          <t>KAT 54575 C257I TNR 557G CTG BLK</t>
        </is>
      </c>
      <c r="E8175" s="11" t="n">
        <v>32</v>
      </c>
      <c r="F8175" s="12" t="n">
        <v>26.67</v>
      </c>
    </row>
    <row r="8176">
      <c r="A8176" s="3" t="inlineStr">
        <is>
          <t>Ink &amp; Toner</t>
        </is>
      </c>
      <c r="B8176" s="3" t="inlineStr">
        <is>
          <t>ACVH450-KAT</t>
        </is>
      </c>
      <c r="C8176" s="3" t="inlineStr">
        <is>
          <t>Katun</t>
        </is>
      </c>
      <c r="D8176" s="3" t="inlineStr">
        <is>
          <t>KAT 54576 C257I TNR 410G CTG CYN</t>
        </is>
      </c>
      <c r="E8176" s="11" t="n">
        <v>61</v>
      </c>
      <c r="F8176" s="12" t="n">
        <v>50.83</v>
      </c>
    </row>
    <row r="8177">
      <c r="A8177" s="3" t="inlineStr">
        <is>
          <t>Ink &amp; Toner</t>
        </is>
      </c>
      <c r="B8177" s="3" t="inlineStr">
        <is>
          <t>ACVH250-KAT</t>
        </is>
      </c>
      <c r="C8177" s="3" t="inlineStr">
        <is>
          <t>Katun</t>
        </is>
      </c>
      <c r="D8177" s="3" t="inlineStr">
        <is>
          <t>KAT 54578 C257I TNR 410G CTG YLW</t>
        </is>
      </c>
      <c r="E8177" s="11" t="n">
        <v>61</v>
      </c>
      <c r="F8177" s="12" t="n">
        <v>50.83</v>
      </c>
    </row>
    <row r="8178">
      <c r="A8178" s="3" t="inlineStr">
        <is>
          <t>Ink &amp; Toner</t>
        </is>
      </c>
      <c r="B8178" s="3" t="inlineStr">
        <is>
          <t>AC79050-KAT</t>
        </is>
      </c>
      <c r="C8178" s="3" t="inlineStr">
        <is>
          <t>Katun</t>
        </is>
      </c>
      <c r="D8178" s="3" t="inlineStr">
        <is>
          <t>KAT 54600 KN BIZHUB 650I TNR 550G CT</t>
        </is>
      </c>
      <c r="E8178" s="11" t="n">
        <v>36</v>
      </c>
      <c r="F8178" s="12" t="n">
        <v>30</v>
      </c>
    </row>
    <row r="8179">
      <c r="A8179" s="3" t="inlineStr">
        <is>
          <t>Ink &amp; Toner</t>
        </is>
      </c>
      <c r="B8179" s="3" t="inlineStr">
        <is>
          <t>418205-KAT</t>
        </is>
      </c>
      <c r="C8179" s="3" t="inlineStr">
        <is>
          <t>Katun</t>
        </is>
      </c>
      <c r="D8179" s="3" t="inlineStr">
        <is>
          <t>KAT 54641 RC IMC6500/PRO C5300S WTC</t>
        </is>
      </c>
      <c r="E8179" s="11" t="n">
        <v>22</v>
      </c>
      <c r="F8179" s="12" t="n">
        <v>18.33</v>
      </c>
    </row>
    <row r="8180">
      <c r="A8180" s="3" t="inlineStr">
        <is>
          <t>Ink &amp; Toner</t>
        </is>
      </c>
      <c r="B8180" s="3" t="inlineStr">
        <is>
          <t>ACP8150-KAT</t>
        </is>
      </c>
      <c r="C8180" s="3" t="inlineStr">
        <is>
          <t>Katun</t>
        </is>
      </c>
      <c r="D8180" s="3" t="inlineStr">
        <is>
          <t>KAT 54667 KN BIZHUB C750I TNR CTG</t>
        </is>
      </c>
      <c r="E8180" s="11" t="n">
        <v>50</v>
      </c>
      <c r="F8180" s="12" t="n">
        <v>41.67</v>
      </c>
    </row>
    <row r="8181">
      <c r="A8181" s="3" t="inlineStr">
        <is>
          <t>Ink &amp; Toner</t>
        </is>
      </c>
      <c r="B8181" s="3" t="inlineStr">
        <is>
          <t>ACP8450-KAT</t>
        </is>
      </c>
      <c r="C8181" s="3" t="inlineStr">
        <is>
          <t>Katun</t>
        </is>
      </c>
      <c r="D8181" s="3" t="inlineStr">
        <is>
          <t>KAT 54668 KN BIZHUB C750I TNR 796G C</t>
        </is>
      </c>
      <c r="E8181" s="11" t="n">
        <v>108</v>
      </c>
      <c r="F8181" s="12" t="n">
        <v>90</v>
      </c>
    </row>
    <row r="8182">
      <c r="A8182" s="3" t="inlineStr">
        <is>
          <t>Ink &amp; Toner</t>
        </is>
      </c>
      <c r="B8182" s="3" t="inlineStr">
        <is>
          <t>ACP8350-KAT</t>
        </is>
      </c>
      <c r="C8182" s="3" t="inlineStr">
        <is>
          <t>Katun</t>
        </is>
      </c>
      <c r="D8182" s="3" t="inlineStr">
        <is>
          <t>KAT 54669 KN BIZHUB C750I TNR 788G C</t>
        </is>
      </c>
      <c r="E8182" s="11" t="n">
        <v>108</v>
      </c>
      <c r="F8182" s="12" t="n">
        <v>90</v>
      </c>
    </row>
    <row r="8183">
      <c r="A8183" s="3" t="inlineStr">
        <is>
          <t>Ink &amp; Toner</t>
        </is>
      </c>
      <c r="B8183" s="3" t="inlineStr">
        <is>
          <t>ACP8250-KAT</t>
        </is>
      </c>
      <c r="C8183" s="3" t="inlineStr">
        <is>
          <t>Katun</t>
        </is>
      </c>
      <c r="D8183" s="3" t="inlineStr">
        <is>
          <t>KAT 54670 KN BIZHUB C750I TNR 779G C</t>
        </is>
      </c>
      <c r="E8183" s="11" t="n">
        <v>108</v>
      </c>
      <c r="F8183" s="12" t="n">
        <v>90</v>
      </c>
    </row>
    <row r="8184">
      <c r="A8184" s="3" t="inlineStr">
        <is>
          <t>Ink &amp; Toner</t>
        </is>
      </c>
      <c r="B8184" s="3" t="inlineStr">
        <is>
          <t>C13T671400-KAT</t>
        </is>
      </c>
      <c r="C8184" s="3" t="inlineStr">
        <is>
          <t>Katun</t>
        </is>
      </c>
      <c r="D8184" s="3" t="inlineStr">
        <is>
          <t>KAT 55788 EPS WF-C8190DW INK WTC EU</t>
        </is>
      </c>
      <c r="E8184" s="11" t="n">
        <v>18</v>
      </c>
      <c r="F8184" s="12" t="n">
        <v>15</v>
      </c>
    </row>
    <row r="8185">
      <c r="A8185" s="3" t="inlineStr">
        <is>
          <t>Ink &amp; Toner</t>
        </is>
      </c>
      <c r="B8185" s="3" t="inlineStr">
        <is>
          <t>55791-KAT</t>
        </is>
      </c>
      <c r="C8185" s="3" t="inlineStr">
        <is>
          <t>Katun</t>
        </is>
      </c>
      <c r="D8185" s="3" t="inlineStr">
        <is>
          <t>KAT 55791 CN IR ADV C5840I 295G CYN</t>
        </is>
      </c>
      <c r="E8185" s="11" t="n">
        <v>119</v>
      </c>
      <c r="F8185" s="12" t="n">
        <v>99.17</v>
      </c>
    </row>
    <row r="8186">
      <c r="A8186" s="3" t="inlineStr">
        <is>
          <t>Ink &amp; Toner</t>
        </is>
      </c>
      <c r="B8186" s="3" t="inlineStr">
        <is>
          <t>55792-KAT</t>
        </is>
      </c>
      <c r="C8186" s="3" t="inlineStr">
        <is>
          <t>Katun</t>
        </is>
      </c>
      <c r="D8186" s="3" t="inlineStr">
        <is>
          <t>KAT 55792 CN IR ADV C5840I 295G MAG</t>
        </is>
      </c>
      <c r="E8186" s="11" t="n">
        <v>119</v>
      </c>
      <c r="F8186" s="12" t="n">
        <v>99.17</v>
      </c>
    </row>
    <row r="8187">
      <c r="A8187" s="3" t="inlineStr">
        <is>
          <t>Ink &amp; Toner</t>
        </is>
      </c>
      <c r="B8187" s="3" t="inlineStr">
        <is>
          <t>AD1YWY1-KAT</t>
        </is>
      </c>
      <c r="C8187" s="3" t="inlineStr">
        <is>
          <t>Katun</t>
        </is>
      </c>
      <c r="D8187" s="3" t="inlineStr">
        <is>
          <t>KAT 56144 KN BIZHUB 300I-750I WTC</t>
        </is>
      </c>
      <c r="E8187" s="11" t="n">
        <v>19</v>
      </c>
      <c r="F8187" s="12" t="n">
        <v>15.83</v>
      </c>
    </row>
    <row r="8188">
      <c r="A8188" s="3" t="inlineStr">
        <is>
          <t>Ink &amp; Toner</t>
        </is>
      </c>
      <c r="B8188" s="3" t="inlineStr">
        <is>
          <t>1000C002AA-KAT</t>
        </is>
      </c>
      <c r="C8188" s="3" t="inlineStr">
        <is>
          <t>Katun</t>
        </is>
      </c>
      <c r="D8188" s="3" t="inlineStr">
        <is>
          <t>KAT 56243 CN IR ADV C7565 TNR 800G C</t>
        </is>
      </c>
      <c r="E8188" s="11" t="n">
        <v>117</v>
      </c>
      <c r="F8188" s="12" t="n">
        <v>97.5</v>
      </c>
    </row>
    <row r="8189">
      <c r="A8189" s="3" t="inlineStr">
        <is>
          <t>Ink &amp; Toner</t>
        </is>
      </c>
      <c r="B8189" s="3" t="inlineStr">
        <is>
          <t>1001C002AA-KAT</t>
        </is>
      </c>
      <c r="C8189" s="3" t="inlineStr">
        <is>
          <t>Katun</t>
        </is>
      </c>
      <c r="D8189" s="3" t="inlineStr">
        <is>
          <t>KAT 56244 CN IR ADV C7565 TNR 800G C</t>
        </is>
      </c>
      <c r="E8189" s="11" t="n">
        <v>117</v>
      </c>
      <c r="F8189" s="12" t="n">
        <v>97.5</v>
      </c>
    </row>
    <row r="8190">
      <c r="A8190" s="3" t="inlineStr">
        <is>
          <t>Ink &amp; Toner</t>
        </is>
      </c>
      <c r="B8190" s="3" t="inlineStr">
        <is>
          <t>3010C006AA-KAT</t>
        </is>
      </c>
      <c r="C8190" s="3" t="inlineStr">
        <is>
          <t>Katun</t>
        </is>
      </c>
      <c r="D8190" s="3" t="inlineStr">
        <is>
          <t>KAT 56275 CN LBP 1238 TNR BLK 11K NB</t>
        </is>
      </c>
      <c r="E8190" s="11" t="n">
        <v>72</v>
      </c>
      <c r="F8190" s="12" t="n">
        <v>60</v>
      </c>
    </row>
    <row r="8191">
      <c r="A8191" s="3" t="inlineStr">
        <is>
          <t>Ink &amp; Toner</t>
        </is>
      </c>
      <c r="B8191" s="3" t="inlineStr">
        <is>
          <t>TK-8375K-KAT</t>
        </is>
      </c>
      <c r="C8191" s="3" t="inlineStr">
        <is>
          <t>Katun</t>
        </is>
      </c>
      <c r="D8191" s="3" t="inlineStr">
        <is>
          <t>KAT 56502  MT 3554CI TNR 532G CTG BL</t>
        </is>
      </c>
      <c r="E8191" s="11" t="n">
        <v>63</v>
      </c>
      <c r="F8191" s="12" t="n">
        <v>52.5</v>
      </c>
    </row>
    <row r="8192">
      <c r="A8192" s="3" t="inlineStr">
        <is>
          <t>Ink &amp; Toner</t>
        </is>
      </c>
      <c r="B8192" s="3" t="inlineStr">
        <is>
          <t>TK-8375C-KAT</t>
        </is>
      </c>
      <c r="C8192" s="3" t="inlineStr">
        <is>
          <t>Katun</t>
        </is>
      </c>
      <c r="D8192" s="3" t="inlineStr">
        <is>
          <t>KAT 56503 MT 3554CI TNR 289G CTG CYN</t>
        </is>
      </c>
      <c r="E8192" s="11" t="n">
        <v>97</v>
      </c>
      <c r="F8192" s="12" t="n">
        <v>80.83</v>
      </c>
    </row>
    <row r="8193">
      <c r="A8193" s="3" t="inlineStr">
        <is>
          <t>Ink &amp; Toner</t>
        </is>
      </c>
      <c r="B8193" s="3" t="inlineStr">
        <is>
          <t>TK-8375M-KAT</t>
        </is>
      </c>
      <c r="C8193" s="3" t="inlineStr">
        <is>
          <t>Katun</t>
        </is>
      </c>
      <c r="D8193" s="3" t="inlineStr">
        <is>
          <t>KAT 56504 MT 3554CI TNR 289G CTG MAG</t>
        </is>
      </c>
      <c r="E8193" s="11" t="n">
        <v>97</v>
      </c>
      <c r="F8193" s="12" t="n">
        <v>80.83</v>
      </c>
    </row>
    <row r="8194">
      <c r="A8194" s="3" t="inlineStr">
        <is>
          <t>Ink &amp; Toner</t>
        </is>
      </c>
      <c r="B8194" s="3" t="inlineStr">
        <is>
          <t>TK-8375Y-KAT</t>
        </is>
      </c>
      <c r="C8194" s="3" t="inlineStr">
        <is>
          <t>Katun</t>
        </is>
      </c>
      <c r="D8194" s="3" t="inlineStr">
        <is>
          <t>KAT 56505 MT 3554CI TNR 289G CTG YLW</t>
        </is>
      </c>
      <c r="E8194" s="11" t="n">
        <v>97</v>
      </c>
      <c r="F8194" s="12" t="n">
        <v>80.83</v>
      </c>
    </row>
    <row r="8195">
      <c r="A8195" s="3" t="inlineStr">
        <is>
          <t>Ink &amp; Toner</t>
        </is>
      </c>
      <c r="B8195" s="3" t="inlineStr">
        <is>
          <t>TK-8365K-KAT</t>
        </is>
      </c>
      <c r="C8195" s="3" t="inlineStr">
        <is>
          <t>Katun</t>
        </is>
      </c>
      <c r="D8195" s="3" t="inlineStr">
        <is>
          <t>KAT 56510 MT 2554CI TNR 466G CTG BLK</t>
        </is>
      </c>
      <c r="E8195" s="11" t="n">
        <v>47</v>
      </c>
      <c r="F8195" s="12" t="n">
        <v>39.17</v>
      </c>
    </row>
    <row r="8196">
      <c r="A8196" s="3" t="inlineStr">
        <is>
          <t>Ink &amp; Toner</t>
        </is>
      </c>
      <c r="B8196" s="3" t="inlineStr">
        <is>
          <t>TK-8365C-KAT</t>
        </is>
      </c>
      <c r="C8196" s="3" t="inlineStr">
        <is>
          <t>Katun</t>
        </is>
      </c>
      <c r="D8196" s="3" t="inlineStr">
        <is>
          <t>KAT 56511 MT 2554CI TNR 180G CTG CYN</t>
        </is>
      </c>
      <c r="E8196" s="11" t="n">
        <v>58</v>
      </c>
      <c r="F8196" s="12" t="n">
        <v>48.33</v>
      </c>
    </row>
    <row r="8197">
      <c r="A8197" s="3" t="inlineStr">
        <is>
          <t>Ink &amp; Toner</t>
        </is>
      </c>
      <c r="B8197" s="3" t="inlineStr">
        <is>
          <t>TK-8365M-KAT</t>
        </is>
      </c>
      <c r="C8197" s="3" t="inlineStr">
        <is>
          <t>Katun</t>
        </is>
      </c>
      <c r="D8197" s="3" t="inlineStr">
        <is>
          <t>KAT 56512 MT 2554CI TNR 180G CTG MAG</t>
        </is>
      </c>
      <c r="E8197" s="11" t="n">
        <v>58</v>
      </c>
      <c r="F8197" s="12" t="n">
        <v>48.33</v>
      </c>
    </row>
    <row r="8198">
      <c r="A8198" s="3" t="inlineStr">
        <is>
          <t>Ink &amp; Toner</t>
        </is>
      </c>
      <c r="B8198" s="3" t="inlineStr">
        <is>
          <t>TK-8365Y-KAT</t>
        </is>
      </c>
      <c r="C8198" s="3" t="inlineStr">
        <is>
          <t>Katun</t>
        </is>
      </c>
      <c r="D8198" s="3" t="inlineStr">
        <is>
          <t>KAT 56513 MT 2554CI TNR 180G CTG YLW</t>
        </is>
      </c>
      <c r="E8198" s="11" t="n">
        <v>58</v>
      </c>
      <c r="F8198" s="12" t="n">
        <v>48.33</v>
      </c>
    </row>
    <row r="8199">
      <c r="A8199" s="3" t="inlineStr">
        <is>
          <t>Ink &amp; Toner</t>
        </is>
      </c>
      <c r="B8199" s="3" t="inlineStr">
        <is>
          <t>CK-8530K-KAT</t>
        </is>
      </c>
      <c r="C8199" s="3" t="inlineStr">
        <is>
          <t>Katun</t>
        </is>
      </c>
      <c r="D8199" s="3" t="inlineStr">
        <is>
          <t>KAT 56514 UTX 2508CI TNR 466G CTG BL</t>
        </is>
      </c>
      <c r="E8199" s="11" t="n">
        <v>63</v>
      </c>
      <c r="F8199" s="12" t="n">
        <v>52.5</v>
      </c>
    </row>
    <row r="8200">
      <c r="A8200" s="3" t="inlineStr">
        <is>
          <t>Ink &amp; Toner</t>
        </is>
      </c>
      <c r="B8200" s="3" t="inlineStr">
        <is>
          <t>ACTD050-KAT</t>
        </is>
      </c>
      <c r="C8200" s="3" t="inlineStr">
        <is>
          <t>Katun</t>
        </is>
      </c>
      <c r="D8200" s="3" t="inlineStr">
        <is>
          <t>KAT 56668 KN BIZ 4750I TNR BLK 20K</t>
        </is>
      </c>
      <c r="E8200" s="11" t="n">
        <v>46</v>
      </c>
      <c r="F8200" s="12" t="n">
        <v>38.33</v>
      </c>
    </row>
    <row r="8201">
      <c r="A8201" s="3" t="inlineStr">
        <is>
          <t>Ink &amp; Toner</t>
        </is>
      </c>
      <c r="B8201" s="3" t="inlineStr">
        <is>
          <t>1T02XC0NL0-KAT</t>
        </is>
      </c>
      <c r="C8201" s="3" t="inlineStr">
        <is>
          <t>Katun</t>
        </is>
      </c>
      <c r="D8201" s="3" t="inlineStr">
        <is>
          <t>KAT 58719 7054CI TNR 765G  BLK EKAP</t>
        </is>
      </c>
      <c r="E8201" s="11" t="n">
        <v>71</v>
      </c>
      <c r="F8201" s="12" t="n">
        <v>59.17</v>
      </c>
    </row>
    <row r="8202">
      <c r="A8202" s="3" t="inlineStr">
        <is>
          <t>Ink &amp; Toner</t>
        </is>
      </c>
      <c r="B8202" s="3" t="inlineStr">
        <is>
          <t>1T02XCCNL0-KAT</t>
        </is>
      </c>
      <c r="C8202" s="3" t="inlineStr">
        <is>
          <t>Katun</t>
        </is>
      </c>
      <c r="D8202" s="3" t="inlineStr">
        <is>
          <t>KAT 58720 7054CI TNR 440G  CYN EKAP</t>
        </is>
      </c>
      <c r="E8202" s="11" t="n">
        <v>125</v>
      </c>
      <c r="F8202" s="12" t="n">
        <v>104.17</v>
      </c>
    </row>
    <row r="8203">
      <c r="A8203" s="3" t="inlineStr">
        <is>
          <t>Ink &amp; Toner</t>
        </is>
      </c>
      <c r="B8203" s="3" t="inlineStr">
        <is>
          <t>1T02XCBNL0-KAT</t>
        </is>
      </c>
      <c r="C8203" s="3" t="inlineStr">
        <is>
          <t>Katun</t>
        </is>
      </c>
      <c r="D8203" s="3" t="inlineStr">
        <is>
          <t>KAT 58721 7054CI TNR 460G  MAG EKAP</t>
        </is>
      </c>
      <c r="E8203" s="11" t="n">
        <v>125</v>
      </c>
      <c r="F8203" s="12" t="n">
        <v>104.17</v>
      </c>
    </row>
    <row r="8204">
      <c r="A8204" s="3" t="inlineStr">
        <is>
          <t>Ink &amp; Toner</t>
        </is>
      </c>
      <c r="B8204" s="3" t="inlineStr">
        <is>
          <t>1T02XCANL0-KAT</t>
        </is>
      </c>
      <c r="C8204" s="3" t="inlineStr">
        <is>
          <t>Katun</t>
        </is>
      </c>
      <c r="D8204" s="3" t="inlineStr">
        <is>
          <t>KAT 58722 7054CI TNR 428G YLW EKAP E</t>
        </is>
      </c>
      <c r="E8204" s="11" t="n">
        <v>125</v>
      </c>
      <c r="F8204" s="12" t="n">
        <v>104.17</v>
      </c>
    </row>
    <row r="8205">
      <c r="A8205" s="3" t="inlineStr">
        <is>
          <t>Ink &amp; Toner</t>
        </is>
      </c>
      <c r="B8205" s="3" t="inlineStr">
        <is>
          <t>1T02YMCTA0-KAT</t>
        </is>
      </c>
      <c r="C8205" s="3" t="inlineStr">
        <is>
          <t>Katun</t>
        </is>
      </c>
      <c r="D8205" s="3" t="inlineStr">
        <is>
          <t>KAT 58728 UTX 4008CI TNR 397G CTG CY</t>
        </is>
      </c>
      <c r="E8205" s="11" t="n">
        <v>138</v>
      </c>
      <c r="F8205" s="12" t="n">
        <v>115</v>
      </c>
    </row>
    <row r="8206">
      <c r="A8206" s="3" t="inlineStr">
        <is>
          <t>Ink &amp; Toner</t>
        </is>
      </c>
      <c r="B8206" s="3" t="inlineStr">
        <is>
          <t>1T02YM0NL0-KAT</t>
        </is>
      </c>
      <c r="C8206" s="3" t="inlineStr">
        <is>
          <t>Katun</t>
        </is>
      </c>
      <c r="D8206" s="3" t="inlineStr">
        <is>
          <t>KAT 58731 4054CI TNR 599G  BLK EKAP</t>
        </is>
      </c>
      <c r="E8206" s="11" t="n">
        <v>57</v>
      </c>
      <c r="F8206" s="12" t="n">
        <v>47.5</v>
      </c>
    </row>
    <row r="8207">
      <c r="A8207" s="3" t="inlineStr">
        <is>
          <t>Ink &amp; Toner</t>
        </is>
      </c>
      <c r="B8207" s="3" t="inlineStr">
        <is>
          <t>1T02YMBNL0-KAT</t>
        </is>
      </c>
      <c r="C8207" s="3" t="inlineStr">
        <is>
          <t>Katun</t>
        </is>
      </c>
      <c r="D8207" s="3" t="inlineStr">
        <is>
          <t>KAT 58733 4054CI TNR 413G MAG EKAP E</t>
        </is>
      </c>
      <c r="E8207" s="11" t="n">
        <v>108</v>
      </c>
      <c r="F8207" s="12" t="n">
        <v>90</v>
      </c>
    </row>
    <row r="8208">
      <c r="A8208" s="3" t="inlineStr">
        <is>
          <t>Ink &amp; Toner</t>
        </is>
      </c>
      <c r="B8208" s="3" t="inlineStr">
        <is>
          <t>1T02YMANL0-KAT</t>
        </is>
      </c>
      <c r="C8208" s="3" t="inlineStr">
        <is>
          <t>Katun</t>
        </is>
      </c>
      <c r="D8208" s="3" t="inlineStr">
        <is>
          <t>KAT 58734 4054CI TNR 424G YLW EKAP E</t>
        </is>
      </c>
      <c r="E8208" s="11" t="n">
        <v>108</v>
      </c>
      <c r="F8208" s="12" t="n">
        <v>90</v>
      </c>
    </row>
    <row r="8209">
      <c r="A8209" s="3" t="inlineStr">
        <is>
          <t>Ink &amp; Toner</t>
        </is>
      </c>
      <c r="B8209" s="3" t="inlineStr">
        <is>
          <t>58762-KAT</t>
        </is>
      </c>
      <c r="C8209" s="3" t="inlineStr">
        <is>
          <t>Katun</t>
        </is>
      </c>
      <c r="D8209" s="3" t="inlineStr">
        <is>
          <t>KAT 58762 CN C5840 TNR 680G CTG YLW</t>
        </is>
      </c>
      <c r="E8209" s="11" t="n">
        <v>277</v>
      </c>
      <c r="F8209" s="12" t="n">
        <v>230.83</v>
      </c>
    </row>
    <row r="8210">
      <c r="A8210" s="3" t="inlineStr">
        <is>
          <t>Ink &amp; Toner</t>
        </is>
      </c>
      <c r="B8210" s="3" t="inlineStr">
        <is>
          <t>58763-KAT</t>
        </is>
      </c>
      <c r="C8210" s="3" t="inlineStr">
        <is>
          <t>Katun</t>
        </is>
      </c>
      <c r="D8210" s="3" t="inlineStr">
        <is>
          <t>KAT 58763 CN C5840 TNR 295G CTG CYN</t>
        </is>
      </c>
      <c r="E8210" s="11" t="n">
        <v>121</v>
      </c>
      <c r="F8210" s="12" t="n">
        <v>100.83</v>
      </c>
    </row>
    <row r="8211">
      <c r="A8211" s="3" t="inlineStr">
        <is>
          <t>Ink &amp; Toner</t>
        </is>
      </c>
      <c r="B8211" s="3" t="inlineStr">
        <is>
          <t>106R03737-KAT</t>
        </is>
      </c>
      <c r="C8211" s="3" t="inlineStr">
        <is>
          <t>Katun</t>
        </is>
      </c>
      <c r="D8211" s="3" t="inlineStr">
        <is>
          <t>KAT 58873 XRX VL C7020 TNR 463G BLK</t>
        </is>
      </c>
      <c r="E8211" s="11" t="n">
        <v>38</v>
      </c>
      <c r="F8211" s="12" t="n">
        <v>31.67</v>
      </c>
    </row>
    <row r="8212">
      <c r="A8212" s="3" t="inlineStr">
        <is>
          <t>Ink &amp; Toner</t>
        </is>
      </c>
      <c r="B8212" s="3" t="inlineStr">
        <is>
          <t>106R03740-KAT</t>
        </is>
      </c>
      <c r="C8212" s="3" t="inlineStr">
        <is>
          <t>Katun</t>
        </is>
      </c>
      <c r="D8212" s="3" t="inlineStr">
        <is>
          <t>KAT 58874 XRX VL C7020 TNR 259G CYN</t>
        </is>
      </c>
      <c r="E8212" s="11" t="n">
        <v>51</v>
      </c>
      <c r="F8212" s="12" t="n">
        <v>42.5</v>
      </c>
    </row>
    <row r="8213">
      <c r="A8213" s="3" t="inlineStr">
        <is>
          <t>Ink &amp; Toner</t>
        </is>
      </c>
      <c r="B8213" s="3" t="inlineStr">
        <is>
          <t>106R03739-KAT</t>
        </is>
      </c>
      <c r="C8213" s="3" t="inlineStr">
        <is>
          <t>Katun</t>
        </is>
      </c>
      <c r="D8213" s="3" t="inlineStr">
        <is>
          <t>KAT 58875 XRX VL C7020 TNR 259G MAG</t>
        </is>
      </c>
      <c r="E8213" s="11" t="n">
        <v>51</v>
      </c>
      <c r="F8213" s="12" t="n">
        <v>42.5</v>
      </c>
    </row>
    <row r="8214">
      <c r="A8214" s="3" t="inlineStr">
        <is>
          <t>Ink &amp; Toner</t>
        </is>
      </c>
      <c r="B8214" s="3" t="inlineStr">
        <is>
          <t>106R03738-KAT</t>
        </is>
      </c>
      <c r="C8214" s="3" t="inlineStr">
        <is>
          <t>Katun</t>
        </is>
      </c>
      <c r="D8214" s="3" t="inlineStr">
        <is>
          <t>KAT 58876 XRX VL C7020 TNR 259G YLW</t>
        </is>
      </c>
      <c r="E8214" s="11" t="n">
        <v>51</v>
      </c>
      <c r="F8214" s="12" t="n">
        <v>42.5</v>
      </c>
    </row>
    <row r="8215">
      <c r="A8215" s="3" t="inlineStr">
        <is>
          <t>Ink &amp; Toner</t>
        </is>
      </c>
      <c r="B8215" s="3" t="inlineStr">
        <is>
          <t>1T0C0Y0NL0-KAT</t>
        </is>
      </c>
      <c r="C8215" s="3" t="inlineStr">
        <is>
          <t>Katun</t>
        </is>
      </c>
      <c r="D8215" s="3" t="inlineStr">
        <is>
          <t>KAT 59003 MT PA4500 TNR CTG BLK 12</t>
        </is>
      </c>
      <c r="E8215" s="11" t="n">
        <v>71</v>
      </c>
      <c r="F8215" s="12" t="n">
        <v>59.17</v>
      </c>
    </row>
    <row r="8216">
      <c r="A8216" s="3" t="inlineStr">
        <is>
          <t>Ink &amp; Toner</t>
        </is>
      </c>
      <c r="B8216" s="3" t="inlineStr">
        <is>
          <t>1T0C0X0NL0-KAT</t>
        </is>
      </c>
      <c r="C8216" s="3" t="inlineStr">
        <is>
          <t>Katun</t>
        </is>
      </c>
      <c r="D8216" s="3" t="inlineStr">
        <is>
          <t>KAT 59004 MT PA5000 TNR CTG BLK 15</t>
        </is>
      </c>
      <c r="E8216" s="11" t="n">
        <v>79</v>
      </c>
      <c r="F8216" s="12" t="n">
        <v>65.83</v>
      </c>
    </row>
    <row r="8217">
      <c r="A8217" s="3" t="inlineStr">
        <is>
          <t>Ink &amp; Toner</t>
        </is>
      </c>
      <c r="B8217" s="3" t="inlineStr">
        <is>
          <t>1T0C0W0NL0-KAT</t>
        </is>
      </c>
      <c r="C8217" s="3" t="inlineStr">
        <is>
          <t>Katun</t>
        </is>
      </c>
      <c r="D8217" s="3" t="inlineStr">
        <is>
          <t>KAT 59005 MT PA5500 TNR CTG BLK 25</t>
        </is>
      </c>
      <c r="E8217" s="11" t="n">
        <v>85</v>
      </c>
      <c r="F8217" s="12" t="n">
        <v>70.83</v>
      </c>
    </row>
    <row r="8218">
      <c r="A8218" s="3" t="inlineStr">
        <is>
          <t>Ink &amp; Toner</t>
        </is>
      </c>
      <c r="B8218" s="3" t="inlineStr">
        <is>
          <t>1T0C0T0NL0-KAT</t>
        </is>
      </c>
      <c r="C8218" s="3" t="inlineStr">
        <is>
          <t>Katun</t>
        </is>
      </c>
      <c r="D8218" s="3" t="inlineStr">
        <is>
          <t>KAT 59006 MT PA6000 TNR CTG BLK 40</t>
        </is>
      </c>
      <c r="E8218" s="11" t="n">
        <v>129</v>
      </c>
      <c r="F8218" s="12" t="n">
        <v>107.5</v>
      </c>
    </row>
    <row r="8219">
      <c r="A8219" s="3" t="inlineStr">
        <is>
          <t>Ink &amp; Toner</t>
        </is>
      </c>
      <c r="B8219" s="3" t="inlineStr">
        <is>
          <t>24B6889-KAT</t>
        </is>
      </c>
      <c r="C8219" s="3" t="inlineStr">
        <is>
          <t>Katun</t>
        </is>
      </c>
      <c r="D8219" s="3" t="inlineStr">
        <is>
          <t>KAT 59585 LEX M1246 TNR CTG BLK 21K</t>
        </is>
      </c>
      <c r="E8219" s="11" t="n">
        <v>121</v>
      </c>
      <c r="F8219" s="12" t="n">
        <v>100.83</v>
      </c>
    </row>
    <row r="8220">
      <c r="A8220" s="3" t="inlineStr">
        <is>
          <t>Ink &amp; Toner</t>
        </is>
      </c>
      <c r="B8220" s="3" t="inlineStr">
        <is>
          <t>61996-KAT</t>
        </is>
      </c>
      <c r="C8220" s="3" t="inlineStr">
        <is>
          <t>Katun</t>
        </is>
      </c>
      <c r="D8220" s="3" t="inlineStr">
        <is>
          <t>KAT 61996 CN C3025 TNR 207G CTG CYN</t>
        </is>
      </c>
      <c r="E8220" s="11" t="n">
        <v>47</v>
      </c>
      <c r="F8220" s="12" t="n">
        <v>39.17</v>
      </c>
    </row>
    <row r="8221">
      <c r="A8221" s="3" t="inlineStr">
        <is>
          <t>Ink &amp; Toner</t>
        </is>
      </c>
      <c r="B8221" s="3" t="inlineStr">
        <is>
          <t>61998-KAT</t>
        </is>
      </c>
      <c r="C8221" s="3" t="inlineStr">
        <is>
          <t>Katun</t>
        </is>
      </c>
      <c r="D8221" s="3" t="inlineStr">
        <is>
          <t>KAT 61998 CN C3025 TNR 207G CTG YLW</t>
        </is>
      </c>
      <c r="E8221" s="11" t="n">
        <v>47</v>
      </c>
      <c r="F8221" s="12" t="n">
        <v>39.17</v>
      </c>
    </row>
    <row r="8222">
      <c r="A8222" s="3" t="inlineStr">
        <is>
          <t>Ink &amp; Toner</t>
        </is>
      </c>
      <c r="B8222" s="3" t="inlineStr">
        <is>
          <t>62094-KAT</t>
        </is>
      </c>
      <c r="C8222" s="3" t="inlineStr">
        <is>
          <t>Katun</t>
        </is>
      </c>
      <c r="D8222" s="3" t="inlineStr">
        <is>
          <t>KAT 62094 CN C3922I-3935I TNR 604G C</t>
        </is>
      </c>
      <c r="E8222" s="11" t="n">
        <v>64</v>
      </c>
      <c r="F8222" s="12" t="n">
        <v>53.33</v>
      </c>
    </row>
    <row r="8223">
      <c r="A8223" s="3" t="inlineStr">
        <is>
          <t>Ink &amp; Toner</t>
        </is>
      </c>
      <c r="B8223" s="3" t="inlineStr">
        <is>
          <t>62095-KAT</t>
        </is>
      </c>
      <c r="C8223" s="3" t="inlineStr">
        <is>
          <t>Katun</t>
        </is>
      </c>
      <c r="D8223" s="3" t="inlineStr">
        <is>
          <t>KAT 62095 CN C3922I-3935I TNR 400G C</t>
        </is>
      </c>
      <c r="E8223" s="11" t="n">
        <v>92</v>
      </c>
      <c r="F8223" s="12" t="n">
        <v>76.67</v>
      </c>
    </row>
    <row r="8224">
      <c r="A8224" s="3" t="inlineStr">
        <is>
          <t>Ink &amp; Toner</t>
        </is>
      </c>
      <c r="B8224" s="3" t="inlineStr">
        <is>
          <t>62096-KAT</t>
        </is>
      </c>
      <c r="C8224" s="3" t="inlineStr">
        <is>
          <t>Katun</t>
        </is>
      </c>
      <c r="D8224" s="3" t="inlineStr">
        <is>
          <t>KAT 62096 CN C3922I-3935I TNR 385G C</t>
        </is>
      </c>
      <c r="E8224" s="11" t="n">
        <v>92</v>
      </c>
      <c r="F8224" s="12" t="n">
        <v>76.67</v>
      </c>
    </row>
    <row r="8225">
      <c r="A8225" s="3" t="inlineStr">
        <is>
          <t>Ink &amp; Toner</t>
        </is>
      </c>
      <c r="B8225" s="3" t="inlineStr">
        <is>
          <t>62097-KAT</t>
        </is>
      </c>
      <c r="C8225" s="3" t="inlineStr">
        <is>
          <t>Katun</t>
        </is>
      </c>
      <c r="D8225" s="3" t="inlineStr">
        <is>
          <t>KAT 62097 CN C3922I-3935I TNR 384G C</t>
        </is>
      </c>
      <c r="E8225" s="11" t="n">
        <v>92</v>
      </c>
      <c r="F8225" s="12" t="n">
        <v>76.67</v>
      </c>
    </row>
    <row r="8226">
      <c r="A8226" s="3" t="inlineStr">
        <is>
          <t>Ink &amp; Toner</t>
        </is>
      </c>
      <c r="B8226" s="3" t="inlineStr">
        <is>
          <t>0481C002AA-KAT</t>
        </is>
      </c>
      <c r="C8226" s="3" t="inlineStr">
        <is>
          <t>Katun</t>
        </is>
      </c>
      <c r="D8226" s="3" t="inlineStr">
        <is>
          <t>KAT 62144 CN C5535 TNR 996G CTG BLK</t>
        </is>
      </c>
      <c r="E8226" s="11" t="n">
        <v>113</v>
      </c>
      <c r="F8226" s="12" t="n">
        <v>94.17</v>
      </c>
    </row>
    <row r="8227">
      <c r="A8227" s="3" t="inlineStr">
        <is>
          <t>Ink &amp; Toner</t>
        </is>
      </c>
      <c r="B8227" s="3" t="inlineStr">
        <is>
          <t>0482C002AA-KAT</t>
        </is>
      </c>
      <c r="C8227" s="3" t="inlineStr">
        <is>
          <t>Katun</t>
        </is>
      </c>
      <c r="D8227" s="3" t="inlineStr">
        <is>
          <t>KAT 62145 CN C5535 TNR 681G CTG CYN</t>
        </is>
      </c>
      <c r="E8227" s="11" t="n">
        <v>142</v>
      </c>
      <c r="F8227" s="12" t="n">
        <v>118.33</v>
      </c>
    </row>
    <row r="8228">
      <c r="A8228" s="3" t="inlineStr">
        <is>
          <t>Ink &amp; Toner</t>
        </is>
      </c>
      <c r="B8228" s="3" t="inlineStr">
        <is>
          <t>0483C002AA-KAT</t>
        </is>
      </c>
      <c r="C8228" s="3" t="inlineStr">
        <is>
          <t>Katun</t>
        </is>
      </c>
      <c r="D8228" s="3" t="inlineStr">
        <is>
          <t>KAT 62146 CN C5535 TNR 681G CTG MAG</t>
        </is>
      </c>
      <c r="E8228" s="11" t="n">
        <v>142</v>
      </c>
      <c r="F8228" s="12" t="n">
        <v>118.33</v>
      </c>
    </row>
    <row r="8229">
      <c r="A8229" s="3" t="inlineStr">
        <is>
          <t>Ink &amp; Toner</t>
        </is>
      </c>
      <c r="B8229" s="3" t="inlineStr">
        <is>
          <t>0484C002AA-KAT</t>
        </is>
      </c>
      <c r="C8229" s="3" t="inlineStr">
        <is>
          <t>Katun</t>
        </is>
      </c>
      <c r="D8229" s="3" t="inlineStr">
        <is>
          <t>KAT 62147 CN C5535 TNR 681G CTG YLW</t>
        </is>
      </c>
      <c r="E8229" s="11" t="n">
        <v>142</v>
      </c>
      <c r="F8229" s="12" t="n">
        <v>118.33</v>
      </c>
    </row>
    <row r="8230">
      <c r="A8230" s="3" t="inlineStr">
        <is>
          <t>Ink &amp; Toner</t>
        </is>
      </c>
      <c r="B8230" s="3" t="inlineStr">
        <is>
          <t>0485C002AA-KAT</t>
        </is>
      </c>
      <c r="C8230" s="3" t="inlineStr">
        <is>
          <t>Katun</t>
        </is>
      </c>
      <c r="D8230" s="3" t="inlineStr">
        <is>
          <t>KAT 62158 CN C5535 TNR 296G CYAN</t>
        </is>
      </c>
      <c r="E8230" s="11" t="n">
        <v>93</v>
      </c>
      <c r="F8230" s="12" t="n">
        <v>77.5</v>
      </c>
    </row>
    <row r="8231">
      <c r="A8231" s="3" t="inlineStr">
        <is>
          <t>Ink &amp; Toner</t>
        </is>
      </c>
      <c r="B8231" s="3" t="inlineStr">
        <is>
          <t>0486C002AA-KAT</t>
        </is>
      </c>
      <c r="C8231" s="3" t="inlineStr">
        <is>
          <t>Katun</t>
        </is>
      </c>
      <c r="D8231" s="3" t="inlineStr">
        <is>
          <t>KAT 62159 CN C5535 TNR 296G MAGENTA</t>
        </is>
      </c>
      <c r="E8231" s="11" t="n">
        <v>93</v>
      </c>
      <c r="F8231" s="12" t="n">
        <v>77.5</v>
      </c>
    </row>
    <row r="8232">
      <c r="A8232" s="3" t="inlineStr">
        <is>
          <t>Ink &amp; Toner</t>
        </is>
      </c>
      <c r="B8232" s="3" t="inlineStr">
        <is>
          <t>0487C002AA-KAT</t>
        </is>
      </c>
      <c r="C8232" s="3" t="inlineStr">
        <is>
          <t>Katun</t>
        </is>
      </c>
      <c r="D8232" s="3" t="inlineStr">
        <is>
          <t>KAT 62160 CN C5535 TNR 296G YELLOW</t>
        </is>
      </c>
      <c r="E8232" s="11" t="n">
        <v>93</v>
      </c>
      <c r="F8232" s="12" t="n">
        <v>77.5</v>
      </c>
    </row>
    <row r="8233">
      <c r="A8233" s="3" t="inlineStr">
        <is>
          <t>Ink &amp; Toner</t>
        </is>
      </c>
      <c r="B8233" s="3" t="inlineStr">
        <is>
          <t>C13T11N140-KAT</t>
        </is>
      </c>
      <c r="C8233" s="3" t="inlineStr">
        <is>
          <t>Katun</t>
        </is>
      </c>
      <c r="D8233" s="3" t="inlineStr">
        <is>
          <t>KAT 62764  EPS WF-C800 INK CTG BLK 1</t>
        </is>
      </c>
      <c r="E8233" s="11" t="n">
        <v>27</v>
      </c>
      <c r="F8233" s="12" t="n">
        <v>22.5</v>
      </c>
    </row>
    <row r="8234">
      <c r="A8234" s="3" t="inlineStr">
        <is>
          <t>Ink &amp; Toner</t>
        </is>
      </c>
      <c r="B8234" s="3" t="inlineStr">
        <is>
          <t>C13T11N240-KAT</t>
        </is>
      </c>
      <c r="C8234" s="3" t="inlineStr">
        <is>
          <t>Katun</t>
        </is>
      </c>
      <c r="D8234" s="3" t="inlineStr">
        <is>
          <t>KAT 62765 EPS WF-C800 INK CTG CYN 5K</t>
        </is>
      </c>
      <c r="E8234" s="11" t="n">
        <v>28</v>
      </c>
      <c r="F8234" s="12" t="n">
        <v>23.33</v>
      </c>
    </row>
    <row r="8235">
      <c r="A8235" s="3" t="inlineStr">
        <is>
          <t>Ink &amp; Toner</t>
        </is>
      </c>
      <c r="B8235" s="3" t="inlineStr">
        <is>
          <t>C13T11N340-KAT</t>
        </is>
      </c>
      <c r="C8235" s="3" t="inlineStr">
        <is>
          <t>Katun</t>
        </is>
      </c>
      <c r="D8235" s="3" t="inlineStr">
        <is>
          <t>KAT 62766 EPS WF-C800 INK CTG MAG 5K</t>
        </is>
      </c>
      <c r="E8235" s="11" t="n">
        <v>28</v>
      </c>
      <c r="F8235" s="12" t="n">
        <v>23.33</v>
      </c>
    </row>
    <row r="8236">
      <c r="A8236" s="3" t="inlineStr">
        <is>
          <t>Ink &amp; Toner</t>
        </is>
      </c>
      <c r="B8236" s="3" t="inlineStr">
        <is>
          <t>C13T11N440-KAT</t>
        </is>
      </c>
      <c r="C8236" s="3" t="inlineStr">
        <is>
          <t>Katun</t>
        </is>
      </c>
      <c r="D8236" s="3" t="inlineStr">
        <is>
          <t>KAT 62767 EPS WF-C800 INK CTG YLW 5K</t>
        </is>
      </c>
      <c r="E8236" s="11" t="n">
        <v>28</v>
      </c>
      <c r="F8236" s="12" t="n">
        <v>23.33</v>
      </c>
    </row>
    <row r="8237">
      <c r="A8237" s="3" t="inlineStr">
        <is>
          <t>Ink &amp; Toner</t>
        </is>
      </c>
      <c r="B8237" s="3" t="inlineStr">
        <is>
          <t>1T0C2L0NL0-KAT</t>
        </is>
      </c>
      <c r="C8237" s="3" t="inlineStr">
        <is>
          <t>Katun</t>
        </is>
      </c>
      <c r="D8237" s="3" t="inlineStr">
        <is>
          <t>KAT 62794 KY MZ3501CI TNR 532G CTG B</t>
        </is>
      </c>
      <c r="E8237" s="11" t="n">
        <v>61</v>
      </c>
      <c r="F8237" s="12" t="n">
        <v>50.83</v>
      </c>
    </row>
    <row r="8238">
      <c r="A8238" s="3" t="inlineStr">
        <is>
          <t>Ink &amp; Toner</t>
        </is>
      </c>
      <c r="B8238" s="3" t="inlineStr">
        <is>
          <t>1T0C2MCNL0-KAT</t>
        </is>
      </c>
      <c r="C8238" s="3" t="inlineStr">
        <is>
          <t>Katun</t>
        </is>
      </c>
      <c r="D8238" s="3" t="inlineStr">
        <is>
          <t>KAT 62799 KY MZ2501CI TNR 180G CTG C</t>
        </is>
      </c>
      <c r="E8238" s="11" t="n">
        <v>70</v>
      </c>
      <c r="F8238" s="12" t="n">
        <v>58.33</v>
      </c>
    </row>
    <row r="8239">
      <c r="A8239" s="3" t="inlineStr">
        <is>
          <t>Ink &amp; Toner</t>
        </is>
      </c>
      <c r="B8239" s="3" t="inlineStr">
        <is>
          <t>8524B002AA-KAT</t>
        </is>
      </c>
      <c r="C8239" s="3" t="inlineStr">
        <is>
          <t>Katun</t>
        </is>
      </c>
      <c r="D8239" s="3" t="inlineStr">
        <is>
          <t>KAT 63117 C3320 TNR 790G CTG BLK EU</t>
        </is>
      </c>
      <c r="E8239" s="11" t="n">
        <v>54</v>
      </c>
      <c r="F8239" s="12" t="n">
        <v>45</v>
      </c>
    </row>
    <row r="8240">
      <c r="A8240" s="3" t="inlineStr">
        <is>
          <t>Ink &amp; Toner</t>
        </is>
      </c>
      <c r="B8240" s="3" t="inlineStr">
        <is>
          <t>8525B002AA-KAT</t>
        </is>
      </c>
      <c r="C8240" s="3" t="inlineStr">
        <is>
          <t>Katun</t>
        </is>
      </c>
      <c r="D8240" s="3" t="inlineStr">
        <is>
          <t>KAT 63118 C3320 TNR 463G CTG CYN EU</t>
        </is>
      </c>
      <c r="E8240" s="11" t="n">
        <v>64</v>
      </c>
      <c r="F8240" s="12" t="n">
        <v>53.33</v>
      </c>
    </row>
    <row r="8241">
      <c r="A8241" s="3" t="inlineStr">
        <is>
          <t>Ink &amp; Toner</t>
        </is>
      </c>
      <c r="B8241" s="3" t="inlineStr">
        <is>
          <t>8527B002AA-KAT</t>
        </is>
      </c>
      <c r="C8241" s="3" t="inlineStr">
        <is>
          <t>Katun</t>
        </is>
      </c>
      <c r="D8241" s="3" t="inlineStr">
        <is>
          <t>KAT 63120 C3320 TNR 463G CTG YLW</t>
        </is>
      </c>
      <c r="E8241" s="11" t="n">
        <v>64</v>
      </c>
      <c r="F8241" s="12" t="n">
        <v>53.33</v>
      </c>
    </row>
    <row r="8242">
      <c r="A8242" s="3" t="inlineStr">
        <is>
          <t>Ink &amp; Toner</t>
        </is>
      </c>
      <c r="B8242" s="3" t="inlineStr">
        <is>
          <t>MX23GTBA-KAT</t>
        </is>
      </c>
      <c r="C8242" s="3" t="inlineStr">
        <is>
          <t>Katun</t>
        </is>
      </c>
      <c r="D8242" s="3" t="inlineStr">
        <is>
          <t>KAT SHARP MX2310 BLK TONER 43411</t>
        </is>
      </c>
      <c r="E8242" s="11" t="n">
        <v>44</v>
      </c>
      <c r="F8242" s="12" t="n">
        <v>36.67</v>
      </c>
    </row>
    <row r="8243">
      <c r="A8243" s="3" t="inlineStr">
        <is>
          <t>Ink &amp; Toner</t>
        </is>
      </c>
      <c r="B8243" s="3" t="inlineStr">
        <is>
          <t>FM4-8400-010KAT</t>
        </is>
      </c>
      <c r="C8243" s="3" t="inlineStr">
        <is>
          <t>Katun</t>
        </is>
      </c>
      <c r="D8243" s="3" t="inlineStr">
        <is>
          <t>KATUN 37828 CAN IRC5030 WASTE TONER</t>
        </is>
      </c>
      <c r="E8243" s="11" t="n">
        <v>15</v>
      </c>
      <c r="F8243" s="12" t="n">
        <v>12.5</v>
      </c>
    </row>
    <row r="8244">
      <c r="A8244" s="3" t="inlineStr">
        <is>
          <t>Ink &amp; Toner</t>
        </is>
      </c>
      <c r="B8244" s="3" t="inlineStr">
        <is>
          <t>39946-KAT</t>
        </is>
      </c>
      <c r="C8244" s="3" t="inlineStr">
        <is>
          <t>Katun</t>
        </is>
      </c>
      <c r="D8244" s="3" t="inlineStr">
        <is>
          <t>KATUN 39946 KN BIZ C224 CHIP DUC CMY</t>
        </is>
      </c>
      <c r="E8244" s="11" t="n">
        <v>7</v>
      </c>
      <c r="F8244" s="12" t="n">
        <v>5.83</v>
      </c>
    </row>
    <row r="8245">
      <c r="A8245" s="3" t="inlineStr">
        <is>
          <t>Ink &amp; Toner</t>
        </is>
      </c>
      <c r="B8245" s="3" t="inlineStr">
        <is>
          <t>MX36GTYA-KAT</t>
        </is>
      </c>
      <c r="C8245" s="3" t="inlineStr">
        <is>
          <t>Katun</t>
        </is>
      </c>
      <c r="D8245" s="3" t="inlineStr">
        <is>
          <t>KATUN 43326 MX-2610N YELLOW TONER</t>
        </is>
      </c>
      <c r="E8245" s="11" t="n">
        <v>93</v>
      </c>
      <c r="F8245" s="12" t="n">
        <v>77.5</v>
      </c>
    </row>
    <row r="8246">
      <c r="A8246" s="3" t="inlineStr">
        <is>
          <t>Ink &amp; Toner</t>
        </is>
      </c>
      <c r="B8246" s="3" t="inlineStr">
        <is>
          <t>2790B002AA-KAT</t>
        </is>
      </c>
      <c r="C8246" s="3" t="inlineStr">
        <is>
          <t>Katun</t>
        </is>
      </c>
      <c r="D8246" s="3" t="inlineStr">
        <is>
          <t>KATUN 43364 BLACK TONER</t>
        </is>
      </c>
      <c r="E8246" s="11" t="n">
        <v>54</v>
      </c>
      <c r="F8246" s="12" t="n">
        <v>45</v>
      </c>
    </row>
    <row r="8247">
      <c r="A8247" s="3" t="inlineStr">
        <is>
          <t>Ink &amp; Toner</t>
        </is>
      </c>
      <c r="B8247" s="3" t="inlineStr">
        <is>
          <t>2794B002AA-KAT</t>
        </is>
      </c>
      <c r="C8247" s="3" t="inlineStr">
        <is>
          <t>Katun</t>
        </is>
      </c>
      <c r="D8247" s="3" t="inlineStr">
        <is>
          <t>KATUN 43365 CYAN TONER</t>
        </is>
      </c>
      <c r="E8247" s="11" t="n">
        <v>97</v>
      </c>
      <c r="F8247" s="12" t="n">
        <v>80.83</v>
      </c>
    </row>
    <row r="8248">
      <c r="A8248" s="3" t="inlineStr">
        <is>
          <t>Ink &amp; Toner</t>
        </is>
      </c>
      <c r="B8248" s="3" t="inlineStr">
        <is>
          <t>2798B002AA-KAT</t>
        </is>
      </c>
      <c r="C8248" s="3" t="inlineStr">
        <is>
          <t>Katun</t>
        </is>
      </c>
      <c r="D8248" s="3" t="inlineStr">
        <is>
          <t>KATUN 43366 MAGENTA TONER</t>
        </is>
      </c>
      <c r="E8248" s="11" t="n">
        <v>97</v>
      </c>
      <c r="F8248" s="12" t="n">
        <v>80.83</v>
      </c>
    </row>
    <row r="8249">
      <c r="A8249" s="3" t="inlineStr">
        <is>
          <t>Ink &amp; Toner</t>
        </is>
      </c>
      <c r="B8249" s="3" t="inlineStr">
        <is>
          <t>2802B002AA-KAT</t>
        </is>
      </c>
      <c r="C8249" s="3" t="inlineStr">
        <is>
          <t>Katun</t>
        </is>
      </c>
      <c r="D8249" s="3" t="inlineStr">
        <is>
          <t>KATUN 43367 YELLOW TONER</t>
        </is>
      </c>
      <c r="E8249" s="11" t="n">
        <v>97</v>
      </c>
      <c r="F8249" s="12" t="n">
        <v>80.83</v>
      </c>
    </row>
    <row r="8250">
      <c r="A8250" s="3" t="inlineStr">
        <is>
          <t>Ink &amp; Toner</t>
        </is>
      </c>
      <c r="B8250" s="3" t="inlineStr">
        <is>
          <t>A4NNWY1-KAT</t>
        </is>
      </c>
      <c r="C8250" s="3" t="inlineStr">
        <is>
          <t>Katun</t>
        </is>
      </c>
      <c r="D8250" s="3" t="inlineStr">
        <is>
          <t>KATUN 43518 KM WASTE TNR BOX WX-103</t>
        </is>
      </c>
      <c r="E8250" s="11" t="n">
        <v>22</v>
      </c>
      <c r="F8250" s="12" t="n">
        <v>18.33</v>
      </c>
    </row>
    <row r="8251">
      <c r="A8251" s="3" t="inlineStr">
        <is>
          <t>Ink &amp; Toner</t>
        </is>
      </c>
      <c r="B8251" s="3" t="inlineStr">
        <is>
          <t>3766B002AA-KAT</t>
        </is>
      </c>
      <c r="C8251" s="3" t="inlineStr">
        <is>
          <t>Katun</t>
        </is>
      </c>
      <c r="D8251" s="3" t="inlineStr">
        <is>
          <t>KATUN 44209 BLACK TONER</t>
        </is>
      </c>
      <c r="E8251" s="11" t="n">
        <v>83</v>
      </c>
      <c r="F8251" s="12" t="n">
        <v>69.17</v>
      </c>
    </row>
    <row r="8252">
      <c r="A8252" s="3" t="inlineStr">
        <is>
          <t>Ink &amp; Toner</t>
        </is>
      </c>
      <c r="B8252" s="3" t="inlineStr">
        <is>
          <t>TN513K-KAT</t>
        </is>
      </c>
      <c r="C8252" s="3" t="inlineStr">
        <is>
          <t>Katun</t>
        </is>
      </c>
      <c r="D8252" s="3" t="inlineStr">
        <is>
          <t>KATUN 44786 KM C454 BLACK TONER</t>
        </is>
      </c>
      <c r="E8252" s="11" t="n">
        <v>31</v>
      </c>
      <c r="F8252" s="12" t="n">
        <v>25.83</v>
      </c>
    </row>
    <row r="8253">
      <c r="A8253" s="3" t="inlineStr">
        <is>
          <t>Ink &amp; Toner</t>
        </is>
      </c>
      <c r="B8253" s="3" t="inlineStr">
        <is>
          <t>TN512C-KAT</t>
        </is>
      </c>
      <c r="C8253" s="3" t="inlineStr">
        <is>
          <t>Katun</t>
        </is>
      </c>
      <c r="D8253" s="3" t="inlineStr">
        <is>
          <t>KATUN 44787 KM C454 CYAN TONER</t>
        </is>
      </c>
      <c r="E8253" s="11" t="n">
        <v>57</v>
      </c>
      <c r="F8253" s="12" t="n">
        <v>47.5</v>
      </c>
    </row>
    <row r="8254">
      <c r="A8254" s="3" t="inlineStr">
        <is>
          <t>Ink &amp; Toner</t>
        </is>
      </c>
      <c r="B8254" s="3" t="inlineStr">
        <is>
          <t>TN512M-KAT</t>
        </is>
      </c>
      <c r="C8254" s="3" t="inlineStr">
        <is>
          <t>Katun</t>
        </is>
      </c>
      <c r="D8254" s="3" t="inlineStr">
        <is>
          <t>KATUN 44788 KM C454 MAGENTA TONER</t>
        </is>
      </c>
      <c r="E8254" s="11" t="n">
        <v>57</v>
      </c>
      <c r="F8254" s="12" t="n">
        <v>47.5</v>
      </c>
    </row>
    <row r="8255">
      <c r="A8255" s="3" t="inlineStr">
        <is>
          <t>Ink &amp; Toner</t>
        </is>
      </c>
      <c r="B8255" s="3" t="inlineStr">
        <is>
          <t>TN512Y-KAT</t>
        </is>
      </c>
      <c r="C8255" s="3" t="inlineStr">
        <is>
          <t>Katun</t>
        </is>
      </c>
      <c r="D8255" s="3" t="inlineStr">
        <is>
          <t>KATUN 44789 KM C454 YELLOW TONER</t>
        </is>
      </c>
      <c r="E8255" s="11" t="n">
        <v>57</v>
      </c>
      <c r="F8255" s="12" t="n">
        <v>47.5</v>
      </c>
    </row>
    <row r="8256">
      <c r="A8256" s="3" t="inlineStr">
        <is>
          <t>Ink &amp; Toner</t>
        </is>
      </c>
      <c r="B8256" s="3" t="inlineStr">
        <is>
          <t>FM04545000-KAT</t>
        </is>
      </c>
      <c r="C8256" s="3" t="inlineStr">
        <is>
          <t>Katun</t>
        </is>
      </c>
      <c r="D8256" s="3" t="inlineStr">
        <is>
          <t>KATUN 47020 WASTE TONER CONTAINER</t>
        </is>
      </c>
      <c r="E8256" s="11" t="n">
        <v>19</v>
      </c>
      <c r="F8256" s="12" t="n">
        <v>15.83</v>
      </c>
    </row>
    <row r="8257">
      <c r="A8257" s="3" t="inlineStr">
        <is>
          <t>Ink &amp; Toner</t>
        </is>
      </c>
      <c r="B8257" s="3" t="inlineStr">
        <is>
          <t>D1496400-KAT</t>
        </is>
      </c>
      <c r="C8257" s="3" t="inlineStr">
        <is>
          <t>Katun</t>
        </is>
      </c>
      <c r="D8257" s="3" t="inlineStr">
        <is>
          <t>KATUN 47072 RC AFICIO MP C3003 WTC</t>
        </is>
      </c>
      <c r="E8257" s="11" t="n">
        <v>17</v>
      </c>
      <c r="F8257" s="12" t="n">
        <v>14.17</v>
      </c>
    </row>
    <row r="8258">
      <c r="A8258" s="3" t="inlineStr">
        <is>
          <t>Ink &amp; Toner</t>
        </is>
      </c>
      <c r="B8258" s="3" t="inlineStr">
        <is>
          <t>006R01457-KAT</t>
        </is>
      </c>
      <c r="C8258" s="3" t="inlineStr">
        <is>
          <t>Katun</t>
        </is>
      </c>
      <c r="D8258" s="3" t="inlineStr">
        <is>
          <t>KATUN 47209 XRX WC 7120 TNR CTG BLK</t>
        </is>
      </c>
      <c r="E8258" s="11" t="n">
        <v>51</v>
      </c>
      <c r="F8258" s="12" t="n">
        <v>42.5</v>
      </c>
    </row>
    <row r="8259">
      <c r="A8259" s="3" t="inlineStr">
        <is>
          <t>Ink &amp; Toner</t>
        </is>
      </c>
      <c r="B8259" s="3" t="inlineStr">
        <is>
          <t>006R01460-KAT</t>
        </is>
      </c>
      <c r="C8259" s="3" t="inlineStr">
        <is>
          <t>Katun</t>
        </is>
      </c>
      <c r="D8259" s="3" t="inlineStr">
        <is>
          <t>KATUN 47210 XRX WC 7120 TNR CTG CYN</t>
        </is>
      </c>
      <c r="E8259" s="11" t="n">
        <v>70</v>
      </c>
      <c r="F8259" s="12" t="n">
        <v>58.33</v>
      </c>
    </row>
    <row r="8260">
      <c r="A8260" s="3" t="inlineStr">
        <is>
          <t>Ink &amp; Toner</t>
        </is>
      </c>
      <c r="B8260" s="3" t="inlineStr">
        <is>
          <t>006R01458-KAT</t>
        </is>
      </c>
      <c r="C8260" s="3" t="inlineStr">
        <is>
          <t>Katun</t>
        </is>
      </c>
      <c r="D8260" s="3" t="inlineStr">
        <is>
          <t>KATUN 47212 XRX WC 7120 TNR CTG YLW</t>
        </is>
      </c>
      <c r="E8260" s="11" t="n">
        <v>70</v>
      </c>
      <c r="F8260" s="12" t="n">
        <v>58.33</v>
      </c>
    </row>
    <row r="8261">
      <c r="A8261" s="3" t="inlineStr">
        <is>
          <t>Ink &amp; Toner</t>
        </is>
      </c>
      <c r="B8261" s="3" t="inlineStr">
        <is>
          <t>MX-C30HB-KAT</t>
        </is>
      </c>
      <c r="C8261" s="3" t="inlineStr">
        <is>
          <t>Katun</t>
        </is>
      </c>
      <c r="D8261" s="3" t="inlineStr">
        <is>
          <t>KATUN 48248 SH MX-C250 WTC</t>
        </is>
      </c>
      <c r="E8261" s="11" t="n">
        <v>12</v>
      </c>
      <c r="F8261" s="12" t="n">
        <v>10</v>
      </c>
    </row>
    <row r="8262">
      <c r="A8262" s="3" t="inlineStr">
        <is>
          <t>Ink &amp; Toner</t>
        </is>
      </c>
      <c r="B8262" s="3" t="inlineStr">
        <is>
          <t>6AG00005101-KAT</t>
        </is>
      </c>
      <c r="C8262" s="3" t="inlineStr">
        <is>
          <t>Katun</t>
        </is>
      </c>
      <c r="D8262" s="3" t="inlineStr">
        <is>
          <t>KATUN 48558 TS E-STUDIO 2505AC WTC</t>
        </is>
      </c>
      <c r="E8262" s="11" t="n">
        <v>14</v>
      </c>
      <c r="F8262" s="12" t="n">
        <v>11.67</v>
      </c>
    </row>
    <row r="8263">
      <c r="A8263" s="3" t="inlineStr">
        <is>
          <t>Ink &amp; Toner</t>
        </is>
      </c>
      <c r="B8263" s="3" t="inlineStr">
        <is>
          <t>FM1A606000-KAT</t>
        </is>
      </c>
      <c r="C8263" s="3" t="inlineStr">
        <is>
          <t>Katun</t>
        </is>
      </c>
      <c r="D8263" s="3" t="inlineStr">
        <is>
          <t>KATUN 48593 WASTE TONER CONTAINER</t>
        </is>
      </c>
      <c r="E8263" s="11" t="n">
        <v>22</v>
      </c>
      <c r="F8263" s="12" t="n">
        <v>18.33</v>
      </c>
    </row>
    <row r="8264">
      <c r="A8264" s="3" t="inlineStr">
        <is>
          <t>Ink &amp; Toner</t>
        </is>
      </c>
      <c r="B8264" s="3" t="inlineStr">
        <is>
          <t>8518B002AA-KAT</t>
        </is>
      </c>
      <c r="C8264" s="3" t="inlineStr">
        <is>
          <t>Katun</t>
        </is>
      </c>
      <c r="D8264" s="3" t="inlineStr">
        <is>
          <t>KATUN 48601 CN C250 339G MAG REFILL</t>
        </is>
      </c>
      <c r="E8264" s="11" t="n">
        <v>102</v>
      </c>
      <c r="F8264" s="12" t="n">
        <v>85</v>
      </c>
    </row>
    <row r="8265">
      <c r="A8265" s="3" t="inlineStr">
        <is>
          <t>Ink &amp; Toner</t>
        </is>
      </c>
      <c r="B8265" s="3" t="inlineStr">
        <is>
          <t>8519B002AA-KAT</t>
        </is>
      </c>
      <c r="C8265" s="3" t="inlineStr">
        <is>
          <t>Katun</t>
        </is>
      </c>
      <c r="D8265" s="3" t="inlineStr">
        <is>
          <t>KATUN 48602 CN TNR 339G YLW REFILL</t>
        </is>
      </c>
      <c r="E8265" s="11" t="n">
        <v>102</v>
      </c>
      <c r="F8265" s="12" t="n">
        <v>85</v>
      </c>
    </row>
    <row r="8266">
      <c r="A8266" s="3" t="inlineStr">
        <is>
          <t>Ink &amp; Toner</t>
        </is>
      </c>
      <c r="B8266" s="3" t="inlineStr">
        <is>
          <t>A50UR70100-KAT</t>
        </is>
      </c>
      <c r="C8266" s="3" t="inlineStr">
        <is>
          <t>Katun</t>
        </is>
      </c>
      <c r="D8266" s="3" t="inlineStr">
        <is>
          <t>KATUN 49035 KN BIZHUB C 1060 WTC</t>
        </is>
      </c>
      <c r="E8266" s="11" t="n">
        <v>22</v>
      </c>
      <c r="F8266" s="12" t="n">
        <v>18.33</v>
      </c>
    </row>
    <row r="8267">
      <c r="A8267" s="3" t="inlineStr">
        <is>
          <t>Ink &amp; Toner</t>
        </is>
      </c>
      <c r="B8267" s="3" t="inlineStr">
        <is>
          <t>108R01124-KAT</t>
        </is>
      </c>
      <c r="C8267" s="3" t="inlineStr">
        <is>
          <t>Katun</t>
        </is>
      </c>
      <c r="D8267" s="3" t="inlineStr">
        <is>
          <t>KATUN 49118 XRX WORKCENTRE 6605 WTC</t>
        </is>
      </c>
      <c r="E8267" s="11" t="n">
        <v>16</v>
      </c>
      <c r="F8267" s="12" t="n">
        <v>13.33</v>
      </c>
    </row>
    <row r="8268">
      <c r="A8268" s="3" t="inlineStr">
        <is>
          <t>Ink &amp; Toner</t>
        </is>
      </c>
      <c r="B8268" s="3" t="inlineStr">
        <is>
          <t>842096-KAT</t>
        </is>
      </c>
      <c r="C8268" s="3" t="inlineStr">
        <is>
          <t>Katun</t>
        </is>
      </c>
      <c r="D8268" s="3" t="inlineStr">
        <is>
          <t>KATUN 49793 RC MP C406 TNR 112G CYN</t>
        </is>
      </c>
      <c r="E8268" s="11" t="n">
        <v>64</v>
      </c>
      <c r="F8268" s="12" t="n">
        <v>53.33</v>
      </c>
    </row>
    <row r="8269">
      <c r="A8269" s="3" t="inlineStr">
        <is>
          <t>Ink &amp; Toner</t>
        </is>
      </c>
      <c r="B8269" s="3" t="inlineStr">
        <is>
          <t>842097-KAT</t>
        </is>
      </c>
      <c r="C8269" s="3" t="inlineStr">
        <is>
          <t>Katun</t>
        </is>
      </c>
      <c r="D8269" s="3" t="inlineStr">
        <is>
          <t>KATUN 49794 RC MP C406 TNR 117G MAG</t>
        </is>
      </c>
      <c r="E8269" s="11" t="n">
        <v>64</v>
      </c>
      <c r="F8269" s="12" t="n">
        <v>53.33</v>
      </c>
    </row>
    <row r="8270">
      <c r="A8270" s="3" t="inlineStr">
        <is>
          <t>Ink &amp; Toner</t>
        </is>
      </c>
      <c r="B8270" s="3" t="inlineStr">
        <is>
          <t>A7U40TD-KAT</t>
        </is>
      </c>
      <c r="C8270" s="3" t="inlineStr">
        <is>
          <t>Katun</t>
        </is>
      </c>
      <c r="D8270" s="3" t="inlineStr">
        <is>
          <t>KATUN 49810 C258 DRUM UNIT COLOR EU</t>
        </is>
      </c>
      <c r="E8270" s="11" t="n">
        <v>169</v>
      </c>
      <c r="F8270" s="12" t="n">
        <v>140.83</v>
      </c>
    </row>
    <row r="8271">
      <c r="A8271" s="3" t="inlineStr">
        <is>
          <t>Ink &amp; Toner</t>
        </is>
      </c>
      <c r="B8271" s="3" t="inlineStr">
        <is>
          <t>1902R60UN0-KAT</t>
        </is>
      </c>
      <c r="C8271" s="3" t="inlineStr">
        <is>
          <t>Katun</t>
        </is>
      </c>
      <c r="D8271" s="3" t="inlineStr">
        <is>
          <t>KATUN 49822 KY TASKALFA 306CI WTC</t>
        </is>
      </c>
      <c r="E8271" s="11" t="n">
        <v>13</v>
      </c>
      <c r="F8271" s="12" t="n">
        <v>10.83</v>
      </c>
    </row>
    <row r="8272">
      <c r="A8272" s="3" t="inlineStr">
        <is>
          <t>Ink &amp; Toner</t>
        </is>
      </c>
      <c r="B8272" s="3" t="inlineStr">
        <is>
          <t>1T02S50NL0-KAT</t>
        </is>
      </c>
      <c r="C8272" s="3" t="inlineStr">
        <is>
          <t>Katun</t>
        </is>
      </c>
      <c r="D8272" s="3" t="inlineStr">
        <is>
          <t>KATUN 49942 ?MT ECOSYS M2540 TNR CTG</t>
        </is>
      </c>
      <c r="E8272" s="11" t="n">
        <v>61</v>
      </c>
      <c r="F8272" s="12" t="n">
        <v>50.83</v>
      </c>
    </row>
    <row r="8273">
      <c r="A8273" s="3" t="inlineStr">
        <is>
          <t>Ink &amp; Toner</t>
        </is>
      </c>
      <c r="B8273" s="3" t="inlineStr">
        <is>
          <t>1T02T90NL0-KAT</t>
        </is>
      </c>
      <c r="C8273" s="3" t="inlineStr">
        <is>
          <t>Katun</t>
        </is>
      </c>
      <c r="D8273" s="3" t="inlineStr">
        <is>
          <t>KATUN 49946 MT ECOSYS P3045 TNR CTG</t>
        </is>
      </c>
      <c r="E8273" s="11" t="n">
        <v>60</v>
      </c>
      <c r="F8273" s="12" t="n">
        <v>50</v>
      </c>
    </row>
    <row r="8274">
      <c r="A8274" s="3" t="inlineStr">
        <is>
          <t>Ink &amp; Toner</t>
        </is>
      </c>
      <c r="B8274" s="3" t="inlineStr">
        <is>
          <t>1T02NS0NL0-KAT</t>
        </is>
      </c>
      <c r="C8274" s="3" t="inlineStr">
        <is>
          <t>Katun</t>
        </is>
      </c>
      <c r="D8274" s="3" t="inlineStr">
        <is>
          <t>KATUN 49947 MT M6035 TNR CTG BLK</t>
        </is>
      </c>
      <c r="E8274" s="11" t="n">
        <v>74</v>
      </c>
      <c r="F8274" s="12" t="n">
        <v>61.67</v>
      </c>
    </row>
    <row r="8275">
      <c r="A8275" s="3" t="inlineStr">
        <is>
          <t>Ink &amp; Toner</t>
        </is>
      </c>
      <c r="B8275" s="3" t="inlineStr">
        <is>
          <t>1T02NSCNL0-KAT</t>
        </is>
      </c>
      <c r="C8275" s="3" t="inlineStr">
        <is>
          <t>Katun</t>
        </is>
      </c>
      <c r="D8275" s="3" t="inlineStr">
        <is>
          <t>KATUN 49948 MT M6035 TNR CTG CYN</t>
        </is>
      </c>
      <c r="E8275" s="11" t="n">
        <v>85</v>
      </c>
      <c r="F8275" s="12" t="n">
        <v>70.83</v>
      </c>
    </row>
    <row r="8276">
      <c r="A8276" s="3" t="inlineStr">
        <is>
          <t>Ink &amp; Toner</t>
        </is>
      </c>
      <c r="B8276" s="3" t="inlineStr">
        <is>
          <t>1T02NR0NL0-KAT</t>
        </is>
      </c>
      <c r="C8276" s="3" t="inlineStr">
        <is>
          <t>Katun</t>
        </is>
      </c>
      <c r="D8276" s="3" t="inlineStr">
        <is>
          <t>KATUN 49955 MT M6030 TNR CTG BLK 7K</t>
        </is>
      </c>
      <c r="E8276" s="11" t="n">
        <v>63</v>
      </c>
      <c r="F8276" s="12" t="n">
        <v>52.5</v>
      </c>
    </row>
    <row r="8277">
      <c r="A8277" s="3" t="inlineStr">
        <is>
          <t>Ink &amp; Toner</t>
        </is>
      </c>
      <c r="B8277" s="3" t="inlineStr">
        <is>
          <t>A87M0D0-KAT</t>
        </is>
      </c>
      <c r="C8277" s="3" t="inlineStr">
        <is>
          <t>Katun</t>
        </is>
      </c>
      <c r="D8277" s="3" t="inlineStr">
        <is>
          <t>KATUN 50028 KN 287 TNR 579G CTG</t>
        </is>
      </c>
      <c r="E8277" s="11" t="n">
        <v>53</v>
      </c>
      <c r="F8277" s="12" t="n">
        <v>44.17</v>
      </c>
    </row>
    <row r="8278">
      <c r="A8278" s="3" t="inlineStr">
        <is>
          <t>Ink &amp; Toner</t>
        </is>
      </c>
      <c r="B8278" s="3" t="inlineStr">
        <is>
          <t>8528B003AA-KAT</t>
        </is>
      </c>
      <c r="C8278" s="3" t="inlineStr">
        <is>
          <t>Katun</t>
        </is>
      </c>
      <c r="D8278" s="3" t="inlineStr">
        <is>
          <t>KATUN 50076 CN IR C3325 DRUM UNIT</t>
        </is>
      </c>
      <c r="E8278" s="11" t="n">
        <v>116</v>
      </c>
      <c r="F8278" s="12" t="n">
        <v>96.67</v>
      </c>
    </row>
    <row r="8279">
      <c r="A8279" s="3" t="inlineStr">
        <is>
          <t>Ink &amp; Toner</t>
        </is>
      </c>
      <c r="B8279" s="3" t="inlineStr">
        <is>
          <t>1T02L70UT0-KAT</t>
        </is>
      </c>
      <c r="C8279" s="3" t="inlineStr">
        <is>
          <t>Katun</t>
        </is>
      </c>
      <c r="D8279" s="3" t="inlineStr">
        <is>
          <t>KATUN 50646 UTX 2506CI TNR 406G BLK</t>
        </is>
      </c>
      <c r="E8279" s="11" t="n">
        <v>55</v>
      </c>
      <c r="F8279" s="12" t="n">
        <v>45.83</v>
      </c>
    </row>
    <row r="8280">
      <c r="A8280" s="3" t="inlineStr">
        <is>
          <t>Ink &amp; Toner</t>
        </is>
      </c>
      <c r="B8280" s="3" t="inlineStr">
        <is>
          <t>1902ND0UN0-KAT</t>
        </is>
      </c>
      <c r="C8280" s="3" t="inlineStr">
        <is>
          <t>Katun</t>
        </is>
      </c>
      <c r="D8280" s="3" t="inlineStr">
        <is>
          <t>KATUN 51341 MT TASKALFA 2552 CI WTC</t>
        </is>
      </c>
      <c r="E8280" s="11" t="n">
        <v>13</v>
      </c>
      <c r="F8280" s="12" t="n">
        <v>10.83</v>
      </c>
    </row>
    <row r="8281">
      <c r="A8281" s="3" t="inlineStr">
        <is>
          <t>Ink &amp; Toner</t>
        </is>
      </c>
      <c r="B8281" s="3" t="inlineStr">
        <is>
          <t>MX-601HB-KAT</t>
        </is>
      </c>
      <c r="C8281" s="3" t="inlineStr">
        <is>
          <t>Katun</t>
        </is>
      </c>
      <c r="D8281" s="3" t="inlineStr">
        <is>
          <t>KATUN 51581 SH MX-3051 WTC</t>
        </is>
      </c>
      <c r="E8281" s="11" t="n">
        <v>29</v>
      </c>
      <c r="F8281" s="12" t="n">
        <v>24.17</v>
      </c>
    </row>
    <row r="8282">
      <c r="A8282" s="3" t="inlineStr">
        <is>
          <t>Ink &amp; Toner</t>
        </is>
      </c>
      <c r="B8282" s="3" t="inlineStr">
        <is>
          <t>1T02TX0NL0-KAT</t>
        </is>
      </c>
      <c r="C8282" s="3" t="inlineStr">
        <is>
          <t>Katun</t>
        </is>
      </c>
      <c r="D8282" s="3" t="inlineStr">
        <is>
          <t>KATUN 51582 MT P7240C TNR CTG BLK</t>
        </is>
      </c>
      <c r="E8282" s="11" t="n">
        <v>92</v>
      </c>
      <c r="F8282" s="12" t="n">
        <v>76.67</v>
      </c>
    </row>
    <row r="8283">
      <c r="A8283" s="3" t="inlineStr">
        <is>
          <t>Ink &amp; Toner</t>
        </is>
      </c>
      <c r="B8283" s="3" t="inlineStr">
        <is>
          <t>1T02TXCNL0-KAT</t>
        </is>
      </c>
      <c r="C8283" s="3" t="inlineStr">
        <is>
          <t>Katun</t>
        </is>
      </c>
      <c r="D8283" s="3" t="inlineStr">
        <is>
          <t>KATUN 51583 MT P7240C TNR CTG CYN</t>
        </is>
      </c>
      <c r="E8283" s="11" t="n">
        <v>71</v>
      </c>
      <c r="F8283" s="12" t="n">
        <v>59.17</v>
      </c>
    </row>
    <row r="8284">
      <c r="A8284" s="3" t="inlineStr">
        <is>
          <t>Ink &amp; Toner</t>
        </is>
      </c>
      <c r="B8284" s="3" t="inlineStr">
        <is>
          <t>C13T966140-KAT</t>
        </is>
      </c>
      <c r="C8284" s="3" t="inlineStr">
        <is>
          <t>Katun</t>
        </is>
      </c>
      <c r="D8284" s="3" t="inlineStr">
        <is>
          <t>KATUN 51629 EPS WFP M5299 INK BLK</t>
        </is>
      </c>
      <c r="E8284" s="11" t="n">
        <v>118</v>
      </c>
      <c r="F8284" s="12" t="n">
        <v>98.33</v>
      </c>
    </row>
    <row r="8285">
      <c r="A8285" s="3" t="inlineStr">
        <is>
          <t>Ink &amp; Toner</t>
        </is>
      </c>
      <c r="B8285" s="3" t="inlineStr">
        <is>
          <t>418425-KAT</t>
        </is>
      </c>
      <c r="C8285" s="3" t="inlineStr">
        <is>
          <t>Katun</t>
        </is>
      </c>
      <c r="D8285" s="3" t="inlineStr">
        <is>
          <t>KATUN 51661 RC IM C2000 WTC</t>
        </is>
      </c>
      <c r="E8285" s="11" t="n">
        <v>18</v>
      </c>
      <c r="F8285" s="12" t="n">
        <v>15</v>
      </c>
    </row>
    <row r="8286">
      <c r="A8286" s="3" t="inlineStr">
        <is>
          <t>Ink &amp; Toner</t>
        </is>
      </c>
      <c r="B8286" s="3" t="inlineStr">
        <is>
          <t>MX-B45GT-KAT</t>
        </is>
      </c>
      <c r="C8286" s="3" t="inlineStr">
        <is>
          <t>Katun</t>
        </is>
      </c>
      <c r="D8286" s="3" t="inlineStr">
        <is>
          <t>KATUN 52107 SH MX-B455W TNR 580G CTG</t>
        </is>
      </c>
      <c r="E8286" s="11" t="n">
        <v>61</v>
      </c>
      <c r="F8286" s="12" t="n">
        <v>50.83</v>
      </c>
    </row>
    <row r="8287">
      <c r="A8287" s="3" t="inlineStr">
        <is>
          <t>Ink &amp; Toner</t>
        </is>
      </c>
      <c r="B8287" s="3" t="inlineStr">
        <is>
          <t>1T02V70NL0-KAT</t>
        </is>
      </c>
      <c r="C8287" s="3" t="inlineStr">
        <is>
          <t>Katun</t>
        </is>
      </c>
      <c r="D8287" s="3" t="inlineStr">
        <is>
          <t>KATUN 52292 MT 3212I TNR 783G CTG EU</t>
        </is>
      </c>
      <c r="E8287" s="11" t="n">
        <v>60</v>
      </c>
      <c r="F8287" s="12" t="n">
        <v>50</v>
      </c>
    </row>
    <row r="8288">
      <c r="A8288" s="3" t="inlineStr">
        <is>
          <t>Ink &amp; Toner</t>
        </is>
      </c>
      <c r="B8288" s="3" t="inlineStr">
        <is>
          <t>418478-KAT</t>
        </is>
      </c>
      <c r="C8288" s="3" t="inlineStr">
        <is>
          <t>Katun</t>
        </is>
      </c>
      <c r="D8288" s="3" t="inlineStr">
        <is>
          <t>KATUN 52456 RC IM600 TNR CTG 25.5K</t>
        </is>
      </c>
      <c r="E8288" s="11" t="n">
        <v>39</v>
      </c>
      <c r="F8288" s="12" t="n">
        <v>32.5</v>
      </c>
    </row>
    <row r="8289">
      <c r="A8289" s="3" t="inlineStr">
        <is>
          <t>Ink &amp; Toner</t>
        </is>
      </c>
      <c r="B8289" s="3" t="inlineStr">
        <is>
          <t>ACDNWY1-KAT</t>
        </is>
      </c>
      <c r="C8289" s="3" t="inlineStr">
        <is>
          <t>Katun</t>
        </is>
      </c>
      <c r="D8289" s="3" t="inlineStr">
        <is>
          <t>KATUN 52596 KN BIZHUB C3300I WTC</t>
        </is>
      </c>
      <c r="E8289" s="11" t="n">
        <v>22</v>
      </c>
      <c r="F8289" s="12" t="n">
        <v>18.33</v>
      </c>
    </row>
    <row r="8290">
      <c r="A8290" s="3" t="inlineStr">
        <is>
          <t>Ink &amp; Toner</t>
        </is>
      </c>
      <c r="B8290" s="3" t="inlineStr">
        <is>
          <t>408315-KAT</t>
        </is>
      </c>
      <c r="C8290" s="3" t="inlineStr">
        <is>
          <t>Katun</t>
        </is>
      </c>
      <c r="D8290" s="3" t="inlineStr">
        <is>
          <t>KATUN 52720 RC P C600TNR CTG CYN 12</t>
        </is>
      </c>
      <c r="E8290" s="11" t="n">
        <v>61</v>
      </c>
      <c r="F8290" s="12" t="n">
        <v>50.83</v>
      </c>
    </row>
    <row r="8291">
      <c r="A8291" s="3" t="inlineStr">
        <is>
          <t>Ink &amp; Toner</t>
        </is>
      </c>
      <c r="B8291" s="3" t="inlineStr">
        <is>
          <t>TK-8525K-KAT</t>
        </is>
      </c>
      <c r="C8291" s="3" t="inlineStr">
        <is>
          <t>Katun</t>
        </is>
      </c>
      <c r="D8291" s="3" t="inlineStr">
        <is>
          <t>KATUN 52820 MT 3552CI TNR 569G BLK</t>
        </is>
      </c>
      <c r="E8291" s="11" t="n">
        <v>61</v>
      </c>
      <c r="F8291" s="12" t="n">
        <v>50.83</v>
      </c>
    </row>
    <row r="8292">
      <c r="A8292" s="3" t="inlineStr">
        <is>
          <t>Ink &amp; Toner</t>
        </is>
      </c>
      <c r="B8292" s="3" t="inlineStr">
        <is>
          <t>TK-8525C-KAT</t>
        </is>
      </c>
      <c r="C8292" s="3" t="inlineStr">
        <is>
          <t>Katun</t>
        </is>
      </c>
      <c r="D8292" s="3" t="inlineStr">
        <is>
          <t>KATUN 52821 MT 3552CI TNR 378G CYN</t>
        </is>
      </c>
      <c r="E8292" s="11" t="n">
        <v>78</v>
      </c>
      <c r="F8292" s="12" t="n">
        <v>65</v>
      </c>
    </row>
    <row r="8293">
      <c r="A8293" s="3" t="inlineStr">
        <is>
          <t>Ink &amp; Toner</t>
        </is>
      </c>
      <c r="B8293" s="3" t="inlineStr">
        <is>
          <t>TK-8525M-KAT</t>
        </is>
      </c>
      <c r="C8293" s="3" t="inlineStr">
        <is>
          <t>Katun</t>
        </is>
      </c>
      <c r="D8293" s="3" t="inlineStr">
        <is>
          <t>KATUN 52822 MT 3552CI TNR 378G MAG</t>
        </is>
      </c>
      <c r="E8293" s="11" t="n">
        <v>78</v>
      </c>
      <c r="F8293" s="12" t="n">
        <v>65</v>
      </c>
    </row>
    <row r="8294">
      <c r="A8294" s="3" t="inlineStr">
        <is>
          <t>Ink &amp; Toner</t>
        </is>
      </c>
      <c r="B8294" s="3" t="inlineStr">
        <is>
          <t>TK-8525Y-KAT</t>
        </is>
      </c>
      <c r="C8294" s="3" t="inlineStr">
        <is>
          <t>Katun</t>
        </is>
      </c>
      <c r="D8294" s="3" t="inlineStr">
        <is>
          <t>KATUN 52823 MT 3552CI TNR 378G YLW</t>
        </is>
      </c>
      <c r="E8294" s="11" t="n">
        <v>78</v>
      </c>
      <c r="F8294" s="12" t="n">
        <v>65</v>
      </c>
    </row>
    <row r="8295">
      <c r="A8295" s="3" t="inlineStr">
        <is>
          <t>Ink &amp; Toner</t>
        </is>
      </c>
      <c r="B8295" s="3" t="inlineStr">
        <is>
          <t>ACV80RD-KAT</t>
        </is>
      </c>
      <c r="C8295" s="3" t="inlineStr">
        <is>
          <t>Katun</t>
        </is>
      </c>
      <c r="D8295" s="3" t="inlineStr">
        <is>
          <t>KATUN 53324 KN C450I-C650I BLACK DRU</t>
        </is>
      </c>
      <c r="E8295" s="11" t="n">
        <v>181</v>
      </c>
      <c r="F8295" s="12" t="n">
        <v>150.83</v>
      </c>
    </row>
    <row r="8296">
      <c r="A8296" s="3" t="inlineStr">
        <is>
          <t>Ink &amp; Toner</t>
        </is>
      </c>
      <c r="B8296" s="3" t="inlineStr">
        <is>
          <t>TK-6345-KAT</t>
        </is>
      </c>
      <c r="C8296" s="3" t="inlineStr">
        <is>
          <t>Katun</t>
        </is>
      </c>
      <c r="D8296" s="3" t="inlineStr">
        <is>
          <t>KATUN 56902 MT 6004I TNR 864G CTG EK</t>
        </is>
      </c>
      <c r="E8296" s="11" t="n">
        <v>47</v>
      </c>
      <c r="F8296" s="12" t="n">
        <v>39.17</v>
      </c>
    </row>
    <row r="8297">
      <c r="A8297" s="3" t="inlineStr">
        <is>
          <t>Ink &amp; Toner</t>
        </is>
      </c>
      <c r="B8297" s="3" t="inlineStr">
        <is>
          <t>BP-HB700-KAT</t>
        </is>
      </c>
      <c r="C8297" s="3" t="inlineStr">
        <is>
          <t>Katun</t>
        </is>
      </c>
      <c r="D8297" s="3" t="inlineStr">
        <is>
          <t>KATUN 58834 SH BP70/BP50 WTC WW</t>
        </is>
      </c>
      <c r="E8297" s="11" t="n">
        <v>23</v>
      </c>
      <c r="F8297" s="12" t="n">
        <v>19.17</v>
      </c>
    </row>
    <row r="8298">
      <c r="A8298" s="3" t="inlineStr">
        <is>
          <t>Ink &amp; Toner</t>
        </is>
      </c>
      <c r="B8298" s="3" t="inlineStr">
        <is>
          <t>AAJW3D0-KAT</t>
        </is>
      </c>
      <c r="C8298" s="3" t="inlineStr">
        <is>
          <t>Katun</t>
        </is>
      </c>
      <c r="D8298" s="3" t="inlineStr">
        <is>
          <t>KATUN 59120 KN 4050I TNR 150G CTG MA</t>
        </is>
      </c>
      <c r="E8298" s="11" t="n">
        <v>22</v>
      </c>
      <c r="F8298" s="12" t="n">
        <v>18.33</v>
      </c>
    </row>
    <row r="8299">
      <c r="A8299" s="3" t="inlineStr">
        <is>
          <t>Ink &amp; Toner</t>
        </is>
      </c>
      <c r="B8299" s="3" t="inlineStr">
        <is>
          <t>AAJW2D0-KAT</t>
        </is>
      </c>
      <c r="C8299" s="3" t="inlineStr">
        <is>
          <t>Katun</t>
        </is>
      </c>
      <c r="D8299" s="3" t="inlineStr">
        <is>
          <t>KATUN 59121 KN 4050I TNR 150G CTG YL</t>
        </is>
      </c>
      <c r="E8299" s="11" t="n">
        <v>22</v>
      </c>
      <c r="F8299" s="12" t="n">
        <v>18.33</v>
      </c>
    </row>
    <row r="8300">
      <c r="A8300" s="3" t="inlineStr">
        <is>
          <t>Ink &amp; Toner</t>
        </is>
      </c>
      <c r="B8300" s="3" t="inlineStr">
        <is>
          <t>6AG00009839-KAT</t>
        </is>
      </c>
      <c r="C8300" s="3" t="inlineStr">
        <is>
          <t>Katun</t>
        </is>
      </c>
      <c r="D8300" s="3" t="inlineStr">
        <is>
          <t>KATUN 59355 TS ES 5528A/5525AC WTC W</t>
        </is>
      </c>
      <c r="E8300" s="11" t="n">
        <v>14</v>
      </c>
      <c r="F8300" s="12" t="n">
        <v>11.67</v>
      </c>
    </row>
    <row r="8301">
      <c r="A8301" s="3" t="inlineStr">
        <is>
          <t>Ink &amp; Toner</t>
        </is>
      </c>
      <c r="B8301" s="3" t="inlineStr">
        <is>
          <t>842530-KAT</t>
        </is>
      </c>
      <c r="C8301" s="3" t="inlineStr">
        <is>
          <t>Katun</t>
        </is>
      </c>
      <c r="D8301" s="3" t="inlineStr">
        <is>
          <t>KATUN 59493 RC C4510/6010 TNR 562G C</t>
        </is>
      </c>
      <c r="E8301" s="11" t="n">
        <v>71</v>
      </c>
      <c r="F8301" s="12" t="n">
        <v>59.17</v>
      </c>
    </row>
    <row r="8302">
      <c r="A8302" s="3" t="inlineStr">
        <is>
          <t>Ink &amp; Toner</t>
        </is>
      </c>
      <c r="B8302" s="3" t="inlineStr">
        <is>
          <t>842533-KAT</t>
        </is>
      </c>
      <c r="C8302" s="3" t="inlineStr">
        <is>
          <t>Katun</t>
        </is>
      </c>
      <c r="D8302" s="3" t="inlineStr">
        <is>
          <t>KATUN 59494 RC C4510/6010 TNR 406G C</t>
        </is>
      </c>
      <c r="E8302" s="11" t="n">
        <v>106</v>
      </c>
      <c r="F8302" s="12" t="n">
        <v>88.33</v>
      </c>
    </row>
    <row r="8303">
      <c r="A8303" s="3" t="inlineStr">
        <is>
          <t>Ink &amp; Toner</t>
        </is>
      </c>
      <c r="B8303" s="3" t="inlineStr">
        <is>
          <t>842532-KAT</t>
        </is>
      </c>
      <c r="C8303" s="3" t="inlineStr">
        <is>
          <t>Katun</t>
        </is>
      </c>
      <c r="D8303" s="3" t="inlineStr">
        <is>
          <t>KATUN 59495 RC C4510/6010 TNR 438G C</t>
        </is>
      </c>
      <c r="E8303" s="11" t="n">
        <v>106</v>
      </c>
      <c r="F8303" s="12" t="n">
        <v>88.33</v>
      </c>
    </row>
    <row r="8304">
      <c r="A8304" s="3" t="inlineStr">
        <is>
          <t>Ink &amp; Toner</t>
        </is>
      </c>
      <c r="B8304" s="3" t="inlineStr">
        <is>
          <t>842531-KAT</t>
        </is>
      </c>
      <c r="C8304" s="3" t="inlineStr">
        <is>
          <t>Katun</t>
        </is>
      </c>
      <c r="D8304" s="3" t="inlineStr">
        <is>
          <t>KATUN 59496 RC C4510/6010 TNR 426G C</t>
        </is>
      </c>
      <c r="E8304" s="11" t="n">
        <v>106</v>
      </c>
      <c r="F8304" s="12" t="n">
        <v>88.33</v>
      </c>
    </row>
    <row r="8305">
      <c r="A8305" s="3" t="inlineStr">
        <is>
          <t>Ink &amp; Toner</t>
        </is>
      </c>
      <c r="B8305" s="3" t="inlineStr">
        <is>
          <t>842506-KAT</t>
        </is>
      </c>
      <c r="C8305" s="3" t="inlineStr">
        <is>
          <t>Katun</t>
        </is>
      </c>
      <c r="D8305" s="3" t="inlineStr">
        <is>
          <t>KATUN 59501 RC C3010/C3510 TNR 456G</t>
        </is>
      </c>
      <c r="E8305" s="11" t="n">
        <v>71</v>
      </c>
      <c r="F8305" s="12" t="n">
        <v>59.17</v>
      </c>
    </row>
    <row r="8306">
      <c r="A8306" s="3" t="inlineStr">
        <is>
          <t>Ink &amp; Toner</t>
        </is>
      </c>
      <c r="B8306" s="3" t="inlineStr">
        <is>
          <t>842509-KAT</t>
        </is>
      </c>
      <c r="C8306" s="3" t="inlineStr">
        <is>
          <t>Katun</t>
        </is>
      </c>
      <c r="D8306" s="3" t="inlineStr">
        <is>
          <t>KATUN 59502 RC C3010/C3510 TNR 351G</t>
        </is>
      </c>
      <c r="E8306" s="11" t="n">
        <v>99</v>
      </c>
      <c r="F8306" s="12" t="n">
        <v>82.5</v>
      </c>
    </row>
    <row r="8307">
      <c r="A8307" s="3" t="inlineStr">
        <is>
          <t>Ink &amp; Toner</t>
        </is>
      </c>
      <c r="B8307" s="3" t="inlineStr">
        <is>
          <t>842507-KAT</t>
        </is>
      </c>
      <c r="C8307" s="3" t="inlineStr">
        <is>
          <t>Katun</t>
        </is>
      </c>
      <c r="D8307" s="3" t="inlineStr">
        <is>
          <t>KATUN 59504 RC C3010/C3510 TNR 454G</t>
        </is>
      </c>
      <c r="E8307" s="11" t="n">
        <v>99</v>
      </c>
      <c r="F8307" s="12" t="n">
        <v>82.5</v>
      </c>
    </row>
    <row r="8308">
      <c r="A8308" s="3" t="inlineStr">
        <is>
          <t>Ink &amp; Toner</t>
        </is>
      </c>
      <c r="B8308" s="3" t="inlineStr">
        <is>
          <t>842561-KAT</t>
        </is>
      </c>
      <c r="C8308" s="3" t="inlineStr">
        <is>
          <t>Katun</t>
        </is>
      </c>
      <c r="D8308" s="3" t="inlineStr">
        <is>
          <t>KATUN 59509 RC IM C2510 TNR 376G CTG</t>
        </is>
      </c>
      <c r="E8308" s="11" t="n">
        <v>71</v>
      </c>
      <c r="F8308" s="12" t="n">
        <v>59.17</v>
      </c>
    </row>
    <row r="8309">
      <c r="A8309" s="3" t="inlineStr">
        <is>
          <t>Ink &amp; Toner</t>
        </is>
      </c>
      <c r="B8309" s="3" t="inlineStr">
        <is>
          <t>842564-KAT</t>
        </is>
      </c>
      <c r="C8309" s="3" t="inlineStr">
        <is>
          <t>Katun</t>
        </is>
      </c>
      <c r="D8309" s="3" t="inlineStr">
        <is>
          <t>KATUN 59510 RC IM C2510 TNR 248G CTG</t>
        </is>
      </c>
      <c r="E8309" s="11" t="n">
        <v>92</v>
      </c>
      <c r="F8309" s="12" t="n">
        <v>76.67</v>
      </c>
    </row>
    <row r="8310">
      <c r="A8310" s="3" t="inlineStr">
        <is>
          <t>Ink &amp; Toner</t>
        </is>
      </c>
      <c r="B8310" s="3" t="inlineStr">
        <is>
          <t>842563-KAT</t>
        </is>
      </c>
      <c r="C8310" s="3" t="inlineStr">
        <is>
          <t>Katun</t>
        </is>
      </c>
      <c r="D8310" s="3" t="inlineStr">
        <is>
          <t>KATUN 59511 RC IM C2510 TNR 267G CTG</t>
        </is>
      </c>
      <c r="E8310" s="11" t="n">
        <v>92</v>
      </c>
      <c r="F8310" s="12" t="n">
        <v>76.67</v>
      </c>
    </row>
    <row r="8311">
      <c r="A8311" s="3" t="inlineStr">
        <is>
          <t>Ink &amp; Toner</t>
        </is>
      </c>
      <c r="B8311" s="3" t="inlineStr">
        <is>
          <t>842562-KAT</t>
        </is>
      </c>
      <c r="C8311" s="3" t="inlineStr">
        <is>
          <t>Katun</t>
        </is>
      </c>
      <c r="D8311" s="3" t="inlineStr">
        <is>
          <t>KATUN 59512 RC IM C2510 TNR 300G CTG</t>
        </is>
      </c>
      <c r="E8311" s="11" t="n">
        <v>92</v>
      </c>
      <c r="F8311" s="12" t="n">
        <v>76.67</v>
      </c>
    </row>
    <row r="8312">
      <c r="A8312" s="3" t="inlineStr">
        <is>
          <t>Ink &amp; Toner</t>
        </is>
      </c>
      <c r="B8312" s="3" t="inlineStr">
        <is>
          <t>24B6720-KAT</t>
        </is>
      </c>
      <c r="C8312" s="3" t="inlineStr">
        <is>
          <t>Katun</t>
        </is>
      </c>
      <c r="D8312" s="3" t="inlineStr">
        <is>
          <t>KATUN 59568 LEX XC4140 TNR CTG BLK 2</t>
        </is>
      </c>
      <c r="E8312" s="11" t="n">
        <v>93</v>
      </c>
      <c r="F8312" s="12" t="n">
        <v>77.5</v>
      </c>
    </row>
    <row r="8313">
      <c r="A8313" s="3" t="inlineStr">
        <is>
          <t>Ink &amp; Toner</t>
        </is>
      </c>
      <c r="B8313" s="3" t="inlineStr">
        <is>
          <t>24B6717-KAT</t>
        </is>
      </c>
      <c r="C8313" s="3" t="inlineStr">
        <is>
          <t>Katun</t>
        </is>
      </c>
      <c r="D8313" s="3" t="inlineStr">
        <is>
          <t>KATUN 59569 LEX XC4140 TNR CTG CYN 1</t>
        </is>
      </c>
      <c r="E8313" s="11" t="n">
        <v>116</v>
      </c>
      <c r="F8313" s="12" t="n">
        <v>96.67</v>
      </c>
    </row>
    <row r="8314">
      <c r="A8314" s="3" t="inlineStr">
        <is>
          <t>Ink &amp; Toner</t>
        </is>
      </c>
      <c r="B8314" s="3" t="inlineStr">
        <is>
          <t>24B6718-KAT</t>
        </is>
      </c>
      <c r="C8314" s="3" t="inlineStr">
        <is>
          <t>Katun</t>
        </is>
      </c>
      <c r="D8314" s="3" t="inlineStr">
        <is>
          <t>KATUN 59570 LEX XC4140 TNR CTG MAG 1</t>
        </is>
      </c>
      <c r="E8314" s="11" t="n">
        <v>116</v>
      </c>
      <c r="F8314" s="12" t="n">
        <v>96.67</v>
      </c>
    </row>
    <row r="8315">
      <c r="A8315" s="3" t="inlineStr">
        <is>
          <t>Ink &amp; Toner</t>
        </is>
      </c>
      <c r="B8315" s="3" t="inlineStr">
        <is>
          <t>24B6719-KAT</t>
        </is>
      </c>
      <c r="C8315" s="3" t="inlineStr">
        <is>
          <t>Katun</t>
        </is>
      </c>
      <c r="D8315" s="3" t="inlineStr">
        <is>
          <t>KATUN 59571 LEX XC4140 TNR CTG YLW 1</t>
        </is>
      </c>
      <c r="E8315" s="11" t="n">
        <v>116</v>
      </c>
      <c r="F8315" s="12" t="n">
        <v>96.67</v>
      </c>
    </row>
    <row r="8316">
      <c r="A8316" s="3" t="inlineStr">
        <is>
          <t>Ink &amp; Toner</t>
        </is>
      </c>
      <c r="B8316" s="3" t="inlineStr">
        <is>
          <t>24B6890-KAT</t>
        </is>
      </c>
      <c r="C8316" s="3" t="inlineStr">
        <is>
          <t>Katun</t>
        </is>
      </c>
      <c r="D8316" s="3" t="inlineStr">
        <is>
          <t>KATUN 59584LEX XM3250 TNRCTG BLK 21K</t>
        </is>
      </c>
      <c r="E8316" s="11" t="n">
        <v>99</v>
      </c>
      <c r="F8316" s="12" t="n">
        <v>82.5</v>
      </c>
    </row>
    <row r="8317">
      <c r="A8317" s="3" t="inlineStr">
        <is>
          <t>Ink &amp; Toner</t>
        </is>
      </c>
      <c r="B8317" s="3" t="inlineStr">
        <is>
          <t>1T02YJ0NL0-KAT</t>
        </is>
      </c>
      <c r="C8317" s="3" t="inlineStr">
        <is>
          <t>Katun</t>
        </is>
      </c>
      <c r="D8317" s="3" t="inlineStr">
        <is>
          <t>KATUN 61385 MT PA3500CX TNR CTG BLK</t>
        </is>
      </c>
      <c r="E8317" s="11" t="n">
        <v>57</v>
      </c>
      <c r="F8317" s="12" t="n">
        <v>47.5</v>
      </c>
    </row>
    <row r="8318">
      <c r="A8318" s="3" t="inlineStr">
        <is>
          <t>Ink &amp; Toner</t>
        </is>
      </c>
      <c r="B8318" s="3" t="inlineStr">
        <is>
          <t>1T02YJCNL0-KAT</t>
        </is>
      </c>
      <c r="C8318" s="3" t="inlineStr">
        <is>
          <t>Katun</t>
        </is>
      </c>
      <c r="D8318" s="3" t="inlineStr">
        <is>
          <t>KATUN 61386 MT PA3500CX TNR CTG CYN</t>
        </is>
      </c>
      <c r="E8318" s="11" t="n">
        <v>64</v>
      </c>
      <c r="F8318" s="12" t="n">
        <v>53.33</v>
      </c>
    </row>
    <row r="8319">
      <c r="A8319" s="3" t="inlineStr">
        <is>
          <t>Ink &amp; Toner</t>
        </is>
      </c>
      <c r="B8319" s="3" t="inlineStr">
        <is>
          <t>1T02YJBNL0-KAT</t>
        </is>
      </c>
      <c r="C8319" s="3" t="inlineStr">
        <is>
          <t>Katun</t>
        </is>
      </c>
      <c r="D8319" s="3" t="inlineStr">
        <is>
          <t>KATUN 61387 MT PA3500CX TNR CTG MAG</t>
        </is>
      </c>
      <c r="E8319" s="11" t="n">
        <v>64</v>
      </c>
      <c r="F8319" s="12" t="n">
        <v>53.33</v>
      </c>
    </row>
    <row r="8320">
      <c r="A8320" s="3" t="inlineStr">
        <is>
          <t>Ink &amp; Toner</t>
        </is>
      </c>
      <c r="B8320" s="3" t="inlineStr">
        <is>
          <t>1T02YJANL0-KAT</t>
        </is>
      </c>
      <c r="C8320" s="3" t="inlineStr">
        <is>
          <t>Katun</t>
        </is>
      </c>
      <c r="D8320" s="3" t="inlineStr">
        <is>
          <t>KATUN 61388 MT PA3500CX TNR CTG YLW</t>
        </is>
      </c>
      <c r="E8320" s="11" t="n">
        <v>64</v>
      </c>
      <c r="F8320" s="12" t="n">
        <v>53.33</v>
      </c>
    </row>
    <row r="8321">
      <c r="A8321" s="3" t="inlineStr">
        <is>
          <t>Ink &amp; Toner</t>
        </is>
      </c>
      <c r="B8321" s="3" t="inlineStr">
        <is>
          <t>TK-5380K-KAT</t>
        </is>
      </c>
      <c r="C8321" s="3" t="inlineStr">
        <is>
          <t>Katun</t>
        </is>
      </c>
      <c r="D8321" s="3" t="inlineStr">
        <is>
          <t>KATUN 61389 MT PA4000CX TNR CTG BLK</t>
        </is>
      </c>
      <c r="E8321" s="11" t="n">
        <v>123</v>
      </c>
      <c r="F8321" s="12" t="n">
        <v>102.5</v>
      </c>
    </row>
    <row r="8322">
      <c r="A8322" s="3" t="inlineStr">
        <is>
          <t>Ink &amp; Toner</t>
        </is>
      </c>
      <c r="B8322" s="3" t="inlineStr">
        <is>
          <t>TK-5380C-KAT</t>
        </is>
      </c>
      <c r="C8322" s="3" t="inlineStr">
        <is>
          <t>Katun</t>
        </is>
      </c>
      <c r="D8322" s="3" t="inlineStr">
        <is>
          <t>KATUN 61390 MT PA4000CX TNR CTG CYN</t>
        </is>
      </c>
      <c r="E8322" s="11" t="n">
        <v>148</v>
      </c>
      <c r="F8322" s="12" t="n">
        <v>123.33</v>
      </c>
    </row>
    <row r="8323">
      <c r="A8323" s="3" t="inlineStr">
        <is>
          <t>Ink &amp; Toner</t>
        </is>
      </c>
      <c r="B8323" s="3" t="inlineStr">
        <is>
          <t>TK-5380Y-KAT</t>
        </is>
      </c>
      <c r="C8323" s="3" t="inlineStr">
        <is>
          <t>Katun</t>
        </is>
      </c>
      <c r="D8323" s="3" t="inlineStr">
        <is>
          <t>KATUN 61392 MT PA4000CX TNR CTG YLW</t>
        </is>
      </c>
      <c r="E8323" s="11" t="n">
        <v>148</v>
      </c>
      <c r="F8323" s="12" t="n">
        <v>123.33</v>
      </c>
    </row>
    <row r="8324">
      <c r="A8324" s="3" t="inlineStr">
        <is>
          <t>Ink &amp; Toner</t>
        </is>
      </c>
      <c r="B8324" s="3" t="inlineStr">
        <is>
          <t>1T02Z6CNL0-KAT</t>
        </is>
      </c>
      <c r="C8324" s="3" t="inlineStr">
        <is>
          <t>Katun</t>
        </is>
      </c>
      <c r="D8324" s="3" t="inlineStr">
        <is>
          <t>KATUN 61398 MT MA3500CI TNR CTG CYN</t>
        </is>
      </c>
      <c r="E8324" s="11" t="n">
        <v>128</v>
      </c>
      <c r="F8324" s="12" t="n">
        <v>106.67</v>
      </c>
    </row>
    <row r="8325">
      <c r="A8325" s="3" t="inlineStr">
        <is>
          <t>Ink &amp; Toner</t>
        </is>
      </c>
      <c r="B8325" s="3" t="inlineStr">
        <is>
          <t>1T02Z6BNL0-KAT</t>
        </is>
      </c>
      <c r="C8325" s="3" t="inlineStr">
        <is>
          <t>Katun</t>
        </is>
      </c>
      <c r="D8325" s="3" t="inlineStr">
        <is>
          <t>KATUN 61399 MT MA3500CI TNR CTG MAG</t>
        </is>
      </c>
      <c r="E8325" s="11" t="n">
        <v>128</v>
      </c>
      <c r="F8325" s="12" t="n">
        <v>106.67</v>
      </c>
    </row>
    <row r="8326">
      <c r="A8326" s="3" t="inlineStr">
        <is>
          <t>Ink &amp; Toner</t>
        </is>
      </c>
      <c r="B8326" s="3" t="inlineStr">
        <is>
          <t>1T02Z6ANL0-KAT</t>
        </is>
      </c>
      <c r="C8326" s="3" t="inlineStr">
        <is>
          <t>Katun</t>
        </is>
      </c>
      <c r="D8326" s="3" t="inlineStr">
        <is>
          <t>KATUN 61400 MT MA3500CI TNR CTG YLW</t>
        </is>
      </c>
      <c r="E8326" s="11" t="n">
        <v>128</v>
      </c>
      <c r="F8326" s="12" t="n">
        <v>106.67</v>
      </c>
    </row>
    <row r="8327">
      <c r="A8327" s="3" t="inlineStr">
        <is>
          <t>Ink &amp; Toner</t>
        </is>
      </c>
      <c r="B8327" s="3" t="inlineStr">
        <is>
          <t>4566C001-KAT</t>
        </is>
      </c>
      <c r="C8327" s="3" t="inlineStr">
        <is>
          <t>Katun</t>
        </is>
      </c>
      <c r="D8327" s="3" t="inlineStr">
        <is>
          <t>KATUN 61458 CN C1538 TNR CTG BLK 13K</t>
        </is>
      </c>
      <c r="E8327" s="11" t="n">
        <v>56</v>
      </c>
      <c r="F8327" s="12" t="n">
        <v>46.67</v>
      </c>
    </row>
    <row r="8328">
      <c r="A8328" s="3" t="inlineStr">
        <is>
          <t>Ink &amp; Toner</t>
        </is>
      </c>
      <c r="B8328" s="3" t="inlineStr">
        <is>
          <t>4565C001-KAT</t>
        </is>
      </c>
      <c r="C8328" s="3" t="inlineStr">
        <is>
          <t>Katun</t>
        </is>
      </c>
      <c r="D8328" s="3" t="inlineStr">
        <is>
          <t>KATUN 61459 CN C1538 TNR CTG CYN 10K</t>
        </is>
      </c>
      <c r="E8328" s="11" t="n">
        <v>64</v>
      </c>
      <c r="F8328" s="12" t="n">
        <v>53.33</v>
      </c>
    </row>
    <row r="8329">
      <c r="A8329" s="3" t="inlineStr">
        <is>
          <t>Ink &amp; Toner</t>
        </is>
      </c>
      <c r="B8329" s="3" t="inlineStr">
        <is>
          <t>4564C001-KAT</t>
        </is>
      </c>
      <c r="C8329" s="3" t="inlineStr">
        <is>
          <t>Katun</t>
        </is>
      </c>
      <c r="D8329" s="3" t="inlineStr">
        <is>
          <t>KATUN 61460 CN C1538 TNR CTG MAG 10K</t>
        </is>
      </c>
      <c r="E8329" s="11" t="n">
        <v>64</v>
      </c>
      <c r="F8329" s="12" t="n">
        <v>53.33</v>
      </c>
    </row>
    <row r="8330">
      <c r="A8330" s="3" t="inlineStr">
        <is>
          <t>Ink &amp; Toner</t>
        </is>
      </c>
      <c r="B8330" s="3" t="inlineStr">
        <is>
          <t>4563C001-KAT</t>
        </is>
      </c>
      <c r="C8330" s="3" t="inlineStr">
        <is>
          <t>Katun</t>
        </is>
      </c>
      <c r="D8330" s="3" t="inlineStr">
        <is>
          <t>KATUN 61461 CN C1538 TNR CTG YLW 10K</t>
        </is>
      </c>
      <c r="E8330" s="11" t="n">
        <v>64</v>
      </c>
      <c r="F8330" s="12" t="n">
        <v>53.33</v>
      </c>
    </row>
    <row r="8331">
      <c r="A8331" s="3" t="inlineStr">
        <is>
          <t>Ink &amp; Toner</t>
        </is>
      </c>
      <c r="B8331" s="3" t="inlineStr">
        <is>
          <t>C12C937181-KAT</t>
        </is>
      </c>
      <c r="C8331" s="3" t="inlineStr">
        <is>
          <t>Katun</t>
        </is>
      </c>
      <c r="D8331" s="3" t="inlineStr">
        <is>
          <t>KATUN 61587 EPS AM-C4000 INK WTC EU</t>
        </is>
      </c>
      <c r="E8331" s="11" t="n">
        <v>18</v>
      </c>
      <c r="F8331" s="12" t="n">
        <v>15</v>
      </c>
    </row>
    <row r="8332">
      <c r="A8332" s="3" t="inlineStr">
        <is>
          <t>Ink &amp; Toner</t>
        </is>
      </c>
      <c r="B8332" s="3" t="inlineStr">
        <is>
          <t>AAV70RD-KAT</t>
        </is>
      </c>
      <c r="C8332" s="3" t="inlineStr">
        <is>
          <t>Katun</t>
        </is>
      </c>
      <c r="D8332" s="3" t="inlineStr">
        <is>
          <t>KATUN 61600 KN BIZHUB C250I-C360I DU</t>
        </is>
      </c>
      <c r="E8332" s="11" t="n">
        <v>157</v>
      </c>
      <c r="F8332" s="12" t="n">
        <v>130.83</v>
      </c>
    </row>
    <row r="8333">
      <c r="A8333" s="3" t="inlineStr">
        <is>
          <t>Ink &amp; Toner</t>
        </is>
      </c>
      <c r="B8333" s="3" t="inlineStr">
        <is>
          <t>1T02YJ0TA0-KAT</t>
        </is>
      </c>
      <c r="C8333" s="3" t="inlineStr">
        <is>
          <t>Katun</t>
        </is>
      </c>
      <c r="D8333" s="3" t="inlineStr">
        <is>
          <t>KATUN 61623 UTX P-C3563 TNR CTG BLK</t>
        </is>
      </c>
      <c r="E8333" s="11" t="n">
        <v>91</v>
      </c>
      <c r="F8333" s="12" t="n">
        <v>75.83</v>
      </c>
    </row>
    <row r="8334">
      <c r="A8334" s="3" t="inlineStr">
        <is>
          <t>Ink &amp; Toner</t>
        </is>
      </c>
      <c r="B8334" s="3" t="inlineStr">
        <is>
          <t>AE1Y151-KAT</t>
        </is>
      </c>
      <c r="C8334" s="3" t="inlineStr">
        <is>
          <t>Katun</t>
        </is>
      </c>
      <c r="D8334" s="3" t="inlineStr">
        <is>
          <t>KATUN 61855 KN BIZHUB C3100I TNR CTG</t>
        </is>
      </c>
      <c r="E8334" s="11" t="n">
        <v>56</v>
      </c>
      <c r="F8334" s="12" t="n">
        <v>46.67</v>
      </c>
    </row>
    <row r="8335">
      <c r="A8335" s="3" t="inlineStr">
        <is>
          <t>Ink &amp; Toner</t>
        </is>
      </c>
      <c r="B8335" s="3" t="inlineStr">
        <is>
          <t>AE1Y351-KAT</t>
        </is>
      </c>
      <c r="C8335" s="3" t="inlineStr">
        <is>
          <t>Katun</t>
        </is>
      </c>
      <c r="D8335" s="3" t="inlineStr">
        <is>
          <t>KATUN 61857 KN BIZHUB C3100I TNR CTG</t>
        </is>
      </c>
      <c r="E8335" s="11" t="n">
        <v>65</v>
      </c>
      <c r="F8335" s="12" t="n">
        <v>54.17</v>
      </c>
    </row>
    <row r="8336">
      <c r="A8336" s="3" t="inlineStr">
        <is>
          <t>Ink &amp; Toner</t>
        </is>
      </c>
      <c r="B8336" s="3" t="inlineStr">
        <is>
          <t>AE1Y251-KAT</t>
        </is>
      </c>
      <c r="C8336" s="3" t="inlineStr">
        <is>
          <t>Katun</t>
        </is>
      </c>
      <c r="D8336" s="3" t="inlineStr">
        <is>
          <t>KATUN 61858 KN BIZHUB C3100I TNR CTG</t>
        </is>
      </c>
      <c r="E8336" s="11" t="n">
        <v>65</v>
      </c>
      <c r="F8336" s="12" t="n">
        <v>54.17</v>
      </c>
    </row>
    <row r="8337">
      <c r="A8337" s="3" t="inlineStr">
        <is>
          <t>Ink &amp; Toner</t>
        </is>
      </c>
      <c r="B8337" s="3" t="inlineStr">
        <is>
          <t>TN-626K-KAT</t>
        </is>
      </c>
      <c r="C8337" s="3" t="inlineStr">
        <is>
          <t>Katun</t>
        </is>
      </c>
      <c r="D8337" s="3" t="inlineStr">
        <is>
          <t>KATUN 62003 KN C250I-C650I TNR 547G</t>
        </is>
      </c>
      <c r="E8337" s="11" t="n">
        <v>30</v>
      </c>
      <c r="F8337" s="12" t="n">
        <v>25</v>
      </c>
    </row>
    <row r="8338">
      <c r="A8338" s="3" t="inlineStr">
        <is>
          <t>Ink &amp; Toner</t>
        </is>
      </c>
      <c r="B8338" s="3" t="inlineStr">
        <is>
          <t>TN-626C-KAT</t>
        </is>
      </c>
      <c r="C8338" s="3" t="inlineStr">
        <is>
          <t>Katun</t>
        </is>
      </c>
      <c r="D8338" s="3" t="inlineStr">
        <is>
          <t>KATUN 62004 KN C250I-C650I TNR 513G</t>
        </is>
      </c>
      <c r="E8338" s="11" t="n">
        <v>61</v>
      </c>
      <c r="F8338" s="12" t="n">
        <v>50.83</v>
      </c>
    </row>
    <row r="8339">
      <c r="A8339" s="3" t="inlineStr">
        <is>
          <t>Ink &amp; Toner</t>
        </is>
      </c>
      <c r="B8339" s="3" t="inlineStr">
        <is>
          <t>TN-626M-KAT</t>
        </is>
      </c>
      <c r="C8339" s="3" t="inlineStr">
        <is>
          <t>Katun</t>
        </is>
      </c>
      <c r="D8339" s="3" t="inlineStr">
        <is>
          <t>KATUN 62005 KN C250I-C650I TNR 513G</t>
        </is>
      </c>
      <c r="E8339" s="11" t="n">
        <v>61</v>
      </c>
      <c r="F8339" s="12" t="n">
        <v>50.83</v>
      </c>
    </row>
    <row r="8340">
      <c r="A8340" s="3" t="inlineStr">
        <is>
          <t>Ink &amp; Toner</t>
        </is>
      </c>
      <c r="B8340" s="3" t="inlineStr">
        <is>
          <t>TN-626Y-KAT</t>
        </is>
      </c>
      <c r="C8340" s="3" t="inlineStr">
        <is>
          <t>Katun</t>
        </is>
      </c>
      <c r="D8340" s="3" t="inlineStr">
        <is>
          <t>KATUN 62006 KN C250I-C650I TNR 513G</t>
        </is>
      </c>
      <c r="E8340" s="11" t="n">
        <v>61</v>
      </c>
      <c r="F8340" s="12" t="n">
        <v>50.83</v>
      </c>
    </row>
    <row r="8341">
      <c r="A8341" s="3" t="inlineStr">
        <is>
          <t>Ink &amp; Toner</t>
        </is>
      </c>
      <c r="B8341" s="3" t="inlineStr">
        <is>
          <t>0998C002AA-KAT</t>
        </is>
      </c>
      <c r="C8341" s="3" t="inlineStr">
        <is>
          <t>Katun</t>
        </is>
      </c>
      <c r="D8341" s="3" t="inlineStr">
        <is>
          <t>KATUN 62054 CN IR C7565 TNR 1177G CT</t>
        </is>
      </c>
      <c r="E8341" s="11" t="n">
        <v>81</v>
      </c>
      <c r="F8341" s="12" t="n">
        <v>67.5</v>
      </c>
    </row>
    <row r="8342">
      <c r="A8342" s="3" t="inlineStr">
        <is>
          <t>Ink &amp; Toner</t>
        </is>
      </c>
      <c r="B8342" s="3" t="inlineStr">
        <is>
          <t>62317-KAT</t>
        </is>
      </c>
      <c r="C8342" s="3" t="inlineStr">
        <is>
          <t>Katun</t>
        </is>
      </c>
      <c r="D8342" s="3" t="inlineStr">
        <is>
          <t>KATUN 62317 XRX C400 METERED TNR CTG</t>
        </is>
      </c>
      <c r="E8342" s="11" t="n">
        <v>28</v>
      </c>
      <c r="F8342" s="12" t="n">
        <v>23.33</v>
      </c>
    </row>
    <row r="8343">
      <c r="A8343" s="3" t="inlineStr">
        <is>
          <t>Ink &amp; Toner</t>
        </is>
      </c>
      <c r="B8343" s="3" t="inlineStr">
        <is>
          <t>BP-GT70BA-KAT</t>
        </is>
      </c>
      <c r="C8343" s="3" t="inlineStr">
        <is>
          <t>Katun</t>
        </is>
      </c>
      <c r="D8343" s="3" t="inlineStr">
        <is>
          <t>KATUN 62371 SH BP-70C65 TNR 806G CTG</t>
        </is>
      </c>
      <c r="E8343" s="11" t="n">
        <v>64</v>
      </c>
      <c r="F8343" s="12" t="n">
        <v>53.33</v>
      </c>
    </row>
    <row r="8344">
      <c r="A8344" s="3" t="inlineStr">
        <is>
          <t>Ink &amp; Toner</t>
        </is>
      </c>
      <c r="B8344" s="3" t="inlineStr">
        <is>
          <t>BP-GT70CA-KAT</t>
        </is>
      </c>
      <c r="C8344" s="3" t="inlineStr">
        <is>
          <t>Katun</t>
        </is>
      </c>
      <c r="D8344" s="3" t="inlineStr">
        <is>
          <t>KATUN 62372 SH BP-70C65 TNR 401G CTG</t>
        </is>
      </c>
      <c r="E8344" s="11" t="n">
        <v>92</v>
      </c>
      <c r="F8344" s="12" t="n">
        <v>76.67</v>
      </c>
    </row>
    <row r="8345">
      <c r="A8345" s="3" t="inlineStr">
        <is>
          <t>Ink &amp; Toner</t>
        </is>
      </c>
      <c r="B8345" s="3" t="inlineStr">
        <is>
          <t>BP-GT70MA-KAT</t>
        </is>
      </c>
      <c r="C8345" s="3" t="inlineStr">
        <is>
          <t>Katun</t>
        </is>
      </c>
      <c r="D8345" s="3" t="inlineStr">
        <is>
          <t>KATUN 62373 SH BP-70C65 TNR 401G CTG</t>
        </is>
      </c>
      <c r="E8345" s="11" t="n">
        <v>92</v>
      </c>
      <c r="F8345" s="12" t="n">
        <v>76.67</v>
      </c>
    </row>
    <row r="8346">
      <c r="A8346" s="3" t="inlineStr">
        <is>
          <t>Ink &amp; Toner</t>
        </is>
      </c>
      <c r="B8346" s="3" t="inlineStr">
        <is>
          <t>BP-GT70YA-KAT</t>
        </is>
      </c>
      <c r="C8346" s="3" t="inlineStr">
        <is>
          <t>Katun</t>
        </is>
      </c>
      <c r="D8346" s="3" t="inlineStr">
        <is>
          <t>KATUN 62374 SH BP-70C65 TNR 450G CTG</t>
        </is>
      </c>
      <c r="E8346" s="11" t="n">
        <v>92</v>
      </c>
      <c r="F8346" s="12" t="n">
        <v>76.67</v>
      </c>
    </row>
    <row r="8347">
      <c r="A8347" s="3" t="inlineStr">
        <is>
          <t>Ink &amp; Toner</t>
        </is>
      </c>
      <c r="B8347" s="3" t="inlineStr">
        <is>
          <t>C13T08N140-KAT</t>
        </is>
      </c>
      <c r="C8347" s="3" t="inlineStr">
        <is>
          <t>Katun</t>
        </is>
      </c>
      <c r="D8347" s="3" t="inlineStr">
        <is>
          <t>KATUN 62554 EPS AM-C400 INK CTG BLK</t>
        </is>
      </c>
      <c r="E8347" s="11" t="n">
        <v>78</v>
      </c>
      <c r="F8347" s="12" t="n">
        <v>65</v>
      </c>
    </row>
    <row r="8348">
      <c r="A8348" s="3" t="inlineStr">
        <is>
          <t>Ink &amp; Toner</t>
        </is>
      </c>
      <c r="B8348" s="3" t="inlineStr">
        <is>
          <t>C13T12E140-KAT</t>
        </is>
      </c>
      <c r="C8348" s="3" t="inlineStr">
        <is>
          <t>Katun</t>
        </is>
      </c>
      <c r="D8348" s="3" t="inlineStr">
        <is>
          <t>KATUN 62578 EPS WF-M5399 INK CTG BLK</t>
        </is>
      </c>
      <c r="E8348" s="11" t="n">
        <v>98</v>
      </c>
      <c r="F8348" s="12" t="n">
        <v>81.67</v>
      </c>
    </row>
    <row r="8349">
      <c r="A8349" s="3" t="inlineStr">
        <is>
          <t>Ink &amp; Toner</t>
        </is>
      </c>
      <c r="B8349" s="3" t="inlineStr">
        <is>
          <t>5097C006AA-KAT</t>
        </is>
      </c>
      <c r="C8349" s="3" t="inlineStr">
        <is>
          <t>Katun</t>
        </is>
      </c>
      <c r="D8349" s="3" t="inlineStr">
        <is>
          <t>KATUN 62603 CN C1333 TNR CTG CYN 5.3</t>
        </is>
      </c>
      <c r="E8349" s="11" t="n">
        <v>70</v>
      </c>
      <c r="F8349" s="12" t="n">
        <v>58.33</v>
      </c>
    </row>
    <row r="8350">
      <c r="A8350" s="3" t="inlineStr">
        <is>
          <t>Ink &amp; Toner</t>
        </is>
      </c>
      <c r="B8350" s="3" t="inlineStr">
        <is>
          <t>5096C006AA-KAT</t>
        </is>
      </c>
      <c r="C8350" s="3" t="inlineStr">
        <is>
          <t>Katun</t>
        </is>
      </c>
      <c r="D8350" s="3" t="inlineStr">
        <is>
          <t>KATUN 62604 CN C1333 TNR CTG MAG 5.3</t>
        </is>
      </c>
      <c r="E8350" s="11" t="n">
        <v>70</v>
      </c>
      <c r="F8350" s="12" t="n">
        <v>58.33</v>
      </c>
    </row>
    <row r="8351">
      <c r="A8351" s="3" t="inlineStr">
        <is>
          <t>Ink &amp; Toner</t>
        </is>
      </c>
      <c r="B8351" s="3" t="inlineStr">
        <is>
          <t>5095C006AA-KAT</t>
        </is>
      </c>
      <c r="C8351" s="3" t="inlineStr">
        <is>
          <t>Katun</t>
        </is>
      </c>
      <c r="D8351" s="3" t="inlineStr">
        <is>
          <t>KATUN 62605 CN C1333 TNR CTG YLW 5.3</t>
        </is>
      </c>
      <c r="E8351" s="11" t="n">
        <v>70</v>
      </c>
      <c r="F8351" s="12" t="n">
        <v>58.33</v>
      </c>
    </row>
    <row r="8352">
      <c r="A8352" s="3" t="inlineStr">
        <is>
          <t>Ink &amp; Toner</t>
        </is>
      </c>
      <c r="B8352" s="3" t="inlineStr">
        <is>
          <t>1T0C0D0NL0-KAT</t>
        </is>
      </c>
      <c r="C8352" s="3" t="inlineStr">
        <is>
          <t>Katun</t>
        </is>
      </c>
      <c r="D8352" s="3" t="inlineStr">
        <is>
          <t>KATUN 62613 KY PA2600CX TNR CTG BLK</t>
        </is>
      </c>
      <c r="E8352" s="11" t="n">
        <v>53</v>
      </c>
      <c r="F8352" s="12" t="n">
        <v>44.17</v>
      </c>
    </row>
    <row r="8353">
      <c r="A8353" s="3" t="inlineStr">
        <is>
          <t>Ink &amp; Toner</t>
        </is>
      </c>
      <c r="B8353" s="3" t="inlineStr">
        <is>
          <t>3763C002AA-KAT</t>
        </is>
      </c>
      <c r="C8353" s="3" t="inlineStr">
        <is>
          <t>Katun</t>
        </is>
      </c>
      <c r="D8353" s="3" t="inlineStr">
        <is>
          <t>KATUN 62641 C5840I TNR 998G CTG BLK</t>
        </is>
      </c>
      <c r="E8353" s="11" t="n">
        <v>108</v>
      </c>
      <c r="F8353" s="12" t="n">
        <v>90</v>
      </c>
    </row>
    <row r="8354">
      <c r="A8354" s="3" t="inlineStr">
        <is>
          <t>Ink &amp; Toner</t>
        </is>
      </c>
      <c r="B8354" s="3" t="inlineStr">
        <is>
          <t>3764C002AA-KAT</t>
        </is>
      </c>
      <c r="C8354" s="3" t="inlineStr">
        <is>
          <t>Katun</t>
        </is>
      </c>
      <c r="D8354" s="3" t="inlineStr">
        <is>
          <t>KATUN 62642 C5840I TNR 680G CTG CYN</t>
        </is>
      </c>
      <c r="E8354" s="11" t="n">
        <v>273</v>
      </c>
      <c r="F8354" s="12" t="n">
        <v>227.5</v>
      </c>
    </row>
    <row r="8355">
      <c r="A8355" s="3" t="inlineStr">
        <is>
          <t>Ink &amp; Toner</t>
        </is>
      </c>
      <c r="B8355" s="3" t="inlineStr">
        <is>
          <t>3765C002AA-KAT</t>
        </is>
      </c>
      <c r="C8355" s="3" t="inlineStr">
        <is>
          <t>Katun</t>
        </is>
      </c>
      <c r="D8355" s="3" t="inlineStr">
        <is>
          <t>KATUN 62643 C5840I TNR 680G CTG MAG</t>
        </is>
      </c>
      <c r="E8355" s="11" t="n">
        <v>273</v>
      </c>
      <c r="F8355" s="12" t="n">
        <v>227.5</v>
      </c>
    </row>
    <row r="8356">
      <c r="A8356" s="3" t="inlineStr">
        <is>
          <t>Ink &amp; Toner</t>
        </is>
      </c>
      <c r="B8356" s="3" t="inlineStr">
        <is>
          <t>3766C002AA-KAT</t>
        </is>
      </c>
      <c r="C8356" s="3" t="inlineStr">
        <is>
          <t>Katun</t>
        </is>
      </c>
      <c r="D8356" s="3" t="inlineStr">
        <is>
          <t>KATUN 62644 C5840I TNR 680G CTG YLW</t>
        </is>
      </c>
      <c r="E8356" s="11" t="n">
        <v>273</v>
      </c>
      <c r="F8356" s="12" t="n">
        <v>227.5</v>
      </c>
    </row>
    <row r="8357">
      <c r="A8357" s="3" t="inlineStr">
        <is>
          <t>Ink &amp; Toner</t>
        </is>
      </c>
      <c r="B8357" s="3" t="inlineStr">
        <is>
          <t>3767C002AA-KAT</t>
        </is>
      </c>
      <c r="C8357" s="3" t="inlineStr">
        <is>
          <t>Katun</t>
        </is>
      </c>
      <c r="D8357" s="3" t="inlineStr">
        <is>
          <t>KATUN 62645 C5840I TNR 295G CTG CYN</t>
        </is>
      </c>
      <c r="E8357" s="11" t="n">
        <v>119</v>
      </c>
      <c r="F8357" s="12" t="n">
        <v>99.17</v>
      </c>
    </row>
    <row r="8358">
      <c r="A8358" s="3" t="inlineStr">
        <is>
          <t>Ink &amp; Toner</t>
        </is>
      </c>
      <c r="B8358" s="3" t="inlineStr">
        <is>
          <t>3768C002AA-KAT</t>
        </is>
      </c>
      <c r="C8358" s="3" t="inlineStr">
        <is>
          <t>Katun</t>
        </is>
      </c>
      <c r="D8358" s="3" t="inlineStr">
        <is>
          <t>KATUN 62646 C5840I TNR 295G CTG MAG</t>
        </is>
      </c>
      <c r="E8358" s="11" t="n">
        <v>119</v>
      </c>
      <c r="F8358" s="12" t="n">
        <v>99.17</v>
      </c>
    </row>
    <row r="8359">
      <c r="A8359" s="3" t="inlineStr">
        <is>
          <t>Ink &amp; Toner</t>
        </is>
      </c>
      <c r="B8359" s="3" t="inlineStr">
        <is>
          <t>3769C002AA-KAT</t>
        </is>
      </c>
      <c r="C8359" s="3" t="inlineStr">
        <is>
          <t>Katun</t>
        </is>
      </c>
      <c r="D8359" s="3" t="inlineStr">
        <is>
          <t>KATUN 62647 C5840I TNR 295G CTG YLW</t>
        </is>
      </c>
      <c r="E8359" s="11" t="n">
        <v>119</v>
      </c>
      <c r="F8359" s="12" t="n">
        <v>99.17</v>
      </c>
    </row>
    <row r="8360">
      <c r="A8360" s="3" t="inlineStr">
        <is>
          <t>Ink &amp; Toner</t>
        </is>
      </c>
      <c r="B8360" s="3" t="inlineStr">
        <is>
          <t>TK-8585K-KAT</t>
        </is>
      </c>
      <c r="C8360" s="3" t="inlineStr">
        <is>
          <t>Katun</t>
        </is>
      </c>
      <c r="D8360" s="3" t="inlineStr">
        <is>
          <t>KATUN 62806 MT MZ 4001CI TNR 500G CT</t>
        </is>
      </c>
      <c r="E8360" s="11" t="n">
        <v>54</v>
      </c>
      <c r="F8360" s="12" t="n">
        <v>45</v>
      </c>
    </row>
    <row r="8361">
      <c r="A8361" s="3" t="inlineStr">
        <is>
          <t>Ink &amp; Toner</t>
        </is>
      </c>
      <c r="B8361" s="3" t="inlineStr">
        <is>
          <t>TK-8585C-KAT</t>
        </is>
      </c>
      <c r="C8361" s="3" t="inlineStr">
        <is>
          <t>Katun</t>
        </is>
      </c>
      <c r="D8361" s="3" t="inlineStr">
        <is>
          <t>KATUN 62807 MT MZ?4001CI TNR 392G CT</t>
        </is>
      </c>
      <c r="E8361" s="11" t="n">
        <v>98</v>
      </c>
      <c r="F8361" s="12" t="n">
        <v>81.67</v>
      </c>
    </row>
    <row r="8362">
      <c r="A8362" s="3" t="inlineStr">
        <is>
          <t>Ink &amp; Toner</t>
        </is>
      </c>
      <c r="B8362" s="3" t="inlineStr">
        <is>
          <t>TK-8585M-KAT</t>
        </is>
      </c>
      <c r="C8362" s="3" t="inlineStr">
        <is>
          <t>Katun</t>
        </is>
      </c>
      <c r="D8362" s="3" t="inlineStr">
        <is>
          <t>KATUN 62808 MT MZ?4001CI TNR 392G CT</t>
        </is>
      </c>
      <c r="E8362" s="11" t="n">
        <v>98</v>
      </c>
      <c r="F8362" s="12" t="n">
        <v>81.67</v>
      </c>
    </row>
    <row r="8363">
      <c r="A8363" s="3" t="inlineStr">
        <is>
          <t>Ink &amp; Toner</t>
        </is>
      </c>
      <c r="B8363" s="3" t="inlineStr">
        <is>
          <t>TK-8585Y-KAT</t>
        </is>
      </c>
      <c r="C8363" s="3" t="inlineStr">
        <is>
          <t>Katun</t>
        </is>
      </c>
      <c r="D8363" s="3" t="inlineStr">
        <is>
          <t>KATUN 62809 MT MZ?4001CI TNR 392G CT</t>
        </is>
      </c>
      <c r="E8363" s="11" t="n">
        <v>98</v>
      </c>
      <c r="F8363" s="12" t="n">
        <v>81.67</v>
      </c>
    </row>
    <row r="8364">
      <c r="A8364" s="3" t="inlineStr">
        <is>
          <t>Ink &amp; Toner</t>
        </is>
      </c>
      <c r="B8364" s="3" t="inlineStr">
        <is>
          <t>1T0C2G0NL0-KAT</t>
        </is>
      </c>
      <c r="C8364" s="3" t="inlineStr">
        <is>
          <t>Katun</t>
        </is>
      </c>
      <c r="D8364" s="3" t="inlineStr">
        <is>
          <t>KATUN 62810 MT MZ 7001CI TNR 696G CT</t>
        </is>
      </c>
      <c r="E8364" s="11" t="n">
        <v>64</v>
      </c>
      <c r="F8364" s="12" t="n">
        <v>53.33</v>
      </c>
    </row>
    <row r="8365">
      <c r="A8365" s="3" t="inlineStr">
        <is>
          <t>Ink &amp; Toner</t>
        </is>
      </c>
      <c r="B8365" s="3" t="inlineStr">
        <is>
          <t>1T0C2GCNL0-KAT</t>
        </is>
      </c>
      <c r="C8365" s="3" t="inlineStr">
        <is>
          <t>Katun</t>
        </is>
      </c>
      <c r="D8365" s="3" t="inlineStr">
        <is>
          <t>KATUN 62811 MT MZ 7001CI TNR 470G CT</t>
        </is>
      </c>
      <c r="E8365" s="11" t="n">
        <v>112</v>
      </c>
      <c r="F8365" s="12" t="n">
        <v>93.33</v>
      </c>
    </row>
    <row r="8366">
      <c r="A8366" s="3" t="inlineStr">
        <is>
          <t>Ink &amp; Toner</t>
        </is>
      </c>
      <c r="B8366" s="3" t="inlineStr">
        <is>
          <t>1T0C2GBNL0-KAT</t>
        </is>
      </c>
      <c r="C8366" s="3" t="inlineStr">
        <is>
          <t>Katun</t>
        </is>
      </c>
      <c r="D8366" s="3" t="inlineStr">
        <is>
          <t>KATUN 62812 MT MZ 7001CI TNR 427G CT</t>
        </is>
      </c>
      <c r="E8366" s="11" t="n">
        <v>112</v>
      </c>
      <c r="F8366" s="12" t="n">
        <v>93.33</v>
      </c>
    </row>
    <row r="8367">
      <c r="A8367" s="3" t="inlineStr">
        <is>
          <t>Ink &amp; Toner</t>
        </is>
      </c>
      <c r="B8367" s="3" t="inlineStr">
        <is>
          <t>1T0C2GANL0-KAT</t>
        </is>
      </c>
      <c r="C8367" s="3" t="inlineStr">
        <is>
          <t>Katun</t>
        </is>
      </c>
      <c r="D8367" s="3" t="inlineStr">
        <is>
          <t>KATUN 62813 MT MZ 7001CI TNR 440G CT</t>
        </is>
      </c>
      <c r="E8367" s="11" t="n">
        <v>112</v>
      </c>
      <c r="F8367" s="12" t="n">
        <v>93.33</v>
      </c>
    </row>
    <row r="8368">
      <c r="A8368" s="3" t="inlineStr">
        <is>
          <t>Ink &amp; Toner</t>
        </is>
      </c>
      <c r="B8368" s="3" t="inlineStr">
        <is>
          <t>8526B002AA-KAT</t>
        </is>
      </c>
      <c r="C8368" s="3" t="inlineStr">
        <is>
          <t>Katun</t>
        </is>
      </c>
      <c r="D8368" s="3" t="inlineStr">
        <is>
          <t>KATUN 63119 C3320 463G CTG MAG EU</t>
        </is>
      </c>
      <c r="E8368" s="11" t="n">
        <v>64</v>
      </c>
      <c r="F8368" s="12" t="n">
        <v>53.33</v>
      </c>
    </row>
    <row r="8369">
      <c r="A8369" s="3" t="inlineStr">
        <is>
          <t>Ink &amp; Toner</t>
        </is>
      </c>
      <c r="B8369" s="3" t="inlineStr">
        <is>
          <t>63563-KAT</t>
        </is>
      </c>
      <c r="C8369" s="3" t="inlineStr">
        <is>
          <t>Katun</t>
        </is>
      </c>
      <c r="D8369" s="3" t="inlineStr">
        <is>
          <t>KATUN 63563 C529R INK CTG BLK 10K</t>
        </is>
      </c>
      <c r="E8369" s="11" t="n">
        <v>29</v>
      </c>
      <c r="F8369" s="12" t="n">
        <v>24.17</v>
      </c>
    </row>
    <row r="8370">
      <c r="A8370" s="3" t="inlineStr">
        <is>
          <t>Ink &amp; Toner</t>
        </is>
      </c>
      <c r="B8370" s="3" t="inlineStr">
        <is>
          <t>63564-KAT</t>
        </is>
      </c>
      <c r="C8370" s="3" t="inlineStr">
        <is>
          <t>Katun</t>
        </is>
      </c>
      <c r="D8370" s="3" t="inlineStr">
        <is>
          <t>KATUN 63564 C529R INK CTG CYN 5K</t>
        </is>
      </c>
      <c r="E8370" s="11" t="n">
        <v>27</v>
      </c>
      <c r="F8370" s="12" t="n">
        <v>22.5</v>
      </c>
    </row>
    <row r="8371">
      <c r="A8371" s="3" t="inlineStr">
        <is>
          <t>Ink &amp; Toner</t>
        </is>
      </c>
      <c r="B8371" s="3" t="inlineStr">
        <is>
          <t>63565-KAT</t>
        </is>
      </c>
      <c r="C8371" s="3" t="inlineStr">
        <is>
          <t>Katun</t>
        </is>
      </c>
      <c r="D8371" s="3" t="inlineStr">
        <is>
          <t>KATUN 63565 C529R INK CTG MAG 5K</t>
        </is>
      </c>
      <c r="E8371" s="11" t="n">
        <v>27</v>
      </c>
      <c r="F8371" s="12" t="n">
        <v>22.5</v>
      </c>
    </row>
    <row r="8372">
      <c r="A8372" s="3" t="inlineStr">
        <is>
          <t>Ink &amp; Toner</t>
        </is>
      </c>
      <c r="B8372" s="3" t="inlineStr">
        <is>
          <t>63566-KAT</t>
        </is>
      </c>
      <c r="C8372" s="3" t="inlineStr">
        <is>
          <t>Katun</t>
        </is>
      </c>
      <c r="D8372" s="3" t="inlineStr">
        <is>
          <t>KATUN 63566 C529R INK CTG YLW 5K</t>
        </is>
      </c>
      <c r="E8372" s="11" t="n">
        <v>27</v>
      </c>
      <c r="F8372" s="12" t="n">
        <v>22.5</v>
      </c>
    </row>
    <row r="8373">
      <c r="A8373" s="3" t="inlineStr">
        <is>
          <t>Ink &amp; Toner</t>
        </is>
      </c>
      <c r="B8373" s="3" t="inlineStr">
        <is>
          <t>63568-KAT</t>
        </is>
      </c>
      <c r="C8373" s="3" t="inlineStr">
        <is>
          <t>Katun</t>
        </is>
      </c>
      <c r="D8373" s="3" t="inlineStr">
        <is>
          <t>KATUN 63568 EPS C529R INK CTG CYN 20</t>
        </is>
      </c>
      <c r="E8373" s="11" t="n">
        <v>80</v>
      </c>
      <c r="F8373" s="12" t="n">
        <v>66.67</v>
      </c>
    </row>
    <row r="8374">
      <c r="A8374" s="3" t="inlineStr">
        <is>
          <t>Ink &amp; Toner</t>
        </is>
      </c>
      <c r="B8374" s="3" t="inlineStr">
        <is>
          <t>63569-KAT</t>
        </is>
      </c>
      <c r="C8374" s="3" t="inlineStr">
        <is>
          <t>Katun</t>
        </is>
      </c>
      <c r="D8374" s="3" t="inlineStr">
        <is>
          <t>KATUN 63569 EPS C529R INK CTG MAG 20</t>
        </is>
      </c>
      <c r="E8374" s="11" t="n">
        <v>80</v>
      </c>
      <c r="F8374" s="12" t="n">
        <v>66.67</v>
      </c>
    </row>
    <row r="8375">
      <c r="A8375" s="3" t="inlineStr">
        <is>
          <t>Ink &amp; Toner</t>
        </is>
      </c>
      <c r="B8375" s="3" t="inlineStr">
        <is>
          <t>63570-KAT</t>
        </is>
      </c>
      <c r="C8375" s="3" t="inlineStr">
        <is>
          <t>Katun</t>
        </is>
      </c>
      <c r="D8375" s="3" t="inlineStr">
        <is>
          <t>KATUN 63570 EPS C529R INK CTG YLW 20</t>
        </is>
      </c>
      <c r="E8375" s="11" t="n">
        <v>80</v>
      </c>
      <c r="F8375" s="12" t="n">
        <v>66.67</v>
      </c>
    </row>
    <row r="8376">
      <c r="A8376" s="3" t="inlineStr">
        <is>
          <t>Ink &amp; Toner</t>
        </is>
      </c>
      <c r="B8376" s="3" t="inlineStr">
        <is>
          <t>52555-KAT</t>
        </is>
      </c>
      <c r="C8376" s="3" t="inlineStr">
        <is>
          <t>Katun</t>
        </is>
      </c>
      <c r="D8376" s="3" t="inlineStr">
        <is>
          <t>KATUN CN IR ADV C3300-C3500 SERIES D</t>
        </is>
      </c>
      <c r="E8376" s="11" t="n">
        <v>120</v>
      </c>
      <c r="F8376" s="12" t="n">
        <v>100</v>
      </c>
    </row>
    <row r="8377">
      <c r="A8377" s="3" t="inlineStr">
        <is>
          <t>Ink &amp; Toner</t>
        </is>
      </c>
      <c r="B8377" s="3" t="inlineStr">
        <is>
          <t>C13T08G100-KAT</t>
        </is>
      </c>
      <c r="C8377" s="3" t="inlineStr">
        <is>
          <t>Katun</t>
        </is>
      </c>
      <c r="D8377" s="3" t="inlineStr">
        <is>
          <t>KATUN61515EPSAM-C5000INKCTGBLK50KEU</t>
        </is>
      </c>
      <c r="E8377" s="11" t="n">
        <v>142</v>
      </c>
      <c r="F8377" s="12" t="n">
        <v>118.33</v>
      </c>
    </row>
    <row r="8378">
      <c r="A8378" s="3" t="inlineStr">
        <is>
          <t>Ink &amp; Toner</t>
        </is>
      </c>
      <c r="B8378" s="3" t="inlineStr">
        <is>
          <t>C13T08G200-KAT</t>
        </is>
      </c>
      <c r="C8378" s="3" t="inlineStr">
        <is>
          <t>Katun</t>
        </is>
      </c>
      <c r="D8378" s="3" t="inlineStr">
        <is>
          <t>KATUN61516EPSAM-C5000INKCTGCYN30KEU</t>
        </is>
      </c>
      <c r="E8378" s="11" t="n">
        <v>138</v>
      </c>
      <c r="F8378" s="12" t="n">
        <v>115</v>
      </c>
    </row>
    <row r="8379">
      <c r="A8379" s="3" t="inlineStr">
        <is>
          <t>Ink &amp; Toner</t>
        </is>
      </c>
      <c r="B8379" s="3" t="inlineStr">
        <is>
          <t>C13T08G300-KAT</t>
        </is>
      </c>
      <c r="C8379" s="3" t="inlineStr">
        <is>
          <t>Katun</t>
        </is>
      </c>
      <c r="D8379" s="3" t="inlineStr">
        <is>
          <t>KATUN61517EPSAM-C5000INKCTGMAG30KEU</t>
        </is>
      </c>
      <c r="E8379" s="11" t="n">
        <v>138</v>
      </c>
      <c r="F8379" s="12" t="n">
        <v>115</v>
      </c>
    </row>
    <row r="8380">
      <c r="A8380" s="3" t="inlineStr">
        <is>
          <t>Ink &amp; Toner</t>
        </is>
      </c>
      <c r="B8380" s="3" t="inlineStr">
        <is>
          <t>C13T08G400-KAT</t>
        </is>
      </c>
      <c r="C8380" s="3" t="inlineStr">
        <is>
          <t>Katun</t>
        </is>
      </c>
      <c r="D8380" s="3" t="inlineStr">
        <is>
          <t>KATUN61518EPSAM-C5000INKCTGYLW30KEU</t>
        </is>
      </c>
      <c r="E8380" s="11" t="n">
        <v>138</v>
      </c>
      <c r="F8380" s="12" t="n">
        <v>115</v>
      </c>
    </row>
    <row r="8381">
      <c r="A8381" s="3" t="inlineStr">
        <is>
          <t>Ink &amp; Toner</t>
        </is>
      </c>
      <c r="B8381" s="3" t="inlineStr">
        <is>
          <t>C13T08H100-KAT</t>
        </is>
      </c>
      <c r="C8381" s="3" t="inlineStr">
        <is>
          <t>Katun</t>
        </is>
      </c>
      <c r="D8381" s="3" t="inlineStr">
        <is>
          <t>KATUN61519EPSAM-C4000INKCTGBLK50KEU</t>
        </is>
      </c>
      <c r="E8381" s="11" t="n">
        <v>142</v>
      </c>
      <c r="F8381" s="12" t="n">
        <v>118.33</v>
      </c>
    </row>
    <row r="8382">
      <c r="A8382" s="3" t="inlineStr">
        <is>
          <t>Ink &amp; Toner</t>
        </is>
      </c>
      <c r="B8382" s="3" t="inlineStr">
        <is>
          <t>C13T08H200-KAT</t>
        </is>
      </c>
      <c r="C8382" s="3" t="inlineStr">
        <is>
          <t>Katun</t>
        </is>
      </c>
      <c r="D8382" s="3" t="inlineStr">
        <is>
          <t>KATUN61520EPSAM-C4000INKCTGCYN30KEU</t>
        </is>
      </c>
      <c r="E8382" s="11" t="n">
        <v>138</v>
      </c>
      <c r="F8382" s="12" t="n">
        <v>115</v>
      </c>
    </row>
    <row r="8383">
      <c r="A8383" s="3" t="inlineStr">
        <is>
          <t>Ink &amp; Toner</t>
        </is>
      </c>
      <c r="B8383" s="3" t="inlineStr">
        <is>
          <t>C13T08H300-KAT</t>
        </is>
      </c>
      <c r="C8383" s="3" t="inlineStr">
        <is>
          <t>Katun</t>
        </is>
      </c>
      <c r="D8383" s="3" t="inlineStr">
        <is>
          <t>KATUN61521EPSAM-C4000INKCTGMAG30KEU</t>
        </is>
      </c>
      <c r="E8383" s="11" t="n">
        <v>138</v>
      </c>
      <c r="F8383" s="12" t="n">
        <v>115</v>
      </c>
    </row>
    <row r="8384">
      <c r="A8384" s="3" t="inlineStr">
        <is>
          <t>Ink &amp; Toner</t>
        </is>
      </c>
      <c r="B8384" s="3" t="inlineStr">
        <is>
          <t>C13T08H400-KAT</t>
        </is>
      </c>
      <c r="C8384" s="3" t="inlineStr">
        <is>
          <t>Katun</t>
        </is>
      </c>
      <c r="D8384" s="3" t="inlineStr">
        <is>
          <t>KATUN61522EPSAM-C4000INKCTGYLW30KEU</t>
        </is>
      </c>
      <c r="E8384" s="11" t="n">
        <v>138</v>
      </c>
      <c r="F8384" s="12" t="n">
        <v>115</v>
      </c>
    </row>
    <row r="8385">
      <c r="A8385" s="3" t="inlineStr">
        <is>
          <t>Ink &amp; Toner</t>
        </is>
      </c>
      <c r="B8385" s="3" t="inlineStr">
        <is>
          <t>AE1Y451-KAT</t>
        </is>
      </c>
      <c r="C8385" s="3" t="inlineStr">
        <is>
          <t>Katun</t>
        </is>
      </c>
      <c r="D8385" s="3" t="inlineStr">
        <is>
          <t>KATUNB 61856 KN BIZHUB C3100I TNR CT</t>
        </is>
      </c>
      <c r="E8385" s="11" t="n">
        <v>65</v>
      </c>
      <c r="F8385" s="12" t="n">
        <v>54.17</v>
      </c>
    </row>
    <row r="8386">
      <c r="A8386" s="3" t="inlineStr">
        <is>
          <t>Ink &amp; Toner</t>
        </is>
      </c>
      <c r="B8386" s="3" t="inlineStr">
        <is>
          <t>842017-KAT</t>
        </is>
      </c>
      <c r="C8386" s="3" t="inlineStr">
        <is>
          <t>Katun</t>
        </is>
      </c>
      <c r="D8386" s="3" t="inlineStr">
        <is>
          <t>KATUN^ 44000 3002 TNR 400G CTG YLW</t>
        </is>
      </c>
      <c r="E8386" s="11" t="n">
        <v>56</v>
      </c>
      <c r="F8386" s="12" t="n">
        <v>46.67</v>
      </c>
    </row>
    <row r="8387">
      <c r="A8387" s="3" t="inlineStr">
        <is>
          <t>Ink &amp; Toner</t>
        </is>
      </c>
      <c r="B8387" s="3" t="inlineStr">
        <is>
          <t>842255-KAT</t>
        </is>
      </c>
      <c r="C8387" s="3" t="inlineStr">
        <is>
          <t>Katun</t>
        </is>
      </c>
      <c r="D8387" s="3" t="inlineStr">
        <is>
          <t>RC 51522 C3000 TNR 520G CTG BLK EU</t>
        </is>
      </c>
      <c r="E8387" s="11" t="n">
        <v>65</v>
      </c>
      <c r="F8387" s="12" t="n">
        <v>54.17</v>
      </c>
    </row>
    <row r="8388">
      <c r="A8388" s="3" t="inlineStr">
        <is>
          <t>Ink &amp; Toner</t>
        </is>
      </c>
      <c r="B8388" s="3" t="inlineStr">
        <is>
          <t>A8DA450</t>
        </is>
      </c>
      <c r="C8388" s="3" t="inlineStr">
        <is>
          <t>Konica Bizhub</t>
        </is>
      </c>
      <c r="D8388" s="3" t="inlineStr">
        <is>
          <t>KONICA MINOLTA TONER CYAN</t>
        </is>
      </c>
      <c r="E8388" s="11" t="n">
        <v>97</v>
      </c>
      <c r="F8388" s="12" t="n">
        <v>80.83</v>
      </c>
    </row>
    <row r="8389">
      <c r="A8389" s="3" t="inlineStr">
        <is>
          <t>Ink &amp; Toner</t>
        </is>
      </c>
      <c r="B8389" s="3" t="inlineStr">
        <is>
          <t>4065621</t>
        </is>
      </c>
      <c r="C8389" s="3" t="inlineStr">
        <is>
          <t>Konica Minolta</t>
        </is>
      </c>
      <c r="D8389" s="3" t="inlineStr">
        <is>
          <t>4065621</t>
        </is>
      </c>
      <c r="E8389" s="11" t="n">
        <v>43</v>
      </c>
      <c r="F8389" s="12" t="n">
        <v>35.83</v>
      </c>
    </row>
    <row r="8390">
      <c r="A8390" s="3" t="inlineStr">
        <is>
          <t>Ink &amp; Toner</t>
        </is>
      </c>
      <c r="B8390" s="3" t="inlineStr">
        <is>
          <t>ACE60Y2</t>
        </is>
      </c>
      <c r="C8390" s="3" t="inlineStr">
        <is>
          <t>Konica Minolta</t>
        </is>
      </c>
      <c r="D8390" s="3" t="inlineStr">
        <is>
          <t>ACE60Y2</t>
        </is>
      </c>
      <c r="E8390" s="11" t="n">
        <v>616</v>
      </c>
      <c r="F8390" s="12" t="n">
        <v>513.33</v>
      </c>
    </row>
    <row r="8391">
      <c r="A8391" s="3" t="inlineStr">
        <is>
          <t>Ink &amp; Toner</t>
        </is>
      </c>
      <c r="B8391" s="3" t="inlineStr">
        <is>
          <t>ACP8150</t>
        </is>
      </c>
      <c r="C8391" s="3" t="inlineStr">
        <is>
          <t>Konica Minolta</t>
        </is>
      </c>
      <c r="D8391" s="3" t="inlineStr">
        <is>
          <t>ACP8150</t>
        </is>
      </c>
      <c r="E8391" s="11" t="n">
        <v>60</v>
      </c>
      <c r="F8391" s="12" t="n">
        <v>50</v>
      </c>
    </row>
    <row r="8392">
      <c r="A8392" s="3" t="inlineStr">
        <is>
          <t>Ink &amp; Toner</t>
        </is>
      </c>
      <c r="B8392" s="3" t="inlineStr">
        <is>
          <t>ACP8250</t>
        </is>
      </c>
      <c r="C8392" s="3" t="inlineStr">
        <is>
          <t>Konica Minolta</t>
        </is>
      </c>
      <c r="D8392" s="3" t="inlineStr">
        <is>
          <t>ACP8250</t>
        </is>
      </c>
      <c r="E8392" s="11" t="n">
        <v>159</v>
      </c>
      <c r="F8392" s="12" t="n">
        <v>132.5</v>
      </c>
    </row>
    <row r="8393">
      <c r="A8393" s="3" t="inlineStr">
        <is>
          <t>Ink &amp; Toner</t>
        </is>
      </c>
      <c r="B8393" s="3" t="inlineStr">
        <is>
          <t>ACP8350</t>
        </is>
      </c>
      <c r="C8393" s="3" t="inlineStr">
        <is>
          <t>Konica Minolta</t>
        </is>
      </c>
      <c r="D8393" s="3" t="inlineStr">
        <is>
          <t>ACP8350</t>
        </is>
      </c>
      <c r="E8393" s="11" t="n">
        <v>159</v>
      </c>
      <c r="F8393" s="12" t="n">
        <v>132.5</v>
      </c>
    </row>
    <row r="8394">
      <c r="A8394" s="3" t="inlineStr">
        <is>
          <t>Ink &amp; Toner</t>
        </is>
      </c>
      <c r="B8394" s="3" t="inlineStr">
        <is>
          <t>ACP8450</t>
        </is>
      </c>
      <c r="C8394" s="3" t="inlineStr">
        <is>
          <t>Konica Minolta</t>
        </is>
      </c>
      <c r="D8394" s="3" t="inlineStr">
        <is>
          <t>ACP8450</t>
        </is>
      </c>
      <c r="E8394" s="11" t="n">
        <v>159</v>
      </c>
      <c r="F8394" s="12" t="n">
        <v>132.5</v>
      </c>
    </row>
    <row r="8395">
      <c r="A8395" s="3" t="inlineStr">
        <is>
          <t>Ink &amp; Toner</t>
        </is>
      </c>
      <c r="B8395" s="3" t="inlineStr">
        <is>
          <t>ACTD050</t>
        </is>
      </c>
      <c r="C8395" s="3" t="inlineStr">
        <is>
          <t>Konica Minolta</t>
        </is>
      </c>
      <c r="D8395" s="3" t="inlineStr">
        <is>
          <t>ACTD050</t>
        </is>
      </c>
      <c r="E8395" s="11" t="n">
        <v>61</v>
      </c>
      <c r="F8395" s="12" t="n">
        <v>50.83</v>
      </c>
    </row>
    <row r="8396">
      <c r="A8396" s="3" t="inlineStr">
        <is>
          <t>Ink &amp; Toner</t>
        </is>
      </c>
      <c r="B8396" s="3" t="inlineStr">
        <is>
          <t>ACTD051</t>
        </is>
      </c>
      <c r="C8396" s="3" t="inlineStr">
        <is>
          <t>Konica Minolta</t>
        </is>
      </c>
      <c r="D8396" s="3" t="inlineStr">
        <is>
          <t>ACTD051</t>
        </is>
      </c>
      <c r="E8396" s="11" t="n">
        <v>67</v>
      </c>
      <c r="F8396" s="12" t="n">
        <v>55.83</v>
      </c>
    </row>
    <row r="8397">
      <c r="A8397" s="3" t="inlineStr">
        <is>
          <t>Ink &amp; Toner</t>
        </is>
      </c>
      <c r="B8397" s="3" t="inlineStr">
        <is>
          <t>ACTEWY1</t>
        </is>
      </c>
      <c r="C8397" s="3" t="inlineStr">
        <is>
          <t>Konica Minolta</t>
        </is>
      </c>
      <c r="D8397" s="3" t="inlineStr">
        <is>
          <t>ACTEWY1</t>
        </is>
      </c>
      <c r="E8397" s="11" t="n">
        <v>29</v>
      </c>
      <c r="F8397" s="12" t="n">
        <v>24.17</v>
      </c>
    </row>
    <row r="8398">
      <c r="A8398" s="3" t="inlineStr">
        <is>
          <t>Ink &amp; Toner</t>
        </is>
      </c>
      <c r="B8398" s="3" t="inlineStr">
        <is>
          <t>ACV80RE</t>
        </is>
      </c>
      <c r="C8398" s="3" t="inlineStr">
        <is>
          <t>Konica Minolta</t>
        </is>
      </c>
      <c r="D8398" s="3" t="inlineStr">
        <is>
          <t>ACV80RE</t>
        </is>
      </c>
      <c r="E8398" s="11" t="n">
        <v>165</v>
      </c>
      <c r="F8398" s="12" t="n">
        <v>137.5</v>
      </c>
    </row>
    <row r="8399">
      <c r="A8399" s="3" t="inlineStr">
        <is>
          <t>Ink &amp; Toner</t>
        </is>
      </c>
      <c r="B8399" s="3" t="inlineStr">
        <is>
          <t>ACVH150</t>
        </is>
      </c>
      <c r="C8399" s="3" t="inlineStr">
        <is>
          <t>Konica Minolta</t>
        </is>
      </c>
      <c r="D8399" s="3" t="inlineStr">
        <is>
          <t>ACVH150</t>
        </is>
      </c>
      <c r="E8399" s="11" t="n">
        <v>47</v>
      </c>
      <c r="F8399" s="12" t="n">
        <v>39.17</v>
      </c>
    </row>
    <row r="8400">
      <c r="A8400" s="3" t="inlineStr">
        <is>
          <t>Ink &amp; Toner</t>
        </is>
      </c>
      <c r="B8400" s="3" t="inlineStr">
        <is>
          <t>ACVH250</t>
        </is>
      </c>
      <c r="C8400" s="3" t="inlineStr">
        <is>
          <t>Konica Minolta</t>
        </is>
      </c>
      <c r="D8400" s="3" t="inlineStr">
        <is>
          <t>ACVH250</t>
        </is>
      </c>
      <c r="E8400" s="11" t="n">
        <v>95</v>
      </c>
      <c r="F8400" s="12" t="n">
        <v>79.17</v>
      </c>
    </row>
    <row r="8401">
      <c r="A8401" s="3" t="inlineStr">
        <is>
          <t>Ink &amp; Toner</t>
        </is>
      </c>
      <c r="B8401" s="3" t="inlineStr">
        <is>
          <t>ACVH350</t>
        </is>
      </c>
      <c r="C8401" s="3" t="inlineStr">
        <is>
          <t>Konica Minolta</t>
        </is>
      </c>
      <c r="D8401" s="3" t="inlineStr">
        <is>
          <t>ACVH350</t>
        </is>
      </c>
      <c r="E8401" s="11" t="n">
        <v>95</v>
      </c>
      <c r="F8401" s="12" t="n">
        <v>79.17</v>
      </c>
    </row>
    <row r="8402">
      <c r="A8402" s="3" t="inlineStr">
        <is>
          <t>Ink &amp; Toner</t>
        </is>
      </c>
      <c r="B8402" s="3" t="inlineStr">
        <is>
          <t>ACVH450</t>
        </is>
      </c>
      <c r="C8402" s="3" t="inlineStr">
        <is>
          <t>Konica Minolta</t>
        </is>
      </c>
      <c r="D8402" s="3" t="inlineStr">
        <is>
          <t>ACVH450</t>
        </is>
      </c>
      <c r="E8402" s="11" t="n">
        <v>95</v>
      </c>
      <c r="F8402" s="12" t="n">
        <v>79.17</v>
      </c>
    </row>
    <row r="8403">
      <c r="A8403" s="3" t="inlineStr">
        <is>
          <t>Ink &amp; Toner</t>
        </is>
      </c>
      <c r="B8403" s="3" t="inlineStr">
        <is>
          <t>ACVT0Y1</t>
        </is>
      </c>
      <c r="C8403" s="3" t="inlineStr">
        <is>
          <t>Konica Minolta</t>
        </is>
      </c>
      <c r="D8403" s="3" t="inlineStr">
        <is>
          <t>ACVT0Y1</t>
        </is>
      </c>
      <c r="E8403" s="11" t="n">
        <v>307</v>
      </c>
      <c r="F8403" s="12" t="n">
        <v>255.83</v>
      </c>
    </row>
    <row r="8404">
      <c r="A8404" s="3" t="inlineStr">
        <is>
          <t>Ink &amp; Toner</t>
        </is>
      </c>
      <c r="B8404" s="3" t="inlineStr">
        <is>
          <t>ACVV150</t>
        </is>
      </c>
      <c r="C8404" s="3" t="inlineStr">
        <is>
          <t>Konica Minolta</t>
        </is>
      </c>
      <c r="D8404" s="3" t="inlineStr">
        <is>
          <t>ACVV150</t>
        </is>
      </c>
      <c r="E8404" s="11" t="n">
        <v>118</v>
      </c>
      <c r="F8404" s="12" t="n">
        <v>98.33</v>
      </c>
    </row>
    <row r="8405">
      <c r="A8405" s="3" t="inlineStr">
        <is>
          <t>Ink &amp; Toner</t>
        </is>
      </c>
      <c r="B8405" s="3" t="inlineStr">
        <is>
          <t>ACVV250</t>
        </is>
      </c>
      <c r="C8405" s="3" t="inlineStr">
        <is>
          <t>Konica Minolta</t>
        </is>
      </c>
      <c r="D8405" s="3" t="inlineStr">
        <is>
          <t>ACVV250</t>
        </is>
      </c>
      <c r="E8405" s="11" t="n">
        <v>152</v>
      </c>
      <c r="F8405" s="12" t="n">
        <v>126.67</v>
      </c>
    </row>
    <row r="8406">
      <c r="A8406" s="3" t="inlineStr">
        <is>
          <t>Ink &amp; Toner</t>
        </is>
      </c>
      <c r="B8406" s="3" t="inlineStr">
        <is>
          <t>ACVV350</t>
        </is>
      </c>
      <c r="C8406" s="3" t="inlineStr">
        <is>
          <t>Konica Minolta</t>
        </is>
      </c>
      <c r="D8406" s="3" t="inlineStr">
        <is>
          <t>ACVV350</t>
        </is>
      </c>
      <c r="E8406" s="11" t="n">
        <v>124</v>
      </c>
      <c r="F8406" s="12" t="n">
        <v>103.33</v>
      </c>
    </row>
    <row r="8407">
      <c r="A8407" s="3" t="inlineStr">
        <is>
          <t>Ink &amp; Toner</t>
        </is>
      </c>
      <c r="B8407" s="3" t="inlineStr">
        <is>
          <t>ACVV450</t>
        </is>
      </c>
      <c r="C8407" s="3" t="inlineStr">
        <is>
          <t>Konica Minolta</t>
        </is>
      </c>
      <c r="D8407" s="3" t="inlineStr">
        <is>
          <t>ACVV450</t>
        </is>
      </c>
      <c r="E8407" s="11" t="n">
        <v>144</v>
      </c>
      <c r="F8407" s="12" t="n">
        <v>120</v>
      </c>
    </row>
    <row r="8408">
      <c r="A8408" s="3" t="inlineStr">
        <is>
          <t>Ink &amp; Toner</t>
        </is>
      </c>
      <c r="B8408" s="3" t="inlineStr">
        <is>
          <t>ACYP050</t>
        </is>
      </c>
      <c r="C8408" s="3" t="inlineStr">
        <is>
          <t>Konica Minolta</t>
        </is>
      </c>
      <c r="D8408" s="3" t="inlineStr">
        <is>
          <t>ACYP050</t>
        </is>
      </c>
      <c r="E8408" s="11" t="n">
        <v>53</v>
      </c>
      <c r="F8408" s="12" t="n">
        <v>44.17</v>
      </c>
    </row>
    <row r="8409">
      <c r="A8409" s="3" t="inlineStr">
        <is>
          <t>Ink &amp; Toner</t>
        </is>
      </c>
      <c r="B8409" s="3" t="inlineStr">
        <is>
          <t>A8JJWY1</t>
        </is>
      </c>
      <c r="C8409" s="3" t="inlineStr">
        <is>
          <t>Konica Minolta</t>
        </is>
      </c>
      <c r="D8409" s="3" t="inlineStr">
        <is>
          <t>C227 WASTE TONER BOX</t>
        </is>
      </c>
      <c r="E8409" s="11" t="n">
        <v>29</v>
      </c>
      <c r="F8409" s="12" t="n">
        <v>24.17</v>
      </c>
    </row>
    <row r="8410">
      <c r="A8410" s="3" t="inlineStr">
        <is>
          <t>Ink &amp; Toner</t>
        </is>
      </c>
      <c r="B8410" s="3" t="inlineStr">
        <is>
          <t>A4NNWY4</t>
        </is>
      </c>
      <c r="C8410" s="3" t="inlineStr">
        <is>
          <t>Konica Minolta</t>
        </is>
      </c>
      <c r="D8410" s="3" t="inlineStr">
        <is>
          <t>C364 WASTE TONER BOX</t>
        </is>
      </c>
      <c r="E8410" s="11" t="n">
        <v>40</v>
      </c>
      <c r="F8410" s="12" t="n">
        <v>33.33</v>
      </c>
    </row>
    <row r="8411">
      <c r="A8411" s="3" t="inlineStr">
        <is>
          <t>Ink &amp; Toner</t>
        </is>
      </c>
      <c r="B8411" s="3" t="inlineStr">
        <is>
          <t>ACE60Y3</t>
        </is>
      </c>
      <c r="C8411" s="3" t="inlineStr">
        <is>
          <t>Konica Minolta</t>
        </is>
      </c>
      <c r="D8411" s="3" t="inlineStr">
        <is>
          <t>DR 621 DRUM UNIT</t>
        </is>
      </c>
      <c r="E8411" s="11" t="n">
        <v>791</v>
      </c>
      <c r="F8411" s="12" t="n">
        <v>659.17</v>
      </c>
    </row>
    <row r="8412">
      <c r="A8412" s="3" t="inlineStr">
        <is>
          <t>Ink &amp; Toner</t>
        </is>
      </c>
      <c r="B8412" s="3" t="inlineStr">
        <is>
          <t>ACE60Y4</t>
        </is>
      </c>
      <c r="C8412" s="3" t="inlineStr">
        <is>
          <t>Konica Minolta</t>
        </is>
      </c>
      <c r="D8412" s="3" t="inlineStr">
        <is>
          <t>DR 621K DRUM UNIT</t>
        </is>
      </c>
      <c r="E8412" s="11" t="n">
        <v>791</v>
      </c>
      <c r="F8412" s="12" t="n">
        <v>659.17</v>
      </c>
    </row>
    <row r="8413">
      <c r="A8413" s="3" t="inlineStr">
        <is>
          <t>Ink &amp; Toner</t>
        </is>
      </c>
      <c r="B8413" s="3" t="inlineStr">
        <is>
          <t>A7U40TD</t>
        </is>
      </c>
      <c r="C8413" s="3" t="inlineStr">
        <is>
          <t>Konica Minolta</t>
        </is>
      </c>
      <c r="D8413" s="3" t="inlineStr">
        <is>
          <t>DR-313 DRUM Y/M/C  F DIV BIZHUB</t>
        </is>
      </c>
      <c r="E8413" s="11" t="n">
        <v>283</v>
      </c>
      <c r="F8413" s="12" t="n">
        <v>235.83</v>
      </c>
    </row>
    <row r="8414">
      <c r="A8414" s="3" t="inlineStr">
        <is>
          <t>Ink &amp; Toner</t>
        </is>
      </c>
      <c r="B8414" s="3" t="inlineStr">
        <is>
          <t>AD3J0Y2</t>
        </is>
      </c>
      <c r="C8414" s="3" t="inlineStr">
        <is>
          <t>Konica Minolta</t>
        </is>
      </c>
      <c r="D8414" s="3" t="inlineStr">
        <is>
          <t>DR629 DRUM UNIT</t>
        </is>
      </c>
      <c r="E8414" s="11" t="n">
        <v>312</v>
      </c>
      <c r="F8414" s="12" t="n">
        <v>260</v>
      </c>
    </row>
    <row r="8415">
      <c r="A8415" s="3" t="inlineStr">
        <is>
          <t>Ink &amp; Toner</t>
        </is>
      </c>
      <c r="B8415" s="3" t="inlineStr">
        <is>
          <t>A5WH0Y0</t>
        </is>
      </c>
      <c r="C8415" s="3" t="inlineStr">
        <is>
          <t>Konica Minolta</t>
        </is>
      </c>
      <c r="D8415" s="3" t="inlineStr">
        <is>
          <t>DU-105 DRUM UNIT F PRO/PRINT/PRESS</t>
        </is>
      </c>
      <c r="E8415" s="11" t="n">
        <v>581</v>
      </c>
      <c r="F8415" s="12" t="n">
        <v>484.17</v>
      </c>
    </row>
    <row r="8416">
      <c r="A8416" s="3" t="inlineStr">
        <is>
          <t>Ink &amp; Toner</t>
        </is>
      </c>
      <c r="B8416" s="3" t="inlineStr">
        <is>
          <t>A5WJ0Y0</t>
        </is>
      </c>
      <c r="C8416" s="3" t="inlineStr">
        <is>
          <t>Konica Minolta</t>
        </is>
      </c>
      <c r="D8416" s="3" t="inlineStr">
        <is>
          <t>DU-106 DRUM UNIT F PRO/PRINT/C71CF</t>
        </is>
      </c>
      <c r="E8416" s="11" t="n">
        <v>745</v>
      </c>
      <c r="F8416" s="12" t="n">
        <v>620.83</v>
      </c>
    </row>
    <row r="8417">
      <c r="A8417" s="3" t="inlineStr">
        <is>
          <t>Ink &amp; Toner</t>
        </is>
      </c>
      <c r="B8417" s="3" t="inlineStr">
        <is>
          <t>A9K1500</t>
        </is>
      </c>
      <c r="C8417" s="3" t="inlineStr">
        <is>
          <t>Konica Minolta</t>
        </is>
      </c>
      <c r="D8417" s="3" t="inlineStr">
        <is>
          <t>DV-017 DEVELOPER F 6120/6136/6136P</t>
        </is>
      </c>
      <c r="E8417" s="11" t="n">
        <v>140</v>
      </c>
      <c r="F8417" s="12" t="n">
        <v>116.67</v>
      </c>
    </row>
    <row r="8418">
      <c r="A8418" s="3" t="inlineStr">
        <is>
          <t>Ink &amp; Toner</t>
        </is>
      </c>
      <c r="B8418" s="3" t="inlineStr">
        <is>
          <t>A3VX900</t>
        </is>
      </c>
      <c r="C8418" s="3" t="inlineStr">
        <is>
          <t>Konica Minolta</t>
        </is>
      </c>
      <c r="D8418" s="3" t="inlineStr">
        <is>
          <t>DV614C DEVCYAN F PRO/PRINT/PRESS/C71</t>
        </is>
      </c>
      <c r="E8418" s="11" t="n">
        <v>362</v>
      </c>
      <c r="F8418" s="12" t="n">
        <v>301.67</v>
      </c>
    </row>
    <row r="8419">
      <c r="A8419" s="3" t="inlineStr">
        <is>
          <t>Ink &amp; Toner</t>
        </is>
      </c>
      <c r="B8419" s="3" t="inlineStr">
        <is>
          <t>A3VX800</t>
        </is>
      </c>
      <c r="C8419" s="3" t="inlineStr">
        <is>
          <t>Konica Minolta</t>
        </is>
      </c>
      <c r="D8419" s="3" t="inlineStr">
        <is>
          <t>DV614M MAGENTA F PRO/PRINT/PRESS/C71</t>
        </is>
      </c>
      <c r="E8419" s="11" t="n">
        <v>363</v>
      </c>
      <c r="F8419" s="12" t="n">
        <v>302.5</v>
      </c>
    </row>
    <row r="8420">
      <c r="A8420" s="3" t="inlineStr">
        <is>
          <t>Ink &amp; Toner</t>
        </is>
      </c>
      <c r="B8420" s="3" t="inlineStr">
        <is>
          <t>A3VX700</t>
        </is>
      </c>
      <c r="C8420" s="3" t="inlineStr">
        <is>
          <t>Konica Minolta</t>
        </is>
      </c>
      <c r="D8420" s="3" t="inlineStr">
        <is>
          <t>DV614Y YELLOW F PRO/PRINT/PRESS/C71C</t>
        </is>
      </c>
      <c r="E8420" s="11" t="n">
        <v>362</v>
      </c>
      <c r="F8420" s="12" t="n">
        <v>301.67</v>
      </c>
    </row>
    <row r="8421">
      <c r="A8421" s="3" t="inlineStr">
        <is>
          <t>Ink &amp; Toner</t>
        </is>
      </c>
      <c r="B8421" s="3" t="inlineStr">
        <is>
          <t>AF1R600</t>
        </is>
      </c>
      <c r="C8421" s="3" t="inlineStr">
        <is>
          <t>Konica Minolta</t>
        </is>
      </c>
      <c r="D8421" s="3" t="inlineStr">
        <is>
          <t>DV624K DEVELOPER BLACK</t>
        </is>
      </c>
      <c r="E8421" s="11" t="n">
        <v>323</v>
      </c>
      <c r="F8421" s="12" t="n">
        <v>269.17</v>
      </c>
    </row>
    <row r="8422">
      <c r="A8422" s="3" t="inlineStr">
        <is>
          <t>Ink &amp; Toner</t>
        </is>
      </c>
      <c r="B8422" s="3" t="inlineStr">
        <is>
          <t>ACEY01D</t>
        </is>
      </c>
      <c r="C8422" s="3" t="inlineStr">
        <is>
          <t>Konica Minolta</t>
        </is>
      </c>
      <c r="D8422" s="3" t="inlineStr">
        <is>
          <t>IUP 34 IMAGING UNIT</t>
        </is>
      </c>
      <c r="E8422" s="11" t="n">
        <v>40</v>
      </c>
      <c r="F8422" s="12" t="n">
        <v>33.33</v>
      </c>
    </row>
    <row r="8423">
      <c r="A8423" s="3" t="inlineStr">
        <is>
          <t>Ink &amp; Toner</t>
        </is>
      </c>
      <c r="B8423" s="3" t="inlineStr">
        <is>
          <t>A63X03V</t>
        </is>
      </c>
      <c r="C8423" s="3" t="inlineStr">
        <is>
          <t>Konica Minolta</t>
        </is>
      </c>
      <c r="D8423" s="3" t="inlineStr">
        <is>
          <t>IUP16  IMAGING UNIT 60K JADE UAR</t>
        </is>
      </c>
      <c r="E8423" s="11" t="n">
        <v>59</v>
      </c>
      <c r="F8423" s="12" t="n">
        <v>49.17</v>
      </c>
    </row>
    <row r="8424">
      <c r="A8424" s="3" t="inlineStr">
        <is>
          <t>Ink &amp; Toner</t>
        </is>
      </c>
      <c r="B8424" s="3" t="inlineStr">
        <is>
          <t>A63X03W</t>
        </is>
      </c>
      <c r="C8424" s="3" t="inlineStr">
        <is>
          <t>Konica Minolta</t>
        </is>
      </c>
      <c r="D8424" s="3" t="inlineStr">
        <is>
          <t>IUP17 IMAGING UNIT (60K) JADE (STD)</t>
        </is>
      </c>
      <c r="E8424" s="11" t="n">
        <v>68</v>
      </c>
      <c r="F8424" s="12" t="n">
        <v>56.67</v>
      </c>
    </row>
    <row r="8425">
      <c r="A8425" s="3" t="inlineStr">
        <is>
          <t>Ink &amp; Toner</t>
        </is>
      </c>
      <c r="B8425" s="3" t="inlineStr">
        <is>
          <t>AAE00Y0</t>
        </is>
      </c>
      <c r="C8425" s="3" t="inlineStr">
        <is>
          <t>Konica Minolta</t>
        </is>
      </c>
      <c r="D8425" s="3" t="inlineStr">
        <is>
          <t>IUP25 60K F DIV BIZHUB UAR</t>
        </is>
      </c>
      <c r="E8425" s="11" t="n">
        <v>48</v>
      </c>
      <c r="F8425" s="12" t="n">
        <v>40</v>
      </c>
    </row>
    <row r="8426">
      <c r="A8426" s="3" t="inlineStr">
        <is>
          <t>Ink &amp; Toner</t>
        </is>
      </c>
      <c r="B8426" s="3" t="inlineStr">
        <is>
          <t>A0TM350</t>
        </is>
      </c>
      <c r="C8426" s="3" t="inlineStr">
        <is>
          <t>Konica Minolta</t>
        </is>
      </c>
      <c r="D8426" s="3" t="inlineStr">
        <is>
          <t>KM BIZHUB C552/652 MGTA TONER</t>
        </is>
      </c>
      <c r="E8426" s="11" t="n">
        <v>140</v>
      </c>
      <c r="F8426" s="12" t="n">
        <v>116.67</v>
      </c>
    </row>
    <row r="8427">
      <c r="A8427" s="3" t="inlineStr">
        <is>
          <t>Ink &amp; Toner</t>
        </is>
      </c>
      <c r="B8427" s="3" t="inlineStr">
        <is>
          <t>A33K150</t>
        </is>
      </c>
      <c r="C8427" s="3" t="inlineStr">
        <is>
          <t>Konica Minolta</t>
        </is>
      </c>
      <c r="D8427" s="3" t="inlineStr">
        <is>
          <t>KM C284 BLACK TONER</t>
        </is>
      </c>
      <c r="E8427" s="11" t="n">
        <v>41</v>
      </c>
      <c r="F8427" s="12" t="n">
        <v>34.17</v>
      </c>
    </row>
    <row r="8428">
      <c r="A8428" s="3" t="inlineStr">
        <is>
          <t>Ink &amp; Toner</t>
        </is>
      </c>
      <c r="B8428" s="3" t="inlineStr">
        <is>
          <t>A5X0350</t>
        </is>
      </c>
      <c r="C8428" s="3" t="inlineStr">
        <is>
          <t>Konica Minolta</t>
        </is>
      </c>
      <c r="D8428" s="3" t="inlineStr">
        <is>
          <t>KM C3350 MAGENTA TONER</t>
        </is>
      </c>
      <c r="E8428" s="11" t="n">
        <v>48</v>
      </c>
      <c r="F8428" s="12" t="n">
        <v>40</v>
      </c>
    </row>
    <row r="8429">
      <c r="A8429" s="3" t="inlineStr">
        <is>
          <t>Ink &amp; Toner</t>
        </is>
      </c>
      <c r="B8429" s="3" t="inlineStr">
        <is>
          <t>A4Y5WY1</t>
        </is>
      </c>
      <c r="C8429" s="3" t="inlineStr">
        <is>
          <t>Konica Minolta</t>
        </is>
      </c>
      <c r="D8429" s="3" t="inlineStr">
        <is>
          <t>KM C3850</t>
        </is>
      </c>
      <c r="E8429" s="11" t="n">
        <v>24</v>
      </c>
      <c r="F8429" s="12" t="n">
        <v>20</v>
      </c>
    </row>
    <row r="8430">
      <c r="A8430" s="3" t="inlineStr">
        <is>
          <t>Ink &amp; Toner</t>
        </is>
      </c>
      <c r="B8430" s="3" t="inlineStr">
        <is>
          <t>A3VU350</t>
        </is>
      </c>
      <c r="C8430" s="3" t="inlineStr">
        <is>
          <t>Konica Minolta</t>
        </is>
      </c>
      <c r="D8430" s="3" t="inlineStr">
        <is>
          <t>KM C654/C754 MAGENTA TONER</t>
        </is>
      </c>
      <c r="E8430" s="11" t="n">
        <v>134</v>
      </c>
      <c r="F8430" s="12" t="n">
        <v>111.67</v>
      </c>
    </row>
    <row r="8431">
      <c r="A8431" s="3" t="inlineStr">
        <is>
          <t>Ink &amp; Toner</t>
        </is>
      </c>
      <c r="B8431" s="3" t="inlineStr">
        <is>
          <t>A87M050</t>
        </is>
      </c>
      <c r="C8431" s="3" t="inlineStr">
        <is>
          <t>Konica Minolta</t>
        </is>
      </c>
      <c r="D8431" s="3" t="inlineStr">
        <is>
          <t>KM TONER CARTRIDGE TN-323BK</t>
        </is>
      </c>
      <c r="E8431" s="11" t="n">
        <v>54</v>
      </c>
      <c r="F8431" s="12" t="n">
        <v>45</v>
      </c>
    </row>
    <row r="8432">
      <c r="A8432" s="3" t="inlineStr">
        <is>
          <t>Ink &amp; Toner</t>
        </is>
      </c>
      <c r="B8432" s="3" t="inlineStr">
        <is>
          <t>A0X5154</t>
        </is>
      </c>
      <c r="C8432" s="3" t="inlineStr">
        <is>
          <t>Konica Minolta</t>
        </is>
      </c>
      <c r="D8432" s="3" t="inlineStr">
        <is>
          <t>KONICA A0X5154 BLACK TONER</t>
        </is>
      </c>
      <c r="E8432" s="11" t="n">
        <v>13</v>
      </c>
      <c r="F8432" s="12" t="n">
        <v>10.83</v>
      </c>
    </row>
    <row r="8433">
      <c r="A8433" s="3" t="inlineStr">
        <is>
          <t>Ink &amp; Toner</t>
        </is>
      </c>
      <c r="B8433" s="3" t="inlineStr">
        <is>
          <t>A9E8350</t>
        </is>
      </c>
      <c r="C8433" s="3" t="inlineStr">
        <is>
          <t>Konica Minolta</t>
        </is>
      </c>
      <c r="D8433" s="3" t="inlineStr">
        <is>
          <t>KONICA MINOLTA A9E8150 TN-514 M</t>
        </is>
      </c>
      <c r="E8433" s="11" t="n">
        <v>109</v>
      </c>
      <c r="F8433" s="12" t="n">
        <v>90.83</v>
      </c>
    </row>
    <row r="8434">
      <c r="A8434" s="3" t="inlineStr">
        <is>
          <t>Ink &amp; Toner</t>
        </is>
      </c>
      <c r="B8434" s="3" t="inlineStr">
        <is>
          <t>A9E8250</t>
        </is>
      </c>
      <c r="C8434" s="3" t="inlineStr">
        <is>
          <t>Konica Minolta</t>
        </is>
      </c>
      <c r="D8434" s="3" t="inlineStr">
        <is>
          <t>KONICA MINOLTA A9E8250 TN-514 Y</t>
        </is>
      </c>
      <c r="E8434" s="11" t="n">
        <v>109</v>
      </c>
      <c r="F8434" s="12" t="n">
        <v>90.83</v>
      </c>
    </row>
    <row r="8435">
      <c r="A8435" s="3" t="inlineStr">
        <is>
          <t>Ink &amp; Toner</t>
        </is>
      </c>
      <c r="B8435" s="3" t="inlineStr">
        <is>
          <t>A9E8450</t>
        </is>
      </c>
      <c r="C8435" s="3" t="inlineStr">
        <is>
          <t>Konica Minolta</t>
        </is>
      </c>
      <c r="D8435" s="3" t="inlineStr">
        <is>
          <t>KONICA MINOLTA A9E8450 TN-514 C</t>
        </is>
      </c>
      <c r="E8435" s="11" t="n">
        <v>109</v>
      </c>
      <c r="F8435" s="12" t="n">
        <v>90.83</v>
      </c>
    </row>
    <row r="8436">
      <c r="A8436" s="3" t="inlineStr">
        <is>
          <t>Ink &amp; Toner</t>
        </is>
      </c>
      <c r="B8436" s="3" t="inlineStr">
        <is>
          <t>A33K152</t>
        </is>
      </c>
      <c r="C8436" s="3" t="inlineStr">
        <is>
          <t>Konica Minolta</t>
        </is>
      </c>
      <c r="D8436" s="3" t="inlineStr">
        <is>
          <t>KONICA MINOLTA TN-512K BLK TONER</t>
        </is>
      </c>
      <c r="E8436" s="11" t="n">
        <v>42</v>
      </c>
      <c r="F8436" s="12" t="n">
        <v>35</v>
      </c>
    </row>
    <row r="8437">
      <c r="A8437" s="3" t="inlineStr">
        <is>
          <t>Ink &amp; Toner</t>
        </is>
      </c>
      <c r="B8437" s="3" t="inlineStr">
        <is>
          <t>A8DA150</t>
        </is>
      </c>
      <c r="C8437" s="3" t="inlineStr">
        <is>
          <t>Konica Minolta</t>
        </is>
      </c>
      <c r="D8437" s="3" t="inlineStr">
        <is>
          <t>KONICA MINOLTA TONER BLACK</t>
        </is>
      </c>
      <c r="E8437" s="11" t="n">
        <v>41</v>
      </c>
      <c r="F8437" s="12" t="n">
        <v>34.17</v>
      </c>
    </row>
    <row r="8438">
      <c r="A8438" s="3" t="inlineStr">
        <is>
          <t>Ink &amp; Toner</t>
        </is>
      </c>
      <c r="B8438" s="3" t="inlineStr">
        <is>
          <t>A8DA350</t>
        </is>
      </c>
      <c r="C8438" s="3" t="inlineStr">
        <is>
          <t>Konica Minolta</t>
        </is>
      </c>
      <c r="D8438" s="3" t="inlineStr">
        <is>
          <t>KONICA MINOLTA TONER MAGENTA</t>
        </is>
      </c>
      <c r="E8438" s="11" t="n">
        <v>97</v>
      </c>
      <c r="F8438" s="12" t="n">
        <v>80.83</v>
      </c>
    </row>
    <row r="8439">
      <c r="A8439" s="3" t="inlineStr">
        <is>
          <t>Ink &amp; Toner</t>
        </is>
      </c>
      <c r="B8439" s="3" t="inlineStr">
        <is>
          <t>A8DA250</t>
        </is>
      </c>
      <c r="C8439" s="3" t="inlineStr">
        <is>
          <t>Konica Minolta</t>
        </is>
      </c>
      <c r="D8439" s="3" t="inlineStr">
        <is>
          <t>KONICA MINOLTA TONER YELLOW</t>
        </is>
      </c>
      <c r="E8439" s="11" t="n">
        <v>97</v>
      </c>
      <c r="F8439" s="12" t="n">
        <v>80.83</v>
      </c>
    </row>
    <row r="8440">
      <c r="A8440" s="3" t="inlineStr">
        <is>
          <t>Ink &amp; Toner</t>
        </is>
      </c>
      <c r="B8440" s="3" t="inlineStr">
        <is>
          <t>A0X5254</t>
        </is>
      </c>
      <c r="C8440" s="3" t="inlineStr">
        <is>
          <t>Konica Minolta</t>
        </is>
      </c>
      <c r="D8440" s="3" t="inlineStr">
        <is>
          <t>KONIKA A0X5254 YELLOW TONER</t>
        </is>
      </c>
      <c r="E8440" s="11" t="n">
        <v>21</v>
      </c>
      <c r="F8440" s="12" t="n">
        <v>17.5</v>
      </c>
    </row>
    <row r="8441">
      <c r="A8441" s="3" t="inlineStr">
        <is>
          <t>Ink &amp; Toner</t>
        </is>
      </c>
      <c r="B8441" s="3" t="inlineStr">
        <is>
          <t>A0X5354</t>
        </is>
      </c>
      <c r="C8441" s="3" t="inlineStr">
        <is>
          <t>Konica Minolta</t>
        </is>
      </c>
      <c r="D8441" s="3" t="inlineStr">
        <is>
          <t>KONIKA A0X5354 MAGENTA TONER</t>
        </is>
      </c>
      <c r="E8441" s="11" t="n">
        <v>21</v>
      </c>
      <c r="F8441" s="12" t="n">
        <v>17.5</v>
      </c>
    </row>
    <row r="8442">
      <c r="A8442" s="3" t="inlineStr">
        <is>
          <t>Ink &amp; Toner</t>
        </is>
      </c>
      <c r="B8442" s="3" t="inlineStr">
        <is>
          <t>A0X5454</t>
        </is>
      </c>
      <c r="C8442" s="3" t="inlineStr">
        <is>
          <t>Konica Minolta</t>
        </is>
      </c>
      <c r="D8442" s="3" t="inlineStr">
        <is>
          <t>KONIKA A0X5454 CYAN TONER</t>
        </is>
      </c>
      <c r="E8442" s="11" t="n">
        <v>21</v>
      </c>
      <c r="F8442" s="12" t="n">
        <v>17.5</v>
      </c>
    </row>
    <row r="8443">
      <c r="A8443" s="3" t="inlineStr">
        <is>
          <t>Ink &amp; Toner</t>
        </is>
      </c>
      <c r="B8443" s="3" t="inlineStr">
        <is>
          <t>A9K1150</t>
        </is>
      </c>
      <c r="C8443" s="3" t="inlineStr">
        <is>
          <t>Konica Minolta</t>
        </is>
      </c>
      <c r="D8443" s="3" t="inlineStr">
        <is>
          <t>TN-017 TONER F 6120/6136/6136P</t>
        </is>
      </c>
      <c r="E8443" s="11" t="n">
        <v>79</v>
      </c>
      <c r="F8443" s="12" t="n">
        <v>65.83</v>
      </c>
    </row>
    <row r="8444">
      <c r="A8444" s="3" t="inlineStr">
        <is>
          <t>Ink &amp; Toner</t>
        </is>
      </c>
      <c r="B8444" s="3" t="inlineStr">
        <is>
          <t>A8K3450</t>
        </is>
      </c>
      <c r="C8444" s="3" t="inlineStr">
        <is>
          <t>Konica Minolta</t>
        </is>
      </c>
      <c r="D8444" s="3" t="inlineStr">
        <is>
          <t>TN-221C TONER CYAN  F C227/287</t>
        </is>
      </c>
      <c r="E8444" s="11" t="n">
        <v>82</v>
      </c>
      <c r="F8444" s="12" t="n">
        <v>68.33</v>
      </c>
    </row>
    <row r="8445">
      <c r="A8445" s="3" t="inlineStr">
        <is>
          <t>Ink &amp; Toner</t>
        </is>
      </c>
      <c r="B8445" s="3" t="inlineStr">
        <is>
          <t>A8K3150</t>
        </is>
      </c>
      <c r="C8445" s="3" t="inlineStr">
        <is>
          <t>Konica Minolta</t>
        </is>
      </c>
      <c r="D8445" s="3" t="inlineStr">
        <is>
          <t>TN-221K TONER BLACK  F C227/287</t>
        </is>
      </c>
      <c r="E8445" s="11" t="n">
        <v>46</v>
      </c>
      <c r="F8445" s="12" t="n">
        <v>38.33</v>
      </c>
    </row>
    <row r="8446">
      <c r="A8446" s="3" t="inlineStr">
        <is>
          <t>Ink &amp; Toner</t>
        </is>
      </c>
      <c r="B8446" s="3" t="inlineStr">
        <is>
          <t>A8K3350</t>
        </is>
      </c>
      <c r="C8446" s="3" t="inlineStr">
        <is>
          <t>Konica Minolta</t>
        </is>
      </c>
      <c r="D8446" s="3" t="inlineStr">
        <is>
          <t>TN-221M TONER MAGENTA F C227/287</t>
        </is>
      </c>
      <c r="E8446" s="11" t="n">
        <v>82</v>
      </c>
      <c r="F8446" s="12" t="n">
        <v>68.33</v>
      </c>
    </row>
    <row r="8447">
      <c r="A8447" s="3" t="inlineStr">
        <is>
          <t>Ink &amp; Toner</t>
        </is>
      </c>
      <c r="B8447" s="3" t="inlineStr">
        <is>
          <t>A8K3250</t>
        </is>
      </c>
      <c r="C8447" s="3" t="inlineStr">
        <is>
          <t>Konica Minolta</t>
        </is>
      </c>
      <c r="D8447" s="3" t="inlineStr">
        <is>
          <t>TN-221Y TONER YELLOW  F C227/287</t>
        </is>
      </c>
      <c r="E8447" s="11" t="n">
        <v>82</v>
      </c>
      <c r="F8447" s="12" t="n">
        <v>68.33</v>
      </c>
    </row>
    <row r="8448">
      <c r="A8448" s="3" t="inlineStr">
        <is>
          <t>Ink &amp; Toner</t>
        </is>
      </c>
      <c r="B8448" s="3" t="inlineStr">
        <is>
          <t>A33K352</t>
        </is>
      </c>
      <c r="C8448" s="3" t="inlineStr">
        <is>
          <t>Konica Minolta</t>
        </is>
      </c>
      <c r="D8448" s="3" t="inlineStr">
        <is>
          <t>TN-512M TONER MAGENTA F BIZ C454</t>
        </is>
      </c>
      <c r="E8448" s="11" t="n">
        <v>109</v>
      </c>
      <c r="F8448" s="12" t="n">
        <v>90.83</v>
      </c>
    </row>
    <row r="8449">
      <c r="A8449" s="3" t="inlineStr">
        <is>
          <t>Ink &amp; Toner</t>
        </is>
      </c>
      <c r="B8449" s="3" t="inlineStr">
        <is>
          <t>A33K252</t>
        </is>
      </c>
      <c r="C8449" s="3" t="inlineStr">
        <is>
          <t>Konica Minolta</t>
        </is>
      </c>
      <c r="D8449" s="3" t="inlineStr">
        <is>
          <t>TN-512Y TONER YLLOW  F BIZHUB C454/</t>
        </is>
      </c>
      <c r="E8449" s="11" t="n">
        <v>109</v>
      </c>
      <c r="F8449" s="12" t="n">
        <v>90.83</v>
      </c>
    </row>
    <row r="8450">
      <c r="A8450" s="3" t="inlineStr">
        <is>
          <t>Ink &amp; Toner</t>
        </is>
      </c>
      <c r="B8450" s="3" t="inlineStr">
        <is>
          <t>A5E7450</t>
        </is>
      </c>
      <c r="C8450" s="3" t="inlineStr">
        <is>
          <t>Konica Minolta</t>
        </is>
      </c>
      <c r="D8450" s="3" t="inlineStr">
        <is>
          <t>TN-622C TONER CYAN F C1085/1100</t>
        </is>
      </c>
      <c r="E8450" s="11" t="n">
        <v>67</v>
      </c>
      <c r="F8450" s="12" t="n">
        <v>55.83</v>
      </c>
    </row>
    <row r="8451">
      <c r="A8451" s="3" t="inlineStr">
        <is>
          <t>Ink &amp; Toner</t>
        </is>
      </c>
      <c r="B8451" s="3" t="inlineStr">
        <is>
          <t>A8J3151</t>
        </is>
      </c>
      <c r="C8451" s="3" t="inlineStr">
        <is>
          <t>Konica Minolta</t>
        </is>
      </c>
      <c r="D8451" s="3" t="inlineStr">
        <is>
          <t>TN-623K TON BLK F. C71CF/AL190/AL230</t>
        </is>
      </c>
      <c r="E8451" s="11" t="n">
        <v>67</v>
      </c>
      <c r="F8451" s="12" t="n">
        <v>55.83</v>
      </c>
    </row>
    <row r="8452">
      <c r="A8452" s="3" t="inlineStr">
        <is>
          <t>Ink &amp; Toner</t>
        </is>
      </c>
      <c r="B8452" s="3" t="inlineStr">
        <is>
          <t>A8J3350</t>
        </is>
      </c>
      <c r="C8452" s="3" t="inlineStr">
        <is>
          <t>Konica Minolta</t>
        </is>
      </c>
      <c r="D8452" s="3" t="inlineStr">
        <is>
          <t>TN-623M TONER M F. C71CF/AL190/AL230</t>
        </is>
      </c>
      <c r="E8452" s="11" t="n">
        <v>85</v>
      </c>
      <c r="F8452" s="12" t="n">
        <v>70.83</v>
      </c>
    </row>
    <row r="8453">
      <c r="A8453" s="3" t="inlineStr">
        <is>
          <t>Ink &amp; Toner</t>
        </is>
      </c>
      <c r="B8453" s="3" t="inlineStr">
        <is>
          <t>A8J3250</t>
        </is>
      </c>
      <c r="C8453" s="3" t="inlineStr">
        <is>
          <t>Konica Minolta</t>
        </is>
      </c>
      <c r="D8453" s="3" t="inlineStr">
        <is>
          <t>TN-623Y TONER Y F. C71CF/AL190/AL230</t>
        </is>
      </c>
      <c r="E8453" s="11" t="n">
        <v>110</v>
      </c>
      <c r="F8453" s="12" t="n">
        <v>91.67</v>
      </c>
    </row>
    <row r="8454">
      <c r="A8454" s="3" t="inlineStr">
        <is>
          <t>Ink &amp; Toner</t>
        </is>
      </c>
      <c r="B8454" s="3" t="inlineStr">
        <is>
          <t>A9K8150</t>
        </is>
      </c>
      <c r="C8454" s="3" t="inlineStr">
        <is>
          <t>Konica Minolta</t>
        </is>
      </c>
      <c r="D8454" s="3" t="inlineStr">
        <is>
          <t>TN-713K TONER BLACK F BIZHUB C659/75</t>
        </is>
      </c>
      <c r="E8454" s="11" t="n">
        <v>76</v>
      </c>
      <c r="F8454" s="12" t="n">
        <v>63.33</v>
      </c>
    </row>
    <row r="8455">
      <c r="A8455" s="3" t="inlineStr">
        <is>
          <t>Ink &amp; Toner</t>
        </is>
      </c>
      <c r="B8455" s="3" t="inlineStr">
        <is>
          <t>A8H5050</t>
        </is>
      </c>
      <c r="C8455" s="3" t="inlineStr">
        <is>
          <t>Konica Minolta</t>
        </is>
      </c>
      <c r="D8455" s="3" t="inlineStr">
        <is>
          <t>TN-812 TONER F BIZHUB 758</t>
        </is>
      </c>
      <c r="E8455" s="11" t="n">
        <v>63</v>
      </c>
      <c r="F8455" s="12" t="n">
        <v>52.5</v>
      </c>
    </row>
    <row r="8456">
      <c r="A8456" s="3" t="inlineStr">
        <is>
          <t>Ink &amp; Toner</t>
        </is>
      </c>
      <c r="B8456" s="3" t="inlineStr">
        <is>
          <t>A8H5051</t>
        </is>
      </c>
      <c r="C8456" s="3" t="inlineStr">
        <is>
          <t>Konica Minolta</t>
        </is>
      </c>
      <c r="D8456" s="3" t="inlineStr">
        <is>
          <t>TN-912 TONER F BIZHUB 958</t>
        </is>
      </c>
      <c r="E8456" s="11" t="n">
        <v>53</v>
      </c>
      <c r="F8456" s="12" t="n">
        <v>44.17</v>
      </c>
    </row>
    <row r="8457">
      <c r="A8457" s="3" t="inlineStr">
        <is>
          <t>Ink &amp; Toner</t>
        </is>
      </c>
      <c r="B8457" s="3" t="inlineStr">
        <is>
          <t>A3VV150</t>
        </is>
      </c>
      <c r="C8457" s="3" t="inlineStr">
        <is>
          <t>Konica Minolta</t>
        </is>
      </c>
      <c r="D8457" s="3" t="inlineStr">
        <is>
          <t>TN014 TONER F BIZHUB PRESS 1052/1250</t>
        </is>
      </c>
      <c r="E8457" s="11" t="n">
        <v>68</v>
      </c>
      <c r="F8457" s="12" t="n">
        <v>56.67</v>
      </c>
    </row>
    <row r="8458">
      <c r="A8458" s="3" t="inlineStr">
        <is>
          <t>Ink &amp; Toner</t>
        </is>
      </c>
      <c r="B8458" s="3" t="inlineStr">
        <is>
          <t>A88J150</t>
        </is>
      </c>
      <c r="C8458" s="3" t="inlineStr">
        <is>
          <t>Konica Minolta</t>
        </is>
      </c>
      <c r="D8458" s="3" t="inlineStr">
        <is>
          <t>TN016 TONER F BIZHUB PRO 1100</t>
        </is>
      </c>
      <c r="E8458" s="11" t="n">
        <v>67</v>
      </c>
      <c r="F8458" s="12" t="n">
        <v>55.83</v>
      </c>
    </row>
    <row r="8459">
      <c r="A8459" s="3" t="inlineStr">
        <is>
          <t>Ink &amp; Toner</t>
        </is>
      </c>
      <c r="B8459" s="3" t="inlineStr">
        <is>
          <t>A8DA050</t>
        </is>
      </c>
      <c r="C8459" s="3" t="inlineStr">
        <is>
          <t>Konica Minolta</t>
        </is>
      </c>
      <c r="D8459" s="3" t="inlineStr">
        <is>
          <t>TN325 TONER BLACK FOR BIZHUB 308/368</t>
        </is>
      </c>
      <c r="E8459" s="11" t="n">
        <v>60</v>
      </c>
      <c r="F8459" s="12" t="n">
        <v>50</v>
      </c>
    </row>
    <row r="8460">
      <c r="A8460" s="3" t="inlineStr">
        <is>
          <t>Ink &amp; Toner</t>
        </is>
      </c>
      <c r="B8460" s="3" t="inlineStr">
        <is>
          <t>AAJ605C</t>
        </is>
      </c>
      <c r="C8460" s="3" t="inlineStr">
        <is>
          <t>Konica Minolta</t>
        </is>
      </c>
      <c r="D8460" s="3" t="inlineStr">
        <is>
          <t>TN326J TONER BLACK</t>
        </is>
      </c>
      <c r="E8460" s="11" t="n">
        <v>51</v>
      </c>
      <c r="F8460" s="12" t="n">
        <v>42.5</v>
      </c>
    </row>
    <row r="8461">
      <c r="A8461" s="3" t="inlineStr">
        <is>
          <t>Ink &amp; Toner</t>
        </is>
      </c>
      <c r="B8461" s="3" t="inlineStr">
        <is>
          <t>AAV8450</t>
        </is>
      </c>
      <c r="C8461" s="3" t="inlineStr">
        <is>
          <t>Konica Minolta</t>
        </is>
      </c>
      <c r="D8461" s="3" t="inlineStr">
        <is>
          <t>TN328C CYN TNR FOR C250I-C300I-C360</t>
        </is>
      </c>
      <c r="E8461" s="11" t="n">
        <v>104</v>
      </c>
      <c r="F8461" s="12" t="n">
        <v>86.67</v>
      </c>
    </row>
    <row r="8462">
      <c r="A8462" s="3" t="inlineStr">
        <is>
          <t>Ink &amp; Toner</t>
        </is>
      </c>
      <c r="B8462" s="3" t="inlineStr">
        <is>
          <t>AAV8150</t>
        </is>
      </c>
      <c r="C8462" s="3" t="inlineStr">
        <is>
          <t>Konica Minolta</t>
        </is>
      </c>
      <c r="D8462" s="3" t="inlineStr">
        <is>
          <t>TN328K BLACK TNR FOR C250I-C300I-C36</t>
        </is>
      </c>
      <c r="E8462" s="11" t="n">
        <v>41</v>
      </c>
      <c r="F8462" s="12" t="n">
        <v>34.17</v>
      </c>
    </row>
    <row r="8463">
      <c r="A8463" s="3" t="inlineStr">
        <is>
          <t>Ink &amp; Toner</t>
        </is>
      </c>
      <c r="B8463" s="3" t="inlineStr">
        <is>
          <t>AAV8350</t>
        </is>
      </c>
      <c r="C8463" s="3" t="inlineStr">
        <is>
          <t>Konica Minolta</t>
        </is>
      </c>
      <c r="D8463" s="3" t="inlineStr">
        <is>
          <t>TN328M MGTA TNR FOR C250I-C300I-C</t>
        </is>
      </c>
      <c r="E8463" s="11" t="n">
        <v>104</v>
      </c>
      <c r="F8463" s="12" t="n">
        <v>86.67</v>
      </c>
    </row>
    <row r="8464">
      <c r="A8464" s="3" t="inlineStr">
        <is>
          <t>Ink &amp; Toner</t>
        </is>
      </c>
      <c r="B8464" s="3" t="inlineStr">
        <is>
          <t>AAV8250</t>
        </is>
      </c>
      <c r="C8464" s="3" t="inlineStr">
        <is>
          <t>Konica Minolta</t>
        </is>
      </c>
      <c r="D8464" s="3" t="inlineStr">
        <is>
          <t>TN328Y YLLOW TNR FOR C250I-C300I-C3</t>
        </is>
      </c>
      <c r="E8464" s="11" t="n">
        <v>104</v>
      </c>
      <c r="F8464" s="12" t="n">
        <v>86.67</v>
      </c>
    </row>
    <row r="8465">
      <c r="A8465" s="3" t="inlineStr">
        <is>
          <t>Ink &amp; Toner</t>
        </is>
      </c>
      <c r="B8465" s="3" t="inlineStr">
        <is>
          <t>AC7A050</t>
        </is>
      </c>
      <c r="C8465" s="3" t="inlineStr">
        <is>
          <t>Konica Minolta</t>
        </is>
      </c>
      <c r="D8465" s="3" t="inlineStr">
        <is>
          <t>TN330 KONICA BLACK TONER 300I/360I</t>
        </is>
      </c>
      <c r="E8465" s="11" t="n">
        <v>60</v>
      </c>
      <c r="F8465" s="12" t="n">
        <v>50</v>
      </c>
    </row>
    <row r="8466">
      <c r="A8466" s="3" t="inlineStr">
        <is>
          <t>Ink &amp; Toner</t>
        </is>
      </c>
      <c r="B8466" s="3" t="inlineStr">
        <is>
          <t>A9E815C</t>
        </is>
      </c>
      <c r="C8466" s="3" t="inlineStr">
        <is>
          <t>Konica Minolta</t>
        </is>
      </c>
      <c r="D8466" s="3" t="inlineStr">
        <is>
          <t>TN514JK TONER BLK</t>
        </is>
      </c>
      <c r="E8466" s="11" t="n">
        <v>42</v>
      </c>
      <c r="F8466" s="12" t="n">
        <v>35</v>
      </c>
    </row>
    <row r="8467">
      <c r="A8467" s="3" t="inlineStr">
        <is>
          <t>Ink &amp; Toner</t>
        </is>
      </c>
      <c r="B8467" s="3" t="inlineStr">
        <is>
          <t>A1U9252</t>
        </is>
      </c>
      <c r="C8467" s="3" t="inlineStr">
        <is>
          <t>Konica Minolta</t>
        </is>
      </c>
      <c r="D8467" s="3" t="inlineStr">
        <is>
          <t>TN616Y-L YELLOW F PRO C6000L</t>
        </is>
      </c>
      <c r="E8467" s="11" t="n">
        <v>49</v>
      </c>
      <c r="F8467" s="12" t="n">
        <v>40.83</v>
      </c>
    </row>
    <row r="8468">
      <c r="A8468" s="3" t="inlineStr">
        <is>
          <t>Ink &amp; Toner</t>
        </is>
      </c>
      <c r="B8468" s="3" t="inlineStr">
        <is>
          <t>A3VX455</t>
        </is>
      </c>
      <c r="C8468" s="3" t="inlineStr">
        <is>
          <t>Konica Minolta</t>
        </is>
      </c>
      <c r="D8468" s="3" t="inlineStr">
        <is>
          <t>TN619 TONER CYAN FOR C3070/C3080/P</t>
        </is>
      </c>
      <c r="E8468" s="11" t="n">
        <v>99</v>
      </c>
      <c r="F8468" s="12" t="n">
        <v>82.5</v>
      </c>
    </row>
    <row r="8469">
      <c r="A8469" s="3" t="inlineStr">
        <is>
          <t>Ink &amp; Toner</t>
        </is>
      </c>
      <c r="B8469" s="3" t="inlineStr">
        <is>
          <t>A3VX355</t>
        </is>
      </c>
      <c r="C8469" s="3" t="inlineStr">
        <is>
          <t>Konica Minolta</t>
        </is>
      </c>
      <c r="D8469" s="3" t="inlineStr">
        <is>
          <t>TN619 TONER MAGENTA FOR C3070/C3080/</t>
        </is>
      </c>
      <c r="E8469" s="11" t="n">
        <v>69</v>
      </c>
      <c r="F8469" s="12" t="n">
        <v>57.5</v>
      </c>
    </row>
    <row r="8470">
      <c r="A8470" s="3" t="inlineStr">
        <is>
          <t>Ink &amp; Toner</t>
        </is>
      </c>
      <c r="B8470" s="3" t="inlineStr">
        <is>
          <t>A3VX255</t>
        </is>
      </c>
      <c r="C8470" s="3" t="inlineStr">
        <is>
          <t>Konica Minolta</t>
        </is>
      </c>
      <c r="D8470" s="3" t="inlineStr">
        <is>
          <t>TN619 TONER YELLOW FOR C3070/C3080/P</t>
        </is>
      </c>
      <c r="E8470" s="11" t="n">
        <v>90</v>
      </c>
      <c r="F8470" s="12" t="n">
        <v>75</v>
      </c>
    </row>
    <row r="8471">
      <c r="A8471" s="3" t="inlineStr">
        <is>
          <t>Ink &amp; Toner</t>
        </is>
      </c>
      <c r="B8471" s="3" t="inlineStr">
        <is>
          <t>A3VX450</t>
        </is>
      </c>
      <c r="C8471" s="3" t="inlineStr">
        <is>
          <t>Konica Minolta</t>
        </is>
      </c>
      <c r="D8471" s="3" t="inlineStr">
        <is>
          <t>TN619C TONER CYAN F C1060/1070/P</t>
        </is>
      </c>
      <c r="E8471" s="11" t="n">
        <v>101</v>
      </c>
      <c r="F8471" s="12" t="n">
        <v>84.17</v>
      </c>
    </row>
    <row r="8472">
      <c r="A8472" s="3" t="inlineStr">
        <is>
          <t>Ink &amp; Toner</t>
        </is>
      </c>
      <c r="B8472" s="3" t="inlineStr">
        <is>
          <t>A3VX453</t>
        </is>
      </c>
      <c r="C8472" s="3" t="inlineStr">
        <is>
          <t>Konica Minolta</t>
        </is>
      </c>
      <c r="D8472" s="3" t="inlineStr">
        <is>
          <t>TN619C TONER CYAN F C2060/2070/P</t>
        </is>
      </c>
      <c r="E8472" s="11" t="n">
        <v>99</v>
      </c>
      <c r="F8472" s="12" t="n">
        <v>82.5</v>
      </c>
    </row>
    <row r="8473">
      <c r="A8473" s="3" t="inlineStr">
        <is>
          <t>Ink &amp; Toner</t>
        </is>
      </c>
      <c r="B8473" s="3" t="inlineStr">
        <is>
          <t>AF1R150</t>
        </is>
      </c>
      <c r="C8473" s="3" t="inlineStr">
        <is>
          <t>Konica Minolta</t>
        </is>
      </c>
      <c r="D8473" s="3" t="inlineStr">
        <is>
          <t>TN619K TONER BLACK  F C1060/1070/P</t>
        </is>
      </c>
      <c r="E8473" s="11" t="n">
        <v>57</v>
      </c>
      <c r="F8473" s="12" t="n">
        <v>47.5</v>
      </c>
    </row>
    <row r="8474">
      <c r="A8474" s="3" t="inlineStr">
        <is>
          <t>Ink &amp; Toner</t>
        </is>
      </c>
      <c r="B8474" s="3" t="inlineStr">
        <is>
          <t>A3VX153</t>
        </is>
      </c>
      <c r="C8474" s="3" t="inlineStr">
        <is>
          <t>Konica Minolta</t>
        </is>
      </c>
      <c r="D8474" s="3" t="inlineStr">
        <is>
          <t>TN619K TONER BLACK  F C2060/2070/P</t>
        </is>
      </c>
      <c r="E8474" s="11" t="n">
        <v>55</v>
      </c>
      <c r="F8474" s="12" t="n">
        <v>45.83</v>
      </c>
    </row>
    <row r="8475">
      <c r="A8475" s="3" t="inlineStr">
        <is>
          <t>Ink &amp; Toner</t>
        </is>
      </c>
      <c r="B8475" s="3" t="inlineStr">
        <is>
          <t>A3VX350</t>
        </is>
      </c>
      <c r="C8475" s="3" t="inlineStr">
        <is>
          <t>Konica Minolta</t>
        </is>
      </c>
      <c r="D8475" s="3" t="inlineStr">
        <is>
          <t>TN619M TONER MAGENTA F C1060/1070/P</t>
        </is>
      </c>
      <c r="E8475" s="11" t="n">
        <v>71</v>
      </c>
      <c r="F8475" s="12" t="n">
        <v>59.17</v>
      </c>
    </row>
    <row r="8476">
      <c r="A8476" s="3" t="inlineStr">
        <is>
          <t>Ink &amp; Toner</t>
        </is>
      </c>
      <c r="B8476" s="3" t="inlineStr">
        <is>
          <t>A3VX353</t>
        </is>
      </c>
      <c r="C8476" s="3" t="inlineStr">
        <is>
          <t>Konica Minolta</t>
        </is>
      </c>
      <c r="D8476" s="3" t="inlineStr">
        <is>
          <t>TN619M TONER MAGENTA F C2060/2070/P</t>
        </is>
      </c>
      <c r="E8476" s="11" t="n">
        <v>69</v>
      </c>
      <c r="F8476" s="12" t="n">
        <v>57.5</v>
      </c>
    </row>
    <row r="8477">
      <c r="A8477" s="3" t="inlineStr">
        <is>
          <t>Ink &amp; Toner</t>
        </is>
      </c>
      <c r="B8477" s="3" t="inlineStr">
        <is>
          <t>A3VX253</t>
        </is>
      </c>
      <c r="C8477" s="3" t="inlineStr">
        <is>
          <t>Konica Minolta</t>
        </is>
      </c>
      <c r="D8477" s="3" t="inlineStr">
        <is>
          <t>TN619Y TONER YELLOW F C2060/2070/P</t>
        </is>
      </c>
      <c r="E8477" s="11" t="n">
        <v>90</v>
      </c>
      <c r="F8477" s="12" t="n">
        <v>75</v>
      </c>
    </row>
    <row r="8478">
      <c r="A8478" s="3" t="inlineStr">
        <is>
          <t>Ink &amp; Toner</t>
        </is>
      </c>
      <c r="B8478" s="3" t="inlineStr">
        <is>
          <t>A3VX456</t>
        </is>
      </c>
      <c r="C8478" s="3" t="inlineStr">
        <is>
          <t>Konica Minolta</t>
        </is>
      </c>
      <c r="D8478" s="3" t="inlineStr">
        <is>
          <t>TN620C TONER CYAN C3070L</t>
        </is>
      </c>
      <c r="E8478" s="11" t="n">
        <v>109</v>
      </c>
      <c r="F8478" s="12" t="n">
        <v>90.83</v>
      </c>
    </row>
    <row r="8479">
      <c r="A8479" s="3" t="inlineStr">
        <is>
          <t>Ink &amp; Toner</t>
        </is>
      </c>
      <c r="B8479" s="3" t="inlineStr">
        <is>
          <t>A3VX451</t>
        </is>
      </c>
      <c r="C8479" s="3" t="inlineStr">
        <is>
          <t>Konica Minolta</t>
        </is>
      </c>
      <c r="D8479" s="3" t="inlineStr">
        <is>
          <t>TN620C TONER CYAN F C1060L (70K)</t>
        </is>
      </c>
      <c r="E8479" s="11" t="n">
        <v>117</v>
      </c>
      <c r="F8479" s="12" t="n">
        <v>97.5</v>
      </c>
    </row>
    <row r="8480">
      <c r="A8480" s="3" t="inlineStr">
        <is>
          <t>Ink &amp; Toner</t>
        </is>
      </c>
      <c r="B8480" s="3" t="inlineStr">
        <is>
          <t>A3VX154</t>
        </is>
      </c>
      <c r="C8480" s="3" t="inlineStr">
        <is>
          <t>Konica Minolta</t>
        </is>
      </c>
      <c r="D8480" s="3" t="inlineStr">
        <is>
          <t>TN620K TONER BLACK FOR C2060L</t>
        </is>
      </c>
      <c r="E8480" s="11" t="n">
        <v>59</v>
      </c>
      <c r="F8480" s="12" t="n">
        <v>49.17</v>
      </c>
    </row>
    <row r="8481">
      <c r="A8481" s="3" t="inlineStr">
        <is>
          <t>Ink &amp; Toner</t>
        </is>
      </c>
      <c r="B8481" s="3" t="inlineStr">
        <is>
          <t>A3VX358</t>
        </is>
      </c>
      <c r="C8481" s="3" t="inlineStr">
        <is>
          <t>Konica Minolta</t>
        </is>
      </c>
      <c r="D8481" s="3" t="inlineStr">
        <is>
          <t>TN620K TONER MAGENTA</t>
        </is>
      </c>
      <c r="E8481" s="11" t="n">
        <v>99</v>
      </c>
      <c r="F8481" s="12" t="n">
        <v>82.5</v>
      </c>
    </row>
    <row r="8482">
      <c r="A8482" s="3" t="inlineStr">
        <is>
          <t>Ink &amp; Toner</t>
        </is>
      </c>
      <c r="B8482" s="3" t="inlineStr">
        <is>
          <t>A3VX258</t>
        </is>
      </c>
      <c r="C8482" s="3" t="inlineStr">
        <is>
          <t>Konica Minolta</t>
        </is>
      </c>
      <c r="D8482" s="3" t="inlineStr">
        <is>
          <t>TN620K TONER YELLOW</t>
        </is>
      </c>
      <c r="E8482" s="11" t="n">
        <v>120</v>
      </c>
      <c r="F8482" s="12" t="n">
        <v>100</v>
      </c>
    </row>
    <row r="8483">
      <c r="A8483" s="3" t="inlineStr">
        <is>
          <t>Ink &amp; Toner</t>
        </is>
      </c>
      <c r="B8483" s="3" t="inlineStr">
        <is>
          <t>AF1R151</t>
        </is>
      </c>
      <c r="C8483" s="3" t="inlineStr">
        <is>
          <t>Konica Minolta</t>
        </is>
      </c>
      <c r="D8483" s="3" t="inlineStr">
        <is>
          <t>TN620K/TN635K TNR BLK F C1060L (60K)</t>
        </is>
      </c>
      <c r="E8483" s="11" t="n">
        <v>62</v>
      </c>
      <c r="F8483" s="12" t="n">
        <v>51.67</v>
      </c>
    </row>
    <row r="8484">
      <c r="A8484" s="3" t="inlineStr">
        <is>
          <t>Ink &amp; Toner</t>
        </is>
      </c>
      <c r="B8484" s="3" t="inlineStr">
        <is>
          <t>A3VX356</t>
        </is>
      </c>
      <c r="C8484" s="3" t="inlineStr">
        <is>
          <t>Konica Minolta</t>
        </is>
      </c>
      <c r="D8484" s="3" t="inlineStr">
        <is>
          <t>TN620M TONER MAGENTA C3070L</t>
        </is>
      </c>
      <c r="E8484" s="11" t="n">
        <v>82</v>
      </c>
      <c r="F8484" s="12" t="n">
        <v>68.33</v>
      </c>
    </row>
    <row r="8485">
      <c r="A8485" s="3" t="inlineStr">
        <is>
          <t>Ink &amp; Toner</t>
        </is>
      </c>
      <c r="B8485" s="3" t="inlineStr">
        <is>
          <t>A3VX351</t>
        </is>
      </c>
      <c r="C8485" s="3" t="inlineStr">
        <is>
          <t>Konica Minolta</t>
        </is>
      </c>
      <c r="D8485" s="3" t="inlineStr">
        <is>
          <t>TN620M TONER MAGENTA F C1060L (49K)</t>
        </is>
      </c>
      <c r="E8485" s="11" t="n">
        <v>82</v>
      </c>
      <c r="F8485" s="12" t="n">
        <v>68.33</v>
      </c>
    </row>
    <row r="8486">
      <c r="A8486" s="3" t="inlineStr">
        <is>
          <t>Ink &amp; Toner</t>
        </is>
      </c>
      <c r="B8486" s="3" t="inlineStr">
        <is>
          <t>A3VX354</t>
        </is>
      </c>
      <c r="C8486" s="3" t="inlineStr">
        <is>
          <t>Konica Minolta</t>
        </is>
      </c>
      <c r="D8486" s="3" t="inlineStr">
        <is>
          <t>TN620M TONER MAGENTA FOR C2060L</t>
        </is>
      </c>
      <c r="E8486" s="11" t="n">
        <v>81</v>
      </c>
      <c r="F8486" s="12" t="n">
        <v>67.5</v>
      </c>
    </row>
    <row r="8487">
      <c r="A8487" s="3" t="inlineStr">
        <is>
          <t>Ink &amp; Toner</t>
        </is>
      </c>
      <c r="B8487" s="3" t="inlineStr">
        <is>
          <t>A3VX256</t>
        </is>
      </c>
      <c r="C8487" s="3" t="inlineStr">
        <is>
          <t>Konica Minolta</t>
        </is>
      </c>
      <c r="D8487" s="3" t="inlineStr">
        <is>
          <t>TN620Y TONER YELLOW C3070L</t>
        </is>
      </c>
      <c r="E8487" s="11" t="n">
        <v>100</v>
      </c>
      <c r="F8487" s="12" t="n">
        <v>83.33</v>
      </c>
    </row>
    <row r="8488">
      <c r="A8488" s="3" t="inlineStr">
        <is>
          <t>Ink &amp; Toner</t>
        </is>
      </c>
      <c r="B8488" s="3" t="inlineStr">
        <is>
          <t>A3VX251</t>
        </is>
      </c>
      <c r="C8488" s="3" t="inlineStr">
        <is>
          <t>Konica Minolta</t>
        </is>
      </c>
      <c r="D8488" s="3" t="inlineStr">
        <is>
          <t>TN620Y TONER YELLOW F C1060L (64K)</t>
        </is>
      </c>
      <c r="E8488" s="11" t="n">
        <v>107</v>
      </c>
      <c r="F8488" s="12" t="n">
        <v>89.17</v>
      </c>
    </row>
    <row r="8489">
      <c r="A8489" s="3" t="inlineStr">
        <is>
          <t>Ink &amp; Toner</t>
        </is>
      </c>
      <c r="B8489" s="3" t="inlineStr">
        <is>
          <t>A3VX254</t>
        </is>
      </c>
      <c r="C8489" s="3" t="inlineStr">
        <is>
          <t>Konica Minolta</t>
        </is>
      </c>
      <c r="D8489" s="3" t="inlineStr">
        <is>
          <t>TN620Y TONER YELLOW FOR C2060L</t>
        </is>
      </c>
      <c r="E8489" s="11" t="n">
        <v>106</v>
      </c>
      <c r="F8489" s="12" t="n">
        <v>88.33</v>
      </c>
    </row>
    <row r="8490">
      <c r="A8490" s="3" t="inlineStr">
        <is>
          <t>Ink &amp; Toner</t>
        </is>
      </c>
      <c r="B8490" s="3" t="inlineStr">
        <is>
          <t>A5E7451</t>
        </is>
      </c>
      <c r="C8490" s="3" t="inlineStr">
        <is>
          <t>Konica Minolta</t>
        </is>
      </c>
      <c r="D8490" s="3" t="inlineStr">
        <is>
          <t>TN622C CYAN F C6085/6100</t>
        </is>
      </c>
      <c r="E8490" s="11" t="n">
        <v>62</v>
      </c>
      <c r="F8490" s="12" t="n">
        <v>51.67</v>
      </c>
    </row>
    <row r="8491">
      <c r="A8491" s="3" t="inlineStr">
        <is>
          <t>Ink &amp; Toner</t>
        </is>
      </c>
      <c r="B8491" s="3" t="inlineStr">
        <is>
          <t>A5E7151</t>
        </is>
      </c>
      <c r="C8491" s="3" t="inlineStr">
        <is>
          <t>Konica Minolta</t>
        </is>
      </c>
      <c r="D8491" s="3" t="inlineStr">
        <is>
          <t>TN622K BLACK F C6085/6100</t>
        </is>
      </c>
      <c r="E8491" s="11" t="n">
        <v>54</v>
      </c>
      <c r="F8491" s="12" t="n">
        <v>45</v>
      </c>
    </row>
    <row r="8492">
      <c r="A8492" s="3" t="inlineStr">
        <is>
          <t>Ink &amp; Toner</t>
        </is>
      </c>
      <c r="B8492" s="3" t="inlineStr">
        <is>
          <t>A5E7351</t>
        </is>
      </c>
      <c r="C8492" s="3" t="inlineStr">
        <is>
          <t>Konica Minolta</t>
        </is>
      </c>
      <c r="D8492" s="3" t="inlineStr">
        <is>
          <t>TN622M MAGENTA F C6085/6100</t>
        </is>
      </c>
      <c r="E8492" s="11" t="n">
        <v>60</v>
      </c>
      <c r="F8492" s="12" t="n">
        <v>50</v>
      </c>
    </row>
    <row r="8493">
      <c r="A8493" s="3" t="inlineStr">
        <is>
          <t>Ink &amp; Toner</t>
        </is>
      </c>
      <c r="B8493" s="3" t="inlineStr">
        <is>
          <t>A5E7251</t>
        </is>
      </c>
      <c r="C8493" s="3" t="inlineStr">
        <is>
          <t>Konica Minolta</t>
        </is>
      </c>
      <c r="D8493" s="3" t="inlineStr">
        <is>
          <t>TN622Y YELLOW F C6085/6100</t>
        </is>
      </c>
      <c r="E8493" s="11" t="n">
        <v>68</v>
      </c>
      <c r="F8493" s="12" t="n">
        <v>56.67</v>
      </c>
    </row>
    <row r="8494">
      <c r="A8494" s="3" t="inlineStr">
        <is>
          <t>Ink &amp; Toner</t>
        </is>
      </c>
      <c r="B8494" s="3" t="inlineStr">
        <is>
          <t>ACV1450</t>
        </is>
      </c>
      <c r="C8494" s="3" t="inlineStr">
        <is>
          <t>Konica Minolta</t>
        </is>
      </c>
      <c r="D8494" s="3" t="inlineStr">
        <is>
          <t>TN626C TON CYN F. C650I/C550I/C450I</t>
        </is>
      </c>
      <c r="E8494" s="11" t="n">
        <v>115</v>
      </c>
      <c r="F8494" s="12" t="n">
        <v>95.83</v>
      </c>
    </row>
    <row r="8495">
      <c r="A8495" s="3" t="inlineStr">
        <is>
          <t>Ink &amp; Toner</t>
        </is>
      </c>
      <c r="B8495" s="3" t="inlineStr">
        <is>
          <t>ACV1150</t>
        </is>
      </c>
      <c r="C8495" s="3" t="inlineStr">
        <is>
          <t>Konica Minolta</t>
        </is>
      </c>
      <c r="D8495" s="3" t="inlineStr">
        <is>
          <t>TN626K TON BLK  F. C650I/C550I/C450I</t>
        </is>
      </c>
      <c r="E8495" s="11" t="n">
        <v>41</v>
      </c>
      <c r="F8495" s="12" t="n">
        <v>34.17</v>
      </c>
    </row>
    <row r="8496">
      <c r="A8496" s="3" t="inlineStr">
        <is>
          <t>Ink &amp; Toner</t>
        </is>
      </c>
      <c r="B8496" s="3" t="inlineStr">
        <is>
          <t>ACV1350</t>
        </is>
      </c>
      <c r="C8496" s="3" t="inlineStr">
        <is>
          <t>Konica Minolta</t>
        </is>
      </c>
      <c r="D8496" s="3" t="inlineStr">
        <is>
          <t>TN626M TONER MG F.C650I/C550I/C450I</t>
        </is>
      </c>
      <c r="E8496" s="11" t="n">
        <v>115</v>
      </c>
      <c r="F8496" s="12" t="n">
        <v>95.83</v>
      </c>
    </row>
    <row r="8497">
      <c r="A8497" s="3" t="inlineStr">
        <is>
          <t>Ink &amp; Toner</t>
        </is>
      </c>
      <c r="B8497" s="3" t="inlineStr">
        <is>
          <t>ACV1250</t>
        </is>
      </c>
      <c r="C8497" s="3" t="inlineStr">
        <is>
          <t>Konica Minolta</t>
        </is>
      </c>
      <c r="D8497" s="3" t="inlineStr">
        <is>
          <t>TN626Y TON YELL FC650I/C550I/C450I</t>
        </is>
      </c>
      <c r="E8497" s="11" t="n">
        <v>115</v>
      </c>
      <c r="F8497" s="12" t="n">
        <v>95.83</v>
      </c>
    </row>
    <row r="8498">
      <c r="A8498" s="3" t="inlineStr">
        <is>
          <t>Ink &amp; Toner</t>
        </is>
      </c>
      <c r="B8498" s="3" t="inlineStr">
        <is>
          <t>AD3H450</t>
        </is>
      </c>
      <c r="C8498" s="3" t="inlineStr">
        <is>
          <t>Konica Minolta</t>
        </is>
      </c>
      <c r="D8498" s="3" t="inlineStr">
        <is>
          <t>TN629C CYAN TONER</t>
        </is>
      </c>
      <c r="E8498" s="11" t="n">
        <v>66</v>
      </c>
      <c r="F8498" s="12" t="n">
        <v>55</v>
      </c>
    </row>
    <row r="8499">
      <c r="A8499" s="3" t="inlineStr">
        <is>
          <t>Ink &amp; Toner</t>
        </is>
      </c>
      <c r="B8499" s="3" t="inlineStr">
        <is>
          <t>AD3H150</t>
        </is>
      </c>
      <c r="C8499" s="3" t="inlineStr">
        <is>
          <t>Konica Minolta</t>
        </is>
      </c>
      <c r="D8499" s="3" t="inlineStr">
        <is>
          <t>TN629K BLACK TONER</t>
        </is>
      </c>
      <c r="E8499" s="11" t="n">
        <v>57</v>
      </c>
      <c r="F8499" s="12" t="n">
        <v>47.5</v>
      </c>
    </row>
    <row r="8500">
      <c r="A8500" s="3" t="inlineStr">
        <is>
          <t>Ink &amp; Toner</t>
        </is>
      </c>
      <c r="B8500" s="3" t="inlineStr">
        <is>
          <t>AD3H350</t>
        </is>
      </c>
      <c r="C8500" s="3" t="inlineStr">
        <is>
          <t>Konica Minolta</t>
        </is>
      </c>
      <c r="D8500" s="3" t="inlineStr">
        <is>
          <t>TN629M MAGENTA TONER</t>
        </is>
      </c>
      <c r="E8500" s="11" t="n">
        <v>61</v>
      </c>
      <c r="F8500" s="12" t="n">
        <v>50.83</v>
      </c>
    </row>
    <row r="8501">
      <c r="A8501" s="3" t="inlineStr">
        <is>
          <t>Ink &amp; Toner</t>
        </is>
      </c>
      <c r="B8501" s="3" t="inlineStr">
        <is>
          <t>AD3H250</t>
        </is>
      </c>
      <c r="C8501" s="3" t="inlineStr">
        <is>
          <t>Konica Minolta</t>
        </is>
      </c>
      <c r="D8501" s="3" t="inlineStr">
        <is>
          <t>TN629Y YELLOW TONER</t>
        </is>
      </c>
      <c r="E8501" s="11" t="n">
        <v>72</v>
      </c>
      <c r="F8501" s="12" t="n">
        <v>60</v>
      </c>
    </row>
    <row r="8502">
      <c r="A8502" s="3" t="inlineStr">
        <is>
          <t>Ink &amp; Toner</t>
        </is>
      </c>
      <c r="B8502" s="3" t="inlineStr">
        <is>
          <t>AEW6450</t>
        </is>
      </c>
      <c r="C8502" s="3" t="inlineStr">
        <is>
          <t>Konica Minolta</t>
        </is>
      </c>
      <c r="D8502" s="3" t="inlineStr">
        <is>
          <t>TN633C TONER CYAN</t>
        </is>
      </c>
      <c r="E8502" s="11" t="n">
        <v>130</v>
      </c>
      <c r="F8502" s="12" t="n">
        <v>108.33</v>
      </c>
    </row>
    <row r="8503">
      <c r="A8503" s="3" t="inlineStr">
        <is>
          <t>Ink &amp; Toner</t>
        </is>
      </c>
      <c r="B8503" s="3" t="inlineStr">
        <is>
          <t>AEW6150</t>
        </is>
      </c>
      <c r="C8503" s="3" t="inlineStr">
        <is>
          <t>Konica Minolta</t>
        </is>
      </c>
      <c r="D8503" s="3" t="inlineStr">
        <is>
          <t>TN633K TONER BLACK</t>
        </is>
      </c>
      <c r="E8503" s="11" t="n">
        <v>118</v>
      </c>
      <c r="F8503" s="12" t="n">
        <v>98.33</v>
      </c>
    </row>
    <row r="8504">
      <c r="A8504" s="3" t="inlineStr">
        <is>
          <t>Ink &amp; Toner</t>
        </is>
      </c>
      <c r="B8504" s="3" t="inlineStr">
        <is>
          <t>AEW6350</t>
        </is>
      </c>
      <c r="C8504" s="3" t="inlineStr">
        <is>
          <t>Konica Minolta</t>
        </is>
      </c>
      <c r="D8504" s="3" t="inlineStr">
        <is>
          <t>TN633M TONER MAGENTA</t>
        </is>
      </c>
      <c r="E8504" s="11" t="n">
        <v>141</v>
      </c>
      <c r="F8504" s="12" t="n">
        <v>117.5</v>
      </c>
    </row>
    <row r="8505">
      <c r="A8505" s="3" t="inlineStr">
        <is>
          <t>Ink &amp; Toner</t>
        </is>
      </c>
      <c r="B8505" s="3" t="inlineStr">
        <is>
          <t>AEW6250</t>
        </is>
      </c>
      <c r="C8505" s="3" t="inlineStr">
        <is>
          <t>Konica Minolta</t>
        </is>
      </c>
      <c r="D8505" s="3" t="inlineStr">
        <is>
          <t>TN633Y TONER YELLOW</t>
        </is>
      </c>
      <c r="E8505" s="11" t="n">
        <v>137</v>
      </c>
      <c r="F8505" s="12" t="n">
        <v>114.17</v>
      </c>
    </row>
    <row r="8506">
      <c r="A8506" s="3" t="inlineStr">
        <is>
          <t>Ink &amp; Toner</t>
        </is>
      </c>
      <c r="B8506" s="3" t="inlineStr">
        <is>
          <t>AF1R155</t>
        </is>
      </c>
      <c r="C8506" s="3" t="inlineStr">
        <is>
          <t>Konica Minolta</t>
        </is>
      </c>
      <c r="D8506" s="3" t="inlineStr">
        <is>
          <t>TN634K TONER BLACK C3070/C3080/P</t>
        </is>
      </c>
      <c r="E8506" s="11" t="n">
        <v>69</v>
      </c>
      <c r="F8506" s="12" t="n">
        <v>57.5</v>
      </c>
    </row>
    <row r="8507">
      <c r="A8507" s="3" t="inlineStr">
        <is>
          <t>Ink &amp; Toner</t>
        </is>
      </c>
      <c r="B8507" s="3" t="inlineStr">
        <is>
          <t>AF1R156</t>
        </is>
      </c>
      <c r="C8507" s="3" t="inlineStr">
        <is>
          <t>Konica Minolta</t>
        </is>
      </c>
      <c r="D8507" s="3" t="inlineStr">
        <is>
          <t>TN635K TONER BLACK C3070L</t>
        </is>
      </c>
      <c r="E8507" s="11" t="n">
        <v>59</v>
      </c>
      <c r="F8507" s="12" t="n">
        <v>49.17</v>
      </c>
    </row>
    <row r="8508">
      <c r="A8508" s="3" t="inlineStr">
        <is>
          <t>Ink &amp; Toner</t>
        </is>
      </c>
      <c r="B8508" s="3" t="inlineStr">
        <is>
          <t>A63T01H</t>
        </is>
      </c>
      <c r="C8508" s="3" t="inlineStr">
        <is>
          <t>Konica Minolta</t>
        </is>
      </c>
      <c r="D8508" s="3" t="inlineStr">
        <is>
          <t>TNP34 TONER 20K BIZHUB 4700P UAR</t>
        </is>
      </c>
      <c r="E8508" s="11" t="n">
        <v>117</v>
      </c>
      <c r="F8508" s="12" t="n">
        <v>97.5</v>
      </c>
    </row>
    <row r="8509">
      <c r="A8509" s="3" t="inlineStr">
        <is>
          <t>Ink &amp; Toner</t>
        </is>
      </c>
      <c r="B8509" s="3" t="inlineStr">
        <is>
          <t>A63W01H</t>
        </is>
      </c>
      <c r="C8509" s="3" t="inlineStr">
        <is>
          <t>Konica Minolta</t>
        </is>
      </c>
      <c r="D8509" s="3" t="inlineStr">
        <is>
          <t>TNP35 TONER 20K F BIZHUB 4000P UAR</t>
        </is>
      </c>
      <c r="E8509" s="11" t="n">
        <v>177</v>
      </c>
      <c r="F8509" s="12" t="n">
        <v>147.5</v>
      </c>
    </row>
    <row r="8510">
      <c r="A8510" s="3" t="inlineStr">
        <is>
          <t>Ink &amp; Toner</t>
        </is>
      </c>
      <c r="B8510" s="3" t="inlineStr">
        <is>
          <t>A63W01W</t>
        </is>
      </c>
      <c r="C8510" s="3" t="inlineStr">
        <is>
          <t>Konica Minolta</t>
        </is>
      </c>
      <c r="D8510" s="3" t="inlineStr">
        <is>
          <t>TNP38 TONER 20K F BIZHUB 4000P STD</t>
        </is>
      </c>
      <c r="E8510" s="11" t="n">
        <v>204</v>
      </c>
      <c r="F8510" s="12" t="n">
        <v>170</v>
      </c>
    </row>
    <row r="8511">
      <c r="A8511" s="3" t="inlineStr">
        <is>
          <t>Ink &amp; Toner</t>
        </is>
      </c>
      <c r="B8511" s="3" t="inlineStr">
        <is>
          <t>A6VK01H</t>
        </is>
      </c>
      <c r="C8511" s="3" t="inlineStr">
        <is>
          <t>Konica Minolta</t>
        </is>
      </c>
      <c r="D8511" s="3" t="inlineStr">
        <is>
          <t>TNP44 20K F  4750/4050 UAR</t>
        </is>
      </c>
      <c r="E8511" s="11" t="n">
        <v>94</v>
      </c>
      <c r="F8511" s="12" t="n">
        <v>78.33</v>
      </c>
    </row>
    <row r="8512">
      <c r="A8512" s="3" t="inlineStr">
        <is>
          <t>Ink &amp; Toner</t>
        </is>
      </c>
      <c r="B8512" s="3" t="inlineStr">
        <is>
          <t>A95W150</t>
        </is>
      </c>
      <c r="C8512" s="3" t="inlineStr">
        <is>
          <t>Konica Minolta</t>
        </is>
      </c>
      <c r="D8512" s="3" t="inlineStr">
        <is>
          <t>TNP49K TONER (13K) BLACK  C3351/3851</t>
        </is>
      </c>
      <c r="E8512" s="11" t="n">
        <v>29</v>
      </c>
      <c r="F8512" s="12" t="n">
        <v>24.17</v>
      </c>
    </row>
    <row r="8513">
      <c r="A8513" s="3" t="inlineStr">
        <is>
          <t>Ink &amp; Toner</t>
        </is>
      </c>
      <c r="B8513" s="3" t="inlineStr">
        <is>
          <t>A95W350</t>
        </is>
      </c>
      <c r="C8513" s="3" t="inlineStr">
        <is>
          <t>Konica Minolta</t>
        </is>
      </c>
      <c r="D8513" s="3" t="inlineStr">
        <is>
          <t>TNP49M TONER (12K) MAG F C3351/3851/</t>
        </is>
      </c>
      <c r="E8513" s="11" t="n">
        <v>48</v>
      </c>
      <c r="F8513" s="12" t="n">
        <v>40</v>
      </c>
    </row>
    <row r="8514">
      <c r="A8514" s="3" t="inlineStr">
        <is>
          <t>Ink &amp; Toner</t>
        </is>
      </c>
      <c r="B8514" s="3" t="inlineStr">
        <is>
          <t>A0X5155</t>
        </is>
      </c>
      <c r="C8514" s="3" t="inlineStr">
        <is>
          <t>Konica Minolta</t>
        </is>
      </c>
      <c r="D8514" s="3" t="inlineStr">
        <is>
          <t>TNP51K TONER BLACK F C3110</t>
        </is>
      </c>
      <c r="E8514" s="11" t="n">
        <v>22</v>
      </c>
      <c r="F8514" s="12" t="n">
        <v>18.33</v>
      </c>
    </row>
    <row r="8515">
      <c r="A8515" s="3" t="inlineStr">
        <is>
          <t>Ink &amp; Toner</t>
        </is>
      </c>
      <c r="B8515" s="3" t="inlineStr">
        <is>
          <t>A0X5355</t>
        </is>
      </c>
      <c r="C8515" s="3" t="inlineStr">
        <is>
          <t>Konica Minolta</t>
        </is>
      </c>
      <c r="D8515" s="3" t="inlineStr">
        <is>
          <t>TNP51M TONER MAGENTA F C3110</t>
        </is>
      </c>
      <c r="E8515" s="11" t="n">
        <v>51</v>
      </c>
      <c r="F8515" s="12" t="n">
        <v>42.5</v>
      </c>
    </row>
    <row r="8516">
      <c r="A8516" s="3" t="inlineStr">
        <is>
          <t>Ink &amp; Toner</t>
        </is>
      </c>
      <c r="B8516" s="3" t="inlineStr">
        <is>
          <t>AADX050</t>
        </is>
      </c>
      <c r="C8516" s="3" t="inlineStr">
        <is>
          <t>Konica Minolta</t>
        </is>
      </c>
      <c r="D8516" s="3" t="inlineStr">
        <is>
          <t>TNP54 25K F BIZHUB 4402P UAR</t>
        </is>
      </c>
      <c r="E8516" s="11" t="n">
        <v>222</v>
      </c>
      <c r="F8516" s="12" t="n">
        <v>185</v>
      </c>
    </row>
    <row r="8517">
      <c r="A8517" s="3" t="inlineStr">
        <is>
          <t>Ink &amp; Toner</t>
        </is>
      </c>
      <c r="B8517" s="3" t="inlineStr">
        <is>
          <t>AADW011</t>
        </is>
      </c>
      <c r="C8517" s="3" t="inlineStr">
        <is>
          <t>Konica Minolta</t>
        </is>
      </c>
      <c r="D8517" s="3" t="inlineStr">
        <is>
          <t>TNP56 25K F BIZHUB 4702P STD</t>
        </is>
      </c>
      <c r="E8517" s="11" t="n">
        <v>169</v>
      </c>
      <c r="F8517" s="12" t="n">
        <v>140.83</v>
      </c>
    </row>
    <row r="8518">
      <c r="A8518" s="3" t="inlineStr">
        <is>
          <t>Ink &amp; Toner</t>
        </is>
      </c>
      <c r="B8518" s="3" t="inlineStr">
        <is>
          <t>AADY011</t>
        </is>
      </c>
      <c r="C8518" s="3" t="inlineStr">
        <is>
          <t>Konica Minolta</t>
        </is>
      </c>
      <c r="D8518" s="3" t="inlineStr">
        <is>
          <t>TNP58 15K F BIZHUB 3602P STD</t>
        </is>
      </c>
      <c r="E8518" s="11" t="n">
        <v>251</v>
      </c>
      <c r="F8518" s="12" t="n">
        <v>209.17</v>
      </c>
    </row>
    <row r="8519">
      <c r="A8519" s="3" t="inlineStr">
        <is>
          <t>Ink &amp; Toner</t>
        </is>
      </c>
      <c r="B8519" s="3" t="inlineStr">
        <is>
          <t>AAE1050</t>
        </is>
      </c>
      <c r="C8519" s="3" t="inlineStr">
        <is>
          <t>Konica Minolta</t>
        </is>
      </c>
      <c r="D8519" s="3" t="inlineStr">
        <is>
          <t>TNP63 TONER 25K F BIZHUB 4052 4752 U</t>
        </is>
      </c>
      <c r="E8519" s="11" t="n">
        <v>119</v>
      </c>
      <c r="F8519" s="12" t="n">
        <v>99.17</v>
      </c>
    </row>
    <row r="8520">
      <c r="A8520" s="3" t="inlineStr">
        <is>
          <t>Ink &amp; Toner</t>
        </is>
      </c>
      <c r="B8520" s="3" t="inlineStr">
        <is>
          <t>ACF0051</t>
        </is>
      </c>
      <c r="C8520" s="3" t="inlineStr">
        <is>
          <t>Konica Minolta</t>
        </is>
      </c>
      <c r="D8520" s="3" t="inlineStr">
        <is>
          <t>TNP75</t>
        </is>
      </c>
      <c r="E8520" s="11" t="n">
        <v>117</v>
      </c>
      <c r="F8520" s="12" t="n">
        <v>97.5</v>
      </c>
    </row>
    <row r="8521">
      <c r="A8521" s="3" t="inlineStr">
        <is>
          <t>Ink &amp; Toner</t>
        </is>
      </c>
      <c r="B8521" s="3" t="inlineStr">
        <is>
          <t>ACF0050</t>
        </is>
      </c>
      <c r="C8521" s="3" t="inlineStr">
        <is>
          <t>Konica Minolta</t>
        </is>
      </c>
      <c r="D8521" s="3" t="inlineStr">
        <is>
          <t>TNP76 TONER CART</t>
        </is>
      </c>
      <c r="E8521" s="11" t="n">
        <v>107</v>
      </c>
      <c r="F8521" s="12" t="n">
        <v>89.17</v>
      </c>
    </row>
    <row r="8522">
      <c r="A8522" s="3" t="inlineStr">
        <is>
          <t>Ink &amp; Toner</t>
        </is>
      </c>
      <c r="B8522" s="3" t="inlineStr">
        <is>
          <t>AAJW450</t>
        </is>
      </c>
      <c r="C8522" s="3" t="inlineStr">
        <is>
          <t>Konica Minolta</t>
        </is>
      </c>
      <c r="D8522" s="3" t="inlineStr">
        <is>
          <t>TNP79C FOR C3300I-C4000I FOR C3350I-</t>
        </is>
      </c>
      <c r="E8522" s="11" t="n">
        <v>36</v>
      </c>
      <c r="F8522" s="12" t="n">
        <v>30</v>
      </c>
    </row>
    <row r="8523">
      <c r="A8523" s="3" t="inlineStr">
        <is>
          <t>Ink &amp; Toner</t>
        </is>
      </c>
      <c r="B8523" s="3" t="inlineStr">
        <is>
          <t>AAJW150</t>
        </is>
      </c>
      <c r="C8523" s="3" t="inlineStr">
        <is>
          <t>Konica Minolta</t>
        </is>
      </c>
      <c r="D8523" s="3" t="inlineStr">
        <is>
          <t>TNP79K BLACK TNR FOR C3350I-C3850I</t>
        </is>
      </c>
      <c r="E8523" s="11" t="n">
        <v>29</v>
      </c>
      <c r="F8523" s="12" t="n">
        <v>24.17</v>
      </c>
    </row>
    <row r="8524">
      <c r="A8524" s="3" t="inlineStr">
        <is>
          <t>Ink &amp; Toner</t>
        </is>
      </c>
      <c r="B8524" s="3" t="inlineStr">
        <is>
          <t>AAJW350</t>
        </is>
      </c>
      <c r="C8524" s="3" t="inlineStr">
        <is>
          <t>Konica Minolta</t>
        </is>
      </c>
      <c r="D8524" s="3" t="inlineStr">
        <is>
          <t>TNP79M FOR C3300I-C4000I FOR C3350I-</t>
        </is>
      </c>
      <c r="E8524" s="11" t="n">
        <v>36</v>
      </c>
      <c r="F8524" s="12" t="n">
        <v>30</v>
      </c>
    </row>
    <row r="8525">
      <c r="A8525" s="3" t="inlineStr">
        <is>
          <t>Ink &amp; Toner</t>
        </is>
      </c>
      <c r="B8525" s="3" t="inlineStr">
        <is>
          <t>AAJW250</t>
        </is>
      </c>
      <c r="C8525" s="3" t="inlineStr">
        <is>
          <t>Konica Minolta</t>
        </is>
      </c>
      <c r="D8525" s="3" t="inlineStr">
        <is>
          <t>TNP79Y FOR C3300I-C4000I FOR C3350I-</t>
        </is>
      </c>
      <c r="E8525" s="11" t="n">
        <v>36</v>
      </c>
      <c r="F8525" s="12" t="n">
        <v>30</v>
      </c>
    </row>
    <row r="8526">
      <c r="A8526" s="3" t="inlineStr">
        <is>
          <t>Ink &amp; Toner</t>
        </is>
      </c>
      <c r="B8526" s="3" t="inlineStr">
        <is>
          <t>AAJW452</t>
        </is>
      </c>
      <c r="C8526" s="3" t="inlineStr">
        <is>
          <t>Konica Minolta</t>
        </is>
      </c>
      <c r="D8526" s="3" t="inlineStr">
        <is>
          <t>TNP80C TNR CYAN FOR C3320I</t>
        </is>
      </c>
      <c r="E8526" s="11" t="n">
        <v>50</v>
      </c>
      <c r="F8526" s="12" t="n">
        <v>41.67</v>
      </c>
    </row>
    <row r="8527">
      <c r="A8527" s="3" t="inlineStr">
        <is>
          <t>Ink &amp; Toner</t>
        </is>
      </c>
      <c r="B8527" s="3" t="inlineStr">
        <is>
          <t>AAJW152</t>
        </is>
      </c>
      <c r="C8527" s="3" t="inlineStr">
        <is>
          <t>Konica Minolta</t>
        </is>
      </c>
      <c r="D8527" s="3" t="inlineStr">
        <is>
          <t>TNP80K TNR BLACK FOR C3320I</t>
        </is>
      </c>
      <c r="E8527" s="11" t="n">
        <v>51</v>
      </c>
      <c r="F8527" s="12" t="n">
        <v>42.5</v>
      </c>
    </row>
    <row r="8528">
      <c r="A8528" s="3" t="inlineStr">
        <is>
          <t>Ink &amp; Toner</t>
        </is>
      </c>
      <c r="B8528" s="3" t="inlineStr">
        <is>
          <t>AAJW352</t>
        </is>
      </c>
      <c r="C8528" s="3" t="inlineStr">
        <is>
          <t>Konica Minolta</t>
        </is>
      </c>
      <c r="D8528" s="3" t="inlineStr">
        <is>
          <t>TNP80M TNR MAGENTA FOR C3320I</t>
        </is>
      </c>
      <c r="E8528" s="11" t="n">
        <v>50</v>
      </c>
      <c r="F8528" s="12" t="n">
        <v>41.67</v>
      </c>
    </row>
    <row r="8529">
      <c r="A8529" s="3" t="inlineStr">
        <is>
          <t>Ink &amp; Toner</t>
        </is>
      </c>
      <c r="B8529" s="3" t="inlineStr">
        <is>
          <t>AAJW252</t>
        </is>
      </c>
      <c r="C8529" s="3" t="inlineStr">
        <is>
          <t>Konica Minolta</t>
        </is>
      </c>
      <c r="D8529" s="3" t="inlineStr">
        <is>
          <t>TNP80Y TNR YELLOW FOR C3320I</t>
        </is>
      </c>
      <c r="E8529" s="11" t="n">
        <v>50</v>
      </c>
      <c r="F8529" s="12" t="n">
        <v>41.67</v>
      </c>
    </row>
    <row r="8530">
      <c r="A8530" s="3" t="inlineStr">
        <is>
          <t>Ink &amp; Toner</t>
        </is>
      </c>
      <c r="B8530" s="3" t="inlineStr">
        <is>
          <t>AAJW451</t>
        </is>
      </c>
      <c r="C8530" s="3" t="inlineStr">
        <is>
          <t>Konica Minolta</t>
        </is>
      </c>
      <c r="D8530" s="3" t="inlineStr">
        <is>
          <t>TNP81C CYAN TNR FOR C3300I-C4000I</t>
        </is>
      </c>
      <c r="E8530" s="11" t="n">
        <v>40</v>
      </c>
      <c r="F8530" s="12" t="n">
        <v>33.33</v>
      </c>
    </row>
    <row r="8531">
      <c r="A8531" s="3" t="inlineStr">
        <is>
          <t>Ink &amp; Toner</t>
        </is>
      </c>
      <c r="B8531" s="3" t="inlineStr">
        <is>
          <t>AAJW151</t>
        </is>
      </c>
      <c r="C8531" s="3" t="inlineStr">
        <is>
          <t>Konica Minolta</t>
        </is>
      </c>
      <c r="D8531" s="3" t="inlineStr">
        <is>
          <t>TNP81K TNR BLACK FOR C3300I-C4000I</t>
        </is>
      </c>
      <c r="E8531" s="11" t="n">
        <v>33</v>
      </c>
      <c r="F8531" s="12" t="n">
        <v>27.5</v>
      </c>
    </row>
    <row r="8532">
      <c r="A8532" s="3" t="inlineStr">
        <is>
          <t>Ink &amp; Toner</t>
        </is>
      </c>
      <c r="B8532" s="3" t="inlineStr">
        <is>
          <t>AAJW351</t>
        </is>
      </c>
      <c r="C8532" s="3" t="inlineStr">
        <is>
          <t>Konica Minolta</t>
        </is>
      </c>
      <c r="D8532" s="3" t="inlineStr">
        <is>
          <t>TNP81M MAGENTA TNR FOR C3300I-C4000I</t>
        </is>
      </c>
      <c r="E8532" s="11" t="n">
        <v>40</v>
      </c>
      <c r="F8532" s="12" t="n">
        <v>33.33</v>
      </c>
    </row>
    <row r="8533">
      <c r="A8533" s="3" t="inlineStr">
        <is>
          <t>Ink &amp; Toner</t>
        </is>
      </c>
      <c r="B8533" s="3" t="inlineStr">
        <is>
          <t>AAJW251</t>
        </is>
      </c>
      <c r="C8533" s="3" t="inlineStr">
        <is>
          <t>Konica Minolta</t>
        </is>
      </c>
      <c r="D8533" s="3" t="inlineStr">
        <is>
          <t>TNP81Y TNR YELLOW FOR C3300I-C4000I</t>
        </is>
      </c>
      <c r="E8533" s="11" t="n">
        <v>40</v>
      </c>
      <c r="F8533" s="12" t="n">
        <v>33.33</v>
      </c>
    </row>
    <row r="8534">
      <c r="A8534" s="3" t="inlineStr">
        <is>
          <t>Ink &amp; Toner</t>
        </is>
      </c>
      <c r="B8534" s="3" t="inlineStr">
        <is>
          <t>AE1Y150</t>
        </is>
      </c>
      <c r="C8534" s="3" t="inlineStr">
        <is>
          <t>Konica Minolta</t>
        </is>
      </c>
      <c r="D8534" s="3" t="inlineStr">
        <is>
          <t>TNP92K TONER BLACK FOR BIZHUB C3120I</t>
        </is>
      </c>
      <c r="E8534" s="11" t="n">
        <v>79</v>
      </c>
      <c r="F8534" s="12" t="n">
        <v>65.83</v>
      </c>
    </row>
    <row r="8535">
      <c r="A8535" s="3" t="inlineStr">
        <is>
          <t>Ink &amp; Toner</t>
        </is>
      </c>
      <c r="B8535" s="3" t="inlineStr">
        <is>
          <t>AF2A050</t>
        </is>
      </c>
      <c r="C8535" s="3" t="inlineStr">
        <is>
          <t>Konica Minolta</t>
        </is>
      </c>
      <c r="D8535" s="3" t="inlineStr">
        <is>
          <t>TONER CART TNP96 18K</t>
        </is>
      </c>
      <c r="E8535" s="11" t="n">
        <v>159</v>
      </c>
      <c r="F8535" s="12" t="n">
        <v>132.5</v>
      </c>
    </row>
    <row r="8536">
      <c r="A8536" s="3" t="inlineStr">
        <is>
          <t>Ink &amp; Toner</t>
        </is>
      </c>
      <c r="B8536" s="3" t="inlineStr">
        <is>
          <t>A03UR70200</t>
        </is>
      </c>
      <c r="C8536" s="3" t="inlineStr">
        <is>
          <t>Konica Minolta</t>
        </is>
      </c>
      <c r="D8536" s="3" t="inlineStr">
        <is>
          <t>TONER COLLECTING BOX C6500</t>
        </is>
      </c>
      <c r="E8536" s="11" t="n">
        <v>14</v>
      </c>
      <c r="F8536" s="12" t="n">
        <v>11.67</v>
      </c>
    </row>
    <row r="8537">
      <c r="A8537" s="3" t="inlineStr">
        <is>
          <t>Ink &amp; Toner</t>
        </is>
      </c>
      <c r="B8537" s="3" t="inlineStr">
        <is>
          <t>ACDNWY1</t>
        </is>
      </c>
      <c r="C8537" s="3" t="inlineStr">
        <is>
          <t>Konica Minolta</t>
        </is>
      </c>
      <c r="D8537" s="3" t="inlineStr">
        <is>
          <t>WASTE TNR BOTTLE FOR I-SERIES A4 COL</t>
        </is>
      </c>
      <c r="E8537" s="11" t="n">
        <v>29</v>
      </c>
      <c r="F8537" s="12" t="n">
        <v>24.17</v>
      </c>
    </row>
    <row r="8538">
      <c r="A8538" s="3" t="inlineStr">
        <is>
          <t>Ink &amp; Toner</t>
        </is>
      </c>
      <c r="B8538" s="3" t="inlineStr">
        <is>
          <t>A0XPWY5</t>
        </is>
      </c>
      <c r="C8538" s="3" t="inlineStr">
        <is>
          <t>Konica Minolta</t>
        </is>
      </c>
      <c r="D8538" s="3" t="inlineStr">
        <is>
          <t>WASTE TONER BOTTLE</t>
        </is>
      </c>
      <c r="E8538" s="11" t="n">
        <v>36</v>
      </c>
      <c r="F8538" s="12" t="n">
        <v>30</v>
      </c>
    </row>
    <row r="8539">
      <c r="A8539" s="3" t="inlineStr">
        <is>
          <t>Ink &amp; Toner</t>
        </is>
      </c>
      <c r="B8539" s="3" t="inlineStr">
        <is>
          <t>A9VPR70100</t>
        </is>
      </c>
      <c r="C8539" s="3" t="inlineStr">
        <is>
          <t>Konica Minolta</t>
        </is>
      </c>
      <c r="D8539" s="3" t="inlineStr">
        <is>
          <t>WASTE TONER BOX</t>
        </is>
      </c>
      <c r="E8539" s="11" t="n">
        <v>80</v>
      </c>
      <c r="F8539" s="12" t="n">
        <v>66.67</v>
      </c>
    </row>
    <row r="8540">
      <c r="A8540" s="3" t="inlineStr">
        <is>
          <t>Ink &amp; Toner</t>
        </is>
      </c>
      <c r="B8540" s="3" t="inlineStr">
        <is>
          <t>AC0CR74422</t>
        </is>
      </c>
      <c r="C8540" s="3" t="inlineStr">
        <is>
          <t>Konica Minolta</t>
        </is>
      </c>
      <c r="D8540" s="3" t="inlineStr">
        <is>
          <t>WASTE TONER BOX</t>
        </is>
      </c>
      <c r="E8540" s="11" t="n">
        <v>118</v>
      </c>
      <c r="F8540" s="12" t="n">
        <v>98.33</v>
      </c>
    </row>
    <row r="8541">
      <c r="A8541" s="3" t="inlineStr">
        <is>
          <t>Ink &amp; Toner</t>
        </is>
      </c>
      <c r="B8541" s="3" t="inlineStr">
        <is>
          <t>A50UR70115</t>
        </is>
      </c>
      <c r="C8541" s="3" t="inlineStr">
        <is>
          <t>Konica Minolta</t>
        </is>
      </c>
      <c r="D8541" s="3" t="inlineStr">
        <is>
          <t>WASTE TONER BOX</t>
        </is>
      </c>
      <c r="E8541" s="11" t="n">
        <v>54</v>
      </c>
      <c r="F8541" s="12" t="n">
        <v>45</v>
      </c>
    </row>
    <row r="8542">
      <c r="A8542" s="3" t="inlineStr">
        <is>
          <t>Ink &amp; Toner</t>
        </is>
      </c>
      <c r="B8542" s="3" t="inlineStr">
        <is>
          <t>A92WR70100</t>
        </is>
      </c>
      <c r="C8542" s="3" t="inlineStr">
        <is>
          <t>Konica Minolta</t>
        </is>
      </c>
      <c r="D8542" s="3" t="inlineStr">
        <is>
          <t>WASTE TONER BOX</t>
        </is>
      </c>
      <c r="E8542" s="11" t="n">
        <v>68</v>
      </c>
      <c r="F8542" s="12" t="n">
        <v>56.67</v>
      </c>
    </row>
    <row r="8543">
      <c r="A8543" s="3" t="inlineStr">
        <is>
          <t>Ink &amp; Toner</t>
        </is>
      </c>
      <c r="B8543" s="3" t="inlineStr">
        <is>
          <t>A0ATWY0</t>
        </is>
      </c>
      <c r="C8543" s="3" t="inlineStr">
        <is>
          <t>Konica Minolta</t>
        </is>
      </c>
      <c r="D8543" s="3" t="inlineStr">
        <is>
          <t>WASTE TONER BOX C451C550 C650</t>
        </is>
      </c>
      <c r="E8543" s="11" t="n">
        <v>35</v>
      </c>
      <c r="F8543" s="12" t="n">
        <v>29.17</v>
      </c>
    </row>
    <row r="8544">
      <c r="A8544" s="3" t="inlineStr">
        <is>
          <t>Ink &amp; Toner</t>
        </is>
      </c>
      <c r="B8544" s="3" t="inlineStr">
        <is>
          <t>AAJ5WY1</t>
        </is>
      </c>
      <c r="C8544" s="3" t="inlineStr">
        <is>
          <t>Konica Minolta</t>
        </is>
      </c>
      <c r="D8544" s="3" t="inlineStr">
        <is>
          <t>WX-106 WASTE TONER BOX</t>
        </is>
      </c>
      <c r="E8544" s="11" t="n">
        <v>50</v>
      </c>
      <c r="F8544" s="12" t="n">
        <v>41.67</v>
      </c>
    </row>
    <row r="8545">
      <c r="A8545" s="3" t="inlineStr">
        <is>
          <t>Ink &amp; Toner</t>
        </is>
      </c>
      <c r="B8545" s="3" t="inlineStr">
        <is>
          <t>AAVAWY2</t>
        </is>
      </c>
      <c r="C8545" s="3" t="inlineStr">
        <is>
          <t>Konica Minolta</t>
        </is>
      </c>
      <c r="D8545" s="3" t="inlineStr">
        <is>
          <t>WX-107 WASTE TONER BOX</t>
        </is>
      </c>
      <c r="E8545" s="11" t="n">
        <v>31</v>
      </c>
      <c r="F8545" s="12" t="n">
        <v>25.83</v>
      </c>
    </row>
    <row r="8546">
      <c r="A8546" s="3" t="inlineStr">
        <is>
          <t>Ink &amp; Toner</t>
        </is>
      </c>
      <c r="B8546" s="3" t="inlineStr">
        <is>
          <t>TK-3410</t>
        </is>
      </c>
      <c r="C8546" s="3" t="inlineStr">
        <is>
          <t>Kyocera</t>
        </is>
      </c>
      <c r="D8546" s="3" t="inlineStr">
        <is>
          <t>BLACK TONER 15500 PAGES ECOSYS PA500</t>
        </is>
      </c>
      <c r="E8546" s="11" t="n">
        <v>99</v>
      </c>
      <c r="F8546" s="12" t="n">
        <v>82.5</v>
      </c>
    </row>
    <row r="8547">
      <c r="A8547" s="3" t="inlineStr">
        <is>
          <t>Ink &amp; Toner</t>
        </is>
      </c>
      <c r="B8547" s="3" t="inlineStr">
        <is>
          <t>TK-7310</t>
        </is>
      </c>
      <c r="C8547" s="3" t="inlineStr">
        <is>
          <t>Kyocera</t>
        </is>
      </c>
      <c r="D8547" s="3" t="inlineStr">
        <is>
          <t>BLACK TONER 15K  ECOSYS P4140DN</t>
        </is>
      </c>
      <c r="E8547" s="11" t="n">
        <v>98</v>
      </c>
      <c r="F8547" s="12" t="n">
        <v>81.67</v>
      </c>
    </row>
    <row r="8548">
      <c r="A8548" s="3" t="inlineStr">
        <is>
          <t>Ink &amp; Toner</t>
        </is>
      </c>
      <c r="B8548" s="3" t="inlineStr">
        <is>
          <t>TK-3430</t>
        </is>
      </c>
      <c r="C8548" s="3" t="inlineStr">
        <is>
          <t>Kyocera</t>
        </is>
      </c>
      <c r="D8548" s="3" t="inlineStr">
        <is>
          <t>BLACK TONER 25000 PAGES ECOSYS PA550</t>
        </is>
      </c>
      <c r="E8548" s="11" t="n">
        <v>126</v>
      </c>
      <c r="F8548" s="12" t="n">
        <v>105</v>
      </c>
    </row>
    <row r="8549">
      <c r="A8549" s="3" t="inlineStr">
        <is>
          <t>Ink &amp; Toner</t>
        </is>
      </c>
      <c r="B8549" s="3" t="inlineStr">
        <is>
          <t>TK-6330</t>
        </is>
      </c>
      <c r="C8549" s="3" t="inlineStr">
        <is>
          <t>Kyocera</t>
        </is>
      </c>
      <c r="D8549" s="3" t="inlineStr">
        <is>
          <t>BLACK TONER 32K ECOSYS P4060DN</t>
        </is>
      </c>
      <c r="E8549" s="11" t="n">
        <v>123</v>
      </c>
      <c r="F8549" s="12" t="n">
        <v>102.5</v>
      </c>
    </row>
    <row r="8550">
      <c r="A8550" s="3" t="inlineStr">
        <is>
          <t>Ink &amp; Toner</t>
        </is>
      </c>
      <c r="B8550" s="3" t="inlineStr">
        <is>
          <t>TK-3440</t>
        </is>
      </c>
      <c r="C8550" s="3" t="inlineStr">
        <is>
          <t>Kyocera</t>
        </is>
      </c>
      <c r="D8550" s="3" t="inlineStr">
        <is>
          <t>BLACK TONER 40000 PAGES ECOSYS PA600</t>
        </is>
      </c>
      <c r="E8550" s="11" t="n">
        <v>173</v>
      </c>
      <c r="F8550" s="12" t="n">
        <v>144.17</v>
      </c>
    </row>
    <row r="8551">
      <c r="A8551" s="3" t="inlineStr">
        <is>
          <t>Ink &amp; Toner</t>
        </is>
      </c>
      <c r="B8551" s="3" t="inlineStr">
        <is>
          <t>TK-3160</t>
        </is>
      </c>
      <c r="C8551" s="3" t="inlineStr">
        <is>
          <t>Kyocera</t>
        </is>
      </c>
      <c r="D8551" s="3" t="inlineStr">
        <is>
          <t>BLACK TONER CASSETTE 12.5K ECOSYS P3</t>
        </is>
      </c>
      <c r="E8551" s="11" t="n">
        <v>99</v>
      </c>
      <c r="F8551" s="12" t="n">
        <v>82.5</v>
      </c>
    </row>
    <row r="8552">
      <c r="A8552" s="3" t="inlineStr">
        <is>
          <t>Ink &amp; Toner</t>
        </is>
      </c>
      <c r="B8552" s="3" t="inlineStr">
        <is>
          <t>TK-5430K</t>
        </is>
      </c>
      <c r="C8552" s="3" t="inlineStr">
        <is>
          <t>Kyocera</t>
        </is>
      </c>
      <c r="D8552" s="3" t="inlineStr">
        <is>
          <t>BLACK TONER CASSETTE 1250 PAGES</t>
        </is>
      </c>
      <c r="E8552" s="11" t="n">
        <v>52</v>
      </c>
      <c r="F8552" s="12" t="n">
        <v>43.33</v>
      </c>
    </row>
    <row r="8553">
      <c r="A8553" s="3" t="inlineStr">
        <is>
          <t>Ink &amp; Toner</t>
        </is>
      </c>
      <c r="B8553" s="3" t="inlineStr">
        <is>
          <t>TK-3170</t>
        </is>
      </c>
      <c r="C8553" s="3" t="inlineStr">
        <is>
          <t>Kyocera</t>
        </is>
      </c>
      <c r="D8553" s="3" t="inlineStr">
        <is>
          <t>BLACK TONER CASSETTE 15.5K ECOSYS P3</t>
        </is>
      </c>
      <c r="E8553" s="11" t="n">
        <v>102</v>
      </c>
      <c r="F8553" s="12" t="n">
        <v>85</v>
      </c>
    </row>
    <row r="8554">
      <c r="A8554" s="3" t="inlineStr">
        <is>
          <t>Ink &amp; Toner</t>
        </is>
      </c>
      <c r="B8554" s="3" t="inlineStr">
        <is>
          <t>TK-3190</t>
        </is>
      </c>
      <c r="C8554" s="3" t="inlineStr">
        <is>
          <t>Kyocera</t>
        </is>
      </c>
      <c r="D8554" s="3" t="inlineStr">
        <is>
          <t>BLACK TONER CASSETTE 25K ECOSYS P305</t>
        </is>
      </c>
      <c r="E8554" s="11" t="n">
        <v>130</v>
      </c>
      <c r="F8554" s="12" t="n">
        <v>108.33</v>
      </c>
    </row>
    <row r="8555">
      <c r="A8555" s="3" t="inlineStr">
        <is>
          <t>Ink &amp; Toner</t>
        </is>
      </c>
      <c r="B8555" s="3" t="inlineStr">
        <is>
          <t>TK-5440K</t>
        </is>
      </c>
      <c r="C8555" s="3" t="inlineStr">
        <is>
          <t>Kyocera</t>
        </is>
      </c>
      <c r="D8555" s="3" t="inlineStr">
        <is>
          <t>BLACK TONER CASSETTE 2800 PAGES</t>
        </is>
      </c>
      <c r="E8555" s="11" t="n">
        <v>72</v>
      </c>
      <c r="F8555" s="12" t="n">
        <v>60</v>
      </c>
    </row>
    <row r="8556">
      <c r="A8556" s="3" t="inlineStr">
        <is>
          <t>Ink &amp; Toner</t>
        </is>
      </c>
      <c r="B8556" s="3" t="inlineStr">
        <is>
          <t>TK8115K</t>
        </is>
      </c>
      <c r="C8556" s="3" t="inlineStr">
        <is>
          <t>Kyocera</t>
        </is>
      </c>
      <c r="D8556" s="3" t="inlineStr">
        <is>
          <t>BLACK TONER ECOSYS M8124CIDN ECOSYS</t>
        </is>
      </c>
      <c r="E8556" s="11" t="n">
        <v>83</v>
      </c>
      <c r="F8556" s="12" t="n">
        <v>69.17</v>
      </c>
    </row>
    <row r="8557">
      <c r="A8557" s="3" t="inlineStr">
        <is>
          <t>Ink &amp; Toner</t>
        </is>
      </c>
      <c r="B8557" s="3" t="inlineStr">
        <is>
          <t>TK-1310</t>
        </is>
      </c>
      <c r="C8557" s="3" t="inlineStr">
        <is>
          <t>Kyocera</t>
        </is>
      </c>
      <c r="D8557" s="3" t="inlineStr">
        <is>
          <t>BLACK TONER ECOSYS MA4000X/MA4000FX</t>
        </is>
      </c>
      <c r="E8557" s="11" t="n">
        <v>44</v>
      </c>
      <c r="F8557" s="12" t="n">
        <v>36.67</v>
      </c>
    </row>
    <row r="8558">
      <c r="A8558" s="3" t="inlineStr">
        <is>
          <t>Ink &amp; Toner</t>
        </is>
      </c>
      <c r="B8558" s="3" t="inlineStr">
        <is>
          <t>TK-1300</t>
        </is>
      </c>
      <c r="C8558" s="3" t="inlineStr">
        <is>
          <t>Kyocera</t>
        </is>
      </c>
      <c r="D8558" s="3" t="inlineStr">
        <is>
          <t>BLACK TONER ECOSYS PA4000X/PA4000WX</t>
        </is>
      </c>
      <c r="E8558" s="11" t="n">
        <v>52</v>
      </c>
      <c r="F8558" s="12" t="n">
        <v>43.33</v>
      </c>
    </row>
    <row r="8559">
      <c r="A8559" s="3" t="inlineStr">
        <is>
          <t>Ink &amp; Toner</t>
        </is>
      </c>
      <c r="B8559" s="3" t="inlineStr">
        <is>
          <t>TK-3400</t>
        </is>
      </c>
      <c r="C8559" s="3" t="inlineStr">
        <is>
          <t>Kyocera</t>
        </is>
      </c>
      <c r="D8559" s="3" t="inlineStr">
        <is>
          <t>BLACK TONER12500 PAGES ECOSYS PA4500</t>
        </is>
      </c>
      <c r="E8559" s="11" t="n">
        <v>96</v>
      </c>
      <c r="F8559" s="12" t="n">
        <v>80</v>
      </c>
    </row>
    <row r="8560">
      <c r="A8560" s="3" t="inlineStr">
        <is>
          <t>Ink &amp; Toner</t>
        </is>
      </c>
      <c r="B8560" s="3" t="inlineStr">
        <is>
          <t>TK-5430C</t>
        </is>
      </c>
      <c r="C8560" s="3" t="inlineStr">
        <is>
          <t>Kyocera</t>
        </is>
      </c>
      <c r="D8560" s="3" t="inlineStr">
        <is>
          <t>CYAN TONER CASSETTE 1250 PAGES</t>
        </is>
      </c>
      <c r="E8560" s="11" t="n">
        <v>67</v>
      </c>
      <c r="F8560" s="12" t="n">
        <v>55.83</v>
      </c>
    </row>
    <row r="8561">
      <c r="A8561" s="3" t="inlineStr">
        <is>
          <t>Ink &amp; Toner</t>
        </is>
      </c>
      <c r="B8561" s="3" t="inlineStr">
        <is>
          <t>TK-5440C</t>
        </is>
      </c>
      <c r="C8561" s="3" t="inlineStr">
        <is>
          <t>Kyocera</t>
        </is>
      </c>
      <c r="D8561" s="3" t="inlineStr">
        <is>
          <t>CYAN TONER CASSETTE 2400 PAGES</t>
        </is>
      </c>
      <c r="E8561" s="11" t="n">
        <v>112</v>
      </c>
      <c r="F8561" s="12" t="n">
        <v>93.33</v>
      </c>
    </row>
    <row r="8562">
      <c r="A8562" s="3" t="inlineStr">
        <is>
          <t>Ink &amp; Toner</t>
        </is>
      </c>
      <c r="B8562" s="3" t="inlineStr">
        <is>
          <t>TK8115C</t>
        </is>
      </c>
      <c r="C8562" s="3" t="inlineStr">
        <is>
          <t>Kyocera</t>
        </is>
      </c>
      <c r="D8562" s="3" t="inlineStr">
        <is>
          <t>CYAN TONER ECOSYS M8124CIDN ECOSYS M</t>
        </is>
      </c>
      <c r="E8562" s="11" t="n">
        <v>70</v>
      </c>
      <c r="F8562" s="12" t="n">
        <v>58.33</v>
      </c>
    </row>
    <row r="8563">
      <c r="A8563" s="3" t="inlineStr">
        <is>
          <t>Ink &amp; Toner</t>
        </is>
      </c>
      <c r="B8563" s="3" t="inlineStr">
        <is>
          <t>TK310</t>
        </is>
      </c>
      <c r="C8563" s="3" t="inlineStr">
        <is>
          <t>Kyocera</t>
        </is>
      </c>
      <c r="D8563" s="3" t="inlineStr">
        <is>
          <t>FS-2000D/FS-3900DN TONER (12K PAGES)</t>
        </is>
      </c>
      <c r="E8563" s="11" t="n">
        <v>129</v>
      </c>
      <c r="F8563" s="12" t="n">
        <v>107.5</v>
      </c>
    </row>
    <row r="8564">
      <c r="A8564" s="3" t="inlineStr">
        <is>
          <t>Ink &amp; Toner</t>
        </is>
      </c>
      <c r="B8564" s="3" t="inlineStr">
        <is>
          <t>TK-5280K</t>
        </is>
      </c>
      <c r="C8564" s="3" t="inlineStr">
        <is>
          <t>Kyocera</t>
        </is>
      </c>
      <c r="D8564" s="3" t="inlineStr">
        <is>
          <t>KYO BLACK TONER CASETTE 13K</t>
        </is>
      </c>
      <c r="E8564" s="11" t="n">
        <v>165</v>
      </c>
      <c r="F8564" s="12" t="n">
        <v>137.5</v>
      </c>
    </row>
    <row r="8565">
      <c r="A8565" s="3" t="inlineStr">
        <is>
          <t>Ink &amp; Toner</t>
        </is>
      </c>
      <c r="B8565" s="3" t="inlineStr">
        <is>
          <t>TK-5270K</t>
        </is>
      </c>
      <c r="C8565" s="3" t="inlineStr">
        <is>
          <t>Kyocera</t>
        </is>
      </c>
      <c r="D8565" s="3" t="inlineStr">
        <is>
          <t>KYO BLACK TONER CASETTE 8K</t>
        </is>
      </c>
      <c r="E8565" s="11" t="n">
        <v>116</v>
      </c>
      <c r="F8565" s="12" t="n">
        <v>96.67</v>
      </c>
    </row>
    <row r="8566">
      <c r="A8566" s="3" t="inlineStr">
        <is>
          <t>Ink &amp; Toner</t>
        </is>
      </c>
      <c r="B8566" s="3" t="inlineStr">
        <is>
          <t>TK-5220K</t>
        </is>
      </c>
      <c r="C8566" s="3" t="inlineStr">
        <is>
          <t>Kyocera</t>
        </is>
      </c>
      <c r="D8566" s="3" t="inlineStr">
        <is>
          <t>KYO BLACK TONER CASSETTE 1.2K</t>
        </is>
      </c>
      <c r="E8566" s="11" t="n">
        <v>52</v>
      </c>
      <c r="F8566" s="12" t="n">
        <v>43.33</v>
      </c>
    </row>
    <row r="8567">
      <c r="A8567" s="3" t="inlineStr">
        <is>
          <t>Ink &amp; Toner</t>
        </is>
      </c>
      <c r="B8567" s="3" t="inlineStr">
        <is>
          <t>TK-5230K</t>
        </is>
      </c>
      <c r="C8567" s="3" t="inlineStr">
        <is>
          <t>Kyocera</t>
        </is>
      </c>
      <c r="D8567" s="3" t="inlineStr">
        <is>
          <t>KYO BLACK TONER CASSETTE 2.6K</t>
        </is>
      </c>
      <c r="E8567" s="11" t="n">
        <v>66</v>
      </c>
      <c r="F8567" s="12" t="n">
        <v>55</v>
      </c>
    </row>
    <row r="8568">
      <c r="A8568" s="3" t="inlineStr">
        <is>
          <t>Ink &amp; Toner</t>
        </is>
      </c>
      <c r="B8568" s="3" t="inlineStr">
        <is>
          <t>TK-1150</t>
        </is>
      </c>
      <c r="C8568" s="3" t="inlineStr">
        <is>
          <t>Kyocera</t>
        </is>
      </c>
      <c r="D8568" s="3" t="inlineStr">
        <is>
          <t>KYO BLACK TONER CASSETTE 3K PAGES</t>
        </is>
      </c>
      <c r="E8568" s="11" t="n">
        <v>76</v>
      </c>
      <c r="F8568" s="12" t="n">
        <v>63.33</v>
      </c>
    </row>
    <row r="8569">
      <c r="A8569" s="3" t="inlineStr">
        <is>
          <t>Ink &amp; Toner</t>
        </is>
      </c>
      <c r="B8569" s="3" t="inlineStr">
        <is>
          <t>TK-5240K</t>
        </is>
      </c>
      <c r="C8569" s="3" t="inlineStr">
        <is>
          <t>Kyocera</t>
        </is>
      </c>
      <c r="D8569" s="3" t="inlineStr">
        <is>
          <t>KYO BLACK TONER CASSETTE 4K</t>
        </is>
      </c>
      <c r="E8569" s="11" t="n">
        <v>63</v>
      </c>
      <c r="F8569" s="12" t="n">
        <v>52.5</v>
      </c>
    </row>
    <row r="8570">
      <c r="A8570" s="3" t="inlineStr">
        <is>
          <t>Ink &amp; Toner</t>
        </is>
      </c>
      <c r="B8570" s="3" t="inlineStr">
        <is>
          <t>TK-1160</t>
        </is>
      </c>
      <c r="C8570" s="3" t="inlineStr">
        <is>
          <t>Kyocera</t>
        </is>
      </c>
      <c r="D8570" s="3" t="inlineStr">
        <is>
          <t>KYO BLACK TONER CASSETTE 7.2K</t>
        </is>
      </c>
      <c r="E8570" s="11" t="n">
        <v>107</v>
      </c>
      <c r="F8570" s="12" t="n">
        <v>89.17</v>
      </c>
    </row>
    <row r="8571">
      <c r="A8571" s="3" t="inlineStr">
        <is>
          <t>Ink &amp; Toner</t>
        </is>
      </c>
      <c r="B8571" s="3" t="inlineStr">
        <is>
          <t>TK-1170</t>
        </is>
      </c>
      <c r="C8571" s="3" t="inlineStr">
        <is>
          <t>Kyocera</t>
        </is>
      </c>
      <c r="D8571" s="3" t="inlineStr">
        <is>
          <t>KYO BLACK TONER CASSETTE 7.2K</t>
        </is>
      </c>
      <c r="E8571" s="11" t="n">
        <v>91</v>
      </c>
      <c r="F8571" s="12" t="n">
        <v>75.83</v>
      </c>
    </row>
    <row r="8572">
      <c r="A8572" s="3" t="inlineStr">
        <is>
          <t>Ink &amp; Toner</t>
        </is>
      </c>
      <c r="B8572" s="3" t="inlineStr">
        <is>
          <t>TK-5370K</t>
        </is>
      </c>
      <c r="C8572" s="3" t="inlineStr">
        <is>
          <t>Kyocera</t>
        </is>
      </c>
      <c r="D8572" s="3" t="inlineStr">
        <is>
          <t>KYO BLACK TONER ECOSYS PA3500/MA3500</t>
        </is>
      </c>
      <c r="E8572" s="11" t="n">
        <v>95</v>
      </c>
      <c r="F8572" s="12" t="n">
        <v>79.17</v>
      </c>
    </row>
    <row r="8573">
      <c r="A8573" s="3" t="inlineStr">
        <is>
          <t>Ink &amp; Toner</t>
        </is>
      </c>
      <c r="B8573" s="3" t="inlineStr">
        <is>
          <t>TK-1270</t>
        </is>
      </c>
      <c r="C8573" s="3" t="inlineStr">
        <is>
          <t>Kyocera</t>
        </is>
      </c>
      <c r="D8573" s="3" t="inlineStr">
        <is>
          <t>KYO BLK TNR ECOSYS MA4000X/MA4000FX</t>
        </is>
      </c>
      <c r="E8573" s="11" t="n">
        <v>108</v>
      </c>
      <c r="F8573" s="12" t="n">
        <v>90</v>
      </c>
    </row>
    <row r="8574">
      <c r="A8574" s="3" t="inlineStr">
        <is>
          <t>Ink &amp; Toner</t>
        </is>
      </c>
      <c r="B8574" s="3" t="inlineStr">
        <is>
          <t>TK-1260</t>
        </is>
      </c>
      <c r="C8574" s="3" t="inlineStr">
        <is>
          <t>Kyocera</t>
        </is>
      </c>
      <c r="D8574" s="3" t="inlineStr">
        <is>
          <t>KYO BLK TNR ECOSYS PA4000X/PA4000WX</t>
        </is>
      </c>
      <c r="E8574" s="11" t="n">
        <v>128</v>
      </c>
      <c r="F8574" s="12" t="n">
        <v>106.67</v>
      </c>
    </row>
    <row r="8575">
      <c r="A8575" s="3" t="inlineStr">
        <is>
          <t>Ink &amp; Toner</t>
        </is>
      </c>
      <c r="B8575" s="3" t="inlineStr">
        <is>
          <t>TK-5380K</t>
        </is>
      </c>
      <c r="C8575" s="3" t="inlineStr">
        <is>
          <t>Kyocera</t>
        </is>
      </c>
      <c r="D8575" s="3" t="inlineStr">
        <is>
          <t>KYO BLK TONER ECOSYS PA4000/MA4000</t>
        </is>
      </c>
      <c r="E8575" s="11" t="n">
        <v>154</v>
      </c>
      <c r="F8575" s="12" t="n">
        <v>128.33</v>
      </c>
    </row>
    <row r="8576">
      <c r="A8576" s="3" t="inlineStr">
        <is>
          <t>Ink &amp; Toner</t>
        </is>
      </c>
      <c r="B8576" s="3" t="inlineStr">
        <is>
          <t>TK-5280C</t>
        </is>
      </c>
      <c r="C8576" s="3" t="inlineStr">
        <is>
          <t>Kyocera</t>
        </is>
      </c>
      <c r="D8576" s="3" t="inlineStr">
        <is>
          <t>KYO CYAN TONER CASETTE 11K</t>
        </is>
      </c>
      <c r="E8576" s="11" t="n">
        <v>210</v>
      </c>
      <c r="F8576" s="12" t="n">
        <v>175</v>
      </c>
    </row>
    <row r="8577">
      <c r="A8577" s="3" t="inlineStr">
        <is>
          <t>Ink &amp; Toner</t>
        </is>
      </c>
      <c r="B8577" s="3" t="inlineStr">
        <is>
          <t>TK-5270C</t>
        </is>
      </c>
      <c r="C8577" s="3" t="inlineStr">
        <is>
          <t>Kyocera</t>
        </is>
      </c>
      <c r="D8577" s="3" t="inlineStr">
        <is>
          <t>KYO CYAN TONER CASETTE 6K</t>
        </is>
      </c>
      <c r="E8577" s="11" t="n">
        <v>139</v>
      </c>
      <c r="F8577" s="12" t="n">
        <v>115.83</v>
      </c>
    </row>
    <row r="8578">
      <c r="A8578" s="3" t="inlineStr">
        <is>
          <t>Ink &amp; Toner</t>
        </is>
      </c>
      <c r="B8578" s="3" t="inlineStr">
        <is>
          <t>TK-5240C</t>
        </is>
      </c>
      <c r="C8578" s="3" t="inlineStr">
        <is>
          <t>Kyocera</t>
        </is>
      </c>
      <c r="D8578" s="3" t="inlineStr">
        <is>
          <t>KYO CYAN TONER CASSETTE 3K</t>
        </is>
      </c>
      <c r="E8578" s="11" t="n">
        <v>94</v>
      </c>
      <c r="F8578" s="12" t="n">
        <v>78.33</v>
      </c>
    </row>
    <row r="8579">
      <c r="A8579" s="3" t="inlineStr">
        <is>
          <t>Ink &amp; Toner</t>
        </is>
      </c>
      <c r="B8579" s="3" t="inlineStr">
        <is>
          <t>TK-5370C</t>
        </is>
      </c>
      <c r="C8579" s="3" t="inlineStr">
        <is>
          <t>Kyocera</t>
        </is>
      </c>
      <c r="D8579" s="3" t="inlineStr">
        <is>
          <t>KYO CYAN TONER ECOSYS PA3500/MA3500</t>
        </is>
      </c>
      <c r="E8579" s="11" t="n">
        <v>108</v>
      </c>
      <c r="F8579" s="12" t="n">
        <v>90</v>
      </c>
    </row>
    <row r="8580">
      <c r="A8580" s="3" t="inlineStr">
        <is>
          <t>Ink &amp; Toner</t>
        </is>
      </c>
      <c r="B8580" s="3" t="inlineStr">
        <is>
          <t>TK-5380C</t>
        </is>
      </c>
      <c r="C8580" s="3" t="inlineStr">
        <is>
          <t>Kyocera</t>
        </is>
      </c>
      <c r="D8580" s="3" t="inlineStr">
        <is>
          <t>KYO CYAN TONER ECOSYS PA4000/MA4000</t>
        </is>
      </c>
      <c r="E8580" s="11" t="n">
        <v>178</v>
      </c>
      <c r="F8580" s="12" t="n">
        <v>148.33</v>
      </c>
    </row>
    <row r="8581">
      <c r="A8581" s="3" t="inlineStr">
        <is>
          <t>Ink &amp; Toner</t>
        </is>
      </c>
      <c r="B8581" s="3" t="inlineStr">
        <is>
          <t>TK-5280M</t>
        </is>
      </c>
      <c r="C8581" s="3" t="inlineStr">
        <is>
          <t>Kyocera</t>
        </is>
      </c>
      <c r="D8581" s="3" t="inlineStr">
        <is>
          <t>KYO MAGENTA TONER CASETTE 11K</t>
        </is>
      </c>
      <c r="E8581" s="11" t="n">
        <v>210</v>
      </c>
      <c r="F8581" s="12" t="n">
        <v>175</v>
      </c>
    </row>
    <row r="8582">
      <c r="A8582" s="3" t="inlineStr">
        <is>
          <t>Ink &amp; Toner</t>
        </is>
      </c>
      <c r="B8582" s="3" t="inlineStr">
        <is>
          <t>TK-5270M</t>
        </is>
      </c>
      <c r="C8582" s="3" t="inlineStr">
        <is>
          <t>Kyocera</t>
        </is>
      </c>
      <c r="D8582" s="3" t="inlineStr">
        <is>
          <t>KYO MAGENTA TONER CASETTE 6K</t>
        </is>
      </c>
      <c r="E8582" s="11" t="n">
        <v>139</v>
      </c>
      <c r="F8582" s="12" t="n">
        <v>115.83</v>
      </c>
    </row>
    <row r="8583">
      <c r="A8583" s="3" t="inlineStr">
        <is>
          <t>Ink &amp; Toner</t>
        </is>
      </c>
      <c r="B8583" s="3" t="inlineStr">
        <is>
          <t>TK-5230M</t>
        </is>
      </c>
      <c r="C8583" s="3" t="inlineStr">
        <is>
          <t>Kyocera</t>
        </is>
      </c>
      <c r="D8583" s="3" t="inlineStr">
        <is>
          <t>KYO MAGENTA TONER CASSETTE 2.2K</t>
        </is>
      </c>
      <c r="E8583" s="11" t="n">
        <v>98</v>
      </c>
      <c r="F8583" s="12" t="n">
        <v>81.67</v>
      </c>
    </row>
    <row r="8584">
      <c r="A8584" s="3" t="inlineStr">
        <is>
          <t>Ink &amp; Toner</t>
        </is>
      </c>
      <c r="B8584" s="3" t="inlineStr">
        <is>
          <t>TK-5240M</t>
        </is>
      </c>
      <c r="C8584" s="3" t="inlineStr">
        <is>
          <t>Kyocera</t>
        </is>
      </c>
      <c r="D8584" s="3" t="inlineStr">
        <is>
          <t>KYO MAGENTA TONER CASSETTE 3K</t>
        </is>
      </c>
      <c r="E8584" s="11" t="n">
        <v>94</v>
      </c>
      <c r="F8584" s="12" t="n">
        <v>78.33</v>
      </c>
    </row>
    <row r="8585">
      <c r="A8585" s="3" t="inlineStr">
        <is>
          <t>Ink &amp; Toner</t>
        </is>
      </c>
      <c r="B8585" s="3" t="inlineStr">
        <is>
          <t>MK-1150</t>
        </is>
      </c>
      <c r="C8585" s="3" t="inlineStr">
        <is>
          <t>Kyocera</t>
        </is>
      </c>
      <c r="D8585" s="3" t="inlineStr">
        <is>
          <t>KYO MAINTENANCE KIT 100K</t>
        </is>
      </c>
      <c r="E8585" s="11" t="n">
        <v>155</v>
      </c>
      <c r="F8585" s="12" t="n">
        <v>129.17</v>
      </c>
    </row>
    <row r="8586">
      <c r="A8586" s="3" t="inlineStr">
        <is>
          <t>Ink &amp; Toner</t>
        </is>
      </c>
      <c r="B8586" s="3" t="inlineStr">
        <is>
          <t>TK-5370M</t>
        </is>
      </c>
      <c r="C8586" s="3" t="inlineStr">
        <is>
          <t>Kyocera</t>
        </is>
      </c>
      <c r="D8586" s="3" t="inlineStr">
        <is>
          <t>KYO MGTA TONER ECOSYS PA3500/MA3500</t>
        </is>
      </c>
      <c r="E8586" s="11" t="n">
        <v>108</v>
      </c>
      <c r="F8586" s="12" t="n">
        <v>90</v>
      </c>
    </row>
    <row r="8587">
      <c r="A8587" s="3" t="inlineStr">
        <is>
          <t>Ink &amp; Toner</t>
        </is>
      </c>
      <c r="B8587" s="3" t="inlineStr">
        <is>
          <t>TK-5480C</t>
        </is>
      </c>
      <c r="C8587" s="3" t="inlineStr">
        <is>
          <t>Kyocera</t>
        </is>
      </c>
      <c r="D8587" s="3" t="inlineStr">
        <is>
          <t>KYO PA2101 MA2101 CYAN LC TONER</t>
        </is>
      </c>
      <c r="E8587" s="11" t="n">
        <v>83</v>
      </c>
      <c r="F8587" s="12" t="n">
        <v>69.17</v>
      </c>
    </row>
    <row r="8588">
      <c r="A8588" s="3" t="inlineStr">
        <is>
          <t>Ink &amp; Toner</t>
        </is>
      </c>
      <c r="B8588" s="3" t="inlineStr">
        <is>
          <t>TK-5480M</t>
        </is>
      </c>
      <c r="C8588" s="3" t="inlineStr">
        <is>
          <t>Kyocera</t>
        </is>
      </c>
      <c r="D8588" s="3" t="inlineStr">
        <is>
          <t>KYO PA2101 MA2101 MGTA LC TONER</t>
        </is>
      </c>
      <c r="E8588" s="11" t="n">
        <v>83</v>
      </c>
      <c r="F8588" s="12" t="n">
        <v>69.17</v>
      </c>
    </row>
    <row r="8589">
      <c r="A8589" s="3" t="inlineStr">
        <is>
          <t>Ink &amp; Toner</t>
        </is>
      </c>
      <c r="B8589" s="3" t="inlineStr">
        <is>
          <t>TK-5480Y</t>
        </is>
      </c>
      <c r="C8589" s="3" t="inlineStr">
        <is>
          <t>Kyocera</t>
        </is>
      </c>
      <c r="D8589" s="3" t="inlineStr">
        <is>
          <t>KYO PA2101 MA2101 YLLOW LC TONER</t>
        </is>
      </c>
      <c r="E8589" s="11" t="n">
        <v>83</v>
      </c>
      <c r="F8589" s="12" t="n">
        <v>69.17</v>
      </c>
    </row>
    <row r="8590">
      <c r="A8590" s="3" t="inlineStr">
        <is>
          <t>Ink &amp; Toner</t>
        </is>
      </c>
      <c r="B8590" s="3" t="inlineStr">
        <is>
          <t>TK-5450K</t>
        </is>
      </c>
      <c r="C8590" s="3" t="inlineStr">
        <is>
          <t>Kyocera</t>
        </is>
      </c>
      <c r="D8590" s="3" t="inlineStr">
        <is>
          <t>KYO PA2600CX MA2600CFX BLACK TNR</t>
        </is>
      </c>
      <c r="E8590" s="11" t="n">
        <v>63</v>
      </c>
      <c r="F8590" s="12" t="n">
        <v>52.5</v>
      </c>
    </row>
    <row r="8591">
      <c r="A8591" s="3" t="inlineStr">
        <is>
          <t>Ink &amp; Toner</t>
        </is>
      </c>
      <c r="B8591" s="3" t="inlineStr">
        <is>
          <t>TK-5450C</t>
        </is>
      </c>
      <c r="C8591" s="3" t="inlineStr">
        <is>
          <t>Kyocera</t>
        </is>
      </c>
      <c r="D8591" s="3" t="inlineStr">
        <is>
          <t>KYO PA2600CX MA2600CFX CYN TNR</t>
        </is>
      </c>
      <c r="E8591" s="11" t="n">
        <v>97</v>
      </c>
      <c r="F8591" s="12" t="n">
        <v>80.83</v>
      </c>
    </row>
    <row r="8592">
      <c r="A8592" s="3" t="inlineStr">
        <is>
          <t>Ink &amp; Toner</t>
        </is>
      </c>
      <c r="B8592" s="3" t="inlineStr">
        <is>
          <t>TK-5450M</t>
        </is>
      </c>
      <c r="C8592" s="3" t="inlineStr">
        <is>
          <t>Kyocera</t>
        </is>
      </c>
      <c r="D8592" s="3" t="inlineStr">
        <is>
          <t>KYO PA2600CX MA2600CFX MGTA TNR</t>
        </is>
      </c>
      <c r="E8592" s="11" t="n">
        <v>97</v>
      </c>
      <c r="F8592" s="12" t="n">
        <v>80.83</v>
      </c>
    </row>
    <row r="8593">
      <c r="A8593" s="3" t="inlineStr">
        <is>
          <t>Ink &amp; Toner</t>
        </is>
      </c>
      <c r="B8593" s="3" t="inlineStr">
        <is>
          <t>TK-5450Y</t>
        </is>
      </c>
      <c r="C8593" s="3" t="inlineStr">
        <is>
          <t>Kyocera</t>
        </is>
      </c>
      <c r="D8593" s="3" t="inlineStr">
        <is>
          <t>KYO PA2600CX MA2600CFX YLLW TNR</t>
        </is>
      </c>
      <c r="E8593" s="11" t="n">
        <v>97</v>
      </c>
      <c r="F8593" s="12" t="n">
        <v>80.83</v>
      </c>
    </row>
    <row r="8594">
      <c r="A8594" s="3" t="inlineStr">
        <is>
          <t>Ink &amp; Toner</t>
        </is>
      </c>
      <c r="B8594" s="3" t="inlineStr">
        <is>
          <t>TK-5280Y</t>
        </is>
      </c>
      <c r="C8594" s="3" t="inlineStr">
        <is>
          <t>Kyocera</t>
        </is>
      </c>
      <c r="D8594" s="3" t="inlineStr">
        <is>
          <t>KYO YELLOW TONER CASETTE 11K</t>
        </is>
      </c>
      <c r="E8594" s="11" t="n">
        <v>210</v>
      </c>
      <c r="F8594" s="12" t="n">
        <v>175</v>
      </c>
    </row>
    <row r="8595">
      <c r="A8595" s="3" t="inlineStr">
        <is>
          <t>Ink &amp; Toner</t>
        </is>
      </c>
      <c r="B8595" s="3" t="inlineStr">
        <is>
          <t>TK-5270Y</t>
        </is>
      </c>
      <c r="C8595" s="3" t="inlineStr">
        <is>
          <t>Kyocera</t>
        </is>
      </c>
      <c r="D8595" s="3" t="inlineStr">
        <is>
          <t>KYO YELLOW TONER CASETTE 6K</t>
        </is>
      </c>
      <c r="E8595" s="11" t="n">
        <v>139</v>
      </c>
      <c r="F8595" s="12" t="n">
        <v>115.83</v>
      </c>
    </row>
    <row r="8596">
      <c r="A8596" s="3" t="inlineStr">
        <is>
          <t>Ink &amp; Toner</t>
        </is>
      </c>
      <c r="B8596" s="3" t="inlineStr">
        <is>
          <t>TK-5220Y</t>
        </is>
      </c>
      <c r="C8596" s="3" t="inlineStr">
        <is>
          <t>Kyocera</t>
        </is>
      </c>
      <c r="D8596" s="3" t="inlineStr">
        <is>
          <t>KYO YELLOW TONER CASSETTE 1.2K</t>
        </is>
      </c>
      <c r="E8596" s="11" t="n">
        <v>67</v>
      </c>
      <c r="F8596" s="12" t="n">
        <v>55.83</v>
      </c>
    </row>
    <row r="8597">
      <c r="A8597" s="3" t="inlineStr">
        <is>
          <t>Ink &amp; Toner</t>
        </is>
      </c>
      <c r="B8597" s="3" t="inlineStr">
        <is>
          <t>TK-5230Y</t>
        </is>
      </c>
      <c r="C8597" s="3" t="inlineStr">
        <is>
          <t>Kyocera</t>
        </is>
      </c>
      <c r="D8597" s="3" t="inlineStr">
        <is>
          <t>KYO YELLOW TONER CASSETTE 2.2K</t>
        </is>
      </c>
      <c r="E8597" s="11" t="n">
        <v>98</v>
      </c>
      <c r="F8597" s="12" t="n">
        <v>81.67</v>
      </c>
    </row>
    <row r="8598">
      <c r="A8598" s="3" t="inlineStr">
        <is>
          <t>Ink &amp; Toner</t>
        </is>
      </c>
      <c r="B8598" s="3" t="inlineStr">
        <is>
          <t>TK-5240Y</t>
        </is>
      </c>
      <c r="C8598" s="3" t="inlineStr">
        <is>
          <t>Kyocera</t>
        </is>
      </c>
      <c r="D8598" s="3" t="inlineStr">
        <is>
          <t>KYO YELLOW TONER CASSETTE 3K</t>
        </is>
      </c>
      <c r="E8598" s="11" t="n">
        <v>94</v>
      </c>
      <c r="F8598" s="12" t="n">
        <v>78.33</v>
      </c>
    </row>
    <row r="8599">
      <c r="A8599" s="3" t="inlineStr">
        <is>
          <t>Ink &amp; Toner</t>
        </is>
      </c>
      <c r="B8599" s="3" t="inlineStr">
        <is>
          <t>TK-5370Y</t>
        </is>
      </c>
      <c r="C8599" s="3" t="inlineStr">
        <is>
          <t>Kyocera</t>
        </is>
      </c>
      <c r="D8599" s="3" t="inlineStr">
        <is>
          <t>KYO YLLW TONER ECOSYS PA3500/MA3500</t>
        </is>
      </c>
      <c r="E8599" s="11" t="n">
        <v>108</v>
      </c>
      <c r="F8599" s="12" t="n">
        <v>90</v>
      </c>
    </row>
    <row r="8600">
      <c r="A8600" s="3" t="inlineStr">
        <is>
          <t>Ink &amp; Toner</t>
        </is>
      </c>
      <c r="B8600" s="3" t="inlineStr">
        <is>
          <t>TK-5380Y</t>
        </is>
      </c>
      <c r="C8600" s="3" t="inlineStr">
        <is>
          <t>Kyocera</t>
        </is>
      </c>
      <c r="D8600" s="3" t="inlineStr">
        <is>
          <t>KYO YLLW TONER ECOSYS PA4000/MA4000</t>
        </is>
      </c>
      <c r="E8600" s="11" t="n">
        <v>178</v>
      </c>
      <c r="F8600" s="12" t="n">
        <v>148.33</v>
      </c>
    </row>
    <row r="8601">
      <c r="A8601" s="3" t="inlineStr">
        <is>
          <t>Ink &amp; Toner</t>
        </is>
      </c>
      <c r="B8601" s="3" t="inlineStr">
        <is>
          <t>TK520Y</t>
        </is>
      </c>
      <c r="C8601" s="3" t="inlineStr">
        <is>
          <t>Kyocera</t>
        </is>
      </c>
      <c r="D8601" s="3" t="inlineStr">
        <is>
          <t>KYOCERA FS-C5015N TONER CARTRIDGE</t>
        </is>
      </c>
      <c r="E8601" s="11" t="n">
        <v>133</v>
      </c>
      <c r="F8601" s="12" t="n">
        <v>110.83</v>
      </c>
    </row>
    <row r="8602">
      <c r="A8602" s="3" t="inlineStr">
        <is>
          <t>Ink &amp; Toner</t>
        </is>
      </c>
      <c r="B8602" s="3" t="inlineStr">
        <is>
          <t>TK-5430M</t>
        </is>
      </c>
      <c r="C8602" s="3" t="inlineStr">
        <is>
          <t>Kyocera</t>
        </is>
      </c>
      <c r="D8602" s="3" t="inlineStr">
        <is>
          <t>MAGENTA TONER CASSETTE 1250 PAGES</t>
        </is>
      </c>
      <c r="E8602" s="11" t="n">
        <v>67</v>
      </c>
      <c r="F8602" s="12" t="n">
        <v>55.83</v>
      </c>
    </row>
    <row r="8603">
      <c r="A8603" s="3" t="inlineStr">
        <is>
          <t>Ink &amp; Toner</t>
        </is>
      </c>
      <c r="B8603" s="3" t="inlineStr">
        <is>
          <t>TK-5440M</t>
        </is>
      </c>
      <c r="C8603" s="3" t="inlineStr">
        <is>
          <t>Kyocera</t>
        </is>
      </c>
      <c r="D8603" s="3" t="inlineStr">
        <is>
          <t>MAGENTA TONER CASSETTE 2400</t>
        </is>
      </c>
      <c r="E8603" s="11" t="n">
        <v>106</v>
      </c>
      <c r="F8603" s="12" t="n">
        <v>88.33</v>
      </c>
    </row>
    <row r="8604">
      <c r="A8604" s="3" t="inlineStr">
        <is>
          <t>Ink &amp; Toner</t>
        </is>
      </c>
      <c r="B8604" s="3" t="inlineStr">
        <is>
          <t>TK8115M</t>
        </is>
      </c>
      <c r="C8604" s="3" t="inlineStr">
        <is>
          <t>Kyocera</t>
        </is>
      </c>
      <c r="D8604" s="3" t="inlineStr">
        <is>
          <t>MAGENTA TONER ECOSYS M8124CIDN ECOSY</t>
        </is>
      </c>
      <c r="E8604" s="11" t="n">
        <v>70</v>
      </c>
      <c r="F8604" s="12" t="n">
        <v>58.33</v>
      </c>
    </row>
    <row r="8605">
      <c r="A8605" s="3" t="inlineStr">
        <is>
          <t>Ink &amp; Toner</t>
        </is>
      </c>
      <c r="B8605" s="3" t="inlineStr">
        <is>
          <t>MK-3380</t>
        </is>
      </c>
      <c r="C8605" s="3" t="inlineStr">
        <is>
          <t>Kyocera</t>
        </is>
      </c>
      <c r="D8605" s="3" t="inlineStr">
        <is>
          <t>MAINTENANCE KIT 500K PAGES ECOSYS PA</t>
        </is>
      </c>
      <c r="E8605" s="11" t="n">
        <v>218</v>
      </c>
      <c r="F8605" s="12" t="n">
        <v>181.67</v>
      </c>
    </row>
    <row r="8606">
      <c r="A8606" s="3" t="inlineStr">
        <is>
          <t>Ink &amp; Toner</t>
        </is>
      </c>
      <c r="B8606" s="3" t="inlineStr">
        <is>
          <t>TK-1250</t>
        </is>
      </c>
      <c r="C8606" s="3" t="inlineStr">
        <is>
          <t>Kyocera</t>
        </is>
      </c>
      <c r="D8606" s="3" t="inlineStr">
        <is>
          <t>PA3500X/WX BLACK TONER</t>
        </is>
      </c>
      <c r="E8606" s="11" t="n">
        <v>72</v>
      </c>
      <c r="F8606" s="12" t="n">
        <v>60</v>
      </c>
    </row>
    <row r="8607">
      <c r="A8607" s="3" t="inlineStr">
        <is>
          <t>Ink &amp; Toner</t>
        </is>
      </c>
      <c r="B8607" s="3" t="inlineStr">
        <is>
          <t>TK-1248</t>
        </is>
      </c>
      <c r="C8607" s="3" t="inlineStr">
        <is>
          <t>Kyocera</t>
        </is>
      </c>
      <c r="D8607" s="3" t="inlineStr">
        <is>
          <t>TONER BLACK TK-1248 1500 PAGES</t>
        </is>
      </c>
      <c r="E8607" s="11" t="n">
        <v>45</v>
      </c>
      <c r="F8607" s="12" t="n">
        <v>37.5</v>
      </c>
    </row>
    <row r="8608">
      <c r="A8608" s="3" t="inlineStr">
        <is>
          <t>Ink &amp; Toner</t>
        </is>
      </c>
      <c r="B8608" s="3" t="inlineStr">
        <is>
          <t>WT-860</t>
        </is>
      </c>
      <c r="C8608" s="3" t="inlineStr">
        <is>
          <t>Kyocera</t>
        </is>
      </c>
      <c r="D8608" s="3" t="inlineStr">
        <is>
          <t>WT-860 WASTE TONER BOTTLE</t>
        </is>
      </c>
      <c r="E8608" s="11" t="n">
        <v>9</v>
      </c>
      <c r="F8608" s="12" t="n">
        <v>7.5</v>
      </c>
    </row>
    <row r="8609">
      <c r="A8609" s="3" t="inlineStr">
        <is>
          <t>Ink &amp; Toner</t>
        </is>
      </c>
      <c r="B8609" s="3" t="inlineStr">
        <is>
          <t>TK-5430Y</t>
        </is>
      </c>
      <c r="C8609" s="3" t="inlineStr">
        <is>
          <t>Kyocera</t>
        </is>
      </c>
      <c r="D8609" s="3" t="inlineStr">
        <is>
          <t>YELLOW TONER CASSETTE 1250 PAGE</t>
        </is>
      </c>
      <c r="E8609" s="11" t="n">
        <v>67</v>
      </c>
      <c r="F8609" s="12" t="n">
        <v>55.83</v>
      </c>
    </row>
    <row r="8610">
      <c r="A8610" s="3" t="inlineStr">
        <is>
          <t>Ink &amp; Toner</t>
        </is>
      </c>
      <c r="B8610" s="3" t="inlineStr">
        <is>
          <t>TK-5440Y</t>
        </is>
      </c>
      <c r="C8610" s="3" t="inlineStr">
        <is>
          <t>Kyocera</t>
        </is>
      </c>
      <c r="D8610" s="3" t="inlineStr">
        <is>
          <t>YELLOW TONER CASSETTE 2400</t>
        </is>
      </c>
      <c r="E8610" s="11" t="n">
        <v>106</v>
      </c>
      <c r="F8610" s="12" t="n">
        <v>88.33</v>
      </c>
    </row>
    <row r="8611">
      <c r="A8611" s="3" t="inlineStr">
        <is>
          <t>Ink &amp; Toner</t>
        </is>
      </c>
      <c r="B8611" s="3" t="inlineStr">
        <is>
          <t>TK-8800Y</t>
        </is>
      </c>
      <c r="C8611" s="3" t="inlineStr">
        <is>
          <t>Kyocera</t>
        </is>
      </c>
      <c r="D8611" s="3" t="inlineStr">
        <is>
          <t>YELLOW TONER ECOSYS P8060CDN 30K</t>
        </is>
      </c>
      <c r="E8611" s="11" t="n">
        <v>299</v>
      </c>
      <c r="F8611" s="12" t="n">
        <v>249.17</v>
      </c>
    </row>
    <row r="8612">
      <c r="A8612" s="3" t="inlineStr">
        <is>
          <t>Ink &amp; Toner</t>
        </is>
      </c>
      <c r="B8612" s="3" t="inlineStr">
        <is>
          <t>TK8115Y</t>
        </is>
      </c>
      <c r="C8612" s="3" t="inlineStr">
        <is>
          <t>Kyocera</t>
        </is>
      </c>
      <c r="D8612" s="3" t="inlineStr">
        <is>
          <t>YELLOW TONER KIT FOR  M8124CIDN ECOS</t>
        </is>
      </c>
      <c r="E8612" s="11" t="n">
        <v>70</v>
      </c>
      <c r="F8612" s="12" t="n">
        <v>58.33</v>
      </c>
    </row>
    <row r="8613">
      <c r="A8613" s="3" t="inlineStr">
        <is>
          <t>Ink &amp; Toner</t>
        </is>
      </c>
      <c r="B8613" s="3" t="inlineStr">
        <is>
          <t>TK-590K</t>
        </is>
      </c>
      <c r="C8613" s="3" t="inlineStr">
        <is>
          <t>Kyocera Electronics Uk Ltd.</t>
        </is>
      </c>
      <c r="D8613" s="3" t="inlineStr">
        <is>
          <t>BLACK TONER</t>
        </is>
      </c>
      <c r="E8613" s="11" t="n">
        <v>116</v>
      </c>
      <c r="F8613" s="12" t="n">
        <v>96.67</v>
      </c>
    </row>
    <row r="8614">
      <c r="A8614" s="3" t="inlineStr">
        <is>
          <t>Ink &amp; Toner</t>
        </is>
      </c>
      <c r="B8614" s="3" t="inlineStr">
        <is>
          <t>TK-1115</t>
        </is>
      </c>
      <c r="C8614" s="3" t="inlineStr">
        <is>
          <t>Kyocera Electronics Uk Ltd.</t>
        </is>
      </c>
      <c r="D8614" s="3" t="inlineStr">
        <is>
          <t>KYO TONER FOR FS-1041</t>
        </is>
      </c>
      <c r="E8614" s="11" t="n">
        <v>74</v>
      </c>
      <c r="F8614" s="12" t="n">
        <v>61.67</v>
      </c>
    </row>
    <row r="8615">
      <c r="A8615" s="3" t="inlineStr">
        <is>
          <t>Ink &amp; Toner</t>
        </is>
      </c>
      <c r="B8615" s="3" t="inlineStr">
        <is>
          <t>TK-1125</t>
        </is>
      </c>
      <c r="C8615" s="3" t="inlineStr">
        <is>
          <t>Kyocera Electronics Uk Ltd.</t>
        </is>
      </c>
      <c r="D8615" s="3" t="inlineStr">
        <is>
          <t>KYO TONER FOR FS-1061DN</t>
        </is>
      </c>
      <c r="E8615" s="11" t="n">
        <v>58</v>
      </c>
      <c r="F8615" s="12" t="n">
        <v>48.33</v>
      </c>
    </row>
    <row r="8616">
      <c r="A8616" s="3" t="inlineStr">
        <is>
          <t>Ink &amp; Toner</t>
        </is>
      </c>
      <c r="B8616" s="3" t="inlineStr">
        <is>
          <t>TK-3130</t>
        </is>
      </c>
      <c r="C8616" s="3" t="inlineStr">
        <is>
          <t>Kyocera Electronics Uk Ltd.</t>
        </is>
      </c>
      <c r="D8616" s="3" t="inlineStr">
        <is>
          <t>KYO TONER KIT</t>
        </is>
      </c>
      <c r="E8616" s="11" t="n">
        <v>136</v>
      </c>
      <c r="F8616" s="12" t="n">
        <v>113.33</v>
      </c>
    </row>
    <row r="8617">
      <c r="A8617" s="3" t="inlineStr">
        <is>
          <t>Ink &amp; Toner</t>
        </is>
      </c>
      <c r="B8617" s="3" t="inlineStr">
        <is>
          <t>TK-1140</t>
        </is>
      </c>
      <c r="C8617" s="3" t="inlineStr">
        <is>
          <t>Kyocera Electronics Uk Ltd.</t>
        </is>
      </c>
      <c r="D8617" s="3" t="inlineStr">
        <is>
          <t>KYOCERA FS-1035MFP TONER CART</t>
        </is>
      </c>
      <c r="E8617" s="11" t="n">
        <v>108</v>
      </c>
      <c r="F8617" s="12" t="n">
        <v>90</v>
      </c>
    </row>
    <row r="8618">
      <c r="A8618" s="3" t="inlineStr">
        <is>
          <t>Ink &amp; Toner</t>
        </is>
      </c>
      <c r="B8618" s="3" t="inlineStr">
        <is>
          <t>TK-340</t>
        </is>
      </c>
      <c r="C8618" s="3" t="inlineStr">
        <is>
          <t>Kyocera Electronics Uk Ltd.</t>
        </is>
      </c>
      <c r="D8618" s="3" t="inlineStr">
        <is>
          <t>KYOCERA FS-2020D TONER KIT</t>
        </is>
      </c>
      <c r="E8618" s="11" t="n">
        <v>129</v>
      </c>
      <c r="F8618" s="12" t="n">
        <v>107.5</v>
      </c>
    </row>
    <row r="8619">
      <c r="A8619" s="3" t="inlineStr">
        <is>
          <t>Ink &amp; Toner</t>
        </is>
      </c>
      <c r="B8619" s="3" t="inlineStr">
        <is>
          <t>TK-570Y</t>
        </is>
      </c>
      <c r="C8619" s="3" t="inlineStr">
        <is>
          <t>Kyocera Electronics Uk Ltd.</t>
        </is>
      </c>
      <c r="D8619" s="3" t="inlineStr">
        <is>
          <t>KYOCERA YELLOW TONER</t>
        </is>
      </c>
      <c r="E8619" s="11" t="n">
        <v>205</v>
      </c>
      <c r="F8619" s="12" t="n">
        <v>170.83</v>
      </c>
    </row>
    <row r="8620">
      <c r="A8620" s="3" t="inlineStr">
        <is>
          <t>Ink &amp; Toner</t>
        </is>
      </c>
      <c r="B8620" s="3" t="inlineStr">
        <is>
          <t>TK-590M</t>
        </is>
      </c>
      <c r="C8620" s="3" t="inlineStr">
        <is>
          <t>Kyocera Electronics Uk Ltd.</t>
        </is>
      </c>
      <c r="D8620" s="3" t="inlineStr">
        <is>
          <t>MAGENTA TONER</t>
        </is>
      </c>
      <c r="E8620" s="11" t="n">
        <v>138</v>
      </c>
      <c r="F8620" s="12" t="n">
        <v>115</v>
      </c>
    </row>
    <row r="8621">
      <c r="A8621" s="3" t="inlineStr">
        <is>
          <t>Ink &amp; Toner</t>
        </is>
      </c>
      <c r="B8621" s="3" t="inlineStr">
        <is>
          <t>TK-580M</t>
        </is>
      </c>
      <c r="C8621" s="3" t="inlineStr">
        <is>
          <t>Kyocera Electronics Uk Ltd.</t>
        </is>
      </c>
      <c r="D8621" s="3" t="inlineStr">
        <is>
          <t>MAGENTA TONER</t>
        </is>
      </c>
      <c r="E8621" s="11" t="n">
        <v>102</v>
      </c>
      <c r="F8621" s="12" t="n">
        <v>85</v>
      </c>
    </row>
    <row r="8622">
      <c r="A8622" s="3" t="inlineStr">
        <is>
          <t>Ink &amp; Toner</t>
        </is>
      </c>
      <c r="B8622" s="3" t="inlineStr">
        <is>
          <t>TK-3100</t>
        </is>
      </c>
      <c r="C8622" s="3" t="inlineStr">
        <is>
          <t>Kyocera Electronics Uk Ltd.</t>
        </is>
      </c>
      <c r="D8622" s="3" t="inlineStr">
        <is>
          <t>TONER KIT FS-2100D/DN/4100DN/4200DN</t>
        </is>
      </c>
      <c r="E8622" s="11" t="n">
        <v>99</v>
      </c>
      <c r="F8622" s="12" t="n">
        <v>82.5</v>
      </c>
    </row>
    <row r="8623">
      <c r="A8623" s="3" t="inlineStr">
        <is>
          <t>Ink &amp; Toner</t>
        </is>
      </c>
      <c r="B8623" s="3" t="inlineStr">
        <is>
          <t>TK-590Y</t>
        </is>
      </c>
      <c r="C8623" s="3" t="inlineStr">
        <is>
          <t>Kyocera Electronics Uk Ltd.</t>
        </is>
      </c>
      <c r="D8623" s="3" t="inlineStr">
        <is>
          <t>YELLOW TONER</t>
        </is>
      </c>
      <c r="E8623" s="11" t="n">
        <v>138</v>
      </c>
      <c r="F8623" s="12" t="n">
        <v>115</v>
      </c>
    </row>
    <row r="8624">
      <c r="A8624" s="3" t="inlineStr">
        <is>
          <t>Ink &amp; Toner</t>
        </is>
      </c>
      <c r="B8624" s="3" t="inlineStr">
        <is>
          <t>20N2XC0</t>
        </is>
      </c>
      <c r="C8624" s="3" t="inlineStr">
        <is>
          <t>Lexmark</t>
        </is>
      </c>
      <c r="D8624" s="3" t="inlineStr">
        <is>
          <t>20N2XC0 CYAN EHY RETURN CART</t>
        </is>
      </c>
      <c r="E8624" s="11" t="n">
        <v>295</v>
      </c>
      <c r="F8624" s="12" t="n">
        <v>245.83</v>
      </c>
    </row>
    <row r="8625">
      <c r="A8625" s="3" t="inlineStr">
        <is>
          <t>Ink &amp; Toner</t>
        </is>
      </c>
      <c r="B8625" s="3" t="inlineStr">
        <is>
          <t>20N2XK0</t>
        </is>
      </c>
      <c r="C8625" s="3" t="inlineStr">
        <is>
          <t>Lexmark</t>
        </is>
      </c>
      <c r="D8625" s="3" t="inlineStr">
        <is>
          <t>20N2XK0 BLACK EHY RETURN CART</t>
        </is>
      </c>
      <c r="E8625" s="11" t="n">
        <v>154</v>
      </c>
      <c r="F8625" s="12" t="n">
        <v>128.33</v>
      </c>
    </row>
    <row r="8626">
      <c r="A8626" s="3" t="inlineStr">
        <is>
          <t>Ink &amp; Toner</t>
        </is>
      </c>
      <c r="B8626" s="3" t="inlineStr">
        <is>
          <t>20N2XM0</t>
        </is>
      </c>
      <c r="C8626" s="3" t="inlineStr">
        <is>
          <t>Lexmark</t>
        </is>
      </c>
      <c r="D8626" s="3" t="inlineStr">
        <is>
          <t>20N2XM0 MAGENTA EHY RETURN CART</t>
        </is>
      </c>
      <c r="E8626" s="11" t="n">
        <v>295</v>
      </c>
      <c r="F8626" s="12" t="n">
        <v>245.83</v>
      </c>
    </row>
    <row r="8627">
      <c r="A8627" s="3" t="inlineStr">
        <is>
          <t>Ink &amp; Toner</t>
        </is>
      </c>
      <c r="B8627" s="3" t="inlineStr">
        <is>
          <t>20N2XY0</t>
        </is>
      </c>
      <c r="C8627" s="3" t="inlineStr">
        <is>
          <t>Lexmark</t>
        </is>
      </c>
      <c r="D8627" s="3" t="inlineStr">
        <is>
          <t>20N2XY0 YELLOW EHY RETURN CART</t>
        </is>
      </c>
      <c r="E8627" s="11" t="n">
        <v>295</v>
      </c>
      <c r="F8627" s="12" t="n">
        <v>245.83</v>
      </c>
    </row>
    <row r="8628">
      <c r="A8628" s="3" t="inlineStr">
        <is>
          <t>Ink &amp; Toner</t>
        </is>
      </c>
      <c r="B8628" s="3" t="inlineStr">
        <is>
          <t>50F0Z00</t>
        </is>
      </c>
      <c r="C8628" s="3" t="inlineStr">
        <is>
          <t>Lexmark</t>
        </is>
      </c>
      <c r="D8628" s="3" t="inlineStr">
        <is>
          <t>500Z BLACK RETURN PROGRAM IMAGING UN</t>
        </is>
      </c>
      <c r="E8628" s="11" t="n">
        <v>52</v>
      </c>
      <c r="F8628" s="12" t="n">
        <v>43.33</v>
      </c>
    </row>
    <row r="8629">
      <c r="A8629" s="3" t="inlineStr">
        <is>
          <t>Ink &amp; Toner</t>
        </is>
      </c>
      <c r="B8629" s="3" t="inlineStr">
        <is>
          <t>50F0ZA0</t>
        </is>
      </c>
      <c r="C8629" s="3" t="inlineStr">
        <is>
          <t>Lexmark</t>
        </is>
      </c>
      <c r="D8629" s="3" t="inlineStr">
        <is>
          <t>500ZA BLACK IMAGING UNIT</t>
        </is>
      </c>
      <c r="E8629" s="11" t="n">
        <v>91</v>
      </c>
      <c r="F8629" s="12" t="n">
        <v>75.83</v>
      </c>
    </row>
    <row r="8630">
      <c r="A8630" s="3" t="inlineStr">
        <is>
          <t>Ink &amp; Toner</t>
        </is>
      </c>
      <c r="B8630" s="3" t="inlineStr">
        <is>
          <t>50F2000</t>
        </is>
      </c>
      <c r="C8630" s="3" t="inlineStr">
        <is>
          <t>Lexmark</t>
        </is>
      </c>
      <c r="D8630" s="3" t="inlineStr">
        <is>
          <t>502 RETURN PROGRAM TONER CARTRIDGE</t>
        </is>
      </c>
      <c r="E8630" s="11" t="n">
        <v>83</v>
      </c>
      <c r="F8630" s="12" t="n">
        <v>69.17</v>
      </c>
    </row>
    <row r="8631">
      <c r="A8631" s="3" t="inlineStr">
        <is>
          <t>Ink &amp; Toner</t>
        </is>
      </c>
      <c r="B8631" s="3" t="inlineStr">
        <is>
          <t>50F2H00</t>
        </is>
      </c>
      <c r="C8631" s="3" t="inlineStr">
        <is>
          <t>Lexmark</t>
        </is>
      </c>
      <c r="D8631" s="3" t="inlineStr">
        <is>
          <t>502H HY RETURN PROGRAM TONER CARTRID</t>
        </is>
      </c>
      <c r="E8631" s="11" t="n">
        <v>189</v>
      </c>
      <c r="F8631" s="12" t="n">
        <v>157.5</v>
      </c>
    </row>
    <row r="8632">
      <c r="A8632" s="3" t="inlineStr">
        <is>
          <t>Ink &amp; Toner</t>
        </is>
      </c>
      <c r="B8632" s="3" t="inlineStr">
        <is>
          <t>50F2H0E</t>
        </is>
      </c>
      <c r="C8632" s="3" t="inlineStr">
        <is>
          <t>Lexmark</t>
        </is>
      </c>
      <c r="D8632" s="3" t="inlineStr">
        <is>
          <t>502HE HIGH YIELD CORPORATE CARTRIDGE</t>
        </is>
      </c>
      <c r="E8632" s="11" t="n">
        <v>189</v>
      </c>
      <c r="F8632" s="12" t="n">
        <v>157.5</v>
      </c>
    </row>
    <row r="8633">
      <c r="A8633" s="3" t="inlineStr">
        <is>
          <t>Ink &amp; Toner</t>
        </is>
      </c>
      <c r="B8633" s="3" t="inlineStr">
        <is>
          <t>50F2U00</t>
        </is>
      </c>
      <c r="C8633" s="3" t="inlineStr">
        <is>
          <t>Lexmark</t>
        </is>
      </c>
      <c r="D8633" s="3" t="inlineStr">
        <is>
          <t>502U ULTRA HY RETURN PROGRAM TONER C</t>
        </is>
      </c>
      <c r="E8633" s="11" t="n">
        <v>427</v>
      </c>
      <c r="F8633" s="12" t="n">
        <v>355.83</v>
      </c>
    </row>
    <row r="8634">
      <c r="A8634" s="3" t="inlineStr">
        <is>
          <t>Ink &amp; Toner</t>
        </is>
      </c>
      <c r="B8634" s="3" t="inlineStr">
        <is>
          <t>50F2U0E</t>
        </is>
      </c>
      <c r="C8634" s="3" t="inlineStr">
        <is>
          <t>Lexmark</t>
        </is>
      </c>
      <c r="D8634" s="3" t="inlineStr">
        <is>
          <t>502UE ULTRA HIGH YIELD CORP CART</t>
        </is>
      </c>
      <c r="E8634" s="11" t="n">
        <v>427</v>
      </c>
      <c r="F8634" s="12" t="n">
        <v>355.83</v>
      </c>
    </row>
    <row r="8635">
      <c r="A8635" s="3" t="inlineStr">
        <is>
          <t>Ink &amp; Toner</t>
        </is>
      </c>
      <c r="B8635" s="3" t="inlineStr">
        <is>
          <t>50F2X00</t>
        </is>
      </c>
      <c r="C8635" s="3" t="inlineStr">
        <is>
          <t>Lexmark</t>
        </is>
      </c>
      <c r="D8635" s="3" t="inlineStr">
        <is>
          <t>502X EXTRA HY RETURN PROGRAM TONER C</t>
        </is>
      </c>
      <c r="E8635" s="11" t="n">
        <v>283</v>
      </c>
      <c r="F8635" s="12" t="n">
        <v>235.83</v>
      </c>
    </row>
    <row r="8636">
      <c r="A8636" s="3" t="inlineStr">
        <is>
          <t>Ink &amp; Toner</t>
        </is>
      </c>
      <c r="B8636" s="3" t="inlineStr">
        <is>
          <t>50F2X0E</t>
        </is>
      </c>
      <c r="C8636" s="3" t="inlineStr">
        <is>
          <t>Lexmark</t>
        </is>
      </c>
      <c r="D8636" s="3" t="inlineStr">
        <is>
          <t>502XE EXTRA HIGH YIELD CORPORATE CAR</t>
        </is>
      </c>
      <c r="E8636" s="11" t="n">
        <v>283</v>
      </c>
      <c r="F8636" s="12" t="n">
        <v>235.83</v>
      </c>
    </row>
    <row r="8637">
      <c r="A8637" s="3" t="inlineStr">
        <is>
          <t>Ink &amp; Toner</t>
        </is>
      </c>
      <c r="B8637" s="3" t="inlineStr">
        <is>
          <t>51F2H00</t>
        </is>
      </c>
      <c r="C8637" s="3" t="inlineStr">
        <is>
          <t>Lexmark</t>
        </is>
      </c>
      <c r="D8637" s="3" t="inlineStr">
        <is>
          <t>512H HIGH YIELD RETURN PROGRAM CART</t>
        </is>
      </c>
      <c r="E8637" s="11" t="n">
        <v>159</v>
      </c>
      <c r="F8637" s="12" t="n">
        <v>132.5</v>
      </c>
    </row>
    <row r="8638">
      <c r="A8638" s="3" t="inlineStr">
        <is>
          <t>Ink &amp; Toner</t>
        </is>
      </c>
      <c r="B8638" s="3" t="inlineStr">
        <is>
          <t>52D0Z00</t>
        </is>
      </c>
      <c r="C8638" s="3" t="inlineStr">
        <is>
          <t>Lexmark</t>
        </is>
      </c>
      <c r="D8638" s="3" t="inlineStr">
        <is>
          <t>520Z BLACK RETURN PROGRAM IMAGING UN</t>
        </is>
      </c>
      <c r="E8638" s="11" t="n">
        <v>54</v>
      </c>
      <c r="F8638" s="12" t="n">
        <v>45</v>
      </c>
    </row>
    <row r="8639">
      <c r="A8639" s="3" t="inlineStr">
        <is>
          <t>Ink &amp; Toner</t>
        </is>
      </c>
      <c r="B8639" s="3" t="inlineStr">
        <is>
          <t>52D0ZA0</t>
        </is>
      </c>
      <c r="C8639" s="3" t="inlineStr">
        <is>
          <t>Lexmark</t>
        </is>
      </c>
      <c r="D8639" s="3" t="inlineStr">
        <is>
          <t>520ZA BLACK IMAGING UNIT</t>
        </is>
      </c>
      <c r="E8639" s="11" t="n">
        <v>93</v>
      </c>
      <c r="F8639" s="12" t="n">
        <v>77.5</v>
      </c>
    </row>
    <row r="8640">
      <c r="A8640" s="3" t="inlineStr">
        <is>
          <t>Ink &amp; Toner</t>
        </is>
      </c>
      <c r="B8640" s="3" t="inlineStr">
        <is>
          <t>52D2000</t>
        </is>
      </c>
      <c r="C8640" s="3" t="inlineStr">
        <is>
          <t>Lexmark</t>
        </is>
      </c>
      <c r="D8640" s="3" t="inlineStr">
        <is>
          <t>522 RETURN PROGRAM TONER CARTRIDGE</t>
        </is>
      </c>
      <c r="E8640" s="11" t="n">
        <v>183</v>
      </c>
      <c r="F8640" s="12" t="n">
        <v>152.5</v>
      </c>
    </row>
    <row r="8641">
      <c r="A8641" s="3" t="inlineStr">
        <is>
          <t>Ink &amp; Toner</t>
        </is>
      </c>
      <c r="B8641" s="3" t="inlineStr">
        <is>
          <t>52D200E</t>
        </is>
      </c>
      <c r="C8641" s="3" t="inlineStr">
        <is>
          <t>Lexmark</t>
        </is>
      </c>
      <c r="D8641" s="3" t="inlineStr">
        <is>
          <t>522E CORP CART 6K</t>
        </is>
      </c>
      <c r="E8641" s="11" t="n">
        <v>183</v>
      </c>
      <c r="F8641" s="12" t="n">
        <v>152.5</v>
      </c>
    </row>
    <row r="8642">
      <c r="A8642" s="3" t="inlineStr">
        <is>
          <t>Ink &amp; Toner</t>
        </is>
      </c>
      <c r="B8642" s="3" t="inlineStr">
        <is>
          <t>52D2H00</t>
        </is>
      </c>
      <c r="C8642" s="3" t="inlineStr">
        <is>
          <t>Lexmark</t>
        </is>
      </c>
      <c r="D8642" s="3" t="inlineStr">
        <is>
          <t>522H HY RETURN PROGRAM TONER CART</t>
        </is>
      </c>
      <c r="E8642" s="11" t="n">
        <v>542</v>
      </c>
      <c r="F8642" s="12" t="n">
        <v>451.67</v>
      </c>
    </row>
    <row r="8643">
      <c r="A8643" s="3" t="inlineStr">
        <is>
          <t>Ink &amp; Toner</t>
        </is>
      </c>
      <c r="B8643" s="3" t="inlineStr">
        <is>
          <t>52D2H0E</t>
        </is>
      </c>
      <c r="C8643" s="3" t="inlineStr">
        <is>
          <t>Lexmark</t>
        </is>
      </c>
      <c r="D8643" s="3" t="inlineStr">
        <is>
          <t>522HE HIGH YIELD CORPORATE CARTRIDGE</t>
        </is>
      </c>
      <c r="E8643" s="11" t="n">
        <v>542</v>
      </c>
      <c r="F8643" s="12" t="n">
        <v>451.67</v>
      </c>
    </row>
    <row r="8644">
      <c r="A8644" s="3" t="inlineStr">
        <is>
          <t>Ink &amp; Toner</t>
        </is>
      </c>
      <c r="B8644" s="3" t="inlineStr">
        <is>
          <t>52D2X00</t>
        </is>
      </c>
      <c r="C8644" s="3" t="inlineStr">
        <is>
          <t>Lexmark</t>
        </is>
      </c>
      <c r="D8644" s="3" t="inlineStr">
        <is>
          <t>522X EXTRA HY RETURN PROGRAM TONER C</t>
        </is>
      </c>
      <c r="E8644" s="11" t="n">
        <v>670</v>
      </c>
      <c r="F8644" s="12" t="n">
        <v>558.33</v>
      </c>
    </row>
    <row r="8645">
      <c r="A8645" s="3" t="inlineStr">
        <is>
          <t>Ink &amp; Toner</t>
        </is>
      </c>
      <c r="B8645" s="3" t="inlineStr">
        <is>
          <t>52D2X0E</t>
        </is>
      </c>
      <c r="C8645" s="3" t="inlineStr">
        <is>
          <t>Lexmark</t>
        </is>
      </c>
      <c r="D8645" s="3" t="inlineStr">
        <is>
          <t>522XE EXTRA HIGH YIELD CORP CART</t>
        </is>
      </c>
      <c r="E8645" s="11" t="n">
        <v>670</v>
      </c>
      <c r="F8645" s="12" t="n">
        <v>558.33</v>
      </c>
    </row>
    <row r="8646">
      <c r="A8646" s="3" t="inlineStr">
        <is>
          <t>Ink &amp; Toner</t>
        </is>
      </c>
      <c r="B8646" s="3" t="inlineStr">
        <is>
          <t>55B2000</t>
        </is>
      </c>
      <c r="C8646" s="3" t="inlineStr">
        <is>
          <t>Lexmark</t>
        </is>
      </c>
      <c r="D8646" s="3" t="inlineStr">
        <is>
          <t>55B2000 RETURN PROGRAM CART</t>
        </is>
      </c>
      <c r="E8646" s="11" t="n">
        <v>94</v>
      </c>
      <c r="F8646" s="12" t="n">
        <v>78.33</v>
      </c>
    </row>
    <row r="8647">
      <c r="A8647" s="3" t="inlineStr">
        <is>
          <t>Ink &amp; Toner</t>
        </is>
      </c>
      <c r="B8647" s="3" t="inlineStr">
        <is>
          <t>55B2H00</t>
        </is>
      </c>
      <c r="C8647" s="3" t="inlineStr">
        <is>
          <t>Lexmark</t>
        </is>
      </c>
      <c r="D8647" s="3" t="inlineStr">
        <is>
          <t>55B2H00 HY RETN PROGRAM CART</t>
        </is>
      </c>
      <c r="E8647" s="11" t="n">
        <v>382</v>
      </c>
      <c r="F8647" s="12" t="n">
        <v>318.33</v>
      </c>
    </row>
    <row r="8648">
      <c r="A8648" s="3" t="inlineStr">
        <is>
          <t>Ink &amp; Toner</t>
        </is>
      </c>
      <c r="B8648" s="3" t="inlineStr">
        <is>
          <t>55B2H0E</t>
        </is>
      </c>
      <c r="C8648" s="3" t="inlineStr">
        <is>
          <t>Lexmark</t>
        </is>
      </c>
      <c r="D8648" s="3" t="inlineStr">
        <is>
          <t>55B2H0E</t>
        </is>
      </c>
      <c r="E8648" s="11" t="n">
        <v>382</v>
      </c>
      <c r="F8648" s="12" t="n">
        <v>318.33</v>
      </c>
    </row>
    <row r="8649">
      <c r="A8649" s="3" t="inlineStr">
        <is>
          <t>Ink &amp; Toner</t>
        </is>
      </c>
      <c r="B8649" s="3" t="inlineStr">
        <is>
          <t>60F2000</t>
        </is>
      </c>
      <c r="C8649" s="3" t="inlineStr">
        <is>
          <t>Lexmark</t>
        </is>
      </c>
      <c r="D8649" s="3" t="inlineStr">
        <is>
          <t>602 RETURN PROGRAM TONER CARTR</t>
        </is>
      </c>
      <c r="E8649" s="11" t="n">
        <v>114</v>
      </c>
      <c r="F8649" s="12" t="n">
        <v>95</v>
      </c>
    </row>
    <row r="8650">
      <c r="A8650" s="3" t="inlineStr">
        <is>
          <t>Ink &amp; Toner</t>
        </is>
      </c>
      <c r="B8650" s="3" t="inlineStr">
        <is>
          <t>62D2X0E</t>
        </is>
      </c>
      <c r="C8650" s="3" t="inlineStr">
        <is>
          <t>Lexmark</t>
        </is>
      </c>
      <c r="D8650" s="3" t="inlineStr">
        <is>
          <t>622XE EXTRA HIGH YIELD CORPORATE CAR</t>
        </is>
      </c>
      <c r="E8650" s="11" t="n">
        <v>670</v>
      </c>
      <c r="F8650" s="12" t="n">
        <v>558.33</v>
      </c>
    </row>
    <row r="8651">
      <c r="A8651" s="3" t="inlineStr">
        <is>
          <t>Ink &amp; Toner</t>
        </is>
      </c>
      <c r="B8651" s="3" t="inlineStr">
        <is>
          <t>70C2HC0</t>
        </is>
      </c>
      <c r="C8651" s="3" t="inlineStr">
        <is>
          <t>Lexmark</t>
        </is>
      </c>
      <c r="D8651" s="3" t="inlineStr">
        <is>
          <t>702HC CYAN HY RETURN PROGRAM TONER C</t>
        </is>
      </c>
      <c r="E8651" s="11" t="n">
        <v>180</v>
      </c>
      <c r="F8651" s="12" t="n">
        <v>150</v>
      </c>
    </row>
    <row r="8652">
      <c r="A8652" s="3" t="inlineStr">
        <is>
          <t>Ink &amp; Toner</t>
        </is>
      </c>
      <c r="B8652" s="3" t="inlineStr">
        <is>
          <t>80C20C0</t>
        </is>
      </c>
      <c r="C8652" s="3" t="inlineStr">
        <is>
          <t>Lexmark</t>
        </is>
      </c>
      <c r="D8652" s="3" t="inlineStr">
        <is>
          <t>802C CYAN RETURN PROGRAM CART</t>
        </is>
      </c>
      <c r="E8652" s="11" t="n">
        <v>82</v>
      </c>
      <c r="F8652" s="12" t="n">
        <v>68.33</v>
      </c>
    </row>
    <row r="8653">
      <c r="A8653" s="3" t="inlineStr">
        <is>
          <t>Ink &amp; Toner</t>
        </is>
      </c>
      <c r="B8653" s="3" t="inlineStr">
        <is>
          <t>80C20K0</t>
        </is>
      </c>
      <c r="C8653" s="3" t="inlineStr">
        <is>
          <t>Lexmark</t>
        </is>
      </c>
      <c r="D8653" s="3" t="inlineStr">
        <is>
          <t>802K BLACK RETURN PROGRAM CART</t>
        </is>
      </c>
      <c r="E8653" s="11" t="n">
        <v>62</v>
      </c>
      <c r="F8653" s="12" t="n">
        <v>51.67</v>
      </c>
    </row>
    <row r="8654">
      <c r="A8654" s="3" t="inlineStr">
        <is>
          <t>Ink &amp; Toner</t>
        </is>
      </c>
      <c r="B8654" s="3" t="inlineStr">
        <is>
          <t>80C20M0</t>
        </is>
      </c>
      <c r="C8654" s="3" t="inlineStr">
        <is>
          <t>Lexmark</t>
        </is>
      </c>
      <c r="D8654" s="3" t="inlineStr">
        <is>
          <t>802M MAGENTA RETURN PROGRAM CART</t>
        </is>
      </c>
      <c r="E8654" s="11" t="n">
        <v>82</v>
      </c>
      <c r="F8654" s="12" t="n">
        <v>68.33</v>
      </c>
    </row>
    <row r="8655">
      <c r="A8655" s="3" t="inlineStr">
        <is>
          <t>Ink &amp; Toner</t>
        </is>
      </c>
      <c r="B8655" s="3" t="inlineStr">
        <is>
          <t>B342000</t>
        </is>
      </c>
      <c r="C8655" s="3" t="inlineStr">
        <is>
          <t>Lexmark</t>
        </is>
      </c>
      <c r="D8655" s="3" t="inlineStr">
        <is>
          <t>B342000 RETURN PROG TONER CART</t>
        </is>
      </c>
      <c r="E8655" s="11" t="n">
        <v>60</v>
      </c>
      <c r="F8655" s="12" t="n">
        <v>50</v>
      </c>
    </row>
    <row r="8656">
      <c r="A8656" s="3" t="inlineStr">
        <is>
          <t>Ink &amp; Toner</t>
        </is>
      </c>
      <c r="B8656" s="3" t="inlineStr">
        <is>
          <t>B342H00</t>
        </is>
      </c>
      <c r="C8656" s="3" t="inlineStr">
        <is>
          <t>Lexmark</t>
        </is>
      </c>
      <c r="D8656" s="3" t="inlineStr">
        <is>
          <t>B342H00 HIGH YIELD RETURN PROG TONER</t>
        </is>
      </c>
      <c r="E8656" s="11" t="n">
        <v>95</v>
      </c>
      <c r="F8656" s="12" t="n">
        <v>79.17</v>
      </c>
    </row>
    <row r="8657">
      <c r="A8657" s="3" t="inlineStr">
        <is>
          <t>Ink &amp; Toner</t>
        </is>
      </c>
      <c r="B8657" s="3" t="inlineStr">
        <is>
          <t>78C0ZV0</t>
        </is>
      </c>
      <c r="C8657" s="3" t="inlineStr">
        <is>
          <t>Lexmark</t>
        </is>
      </c>
      <c r="D8657" s="3" t="inlineStr">
        <is>
          <t>BLACK AND COLOR RETURN PROG KIT</t>
        </is>
      </c>
      <c r="E8657" s="11" t="n">
        <v>342</v>
      </c>
      <c r="F8657" s="12" t="n">
        <v>285</v>
      </c>
    </row>
    <row r="8658">
      <c r="A8658" s="3" t="inlineStr">
        <is>
          <t>Ink &amp; Toner</t>
        </is>
      </c>
      <c r="B8658" s="3" t="inlineStr">
        <is>
          <t>24B7181</t>
        </is>
      </c>
      <c r="C8658" s="3" t="inlineStr">
        <is>
          <t>Lexmark</t>
        </is>
      </c>
      <c r="D8658" s="3" t="inlineStr">
        <is>
          <t>BLACK CART</t>
        </is>
      </c>
      <c r="E8658" s="11" t="n">
        <v>133</v>
      </c>
      <c r="F8658" s="12" t="n">
        <v>110.83</v>
      </c>
    </row>
    <row r="8659">
      <c r="A8659" s="3" t="inlineStr">
        <is>
          <t>Ink &amp; Toner</t>
        </is>
      </c>
      <c r="B8659" s="3" t="inlineStr">
        <is>
          <t>78C2XKE</t>
        </is>
      </c>
      <c r="C8659" s="3" t="inlineStr">
        <is>
          <t>Lexmark</t>
        </is>
      </c>
      <c r="D8659" s="3" t="inlineStr">
        <is>
          <t>BLACK EHY CORP CART</t>
        </is>
      </c>
      <c r="E8659" s="11" t="n">
        <v>190</v>
      </c>
      <c r="F8659" s="12" t="n">
        <v>158.33</v>
      </c>
    </row>
    <row r="8660">
      <c r="A8660" s="3" t="inlineStr">
        <is>
          <t>Ink &amp; Toner</t>
        </is>
      </c>
      <c r="B8660" s="3" t="inlineStr">
        <is>
          <t>56F2X0E</t>
        </is>
      </c>
      <c r="C8660" s="3" t="inlineStr">
        <is>
          <t>Lexmark</t>
        </is>
      </c>
      <c r="D8660" s="3" t="inlineStr">
        <is>
          <t>BLACK EHY CORPORATE CART</t>
        </is>
      </c>
      <c r="E8660" s="11" t="n">
        <v>443</v>
      </c>
      <c r="F8660" s="12" t="n">
        <v>369.17</v>
      </c>
    </row>
    <row r="8661">
      <c r="A8661" s="3" t="inlineStr">
        <is>
          <t>Ink &amp; Toner</t>
        </is>
      </c>
      <c r="B8661" s="3" t="inlineStr">
        <is>
          <t>B222X00</t>
        </is>
      </c>
      <c r="C8661" s="3" t="inlineStr">
        <is>
          <t>Lexmark</t>
        </is>
      </c>
      <c r="D8661" s="3" t="inlineStr">
        <is>
          <t>BLACK EHY RETURN CART</t>
        </is>
      </c>
      <c r="E8661" s="11" t="n">
        <v>164</v>
      </c>
      <c r="F8661" s="12" t="n">
        <v>136.67</v>
      </c>
    </row>
    <row r="8662">
      <c r="A8662" s="3" t="inlineStr">
        <is>
          <t>Ink &amp; Toner</t>
        </is>
      </c>
      <c r="B8662" s="3" t="inlineStr">
        <is>
          <t>56F2X00</t>
        </is>
      </c>
      <c r="C8662" s="3" t="inlineStr">
        <is>
          <t>Lexmark</t>
        </is>
      </c>
      <c r="D8662" s="3" t="inlineStr">
        <is>
          <t>BLACK EHY RETURN CART 20K</t>
        </is>
      </c>
      <c r="E8662" s="11" t="n">
        <v>443</v>
      </c>
      <c r="F8662" s="12" t="n">
        <v>369.17</v>
      </c>
    </row>
    <row r="8663">
      <c r="A8663" s="3" t="inlineStr">
        <is>
          <t>Ink &amp; Toner</t>
        </is>
      </c>
      <c r="B8663" s="3" t="inlineStr">
        <is>
          <t>B282X00</t>
        </is>
      </c>
      <c r="C8663" s="3" t="inlineStr">
        <is>
          <t>Lexmark</t>
        </is>
      </c>
      <c r="D8663" s="3" t="inlineStr">
        <is>
          <t>BLACK EXTRA HIGH YIELD RETURN PROG C</t>
        </is>
      </c>
      <c r="E8663" s="11" t="n">
        <v>347</v>
      </c>
      <c r="F8663" s="12" t="n">
        <v>289.17</v>
      </c>
    </row>
    <row r="8664">
      <c r="A8664" s="3" t="inlineStr">
        <is>
          <t>Ink &amp; Toner</t>
        </is>
      </c>
      <c r="B8664" s="3" t="inlineStr">
        <is>
          <t>58D2X00</t>
        </is>
      </c>
      <c r="C8664" s="3" t="inlineStr">
        <is>
          <t>Lexmark</t>
        </is>
      </c>
      <c r="D8664" s="3" t="inlineStr">
        <is>
          <t>BLACK EXTRA HIGH YIELD RETURN PROG C</t>
        </is>
      </c>
      <c r="E8664" s="11" t="n">
        <v>470</v>
      </c>
      <c r="F8664" s="12" t="n">
        <v>391.67</v>
      </c>
    </row>
    <row r="8665">
      <c r="A8665" s="3" t="inlineStr">
        <is>
          <t>Ink &amp; Toner</t>
        </is>
      </c>
      <c r="B8665" s="3" t="inlineStr">
        <is>
          <t>B252X00</t>
        </is>
      </c>
      <c r="C8665" s="3" t="inlineStr">
        <is>
          <t>Lexmark</t>
        </is>
      </c>
      <c r="D8665" s="3" t="inlineStr">
        <is>
          <t>BLACK EXTRA HIGH YIELD RETURN PROG T</t>
        </is>
      </c>
      <c r="E8665" s="11" t="n">
        <v>207</v>
      </c>
      <c r="F8665" s="12" t="n">
        <v>172.5</v>
      </c>
    </row>
    <row r="8666">
      <c r="A8666" s="3" t="inlineStr">
        <is>
          <t>Ink &amp; Toner</t>
        </is>
      </c>
      <c r="B8666" s="3" t="inlineStr">
        <is>
          <t>58D0HA0</t>
        </is>
      </c>
      <c r="C8666" s="3" t="inlineStr">
        <is>
          <t>Lexmark</t>
        </is>
      </c>
      <c r="D8666" s="3" t="inlineStr">
        <is>
          <t>BLACK HIGH YIELD CART</t>
        </is>
      </c>
      <c r="E8666" s="11" t="n">
        <v>390</v>
      </c>
      <c r="F8666" s="12" t="n">
        <v>325</v>
      </c>
    </row>
    <row r="8667">
      <c r="A8667" s="3" t="inlineStr">
        <is>
          <t>Ink &amp; Toner</t>
        </is>
      </c>
      <c r="B8667" s="3" t="inlineStr">
        <is>
          <t>58D2H0E</t>
        </is>
      </c>
      <c r="C8667" s="3" t="inlineStr">
        <is>
          <t>Lexmark</t>
        </is>
      </c>
      <c r="D8667" s="3" t="inlineStr">
        <is>
          <t>BLACK HIGH YIELD CORP CART</t>
        </is>
      </c>
      <c r="E8667" s="11" t="n">
        <v>300</v>
      </c>
      <c r="F8667" s="12" t="n">
        <v>250</v>
      </c>
    </row>
    <row r="8668">
      <c r="A8668" s="3" t="inlineStr">
        <is>
          <t>Ink &amp; Toner</t>
        </is>
      </c>
      <c r="B8668" s="3" t="inlineStr">
        <is>
          <t>B282H00</t>
        </is>
      </c>
      <c r="C8668" s="3" t="inlineStr">
        <is>
          <t>Lexmark</t>
        </is>
      </c>
      <c r="D8668" s="3" t="inlineStr">
        <is>
          <t>BLACK HIGH YIELD RETURN PROG CART</t>
        </is>
      </c>
      <c r="E8668" s="11" t="n">
        <v>209</v>
      </c>
      <c r="F8668" s="12" t="n">
        <v>174.17</v>
      </c>
    </row>
    <row r="8669">
      <c r="A8669" s="3" t="inlineStr">
        <is>
          <t>Ink &amp; Toner</t>
        </is>
      </c>
      <c r="B8669" s="3" t="inlineStr">
        <is>
          <t>58D2H00</t>
        </is>
      </c>
      <c r="C8669" s="3" t="inlineStr">
        <is>
          <t>Lexmark</t>
        </is>
      </c>
      <c r="D8669" s="3" t="inlineStr">
        <is>
          <t>BLACK HIGH YIELD RETURN PROG CART</t>
        </is>
      </c>
      <c r="E8669" s="11" t="n">
        <v>300</v>
      </c>
      <c r="F8669" s="12" t="n">
        <v>250</v>
      </c>
    </row>
    <row r="8670">
      <c r="A8670" s="3" t="inlineStr">
        <is>
          <t>Ink &amp; Toner</t>
        </is>
      </c>
      <c r="B8670" s="3" t="inlineStr">
        <is>
          <t>B242H00</t>
        </is>
      </c>
      <c r="C8670" s="3" t="inlineStr">
        <is>
          <t>Lexmark</t>
        </is>
      </c>
      <c r="D8670" s="3" t="inlineStr">
        <is>
          <t>BLACK HIGH YIELD RETURN PROG TONER C</t>
        </is>
      </c>
      <c r="E8670" s="11" t="n">
        <v>148</v>
      </c>
      <c r="F8670" s="12" t="n">
        <v>123.33</v>
      </c>
    </row>
    <row r="8671">
      <c r="A8671" s="3" t="inlineStr">
        <is>
          <t>Ink &amp; Toner</t>
        </is>
      </c>
      <c r="B8671" s="3" t="inlineStr">
        <is>
          <t>B222H00</t>
        </is>
      </c>
      <c r="C8671" s="3" t="inlineStr">
        <is>
          <t>Lexmark</t>
        </is>
      </c>
      <c r="D8671" s="3" t="inlineStr">
        <is>
          <t>BLACK HY RETURN PROGRAM CART</t>
        </is>
      </c>
      <c r="E8671" s="11" t="n">
        <v>82</v>
      </c>
      <c r="F8671" s="12" t="n">
        <v>68.33</v>
      </c>
    </row>
    <row r="8672">
      <c r="A8672" s="3" t="inlineStr">
        <is>
          <t>Ink &amp; Toner</t>
        </is>
      </c>
      <c r="B8672" s="3" t="inlineStr">
        <is>
          <t>56F2H00</t>
        </is>
      </c>
      <c r="C8672" s="3" t="inlineStr">
        <is>
          <t>Lexmark</t>
        </is>
      </c>
      <c r="D8672" s="3" t="inlineStr">
        <is>
          <t>BLACK HY RETURN PROGRAM CART</t>
        </is>
      </c>
      <c r="E8672" s="11" t="n">
        <v>400</v>
      </c>
      <c r="F8672" s="12" t="n">
        <v>333.33</v>
      </c>
    </row>
    <row r="8673">
      <c r="A8673" s="3" t="inlineStr">
        <is>
          <t>Ink &amp; Toner</t>
        </is>
      </c>
      <c r="B8673" s="3" t="inlineStr">
        <is>
          <t>20N2HK0</t>
        </is>
      </c>
      <c r="C8673" s="3" t="inlineStr">
        <is>
          <t>Lexmark</t>
        </is>
      </c>
      <c r="D8673" s="3" t="inlineStr">
        <is>
          <t>BLACK HY RETURN PROGRAM PRINT CART</t>
        </is>
      </c>
      <c r="E8673" s="11" t="n">
        <v>174</v>
      </c>
      <c r="F8673" s="12" t="n">
        <v>145</v>
      </c>
    </row>
    <row r="8674">
      <c r="A8674" s="3" t="inlineStr">
        <is>
          <t>Ink &amp; Toner</t>
        </is>
      </c>
      <c r="B8674" s="3" t="inlineStr">
        <is>
          <t>B220Z00</t>
        </is>
      </c>
      <c r="C8674" s="3" t="inlineStr">
        <is>
          <t>Lexmark</t>
        </is>
      </c>
      <c r="D8674" s="3" t="inlineStr">
        <is>
          <t>BLACK IMAGING UNIT</t>
        </is>
      </c>
      <c r="E8674" s="11" t="n">
        <v>80</v>
      </c>
      <c r="F8674" s="12" t="n">
        <v>66.67</v>
      </c>
    </row>
    <row r="8675">
      <c r="A8675" s="3" t="inlineStr">
        <is>
          <t>Ink &amp; Toner</t>
        </is>
      </c>
      <c r="B8675" s="3" t="inlineStr">
        <is>
          <t>58D0Z0E</t>
        </is>
      </c>
      <c r="C8675" s="3" t="inlineStr">
        <is>
          <t>Lexmark</t>
        </is>
      </c>
      <c r="D8675" s="3" t="inlineStr">
        <is>
          <t>BLACK IU CORP</t>
        </is>
      </c>
      <c r="E8675" s="11" t="n">
        <v>79</v>
      </c>
      <c r="F8675" s="12" t="n">
        <v>65.83</v>
      </c>
    </row>
    <row r="8676">
      <c r="A8676" s="3" t="inlineStr">
        <is>
          <t>Ink &amp; Toner</t>
        </is>
      </c>
      <c r="B8676" s="3" t="inlineStr">
        <is>
          <t>76C0PK0</t>
        </is>
      </c>
      <c r="C8676" s="3" t="inlineStr">
        <is>
          <t>Lexmark</t>
        </is>
      </c>
      <c r="D8676" s="3" t="inlineStr">
        <is>
          <t>BLACK PCU</t>
        </is>
      </c>
      <c r="E8676" s="11" t="n">
        <v>144</v>
      </c>
      <c r="F8676" s="12" t="n">
        <v>120</v>
      </c>
    </row>
    <row r="8677">
      <c r="A8677" s="3" t="inlineStr">
        <is>
          <t>Ink &amp; Toner</t>
        </is>
      </c>
      <c r="B8677" s="3" t="inlineStr">
        <is>
          <t>58D2000</t>
        </is>
      </c>
      <c r="C8677" s="3" t="inlineStr">
        <is>
          <t>Lexmark</t>
        </is>
      </c>
      <c r="D8677" s="3" t="inlineStr">
        <is>
          <t>BLACK RETURN PROG CART</t>
        </is>
      </c>
      <c r="E8677" s="11" t="n">
        <v>195</v>
      </c>
      <c r="F8677" s="12" t="n">
        <v>162.5</v>
      </c>
    </row>
    <row r="8678">
      <c r="A8678" s="3" t="inlineStr">
        <is>
          <t>Ink &amp; Toner</t>
        </is>
      </c>
      <c r="B8678" s="3" t="inlineStr">
        <is>
          <t>78C20K0</t>
        </is>
      </c>
      <c r="C8678" s="3" t="inlineStr">
        <is>
          <t>Lexmark</t>
        </is>
      </c>
      <c r="D8678" s="3" t="inlineStr">
        <is>
          <t>BLACK RETURN PROG CART</t>
        </is>
      </c>
      <c r="E8678" s="11" t="n">
        <v>92</v>
      </c>
      <c r="F8678" s="12" t="n">
        <v>76.67</v>
      </c>
    </row>
    <row r="8679">
      <c r="A8679" s="3" t="inlineStr">
        <is>
          <t>Ink &amp; Toner</t>
        </is>
      </c>
      <c r="B8679" s="3" t="inlineStr">
        <is>
          <t>B282000</t>
        </is>
      </c>
      <c r="C8679" s="3" t="inlineStr">
        <is>
          <t>Lexmark</t>
        </is>
      </c>
      <c r="D8679" s="3" t="inlineStr">
        <is>
          <t>BLACK RETURN PROG CART</t>
        </is>
      </c>
      <c r="E8679" s="11" t="n">
        <v>178</v>
      </c>
      <c r="F8679" s="12" t="n">
        <v>148.33</v>
      </c>
    </row>
    <row r="8680">
      <c r="A8680" s="3" t="inlineStr">
        <is>
          <t>Ink &amp; Toner</t>
        </is>
      </c>
      <c r="B8680" s="3" t="inlineStr">
        <is>
          <t>72K0DK0</t>
        </is>
      </c>
      <c r="C8680" s="3" t="inlineStr">
        <is>
          <t>Lexmark</t>
        </is>
      </c>
      <c r="D8680" s="3" t="inlineStr">
        <is>
          <t>BLACK RETURN PROG DEVELOPER UNIT</t>
        </is>
      </c>
      <c r="E8680" s="11" t="n">
        <v>90</v>
      </c>
      <c r="F8680" s="12" t="n">
        <v>75</v>
      </c>
    </row>
    <row r="8681">
      <c r="A8681" s="3" t="inlineStr">
        <is>
          <t>Ink &amp; Toner</t>
        </is>
      </c>
      <c r="B8681" s="3" t="inlineStr">
        <is>
          <t>58D0Z00</t>
        </is>
      </c>
      <c r="C8681" s="3" t="inlineStr">
        <is>
          <t>Lexmark</t>
        </is>
      </c>
      <c r="D8681" s="3" t="inlineStr">
        <is>
          <t>BLACK RETURN PROG IMAGING UNIT</t>
        </is>
      </c>
      <c r="E8681" s="11" t="n">
        <v>79</v>
      </c>
      <c r="F8681" s="12" t="n">
        <v>65.83</v>
      </c>
    </row>
    <row r="8682">
      <c r="A8682" s="3" t="inlineStr">
        <is>
          <t>Ink &amp; Toner</t>
        </is>
      </c>
      <c r="B8682" s="3" t="inlineStr">
        <is>
          <t>56F0Z00</t>
        </is>
      </c>
      <c r="C8682" s="3" t="inlineStr">
        <is>
          <t>Lexmark</t>
        </is>
      </c>
      <c r="D8682" s="3" t="inlineStr">
        <is>
          <t>BLACK RETURN PROG IMAGING UNIT</t>
        </is>
      </c>
      <c r="E8682" s="11" t="n">
        <v>51</v>
      </c>
      <c r="F8682" s="12" t="n">
        <v>42.5</v>
      </c>
    </row>
    <row r="8683">
      <c r="A8683" s="3" t="inlineStr">
        <is>
          <t>Ink &amp; Toner</t>
        </is>
      </c>
      <c r="B8683" s="3" t="inlineStr">
        <is>
          <t>B232000</t>
        </is>
      </c>
      <c r="C8683" s="3" t="inlineStr">
        <is>
          <t>Lexmark</t>
        </is>
      </c>
      <c r="D8683" s="3" t="inlineStr">
        <is>
          <t>BLACK RETURN PROG TONER CART</t>
        </is>
      </c>
      <c r="E8683" s="11" t="n">
        <v>96</v>
      </c>
      <c r="F8683" s="12" t="n">
        <v>80</v>
      </c>
    </row>
    <row r="8684">
      <c r="A8684" s="3" t="inlineStr">
        <is>
          <t>Ink &amp; Toner</t>
        </is>
      </c>
      <c r="B8684" s="3" t="inlineStr">
        <is>
          <t>56F2000</t>
        </is>
      </c>
      <c r="C8684" s="3" t="inlineStr">
        <is>
          <t>Lexmark</t>
        </is>
      </c>
      <c r="D8684" s="3" t="inlineStr">
        <is>
          <t>BLACK RETURN PROGRAM CART</t>
        </is>
      </c>
      <c r="E8684" s="11" t="n">
        <v>191</v>
      </c>
      <c r="F8684" s="12" t="n">
        <v>159.17</v>
      </c>
    </row>
    <row r="8685">
      <c r="A8685" s="3" t="inlineStr">
        <is>
          <t>Ink &amp; Toner</t>
        </is>
      </c>
      <c r="B8685" s="3" t="inlineStr">
        <is>
          <t>B222000</t>
        </is>
      </c>
      <c r="C8685" s="3" t="inlineStr">
        <is>
          <t>Lexmark</t>
        </is>
      </c>
      <c r="D8685" s="3" t="inlineStr">
        <is>
          <t>BLACK RETURN PROGRAM CART</t>
        </is>
      </c>
      <c r="E8685" s="11" t="n">
        <v>46</v>
      </c>
      <c r="F8685" s="12" t="n">
        <v>38.33</v>
      </c>
    </row>
    <row r="8686">
      <c r="A8686" s="3" t="inlineStr">
        <is>
          <t>Ink &amp; Toner</t>
        </is>
      </c>
      <c r="B8686" s="3" t="inlineStr">
        <is>
          <t>20N20K0</t>
        </is>
      </c>
      <c r="C8686" s="3" t="inlineStr">
        <is>
          <t>Lexmark</t>
        </is>
      </c>
      <c r="D8686" s="3" t="inlineStr">
        <is>
          <t>BLACK RETURN PROGRAM PRINT CART</t>
        </is>
      </c>
      <c r="E8686" s="11" t="n">
        <v>82</v>
      </c>
      <c r="F8686" s="12" t="n">
        <v>68.33</v>
      </c>
    </row>
    <row r="8687">
      <c r="A8687" s="3" t="inlineStr">
        <is>
          <t>Ink &amp; Toner</t>
        </is>
      </c>
      <c r="B8687" s="3" t="inlineStr">
        <is>
          <t>C3220K0</t>
        </is>
      </c>
      <c r="C8687" s="3" t="inlineStr">
        <is>
          <t>Lexmark</t>
        </is>
      </c>
      <c r="D8687" s="3" t="inlineStr">
        <is>
          <t>BLACK RETURN PROGRAM PRINT CART</t>
        </is>
      </c>
      <c r="E8687" s="11" t="n">
        <v>79</v>
      </c>
      <c r="F8687" s="12" t="n">
        <v>65.83</v>
      </c>
    </row>
    <row r="8688">
      <c r="A8688" s="3" t="inlineStr">
        <is>
          <t>Ink &amp; Toner</t>
        </is>
      </c>
      <c r="B8688" s="3" t="inlineStr">
        <is>
          <t>24B6011</t>
        </is>
      </c>
      <c r="C8688" s="3" t="inlineStr">
        <is>
          <t>Lexmark</t>
        </is>
      </c>
      <c r="D8688" s="3" t="inlineStr">
        <is>
          <t>BLACK TONER CARTRIDGE</t>
        </is>
      </c>
      <c r="E8688" s="11" t="n">
        <v>143</v>
      </c>
      <c r="F8688" s="12" t="n">
        <v>119.17</v>
      </c>
    </row>
    <row r="8689">
      <c r="A8689" s="3" t="inlineStr">
        <is>
          <t>Ink &amp; Toner</t>
        </is>
      </c>
      <c r="B8689" s="3" t="inlineStr">
        <is>
          <t>24B7185</t>
        </is>
      </c>
      <c r="C8689" s="3" t="inlineStr">
        <is>
          <t>Lexmark</t>
        </is>
      </c>
      <c r="D8689" s="3" t="inlineStr">
        <is>
          <t>BLACK TONER CARTRIDGE</t>
        </is>
      </c>
      <c r="E8689" s="11" t="n">
        <v>133</v>
      </c>
      <c r="F8689" s="12" t="n">
        <v>110.83</v>
      </c>
    </row>
    <row r="8690">
      <c r="A8690" s="3" t="inlineStr">
        <is>
          <t>Ink &amp; Toner</t>
        </is>
      </c>
      <c r="B8690" s="3" t="inlineStr">
        <is>
          <t>25B3079</t>
        </is>
      </c>
      <c r="C8690" s="3" t="inlineStr">
        <is>
          <t>Lexmark</t>
        </is>
      </c>
      <c r="D8690" s="3" t="inlineStr">
        <is>
          <t>BLACK TONER CARTRIDGE</t>
        </is>
      </c>
      <c r="E8690" s="11" t="n">
        <v>423</v>
      </c>
      <c r="F8690" s="12" t="n">
        <v>352.5</v>
      </c>
    </row>
    <row r="8691">
      <c r="A8691" s="3" t="inlineStr">
        <is>
          <t>Ink &amp; Toner</t>
        </is>
      </c>
      <c r="B8691" s="3" t="inlineStr">
        <is>
          <t>58D2U0E</t>
        </is>
      </c>
      <c r="C8691" s="3" t="inlineStr">
        <is>
          <t>Lexmark</t>
        </is>
      </c>
      <c r="D8691" s="3" t="inlineStr">
        <is>
          <t>BLACK ULTRA HIGH YIELD CORP CART</t>
        </is>
      </c>
      <c r="E8691" s="11" t="n">
        <v>619</v>
      </c>
      <c r="F8691" s="12" t="n">
        <v>515.83</v>
      </c>
    </row>
    <row r="8692">
      <c r="A8692" s="3" t="inlineStr">
        <is>
          <t>Ink &amp; Toner</t>
        </is>
      </c>
      <c r="B8692" s="3" t="inlineStr">
        <is>
          <t>B262U00</t>
        </is>
      </c>
      <c r="C8692" s="3" t="inlineStr">
        <is>
          <t>Lexmark</t>
        </is>
      </c>
      <c r="D8692" s="3" t="inlineStr">
        <is>
          <t>BLACK ULTRA HIGH YIELD RETURN PROG C</t>
        </is>
      </c>
      <c r="E8692" s="11" t="n">
        <v>219</v>
      </c>
      <c r="F8692" s="12" t="n">
        <v>182.5</v>
      </c>
    </row>
    <row r="8693">
      <c r="A8693" s="3" t="inlineStr">
        <is>
          <t>Ink &amp; Toner</t>
        </is>
      </c>
      <c r="B8693" s="3" t="inlineStr">
        <is>
          <t>58D2U00</t>
        </is>
      </c>
      <c r="C8693" s="3" t="inlineStr">
        <is>
          <t>Lexmark</t>
        </is>
      </c>
      <c r="D8693" s="3" t="inlineStr">
        <is>
          <t>BLACK ULTRA HIGH YIELD RETURN PROG C</t>
        </is>
      </c>
      <c r="E8693" s="11" t="n">
        <v>619</v>
      </c>
      <c r="F8693" s="12" t="n">
        <v>515.83</v>
      </c>
    </row>
    <row r="8694">
      <c r="A8694" s="3" t="inlineStr">
        <is>
          <t>Ink &amp; Toner</t>
        </is>
      </c>
      <c r="B8694" s="3" t="inlineStr">
        <is>
          <t>78C2UKE</t>
        </is>
      </c>
      <c r="C8694" s="3" t="inlineStr">
        <is>
          <t>Lexmark</t>
        </is>
      </c>
      <c r="D8694" s="3" t="inlineStr">
        <is>
          <t>BLACK ULTRA HY CORP CART</t>
        </is>
      </c>
      <c r="E8694" s="11" t="n">
        <v>186</v>
      </c>
      <c r="F8694" s="12" t="n">
        <v>155</v>
      </c>
    </row>
    <row r="8695">
      <c r="A8695" s="3" t="inlineStr">
        <is>
          <t>Ink &amp; Toner</t>
        </is>
      </c>
      <c r="B8695" s="3" t="inlineStr">
        <is>
          <t>C252UK0</t>
        </is>
      </c>
      <c r="C8695" s="3" t="inlineStr">
        <is>
          <t>Lexmark</t>
        </is>
      </c>
      <c r="D8695" s="3" t="inlineStr">
        <is>
          <t>BLACK ULTRA HY RETURN CART</t>
        </is>
      </c>
      <c r="E8695" s="11" t="n">
        <v>135</v>
      </c>
      <c r="F8695" s="12" t="n">
        <v>112.5</v>
      </c>
    </row>
    <row r="8696">
      <c r="A8696" s="3" t="inlineStr">
        <is>
          <t>Ink &amp; Toner</t>
        </is>
      </c>
      <c r="B8696" s="3" t="inlineStr">
        <is>
          <t>56F2U00</t>
        </is>
      </c>
      <c r="C8696" s="3" t="inlineStr">
        <is>
          <t>Lexmark</t>
        </is>
      </c>
      <c r="D8696" s="3" t="inlineStr">
        <is>
          <t>BLACK ULTRA HY RETURN CART 25K</t>
        </is>
      </c>
      <c r="E8696" s="11" t="n">
        <v>452</v>
      </c>
      <c r="F8696" s="12" t="n">
        <v>376.67</v>
      </c>
    </row>
    <row r="8697">
      <c r="A8697" s="3" t="inlineStr">
        <is>
          <t>Ink &amp; Toner</t>
        </is>
      </c>
      <c r="B8697" s="3" t="inlineStr">
        <is>
          <t>56F2U0E</t>
        </is>
      </c>
      <c r="C8697" s="3" t="inlineStr">
        <is>
          <t>Lexmark</t>
        </is>
      </c>
      <c r="D8697" s="3" t="inlineStr">
        <is>
          <t>BLK ULTRA HY CORP CART 25K</t>
        </is>
      </c>
      <c r="E8697" s="11" t="n">
        <v>452</v>
      </c>
      <c r="F8697" s="12" t="n">
        <v>376.67</v>
      </c>
    </row>
    <row r="8698">
      <c r="A8698" s="3" t="inlineStr">
        <is>
          <t>Ink &amp; Toner</t>
        </is>
      </c>
      <c r="B8698" s="3" t="inlineStr">
        <is>
          <t>24B7535</t>
        </is>
      </c>
      <c r="C8698" s="3" t="inlineStr">
        <is>
          <t>Lexmark</t>
        </is>
      </c>
      <c r="D8698" s="3" t="inlineStr">
        <is>
          <t>BSD XM3142 TC</t>
        </is>
      </c>
      <c r="E8698" s="11" t="n">
        <v>315</v>
      </c>
      <c r="F8698" s="12" t="n">
        <v>262.5</v>
      </c>
    </row>
    <row r="8699">
      <c r="A8699" s="3" t="inlineStr">
        <is>
          <t>Ink &amp; Toner</t>
        </is>
      </c>
      <c r="B8699" s="3" t="inlineStr">
        <is>
          <t>C232HK0</t>
        </is>
      </c>
      <c r="C8699" s="3" t="inlineStr">
        <is>
          <t>Lexmark</t>
        </is>
      </c>
      <c r="D8699" s="3" t="inlineStr">
        <is>
          <t>C232HKO BLACK HY RET PROG CART</t>
        </is>
      </c>
      <c r="E8699" s="11" t="n">
        <v>112</v>
      </c>
      <c r="F8699" s="12" t="n">
        <v>93.33</v>
      </c>
    </row>
    <row r="8700">
      <c r="A8700" s="3" t="inlineStr">
        <is>
          <t>Ink &amp; Toner</t>
        </is>
      </c>
      <c r="B8700" s="3" t="inlineStr">
        <is>
          <t>C242XC0</t>
        </is>
      </c>
      <c r="C8700" s="3" t="inlineStr">
        <is>
          <t>Lexmark</t>
        </is>
      </c>
      <c r="D8700" s="3" t="inlineStr">
        <is>
          <t>C242XCO CYAN EHY RETN CART</t>
        </is>
      </c>
      <c r="E8700" s="11" t="n">
        <v>133</v>
      </c>
      <c r="F8700" s="12" t="n">
        <v>110.83</v>
      </c>
    </row>
    <row r="8701">
      <c r="A8701" s="3" t="inlineStr">
        <is>
          <t>Ink &amp; Toner</t>
        </is>
      </c>
      <c r="B8701" s="3" t="inlineStr">
        <is>
          <t>C242XK0</t>
        </is>
      </c>
      <c r="C8701" s="3" t="inlineStr">
        <is>
          <t>Lexmark</t>
        </is>
      </c>
      <c r="D8701" s="3" t="inlineStr">
        <is>
          <t>C242XK0 BLK EHY RETURN CART</t>
        </is>
      </c>
      <c r="E8701" s="11" t="n">
        <v>135</v>
      </c>
      <c r="F8701" s="12" t="n">
        <v>112.5</v>
      </c>
    </row>
    <row r="8702">
      <c r="A8702" s="3" t="inlineStr">
        <is>
          <t>Ink &amp; Toner</t>
        </is>
      </c>
      <c r="B8702" s="3" t="inlineStr">
        <is>
          <t>C242XM0</t>
        </is>
      </c>
      <c r="C8702" s="3" t="inlineStr">
        <is>
          <t>Lexmark</t>
        </is>
      </c>
      <c r="D8702" s="3" t="inlineStr">
        <is>
          <t>C242XM0 MAGENTA EHY RETURN CART</t>
        </is>
      </c>
      <c r="E8702" s="11" t="n">
        <v>133</v>
      </c>
      <c r="F8702" s="12" t="n">
        <v>110.83</v>
      </c>
    </row>
    <row r="8703">
      <c r="A8703" s="3" t="inlineStr">
        <is>
          <t>Ink &amp; Toner</t>
        </is>
      </c>
      <c r="B8703" s="3" t="inlineStr">
        <is>
          <t>C242XY0</t>
        </is>
      </c>
      <c r="C8703" s="3" t="inlineStr">
        <is>
          <t>Lexmark</t>
        </is>
      </c>
      <c r="D8703" s="3" t="inlineStr">
        <is>
          <t>C242XY0 YELLOW EHY RETURN CART</t>
        </is>
      </c>
      <c r="E8703" s="11" t="n">
        <v>133</v>
      </c>
      <c r="F8703" s="12" t="n">
        <v>110.83</v>
      </c>
    </row>
    <row r="8704">
      <c r="A8704" s="3" t="inlineStr">
        <is>
          <t>Ink &amp; Toner</t>
        </is>
      </c>
      <c r="B8704" s="3" t="inlineStr">
        <is>
          <t>C332HK0</t>
        </is>
      </c>
      <c r="C8704" s="3" t="inlineStr">
        <is>
          <t>Lexmark</t>
        </is>
      </c>
      <c r="D8704" s="3" t="inlineStr">
        <is>
          <t>C332HK0 BLACK HY RETURN CART</t>
        </is>
      </c>
      <c r="E8704" s="11" t="n">
        <v>118</v>
      </c>
      <c r="F8704" s="12" t="n">
        <v>98.33</v>
      </c>
    </row>
    <row r="8705">
      <c r="A8705" s="3" t="inlineStr">
        <is>
          <t>Ink &amp; Toner</t>
        </is>
      </c>
      <c r="B8705" s="3" t="inlineStr">
        <is>
          <t>C332HM0</t>
        </is>
      </c>
      <c r="C8705" s="3" t="inlineStr">
        <is>
          <t>Lexmark</t>
        </is>
      </c>
      <c r="D8705" s="3" t="inlineStr">
        <is>
          <t>C332HM0 MAGENTA HY RETURN CART</t>
        </is>
      </c>
      <c r="E8705" s="11" t="n">
        <v>124</v>
      </c>
      <c r="F8705" s="12" t="n">
        <v>103.33</v>
      </c>
    </row>
    <row r="8706">
      <c r="A8706" s="3" t="inlineStr">
        <is>
          <t>Ink &amp; Toner</t>
        </is>
      </c>
      <c r="B8706" s="3" t="inlineStr">
        <is>
          <t>C332HY0</t>
        </is>
      </c>
      <c r="C8706" s="3" t="inlineStr">
        <is>
          <t>Lexmark</t>
        </is>
      </c>
      <c r="D8706" s="3" t="inlineStr">
        <is>
          <t>C332HY0 YELLOW HY RETURN CART</t>
        </is>
      </c>
      <c r="E8706" s="11" t="n">
        <v>124</v>
      </c>
      <c r="F8706" s="12" t="n">
        <v>103.33</v>
      </c>
    </row>
    <row r="8707">
      <c r="A8707" s="3" t="inlineStr">
        <is>
          <t>Ink &amp; Toner</t>
        </is>
      </c>
      <c r="B8707" s="3" t="inlineStr">
        <is>
          <t>24B6519</t>
        </is>
      </c>
      <c r="C8707" s="3" t="inlineStr">
        <is>
          <t>Lexmark</t>
        </is>
      </c>
      <c r="D8707" s="3" t="inlineStr">
        <is>
          <t>C4150 BLACK TONER CARTRIDGE</t>
        </is>
      </c>
      <c r="E8707" s="11" t="n">
        <v>262</v>
      </c>
      <c r="F8707" s="12" t="n">
        <v>218.33</v>
      </c>
    </row>
    <row r="8708">
      <c r="A8708" s="3" t="inlineStr">
        <is>
          <t>Ink &amp; Toner</t>
        </is>
      </c>
      <c r="B8708" s="3" t="inlineStr">
        <is>
          <t>24B6516</t>
        </is>
      </c>
      <c r="C8708" s="3" t="inlineStr">
        <is>
          <t>Lexmark</t>
        </is>
      </c>
      <c r="D8708" s="3" t="inlineStr">
        <is>
          <t>C4150 CYAN TONER CARTRIDGE</t>
        </is>
      </c>
      <c r="E8708" s="11" t="n">
        <v>252</v>
      </c>
      <c r="F8708" s="12" t="n">
        <v>210</v>
      </c>
    </row>
    <row r="8709">
      <c r="A8709" s="3" t="inlineStr">
        <is>
          <t>Ink &amp; Toner</t>
        </is>
      </c>
      <c r="B8709" s="3" t="inlineStr">
        <is>
          <t>24B6517</t>
        </is>
      </c>
      <c r="C8709" s="3" t="inlineStr">
        <is>
          <t>Lexmark</t>
        </is>
      </c>
      <c r="D8709" s="3" t="inlineStr">
        <is>
          <t>C4150 MAGENTA TONER CARTRIDGE</t>
        </is>
      </c>
      <c r="E8709" s="11" t="n">
        <v>252</v>
      </c>
      <c r="F8709" s="12" t="n">
        <v>210</v>
      </c>
    </row>
    <row r="8710">
      <c r="A8710" s="3" t="inlineStr">
        <is>
          <t>Ink &amp; Toner</t>
        </is>
      </c>
      <c r="B8710" s="3" t="inlineStr">
        <is>
          <t>24B6518</t>
        </is>
      </c>
      <c r="C8710" s="3" t="inlineStr">
        <is>
          <t>Lexmark</t>
        </is>
      </c>
      <c r="D8710" s="3" t="inlineStr">
        <is>
          <t>C4150 YELLOW TONER CARTRIDGE</t>
        </is>
      </c>
      <c r="E8710" s="11" t="n">
        <v>252</v>
      </c>
      <c r="F8710" s="12" t="n">
        <v>210</v>
      </c>
    </row>
    <row r="8711">
      <c r="A8711" s="3" t="inlineStr">
        <is>
          <t>Ink &amp; Toner</t>
        </is>
      </c>
      <c r="B8711" s="3" t="inlineStr">
        <is>
          <t>C5220CS</t>
        </is>
      </c>
      <c r="C8711" s="3" t="inlineStr">
        <is>
          <t>Lexmark</t>
        </is>
      </c>
      <c r="D8711" s="3" t="inlineStr">
        <is>
          <t>C52X 3K CYAN RETURN PROG CARTRIDGE</t>
        </is>
      </c>
      <c r="E8711" s="11" t="n">
        <v>187</v>
      </c>
      <c r="F8711" s="12" t="n">
        <v>155.83</v>
      </c>
    </row>
    <row r="8712">
      <c r="A8712" s="3" t="inlineStr">
        <is>
          <t>Ink &amp; Toner</t>
        </is>
      </c>
      <c r="B8712" s="3" t="inlineStr">
        <is>
          <t>C5220MS</t>
        </is>
      </c>
      <c r="C8712" s="3" t="inlineStr">
        <is>
          <t>Lexmark</t>
        </is>
      </c>
      <c r="D8712" s="3" t="inlineStr">
        <is>
          <t>C52X 3K MAGENTA RETURN PROG CARTRIDG</t>
        </is>
      </c>
      <c r="E8712" s="11" t="n">
        <v>187</v>
      </c>
      <c r="F8712" s="12" t="n">
        <v>155.83</v>
      </c>
    </row>
    <row r="8713">
      <c r="A8713" s="3" t="inlineStr">
        <is>
          <t>Ink &amp; Toner</t>
        </is>
      </c>
      <c r="B8713" s="3" t="inlineStr">
        <is>
          <t>C5220YS</t>
        </is>
      </c>
      <c r="C8713" s="3" t="inlineStr">
        <is>
          <t>Lexmark</t>
        </is>
      </c>
      <c r="D8713" s="3" t="inlineStr">
        <is>
          <t>C52X 3K YELLOW RETURN PROG CARTRIDGE</t>
        </is>
      </c>
      <c r="E8713" s="11" t="n">
        <v>187</v>
      </c>
      <c r="F8713" s="12" t="n">
        <v>155.83</v>
      </c>
    </row>
    <row r="8714">
      <c r="A8714" s="3" t="inlineStr">
        <is>
          <t>Ink &amp; Toner</t>
        </is>
      </c>
      <c r="B8714" s="3" t="inlineStr">
        <is>
          <t>24B6842</t>
        </is>
      </c>
      <c r="C8714" s="3" t="inlineStr">
        <is>
          <t>Lexmark</t>
        </is>
      </c>
      <c r="D8714" s="3" t="inlineStr">
        <is>
          <t>C9235 CYAN 30K</t>
        </is>
      </c>
      <c r="E8714" s="11" t="n">
        <v>636</v>
      </c>
      <c r="F8714" s="12" t="n">
        <v>530</v>
      </c>
    </row>
    <row r="8715">
      <c r="A8715" s="3" t="inlineStr">
        <is>
          <t>Ink &amp; Toner</t>
        </is>
      </c>
      <c r="B8715" s="3" t="inlineStr">
        <is>
          <t>C950X2MG</t>
        </is>
      </c>
      <c r="C8715" s="3" t="inlineStr">
        <is>
          <t>Lexmark</t>
        </is>
      </c>
      <c r="D8715" s="3" t="inlineStr">
        <is>
          <t>C950 MAGENTA EXTRA HY TONER 22K</t>
        </is>
      </c>
      <c r="E8715" s="11" t="n">
        <v>658</v>
      </c>
      <c r="F8715" s="12" t="n">
        <v>548.33</v>
      </c>
    </row>
    <row r="8716">
      <c r="A8716" s="3" t="inlineStr">
        <is>
          <t>Ink &amp; Toner</t>
        </is>
      </c>
      <c r="B8716" s="3" t="inlineStr">
        <is>
          <t>C950X71G</t>
        </is>
      </c>
      <c r="C8716" s="3" t="inlineStr">
        <is>
          <t>Lexmark</t>
        </is>
      </c>
      <c r="D8716" s="3" t="inlineStr">
        <is>
          <t>C950 X950 PHOTOCONDUCTOR UNIT 1 PACK</t>
        </is>
      </c>
      <c r="E8716" s="11" t="n">
        <v>342</v>
      </c>
      <c r="F8716" s="12" t="n">
        <v>285</v>
      </c>
    </row>
    <row r="8717">
      <c r="A8717" s="3" t="inlineStr">
        <is>
          <t>Ink &amp; Toner</t>
        </is>
      </c>
      <c r="B8717" s="3" t="inlineStr">
        <is>
          <t>C950X76G</t>
        </is>
      </c>
      <c r="C8717" s="3" t="inlineStr">
        <is>
          <t>Lexmark</t>
        </is>
      </c>
      <c r="D8717" s="3" t="inlineStr">
        <is>
          <t>C950 X950 WASTE TONER BOTTLE</t>
        </is>
      </c>
      <c r="E8717" s="11" t="n">
        <v>42</v>
      </c>
      <c r="F8717" s="12" t="n">
        <v>35</v>
      </c>
    </row>
    <row r="8718">
      <c r="A8718" s="3" t="inlineStr">
        <is>
          <t>Ink &amp; Toner</t>
        </is>
      </c>
      <c r="B8718" s="3" t="inlineStr">
        <is>
          <t>76C0PV0</t>
        </is>
      </c>
      <c r="C8718" s="3" t="inlineStr">
        <is>
          <t>Lexmark</t>
        </is>
      </c>
      <c r="D8718" s="3" t="inlineStr">
        <is>
          <t>CMY PCU</t>
        </is>
      </c>
      <c r="E8718" s="11" t="n">
        <v>430</v>
      </c>
      <c r="F8718" s="12" t="n">
        <v>358.33</v>
      </c>
    </row>
    <row r="8719">
      <c r="A8719" s="3" t="inlineStr">
        <is>
          <t>Ink &amp; Toner</t>
        </is>
      </c>
      <c r="B8719" s="3" t="inlineStr">
        <is>
          <t>56F0Z0E</t>
        </is>
      </c>
      <c r="C8719" s="3" t="inlineStr">
        <is>
          <t>Lexmark</t>
        </is>
      </c>
      <c r="D8719" s="3" t="inlineStr">
        <is>
          <t>CORPORATE IMAGING UNIT 60K</t>
        </is>
      </c>
      <c r="E8719" s="11" t="n">
        <v>51</v>
      </c>
      <c r="F8719" s="12" t="n">
        <v>42.5</v>
      </c>
    </row>
    <row r="8720">
      <c r="A8720" s="3" t="inlineStr">
        <is>
          <t>Ink &amp; Toner</t>
        </is>
      </c>
      <c r="B8720" s="3" t="inlineStr">
        <is>
          <t>74C0ZK0</t>
        </is>
      </c>
      <c r="C8720" s="3" t="inlineStr">
        <is>
          <t>Lexmark</t>
        </is>
      </c>
      <c r="D8720" s="3" t="inlineStr">
        <is>
          <t>CS720 BLACK PHOTOCONDUCTOR KIT</t>
        </is>
      </c>
      <c r="E8720" s="11" t="n">
        <v>87</v>
      </c>
      <c r="F8720" s="12" t="n">
        <v>72.5</v>
      </c>
    </row>
    <row r="8721">
      <c r="A8721" s="3" t="inlineStr">
        <is>
          <t>Ink &amp; Toner</t>
        </is>
      </c>
      <c r="B8721" s="3" t="inlineStr">
        <is>
          <t>74C2HKE</t>
        </is>
      </c>
      <c r="C8721" s="3" t="inlineStr">
        <is>
          <t>Lexmark</t>
        </is>
      </c>
      <c r="D8721" s="3" t="inlineStr">
        <is>
          <t>CS720 CS725 BLACK HIGH YIELD LRP COR</t>
        </is>
      </c>
      <c r="E8721" s="11" t="n">
        <v>391</v>
      </c>
      <c r="F8721" s="12" t="n">
        <v>325.83</v>
      </c>
    </row>
    <row r="8722">
      <c r="A8722" s="3" t="inlineStr">
        <is>
          <t>Ink &amp; Toner</t>
        </is>
      </c>
      <c r="B8722" s="3" t="inlineStr">
        <is>
          <t>74C0Z10</t>
        </is>
      </c>
      <c r="C8722" s="3" t="inlineStr">
        <is>
          <t>Lexmark</t>
        </is>
      </c>
      <c r="D8722" s="3" t="inlineStr">
        <is>
          <t>CS720 CS725 CX725 BLACK IMAGING UNIT</t>
        </is>
      </c>
      <c r="E8722" s="11" t="n">
        <v>120</v>
      </c>
      <c r="F8722" s="12" t="n">
        <v>100</v>
      </c>
    </row>
    <row r="8723">
      <c r="A8723" s="3" t="inlineStr">
        <is>
          <t>Ink &amp; Toner</t>
        </is>
      </c>
      <c r="B8723" s="3" t="inlineStr">
        <is>
          <t>74C20K0</t>
        </is>
      </c>
      <c r="C8723" s="3" t="inlineStr">
        <is>
          <t>Lexmark</t>
        </is>
      </c>
      <c r="D8723" s="3" t="inlineStr">
        <is>
          <t>CS720 CS725 CX725 BLACK RETURN PROG</t>
        </is>
      </c>
      <c r="E8723" s="11" t="n">
        <v>111</v>
      </c>
      <c r="F8723" s="12" t="n">
        <v>92.5</v>
      </c>
    </row>
    <row r="8724">
      <c r="A8724" s="3" t="inlineStr">
        <is>
          <t>Ink &amp; Toner</t>
        </is>
      </c>
      <c r="B8724" s="3" t="inlineStr">
        <is>
          <t>74C20C0</t>
        </is>
      </c>
      <c r="C8724" s="3" t="inlineStr">
        <is>
          <t>Lexmark</t>
        </is>
      </c>
      <c r="D8724" s="3" t="inlineStr">
        <is>
          <t>CS720 CS725 CX725 CYAN RETURN PROG T</t>
        </is>
      </c>
      <c r="E8724" s="11" t="n">
        <v>146</v>
      </c>
      <c r="F8724" s="12" t="n">
        <v>121.67</v>
      </c>
    </row>
    <row r="8725">
      <c r="A8725" s="3" t="inlineStr">
        <is>
          <t>Ink &amp; Toner</t>
        </is>
      </c>
      <c r="B8725" s="3" t="inlineStr">
        <is>
          <t>74C2SC0</t>
        </is>
      </c>
      <c r="C8725" s="3" t="inlineStr">
        <is>
          <t>Lexmark</t>
        </is>
      </c>
      <c r="D8725" s="3" t="inlineStr">
        <is>
          <t>CS720 CS725 CX725 CYAN STANDARD YIEL</t>
        </is>
      </c>
      <c r="E8725" s="11" t="n">
        <v>238</v>
      </c>
      <c r="F8725" s="12" t="n">
        <v>198.33</v>
      </c>
    </row>
    <row r="8726">
      <c r="A8726" s="3" t="inlineStr">
        <is>
          <t>Ink &amp; Toner</t>
        </is>
      </c>
      <c r="B8726" s="3" t="inlineStr">
        <is>
          <t>74C20M0</t>
        </is>
      </c>
      <c r="C8726" s="3" t="inlineStr">
        <is>
          <t>Lexmark</t>
        </is>
      </c>
      <c r="D8726" s="3" t="inlineStr">
        <is>
          <t>CS720 CS725 CX725 MAGENTA RETURN PRO</t>
        </is>
      </c>
      <c r="E8726" s="11" t="n">
        <v>146</v>
      </c>
      <c r="F8726" s="12" t="n">
        <v>121.67</v>
      </c>
    </row>
    <row r="8727">
      <c r="A8727" s="3" t="inlineStr">
        <is>
          <t>Ink &amp; Toner</t>
        </is>
      </c>
      <c r="B8727" s="3" t="inlineStr">
        <is>
          <t>74C2SM0</t>
        </is>
      </c>
      <c r="C8727" s="3" t="inlineStr">
        <is>
          <t>Lexmark</t>
        </is>
      </c>
      <c r="D8727" s="3" t="inlineStr">
        <is>
          <t>CS720 CS725 CX725 MAGENTA STANDARD Y</t>
        </is>
      </c>
      <c r="E8727" s="11" t="n">
        <v>238</v>
      </c>
      <c r="F8727" s="12" t="n">
        <v>198.33</v>
      </c>
    </row>
    <row r="8728">
      <c r="A8728" s="3" t="inlineStr">
        <is>
          <t>Ink &amp; Toner</t>
        </is>
      </c>
      <c r="B8728" s="3" t="inlineStr">
        <is>
          <t>74C2SY0</t>
        </is>
      </c>
      <c r="C8728" s="3" t="inlineStr">
        <is>
          <t>Lexmark</t>
        </is>
      </c>
      <c r="D8728" s="3" t="inlineStr">
        <is>
          <t>CS720 CS725 CX725 YELLOW STANDARD YI</t>
        </is>
      </c>
      <c r="E8728" s="11" t="n">
        <v>238</v>
      </c>
      <c r="F8728" s="12" t="n">
        <v>198.33</v>
      </c>
    </row>
    <row r="8729">
      <c r="A8729" s="3" t="inlineStr">
        <is>
          <t>Ink &amp; Toner</t>
        </is>
      </c>
      <c r="B8729" s="3" t="inlineStr">
        <is>
          <t>74C2HCE</t>
        </is>
      </c>
      <c r="C8729" s="3" t="inlineStr">
        <is>
          <t>Lexmark</t>
        </is>
      </c>
      <c r="D8729" s="3" t="inlineStr">
        <is>
          <t>CS725 CYAN HIGH YIELD CORPORATE CART</t>
        </is>
      </c>
      <c r="E8729" s="11" t="n">
        <v>361</v>
      </c>
      <c r="F8729" s="12" t="n">
        <v>300.83</v>
      </c>
    </row>
    <row r="8730">
      <c r="A8730" s="3" t="inlineStr">
        <is>
          <t>Ink &amp; Toner</t>
        </is>
      </c>
      <c r="B8730" s="3" t="inlineStr">
        <is>
          <t>74C2HME</t>
        </is>
      </c>
      <c r="C8730" s="3" t="inlineStr">
        <is>
          <t>Lexmark</t>
        </is>
      </c>
      <c r="D8730" s="3" t="inlineStr">
        <is>
          <t>CS725 MAGENTA HIGH YIELD CORPORATE C</t>
        </is>
      </c>
      <c r="E8730" s="11" t="n">
        <v>361</v>
      </c>
      <c r="F8730" s="12" t="n">
        <v>300.83</v>
      </c>
    </row>
    <row r="8731">
      <c r="A8731" s="3" t="inlineStr">
        <is>
          <t>Ink &amp; Toner</t>
        </is>
      </c>
      <c r="B8731" s="3" t="inlineStr">
        <is>
          <t>74C2HYE</t>
        </is>
      </c>
      <c r="C8731" s="3" t="inlineStr">
        <is>
          <t>Lexmark</t>
        </is>
      </c>
      <c r="D8731" s="3" t="inlineStr">
        <is>
          <t>CS725 YELLOW HIGH YIELD CORPORATE CA</t>
        </is>
      </c>
      <c r="E8731" s="11" t="n">
        <v>361</v>
      </c>
      <c r="F8731" s="12" t="n">
        <v>300.83</v>
      </c>
    </row>
    <row r="8732">
      <c r="A8732" s="3" t="inlineStr">
        <is>
          <t>Ink &amp; Toner</t>
        </is>
      </c>
      <c r="B8732" s="3" t="inlineStr">
        <is>
          <t>74C2HY0</t>
        </is>
      </c>
      <c r="C8732" s="3" t="inlineStr">
        <is>
          <t>Lexmark</t>
        </is>
      </c>
      <c r="D8732" s="3" t="inlineStr">
        <is>
          <t>CS725 YELLOW HIGH YIELD RETURN PROGR</t>
        </is>
      </c>
      <c r="E8732" s="11" t="n">
        <v>361</v>
      </c>
      <c r="F8732" s="12" t="n">
        <v>300.83</v>
      </c>
    </row>
    <row r="8733">
      <c r="A8733" s="3" t="inlineStr">
        <is>
          <t>Ink &amp; Toner</t>
        </is>
      </c>
      <c r="B8733" s="3" t="inlineStr">
        <is>
          <t>75B20K0</t>
        </is>
      </c>
      <c r="C8733" s="3" t="inlineStr">
        <is>
          <t>Lexmark</t>
        </is>
      </c>
      <c r="D8733" s="3" t="inlineStr">
        <is>
          <t>CS728 BLACK RETURN CART 13K</t>
        </is>
      </c>
      <c r="E8733" s="11" t="n">
        <v>207</v>
      </c>
      <c r="F8733" s="12" t="n">
        <v>172.5</v>
      </c>
    </row>
    <row r="8734">
      <c r="A8734" s="3" t="inlineStr">
        <is>
          <t>Ink &amp; Toner</t>
        </is>
      </c>
      <c r="B8734" s="3" t="inlineStr">
        <is>
          <t>75B20C0</t>
        </is>
      </c>
      <c r="C8734" s="3" t="inlineStr">
        <is>
          <t>Lexmark</t>
        </is>
      </c>
      <c r="D8734" s="3" t="inlineStr">
        <is>
          <t>CS728 CYAN RETURN CART 10K</t>
        </is>
      </c>
      <c r="E8734" s="11" t="n">
        <v>276</v>
      </c>
      <c r="F8734" s="12" t="n">
        <v>230</v>
      </c>
    </row>
    <row r="8735">
      <c r="A8735" s="3" t="inlineStr">
        <is>
          <t>Ink &amp; Toner</t>
        </is>
      </c>
      <c r="B8735" s="3" t="inlineStr">
        <is>
          <t>75B20M0</t>
        </is>
      </c>
      <c r="C8735" s="3" t="inlineStr">
        <is>
          <t>Lexmark</t>
        </is>
      </c>
      <c r="D8735" s="3" t="inlineStr">
        <is>
          <t>CS728 MAGENTA RETURN CART 10K</t>
        </is>
      </c>
      <c r="E8735" s="11" t="n">
        <v>276</v>
      </c>
      <c r="F8735" s="12" t="n">
        <v>230</v>
      </c>
    </row>
    <row r="8736">
      <c r="A8736" s="3" t="inlineStr">
        <is>
          <t>Ink &amp; Toner</t>
        </is>
      </c>
      <c r="B8736" s="3" t="inlineStr">
        <is>
          <t>75B20Y0</t>
        </is>
      </c>
      <c r="C8736" s="3" t="inlineStr">
        <is>
          <t>Lexmark</t>
        </is>
      </c>
      <c r="D8736" s="3" t="inlineStr">
        <is>
          <t>CS728 YELLOW RETURN CART 10K</t>
        </is>
      </c>
      <c r="E8736" s="11" t="n">
        <v>276</v>
      </c>
      <c r="F8736" s="12" t="n">
        <v>230</v>
      </c>
    </row>
    <row r="8737">
      <c r="A8737" s="3" t="inlineStr">
        <is>
          <t>Ink &amp; Toner</t>
        </is>
      </c>
      <c r="B8737" s="3" t="inlineStr">
        <is>
          <t>24B5578</t>
        </is>
      </c>
      <c r="C8737" s="3" t="inlineStr">
        <is>
          <t>Lexmark</t>
        </is>
      </c>
      <c r="D8737" s="3" t="inlineStr">
        <is>
          <t>CS748 BLACK CARTRIDGE</t>
        </is>
      </c>
      <c r="E8737" s="11" t="n">
        <v>197</v>
      </c>
      <c r="F8737" s="12" t="n">
        <v>164.17</v>
      </c>
    </row>
    <row r="8738">
      <c r="A8738" s="3" t="inlineStr">
        <is>
          <t>Ink &amp; Toner</t>
        </is>
      </c>
      <c r="B8738" s="3" t="inlineStr">
        <is>
          <t>72K20C0</t>
        </is>
      </c>
      <c r="C8738" s="3" t="inlineStr">
        <is>
          <t>Lexmark</t>
        </is>
      </c>
      <c r="D8738" s="3" t="inlineStr">
        <is>
          <t>CS820 CX82X CX860 CYAN RETURN PROG T</t>
        </is>
      </c>
      <c r="E8738" s="11" t="n">
        <v>268</v>
      </c>
      <c r="F8738" s="12" t="n">
        <v>223.33</v>
      </c>
    </row>
    <row r="8739">
      <c r="A8739" s="3" t="inlineStr">
        <is>
          <t>Ink &amp; Toner</t>
        </is>
      </c>
      <c r="B8739" s="3" t="inlineStr">
        <is>
          <t>73D0HM0</t>
        </is>
      </c>
      <c r="C8739" s="3" t="inlineStr">
        <is>
          <t>Lexmark</t>
        </is>
      </c>
      <c r="D8739" s="3" t="inlineStr">
        <is>
          <t>CS943 MAGENTA 26K CART</t>
        </is>
      </c>
      <c r="E8739" s="11" t="n">
        <v>573</v>
      </c>
      <c r="F8739" s="12" t="n">
        <v>477.5</v>
      </c>
    </row>
    <row r="8740">
      <c r="A8740" s="3" t="inlineStr">
        <is>
          <t>Ink &amp; Toner</t>
        </is>
      </c>
      <c r="B8740" s="3" t="inlineStr">
        <is>
          <t>73D0W00</t>
        </is>
      </c>
      <c r="C8740" s="3" t="inlineStr">
        <is>
          <t>Lexmark</t>
        </is>
      </c>
      <c r="D8740" s="3" t="inlineStr">
        <is>
          <t>CS943 WASTE CENTRE</t>
        </is>
      </c>
      <c r="E8740" s="11" t="n">
        <v>14</v>
      </c>
      <c r="F8740" s="12" t="n">
        <v>11.67</v>
      </c>
    </row>
    <row r="8741">
      <c r="A8741" s="3" t="inlineStr">
        <is>
          <t>Ink &amp; Toner</t>
        </is>
      </c>
      <c r="B8741" s="3" t="inlineStr">
        <is>
          <t>73D0P00</t>
        </is>
      </c>
      <c r="C8741" s="3" t="inlineStr">
        <is>
          <t>Lexmark</t>
        </is>
      </c>
      <c r="D8741" s="3" t="inlineStr">
        <is>
          <t>CS943/CX942 943 944 165K PC UNIT</t>
        </is>
      </c>
      <c r="E8741" s="11" t="n">
        <v>174</v>
      </c>
      <c r="F8741" s="12" t="n">
        <v>145</v>
      </c>
    </row>
    <row r="8742">
      <c r="A8742" s="3" t="inlineStr">
        <is>
          <t>Ink &amp; Toner</t>
        </is>
      </c>
      <c r="B8742" s="3" t="inlineStr">
        <is>
          <t>73B20K0</t>
        </is>
      </c>
      <c r="C8742" s="3" t="inlineStr">
        <is>
          <t>Lexmark</t>
        </is>
      </c>
      <c r="D8742" s="3" t="inlineStr">
        <is>
          <t>CX 827 BLACK RETURN CART</t>
        </is>
      </c>
      <c r="E8742" s="11" t="n">
        <v>265</v>
      </c>
      <c r="F8742" s="12" t="n">
        <v>220.83</v>
      </c>
    </row>
    <row r="8743">
      <c r="A8743" s="3" t="inlineStr">
        <is>
          <t>Ink &amp; Toner</t>
        </is>
      </c>
      <c r="B8743" s="3" t="inlineStr">
        <is>
          <t>73B20C0</t>
        </is>
      </c>
      <c r="C8743" s="3" t="inlineStr">
        <is>
          <t>Lexmark</t>
        </is>
      </c>
      <c r="D8743" s="3" t="inlineStr">
        <is>
          <t>CX 827 CYAN RETURN CART</t>
        </is>
      </c>
      <c r="E8743" s="11" t="n">
        <v>345</v>
      </c>
      <c r="F8743" s="12" t="n">
        <v>287.5</v>
      </c>
    </row>
    <row r="8744">
      <c r="A8744" s="3" t="inlineStr">
        <is>
          <t>Ink &amp; Toner</t>
        </is>
      </c>
      <c r="B8744" s="3" t="inlineStr">
        <is>
          <t>85D00K0</t>
        </is>
      </c>
      <c r="C8744" s="3" t="inlineStr">
        <is>
          <t>Lexmark</t>
        </is>
      </c>
      <c r="D8744" s="3" t="inlineStr">
        <is>
          <t>CX 930 931 BLACK 5K TONER CART</t>
        </is>
      </c>
      <c r="E8744" s="11" t="n">
        <v>111</v>
      </c>
      <c r="F8744" s="12" t="n">
        <v>92.5</v>
      </c>
    </row>
    <row r="8745">
      <c r="A8745" s="3" t="inlineStr">
        <is>
          <t>Ink &amp; Toner</t>
        </is>
      </c>
      <c r="B8745" s="3" t="inlineStr">
        <is>
          <t>85D0W00</t>
        </is>
      </c>
      <c r="C8745" s="3" t="inlineStr">
        <is>
          <t>Lexmark</t>
        </is>
      </c>
      <c r="D8745" s="3" t="inlineStr">
        <is>
          <t>CX 9930 40K WASTE CENTRE</t>
        </is>
      </c>
      <c r="E8745" s="11" t="n">
        <v>34</v>
      </c>
      <c r="F8745" s="12" t="n">
        <v>28.33</v>
      </c>
    </row>
    <row r="8746">
      <c r="A8746" s="3" t="inlineStr">
        <is>
          <t>Ink &amp; Toner</t>
        </is>
      </c>
      <c r="B8746" s="3" t="inlineStr">
        <is>
          <t>84C2HKE</t>
        </is>
      </c>
      <c r="C8746" s="3" t="inlineStr">
        <is>
          <t>Lexmark</t>
        </is>
      </c>
      <c r="D8746" s="3" t="inlineStr">
        <is>
          <t>CX725 BLACK HY CORP CART 25K</t>
        </is>
      </c>
      <c r="E8746" s="11" t="n">
        <v>448</v>
      </c>
      <c r="F8746" s="12" t="n">
        <v>373.33</v>
      </c>
    </row>
    <row r="8747">
      <c r="A8747" s="3" t="inlineStr">
        <is>
          <t>Ink &amp; Toner</t>
        </is>
      </c>
      <c r="B8747" s="3" t="inlineStr">
        <is>
          <t>84C2HCE</t>
        </is>
      </c>
      <c r="C8747" s="3" t="inlineStr">
        <is>
          <t>Lexmark</t>
        </is>
      </c>
      <c r="D8747" s="3" t="inlineStr">
        <is>
          <t>CX725 CYAN HY CORP CART 16K</t>
        </is>
      </c>
      <c r="E8747" s="11" t="n">
        <v>479</v>
      </c>
      <c r="F8747" s="12" t="n">
        <v>399.17</v>
      </c>
    </row>
    <row r="8748">
      <c r="A8748" s="3" t="inlineStr">
        <is>
          <t>Ink &amp; Toner</t>
        </is>
      </c>
      <c r="B8748" s="3" t="inlineStr">
        <is>
          <t>84C2HYE</t>
        </is>
      </c>
      <c r="C8748" s="3" t="inlineStr">
        <is>
          <t>Lexmark</t>
        </is>
      </c>
      <c r="D8748" s="3" t="inlineStr">
        <is>
          <t>CX725 YELLOW HY CORP CART 16K</t>
        </is>
      </c>
      <c r="E8748" s="11" t="n">
        <v>479</v>
      </c>
      <c r="F8748" s="12" t="n">
        <v>399.17</v>
      </c>
    </row>
    <row r="8749">
      <c r="A8749" s="3" t="inlineStr">
        <is>
          <t>Ink &amp; Toner</t>
        </is>
      </c>
      <c r="B8749" s="3" t="inlineStr">
        <is>
          <t>85D0HK0</t>
        </is>
      </c>
      <c r="C8749" s="3" t="inlineStr">
        <is>
          <t>Lexmark</t>
        </is>
      </c>
      <c r="D8749" s="3" t="inlineStr">
        <is>
          <t>CX930 931 BLACK 28K TONER</t>
        </is>
      </c>
      <c r="E8749" s="11" t="n">
        <v>328</v>
      </c>
      <c r="F8749" s="12" t="n">
        <v>273.33</v>
      </c>
    </row>
    <row r="8750">
      <c r="A8750" s="3" t="inlineStr">
        <is>
          <t>Ink &amp; Toner</t>
        </is>
      </c>
      <c r="B8750" s="3" t="inlineStr">
        <is>
          <t>85D0HC0</t>
        </is>
      </c>
      <c r="C8750" s="3" t="inlineStr">
        <is>
          <t>Lexmark</t>
        </is>
      </c>
      <c r="D8750" s="3" t="inlineStr">
        <is>
          <t>CX930 931 CYAN 28K TONER</t>
        </is>
      </c>
      <c r="E8750" s="11" t="n">
        <v>454</v>
      </c>
      <c r="F8750" s="12" t="n">
        <v>378.33</v>
      </c>
    </row>
    <row r="8751">
      <c r="A8751" s="3" t="inlineStr">
        <is>
          <t>Ink &amp; Toner</t>
        </is>
      </c>
      <c r="B8751" s="3" t="inlineStr">
        <is>
          <t>24B7178</t>
        </is>
      </c>
      <c r="C8751" s="3" t="inlineStr">
        <is>
          <t>Lexmark</t>
        </is>
      </c>
      <c r="D8751" s="3" t="inlineStr">
        <is>
          <t>CYAN CART</t>
        </is>
      </c>
      <c r="E8751" s="11" t="n">
        <v>189</v>
      </c>
      <c r="F8751" s="12" t="n">
        <v>157.5</v>
      </c>
    </row>
    <row r="8752">
      <c r="A8752" s="3" t="inlineStr">
        <is>
          <t>Ink &amp; Toner</t>
        </is>
      </c>
      <c r="B8752" s="3" t="inlineStr">
        <is>
          <t>78C2XCE</t>
        </is>
      </c>
      <c r="C8752" s="3" t="inlineStr">
        <is>
          <t>Lexmark</t>
        </is>
      </c>
      <c r="D8752" s="3" t="inlineStr">
        <is>
          <t>CYAN EHY CORP CART</t>
        </is>
      </c>
      <c r="E8752" s="11" t="n">
        <v>228</v>
      </c>
      <c r="F8752" s="12" t="n">
        <v>190</v>
      </c>
    </row>
    <row r="8753">
      <c r="A8753" s="3" t="inlineStr">
        <is>
          <t>Ink &amp; Toner</t>
        </is>
      </c>
      <c r="B8753" s="3" t="inlineStr">
        <is>
          <t>C332HC0</t>
        </is>
      </c>
      <c r="C8753" s="3" t="inlineStr">
        <is>
          <t>Lexmark</t>
        </is>
      </c>
      <c r="D8753" s="3" t="inlineStr">
        <is>
          <t>CYAN HY RETN CART</t>
        </is>
      </c>
      <c r="E8753" s="11" t="n">
        <v>124</v>
      </c>
      <c r="F8753" s="12" t="n">
        <v>103.33</v>
      </c>
    </row>
    <row r="8754">
      <c r="A8754" s="3" t="inlineStr">
        <is>
          <t>Ink &amp; Toner</t>
        </is>
      </c>
      <c r="B8754" s="3" t="inlineStr">
        <is>
          <t>20N2HC0</t>
        </is>
      </c>
      <c r="C8754" s="3" t="inlineStr">
        <is>
          <t>Lexmark</t>
        </is>
      </c>
      <c r="D8754" s="3" t="inlineStr">
        <is>
          <t>CYAN HY RETURN PROGRAM PRINT CART</t>
        </is>
      </c>
      <c r="E8754" s="11" t="n">
        <v>235</v>
      </c>
      <c r="F8754" s="12" t="n">
        <v>195.83</v>
      </c>
    </row>
    <row r="8755">
      <c r="A8755" s="3" t="inlineStr">
        <is>
          <t>Ink &amp; Toner</t>
        </is>
      </c>
      <c r="B8755" s="3" t="inlineStr">
        <is>
          <t>78C20C0</t>
        </is>
      </c>
      <c r="C8755" s="3" t="inlineStr">
        <is>
          <t>Lexmark</t>
        </is>
      </c>
      <c r="D8755" s="3" t="inlineStr">
        <is>
          <t>CYAN RETURN PROG CART</t>
        </is>
      </c>
      <c r="E8755" s="11" t="n">
        <v>80</v>
      </c>
      <c r="F8755" s="12" t="n">
        <v>66.67</v>
      </c>
    </row>
    <row r="8756">
      <c r="A8756" s="3" t="inlineStr">
        <is>
          <t>Ink &amp; Toner</t>
        </is>
      </c>
      <c r="B8756" s="3" t="inlineStr">
        <is>
          <t>C2320C0</t>
        </is>
      </c>
      <c r="C8756" s="3" t="inlineStr">
        <is>
          <t>Lexmark</t>
        </is>
      </c>
      <c r="D8756" s="3" t="inlineStr">
        <is>
          <t>CYAN RETURN PROG TONER CART</t>
        </is>
      </c>
      <c r="E8756" s="11" t="n">
        <v>66</v>
      </c>
      <c r="F8756" s="12" t="n">
        <v>55</v>
      </c>
    </row>
    <row r="8757">
      <c r="A8757" s="3" t="inlineStr">
        <is>
          <t>Ink &amp; Toner</t>
        </is>
      </c>
      <c r="B8757" s="3" t="inlineStr">
        <is>
          <t>20N20C0</t>
        </is>
      </c>
      <c r="C8757" s="3" t="inlineStr">
        <is>
          <t>Lexmark</t>
        </is>
      </c>
      <c r="D8757" s="3" t="inlineStr">
        <is>
          <t>CYAN RETURN PROGRAM PRINT CART</t>
        </is>
      </c>
      <c r="E8757" s="11" t="n">
        <v>100</v>
      </c>
      <c r="F8757" s="12" t="n">
        <v>83.33</v>
      </c>
    </row>
    <row r="8758">
      <c r="A8758" s="3" t="inlineStr">
        <is>
          <t>Ink &amp; Toner</t>
        </is>
      </c>
      <c r="B8758" s="3" t="inlineStr">
        <is>
          <t>C3220C0</t>
        </is>
      </c>
      <c r="C8758" s="3" t="inlineStr">
        <is>
          <t>Lexmark</t>
        </is>
      </c>
      <c r="D8758" s="3" t="inlineStr">
        <is>
          <t>CYAN RETURN PROGRAM PRINT CART</t>
        </is>
      </c>
      <c r="E8758" s="11" t="n">
        <v>101</v>
      </c>
      <c r="F8758" s="12" t="n">
        <v>84.17</v>
      </c>
    </row>
    <row r="8759">
      <c r="A8759" s="3" t="inlineStr">
        <is>
          <t>Ink &amp; Toner</t>
        </is>
      </c>
      <c r="B8759" s="3" t="inlineStr">
        <is>
          <t>24B6008</t>
        </is>
      </c>
      <c r="C8759" s="3" t="inlineStr">
        <is>
          <t>Lexmark</t>
        </is>
      </c>
      <c r="D8759" s="3" t="inlineStr">
        <is>
          <t>CYAN TONER CARTRIDGE</t>
        </is>
      </c>
      <c r="E8759" s="11" t="n">
        <v>123</v>
      </c>
      <c r="F8759" s="12" t="n">
        <v>102.5</v>
      </c>
    </row>
    <row r="8760">
      <c r="A8760" s="3" t="inlineStr">
        <is>
          <t>Ink &amp; Toner</t>
        </is>
      </c>
      <c r="B8760" s="3" t="inlineStr">
        <is>
          <t>24B7182</t>
        </is>
      </c>
      <c r="C8760" s="3" t="inlineStr">
        <is>
          <t>Lexmark</t>
        </is>
      </c>
      <c r="D8760" s="3" t="inlineStr">
        <is>
          <t>CYAN TONER CARTRIDGE</t>
        </is>
      </c>
      <c r="E8760" s="11" t="n">
        <v>189</v>
      </c>
      <c r="F8760" s="12" t="n">
        <v>157.5</v>
      </c>
    </row>
    <row r="8761">
      <c r="A8761" s="3" t="inlineStr">
        <is>
          <t>Ink &amp; Toner</t>
        </is>
      </c>
      <c r="B8761" s="3" t="inlineStr">
        <is>
          <t>0E260A31E</t>
        </is>
      </c>
      <c r="C8761" s="3" t="inlineStr">
        <is>
          <t>Lexmark</t>
        </is>
      </c>
      <c r="D8761" s="3" t="inlineStr">
        <is>
          <t>E260 E360 CORPORATE CART</t>
        </is>
      </c>
      <c r="E8761" s="11" t="n">
        <v>153</v>
      </c>
      <c r="F8761" s="12" t="n">
        <v>127.5</v>
      </c>
    </row>
    <row r="8762">
      <c r="A8762" s="3" t="inlineStr">
        <is>
          <t>Ink &amp; Toner</t>
        </is>
      </c>
      <c r="B8762" s="3" t="inlineStr">
        <is>
          <t>E460X80G</t>
        </is>
      </c>
      <c r="C8762" s="3" t="inlineStr">
        <is>
          <t>Lexmark</t>
        </is>
      </c>
      <c r="D8762" s="3" t="inlineStr">
        <is>
          <t>E460 EHY REMAN CART 15K</t>
        </is>
      </c>
      <c r="E8762" s="11" t="n">
        <v>380</v>
      </c>
      <c r="F8762" s="12" t="n">
        <v>316.67</v>
      </c>
    </row>
    <row r="8763">
      <c r="A8763" s="3" t="inlineStr">
        <is>
          <t>Ink &amp; Toner</t>
        </is>
      </c>
      <c r="B8763" s="3" t="inlineStr">
        <is>
          <t>24B6889</t>
        </is>
      </c>
      <c r="C8763" s="3" t="inlineStr">
        <is>
          <t>Lexmark</t>
        </is>
      </c>
      <c r="D8763" s="3" t="inlineStr">
        <is>
          <t>EHY TONER CART 21K</t>
        </is>
      </c>
      <c r="E8763" s="11" t="n">
        <v>482</v>
      </c>
      <c r="F8763" s="12" t="n">
        <v>401.67</v>
      </c>
    </row>
    <row r="8764">
      <c r="A8764" s="3" t="inlineStr">
        <is>
          <t>Ink &amp; Toner</t>
        </is>
      </c>
      <c r="B8764" s="3" t="inlineStr">
        <is>
          <t>24B6890</t>
        </is>
      </c>
      <c r="C8764" s="3" t="inlineStr">
        <is>
          <t>Lexmark</t>
        </is>
      </c>
      <c r="D8764" s="3" t="inlineStr">
        <is>
          <t>EHY TONER CART 21K</t>
        </is>
      </c>
      <c r="E8764" s="11" t="n">
        <v>403</v>
      </c>
      <c r="F8764" s="12" t="n">
        <v>335.83</v>
      </c>
    </row>
    <row r="8765">
      <c r="A8765" s="3" t="inlineStr">
        <is>
          <t>Ink &amp; Toner</t>
        </is>
      </c>
      <c r="B8765" s="3" t="inlineStr">
        <is>
          <t>3070169</t>
        </is>
      </c>
      <c r="C8765" s="3" t="inlineStr">
        <is>
          <t>Lexmark</t>
        </is>
      </c>
      <c r="D8765" s="3" t="inlineStr">
        <is>
          <t>HIGH YIELD BLACK RE-INKING RIBBON</t>
        </is>
      </c>
      <c r="E8765" s="11" t="n">
        <v>26</v>
      </c>
      <c r="F8765" s="12" t="n">
        <v>21.67</v>
      </c>
    </row>
    <row r="8766">
      <c r="A8766" s="3" t="inlineStr">
        <is>
          <t>Ink &amp; Toner</t>
        </is>
      </c>
      <c r="B8766" s="3" t="inlineStr">
        <is>
          <t>24B6040</t>
        </is>
      </c>
      <c r="C8766" s="3" t="inlineStr">
        <is>
          <t>Lexmark</t>
        </is>
      </c>
      <c r="D8766" s="3" t="inlineStr">
        <is>
          <t>IMAGING UNIT</t>
        </is>
      </c>
      <c r="E8766" s="11" t="n">
        <v>42</v>
      </c>
      <c r="F8766" s="12" t="n">
        <v>35</v>
      </c>
    </row>
    <row r="8767">
      <c r="A8767" s="3" t="inlineStr">
        <is>
          <t>Ink &amp; Toner</t>
        </is>
      </c>
      <c r="B8767" s="3" t="inlineStr">
        <is>
          <t>24B6025</t>
        </is>
      </c>
      <c r="C8767" s="3" t="inlineStr">
        <is>
          <t>Lexmark</t>
        </is>
      </c>
      <c r="D8767" s="3" t="inlineStr">
        <is>
          <t>IMAGING UNIT</t>
        </is>
      </c>
      <c r="E8767" s="11" t="n">
        <v>43</v>
      </c>
      <c r="F8767" s="12" t="n">
        <v>35.83</v>
      </c>
    </row>
    <row r="8768">
      <c r="A8768" s="3" t="inlineStr">
        <is>
          <t>Ink &amp; Toner</t>
        </is>
      </c>
      <c r="B8768" s="3" t="inlineStr">
        <is>
          <t>24B5998</t>
        </is>
      </c>
      <c r="C8768" s="3" t="inlineStr">
        <is>
          <t>Lexmark</t>
        </is>
      </c>
      <c r="D8768" s="3" t="inlineStr">
        <is>
          <t>LEX C/XC61XX/81XX BLACK 20K CART</t>
        </is>
      </c>
      <c r="E8768" s="11" t="n">
        <v>227</v>
      </c>
      <c r="F8768" s="12" t="n">
        <v>189.17</v>
      </c>
    </row>
    <row r="8769">
      <c r="A8769" s="3" t="inlineStr">
        <is>
          <t>Ink &amp; Toner</t>
        </is>
      </c>
      <c r="B8769" s="3" t="inlineStr">
        <is>
          <t>24B5995</t>
        </is>
      </c>
      <c r="C8769" s="3" t="inlineStr">
        <is>
          <t>Lexmark</t>
        </is>
      </c>
      <c r="D8769" s="3" t="inlineStr">
        <is>
          <t>LEX C/XC61XX/81XX CYAN 20K CART</t>
        </is>
      </c>
      <c r="E8769" s="11" t="n">
        <v>501</v>
      </c>
      <c r="F8769" s="12" t="n">
        <v>417.5</v>
      </c>
    </row>
    <row r="8770">
      <c r="A8770" s="3" t="inlineStr">
        <is>
          <t>Ink &amp; Toner</t>
        </is>
      </c>
      <c r="B8770" s="3" t="inlineStr">
        <is>
          <t>24B5996</t>
        </is>
      </c>
      <c r="C8770" s="3" t="inlineStr">
        <is>
          <t>Lexmark</t>
        </is>
      </c>
      <c r="D8770" s="3" t="inlineStr">
        <is>
          <t>LEX C/XC61XX/81XX MGTA 20K CART</t>
        </is>
      </c>
      <c r="E8770" s="11" t="n">
        <v>501</v>
      </c>
      <c r="F8770" s="12" t="n">
        <v>417.5</v>
      </c>
    </row>
    <row r="8771">
      <c r="A8771" s="3" t="inlineStr">
        <is>
          <t>Ink &amp; Toner</t>
        </is>
      </c>
      <c r="B8771" s="3" t="inlineStr">
        <is>
          <t>C2320K0</t>
        </is>
      </c>
      <c r="C8771" s="3" t="inlineStr">
        <is>
          <t>Lexmark</t>
        </is>
      </c>
      <c r="D8771" s="3" t="inlineStr">
        <is>
          <t>LEX C2320K0 BLACK RETURN PROG TONER</t>
        </is>
      </c>
      <c r="E8771" s="11" t="n">
        <v>72</v>
      </c>
      <c r="F8771" s="12" t="n">
        <v>60</v>
      </c>
    </row>
    <row r="8772">
      <c r="A8772" s="3" t="inlineStr">
        <is>
          <t>Ink &amp; Toner</t>
        </is>
      </c>
      <c r="B8772" s="3" t="inlineStr">
        <is>
          <t>77L0W00</t>
        </is>
      </c>
      <c r="C8772" s="3" t="inlineStr">
        <is>
          <t>Lexmark</t>
        </is>
      </c>
      <c r="D8772" s="3" t="inlineStr">
        <is>
          <t>LEX CS963 CX833 95X 96X XC8355 95X</t>
        </is>
      </c>
      <c r="E8772" s="11" t="n">
        <v>40</v>
      </c>
      <c r="F8772" s="12" t="n">
        <v>33.33</v>
      </c>
    </row>
    <row r="8773">
      <c r="A8773" s="3" t="inlineStr">
        <is>
          <t>Ink &amp; Toner</t>
        </is>
      </c>
      <c r="B8773" s="3" t="inlineStr">
        <is>
          <t>0E260X22G</t>
        </is>
      </c>
      <c r="C8773" s="3" t="inlineStr">
        <is>
          <t>Lexmark</t>
        </is>
      </c>
      <c r="D8773" s="3" t="inlineStr">
        <is>
          <t>LEX E260/E360/E460 PHOTOCONDTR KIT</t>
        </is>
      </c>
      <c r="E8773" s="11" t="n">
        <v>59</v>
      </c>
      <c r="F8773" s="12" t="n">
        <v>49.17</v>
      </c>
    </row>
    <row r="8774">
      <c r="A8774" s="3" t="inlineStr">
        <is>
          <t>Ink &amp; Toner</t>
        </is>
      </c>
      <c r="B8774" s="3" t="inlineStr">
        <is>
          <t>0E360H11E</t>
        </is>
      </c>
      <c r="C8774" s="3" t="inlineStr">
        <is>
          <t>Lexmark</t>
        </is>
      </c>
      <c r="D8774" s="3" t="inlineStr">
        <is>
          <t>LEX E360/E460 HY RET PRO TONER CART</t>
        </is>
      </c>
      <c r="E8774" s="11" t="n">
        <v>292</v>
      </c>
      <c r="F8774" s="12" t="n">
        <v>243.33</v>
      </c>
    </row>
    <row r="8775">
      <c r="A8775" s="3" t="inlineStr">
        <is>
          <t>Ink &amp; Toner</t>
        </is>
      </c>
      <c r="B8775" s="3" t="inlineStr">
        <is>
          <t>77L0Z10</t>
        </is>
      </c>
      <c r="C8775" s="3" t="inlineStr">
        <is>
          <t>Lexmark</t>
        </is>
      </c>
      <c r="D8775" s="3" t="inlineStr">
        <is>
          <t>LEX MX953 CS963 CX833 95X 96X  BLK</t>
        </is>
      </c>
      <c r="E8775" s="11" t="n">
        <v>115</v>
      </c>
      <c r="F8775" s="12" t="n">
        <v>95.83</v>
      </c>
    </row>
    <row r="8776">
      <c r="A8776" s="3" t="inlineStr">
        <is>
          <t>Ink &amp; Toner</t>
        </is>
      </c>
      <c r="B8776" s="3" t="inlineStr">
        <is>
          <t>0C540X75G</t>
        </is>
      </c>
      <c r="C8776" s="3" t="inlineStr">
        <is>
          <t>Lexmark</t>
        </is>
      </c>
      <c r="D8776" s="3" t="inlineStr">
        <is>
          <t>LEX WASTE TONER BOTTLE</t>
        </is>
      </c>
      <c r="E8776" s="11" t="n">
        <v>16</v>
      </c>
      <c r="F8776" s="12" t="n">
        <v>13.33</v>
      </c>
    </row>
    <row r="8777">
      <c r="A8777" s="3" t="inlineStr">
        <is>
          <t>Ink &amp; Toner</t>
        </is>
      </c>
      <c r="B8777" s="3" t="inlineStr">
        <is>
          <t>72K20K0</t>
        </is>
      </c>
      <c r="C8777" s="3" t="inlineStr">
        <is>
          <t>Lexmark</t>
        </is>
      </c>
      <c r="D8777" s="3" t="inlineStr">
        <is>
          <t>LEXMARK - BLACK - ORIGINAL - TONER C</t>
        </is>
      </c>
      <c r="E8777" s="11" t="n">
        <v>237</v>
      </c>
      <c r="F8777" s="12" t="n">
        <v>197.5</v>
      </c>
    </row>
    <row r="8778">
      <c r="A8778" s="3" t="inlineStr">
        <is>
          <t>Ink &amp; Toner</t>
        </is>
      </c>
      <c r="B8778" s="3" t="inlineStr">
        <is>
          <t>24B7502</t>
        </is>
      </c>
      <c r="C8778" s="3" t="inlineStr">
        <is>
          <t>Lexmark</t>
        </is>
      </c>
      <c r="D8778" s="3" t="inlineStr">
        <is>
          <t>LEXMARK C/XC2326 BLACK 5.5K PRINT CA</t>
        </is>
      </c>
      <c r="E8778" s="11" t="n">
        <v>118</v>
      </c>
      <c r="F8778" s="12" t="n">
        <v>98.33</v>
      </c>
    </row>
    <row r="8779">
      <c r="A8779" s="3" t="inlineStr">
        <is>
          <t>Ink &amp; Toner</t>
        </is>
      </c>
      <c r="B8779" s="3" t="inlineStr">
        <is>
          <t>24B7499</t>
        </is>
      </c>
      <c r="C8779" s="3" t="inlineStr">
        <is>
          <t>Lexmark</t>
        </is>
      </c>
      <c r="D8779" s="3" t="inlineStr">
        <is>
          <t>LEXMARK C/XC2326 CYAN 6K PRINT CART</t>
        </is>
      </c>
      <c r="E8779" s="11" t="n">
        <v>234</v>
      </c>
      <c r="F8779" s="12" t="n">
        <v>195</v>
      </c>
    </row>
    <row r="8780">
      <c r="A8780" s="3" t="inlineStr">
        <is>
          <t>Ink &amp; Toner</t>
        </is>
      </c>
      <c r="B8780" s="3" t="inlineStr">
        <is>
          <t>24B7500</t>
        </is>
      </c>
      <c r="C8780" s="3" t="inlineStr">
        <is>
          <t>Lexmark</t>
        </is>
      </c>
      <c r="D8780" s="3" t="inlineStr">
        <is>
          <t>LEXMARK C/XC2326 MAGENTA 6K PRINT CA</t>
        </is>
      </c>
      <c r="E8780" s="11" t="n">
        <v>234</v>
      </c>
      <c r="F8780" s="12" t="n">
        <v>195</v>
      </c>
    </row>
    <row r="8781">
      <c r="A8781" s="3" t="inlineStr">
        <is>
          <t>Ink &amp; Toner</t>
        </is>
      </c>
      <c r="B8781" s="3" t="inlineStr">
        <is>
          <t>24B7501</t>
        </is>
      </c>
      <c r="C8781" s="3" t="inlineStr">
        <is>
          <t>Lexmark</t>
        </is>
      </c>
      <c r="D8781" s="3" t="inlineStr">
        <is>
          <t>LEXMARK C/XC2326 YELLOW 6K PRINT CAR</t>
        </is>
      </c>
      <c r="E8781" s="11" t="n">
        <v>234</v>
      </c>
      <c r="F8781" s="12" t="n">
        <v>195</v>
      </c>
    </row>
    <row r="8782">
      <c r="A8782" s="3" t="inlineStr">
        <is>
          <t>Ink &amp; Toner</t>
        </is>
      </c>
      <c r="B8782" s="3" t="inlineStr">
        <is>
          <t>24B7005</t>
        </is>
      </c>
      <c r="C8782" s="3" t="inlineStr">
        <is>
          <t>Lexmark</t>
        </is>
      </c>
      <c r="D8782" s="3" t="inlineStr">
        <is>
          <t>LEXMARK M/XM1342 18K TONER CART</t>
        </is>
      </c>
      <c r="E8782" s="11" t="n">
        <v>315</v>
      </c>
      <c r="F8782" s="12" t="n">
        <v>262.5</v>
      </c>
    </row>
    <row r="8783">
      <c r="A8783" s="3" t="inlineStr">
        <is>
          <t>Ink &amp; Toner</t>
        </is>
      </c>
      <c r="B8783" s="3" t="inlineStr">
        <is>
          <t>0T654X31E</t>
        </is>
      </c>
      <c r="C8783" s="3" t="inlineStr">
        <is>
          <t>Lexmark</t>
        </is>
      </c>
      <c r="D8783" s="3" t="inlineStr">
        <is>
          <t>LEXMARK T654 XHY CORPORATE CART</t>
        </is>
      </c>
      <c r="E8783" s="11" t="n">
        <v>672</v>
      </c>
      <c r="F8783" s="12" t="n">
        <v>560</v>
      </c>
    </row>
    <row r="8784">
      <c r="A8784" s="3" t="inlineStr">
        <is>
          <t>Ink &amp; Toner</t>
        </is>
      </c>
      <c r="B8784" s="3" t="inlineStr">
        <is>
          <t>24B7552</t>
        </is>
      </c>
      <c r="C8784" s="3" t="inlineStr">
        <is>
          <t>Lexmark</t>
        </is>
      </c>
      <c r="D8784" s="3" t="inlineStr">
        <is>
          <t>LXK C2335 XC2335 BLK 20K CRTG</t>
        </is>
      </c>
      <c r="E8784" s="11" t="n">
        <v>371</v>
      </c>
      <c r="F8784" s="12" t="n">
        <v>309.17</v>
      </c>
    </row>
    <row r="8785">
      <c r="A8785" s="3" t="inlineStr">
        <is>
          <t>Ink &amp; Toner</t>
        </is>
      </c>
      <c r="B8785" s="3" t="inlineStr">
        <is>
          <t>24B7549</t>
        </is>
      </c>
      <c r="C8785" s="3" t="inlineStr">
        <is>
          <t>Lexmark</t>
        </is>
      </c>
      <c r="D8785" s="3" t="inlineStr">
        <is>
          <t>LXK C2335 XC2335 CYN 11.7K CRTG</t>
        </is>
      </c>
      <c r="E8785" s="11" t="n">
        <v>410</v>
      </c>
      <c r="F8785" s="12" t="n">
        <v>341.67</v>
      </c>
    </row>
    <row r="8786">
      <c r="A8786" s="3" t="inlineStr">
        <is>
          <t>Ink &amp; Toner</t>
        </is>
      </c>
      <c r="B8786" s="3" t="inlineStr">
        <is>
          <t>24B7550</t>
        </is>
      </c>
      <c r="C8786" s="3" t="inlineStr">
        <is>
          <t>Lexmark</t>
        </is>
      </c>
      <c r="D8786" s="3" t="inlineStr">
        <is>
          <t>LXK C2335 XC2335 MAG 11.7K CRTG</t>
        </is>
      </c>
      <c r="E8786" s="11" t="n">
        <v>410</v>
      </c>
      <c r="F8786" s="12" t="n">
        <v>341.67</v>
      </c>
    </row>
    <row r="8787">
      <c r="A8787" s="3" t="inlineStr">
        <is>
          <t>Ink &amp; Toner</t>
        </is>
      </c>
      <c r="B8787" s="3" t="inlineStr">
        <is>
          <t>24B7551</t>
        </is>
      </c>
      <c r="C8787" s="3" t="inlineStr">
        <is>
          <t>Lexmark</t>
        </is>
      </c>
      <c r="D8787" s="3" t="inlineStr">
        <is>
          <t>LXK C2335 XC2335 YEL 11.7K CRTG</t>
        </is>
      </c>
      <c r="E8787" s="11" t="n">
        <v>410</v>
      </c>
      <c r="F8787" s="12" t="n">
        <v>341.67</v>
      </c>
    </row>
    <row r="8788">
      <c r="A8788" s="3" t="inlineStr">
        <is>
          <t>Ink &amp; Toner</t>
        </is>
      </c>
      <c r="B8788" s="3" t="inlineStr">
        <is>
          <t>24B7514</t>
        </is>
      </c>
      <c r="C8788" s="3" t="inlineStr">
        <is>
          <t>Lexmark</t>
        </is>
      </c>
      <c r="D8788" s="3" t="inlineStr">
        <is>
          <t>LXK C4342 C4352 BLK 20K CRTG</t>
        </is>
      </c>
      <c r="E8788" s="11" t="n">
        <v>305</v>
      </c>
      <c r="F8788" s="12" t="n">
        <v>254.17</v>
      </c>
    </row>
    <row r="8789">
      <c r="A8789" s="3" t="inlineStr">
        <is>
          <t>Ink &amp; Toner</t>
        </is>
      </c>
      <c r="B8789" s="3" t="inlineStr">
        <is>
          <t>24B7511</t>
        </is>
      </c>
      <c r="C8789" s="3" t="inlineStr">
        <is>
          <t>Lexmark</t>
        </is>
      </c>
      <c r="D8789" s="3" t="inlineStr">
        <is>
          <t>LXK C4342 C4352 CYN 11.5K CRTG</t>
        </is>
      </c>
      <c r="E8789" s="11" t="n">
        <v>292</v>
      </c>
      <c r="F8789" s="12" t="n">
        <v>243.33</v>
      </c>
    </row>
    <row r="8790">
      <c r="A8790" s="3" t="inlineStr">
        <is>
          <t>Ink &amp; Toner</t>
        </is>
      </c>
      <c r="B8790" s="3" t="inlineStr">
        <is>
          <t>24B7512</t>
        </is>
      </c>
      <c r="C8790" s="3" t="inlineStr">
        <is>
          <t>Lexmark</t>
        </is>
      </c>
      <c r="D8790" s="3" t="inlineStr">
        <is>
          <t>LXK C4342 C4352 MAG 11.5K CRTG</t>
        </is>
      </c>
      <c r="E8790" s="11" t="n">
        <v>292</v>
      </c>
      <c r="F8790" s="12" t="n">
        <v>243.33</v>
      </c>
    </row>
    <row r="8791">
      <c r="A8791" s="3" t="inlineStr">
        <is>
          <t>Ink &amp; Toner</t>
        </is>
      </c>
      <c r="B8791" s="3" t="inlineStr">
        <is>
          <t>24B7513</t>
        </is>
      </c>
      <c r="C8791" s="3" t="inlineStr">
        <is>
          <t>Lexmark</t>
        </is>
      </c>
      <c r="D8791" s="3" t="inlineStr">
        <is>
          <t>LXK C4342 C4352 YEL 11.5K CRTG</t>
        </is>
      </c>
      <c r="E8791" s="11" t="n">
        <v>292</v>
      </c>
      <c r="F8791" s="12" t="n">
        <v>243.33</v>
      </c>
    </row>
    <row r="8792">
      <c r="A8792" s="3" t="inlineStr">
        <is>
          <t>Ink &amp; Toner</t>
        </is>
      </c>
      <c r="B8792" s="3" t="inlineStr">
        <is>
          <t>75M0W00</t>
        </is>
      </c>
      <c r="C8792" s="3" t="inlineStr">
        <is>
          <t>Lexmark</t>
        </is>
      </c>
      <c r="D8792" s="3" t="inlineStr">
        <is>
          <t>LXK CS/X53XCS/X63XC/XC2335 30K</t>
        </is>
      </c>
      <c r="E8792" s="11" t="n">
        <v>22</v>
      </c>
      <c r="F8792" s="12" t="n">
        <v>18.33</v>
      </c>
    </row>
    <row r="8793">
      <c r="A8793" s="3" t="inlineStr">
        <is>
          <t>Ink &amp; Toner</t>
        </is>
      </c>
      <c r="B8793" s="3" t="inlineStr">
        <is>
          <t>71C0W00</t>
        </is>
      </c>
      <c r="C8793" s="3" t="inlineStr">
        <is>
          <t>Lexmark</t>
        </is>
      </c>
      <c r="D8793" s="3" t="inlineStr">
        <is>
          <t>LXK CS/X73X  C/XC4342/52 170K WSTCNT</t>
        </is>
      </c>
      <c r="E8793" s="11" t="n">
        <v>27</v>
      </c>
      <c r="F8793" s="12" t="n">
        <v>22.5</v>
      </c>
    </row>
    <row r="8794">
      <c r="A8794" s="3" t="inlineStr">
        <is>
          <t>Ink &amp; Toner</t>
        </is>
      </c>
      <c r="B8794" s="3" t="inlineStr">
        <is>
          <t>71C2HK0</t>
        </is>
      </c>
      <c r="C8794" s="3" t="inlineStr">
        <is>
          <t>Lexmark</t>
        </is>
      </c>
      <c r="D8794" s="3" t="inlineStr">
        <is>
          <t>LXK CS/X73X BLACK RTN 22K CRTG</t>
        </is>
      </c>
      <c r="E8794" s="11" t="n">
        <v>401</v>
      </c>
      <c r="F8794" s="12" t="n">
        <v>334.17</v>
      </c>
    </row>
    <row r="8795">
      <c r="A8795" s="3" t="inlineStr">
        <is>
          <t>Ink &amp; Toner</t>
        </is>
      </c>
      <c r="B8795" s="3" t="inlineStr">
        <is>
          <t>81C2XK0</t>
        </is>
      </c>
      <c r="C8795" s="3" t="inlineStr">
        <is>
          <t>Lexmark</t>
        </is>
      </c>
      <c r="D8795" s="3" t="inlineStr">
        <is>
          <t>LXK CS/X73X BLACK RTN 28K CRTG</t>
        </is>
      </c>
      <c r="E8795" s="11" t="n">
        <v>365</v>
      </c>
      <c r="F8795" s="12" t="n">
        <v>304.17</v>
      </c>
    </row>
    <row r="8796">
      <c r="A8796" s="3" t="inlineStr">
        <is>
          <t>Ink &amp; Toner</t>
        </is>
      </c>
      <c r="B8796" s="3" t="inlineStr">
        <is>
          <t>71C20K0</t>
        </is>
      </c>
      <c r="C8796" s="3" t="inlineStr">
        <is>
          <t>Lexmark</t>
        </is>
      </c>
      <c r="D8796" s="3" t="inlineStr">
        <is>
          <t>LXK CS/X73X BLACK RTN 5K CRTG</t>
        </is>
      </c>
      <c r="E8796" s="11" t="n">
        <v>154</v>
      </c>
      <c r="F8796" s="12" t="n">
        <v>128.33</v>
      </c>
    </row>
    <row r="8797">
      <c r="A8797" s="3" t="inlineStr">
        <is>
          <t>Ink &amp; Toner</t>
        </is>
      </c>
      <c r="B8797" s="3" t="inlineStr">
        <is>
          <t>71C0Z10</t>
        </is>
      </c>
      <c r="C8797" s="3" t="inlineStr">
        <is>
          <t>Lexmark</t>
        </is>
      </c>
      <c r="D8797" s="3" t="inlineStr">
        <is>
          <t>LXK CS/X73X C/XC4342 C/XC4352 150K K</t>
        </is>
      </c>
      <c r="E8797" s="11" t="n">
        <v>76</v>
      </c>
      <c r="F8797" s="12" t="n">
        <v>63.33</v>
      </c>
    </row>
    <row r="8798">
      <c r="A8798" s="3" t="inlineStr">
        <is>
          <t>Ink &amp; Toner</t>
        </is>
      </c>
      <c r="B8798" s="3" t="inlineStr">
        <is>
          <t>71C2HC0</t>
        </is>
      </c>
      <c r="C8798" s="3" t="inlineStr">
        <is>
          <t>Lexmark</t>
        </is>
      </c>
      <c r="D8798" s="3" t="inlineStr">
        <is>
          <t>LXK CS/X73X CYAN RTN 10.5K CRTG</t>
        </is>
      </c>
      <c r="E8798" s="11" t="n">
        <v>368</v>
      </c>
      <c r="F8798" s="12" t="n">
        <v>306.67</v>
      </c>
    </row>
    <row r="8799">
      <c r="A8799" s="3" t="inlineStr">
        <is>
          <t>Ink &amp; Toner</t>
        </is>
      </c>
      <c r="B8799" s="3" t="inlineStr">
        <is>
          <t>71C2XC0</t>
        </is>
      </c>
      <c r="C8799" s="3" t="inlineStr">
        <is>
          <t>Lexmark</t>
        </is>
      </c>
      <c r="D8799" s="3" t="inlineStr">
        <is>
          <t>LXK CS/X73X CYAN RTN 12.5K CRTG</t>
        </is>
      </c>
      <c r="E8799" s="11" t="n">
        <v>379</v>
      </c>
      <c r="F8799" s="12" t="n">
        <v>315.83</v>
      </c>
    </row>
    <row r="8800">
      <c r="A8800" s="3" t="inlineStr">
        <is>
          <t>Ink &amp; Toner</t>
        </is>
      </c>
      <c r="B8800" s="3" t="inlineStr">
        <is>
          <t>71C20C0</t>
        </is>
      </c>
      <c r="C8800" s="3" t="inlineStr">
        <is>
          <t>Lexmark</t>
        </is>
      </c>
      <c r="D8800" s="3" t="inlineStr">
        <is>
          <t>LXK CS/X73X CYAN RTN 5K CRTG</t>
        </is>
      </c>
      <c r="E8800" s="11" t="n">
        <v>242</v>
      </c>
      <c r="F8800" s="12" t="n">
        <v>201.67</v>
      </c>
    </row>
    <row r="8801">
      <c r="A8801" s="3" t="inlineStr">
        <is>
          <t>Ink &amp; Toner</t>
        </is>
      </c>
      <c r="B8801" s="3" t="inlineStr">
        <is>
          <t>71C2HM0</t>
        </is>
      </c>
      <c r="C8801" s="3" t="inlineStr">
        <is>
          <t>Lexmark</t>
        </is>
      </c>
      <c r="D8801" s="3" t="inlineStr">
        <is>
          <t>LXK CS/X73X MAGENTA RTN 10.5K CRTG</t>
        </is>
      </c>
      <c r="E8801" s="11" t="n">
        <v>368</v>
      </c>
      <c r="F8801" s="12" t="n">
        <v>306.67</v>
      </c>
    </row>
    <row r="8802">
      <c r="A8802" s="3" t="inlineStr">
        <is>
          <t>Ink &amp; Toner</t>
        </is>
      </c>
      <c r="B8802" s="3" t="inlineStr">
        <is>
          <t>71C2XM0</t>
        </is>
      </c>
      <c r="C8802" s="3" t="inlineStr">
        <is>
          <t>Lexmark</t>
        </is>
      </c>
      <c r="D8802" s="3" t="inlineStr">
        <is>
          <t>LXK CS/X73X MAGENTA RTN 12.5K CRTG</t>
        </is>
      </c>
      <c r="E8802" s="11" t="n">
        <v>379</v>
      </c>
      <c r="F8802" s="12" t="n">
        <v>315.83</v>
      </c>
    </row>
    <row r="8803">
      <c r="A8803" s="3" t="inlineStr">
        <is>
          <t>Ink &amp; Toner</t>
        </is>
      </c>
      <c r="B8803" s="3" t="inlineStr">
        <is>
          <t>71C20M0</t>
        </is>
      </c>
      <c r="C8803" s="3" t="inlineStr">
        <is>
          <t>Lexmark</t>
        </is>
      </c>
      <c r="D8803" s="3" t="inlineStr">
        <is>
          <t>LXK CS/X73X MAGENTA RTN 5K CRTG</t>
        </is>
      </c>
      <c r="E8803" s="11" t="n">
        <v>242</v>
      </c>
      <c r="F8803" s="12" t="n">
        <v>201.67</v>
      </c>
    </row>
    <row r="8804">
      <c r="A8804" s="3" t="inlineStr">
        <is>
          <t>Ink &amp; Toner</t>
        </is>
      </c>
      <c r="B8804" s="3" t="inlineStr">
        <is>
          <t>71C2XY0</t>
        </is>
      </c>
      <c r="C8804" s="3" t="inlineStr">
        <is>
          <t>Lexmark</t>
        </is>
      </c>
      <c r="D8804" s="3" t="inlineStr">
        <is>
          <t>LXK CS/X73X YELLOW RTN 12.5K CRTG</t>
        </is>
      </c>
      <c r="E8804" s="11" t="n">
        <v>379</v>
      </c>
      <c r="F8804" s="12" t="n">
        <v>315.83</v>
      </c>
    </row>
    <row r="8805">
      <c r="A8805" s="3" t="inlineStr">
        <is>
          <t>Ink &amp; Toner</t>
        </is>
      </c>
      <c r="B8805" s="3" t="inlineStr">
        <is>
          <t>71C20Y0</t>
        </is>
      </c>
      <c r="C8805" s="3" t="inlineStr">
        <is>
          <t>Lexmark</t>
        </is>
      </c>
      <c r="D8805" s="3" t="inlineStr">
        <is>
          <t>LXK CS/X73X YELLOW RTN 5K CRTG</t>
        </is>
      </c>
      <c r="E8805" s="11" t="n">
        <v>242</v>
      </c>
      <c r="F8805" s="12" t="n">
        <v>201.67</v>
      </c>
    </row>
    <row r="8806">
      <c r="A8806" s="3" t="inlineStr">
        <is>
          <t>Ink &amp; Toner</t>
        </is>
      </c>
      <c r="B8806" s="3" t="inlineStr">
        <is>
          <t>75M2HK0</t>
        </is>
      </c>
      <c r="C8806" s="3" t="inlineStr">
        <is>
          <t>Lexmark</t>
        </is>
      </c>
      <c r="D8806" s="3" t="inlineStr">
        <is>
          <t>LXK CS531 CX532 BLK RTN 15.8K CRTG</t>
        </is>
      </c>
      <c r="E8806" s="11" t="n">
        <v>325</v>
      </c>
      <c r="F8806" s="12" t="n">
        <v>270.83</v>
      </c>
    </row>
    <row r="8807">
      <c r="A8807" s="3" t="inlineStr">
        <is>
          <t>Ink &amp; Toner</t>
        </is>
      </c>
      <c r="B8807" s="3" t="inlineStr">
        <is>
          <t>75M2HC0</t>
        </is>
      </c>
      <c r="C8807" s="3" t="inlineStr">
        <is>
          <t>Lexmark</t>
        </is>
      </c>
      <c r="D8807" s="3" t="inlineStr">
        <is>
          <t>LXK CS531 CX532 CYN RTN 8.8K CRTG</t>
        </is>
      </c>
      <c r="E8807" s="11" t="n">
        <v>342</v>
      </c>
      <c r="F8807" s="12" t="n">
        <v>285</v>
      </c>
    </row>
    <row r="8808">
      <c r="A8808" s="3" t="inlineStr">
        <is>
          <t>Ink &amp; Toner</t>
        </is>
      </c>
      <c r="B8808" s="3" t="inlineStr">
        <is>
          <t>75M2HM0</t>
        </is>
      </c>
      <c r="C8808" s="3" t="inlineStr">
        <is>
          <t>Lexmark</t>
        </is>
      </c>
      <c r="D8808" s="3" t="inlineStr">
        <is>
          <t>LXK CS531 CX532 MAG RTN 8.8K CRTG</t>
        </is>
      </c>
      <c r="E8808" s="11" t="n">
        <v>342</v>
      </c>
      <c r="F8808" s="12" t="n">
        <v>285</v>
      </c>
    </row>
    <row r="8809">
      <c r="A8809" s="3" t="inlineStr">
        <is>
          <t>Ink &amp; Toner</t>
        </is>
      </c>
      <c r="B8809" s="3" t="inlineStr">
        <is>
          <t>75M2HY0</t>
        </is>
      </c>
      <c r="C8809" s="3" t="inlineStr">
        <is>
          <t>Lexmark</t>
        </is>
      </c>
      <c r="D8809" s="3" t="inlineStr">
        <is>
          <t>LXK CS531 CX532 YEL RTN 8.8K CRTG</t>
        </is>
      </c>
      <c r="E8809" s="11" t="n">
        <v>342</v>
      </c>
      <c r="F8809" s="12" t="n">
        <v>285</v>
      </c>
    </row>
    <row r="8810">
      <c r="A8810" s="3" t="inlineStr">
        <is>
          <t>Ink &amp; Toner</t>
        </is>
      </c>
      <c r="B8810" s="3" t="inlineStr">
        <is>
          <t>75M0X10</t>
        </is>
      </c>
      <c r="C8810" s="3" t="inlineStr">
        <is>
          <t>Lexmark</t>
        </is>
      </c>
      <c r="D8810" s="3" t="inlineStr">
        <is>
          <t>LXK CS632 CX635 BLK 20K CRTG</t>
        </is>
      </c>
      <c r="E8810" s="11" t="n">
        <v>450</v>
      </c>
      <c r="F8810" s="12" t="n">
        <v>375</v>
      </c>
    </row>
    <row r="8811">
      <c r="A8811" s="3" t="inlineStr">
        <is>
          <t>Ink &amp; Toner</t>
        </is>
      </c>
      <c r="B8811" s="3" t="inlineStr">
        <is>
          <t>75M0X40</t>
        </is>
      </c>
      <c r="C8811" s="3" t="inlineStr">
        <is>
          <t>Lexmark</t>
        </is>
      </c>
      <c r="D8811" s="3" t="inlineStr">
        <is>
          <t>LXK CS632 CX635 YEL 11.7K CRTG</t>
        </is>
      </c>
      <c r="E8811" s="11" t="n">
        <v>501</v>
      </c>
      <c r="F8811" s="12" t="n">
        <v>417.5</v>
      </c>
    </row>
    <row r="8812">
      <c r="A8812" s="3" t="inlineStr">
        <is>
          <t>Ink &amp; Toner</t>
        </is>
      </c>
      <c r="B8812" s="3" t="inlineStr">
        <is>
          <t>24B7619</t>
        </is>
      </c>
      <c r="C8812" s="3" t="inlineStr">
        <is>
          <t>Lexmark</t>
        </is>
      </c>
      <c r="D8812" s="3" t="inlineStr">
        <is>
          <t>LXK M/XM3346 31K RET EMEA PPB CRTG</t>
        </is>
      </c>
      <c r="E8812" s="11" t="n">
        <v>555</v>
      </c>
      <c r="F8812" s="12" t="n">
        <v>462.5</v>
      </c>
    </row>
    <row r="8813">
      <c r="A8813" s="3" t="inlineStr">
        <is>
          <t>Ink &amp; Toner</t>
        </is>
      </c>
      <c r="B8813" s="3" t="inlineStr">
        <is>
          <t>66S0HA0</t>
        </is>
      </c>
      <c r="C8813" s="3" t="inlineStr">
        <is>
          <t>Lexmark</t>
        </is>
      </c>
      <c r="D8813" s="3" t="inlineStr">
        <is>
          <t>LXK MS/X53 28.4K TONER CARTRIDGE</t>
        </is>
      </c>
      <c r="E8813" s="11" t="n">
        <v>581</v>
      </c>
      <c r="F8813" s="12" t="n">
        <v>484.17</v>
      </c>
    </row>
    <row r="8814">
      <c r="A8814" s="3" t="inlineStr">
        <is>
          <t>Ink &amp; Toner</t>
        </is>
      </c>
      <c r="B8814" s="3" t="inlineStr">
        <is>
          <t>66S2H00</t>
        </is>
      </c>
      <c r="C8814" s="3" t="inlineStr">
        <is>
          <t>Lexmark</t>
        </is>
      </c>
      <c r="D8814" s="3" t="inlineStr">
        <is>
          <t>LXK RTN 28.4K MS/X53 CRTG</t>
        </is>
      </c>
      <c r="E8814" s="11" t="n">
        <v>499</v>
      </c>
      <c r="F8814" s="12" t="n">
        <v>415.83</v>
      </c>
    </row>
    <row r="8815">
      <c r="A8815" s="3" t="inlineStr">
        <is>
          <t>Ink &amp; Toner</t>
        </is>
      </c>
      <c r="B8815" s="3" t="inlineStr">
        <is>
          <t>66S2000</t>
        </is>
      </c>
      <c r="C8815" s="3" t="inlineStr">
        <is>
          <t>Lexmark</t>
        </is>
      </c>
      <c r="D8815" s="3" t="inlineStr">
        <is>
          <t>LXK RTN 5K MS/X63 CRTG</t>
        </is>
      </c>
      <c r="E8815" s="11" t="n">
        <v>164</v>
      </c>
      <c r="F8815" s="12" t="n">
        <v>136.67</v>
      </c>
    </row>
    <row r="8816">
      <c r="A8816" s="3" t="inlineStr">
        <is>
          <t>Ink &amp; Toner</t>
        </is>
      </c>
      <c r="B8816" s="3" t="inlineStr">
        <is>
          <t>24B7518</t>
        </is>
      </c>
      <c r="C8816" s="3" t="inlineStr">
        <is>
          <t>Lexmark</t>
        </is>
      </c>
      <c r="D8816" s="3" t="inlineStr">
        <is>
          <t>LXK XC4342 XC4352 BLK 25K CRTG</t>
        </is>
      </c>
      <c r="E8816" s="11" t="n">
        <v>273</v>
      </c>
      <c r="F8816" s="12" t="n">
        <v>227.5</v>
      </c>
    </row>
    <row r="8817">
      <c r="A8817" s="3" t="inlineStr">
        <is>
          <t>Ink &amp; Toner</t>
        </is>
      </c>
      <c r="B8817" s="3" t="inlineStr">
        <is>
          <t>24B7515</t>
        </is>
      </c>
      <c r="C8817" s="3" t="inlineStr">
        <is>
          <t>Lexmark</t>
        </is>
      </c>
      <c r="D8817" s="3" t="inlineStr">
        <is>
          <t>LXK XC4342 XC4352 CYN 14.2K CRTG</t>
        </is>
      </c>
      <c r="E8817" s="11" t="n">
        <v>261</v>
      </c>
      <c r="F8817" s="12" t="n">
        <v>217.5</v>
      </c>
    </row>
    <row r="8818">
      <c r="A8818" s="3" t="inlineStr">
        <is>
          <t>Ink &amp; Toner</t>
        </is>
      </c>
      <c r="B8818" s="3" t="inlineStr">
        <is>
          <t>24B7516</t>
        </is>
      </c>
      <c r="C8818" s="3" t="inlineStr">
        <is>
          <t>Lexmark</t>
        </is>
      </c>
      <c r="D8818" s="3" t="inlineStr">
        <is>
          <t>LXK XC4342 XC4352 MAG 14.2K CRTG</t>
        </is>
      </c>
      <c r="E8818" s="11" t="n">
        <v>261</v>
      </c>
      <c r="F8818" s="12" t="n">
        <v>217.5</v>
      </c>
    </row>
    <row r="8819">
      <c r="A8819" s="3" t="inlineStr">
        <is>
          <t>Ink &amp; Toner</t>
        </is>
      </c>
      <c r="B8819" s="3" t="inlineStr">
        <is>
          <t>24B7517</t>
        </is>
      </c>
      <c r="C8819" s="3" t="inlineStr">
        <is>
          <t>Lexmark</t>
        </is>
      </c>
      <c r="D8819" s="3" t="inlineStr">
        <is>
          <t>LXK XC4342 XC4352 YEL 14.2K CRTG</t>
        </is>
      </c>
      <c r="E8819" s="11" t="n">
        <v>261</v>
      </c>
      <c r="F8819" s="12" t="n">
        <v>217.5</v>
      </c>
    </row>
    <row r="8820">
      <c r="A8820" s="3" t="inlineStr">
        <is>
          <t>Ink &amp; Toner</t>
        </is>
      </c>
      <c r="B8820" s="3" t="inlineStr">
        <is>
          <t>24B7609</t>
        </is>
      </c>
      <c r="C8820" s="3" t="inlineStr">
        <is>
          <t>Lexmark</t>
        </is>
      </c>
      <c r="D8820" s="3" t="inlineStr">
        <is>
          <t>LXK XC8355 95X 96X BLK RTN 15K CRTG</t>
        </is>
      </c>
      <c r="E8820" s="11" t="n">
        <v>187</v>
      </c>
      <c r="F8820" s="12" t="n">
        <v>155.83</v>
      </c>
    </row>
    <row r="8821">
      <c r="A8821" s="3" t="inlineStr">
        <is>
          <t>Ink &amp; Toner</t>
        </is>
      </c>
      <c r="B8821" s="3" t="inlineStr">
        <is>
          <t>24B7606</t>
        </is>
      </c>
      <c r="C8821" s="3" t="inlineStr">
        <is>
          <t>Lexmark</t>
        </is>
      </c>
      <c r="D8821" s="3" t="inlineStr">
        <is>
          <t>LXK XC8355 95X 96X CYN RTN 12K CRTG</t>
        </is>
      </c>
      <c r="E8821" s="11" t="n">
        <v>356</v>
      </c>
      <c r="F8821" s="12" t="n">
        <v>296.67</v>
      </c>
    </row>
    <row r="8822">
      <c r="A8822" s="3" t="inlineStr">
        <is>
          <t>Ink &amp; Toner</t>
        </is>
      </c>
      <c r="B8822" s="3" t="inlineStr">
        <is>
          <t>24B7607</t>
        </is>
      </c>
      <c r="C8822" s="3" t="inlineStr">
        <is>
          <t>Lexmark</t>
        </is>
      </c>
      <c r="D8822" s="3" t="inlineStr">
        <is>
          <t>LXK XC8355 95X 96X MAG RTN 12K CRTG</t>
        </is>
      </c>
      <c r="E8822" s="11" t="n">
        <v>356</v>
      </c>
      <c r="F8822" s="12" t="n">
        <v>296.67</v>
      </c>
    </row>
    <row r="8823">
      <c r="A8823" s="3" t="inlineStr">
        <is>
          <t>Ink &amp; Toner</t>
        </is>
      </c>
      <c r="B8823" s="3" t="inlineStr">
        <is>
          <t>24B7608</t>
        </is>
      </c>
      <c r="C8823" s="3" t="inlineStr">
        <is>
          <t>Lexmark</t>
        </is>
      </c>
      <c r="D8823" s="3" t="inlineStr">
        <is>
          <t>LXK XC8355 95X 96X YEL RTN 12K CRTG</t>
        </is>
      </c>
      <c r="E8823" s="11" t="n">
        <v>356</v>
      </c>
      <c r="F8823" s="12" t="n">
        <v>296.67</v>
      </c>
    </row>
    <row r="8824">
      <c r="A8824" s="3" t="inlineStr">
        <is>
          <t>Ink &amp; Toner</t>
        </is>
      </c>
      <c r="B8824" s="3" t="inlineStr">
        <is>
          <t>24B7585</t>
        </is>
      </c>
      <c r="C8824" s="3" t="inlineStr">
        <is>
          <t>Lexmark</t>
        </is>
      </c>
      <c r="D8824" s="3" t="inlineStr">
        <is>
          <t>LXK XC8355 95X BLK RTN 47.7K CRTG</t>
        </is>
      </c>
      <c r="E8824" s="11" t="n">
        <v>489</v>
      </c>
      <c r="F8824" s="12" t="n">
        <v>407.5</v>
      </c>
    </row>
    <row r="8825">
      <c r="A8825" s="3" t="inlineStr">
        <is>
          <t>Ink &amp; Toner</t>
        </is>
      </c>
      <c r="B8825" s="3" t="inlineStr">
        <is>
          <t>24B7582</t>
        </is>
      </c>
      <c r="C8825" s="3" t="inlineStr">
        <is>
          <t>Lexmark</t>
        </is>
      </c>
      <c r="D8825" s="3" t="inlineStr">
        <is>
          <t>LXK XC8355 95X CYN RTN 46.9K CRTG</t>
        </is>
      </c>
      <c r="E8825" s="11" t="n">
        <v>755</v>
      </c>
      <c r="F8825" s="12" t="n">
        <v>629.17</v>
      </c>
    </row>
    <row r="8826">
      <c r="A8826" s="3" t="inlineStr">
        <is>
          <t>Ink &amp; Toner</t>
        </is>
      </c>
      <c r="B8826" s="3" t="inlineStr">
        <is>
          <t>24B7583</t>
        </is>
      </c>
      <c r="C8826" s="3" t="inlineStr">
        <is>
          <t>Lexmark</t>
        </is>
      </c>
      <c r="D8826" s="3" t="inlineStr">
        <is>
          <t>LXK XC8355 95X MAG RTN 46.9K CRTG</t>
        </is>
      </c>
      <c r="E8826" s="11" t="n">
        <v>755</v>
      </c>
      <c r="F8826" s="12" t="n">
        <v>629.17</v>
      </c>
    </row>
    <row r="8827">
      <c r="A8827" s="3" t="inlineStr">
        <is>
          <t>Ink &amp; Toner</t>
        </is>
      </c>
      <c r="B8827" s="3" t="inlineStr">
        <is>
          <t>24B7584</t>
        </is>
      </c>
      <c r="C8827" s="3" t="inlineStr">
        <is>
          <t>Lexmark</t>
        </is>
      </c>
      <c r="D8827" s="3" t="inlineStr">
        <is>
          <t>LXK XC8355 95X YEL RTN 46.9K CRTG</t>
        </is>
      </c>
      <c r="E8827" s="11" t="n">
        <v>755</v>
      </c>
      <c r="F8827" s="12" t="n">
        <v>629.17</v>
      </c>
    </row>
    <row r="8828">
      <c r="A8828" s="3" t="inlineStr">
        <is>
          <t>Ink &amp; Toner</t>
        </is>
      </c>
      <c r="B8828" s="3" t="inlineStr">
        <is>
          <t>24B7519</t>
        </is>
      </c>
      <c r="C8828" s="3" t="inlineStr">
        <is>
          <t>Lexmark</t>
        </is>
      </c>
      <c r="D8828" s="3" t="inlineStr">
        <is>
          <t>LXK XC9325 9335 CYN 14.5K CRTG</t>
        </is>
      </c>
      <c r="E8828" s="11" t="n">
        <v>361</v>
      </c>
      <c r="F8828" s="12" t="n">
        <v>300.83</v>
      </c>
    </row>
    <row r="8829">
      <c r="A8829" s="3" t="inlineStr">
        <is>
          <t>Ink &amp; Toner</t>
        </is>
      </c>
      <c r="B8829" s="3" t="inlineStr">
        <is>
          <t>24B7522</t>
        </is>
      </c>
      <c r="C8829" s="3" t="inlineStr">
        <is>
          <t>Lexmark</t>
        </is>
      </c>
      <c r="D8829" s="3" t="inlineStr">
        <is>
          <t>LXK XC93259335 BLK 25K CRTG</t>
        </is>
      </c>
      <c r="E8829" s="11" t="n">
        <v>264</v>
      </c>
      <c r="F8829" s="12" t="n">
        <v>220</v>
      </c>
    </row>
    <row r="8830">
      <c r="A8830" s="3" t="inlineStr">
        <is>
          <t>Ink &amp; Toner</t>
        </is>
      </c>
      <c r="B8830" s="3" t="inlineStr">
        <is>
          <t>24B7520</t>
        </is>
      </c>
      <c r="C8830" s="3" t="inlineStr">
        <is>
          <t>Lexmark</t>
        </is>
      </c>
      <c r="D8830" s="3" t="inlineStr">
        <is>
          <t>LXK XC93259335 MAG 14.5K CRTG</t>
        </is>
      </c>
      <c r="E8830" s="11" t="n">
        <v>361</v>
      </c>
      <c r="F8830" s="12" t="n">
        <v>300.83</v>
      </c>
    </row>
    <row r="8831">
      <c r="A8831" s="3" t="inlineStr">
        <is>
          <t>Ink &amp; Toner</t>
        </is>
      </c>
      <c r="B8831" s="3" t="inlineStr">
        <is>
          <t>24B7521</t>
        </is>
      </c>
      <c r="C8831" s="3" t="inlineStr">
        <is>
          <t>Lexmark</t>
        </is>
      </c>
      <c r="D8831" s="3" t="inlineStr">
        <is>
          <t>LXK XC93259335 YEL 14.5K CRTG</t>
        </is>
      </c>
      <c r="E8831" s="11" t="n">
        <v>361</v>
      </c>
      <c r="F8831" s="12" t="n">
        <v>300.83</v>
      </c>
    </row>
    <row r="8832">
      <c r="A8832" s="3" t="inlineStr">
        <is>
          <t>Ink &amp; Toner</t>
        </is>
      </c>
      <c r="B8832" s="3" t="inlineStr">
        <is>
          <t>24B7526</t>
        </is>
      </c>
      <c r="C8832" s="3" t="inlineStr">
        <is>
          <t>Lexmark</t>
        </is>
      </c>
      <c r="D8832" s="3" t="inlineStr">
        <is>
          <t>LXK XC944594559465 BLK 40.5K CRTG</t>
        </is>
      </c>
      <c r="E8832" s="11" t="n">
        <v>342</v>
      </c>
      <c r="F8832" s="12" t="n">
        <v>285</v>
      </c>
    </row>
    <row r="8833">
      <c r="A8833" s="3" t="inlineStr">
        <is>
          <t>Ink &amp; Toner</t>
        </is>
      </c>
      <c r="B8833" s="3" t="inlineStr">
        <is>
          <t>24B7523</t>
        </is>
      </c>
      <c r="C8833" s="3" t="inlineStr">
        <is>
          <t>Lexmark</t>
        </is>
      </c>
      <c r="D8833" s="3" t="inlineStr">
        <is>
          <t>LXK XC944594559465 CYN 19.5K CRTG</t>
        </is>
      </c>
      <c r="E8833" s="11" t="n">
        <v>374</v>
      </c>
      <c r="F8833" s="12" t="n">
        <v>311.67</v>
      </c>
    </row>
    <row r="8834">
      <c r="A8834" s="3" t="inlineStr">
        <is>
          <t>Ink &amp; Toner</t>
        </is>
      </c>
      <c r="B8834" s="3" t="inlineStr">
        <is>
          <t>24B7524</t>
        </is>
      </c>
      <c r="C8834" s="3" t="inlineStr">
        <is>
          <t>Lexmark</t>
        </is>
      </c>
      <c r="D8834" s="3" t="inlineStr">
        <is>
          <t>LXK XC944594559465 MAG 19.5K CRTG</t>
        </is>
      </c>
      <c r="E8834" s="11" t="n">
        <v>374</v>
      </c>
      <c r="F8834" s="12" t="n">
        <v>311.67</v>
      </c>
    </row>
    <row r="8835">
      <c r="A8835" s="3" t="inlineStr">
        <is>
          <t>Ink &amp; Toner</t>
        </is>
      </c>
      <c r="B8835" s="3" t="inlineStr">
        <is>
          <t>24B7525</t>
        </is>
      </c>
      <c r="C8835" s="3" t="inlineStr">
        <is>
          <t>Lexmark</t>
        </is>
      </c>
      <c r="D8835" s="3" t="inlineStr">
        <is>
          <t>LXK XC944594559465 YEL 19.5K CRTG</t>
        </is>
      </c>
      <c r="E8835" s="11" t="n">
        <v>374</v>
      </c>
      <c r="F8835" s="12" t="n">
        <v>311.67</v>
      </c>
    </row>
    <row r="8836">
      <c r="A8836" s="3" t="inlineStr">
        <is>
          <t>Ink &amp; Toner</t>
        </is>
      </c>
      <c r="B8836" s="3" t="inlineStr">
        <is>
          <t>24B7581</t>
        </is>
      </c>
      <c r="C8836" s="3" t="inlineStr">
        <is>
          <t>Lexmark</t>
        </is>
      </c>
      <c r="D8836" s="3" t="inlineStr">
        <is>
          <t>LXK XC96X BLK RTN 47.7K CRTG</t>
        </is>
      </c>
      <c r="E8836" s="11" t="n">
        <v>439</v>
      </c>
      <c r="F8836" s="12" t="n">
        <v>365.83</v>
      </c>
    </row>
    <row r="8837">
      <c r="A8837" s="3" t="inlineStr">
        <is>
          <t>Ink &amp; Toner</t>
        </is>
      </c>
      <c r="B8837" s="3" t="inlineStr">
        <is>
          <t>24B7578</t>
        </is>
      </c>
      <c r="C8837" s="3" t="inlineStr">
        <is>
          <t>Lexmark</t>
        </is>
      </c>
      <c r="D8837" s="3" t="inlineStr">
        <is>
          <t>LXK XC96X CYN RTN 46.9K CRTG</t>
        </is>
      </c>
      <c r="E8837" s="11" t="n">
        <v>678</v>
      </c>
      <c r="F8837" s="12" t="n">
        <v>565</v>
      </c>
    </row>
    <row r="8838">
      <c r="A8838" s="3" t="inlineStr">
        <is>
          <t>Ink &amp; Toner</t>
        </is>
      </c>
      <c r="B8838" s="3" t="inlineStr">
        <is>
          <t>24B7579</t>
        </is>
      </c>
      <c r="C8838" s="3" t="inlineStr">
        <is>
          <t>Lexmark</t>
        </is>
      </c>
      <c r="D8838" s="3" t="inlineStr">
        <is>
          <t>LXK XC96X MAG RTN 46.9K CRTG</t>
        </is>
      </c>
      <c r="E8838" s="11" t="n">
        <v>678</v>
      </c>
      <c r="F8838" s="12" t="n">
        <v>565</v>
      </c>
    </row>
    <row r="8839">
      <c r="A8839" s="3" t="inlineStr">
        <is>
          <t>Ink &amp; Toner</t>
        </is>
      </c>
      <c r="B8839" s="3" t="inlineStr">
        <is>
          <t>24B7580</t>
        </is>
      </c>
      <c r="C8839" s="3" t="inlineStr">
        <is>
          <t>Lexmark</t>
        </is>
      </c>
      <c r="D8839" s="3" t="inlineStr">
        <is>
          <t>LXK XC96X YEL RTN 46.9K CRTG</t>
        </is>
      </c>
      <c r="E8839" s="11" t="n">
        <v>678</v>
      </c>
      <c r="F8839" s="12" t="n">
        <v>565</v>
      </c>
    </row>
    <row r="8840">
      <c r="A8840" s="3" t="inlineStr">
        <is>
          <t>Ink &amp; Toner</t>
        </is>
      </c>
      <c r="B8840" s="3" t="inlineStr">
        <is>
          <t>24B6186</t>
        </is>
      </c>
      <c r="C8840" s="3" t="inlineStr">
        <is>
          <t>Lexmark</t>
        </is>
      </c>
      <c r="D8840" s="3" t="inlineStr">
        <is>
          <t>M3150 XM3150 TONER CARTRIDGE</t>
        </is>
      </c>
      <c r="E8840" s="11" t="n">
        <v>272</v>
      </c>
      <c r="F8840" s="12" t="n">
        <v>226.67</v>
      </c>
    </row>
    <row r="8841">
      <c r="A8841" s="3" t="inlineStr">
        <is>
          <t>Ink &amp; Toner</t>
        </is>
      </c>
      <c r="B8841" s="3" t="inlineStr">
        <is>
          <t>24B7179</t>
        </is>
      </c>
      <c r="C8841" s="3" t="inlineStr">
        <is>
          <t>Lexmark</t>
        </is>
      </c>
      <c r="D8841" s="3" t="inlineStr">
        <is>
          <t>MAGENTA CART</t>
        </is>
      </c>
      <c r="E8841" s="11" t="n">
        <v>189</v>
      </c>
      <c r="F8841" s="12" t="n">
        <v>157.5</v>
      </c>
    </row>
    <row r="8842">
      <c r="A8842" s="3" t="inlineStr">
        <is>
          <t>Ink &amp; Toner</t>
        </is>
      </c>
      <c r="B8842" s="3" t="inlineStr">
        <is>
          <t>78C2XME</t>
        </is>
      </c>
      <c r="C8842" s="3" t="inlineStr">
        <is>
          <t>Lexmark</t>
        </is>
      </c>
      <c r="D8842" s="3" t="inlineStr">
        <is>
          <t>MAGENTA EHY CORP CART</t>
        </is>
      </c>
      <c r="E8842" s="11" t="n">
        <v>228</v>
      </c>
      <c r="F8842" s="12" t="n">
        <v>190</v>
      </c>
    </row>
    <row r="8843">
      <c r="A8843" s="3" t="inlineStr">
        <is>
          <t>Ink &amp; Toner</t>
        </is>
      </c>
      <c r="B8843" s="3" t="inlineStr">
        <is>
          <t>78C2XM0</t>
        </is>
      </c>
      <c r="C8843" s="3" t="inlineStr">
        <is>
          <t>Lexmark</t>
        </is>
      </c>
      <c r="D8843" s="3" t="inlineStr">
        <is>
          <t>MAGENTA EXTRA HIGH YIELD RETURN PROG</t>
        </is>
      </c>
      <c r="E8843" s="11" t="n">
        <v>228</v>
      </c>
      <c r="F8843" s="12" t="n">
        <v>190</v>
      </c>
    </row>
    <row r="8844">
      <c r="A8844" s="3" t="inlineStr">
        <is>
          <t>Ink &amp; Toner</t>
        </is>
      </c>
      <c r="B8844" s="3" t="inlineStr">
        <is>
          <t>C232HM0</t>
        </is>
      </c>
      <c r="C8844" s="3" t="inlineStr">
        <is>
          <t>Lexmark</t>
        </is>
      </c>
      <c r="D8844" s="3" t="inlineStr">
        <is>
          <t>MAGENTA HY RETURN PROG CART</t>
        </is>
      </c>
      <c r="E8844" s="11" t="n">
        <v>112</v>
      </c>
      <c r="F8844" s="12" t="n">
        <v>93.33</v>
      </c>
    </row>
    <row r="8845">
      <c r="A8845" s="3" t="inlineStr">
        <is>
          <t>Ink &amp; Toner</t>
        </is>
      </c>
      <c r="B8845" s="3" t="inlineStr">
        <is>
          <t>20N2HM0</t>
        </is>
      </c>
      <c r="C8845" s="3" t="inlineStr">
        <is>
          <t>Lexmark</t>
        </is>
      </c>
      <c r="D8845" s="3" t="inlineStr">
        <is>
          <t>MAGENTA HY RETURN PROGRAM PRINT CART</t>
        </is>
      </c>
      <c r="E8845" s="11" t="n">
        <v>235</v>
      </c>
      <c r="F8845" s="12" t="n">
        <v>195.83</v>
      </c>
    </row>
    <row r="8846">
      <c r="A8846" s="3" t="inlineStr">
        <is>
          <t>Ink &amp; Toner</t>
        </is>
      </c>
      <c r="B8846" s="3" t="inlineStr">
        <is>
          <t>78C20M0</t>
        </is>
      </c>
      <c r="C8846" s="3" t="inlineStr">
        <is>
          <t>Lexmark</t>
        </is>
      </c>
      <c r="D8846" s="3" t="inlineStr">
        <is>
          <t>MAGENTA RETURN PROG CART</t>
        </is>
      </c>
      <c r="E8846" s="11" t="n">
        <v>80</v>
      </c>
      <c r="F8846" s="12" t="n">
        <v>66.67</v>
      </c>
    </row>
    <row r="8847">
      <c r="A8847" s="3" t="inlineStr">
        <is>
          <t>Ink &amp; Toner</t>
        </is>
      </c>
      <c r="B8847" s="3" t="inlineStr">
        <is>
          <t>C2320M0</t>
        </is>
      </c>
      <c r="C8847" s="3" t="inlineStr">
        <is>
          <t>Lexmark</t>
        </is>
      </c>
      <c r="D8847" s="3" t="inlineStr">
        <is>
          <t>MAGENTA RETURN PROG TONER CART</t>
        </is>
      </c>
      <c r="E8847" s="11" t="n">
        <v>66</v>
      </c>
      <c r="F8847" s="12" t="n">
        <v>55</v>
      </c>
    </row>
    <row r="8848">
      <c r="A8848" s="3" t="inlineStr">
        <is>
          <t>Ink &amp; Toner</t>
        </is>
      </c>
      <c r="B8848" s="3" t="inlineStr">
        <is>
          <t>C3220M0</t>
        </is>
      </c>
      <c r="C8848" s="3" t="inlineStr">
        <is>
          <t>Lexmark</t>
        </is>
      </c>
      <c r="D8848" s="3" t="inlineStr">
        <is>
          <t>MAGENTA RETURN PROGRAM PRINT CART</t>
        </is>
      </c>
      <c r="E8848" s="11" t="n">
        <v>101</v>
      </c>
      <c r="F8848" s="12" t="n">
        <v>84.17</v>
      </c>
    </row>
    <row r="8849">
      <c r="A8849" s="3" t="inlineStr">
        <is>
          <t>Ink &amp; Toner</t>
        </is>
      </c>
      <c r="B8849" s="3" t="inlineStr">
        <is>
          <t>20N20M0</t>
        </is>
      </c>
      <c r="C8849" s="3" t="inlineStr">
        <is>
          <t>Lexmark</t>
        </is>
      </c>
      <c r="D8849" s="3" t="inlineStr">
        <is>
          <t>MAGENTA RETURN PROGRAM PRINT CART</t>
        </is>
      </c>
      <c r="E8849" s="11" t="n">
        <v>100</v>
      </c>
      <c r="F8849" s="12" t="n">
        <v>83.33</v>
      </c>
    </row>
    <row r="8850">
      <c r="A8850" s="3" t="inlineStr">
        <is>
          <t>Ink &amp; Toner</t>
        </is>
      </c>
      <c r="B8850" s="3" t="inlineStr">
        <is>
          <t>24B6009</t>
        </is>
      </c>
      <c r="C8850" s="3" t="inlineStr">
        <is>
          <t>Lexmark</t>
        </is>
      </c>
      <c r="D8850" s="3" t="inlineStr">
        <is>
          <t>MAGENTA TONER CARTRIDGE</t>
        </is>
      </c>
      <c r="E8850" s="11" t="n">
        <v>123</v>
      </c>
      <c r="F8850" s="12" t="n">
        <v>102.5</v>
      </c>
    </row>
    <row r="8851">
      <c r="A8851" s="3" t="inlineStr">
        <is>
          <t>Ink &amp; Toner</t>
        </is>
      </c>
      <c r="B8851" s="3" t="inlineStr">
        <is>
          <t>24B7183</t>
        </is>
      </c>
      <c r="C8851" s="3" t="inlineStr">
        <is>
          <t>Lexmark</t>
        </is>
      </c>
      <c r="D8851" s="3" t="inlineStr">
        <is>
          <t>MAGENTA TONER CARTRIDGE</t>
        </is>
      </c>
      <c r="E8851" s="11" t="n">
        <v>189</v>
      </c>
      <c r="F8851" s="12" t="n">
        <v>157.5</v>
      </c>
    </row>
    <row r="8852">
      <c r="A8852" s="3" t="inlineStr">
        <is>
          <t>Ink &amp; Toner</t>
        </is>
      </c>
      <c r="B8852" s="3" t="inlineStr">
        <is>
          <t>78C0U30</t>
        </is>
      </c>
      <c r="C8852" s="3" t="inlineStr">
        <is>
          <t>Lexmark</t>
        </is>
      </c>
      <c r="D8852" s="3" t="inlineStr">
        <is>
          <t>MAGENTA ULTRA HIGH YIELD CART</t>
        </is>
      </c>
      <c r="E8852" s="11" t="n">
        <v>336</v>
      </c>
      <c r="F8852" s="12" t="n">
        <v>280</v>
      </c>
    </row>
    <row r="8853">
      <c r="A8853" s="3" t="inlineStr">
        <is>
          <t>Ink &amp; Toner</t>
        </is>
      </c>
      <c r="B8853" s="3" t="inlineStr">
        <is>
          <t>78C2UME</t>
        </is>
      </c>
      <c r="C8853" s="3" t="inlineStr">
        <is>
          <t>Lexmark</t>
        </is>
      </c>
      <c r="D8853" s="3" t="inlineStr">
        <is>
          <t>MAGENTA ULTRA HY CORP CART</t>
        </is>
      </c>
      <c r="E8853" s="11" t="n">
        <v>263</v>
      </c>
      <c r="F8853" s="12" t="n">
        <v>219.17</v>
      </c>
    </row>
    <row r="8854">
      <c r="A8854" s="3" t="inlineStr">
        <is>
          <t>Ink &amp; Toner</t>
        </is>
      </c>
      <c r="B8854" s="3" t="inlineStr">
        <is>
          <t>82K2UME</t>
        </is>
      </c>
      <c r="C8854" s="3" t="inlineStr">
        <is>
          <t>Lexmark</t>
        </is>
      </c>
      <c r="D8854" s="3" t="inlineStr">
        <is>
          <t>MAGENTA ULTRA HY CORP CART 55K</t>
        </is>
      </c>
      <c r="E8854" s="11" t="n">
        <v>773</v>
      </c>
      <c r="F8854" s="12" t="n">
        <v>644.17</v>
      </c>
    </row>
    <row r="8855">
      <c r="A8855" s="3" t="inlineStr">
        <is>
          <t>Ink &amp; Toner</t>
        </is>
      </c>
      <c r="B8855" s="3" t="inlineStr">
        <is>
          <t>C342XK0</t>
        </is>
      </c>
      <c r="C8855" s="3" t="inlineStr">
        <is>
          <t>Lexmark</t>
        </is>
      </c>
      <c r="D8855" s="3" t="inlineStr">
        <is>
          <t>MC3426ADW C3426ADW RETN PROG  BLACK</t>
        </is>
      </c>
      <c r="E8855" s="11" t="n">
        <v>121</v>
      </c>
      <c r="F8855" s="12" t="n">
        <v>100.83</v>
      </c>
    </row>
    <row r="8856">
      <c r="A8856" s="3" t="inlineStr">
        <is>
          <t>Ink &amp; Toner</t>
        </is>
      </c>
      <c r="B8856" s="3" t="inlineStr">
        <is>
          <t>C342XC0</t>
        </is>
      </c>
      <c r="C8856" s="3" t="inlineStr">
        <is>
          <t>Lexmark</t>
        </is>
      </c>
      <c r="D8856" s="3" t="inlineStr">
        <is>
          <t>MC3426ADW C3426ADW RETN PROG  CYAN</t>
        </is>
      </c>
      <c r="E8856" s="11" t="n">
        <v>197</v>
      </c>
      <c r="F8856" s="12" t="n">
        <v>164.17</v>
      </c>
    </row>
    <row r="8857">
      <c r="A8857" s="3" t="inlineStr">
        <is>
          <t>Ink &amp; Toner</t>
        </is>
      </c>
      <c r="B8857" s="3" t="inlineStr">
        <is>
          <t>C342XM0</t>
        </is>
      </c>
      <c r="C8857" s="3" t="inlineStr">
        <is>
          <t>Lexmark</t>
        </is>
      </c>
      <c r="D8857" s="3" t="inlineStr">
        <is>
          <t>MC3426ADW C3426ADW RETN PROG  MAGENT</t>
        </is>
      </c>
      <c r="E8857" s="11" t="n">
        <v>197</v>
      </c>
      <c r="F8857" s="12" t="n">
        <v>164.17</v>
      </c>
    </row>
    <row r="8858">
      <c r="A8858" s="3" t="inlineStr">
        <is>
          <t>Ink &amp; Toner</t>
        </is>
      </c>
      <c r="B8858" s="3" t="inlineStr">
        <is>
          <t>C342XY0</t>
        </is>
      </c>
      <c r="C8858" s="3" t="inlineStr">
        <is>
          <t>Lexmark</t>
        </is>
      </c>
      <c r="D8858" s="3" t="inlineStr">
        <is>
          <t>MC3426ADW C3426ADW RETN PROG  YELLOW</t>
        </is>
      </c>
      <c r="E8858" s="11" t="n">
        <v>197</v>
      </c>
      <c r="F8858" s="12" t="n">
        <v>164.17</v>
      </c>
    </row>
    <row r="8859">
      <c r="A8859" s="3" t="inlineStr">
        <is>
          <t>Ink &amp; Toner</t>
        </is>
      </c>
      <c r="B8859" s="3" t="inlineStr">
        <is>
          <t>66S0Z00</t>
        </is>
      </c>
      <c r="C8859" s="3" t="inlineStr">
        <is>
          <t>Lexmark</t>
        </is>
      </c>
      <c r="D8859" s="3" t="inlineStr">
        <is>
          <t>MS/X63 RTN 75K IU</t>
        </is>
      </c>
      <c r="E8859" s="11" t="n">
        <v>50</v>
      </c>
      <c r="F8859" s="12" t="n">
        <v>41.67</v>
      </c>
    </row>
    <row r="8860">
      <c r="A8860" s="3" t="inlineStr">
        <is>
          <t>Ink &amp; Toner</t>
        </is>
      </c>
      <c r="B8860" s="3" t="inlineStr">
        <is>
          <t>51B2000</t>
        </is>
      </c>
      <c r="C8860" s="3" t="inlineStr">
        <is>
          <t>Lexmark</t>
        </is>
      </c>
      <c r="D8860" s="3" t="inlineStr">
        <is>
          <t>MS317 MX317 LEXMARK RETURN CART</t>
        </is>
      </c>
      <c r="E8860" s="11" t="n">
        <v>81</v>
      </c>
      <c r="F8860" s="12" t="n">
        <v>67.5</v>
      </c>
    </row>
    <row r="8861">
      <c r="A8861" s="3" t="inlineStr">
        <is>
          <t>Ink &amp; Toner</t>
        </is>
      </c>
      <c r="B8861" s="3" t="inlineStr">
        <is>
          <t>51B2H00</t>
        </is>
      </c>
      <c r="C8861" s="3" t="inlineStr">
        <is>
          <t>Lexmark</t>
        </is>
      </c>
      <c r="D8861" s="3" t="inlineStr">
        <is>
          <t>MS417 MX417 LEXMARK HIGH YIELD RETUR</t>
        </is>
      </c>
      <c r="E8861" s="11" t="n">
        <v>198</v>
      </c>
      <c r="F8861" s="12" t="n">
        <v>165</v>
      </c>
    </row>
    <row r="8862">
      <c r="A8862" s="3" t="inlineStr">
        <is>
          <t>Ink &amp; Toner</t>
        </is>
      </c>
      <c r="B8862" s="3" t="inlineStr">
        <is>
          <t>55B2X0E</t>
        </is>
      </c>
      <c r="C8862" s="3" t="inlineStr">
        <is>
          <t>Lexmark</t>
        </is>
      </c>
      <c r="D8862" s="3" t="inlineStr">
        <is>
          <t>MS510DN EHY CORPORATE CART</t>
        </is>
      </c>
      <c r="E8862" s="11" t="n">
        <v>418</v>
      </c>
      <c r="F8862" s="12" t="n">
        <v>348.33</v>
      </c>
    </row>
    <row r="8863">
      <c r="A8863" s="3" t="inlineStr">
        <is>
          <t>Ink &amp; Toner</t>
        </is>
      </c>
      <c r="B8863" s="3" t="inlineStr">
        <is>
          <t>53B2H00</t>
        </is>
      </c>
      <c r="C8863" s="3" t="inlineStr">
        <is>
          <t>Lexmark</t>
        </is>
      </c>
      <c r="D8863" s="3" t="inlineStr">
        <is>
          <t>MS817 818 LEXMARK HIGH YIELD RETURN</t>
        </is>
      </c>
      <c r="E8863" s="11" t="n">
        <v>399</v>
      </c>
      <c r="F8863" s="12" t="n">
        <v>332.5</v>
      </c>
    </row>
    <row r="8864">
      <c r="A8864" s="3" t="inlineStr">
        <is>
          <t>Ink &amp; Toner</t>
        </is>
      </c>
      <c r="B8864" s="3" t="inlineStr">
        <is>
          <t>53B2000</t>
        </is>
      </c>
      <c r="C8864" s="3" t="inlineStr">
        <is>
          <t>Lexmark</t>
        </is>
      </c>
      <c r="D8864" s="3" t="inlineStr">
        <is>
          <t>MS817 818 LEXMARK RETURN CART</t>
        </is>
      </c>
      <c r="E8864" s="11" t="n">
        <v>193</v>
      </c>
      <c r="F8864" s="12" t="n">
        <v>160.83</v>
      </c>
    </row>
    <row r="8865">
      <c r="A8865" s="3" t="inlineStr">
        <is>
          <t>Ink &amp; Toner</t>
        </is>
      </c>
      <c r="B8865" s="3" t="inlineStr">
        <is>
          <t>54G0P00</t>
        </is>
      </c>
      <c r="C8865" s="3" t="inlineStr">
        <is>
          <t>Lexmark</t>
        </is>
      </c>
      <c r="D8865" s="3" t="inlineStr">
        <is>
          <t>MS911 PHOTOCONDUCTOR UNIT</t>
        </is>
      </c>
      <c r="E8865" s="11" t="n">
        <v>75</v>
      </c>
      <c r="F8865" s="12" t="n">
        <v>62.5</v>
      </c>
    </row>
    <row r="8866">
      <c r="A8866" s="3" t="inlineStr">
        <is>
          <t>Ink &amp; Toner</t>
        </is>
      </c>
      <c r="B8866" s="3" t="inlineStr">
        <is>
          <t>54G0W00</t>
        </is>
      </c>
      <c r="C8866" s="3" t="inlineStr">
        <is>
          <t>Lexmark</t>
        </is>
      </c>
      <c r="D8866" s="3" t="inlineStr">
        <is>
          <t>MS911 WASTE TONER</t>
        </is>
      </c>
      <c r="E8866" s="11" t="n">
        <v>53</v>
      </c>
      <c r="F8866" s="12" t="n">
        <v>44.17</v>
      </c>
    </row>
    <row r="8867">
      <c r="A8867" s="3" t="inlineStr">
        <is>
          <t>Ink &amp; Toner</t>
        </is>
      </c>
      <c r="B8867" s="3" t="inlineStr">
        <is>
          <t>72K0Q00</t>
        </is>
      </c>
      <c r="C8867" s="3" t="inlineStr">
        <is>
          <t>Lexmark</t>
        </is>
      </c>
      <c r="D8867" s="3" t="inlineStr">
        <is>
          <t>PHOTOCONDUCTOR  3 PACK</t>
        </is>
      </c>
      <c r="E8867" s="11" t="n">
        <v>254</v>
      </c>
      <c r="F8867" s="12" t="n">
        <v>211.67</v>
      </c>
    </row>
    <row r="8868">
      <c r="A8868" s="3" t="inlineStr">
        <is>
          <t>Ink &amp; Toner</t>
        </is>
      </c>
      <c r="B8868" s="3" t="inlineStr">
        <is>
          <t>72K0P00</t>
        </is>
      </c>
      <c r="C8868" s="3" t="inlineStr">
        <is>
          <t>Lexmark</t>
        </is>
      </c>
      <c r="D8868" s="3" t="inlineStr">
        <is>
          <t>PHOTOCONDUCTOR 1 PACK</t>
        </is>
      </c>
      <c r="E8868" s="11" t="n">
        <v>85</v>
      </c>
      <c r="F8868" s="12" t="n">
        <v>70.83</v>
      </c>
    </row>
    <row r="8869">
      <c r="A8869" s="3" t="inlineStr">
        <is>
          <t>Ink &amp; Toner</t>
        </is>
      </c>
      <c r="B8869" s="3" t="inlineStr">
        <is>
          <t>55B0ZA0</t>
        </is>
      </c>
      <c r="C8869" s="3" t="inlineStr">
        <is>
          <t>Lexmark</t>
        </is>
      </c>
      <c r="D8869" s="3" t="inlineStr">
        <is>
          <t>PHOTOCONDUCTOR UNIT</t>
        </is>
      </c>
      <c r="E8869" s="11" t="n">
        <v>48</v>
      </c>
      <c r="F8869" s="12" t="n">
        <v>40</v>
      </c>
    </row>
    <row r="8870">
      <c r="A8870" s="3" t="inlineStr">
        <is>
          <t>Ink &amp; Toner</t>
        </is>
      </c>
      <c r="B8870" s="3" t="inlineStr">
        <is>
          <t>24B6327</t>
        </is>
      </c>
      <c r="C8870" s="3" t="inlineStr">
        <is>
          <t>Lexmark</t>
        </is>
      </c>
      <c r="D8870" s="3" t="inlineStr">
        <is>
          <t>PHOTOCONDUCTOR UNIT</t>
        </is>
      </c>
      <c r="E8870" s="11" t="n">
        <v>63</v>
      </c>
      <c r="F8870" s="12" t="n">
        <v>52.5</v>
      </c>
    </row>
    <row r="8871">
      <c r="A8871" s="3" t="inlineStr">
        <is>
          <t>Ink &amp; Toner</t>
        </is>
      </c>
      <c r="B8871" s="3" t="inlineStr">
        <is>
          <t>80C2SK0</t>
        </is>
      </c>
      <c r="C8871" s="3" t="inlineStr">
        <is>
          <t>Lexmark</t>
        </is>
      </c>
      <c r="D8871" s="3" t="inlineStr">
        <is>
          <t>RETURN PROGRAMME BLACK TONER 2.5K</t>
        </is>
      </c>
      <c r="E8871" s="11" t="n">
        <v>87</v>
      </c>
      <c r="F8871" s="12" t="n">
        <v>72.5</v>
      </c>
    </row>
    <row r="8872">
      <c r="A8872" s="3" t="inlineStr">
        <is>
          <t>Ink &amp; Toner</t>
        </is>
      </c>
      <c r="B8872" s="3" t="inlineStr">
        <is>
          <t>24B6035</t>
        </is>
      </c>
      <c r="C8872" s="3" t="inlineStr">
        <is>
          <t>Lexmark</t>
        </is>
      </c>
      <c r="D8872" s="3" t="inlineStr">
        <is>
          <t>TONER CARTRIDGE</t>
        </is>
      </c>
      <c r="E8872" s="11" t="n">
        <v>272</v>
      </c>
      <c r="F8872" s="12" t="n">
        <v>226.67</v>
      </c>
    </row>
    <row r="8873">
      <c r="A8873" s="3" t="inlineStr">
        <is>
          <t>Ink &amp; Toner</t>
        </is>
      </c>
      <c r="B8873" s="3" t="inlineStr">
        <is>
          <t>24B6015</t>
        </is>
      </c>
      <c r="C8873" s="3" t="inlineStr">
        <is>
          <t>Lexmark</t>
        </is>
      </c>
      <c r="D8873" s="3" t="inlineStr">
        <is>
          <t>TONER CARTRIDGE</t>
        </is>
      </c>
      <c r="E8873" s="11" t="n">
        <v>415</v>
      </c>
      <c r="F8873" s="12" t="n">
        <v>345.83</v>
      </c>
    </row>
    <row r="8874">
      <c r="A8874" s="3" t="inlineStr">
        <is>
          <t>Ink &amp; Toner</t>
        </is>
      </c>
      <c r="B8874" s="3" t="inlineStr">
        <is>
          <t>78C0W00</t>
        </is>
      </c>
      <c r="C8874" s="3" t="inlineStr">
        <is>
          <t>Lexmark</t>
        </is>
      </c>
      <c r="D8874" s="3" t="inlineStr">
        <is>
          <t>WASTE  BOTTLE</t>
        </is>
      </c>
      <c r="E8874" s="11" t="n">
        <v>35</v>
      </c>
      <c r="F8874" s="12" t="n">
        <v>29.17</v>
      </c>
    </row>
    <row r="8875">
      <c r="A8875" s="3" t="inlineStr">
        <is>
          <t>Ink &amp; Toner</t>
        </is>
      </c>
      <c r="B8875" s="3" t="inlineStr">
        <is>
          <t>20N0W00</t>
        </is>
      </c>
      <c r="C8875" s="3" t="inlineStr">
        <is>
          <t>Lexmark</t>
        </is>
      </c>
      <c r="D8875" s="3" t="inlineStr">
        <is>
          <t>WASTE TONER BOTTLE</t>
        </is>
      </c>
      <c r="E8875" s="11" t="n">
        <v>19</v>
      </c>
      <c r="F8875" s="12" t="n">
        <v>15.83</v>
      </c>
    </row>
    <row r="8876">
      <c r="A8876" s="3" t="inlineStr">
        <is>
          <t>Ink &amp; Toner</t>
        </is>
      </c>
      <c r="B8876" s="3" t="inlineStr">
        <is>
          <t>72K0W00</t>
        </is>
      </c>
      <c r="C8876" s="3" t="inlineStr">
        <is>
          <t>Lexmark</t>
        </is>
      </c>
      <c r="D8876" s="3" t="inlineStr">
        <is>
          <t>WASTE TONER BOTTLE</t>
        </is>
      </c>
      <c r="E8876" s="11" t="n">
        <v>44</v>
      </c>
      <c r="F8876" s="12" t="n">
        <v>36.67</v>
      </c>
    </row>
    <row r="8877">
      <c r="A8877" s="3" t="inlineStr">
        <is>
          <t>Ink &amp; Toner</t>
        </is>
      </c>
      <c r="B8877" s="3" t="inlineStr">
        <is>
          <t>74C0W00</t>
        </is>
      </c>
      <c r="C8877" s="3" t="inlineStr">
        <is>
          <t>Lexmark</t>
        </is>
      </c>
      <c r="D8877" s="3" t="inlineStr">
        <is>
          <t>WASTE TONER BOTTLE</t>
        </is>
      </c>
      <c r="E8877" s="11" t="n">
        <v>31</v>
      </c>
      <c r="F8877" s="12" t="n">
        <v>25.83</v>
      </c>
    </row>
    <row r="8878">
      <c r="A8878" s="3" t="inlineStr">
        <is>
          <t>Ink &amp; Toner</t>
        </is>
      </c>
      <c r="B8878" s="3" t="inlineStr">
        <is>
          <t>71B20K0</t>
        </is>
      </c>
      <c r="C8878" s="3" t="inlineStr">
        <is>
          <t>Lexmark</t>
        </is>
      </c>
      <c r="D8878" s="3" t="inlineStr">
        <is>
          <t>X317 BLACK LEXMARK RETURN CART</t>
        </is>
      </c>
      <c r="E8878" s="11" t="n">
        <v>106</v>
      </c>
      <c r="F8878" s="12" t="n">
        <v>88.33</v>
      </c>
    </row>
    <row r="8879">
      <c r="A8879" s="3" t="inlineStr">
        <is>
          <t>Ink &amp; Toner</t>
        </is>
      </c>
      <c r="B8879" s="3" t="inlineStr">
        <is>
          <t>71B20C0</t>
        </is>
      </c>
      <c r="C8879" s="3" t="inlineStr">
        <is>
          <t>Lexmark</t>
        </is>
      </c>
      <c r="D8879" s="3" t="inlineStr">
        <is>
          <t>X317 CYAN LEXMARK RETURN CART</t>
        </is>
      </c>
      <c r="E8879" s="11" t="n">
        <v>111</v>
      </c>
      <c r="F8879" s="12" t="n">
        <v>92.5</v>
      </c>
    </row>
    <row r="8880">
      <c r="A8880" s="3" t="inlineStr">
        <is>
          <t>Ink &amp; Toner</t>
        </is>
      </c>
      <c r="B8880" s="3" t="inlineStr">
        <is>
          <t>71B20M0</t>
        </is>
      </c>
      <c r="C8880" s="3" t="inlineStr">
        <is>
          <t>Lexmark</t>
        </is>
      </c>
      <c r="D8880" s="3" t="inlineStr">
        <is>
          <t>X317 MAGENTA LEXMARK RETURN CART</t>
        </is>
      </c>
      <c r="E8880" s="11" t="n">
        <v>111</v>
      </c>
      <c r="F8880" s="12" t="n">
        <v>92.5</v>
      </c>
    </row>
    <row r="8881">
      <c r="A8881" s="3" t="inlineStr">
        <is>
          <t>Ink &amp; Toner</t>
        </is>
      </c>
      <c r="B8881" s="3" t="inlineStr">
        <is>
          <t>71B20Y0</t>
        </is>
      </c>
      <c r="C8881" s="3" t="inlineStr">
        <is>
          <t>Lexmark</t>
        </is>
      </c>
      <c r="D8881" s="3" t="inlineStr">
        <is>
          <t>X317 YELLOW LEXMARK RETURN CART</t>
        </is>
      </c>
      <c r="E8881" s="11" t="n">
        <v>111</v>
      </c>
      <c r="F8881" s="12" t="n">
        <v>92.5</v>
      </c>
    </row>
    <row r="8882">
      <c r="A8882" s="3" t="inlineStr">
        <is>
          <t>Ink &amp; Toner</t>
        </is>
      </c>
      <c r="B8882" s="3" t="inlineStr">
        <is>
          <t>0E260A11E</t>
        </is>
      </c>
      <c r="C8882" s="3" t="inlineStr">
        <is>
          <t>Lexmark</t>
        </is>
      </c>
      <c r="D8882" s="3" t="inlineStr">
        <is>
          <t>X46X RETN PROG CART 3.5K</t>
        </is>
      </c>
      <c r="E8882" s="11" t="n">
        <v>153</v>
      </c>
      <c r="F8882" s="12" t="n">
        <v>127.5</v>
      </c>
    </row>
    <row r="8883">
      <c r="A8883" s="3" t="inlineStr">
        <is>
          <t>Ink &amp; Toner</t>
        </is>
      </c>
      <c r="B8883" s="3" t="inlineStr">
        <is>
          <t>24B7620</t>
        </is>
      </c>
      <c r="C8883" s="3" t="inlineStr">
        <is>
          <t>Lexmark</t>
        </is>
      </c>
      <c r="D8883" s="3" t="inlineStr">
        <is>
          <t>XC2342 BSD CYAN TONER CARTRIDGE</t>
        </is>
      </c>
      <c r="E8883" s="11" t="n">
        <v>372</v>
      </c>
      <c r="F8883" s="12" t="n">
        <v>310</v>
      </c>
    </row>
    <row r="8884">
      <c r="A8884" s="3" t="inlineStr">
        <is>
          <t>Ink &amp; Toner</t>
        </is>
      </c>
      <c r="B8884" s="3" t="inlineStr">
        <is>
          <t>24B7622</t>
        </is>
      </c>
      <c r="C8884" s="3" t="inlineStr">
        <is>
          <t>Lexmark</t>
        </is>
      </c>
      <c r="D8884" s="3" t="inlineStr">
        <is>
          <t>XC2342 BSD YELLOW TONER CARTRIDGE</t>
        </is>
      </c>
      <c r="E8884" s="11" t="n">
        <v>372</v>
      </c>
      <c r="F8884" s="12" t="n">
        <v>310</v>
      </c>
    </row>
    <row r="8885">
      <c r="A8885" s="3" t="inlineStr">
        <is>
          <t>Ink &amp; Toner</t>
        </is>
      </c>
      <c r="B8885" s="3" t="inlineStr">
        <is>
          <t>24B6720</t>
        </is>
      </c>
      <c r="C8885" s="3" t="inlineStr">
        <is>
          <t>Lexmark</t>
        </is>
      </c>
      <c r="D8885" s="3" t="inlineStr">
        <is>
          <t>XC4140 BLACK TONER CART 20K</t>
        </is>
      </c>
      <c r="E8885" s="11" t="n">
        <v>300</v>
      </c>
      <c r="F8885" s="12" t="n">
        <v>250</v>
      </c>
    </row>
    <row r="8886">
      <c r="A8886" s="3" t="inlineStr">
        <is>
          <t>Ink &amp; Toner</t>
        </is>
      </c>
      <c r="B8886" s="3" t="inlineStr">
        <is>
          <t>24B6717</t>
        </is>
      </c>
      <c r="C8886" s="3" t="inlineStr">
        <is>
          <t>Lexmark</t>
        </is>
      </c>
      <c r="D8886" s="3" t="inlineStr">
        <is>
          <t>XC4140 CYAN TONER CART 13K</t>
        </is>
      </c>
      <c r="E8886" s="11" t="n">
        <v>325</v>
      </c>
      <c r="F8886" s="12" t="n">
        <v>270.83</v>
      </c>
    </row>
    <row r="8887">
      <c r="A8887" s="3" t="inlineStr">
        <is>
          <t>Ink &amp; Toner</t>
        </is>
      </c>
      <c r="B8887" s="3" t="inlineStr">
        <is>
          <t>24B6718</t>
        </is>
      </c>
      <c r="C8887" s="3" t="inlineStr">
        <is>
          <t>Lexmark</t>
        </is>
      </c>
      <c r="D8887" s="3" t="inlineStr">
        <is>
          <t>XC4140 MAGENTA TONER CART 13K</t>
        </is>
      </c>
      <c r="E8887" s="11" t="n">
        <v>325</v>
      </c>
      <c r="F8887" s="12" t="n">
        <v>270.83</v>
      </c>
    </row>
    <row r="8888">
      <c r="A8888" s="3" t="inlineStr">
        <is>
          <t>Ink &amp; Toner</t>
        </is>
      </c>
      <c r="B8888" s="3" t="inlineStr">
        <is>
          <t>24B6719</t>
        </is>
      </c>
      <c r="C8888" s="3" t="inlineStr">
        <is>
          <t>Lexmark</t>
        </is>
      </c>
      <c r="D8888" s="3" t="inlineStr">
        <is>
          <t>XC4140 YELLOW TONER CART 13K</t>
        </is>
      </c>
      <c r="E8888" s="11" t="n">
        <v>325</v>
      </c>
      <c r="F8888" s="12" t="n">
        <v>270.83</v>
      </c>
    </row>
    <row r="8889">
      <c r="A8889" s="3" t="inlineStr">
        <is>
          <t>Ink &amp; Toner</t>
        </is>
      </c>
      <c r="B8889" s="3" t="inlineStr">
        <is>
          <t>24B7560</t>
        </is>
      </c>
      <c r="C8889" s="3" t="inlineStr">
        <is>
          <t>Lexmark</t>
        </is>
      </c>
      <c r="D8889" s="3" t="inlineStr">
        <is>
          <t>XC4352 BLACK 26K CART</t>
        </is>
      </c>
      <c r="E8889" s="11" t="n">
        <v>306</v>
      </c>
      <c r="F8889" s="12" t="n">
        <v>255</v>
      </c>
    </row>
    <row r="8890">
      <c r="A8890" s="3" t="inlineStr">
        <is>
          <t>Ink &amp; Toner</t>
        </is>
      </c>
      <c r="B8890" s="3" t="inlineStr">
        <is>
          <t>24B7557</t>
        </is>
      </c>
      <c r="C8890" s="3" t="inlineStr">
        <is>
          <t>Lexmark</t>
        </is>
      </c>
      <c r="D8890" s="3" t="inlineStr">
        <is>
          <t>XC4352 CYAN 15K CART</t>
        </is>
      </c>
      <c r="E8890" s="11" t="n">
        <v>298</v>
      </c>
      <c r="F8890" s="12" t="n">
        <v>248.33</v>
      </c>
    </row>
    <row r="8891">
      <c r="A8891" s="3" t="inlineStr">
        <is>
          <t>Ink &amp; Toner</t>
        </is>
      </c>
      <c r="B8891" s="3" t="inlineStr">
        <is>
          <t>24B7558</t>
        </is>
      </c>
      <c r="C8891" s="3" t="inlineStr">
        <is>
          <t>Lexmark</t>
        </is>
      </c>
      <c r="D8891" s="3" t="inlineStr">
        <is>
          <t>XC4352 MAGENTA 15K CART</t>
        </is>
      </c>
      <c r="E8891" s="11" t="n">
        <v>298</v>
      </c>
      <c r="F8891" s="12" t="n">
        <v>248.33</v>
      </c>
    </row>
    <row r="8892">
      <c r="A8892" s="3" t="inlineStr">
        <is>
          <t>Ink &amp; Toner</t>
        </is>
      </c>
      <c r="B8892" s="3" t="inlineStr">
        <is>
          <t>24B7559</t>
        </is>
      </c>
      <c r="C8892" s="3" t="inlineStr">
        <is>
          <t>Lexmark</t>
        </is>
      </c>
      <c r="D8892" s="3" t="inlineStr">
        <is>
          <t>XC4352 YELLOW 15K CART</t>
        </is>
      </c>
      <c r="E8892" s="11" t="n">
        <v>298</v>
      </c>
      <c r="F8892" s="12" t="n">
        <v>248.33</v>
      </c>
    </row>
    <row r="8893">
      <c r="A8893" s="3" t="inlineStr">
        <is>
          <t>Ink &amp; Toner</t>
        </is>
      </c>
      <c r="B8893" s="3" t="inlineStr">
        <is>
          <t>24B6511</t>
        </is>
      </c>
      <c r="C8893" s="3" t="inlineStr">
        <is>
          <t>Lexmark</t>
        </is>
      </c>
      <c r="D8893" s="3" t="inlineStr">
        <is>
          <t>XC6152 XC8155 BLACK TONER CARTRIDGE</t>
        </is>
      </c>
      <c r="E8893" s="11" t="n">
        <v>283</v>
      </c>
      <c r="F8893" s="12" t="n">
        <v>235.83</v>
      </c>
    </row>
    <row r="8894">
      <c r="A8894" s="3" t="inlineStr">
        <is>
          <t>Ink &amp; Toner</t>
        </is>
      </c>
      <c r="B8894" s="3" t="inlineStr">
        <is>
          <t>24B6508</t>
        </is>
      </c>
      <c r="C8894" s="3" t="inlineStr">
        <is>
          <t>Lexmark</t>
        </is>
      </c>
      <c r="D8894" s="3" t="inlineStr">
        <is>
          <t>XC6152 XC8155 CYAN TONER CARTRIDGE</t>
        </is>
      </c>
      <c r="E8894" s="11" t="n">
        <v>394</v>
      </c>
      <c r="F8894" s="12" t="n">
        <v>328.33</v>
      </c>
    </row>
    <row r="8895">
      <c r="A8895" s="3" t="inlineStr">
        <is>
          <t>Ink &amp; Toner</t>
        </is>
      </c>
      <c r="B8895" s="3" t="inlineStr">
        <is>
          <t>24B6509</t>
        </is>
      </c>
      <c r="C8895" s="3" t="inlineStr">
        <is>
          <t>Lexmark</t>
        </is>
      </c>
      <c r="D8895" s="3" t="inlineStr">
        <is>
          <t>XC6152 XC8155 MAGENTA TONER CARTRIDG</t>
        </is>
      </c>
      <c r="E8895" s="11" t="n">
        <v>394</v>
      </c>
      <c r="F8895" s="12" t="n">
        <v>328.33</v>
      </c>
    </row>
    <row r="8896">
      <c r="A8896" s="3" t="inlineStr">
        <is>
          <t>Ink &amp; Toner</t>
        </is>
      </c>
      <c r="B8896" s="3" t="inlineStr">
        <is>
          <t>24B6510</t>
        </is>
      </c>
      <c r="C8896" s="3" t="inlineStr">
        <is>
          <t>Lexmark</t>
        </is>
      </c>
      <c r="D8896" s="3" t="inlineStr">
        <is>
          <t>XC6152 XC8155 YELLOW TONER CARTRIDGE</t>
        </is>
      </c>
      <c r="E8896" s="11" t="n">
        <v>394</v>
      </c>
      <c r="F8896" s="12" t="n">
        <v>328.33</v>
      </c>
    </row>
    <row r="8897">
      <c r="A8897" s="3" t="inlineStr">
        <is>
          <t>Ink &amp; Toner</t>
        </is>
      </c>
      <c r="B8897" s="3" t="inlineStr">
        <is>
          <t>24B6515</t>
        </is>
      </c>
      <c r="C8897" s="3" t="inlineStr">
        <is>
          <t>Lexmark</t>
        </is>
      </c>
      <c r="D8897" s="3" t="inlineStr">
        <is>
          <t>XC8160 BLACK TONER CARTRIDGE</t>
        </is>
      </c>
      <c r="E8897" s="11" t="n">
        <v>380</v>
      </c>
      <c r="F8897" s="12" t="n">
        <v>316.67</v>
      </c>
    </row>
    <row r="8898">
      <c r="A8898" s="3" t="inlineStr">
        <is>
          <t>Ink &amp; Toner</t>
        </is>
      </c>
      <c r="B8898" s="3" t="inlineStr">
        <is>
          <t>24B6513</t>
        </is>
      </c>
      <c r="C8898" s="3" t="inlineStr">
        <is>
          <t>Lexmark</t>
        </is>
      </c>
      <c r="D8898" s="3" t="inlineStr">
        <is>
          <t>XC8160 MAGENTA TONER CARTRIDGE</t>
        </is>
      </c>
      <c r="E8898" s="11" t="n">
        <v>588</v>
      </c>
      <c r="F8898" s="12" t="n">
        <v>490</v>
      </c>
    </row>
    <row r="8899">
      <c r="A8899" s="3" t="inlineStr">
        <is>
          <t>Ink &amp; Toner</t>
        </is>
      </c>
      <c r="B8899" s="3" t="inlineStr">
        <is>
          <t>24B6514</t>
        </is>
      </c>
      <c r="C8899" s="3" t="inlineStr">
        <is>
          <t>Lexmark</t>
        </is>
      </c>
      <c r="D8899" s="3" t="inlineStr">
        <is>
          <t>XC8160 YELLOW TONER CARTRIDGE</t>
        </is>
      </c>
      <c r="E8899" s="11" t="n">
        <v>588</v>
      </c>
      <c r="F8899" s="12" t="n">
        <v>490</v>
      </c>
    </row>
    <row r="8900">
      <c r="A8900" s="3" t="inlineStr">
        <is>
          <t>Ink &amp; Toner</t>
        </is>
      </c>
      <c r="B8900" s="3" t="inlineStr">
        <is>
          <t>24B6849</t>
        </is>
      </c>
      <c r="C8900" s="3" t="inlineStr">
        <is>
          <t>Lexmark</t>
        </is>
      </c>
      <c r="D8900" s="3" t="inlineStr">
        <is>
          <t>XC9235 BLACK TONER CART</t>
        </is>
      </c>
      <c r="E8900" s="11" t="n">
        <v>133</v>
      </c>
      <c r="F8900" s="12" t="n">
        <v>110.83</v>
      </c>
    </row>
    <row r="8901">
      <c r="A8901" s="3" t="inlineStr">
        <is>
          <t>Ink &amp; Toner</t>
        </is>
      </c>
      <c r="B8901" s="3" t="inlineStr">
        <is>
          <t>24B6846</t>
        </is>
      </c>
      <c r="C8901" s="3" t="inlineStr">
        <is>
          <t>Lexmark</t>
        </is>
      </c>
      <c r="D8901" s="3" t="inlineStr">
        <is>
          <t>XC9235 CYAN TONER CART</t>
        </is>
      </c>
      <c r="E8901" s="11" t="n">
        <v>539</v>
      </c>
      <c r="F8901" s="12" t="n">
        <v>449.17</v>
      </c>
    </row>
    <row r="8902">
      <c r="A8902" s="3" t="inlineStr">
        <is>
          <t>Ink &amp; Toner</t>
        </is>
      </c>
      <c r="B8902" s="3" t="inlineStr">
        <is>
          <t>24B6847</t>
        </is>
      </c>
      <c r="C8902" s="3" t="inlineStr">
        <is>
          <t>Lexmark</t>
        </is>
      </c>
      <c r="D8902" s="3" t="inlineStr">
        <is>
          <t>XC9235 MAGENTA TONER CART</t>
        </is>
      </c>
      <c r="E8902" s="11" t="n">
        <v>539</v>
      </c>
      <c r="F8902" s="12" t="n">
        <v>449.17</v>
      </c>
    </row>
    <row r="8903">
      <c r="A8903" s="3" t="inlineStr">
        <is>
          <t>Ink &amp; Toner</t>
        </is>
      </c>
      <c r="B8903" s="3" t="inlineStr">
        <is>
          <t>24B6848</t>
        </is>
      </c>
      <c r="C8903" s="3" t="inlineStr">
        <is>
          <t>Lexmark</t>
        </is>
      </c>
      <c r="D8903" s="3" t="inlineStr">
        <is>
          <t>XC9235 YELLOW TONER CART</t>
        </is>
      </c>
      <c r="E8903" s="11" t="n">
        <v>539</v>
      </c>
      <c r="F8903" s="12" t="n">
        <v>449.17</v>
      </c>
    </row>
    <row r="8904">
      <c r="A8904" s="3" t="inlineStr">
        <is>
          <t>Ink &amp; Toner</t>
        </is>
      </c>
      <c r="B8904" s="3" t="inlineStr">
        <is>
          <t>24B7542</t>
        </is>
      </c>
      <c r="C8904" s="3" t="inlineStr">
        <is>
          <t>Lexmark</t>
        </is>
      </c>
      <c r="D8904" s="3" t="inlineStr">
        <is>
          <t>XM3350 LRP BSD HY CRTG</t>
        </is>
      </c>
      <c r="E8904" s="11" t="n">
        <v>434</v>
      </c>
      <c r="F8904" s="12" t="n">
        <v>361.67</v>
      </c>
    </row>
    <row r="8905">
      <c r="A8905" s="3" t="inlineStr">
        <is>
          <t>Ink &amp; Toner</t>
        </is>
      </c>
      <c r="B8905" s="3" t="inlineStr">
        <is>
          <t>24B6326</t>
        </is>
      </c>
      <c r="C8905" s="3" t="inlineStr">
        <is>
          <t>Lexmark</t>
        </is>
      </c>
      <c r="D8905" s="3" t="inlineStr">
        <is>
          <t>XM9145 XM9155 XM9165 HIGH YIELD TONE</t>
        </is>
      </c>
      <c r="E8905" s="11" t="n">
        <v>199</v>
      </c>
      <c r="F8905" s="12" t="n">
        <v>165.83</v>
      </c>
    </row>
    <row r="8906">
      <c r="A8906" s="3" t="inlineStr">
        <is>
          <t>Ink &amp; Toner</t>
        </is>
      </c>
      <c r="B8906" s="3" t="inlineStr">
        <is>
          <t>006R05124</t>
        </is>
      </c>
      <c r="C8906" s="3" t="inlineStr">
        <is>
          <t>Lexmark</t>
        </is>
      </c>
      <c r="D8906" s="3" t="inlineStr">
        <is>
          <t>XRX C/XC2432 RTN 6K CRTG</t>
        </is>
      </c>
      <c r="E8906" s="11" t="n">
        <v>113</v>
      </c>
      <c r="F8906" s="12" t="n">
        <v>94.17</v>
      </c>
    </row>
    <row r="8907">
      <c r="A8907" s="3" t="inlineStr">
        <is>
          <t>Ink &amp; Toner</t>
        </is>
      </c>
      <c r="B8907" s="3" t="inlineStr">
        <is>
          <t>006R05127</t>
        </is>
      </c>
      <c r="C8907" s="3" t="inlineStr">
        <is>
          <t>Lexmark</t>
        </is>
      </c>
      <c r="D8907" s="3" t="inlineStr">
        <is>
          <t>XRX C/XC2432 YEL RTN 6.5K CRTG</t>
        </is>
      </c>
      <c r="E8907" s="11" t="n">
        <v>239</v>
      </c>
      <c r="F8907" s="12" t="n">
        <v>199.17</v>
      </c>
    </row>
    <row r="8908">
      <c r="A8908" s="3" t="inlineStr">
        <is>
          <t>Ink &amp; Toner</t>
        </is>
      </c>
      <c r="B8908" s="3" t="inlineStr">
        <is>
          <t>008R08165</t>
        </is>
      </c>
      <c r="C8908" s="3" t="inlineStr">
        <is>
          <t>Lexmark</t>
        </is>
      </c>
      <c r="D8908" s="3" t="inlineStr">
        <is>
          <t>XRX C240/45/C300/03/05/C/XC2 RTN 15K</t>
        </is>
      </c>
      <c r="E8908" s="11" t="n">
        <v>18</v>
      </c>
      <c r="F8908" s="12" t="n">
        <v>15</v>
      </c>
    </row>
    <row r="8909">
      <c r="A8909" s="3" t="inlineStr">
        <is>
          <t>Ink &amp; Toner</t>
        </is>
      </c>
      <c r="B8909" s="3" t="inlineStr">
        <is>
          <t>22Z0008</t>
        </is>
      </c>
      <c r="C8909" s="3" t="inlineStr">
        <is>
          <t>Lexmark</t>
        </is>
      </c>
      <c r="D8909" s="3" t="inlineStr">
        <is>
          <t>XS955 BLACK CARTRIDGE (32K)</t>
        </is>
      </c>
      <c r="E8909" s="11" t="n">
        <v>90</v>
      </c>
      <c r="F8909" s="12" t="n">
        <v>75</v>
      </c>
    </row>
    <row r="8910">
      <c r="A8910" s="3" t="inlineStr">
        <is>
          <t>Ink &amp; Toner</t>
        </is>
      </c>
      <c r="B8910" s="3" t="inlineStr">
        <is>
          <t>22Z0009</t>
        </is>
      </c>
      <c r="C8910" s="3" t="inlineStr">
        <is>
          <t>Lexmark</t>
        </is>
      </c>
      <c r="D8910" s="3" t="inlineStr">
        <is>
          <t>XS955 CYAN CARTRIDGE (22K)</t>
        </is>
      </c>
      <c r="E8910" s="11" t="n">
        <v>482</v>
      </c>
      <c r="F8910" s="12" t="n">
        <v>401.67</v>
      </c>
    </row>
    <row r="8911">
      <c r="A8911" s="3" t="inlineStr">
        <is>
          <t>Ink &amp; Toner</t>
        </is>
      </c>
      <c r="B8911" s="3" t="inlineStr">
        <is>
          <t>22Z0010</t>
        </is>
      </c>
      <c r="C8911" s="3" t="inlineStr">
        <is>
          <t>Lexmark</t>
        </is>
      </c>
      <c r="D8911" s="3" t="inlineStr">
        <is>
          <t>XS955 MAGENTA CARTRIDGE (22K)</t>
        </is>
      </c>
      <c r="E8911" s="11" t="n">
        <v>482</v>
      </c>
      <c r="F8911" s="12" t="n">
        <v>401.67</v>
      </c>
    </row>
    <row r="8912">
      <c r="A8912" s="3" t="inlineStr">
        <is>
          <t>Ink &amp; Toner</t>
        </is>
      </c>
      <c r="B8912" s="3" t="inlineStr">
        <is>
          <t>22Z0011</t>
        </is>
      </c>
      <c r="C8912" s="3" t="inlineStr">
        <is>
          <t>Lexmark</t>
        </is>
      </c>
      <c r="D8912" s="3" t="inlineStr">
        <is>
          <t>XS955 YELLOW CARTRIDGE (22K)</t>
        </is>
      </c>
      <c r="E8912" s="11" t="n">
        <v>482</v>
      </c>
      <c r="F8912" s="12" t="n">
        <v>401.67</v>
      </c>
    </row>
    <row r="8913">
      <c r="A8913" s="3" t="inlineStr">
        <is>
          <t>Ink &amp; Toner</t>
        </is>
      </c>
      <c r="B8913" s="3" t="inlineStr">
        <is>
          <t>24B7180</t>
        </is>
      </c>
      <c r="C8913" s="3" t="inlineStr">
        <is>
          <t>Lexmark</t>
        </is>
      </c>
      <c r="D8913" s="3" t="inlineStr">
        <is>
          <t>YELLOW CART</t>
        </is>
      </c>
      <c r="E8913" s="11" t="n">
        <v>189</v>
      </c>
      <c r="F8913" s="12" t="n">
        <v>157.5</v>
      </c>
    </row>
    <row r="8914">
      <c r="A8914" s="3" t="inlineStr">
        <is>
          <t>Ink &amp; Toner</t>
        </is>
      </c>
      <c r="B8914" s="3" t="inlineStr">
        <is>
          <t>78C2XY0</t>
        </is>
      </c>
      <c r="C8914" s="3" t="inlineStr">
        <is>
          <t>Lexmark</t>
        </is>
      </c>
      <c r="D8914" s="3" t="inlineStr">
        <is>
          <t>YELLOW EXTRA HIGH YIELD RETURN PROG</t>
        </is>
      </c>
      <c r="E8914" s="11" t="n">
        <v>228</v>
      </c>
      <c r="F8914" s="12" t="n">
        <v>190</v>
      </c>
    </row>
    <row r="8915">
      <c r="A8915" s="3" t="inlineStr">
        <is>
          <t>Ink &amp; Toner</t>
        </is>
      </c>
      <c r="B8915" s="3" t="inlineStr">
        <is>
          <t>C232HY0</t>
        </is>
      </c>
      <c r="C8915" s="3" t="inlineStr">
        <is>
          <t>Lexmark</t>
        </is>
      </c>
      <c r="D8915" s="3" t="inlineStr">
        <is>
          <t>YELLOW HY RETURN PROG CART</t>
        </is>
      </c>
      <c r="E8915" s="11" t="n">
        <v>112</v>
      </c>
      <c r="F8915" s="12" t="n">
        <v>93.33</v>
      </c>
    </row>
    <row r="8916">
      <c r="A8916" s="3" t="inlineStr">
        <is>
          <t>Ink &amp; Toner</t>
        </is>
      </c>
      <c r="B8916" s="3" t="inlineStr">
        <is>
          <t>20N2HY0</t>
        </is>
      </c>
      <c r="C8916" s="3" t="inlineStr">
        <is>
          <t>Lexmark</t>
        </is>
      </c>
      <c r="D8916" s="3" t="inlineStr">
        <is>
          <t>YELLOW HY RETURN PROGRAM PRINT CART</t>
        </is>
      </c>
      <c r="E8916" s="11" t="n">
        <v>235</v>
      </c>
      <c r="F8916" s="12" t="n">
        <v>195.83</v>
      </c>
    </row>
    <row r="8917">
      <c r="A8917" s="3" t="inlineStr">
        <is>
          <t>Ink &amp; Toner</t>
        </is>
      </c>
      <c r="B8917" s="3" t="inlineStr">
        <is>
          <t>78C20Y0</t>
        </is>
      </c>
      <c r="C8917" s="3" t="inlineStr">
        <is>
          <t>Lexmark</t>
        </is>
      </c>
      <c r="D8917" s="3" t="inlineStr">
        <is>
          <t>YELLOW RETURN PROG CART</t>
        </is>
      </c>
      <c r="E8917" s="11" t="n">
        <v>80</v>
      </c>
      <c r="F8917" s="12" t="n">
        <v>66.67</v>
      </c>
    </row>
    <row r="8918">
      <c r="A8918" s="3" t="inlineStr">
        <is>
          <t>Ink &amp; Toner</t>
        </is>
      </c>
      <c r="B8918" s="3" t="inlineStr">
        <is>
          <t>C2320Y0</t>
        </is>
      </c>
      <c r="C8918" s="3" t="inlineStr">
        <is>
          <t>Lexmark</t>
        </is>
      </c>
      <c r="D8918" s="3" t="inlineStr">
        <is>
          <t>YELLOW RETURN PROG TONER CART</t>
        </is>
      </c>
      <c r="E8918" s="11" t="n">
        <v>66</v>
      </c>
      <c r="F8918" s="12" t="n">
        <v>55</v>
      </c>
    </row>
    <row r="8919">
      <c r="A8919" s="3" t="inlineStr">
        <is>
          <t>Ink &amp; Toner</t>
        </is>
      </c>
      <c r="B8919" s="3" t="inlineStr">
        <is>
          <t>C3220Y0</t>
        </is>
      </c>
      <c r="C8919" s="3" t="inlineStr">
        <is>
          <t>Lexmark</t>
        </is>
      </c>
      <c r="D8919" s="3" t="inlineStr">
        <is>
          <t>YELLOW RETURN PROGRAM PRINT CART</t>
        </is>
      </c>
      <c r="E8919" s="11" t="n">
        <v>101</v>
      </c>
      <c r="F8919" s="12" t="n">
        <v>84.17</v>
      </c>
    </row>
    <row r="8920">
      <c r="A8920" s="3" t="inlineStr">
        <is>
          <t>Ink &amp; Toner</t>
        </is>
      </c>
      <c r="B8920" s="3" t="inlineStr">
        <is>
          <t>20N20Y0</t>
        </is>
      </c>
      <c r="C8920" s="3" t="inlineStr">
        <is>
          <t>Lexmark</t>
        </is>
      </c>
      <c r="D8920" s="3" t="inlineStr">
        <is>
          <t>YELLOW RETURN PROGRAM PRINT CART</t>
        </is>
      </c>
      <c r="E8920" s="11" t="n">
        <v>100</v>
      </c>
      <c r="F8920" s="12" t="n">
        <v>83.33</v>
      </c>
    </row>
    <row r="8921">
      <c r="A8921" s="3" t="inlineStr">
        <is>
          <t>Ink &amp; Toner</t>
        </is>
      </c>
      <c r="B8921" s="3" t="inlineStr">
        <is>
          <t>24B6010</t>
        </is>
      </c>
      <c r="C8921" s="3" t="inlineStr">
        <is>
          <t>Lexmark</t>
        </is>
      </c>
      <c r="D8921" s="3" t="inlineStr">
        <is>
          <t>YELLOW TONER CARTRIDGE</t>
        </is>
      </c>
      <c r="E8921" s="11" t="n">
        <v>123</v>
      </c>
      <c r="F8921" s="12" t="n">
        <v>102.5</v>
      </c>
    </row>
    <row r="8922">
      <c r="A8922" s="3" t="inlineStr">
        <is>
          <t>Ink &amp; Toner</t>
        </is>
      </c>
      <c r="B8922" s="3" t="inlineStr">
        <is>
          <t>24B7184</t>
        </is>
      </c>
      <c r="C8922" s="3" t="inlineStr">
        <is>
          <t>Lexmark</t>
        </is>
      </c>
      <c r="D8922" s="3" t="inlineStr">
        <is>
          <t>YELLOW TONER CARTRIDGE</t>
        </is>
      </c>
      <c r="E8922" s="11" t="n">
        <v>189</v>
      </c>
      <c r="F8922" s="12" t="n">
        <v>157.5</v>
      </c>
    </row>
    <row r="8923">
      <c r="A8923" s="3" t="inlineStr">
        <is>
          <t>Ink &amp; Toner</t>
        </is>
      </c>
      <c r="B8923" s="3" t="inlineStr">
        <is>
          <t>78C2UYE</t>
        </is>
      </c>
      <c r="C8923" s="3" t="inlineStr">
        <is>
          <t>Lexmark</t>
        </is>
      </c>
      <c r="D8923" s="3" t="inlineStr">
        <is>
          <t>YELLOW ULTRA HY CORP CART</t>
        </is>
      </c>
      <c r="E8923" s="11" t="n">
        <v>263</v>
      </c>
      <c r="F8923" s="12" t="n">
        <v>219.17</v>
      </c>
    </row>
    <row r="8924">
      <c r="A8924" s="3" t="inlineStr">
        <is>
          <t>Ink &amp; Toner</t>
        </is>
      </c>
      <c r="B8924" s="3" t="inlineStr">
        <is>
          <t>09006236</t>
        </is>
      </c>
      <c r="C8924" s="3" t="inlineStr">
        <is>
          <t>OKI</t>
        </is>
      </c>
      <c r="D8924" s="3" t="inlineStr">
        <is>
          <t>B433/B513 TONER CARTRIDGE 3K</t>
        </is>
      </c>
      <c r="E8924" s="11" t="n">
        <v>96</v>
      </c>
      <c r="F8924" s="12" t="n">
        <v>80</v>
      </c>
    </row>
    <row r="8925">
      <c r="A8925" s="3" t="inlineStr">
        <is>
          <t>Ink &amp; Toner</t>
        </is>
      </c>
      <c r="B8925" s="3" t="inlineStr">
        <is>
          <t>45435104</t>
        </is>
      </c>
      <c r="C8925" s="3" t="inlineStr">
        <is>
          <t>OKI</t>
        </is>
      </c>
      <c r="D8925" s="3" t="inlineStr">
        <is>
          <t>B721/731 - MAINTENANCE KIT</t>
        </is>
      </c>
      <c r="E8925" s="11" t="n">
        <v>293</v>
      </c>
      <c r="F8925" s="12" t="n">
        <v>244.17</v>
      </c>
    </row>
    <row r="8926">
      <c r="A8926" s="3" t="inlineStr">
        <is>
          <t>Ink &amp; Toner</t>
        </is>
      </c>
      <c r="B8926" s="3" t="inlineStr">
        <is>
          <t>45488802</t>
        </is>
      </c>
      <c r="C8926" s="3" t="inlineStr">
        <is>
          <t>OKI</t>
        </is>
      </c>
      <c r="D8926" s="3" t="inlineStr">
        <is>
          <t>B721/B731 PRINT CARTRIDGE (18K)</t>
        </is>
      </c>
      <c r="E8926" s="11" t="n">
        <v>309</v>
      </c>
      <c r="F8926" s="12" t="n">
        <v>257.5</v>
      </c>
    </row>
    <row r="8927">
      <c r="A8927" s="3" t="inlineStr">
        <is>
          <t>Ink &amp; Toner</t>
        </is>
      </c>
      <c r="B8927" s="3" t="inlineStr">
        <is>
          <t>46394902</t>
        </is>
      </c>
      <c r="C8927" s="3" t="inlineStr">
        <is>
          <t>OKI</t>
        </is>
      </c>
      <c r="D8927" s="3" t="inlineStr">
        <is>
          <t>BELT-UNIT-C532/MC573</t>
        </is>
      </c>
      <c r="E8927" s="11" t="n">
        <v>94</v>
      </c>
      <c r="F8927" s="12" t="n">
        <v>78.33</v>
      </c>
    </row>
    <row r="8928">
      <c r="A8928" s="3" t="inlineStr">
        <is>
          <t>Ink &amp; Toner</t>
        </is>
      </c>
      <c r="B8928" s="3" t="inlineStr">
        <is>
          <t>47074503</t>
        </is>
      </c>
      <c r="C8928" s="3" t="inlineStr">
        <is>
          <t>OKI</t>
        </is>
      </c>
      <c r="D8928" s="3" t="inlineStr">
        <is>
          <t>BELT-UNIT-C824/834/844/ES8434</t>
        </is>
      </c>
      <c r="E8928" s="11" t="n">
        <v>117</v>
      </c>
      <c r="F8928" s="12" t="n">
        <v>97.5</v>
      </c>
    </row>
    <row r="8929">
      <c r="A8929" s="3" t="inlineStr">
        <is>
          <t>Ink &amp; Toner</t>
        </is>
      </c>
      <c r="B8929" s="3" t="inlineStr">
        <is>
          <t>44844472</t>
        </is>
      </c>
      <c r="C8929" s="3" t="inlineStr">
        <is>
          <t>OKI</t>
        </is>
      </c>
      <c r="D8929" s="3" t="inlineStr">
        <is>
          <t>BLACK EP CARTRIDGE 30K</t>
        </is>
      </c>
      <c r="E8929" s="11" t="n">
        <v>172</v>
      </c>
      <c r="F8929" s="12" t="n">
        <v>143.33</v>
      </c>
    </row>
    <row r="8930">
      <c r="A8930" s="3" t="inlineStr">
        <is>
          <t>Ink &amp; Toner</t>
        </is>
      </c>
      <c r="B8930" s="3" t="inlineStr">
        <is>
          <t>44064012</t>
        </is>
      </c>
      <c r="C8930" s="3" t="inlineStr">
        <is>
          <t>OKI</t>
        </is>
      </c>
      <c r="D8930" s="3" t="inlineStr">
        <is>
          <t>BLACK OKI IMAGE DRUM C810</t>
        </is>
      </c>
      <c r="E8930" s="11" t="n">
        <v>151</v>
      </c>
      <c r="F8930" s="12" t="n">
        <v>125.83</v>
      </c>
    </row>
    <row r="8931">
      <c r="A8931" s="3" t="inlineStr">
        <is>
          <t>Ink &amp; Toner</t>
        </is>
      </c>
      <c r="B8931" s="3" t="inlineStr">
        <is>
          <t>43571802</t>
        </is>
      </c>
      <c r="C8931" s="3" t="inlineStr">
        <is>
          <t>OKI</t>
        </is>
      </c>
      <c r="D8931" s="3" t="inlineStr">
        <is>
          <t>BLACK RIBBON</t>
        </is>
      </c>
      <c r="E8931" s="11" t="n">
        <v>11</v>
      </c>
      <c r="F8931" s="12" t="n">
        <v>9.17</v>
      </c>
    </row>
    <row r="8932">
      <c r="A8932" s="3" t="inlineStr">
        <is>
          <t>Ink &amp; Toner</t>
        </is>
      </c>
      <c r="B8932" s="3" t="inlineStr">
        <is>
          <t>45103716</t>
        </is>
      </c>
      <c r="C8932" s="3" t="inlineStr">
        <is>
          <t>OKI</t>
        </is>
      </c>
      <c r="D8932" s="3" t="inlineStr">
        <is>
          <t>C931 BLACK DRUM</t>
        </is>
      </c>
      <c r="E8932" s="11" t="n">
        <v>358</v>
      </c>
      <c r="F8932" s="12" t="n">
        <v>298.33</v>
      </c>
    </row>
    <row r="8933">
      <c r="A8933" s="3" t="inlineStr">
        <is>
          <t>Ink &amp; Toner</t>
        </is>
      </c>
      <c r="B8933" s="3" t="inlineStr">
        <is>
          <t>45536415</t>
        </is>
      </c>
      <c r="C8933" s="3" t="inlineStr">
        <is>
          <t>OKI</t>
        </is>
      </c>
      <c r="D8933" s="3" t="inlineStr">
        <is>
          <t>C931 CYAN TONER</t>
        </is>
      </c>
      <c r="E8933" s="11" t="n">
        <v>348</v>
      </c>
      <c r="F8933" s="12" t="n">
        <v>290</v>
      </c>
    </row>
    <row r="8934">
      <c r="A8934" s="3" t="inlineStr">
        <is>
          <t>Ink &amp; Toner</t>
        </is>
      </c>
      <c r="B8934" s="3" t="inlineStr">
        <is>
          <t>45103714</t>
        </is>
      </c>
      <c r="C8934" s="3" t="inlineStr">
        <is>
          <t>OKI</t>
        </is>
      </c>
      <c r="D8934" s="3" t="inlineStr">
        <is>
          <t>C931 MAGENTA DRUM</t>
        </is>
      </c>
      <c r="E8934" s="11" t="n">
        <v>584</v>
      </c>
      <c r="F8934" s="12" t="n">
        <v>486.67</v>
      </c>
    </row>
    <row r="8935">
      <c r="A8935" s="3" t="inlineStr">
        <is>
          <t>Ink &amp; Toner</t>
        </is>
      </c>
      <c r="B8935" s="3" t="inlineStr">
        <is>
          <t>45531503</t>
        </is>
      </c>
      <c r="C8935" s="3" t="inlineStr">
        <is>
          <t>OKI</t>
        </is>
      </c>
      <c r="D8935" s="3" t="inlineStr">
        <is>
          <t>C931 WASTE TONER</t>
        </is>
      </c>
      <c r="E8935" s="11" t="n">
        <v>25</v>
      </c>
      <c r="F8935" s="12" t="n">
        <v>20.83</v>
      </c>
    </row>
    <row r="8936">
      <c r="A8936" s="3" t="inlineStr">
        <is>
          <t>Ink &amp; Toner</t>
        </is>
      </c>
      <c r="B8936" s="3" t="inlineStr">
        <is>
          <t>42869403</t>
        </is>
      </c>
      <c r="C8936" s="3" t="inlineStr">
        <is>
          <t>OKI</t>
        </is>
      </c>
      <c r="D8936" s="3" t="inlineStr">
        <is>
          <t>C96/98 WASTE TONER</t>
        </is>
      </c>
      <c r="E8936" s="11" t="n">
        <v>19</v>
      </c>
      <c r="F8936" s="12" t="n">
        <v>15.83</v>
      </c>
    </row>
    <row r="8937">
      <c r="A8937" s="3" t="inlineStr">
        <is>
          <t>Ink &amp; Toner</t>
        </is>
      </c>
      <c r="B8937" s="3" t="inlineStr">
        <is>
          <t>42918107</t>
        </is>
      </c>
      <c r="C8937" s="3" t="inlineStr">
        <is>
          <t>OKI</t>
        </is>
      </c>
      <c r="D8937" s="3" t="inlineStr">
        <is>
          <t>C9600 / C9650 / C9800 CYAN EP TONER</t>
        </is>
      </c>
      <c r="E8937" s="11" t="n">
        <v>249</v>
      </c>
      <c r="F8937" s="12" t="n">
        <v>207.5</v>
      </c>
    </row>
    <row r="8938">
      <c r="A8938" s="3" t="inlineStr">
        <is>
          <t>Ink &amp; Toner</t>
        </is>
      </c>
      <c r="B8938" s="3" t="inlineStr">
        <is>
          <t>42918106</t>
        </is>
      </c>
      <c r="C8938" s="3" t="inlineStr">
        <is>
          <t>OKI</t>
        </is>
      </c>
      <c r="D8938" s="3" t="inlineStr">
        <is>
          <t>C9600 / C9650 / C9800 MAGENTA EP CAR</t>
        </is>
      </c>
      <c r="E8938" s="11" t="n">
        <v>249</v>
      </c>
      <c r="F8938" s="12" t="n">
        <v>207.5</v>
      </c>
    </row>
    <row r="8939">
      <c r="A8939" s="3" t="inlineStr">
        <is>
          <t>Ink &amp; Toner</t>
        </is>
      </c>
      <c r="B8939" s="3" t="inlineStr">
        <is>
          <t>44844471</t>
        </is>
      </c>
      <c r="C8939" s="3" t="inlineStr">
        <is>
          <t>OKI</t>
        </is>
      </c>
      <c r="D8939" s="3" t="inlineStr">
        <is>
          <t>CYAN EP CARTRIDGE 30K</t>
        </is>
      </c>
      <c r="E8939" s="11" t="n">
        <v>172</v>
      </c>
      <c r="F8939" s="12" t="n">
        <v>143.33</v>
      </c>
    </row>
    <row r="8940">
      <c r="A8940" s="3" t="inlineStr">
        <is>
          <t>Ink &amp; Toner</t>
        </is>
      </c>
      <c r="B8940" s="3" t="inlineStr">
        <is>
          <t>46507415</t>
        </is>
      </c>
      <c r="C8940" s="3" t="inlineStr">
        <is>
          <t>OKI</t>
        </is>
      </c>
      <c r="D8940" s="3" t="inlineStr">
        <is>
          <t>EP--CART-C-C712</t>
        </is>
      </c>
      <c r="E8940" s="11" t="n">
        <v>105</v>
      </c>
      <c r="F8940" s="12" t="n">
        <v>87.5</v>
      </c>
    </row>
    <row r="8941">
      <c r="A8941" s="3" t="inlineStr">
        <is>
          <t>Ink &amp; Toner</t>
        </is>
      </c>
      <c r="B8941" s="3" t="inlineStr">
        <is>
          <t>46507416</t>
        </is>
      </c>
      <c r="C8941" s="3" t="inlineStr">
        <is>
          <t>OKI</t>
        </is>
      </c>
      <c r="D8941" s="3" t="inlineStr">
        <is>
          <t>EP--CART-K-C712</t>
        </is>
      </c>
      <c r="E8941" s="11" t="n">
        <v>79</v>
      </c>
      <c r="F8941" s="12" t="n">
        <v>65.83</v>
      </c>
    </row>
    <row r="8942">
      <c r="A8942" s="3" t="inlineStr">
        <is>
          <t>Ink &amp; Toner</t>
        </is>
      </c>
      <c r="B8942" s="3" t="inlineStr">
        <is>
          <t>46507414</t>
        </is>
      </c>
      <c r="C8942" s="3" t="inlineStr">
        <is>
          <t>OKI</t>
        </is>
      </c>
      <c r="D8942" s="3" t="inlineStr">
        <is>
          <t>EP--CART-M-C712</t>
        </is>
      </c>
      <c r="E8942" s="11" t="n">
        <v>105</v>
      </c>
      <c r="F8942" s="12" t="n">
        <v>87.5</v>
      </c>
    </row>
    <row r="8943">
      <c r="A8943" s="3" t="inlineStr">
        <is>
          <t>Ink &amp; Toner</t>
        </is>
      </c>
      <c r="B8943" s="3" t="inlineStr">
        <is>
          <t>46507413</t>
        </is>
      </c>
      <c r="C8943" s="3" t="inlineStr">
        <is>
          <t>OKI</t>
        </is>
      </c>
      <c r="D8943" s="3" t="inlineStr">
        <is>
          <t>EP--CART-Y-C712</t>
        </is>
      </c>
      <c r="E8943" s="11" t="n">
        <v>105</v>
      </c>
      <c r="F8943" s="12" t="n">
        <v>87.5</v>
      </c>
    </row>
    <row r="8944">
      <c r="A8944" s="3" t="inlineStr">
        <is>
          <t>Ink &amp; Toner</t>
        </is>
      </c>
      <c r="B8944" s="3" t="inlineStr">
        <is>
          <t>46484107</t>
        </is>
      </c>
      <c r="C8944" s="3" t="inlineStr">
        <is>
          <t>OKI</t>
        </is>
      </c>
      <c r="D8944" s="3" t="inlineStr">
        <is>
          <t>EP-CART-C-C532/MC573</t>
        </is>
      </c>
      <c r="E8944" s="11" t="n">
        <v>57</v>
      </c>
      <c r="F8944" s="12" t="n">
        <v>47.5</v>
      </c>
    </row>
    <row r="8945">
      <c r="A8945" s="3" t="inlineStr">
        <is>
          <t>Ink &amp; Toner</t>
        </is>
      </c>
      <c r="B8945" s="3" t="inlineStr">
        <is>
          <t>46857507</t>
        </is>
      </c>
      <c r="C8945" s="3" t="inlineStr">
        <is>
          <t>OKI</t>
        </is>
      </c>
      <c r="D8945" s="3" t="inlineStr">
        <is>
          <t>EP-CART-C-C824/834/844</t>
        </is>
      </c>
      <c r="E8945" s="11" t="n">
        <v>177</v>
      </c>
      <c r="F8945" s="12" t="n">
        <v>147.5</v>
      </c>
    </row>
    <row r="8946">
      <c r="A8946" s="3" t="inlineStr">
        <is>
          <t>Ink &amp; Toner</t>
        </is>
      </c>
      <c r="B8946" s="3" t="inlineStr">
        <is>
          <t>44844475</t>
        </is>
      </c>
      <c r="C8946" s="3" t="inlineStr">
        <is>
          <t>OKI</t>
        </is>
      </c>
      <c r="D8946" s="3" t="inlineStr">
        <is>
          <t>EP-CART-C-ES8453MFP/ES8473MFP</t>
        </is>
      </c>
      <c r="E8946" s="11" t="n">
        <v>159</v>
      </c>
      <c r="F8946" s="12" t="n">
        <v>132.5</v>
      </c>
    </row>
    <row r="8947">
      <c r="A8947" s="3" t="inlineStr">
        <is>
          <t>Ink &amp; Toner</t>
        </is>
      </c>
      <c r="B8947" s="3" t="inlineStr">
        <is>
          <t>45103721</t>
        </is>
      </c>
      <c r="C8947" s="3" t="inlineStr">
        <is>
          <t>OKI</t>
        </is>
      </c>
      <c r="D8947" s="3" t="inlineStr">
        <is>
          <t>EP-CART-C-ES9431/9541</t>
        </is>
      </c>
      <c r="E8947" s="11" t="n">
        <v>417</v>
      </c>
      <c r="F8947" s="12" t="n">
        <v>347.5</v>
      </c>
    </row>
    <row r="8948">
      <c r="A8948" s="3" t="inlineStr">
        <is>
          <t>Ink &amp; Toner</t>
        </is>
      </c>
      <c r="B8948" s="3" t="inlineStr">
        <is>
          <t>45456302</t>
        </is>
      </c>
      <c r="C8948" s="3" t="inlineStr">
        <is>
          <t>OKI</t>
        </is>
      </c>
      <c r="D8948" s="3" t="inlineStr">
        <is>
          <t>EP-CART-ES7131/7170/7180</t>
        </is>
      </c>
      <c r="E8948" s="11" t="n">
        <v>153</v>
      </c>
      <c r="F8948" s="12" t="n">
        <v>127.5</v>
      </c>
    </row>
    <row r="8949">
      <c r="A8949" s="3" t="inlineStr">
        <is>
          <t>Ink &amp; Toner</t>
        </is>
      </c>
      <c r="B8949" s="3" t="inlineStr">
        <is>
          <t>46484108</t>
        </is>
      </c>
      <c r="C8949" s="3" t="inlineStr">
        <is>
          <t>OKI</t>
        </is>
      </c>
      <c r="D8949" s="3" t="inlineStr">
        <is>
          <t>EP-CART-K-C532/MC573</t>
        </is>
      </c>
      <c r="E8949" s="11" t="n">
        <v>57</v>
      </c>
      <c r="F8949" s="12" t="n">
        <v>47.5</v>
      </c>
    </row>
    <row r="8950">
      <c r="A8950" s="3" t="inlineStr">
        <is>
          <t>Ink &amp; Toner</t>
        </is>
      </c>
      <c r="B8950" s="3" t="inlineStr">
        <is>
          <t>46507308</t>
        </is>
      </c>
      <c r="C8950" s="3" t="inlineStr">
        <is>
          <t>OKI</t>
        </is>
      </c>
      <c r="D8950" s="3" t="inlineStr">
        <is>
          <t>EP-CART-K-C612</t>
        </is>
      </c>
      <c r="E8950" s="11" t="n">
        <v>82</v>
      </c>
      <c r="F8950" s="12" t="n">
        <v>68.33</v>
      </c>
    </row>
    <row r="8951">
      <c r="A8951" s="3" t="inlineStr">
        <is>
          <t>Ink &amp; Toner</t>
        </is>
      </c>
      <c r="B8951" s="3" t="inlineStr">
        <is>
          <t>46438004</t>
        </is>
      </c>
      <c r="C8951" s="3" t="inlineStr">
        <is>
          <t>OKI</t>
        </is>
      </c>
      <c r="D8951" s="3" t="inlineStr">
        <is>
          <t>EP-CART-K-C823/833/843</t>
        </is>
      </c>
      <c r="E8951" s="11" t="n">
        <v>212</v>
      </c>
      <c r="F8951" s="12" t="n">
        <v>176.67</v>
      </c>
    </row>
    <row r="8952">
      <c r="A8952" s="3" t="inlineStr">
        <is>
          <t>Ink &amp; Toner</t>
        </is>
      </c>
      <c r="B8952" s="3" t="inlineStr">
        <is>
          <t>46857508</t>
        </is>
      </c>
      <c r="C8952" s="3" t="inlineStr">
        <is>
          <t>OKI</t>
        </is>
      </c>
      <c r="D8952" s="3" t="inlineStr">
        <is>
          <t>EP-CART-K-C824/834/844</t>
        </is>
      </c>
      <c r="E8952" s="11" t="n">
        <v>177</v>
      </c>
      <c r="F8952" s="12" t="n">
        <v>147.5</v>
      </c>
    </row>
    <row r="8953">
      <c r="A8953" s="3" t="inlineStr">
        <is>
          <t>Ink &amp; Toner</t>
        </is>
      </c>
      <c r="B8953" s="3" t="inlineStr">
        <is>
          <t>01283601</t>
        </is>
      </c>
      <c r="C8953" s="3" t="inlineStr">
        <is>
          <t>OKI</t>
        </is>
      </c>
      <c r="D8953" s="3" t="inlineStr">
        <is>
          <t>EP-CART-K-ES4131/4161/4191</t>
        </is>
      </c>
      <c r="E8953" s="11" t="n">
        <v>141</v>
      </c>
      <c r="F8953" s="12" t="n">
        <v>117.5</v>
      </c>
    </row>
    <row r="8954">
      <c r="A8954" s="3" t="inlineStr">
        <is>
          <t>Ink &amp; Toner</t>
        </is>
      </c>
      <c r="B8954" s="3" t="inlineStr">
        <is>
          <t>01275104</t>
        </is>
      </c>
      <c r="C8954" s="3" t="inlineStr">
        <is>
          <t>OKI</t>
        </is>
      </c>
      <c r="D8954" s="3" t="inlineStr">
        <is>
          <t>EP-CART-K-ES7411</t>
        </is>
      </c>
      <c r="E8954" s="11" t="n">
        <v>60</v>
      </c>
      <c r="F8954" s="12" t="n">
        <v>50</v>
      </c>
    </row>
    <row r="8955">
      <c r="A8955" s="3" t="inlineStr">
        <is>
          <t>Ink &amp; Toner</t>
        </is>
      </c>
      <c r="B8955" s="3" t="inlineStr">
        <is>
          <t>01333304</t>
        </is>
      </c>
      <c r="C8955" s="3" t="inlineStr">
        <is>
          <t>OKI</t>
        </is>
      </c>
      <c r="D8955" s="3" t="inlineStr">
        <is>
          <t>EP-CART-K-ES7470/80</t>
        </is>
      </c>
      <c r="E8955" s="11" t="n">
        <v>110</v>
      </c>
      <c r="F8955" s="12" t="n">
        <v>91.67</v>
      </c>
    </row>
    <row r="8956">
      <c r="A8956" s="3" t="inlineStr">
        <is>
          <t>Ink &amp; Toner</t>
        </is>
      </c>
      <c r="B8956" s="3" t="inlineStr">
        <is>
          <t>44844476</t>
        </is>
      </c>
      <c r="C8956" s="3" t="inlineStr">
        <is>
          <t>OKI</t>
        </is>
      </c>
      <c r="D8956" s="3" t="inlineStr">
        <is>
          <t>EP-CART-K-ES8453MFP/ES8473MFP</t>
        </is>
      </c>
      <c r="E8956" s="11" t="n">
        <v>111</v>
      </c>
      <c r="F8956" s="12" t="n">
        <v>92.5</v>
      </c>
    </row>
    <row r="8957">
      <c r="A8957" s="3" t="inlineStr">
        <is>
          <t>Ink &amp; Toner</t>
        </is>
      </c>
      <c r="B8957" s="3" t="inlineStr">
        <is>
          <t>46484106</t>
        </is>
      </c>
      <c r="C8957" s="3" t="inlineStr">
        <is>
          <t>OKI</t>
        </is>
      </c>
      <c r="D8957" s="3" t="inlineStr">
        <is>
          <t>EP-CART-M-C532/MC573</t>
        </is>
      </c>
      <c r="E8957" s="11" t="n">
        <v>57</v>
      </c>
      <c r="F8957" s="12" t="n">
        <v>47.5</v>
      </c>
    </row>
    <row r="8958">
      <c r="A8958" s="3" t="inlineStr">
        <is>
          <t>Ink &amp; Toner</t>
        </is>
      </c>
      <c r="B8958" s="3" t="inlineStr">
        <is>
          <t>46507306</t>
        </is>
      </c>
      <c r="C8958" s="3" t="inlineStr">
        <is>
          <t>OKI</t>
        </is>
      </c>
      <c r="D8958" s="3" t="inlineStr">
        <is>
          <t>EP-CART-M-C612</t>
        </is>
      </c>
      <c r="E8958" s="11" t="n">
        <v>118</v>
      </c>
      <c r="F8958" s="12" t="n">
        <v>98.33</v>
      </c>
    </row>
    <row r="8959">
      <c r="A8959" s="3" t="inlineStr">
        <is>
          <t>Ink &amp; Toner</t>
        </is>
      </c>
      <c r="B8959" s="3" t="inlineStr">
        <is>
          <t>45103720</t>
        </is>
      </c>
      <c r="C8959" s="3" t="inlineStr">
        <is>
          <t>OKI</t>
        </is>
      </c>
      <c r="D8959" s="3" t="inlineStr">
        <is>
          <t>EP-CART-M-ES9431/9541</t>
        </is>
      </c>
      <c r="E8959" s="11" t="n">
        <v>417</v>
      </c>
      <c r="F8959" s="12" t="n">
        <v>347.5</v>
      </c>
    </row>
    <row r="8960">
      <c r="A8960" s="3" t="inlineStr">
        <is>
          <t>Ink &amp; Toner</t>
        </is>
      </c>
      <c r="B8960" s="3" t="inlineStr">
        <is>
          <t>45103723</t>
        </is>
      </c>
      <c r="C8960" s="3" t="inlineStr">
        <is>
          <t>OKI</t>
        </is>
      </c>
      <c r="D8960" s="3" t="inlineStr">
        <is>
          <t>EP-CART-WT-ES9541</t>
        </is>
      </c>
      <c r="E8960" s="11" t="n">
        <v>230</v>
      </c>
      <c r="F8960" s="12" t="n">
        <v>191.67</v>
      </c>
    </row>
    <row r="8961">
      <c r="A8961" s="3" t="inlineStr">
        <is>
          <t>Ink &amp; Toner</t>
        </is>
      </c>
      <c r="B8961" s="3" t="inlineStr">
        <is>
          <t>46484105</t>
        </is>
      </c>
      <c r="C8961" s="3" t="inlineStr">
        <is>
          <t>OKI</t>
        </is>
      </c>
      <c r="D8961" s="3" t="inlineStr">
        <is>
          <t>EP-CART-Y-C532/MC573</t>
        </is>
      </c>
      <c r="E8961" s="11" t="n">
        <v>57</v>
      </c>
      <c r="F8961" s="12" t="n">
        <v>47.5</v>
      </c>
    </row>
    <row r="8962">
      <c r="A8962" s="3" t="inlineStr">
        <is>
          <t>Ink &amp; Toner</t>
        </is>
      </c>
      <c r="B8962" s="3" t="inlineStr">
        <is>
          <t>46507305</t>
        </is>
      </c>
      <c r="C8962" s="3" t="inlineStr">
        <is>
          <t>OKI</t>
        </is>
      </c>
      <c r="D8962" s="3" t="inlineStr">
        <is>
          <t>EP-CART-Y-C612</t>
        </is>
      </c>
      <c r="E8962" s="11" t="n">
        <v>118</v>
      </c>
      <c r="F8962" s="12" t="n">
        <v>98.33</v>
      </c>
    </row>
    <row r="8963">
      <c r="A8963" s="3" t="inlineStr">
        <is>
          <t>Ink &amp; Toner</t>
        </is>
      </c>
      <c r="B8963" s="3" t="inlineStr">
        <is>
          <t>46857505</t>
        </is>
      </c>
      <c r="C8963" s="3" t="inlineStr">
        <is>
          <t>OKI</t>
        </is>
      </c>
      <c r="D8963" s="3" t="inlineStr">
        <is>
          <t>EP-CART-Y-C824/834/844</t>
        </is>
      </c>
      <c r="E8963" s="11" t="n">
        <v>177</v>
      </c>
      <c r="F8963" s="12" t="n">
        <v>147.5</v>
      </c>
    </row>
    <row r="8964">
      <c r="A8964" s="3" t="inlineStr">
        <is>
          <t>Ink &amp; Toner</t>
        </is>
      </c>
      <c r="B8964" s="3" t="inlineStr">
        <is>
          <t>44844417</t>
        </is>
      </c>
      <c r="C8964" s="3" t="inlineStr">
        <is>
          <t>OKI</t>
        </is>
      </c>
      <c r="D8964" s="3" t="inlineStr">
        <is>
          <t>EP-CART-Y-ES8431/41</t>
        </is>
      </c>
      <c r="E8964" s="11" t="n">
        <v>159</v>
      </c>
      <c r="F8964" s="12" t="n">
        <v>132.5</v>
      </c>
    </row>
    <row r="8965">
      <c r="A8965" s="3" t="inlineStr">
        <is>
          <t>Ink &amp; Toner</t>
        </is>
      </c>
      <c r="B8965" s="3" t="inlineStr">
        <is>
          <t>44844473</t>
        </is>
      </c>
      <c r="C8965" s="3" t="inlineStr">
        <is>
          <t>OKI</t>
        </is>
      </c>
      <c r="D8965" s="3" t="inlineStr">
        <is>
          <t>EP-CART-Y-ES8453MFP/ES8473MFP</t>
        </is>
      </c>
      <c r="E8965" s="11" t="n">
        <v>159</v>
      </c>
      <c r="F8965" s="12" t="n">
        <v>132.5</v>
      </c>
    </row>
    <row r="8966">
      <c r="A8966" s="3" t="inlineStr">
        <is>
          <t>Ink &amp; Toner</t>
        </is>
      </c>
      <c r="B8966" s="3" t="inlineStr">
        <is>
          <t>45103719</t>
        </is>
      </c>
      <c r="C8966" s="3" t="inlineStr">
        <is>
          <t>OKI</t>
        </is>
      </c>
      <c r="D8966" s="3" t="inlineStr">
        <is>
          <t>EP-CART-Y-ES9431/9541</t>
        </is>
      </c>
      <c r="E8966" s="11" t="n">
        <v>417</v>
      </c>
      <c r="F8966" s="12" t="n">
        <v>347.5</v>
      </c>
    </row>
    <row r="8967">
      <c r="A8967" s="3" t="inlineStr">
        <is>
          <t>Ink &amp; Toner</t>
        </is>
      </c>
      <c r="B8967" s="3" t="inlineStr">
        <is>
          <t>46484124</t>
        </is>
      </c>
      <c r="C8967" s="3" t="inlineStr">
        <is>
          <t>OKI</t>
        </is>
      </c>
      <c r="D8967" s="3" t="inlineStr">
        <is>
          <t>EP-ES5432/5473-BLACK</t>
        </is>
      </c>
      <c r="E8967" s="11" t="n">
        <v>55</v>
      </c>
      <c r="F8967" s="12" t="n">
        <v>45.83</v>
      </c>
    </row>
    <row r="8968">
      <c r="A8968" s="3" t="inlineStr">
        <is>
          <t>Ink &amp; Toner</t>
        </is>
      </c>
      <c r="B8968" s="3" t="inlineStr">
        <is>
          <t>46484123</t>
        </is>
      </c>
      <c r="C8968" s="3" t="inlineStr">
        <is>
          <t>OKI</t>
        </is>
      </c>
      <c r="D8968" s="3" t="inlineStr">
        <is>
          <t>EP-ES5432/5473-CYAN</t>
        </is>
      </c>
      <c r="E8968" s="11" t="n">
        <v>55</v>
      </c>
      <c r="F8968" s="12" t="n">
        <v>45.83</v>
      </c>
    </row>
    <row r="8969">
      <c r="A8969" s="3" t="inlineStr">
        <is>
          <t>Ink &amp; Toner</t>
        </is>
      </c>
      <c r="B8969" s="3" t="inlineStr">
        <is>
          <t>46484122</t>
        </is>
      </c>
      <c r="C8969" s="3" t="inlineStr">
        <is>
          <t>OKI</t>
        </is>
      </c>
      <c r="D8969" s="3" t="inlineStr">
        <is>
          <t>EP-ES5432/5473-MAGENTA</t>
        </is>
      </c>
      <c r="E8969" s="11" t="n">
        <v>55</v>
      </c>
      <c r="F8969" s="12" t="n">
        <v>45.83</v>
      </c>
    </row>
    <row r="8970">
      <c r="A8970" s="3" t="inlineStr">
        <is>
          <t>Ink &amp; Toner</t>
        </is>
      </c>
      <c r="B8970" s="3" t="inlineStr">
        <is>
          <t>46484121</t>
        </is>
      </c>
      <c r="C8970" s="3" t="inlineStr">
        <is>
          <t>OKI</t>
        </is>
      </c>
      <c r="D8970" s="3" t="inlineStr">
        <is>
          <t>EP-ES5432/5473-YELLOW</t>
        </is>
      </c>
      <c r="E8970" s="11" t="n">
        <v>55</v>
      </c>
      <c r="F8970" s="12" t="n">
        <v>45.83</v>
      </c>
    </row>
    <row r="8971">
      <c r="A8971" s="3" t="inlineStr">
        <is>
          <t>Ink &amp; Toner</t>
        </is>
      </c>
      <c r="B8971" s="3" t="inlineStr">
        <is>
          <t>46507418</t>
        </is>
      </c>
      <c r="C8971" s="3" t="inlineStr">
        <is>
          <t>OKI</t>
        </is>
      </c>
      <c r="D8971" s="3" t="inlineStr">
        <is>
          <t>EP-ES7412-MAGENTA</t>
        </is>
      </c>
      <c r="E8971" s="11" t="n">
        <v>101</v>
      </c>
      <c r="F8971" s="12" t="n">
        <v>84.17</v>
      </c>
    </row>
    <row r="8972">
      <c r="A8972" s="3" t="inlineStr">
        <is>
          <t>Ink &amp; Toner</t>
        </is>
      </c>
      <c r="B8972" s="3" t="inlineStr">
        <is>
          <t>46507417</t>
        </is>
      </c>
      <c r="C8972" s="3" t="inlineStr">
        <is>
          <t>OKI</t>
        </is>
      </c>
      <c r="D8972" s="3" t="inlineStr">
        <is>
          <t>EP-ES7412-YELLOW</t>
        </is>
      </c>
      <c r="E8972" s="11" t="n">
        <v>101</v>
      </c>
      <c r="F8972" s="12" t="n">
        <v>84.17</v>
      </c>
    </row>
    <row r="8973">
      <c r="A8973" s="3" t="inlineStr">
        <is>
          <t>Ink &amp; Toner</t>
        </is>
      </c>
      <c r="B8973" s="3" t="inlineStr">
        <is>
          <t>45395704</t>
        </is>
      </c>
      <c r="C8973" s="3" t="inlineStr">
        <is>
          <t>OKI</t>
        </is>
      </c>
      <c r="D8973" s="3" t="inlineStr">
        <is>
          <t>EP-MC760/770/780-BLACK</t>
        </is>
      </c>
      <c r="E8973" s="11" t="n">
        <v>187</v>
      </c>
      <c r="F8973" s="12" t="n">
        <v>155.83</v>
      </c>
    </row>
    <row r="8974">
      <c r="A8974" s="3" t="inlineStr">
        <is>
          <t>Ink &amp; Toner</t>
        </is>
      </c>
      <c r="B8974" s="3" t="inlineStr">
        <is>
          <t>47219604</t>
        </is>
      </c>
      <c r="C8974" s="3" t="inlineStr">
        <is>
          <t>OKI</t>
        </is>
      </c>
      <c r="D8974" s="3" t="inlineStr">
        <is>
          <t>FUSER-UNIT-C824/834/844/ES8434</t>
        </is>
      </c>
      <c r="E8974" s="11" t="n">
        <v>116</v>
      </c>
      <c r="F8974" s="12" t="n">
        <v>96.67</v>
      </c>
    </row>
    <row r="8975">
      <c r="A8975" s="3" t="inlineStr">
        <is>
          <t>Ink &amp; Toner</t>
        </is>
      </c>
      <c r="B8975" s="3" t="inlineStr">
        <is>
          <t>09006266</t>
        </is>
      </c>
      <c r="C8975" s="3" t="inlineStr">
        <is>
          <t>OKI</t>
        </is>
      </c>
      <c r="D8975" s="3" t="inlineStr">
        <is>
          <t>IMAGE DRUM CMY MC554</t>
        </is>
      </c>
      <c r="E8975" s="11" t="n">
        <v>182</v>
      </c>
      <c r="F8975" s="12" t="n">
        <v>151.67</v>
      </c>
    </row>
    <row r="8976">
      <c r="A8976" s="3" t="inlineStr">
        <is>
          <t>Ink &amp; Toner</t>
        </is>
      </c>
      <c r="B8976" s="3" t="inlineStr">
        <is>
          <t>09006265</t>
        </is>
      </c>
      <c r="C8976" s="3" t="inlineStr">
        <is>
          <t>OKI</t>
        </is>
      </c>
      <c r="D8976" s="3" t="inlineStr">
        <is>
          <t>IMAGE DRUM K MC554</t>
        </is>
      </c>
      <c r="E8976" s="11" t="n">
        <v>61</v>
      </c>
      <c r="F8976" s="12" t="n">
        <v>50.83</v>
      </c>
    </row>
    <row r="8977">
      <c r="A8977" s="3" t="inlineStr">
        <is>
          <t>Ink &amp; Toner</t>
        </is>
      </c>
      <c r="B8977" s="3" t="inlineStr">
        <is>
          <t>01282903</t>
        </is>
      </c>
      <c r="C8977" s="3" t="inlineStr">
        <is>
          <t>OKI</t>
        </is>
      </c>
      <c r="D8977" s="3" t="inlineStr">
        <is>
          <t>IMAGE DRUM UNIT-ES5431/3452/5462</t>
        </is>
      </c>
      <c r="E8977" s="11" t="n">
        <v>150</v>
      </c>
      <c r="F8977" s="12" t="n">
        <v>125</v>
      </c>
    </row>
    <row r="8978">
      <c r="A8978" s="3" t="inlineStr">
        <is>
          <t>Ink &amp; Toner</t>
        </is>
      </c>
      <c r="B8978" s="3" t="inlineStr">
        <is>
          <t>44064010</t>
        </is>
      </c>
      <c r="C8978" s="3" t="inlineStr">
        <is>
          <t>OKI</t>
        </is>
      </c>
      <c r="D8978" s="3" t="inlineStr">
        <is>
          <t>MAGENTA OKI IMAGE DRUM C810</t>
        </is>
      </c>
      <c r="E8978" s="11" t="n">
        <v>151</v>
      </c>
      <c r="F8978" s="12" t="n">
        <v>125.83</v>
      </c>
    </row>
    <row r="8979">
      <c r="A8979" s="3" t="inlineStr">
        <is>
          <t>Ink &amp; Toner</t>
        </is>
      </c>
      <c r="B8979" s="3" t="inlineStr">
        <is>
          <t>44574302</t>
        </is>
      </c>
      <c r="C8979" s="3" t="inlineStr">
        <is>
          <t>OKI</t>
        </is>
      </c>
      <c r="D8979" s="3" t="inlineStr">
        <is>
          <t>OKI B411/B431</t>
        </is>
      </c>
      <c r="E8979" s="11" t="n">
        <v>148</v>
      </c>
      <c r="F8979" s="12" t="n">
        <v>123.33</v>
      </c>
    </row>
    <row r="8980">
      <c r="A8980" s="3" t="inlineStr">
        <is>
          <t>Ink &amp; Toner</t>
        </is>
      </c>
      <c r="B8980" s="3" t="inlineStr">
        <is>
          <t>44341902</t>
        </is>
      </c>
      <c r="C8980" s="3" t="inlineStr">
        <is>
          <t>OKI</t>
        </is>
      </c>
      <c r="D8980" s="3" t="inlineStr">
        <is>
          <t>OKI BELT UNIT C610/C711</t>
        </is>
      </c>
      <c r="E8980" s="11" t="n">
        <v>142</v>
      </c>
      <c r="F8980" s="12" t="n">
        <v>118.33</v>
      </c>
    </row>
    <row r="8981">
      <c r="A8981" s="3" t="inlineStr">
        <is>
          <t>Ink &amp; Toner</t>
        </is>
      </c>
      <c r="B8981" s="3" t="inlineStr">
        <is>
          <t>43979102</t>
        </is>
      </c>
      <c r="C8981" s="3" t="inlineStr">
        <is>
          <t>OKI</t>
        </is>
      </c>
      <c r="D8981" s="3" t="inlineStr">
        <is>
          <t>OKI BLACK TONER 3.5K</t>
        </is>
      </c>
      <c r="E8981" s="11" t="n">
        <v>98</v>
      </c>
      <c r="F8981" s="12" t="n">
        <v>81.67</v>
      </c>
    </row>
    <row r="8982">
      <c r="A8982" s="3" t="inlineStr">
        <is>
          <t>Ink &amp; Toner</t>
        </is>
      </c>
      <c r="B8982" s="3" t="inlineStr">
        <is>
          <t>44059108</t>
        </is>
      </c>
      <c r="C8982" s="3" t="inlineStr">
        <is>
          <t>OKI</t>
        </is>
      </c>
      <c r="D8982" s="3" t="inlineStr">
        <is>
          <t>OKI BLACK TONER 8K FOR C810/830</t>
        </is>
      </c>
      <c r="E8982" s="11" t="n">
        <v>109</v>
      </c>
      <c r="F8982" s="12" t="n">
        <v>90.83</v>
      </c>
    </row>
    <row r="8983">
      <c r="A8983" s="3" t="inlineStr">
        <is>
          <t>Ink &amp; Toner</t>
        </is>
      </c>
      <c r="B8983" s="3" t="inlineStr">
        <is>
          <t>44973536</t>
        </is>
      </c>
      <c r="C8983" s="3" t="inlineStr">
        <is>
          <t>OKI</t>
        </is>
      </c>
      <c r="D8983" s="3" t="inlineStr">
        <is>
          <t>OKI BLK TONER C301 (2.2K)</t>
        </is>
      </c>
      <c r="E8983" s="11" t="n">
        <v>99</v>
      </c>
      <c r="F8983" s="12" t="n">
        <v>82.5</v>
      </c>
    </row>
    <row r="8984">
      <c r="A8984" s="3" t="inlineStr">
        <is>
          <t>Ink &amp; Toner</t>
        </is>
      </c>
      <c r="B8984" s="3" t="inlineStr">
        <is>
          <t>44973508</t>
        </is>
      </c>
      <c r="C8984" s="3" t="inlineStr">
        <is>
          <t>OKI</t>
        </is>
      </c>
      <c r="D8984" s="3" t="inlineStr">
        <is>
          <t>OKI BLK TONER C511 (7K)</t>
        </is>
      </c>
      <c r="E8984" s="11" t="n">
        <v>134</v>
      </c>
      <c r="F8984" s="12" t="n">
        <v>111.67</v>
      </c>
    </row>
    <row r="8985">
      <c r="A8985" s="3" t="inlineStr">
        <is>
          <t>Ink &amp; Toner</t>
        </is>
      </c>
      <c r="B8985" s="3" t="inlineStr">
        <is>
          <t>44494202</t>
        </is>
      </c>
      <c r="C8985" s="3" t="inlineStr">
        <is>
          <t>OKI</t>
        </is>
      </c>
      <c r="D8985" s="3" t="inlineStr">
        <is>
          <t>OKI C310/C330/C510/C530 IMAGE UNIT</t>
        </is>
      </c>
      <c r="E8985" s="11" t="n">
        <v>190</v>
      </c>
      <c r="F8985" s="12" t="n">
        <v>158.33</v>
      </c>
    </row>
    <row r="8986">
      <c r="A8986" s="3" t="inlineStr">
        <is>
          <t>Ink &amp; Toner</t>
        </is>
      </c>
      <c r="B8986" s="3" t="inlineStr">
        <is>
          <t>43865708</t>
        </is>
      </c>
      <c r="C8986" s="3" t="inlineStr">
        <is>
          <t>OKI</t>
        </is>
      </c>
      <c r="D8986" s="3" t="inlineStr">
        <is>
          <t>OKI C5650/5750 BLACK TONER (8K)</t>
        </is>
      </c>
      <c r="E8986" s="11" t="n">
        <v>166</v>
      </c>
      <c r="F8986" s="12" t="n">
        <v>138.33</v>
      </c>
    </row>
    <row r="8987">
      <c r="A8987" s="3" t="inlineStr">
        <is>
          <t>Ink &amp; Toner</t>
        </is>
      </c>
      <c r="B8987" s="3" t="inlineStr">
        <is>
          <t>43865724</t>
        </is>
      </c>
      <c r="C8987" s="3" t="inlineStr">
        <is>
          <t>OKI</t>
        </is>
      </c>
      <c r="D8987" s="3" t="inlineStr">
        <is>
          <t>OKI C5850/5950 BLACK TONER (8K)</t>
        </is>
      </c>
      <c r="E8987" s="11" t="n">
        <v>166</v>
      </c>
      <c r="F8987" s="12" t="n">
        <v>138.33</v>
      </c>
    </row>
    <row r="8988">
      <c r="A8988" s="3" t="inlineStr">
        <is>
          <t>Ink &amp; Toner</t>
        </is>
      </c>
      <c r="B8988" s="3" t="inlineStr">
        <is>
          <t>09006131</t>
        </is>
      </c>
      <c r="C8988" s="3" t="inlineStr">
        <is>
          <t>OKI</t>
        </is>
      </c>
      <c r="D8988" s="3" t="inlineStr">
        <is>
          <t>OKI C650/651 BLACK IMAGE DRUM 50K</t>
        </is>
      </c>
      <c r="E8988" s="11" t="n">
        <v>117</v>
      </c>
      <c r="F8988" s="12" t="n">
        <v>97.5</v>
      </c>
    </row>
    <row r="8989">
      <c r="A8989" s="3" t="inlineStr">
        <is>
          <t>Ink &amp; Toner</t>
        </is>
      </c>
      <c r="B8989" s="3" t="inlineStr">
        <is>
          <t>09006130</t>
        </is>
      </c>
      <c r="C8989" s="3" t="inlineStr">
        <is>
          <t>OKI</t>
        </is>
      </c>
      <c r="D8989" s="3" t="inlineStr">
        <is>
          <t>OKI C650/651 BLACK TONER CART 7K</t>
        </is>
      </c>
      <c r="E8989" s="11" t="n">
        <v>75</v>
      </c>
      <c r="F8989" s="12" t="n">
        <v>62.5</v>
      </c>
    </row>
    <row r="8990">
      <c r="A8990" s="3" t="inlineStr">
        <is>
          <t>Ink &amp; Toner</t>
        </is>
      </c>
      <c r="B8990" s="3" t="inlineStr">
        <is>
          <t>09006132</t>
        </is>
      </c>
      <c r="C8990" s="3" t="inlineStr">
        <is>
          <t>OKI</t>
        </is>
      </c>
      <c r="D8990" s="3" t="inlineStr">
        <is>
          <t>OKI C650/651 CYAN IMAGE DRUM 50K</t>
        </is>
      </c>
      <c r="E8990" s="11" t="n">
        <v>117</v>
      </c>
      <c r="F8990" s="12" t="n">
        <v>97.5</v>
      </c>
    </row>
    <row r="8991">
      <c r="A8991" s="3" t="inlineStr">
        <is>
          <t>Ink &amp; Toner</t>
        </is>
      </c>
      <c r="B8991" s="3" t="inlineStr">
        <is>
          <t>09006126</t>
        </is>
      </c>
      <c r="C8991" s="3" t="inlineStr">
        <is>
          <t>OKI</t>
        </is>
      </c>
      <c r="D8991" s="3" t="inlineStr">
        <is>
          <t>OKI C650/651 FUSER 60K</t>
        </is>
      </c>
      <c r="E8991" s="11" t="n">
        <v>156</v>
      </c>
      <c r="F8991" s="12" t="n">
        <v>130</v>
      </c>
    </row>
    <row r="8992">
      <c r="A8992" s="3" t="inlineStr">
        <is>
          <t>Ink &amp; Toner</t>
        </is>
      </c>
      <c r="B8992" s="3" t="inlineStr">
        <is>
          <t>09006133</t>
        </is>
      </c>
      <c r="C8992" s="3" t="inlineStr">
        <is>
          <t>OKI</t>
        </is>
      </c>
      <c r="D8992" s="3" t="inlineStr">
        <is>
          <t>OKI C650/651 MAGENTA IMAGE DRUM 50K</t>
        </is>
      </c>
      <c r="E8992" s="11" t="n">
        <v>117</v>
      </c>
      <c r="F8992" s="12" t="n">
        <v>97.5</v>
      </c>
    </row>
    <row r="8993">
      <c r="A8993" s="3" t="inlineStr">
        <is>
          <t>Ink &amp; Toner</t>
        </is>
      </c>
      <c r="B8993" s="3" t="inlineStr">
        <is>
          <t>09006128</t>
        </is>
      </c>
      <c r="C8993" s="3" t="inlineStr">
        <is>
          <t>OKI</t>
        </is>
      </c>
      <c r="D8993" s="3" t="inlineStr">
        <is>
          <t>OKI C650/651 MAGENTA TONER CART 6K</t>
        </is>
      </c>
      <c r="E8993" s="11" t="n">
        <v>89</v>
      </c>
      <c r="F8993" s="12" t="n">
        <v>74.17</v>
      </c>
    </row>
    <row r="8994">
      <c r="A8994" s="3" t="inlineStr">
        <is>
          <t>Ink &amp; Toner</t>
        </is>
      </c>
      <c r="B8994" s="3" t="inlineStr">
        <is>
          <t>09006125</t>
        </is>
      </c>
      <c r="C8994" s="3" t="inlineStr">
        <is>
          <t>OKI</t>
        </is>
      </c>
      <c r="D8994" s="3" t="inlineStr">
        <is>
          <t>OKI C650/651 TRANSFER BELT 60K</t>
        </is>
      </c>
      <c r="E8994" s="11" t="n">
        <v>156</v>
      </c>
      <c r="F8994" s="12" t="n">
        <v>130</v>
      </c>
    </row>
    <row r="8995">
      <c r="A8995" s="3" t="inlineStr">
        <is>
          <t>Ink &amp; Toner</t>
        </is>
      </c>
      <c r="B8995" s="3" t="inlineStr">
        <is>
          <t>09006134</t>
        </is>
      </c>
      <c r="C8995" s="3" t="inlineStr">
        <is>
          <t>OKI</t>
        </is>
      </c>
      <c r="D8995" s="3" t="inlineStr">
        <is>
          <t>OKI C650/651 YELLOW IMAGE DRUM 50K</t>
        </is>
      </c>
      <c r="E8995" s="11" t="n">
        <v>117</v>
      </c>
      <c r="F8995" s="12" t="n">
        <v>97.5</v>
      </c>
    </row>
    <row r="8996">
      <c r="A8996" s="3" t="inlineStr">
        <is>
          <t>Ink &amp; Toner</t>
        </is>
      </c>
      <c r="B8996" s="3" t="inlineStr">
        <is>
          <t>44318607</t>
        </is>
      </c>
      <c r="C8996" s="3" t="inlineStr">
        <is>
          <t>OKI</t>
        </is>
      </c>
      <c r="D8996" s="3" t="inlineStr">
        <is>
          <t>OKI C710/C711 CYAN TONER 11.5K</t>
        </is>
      </c>
      <c r="E8996" s="11" t="n">
        <v>256</v>
      </c>
      <c r="F8996" s="12" t="n">
        <v>213.33</v>
      </c>
    </row>
    <row r="8997">
      <c r="A8997" s="3" t="inlineStr">
        <is>
          <t>Ink &amp; Toner</t>
        </is>
      </c>
      <c r="B8997" s="3" t="inlineStr">
        <is>
          <t>44318606</t>
        </is>
      </c>
      <c r="C8997" s="3" t="inlineStr">
        <is>
          <t>OKI</t>
        </is>
      </c>
      <c r="D8997" s="3" t="inlineStr">
        <is>
          <t>OKI C710/C711 MAGENTA TONER 11.5K</t>
        </is>
      </c>
      <c r="E8997" s="11" t="n">
        <v>256</v>
      </c>
      <c r="F8997" s="12" t="n">
        <v>213.33</v>
      </c>
    </row>
    <row r="8998">
      <c r="A8998" s="3" t="inlineStr">
        <is>
          <t>Ink &amp; Toner</t>
        </is>
      </c>
      <c r="B8998" s="3" t="inlineStr">
        <is>
          <t>44973535</t>
        </is>
      </c>
      <c r="C8998" s="3" t="inlineStr">
        <is>
          <t>OKI</t>
        </is>
      </c>
      <c r="D8998" s="3" t="inlineStr">
        <is>
          <t>OKI CYAN TONER C301 (1.5K)</t>
        </is>
      </c>
      <c r="E8998" s="11" t="n">
        <v>104</v>
      </c>
      <c r="F8998" s="12" t="n">
        <v>86.67</v>
      </c>
    </row>
    <row r="8999">
      <c r="A8999" s="3" t="inlineStr">
        <is>
          <t>Ink &amp; Toner</t>
        </is>
      </c>
      <c r="B8999" s="3" t="inlineStr">
        <is>
          <t>44318506</t>
        </is>
      </c>
      <c r="C8999" s="3" t="inlineStr">
        <is>
          <t>OKI</t>
        </is>
      </c>
      <c r="D8999" s="3" t="inlineStr">
        <is>
          <t>OKI EP C711 MAGENTA</t>
        </is>
      </c>
      <c r="E8999" s="11" t="n">
        <v>183</v>
      </c>
      <c r="F8999" s="12" t="n">
        <v>152.5</v>
      </c>
    </row>
    <row r="9000">
      <c r="A9000" s="3" t="inlineStr">
        <is>
          <t>Ink &amp; Toner</t>
        </is>
      </c>
      <c r="B9000" s="3" t="inlineStr">
        <is>
          <t>44318505</t>
        </is>
      </c>
      <c r="C9000" s="3" t="inlineStr">
        <is>
          <t>OKI</t>
        </is>
      </c>
      <c r="D9000" s="3" t="inlineStr">
        <is>
          <t>OKI EP C711 YELLOW</t>
        </is>
      </c>
      <c r="E9000" s="11" t="n">
        <v>183</v>
      </c>
      <c r="F9000" s="12" t="n">
        <v>152.5</v>
      </c>
    </row>
    <row r="9001">
      <c r="A9001" s="3" t="inlineStr">
        <is>
          <t>Ink &amp; Toner</t>
        </is>
      </c>
      <c r="B9001" s="3" t="inlineStr">
        <is>
          <t>44848805</t>
        </is>
      </c>
      <c r="C9001" s="3" t="inlineStr">
        <is>
          <t>OKI</t>
        </is>
      </c>
      <c r="D9001" s="3" t="inlineStr">
        <is>
          <t>OKI FUSER UNIT C831 (100K)</t>
        </is>
      </c>
      <c r="E9001" s="11" t="n">
        <v>133</v>
      </c>
      <c r="F9001" s="12" t="n">
        <v>110.83</v>
      </c>
    </row>
    <row r="9002">
      <c r="A9002" s="3" t="inlineStr">
        <is>
          <t>Ink &amp; Toner</t>
        </is>
      </c>
      <c r="B9002" s="3" t="inlineStr">
        <is>
          <t>45531113</t>
        </is>
      </c>
      <c r="C9002" s="3" t="inlineStr">
        <is>
          <t>OKI</t>
        </is>
      </c>
      <c r="D9002" s="3" t="inlineStr">
        <is>
          <t>OKI FUSER UNIT C931</t>
        </is>
      </c>
      <c r="E9002" s="11" t="n">
        <v>250</v>
      </c>
      <c r="F9002" s="12" t="n">
        <v>208.33</v>
      </c>
    </row>
    <row r="9003">
      <c r="A9003" s="3" t="inlineStr">
        <is>
          <t>Ink &amp; Toner</t>
        </is>
      </c>
      <c r="B9003" s="3" t="inlineStr">
        <is>
          <t>44968301</t>
        </is>
      </c>
      <c r="C9003" s="3" t="inlineStr">
        <is>
          <t>OKI</t>
        </is>
      </c>
      <c r="D9003" s="3" t="inlineStr">
        <is>
          <t>OKI IMAGE DRUM UNIT C301 (30K)</t>
        </is>
      </c>
      <c r="E9003" s="11" t="n">
        <v>170</v>
      </c>
      <c r="F9003" s="12" t="n">
        <v>141.67</v>
      </c>
    </row>
    <row r="9004">
      <c r="A9004" s="3" t="inlineStr">
        <is>
          <t>Ink &amp; Toner</t>
        </is>
      </c>
      <c r="B9004" s="3" t="inlineStr">
        <is>
          <t>44844506</t>
        </is>
      </c>
      <c r="C9004" s="3" t="inlineStr">
        <is>
          <t>OKI</t>
        </is>
      </c>
      <c r="D9004" s="3" t="inlineStr">
        <is>
          <t>OKI MAG TONER C831 (10K)</t>
        </is>
      </c>
      <c r="E9004" s="11" t="n">
        <v>280</v>
      </c>
      <c r="F9004" s="12" t="n">
        <v>233.33</v>
      </c>
    </row>
    <row r="9005">
      <c r="A9005" s="3" t="inlineStr">
        <is>
          <t>Ink &amp; Toner</t>
        </is>
      </c>
      <c r="B9005" s="3" t="inlineStr">
        <is>
          <t>09002303</t>
        </is>
      </c>
      <c r="C9005" s="3" t="inlineStr">
        <is>
          <t>OKI</t>
        </is>
      </c>
      <c r="D9005" s="3" t="inlineStr">
        <is>
          <t>OKI ML182/ELITE BLACK NYLON RIBBON</t>
        </is>
      </c>
      <c r="E9005" s="11" t="n">
        <v>13</v>
      </c>
      <c r="F9005" s="12" t="n">
        <v>10.83</v>
      </c>
    </row>
    <row r="9006">
      <c r="A9006" s="3" t="inlineStr">
        <is>
          <t>Ink &amp; Toner</t>
        </is>
      </c>
      <c r="B9006" s="3" t="inlineStr">
        <is>
          <t>09002308</t>
        </is>
      </c>
      <c r="C9006" s="3" t="inlineStr">
        <is>
          <t>OKI</t>
        </is>
      </c>
      <c r="D9006" s="3" t="inlineStr">
        <is>
          <t>OKI ML3410 BLACK NYLON RIBBON</t>
        </is>
      </c>
      <c r="E9006" s="11" t="n">
        <v>56</v>
      </c>
      <c r="F9006" s="12" t="n">
        <v>46.67</v>
      </c>
    </row>
    <row r="9007">
      <c r="A9007" s="3" t="inlineStr">
        <is>
          <t>Ink &amp; Toner</t>
        </is>
      </c>
      <c r="B9007" s="3" t="inlineStr">
        <is>
          <t>09002309</t>
        </is>
      </c>
      <c r="C9007" s="3" t="inlineStr">
        <is>
          <t>OKI</t>
        </is>
      </c>
      <c r="D9007" s="3" t="inlineStr">
        <is>
          <t>OKI ML380/390/ELITE BLK NYLON RIBBON</t>
        </is>
      </c>
      <c r="E9007" s="11" t="n">
        <v>17</v>
      </c>
      <c r="F9007" s="12" t="n">
        <v>14.17</v>
      </c>
    </row>
    <row r="9008">
      <c r="A9008" s="3" t="inlineStr">
        <is>
          <t>Ink &amp; Toner</t>
        </is>
      </c>
      <c r="B9008" s="3" t="inlineStr">
        <is>
          <t>09002311</t>
        </is>
      </c>
      <c r="C9008" s="3" t="inlineStr">
        <is>
          <t>OKI</t>
        </is>
      </c>
      <c r="D9008" s="3" t="inlineStr">
        <is>
          <t>OKI ML393/C/395/C BLACK NYLON RIBBON</t>
        </is>
      </c>
      <c r="E9008" s="11" t="n">
        <v>49</v>
      </c>
      <c r="F9008" s="12" t="n">
        <v>40.83</v>
      </c>
    </row>
    <row r="9009">
      <c r="A9009" s="3" t="inlineStr">
        <is>
          <t>Ink &amp; Toner</t>
        </is>
      </c>
      <c r="B9009" s="3" t="inlineStr">
        <is>
          <t>40629303</t>
        </is>
      </c>
      <c r="C9009" s="3" t="inlineStr">
        <is>
          <t>OKI</t>
        </is>
      </c>
      <c r="D9009" s="3" t="inlineStr">
        <is>
          <t>OKI ML4410  BLACK NYLON RIBBON</t>
        </is>
      </c>
      <c r="E9009" s="11" t="n">
        <v>63</v>
      </c>
      <c r="F9009" s="12" t="n">
        <v>52.5</v>
      </c>
    </row>
    <row r="9010">
      <c r="A9010" s="3" t="inlineStr">
        <is>
          <t>Ink &amp; Toner</t>
        </is>
      </c>
      <c r="B9010" s="3" t="inlineStr">
        <is>
          <t>44173405</t>
        </is>
      </c>
      <c r="C9010" s="3" t="inlineStr">
        <is>
          <t>OKI</t>
        </is>
      </c>
      <c r="D9010" s="3" t="inlineStr">
        <is>
          <t>OKI RIBBON ML5720/90</t>
        </is>
      </c>
      <c r="E9010" s="11" t="n">
        <v>30</v>
      </c>
      <c r="F9010" s="12" t="n">
        <v>25</v>
      </c>
    </row>
    <row r="9011">
      <c r="A9011" s="3" t="inlineStr">
        <is>
          <t>Ink &amp; Toner</t>
        </is>
      </c>
      <c r="B9011" s="3" t="inlineStr">
        <is>
          <t>44173406</t>
        </is>
      </c>
      <c r="C9011" s="3" t="inlineStr">
        <is>
          <t>OKI</t>
        </is>
      </c>
      <c r="D9011" s="3" t="inlineStr">
        <is>
          <t>OKI RIBBON ML5721/91</t>
        </is>
      </c>
      <c r="E9011" s="11" t="n">
        <v>56</v>
      </c>
      <c r="F9011" s="12" t="n">
        <v>46.67</v>
      </c>
    </row>
    <row r="9012">
      <c r="A9012" s="3" t="inlineStr">
        <is>
          <t>Ink &amp; Toner</t>
        </is>
      </c>
      <c r="B9012" s="3" t="inlineStr">
        <is>
          <t>44992401</t>
        </is>
      </c>
      <c r="C9012" s="3" t="inlineStr">
        <is>
          <t>OKI</t>
        </is>
      </c>
      <c r="D9012" s="3" t="inlineStr">
        <is>
          <t>OKI TONER B401 (1.5K)</t>
        </is>
      </c>
      <c r="E9012" s="11" t="n">
        <v>79</v>
      </c>
      <c r="F9012" s="12" t="n">
        <v>65.83</v>
      </c>
    </row>
    <row r="9013">
      <c r="A9013" s="3" t="inlineStr">
        <is>
          <t>Ink &amp; Toner</t>
        </is>
      </c>
      <c r="B9013" s="3" t="inlineStr">
        <is>
          <t>44992402</t>
        </is>
      </c>
      <c r="C9013" s="3" t="inlineStr">
        <is>
          <t>OKI</t>
        </is>
      </c>
      <c r="D9013" s="3" t="inlineStr">
        <is>
          <t>OKI TONER B401 (2.5K)</t>
        </is>
      </c>
      <c r="E9013" s="11" t="n">
        <v>96</v>
      </c>
      <c r="F9013" s="12" t="n">
        <v>80</v>
      </c>
    </row>
    <row r="9014">
      <c r="A9014" s="3" t="inlineStr">
        <is>
          <t>Ink &amp; Toner</t>
        </is>
      </c>
      <c r="B9014" s="3" t="inlineStr">
        <is>
          <t>44917602</t>
        </is>
      </c>
      <c r="C9014" s="3" t="inlineStr">
        <is>
          <t>OKI</t>
        </is>
      </c>
      <c r="D9014" s="3" t="inlineStr">
        <is>
          <t>OKI TONER B431 (12K)</t>
        </is>
      </c>
      <c r="E9014" s="11" t="n">
        <v>220</v>
      </c>
      <c r="F9014" s="12" t="n">
        <v>183.33</v>
      </c>
    </row>
    <row r="9015">
      <c r="A9015" s="3" t="inlineStr">
        <is>
          <t>Ink &amp; Toner</t>
        </is>
      </c>
      <c r="B9015" s="3" t="inlineStr">
        <is>
          <t>44469803</t>
        </is>
      </c>
      <c r="C9015" s="3" t="inlineStr">
        <is>
          <t>OKI</t>
        </is>
      </c>
      <c r="D9015" s="3" t="inlineStr">
        <is>
          <t>OKI TONER C310/330/510/530 BLACK (3.</t>
        </is>
      </c>
      <c r="E9015" s="11" t="n">
        <v>81</v>
      </c>
      <c r="F9015" s="12" t="n">
        <v>67.5</v>
      </c>
    </row>
    <row r="9016">
      <c r="A9016" s="3" t="inlineStr">
        <is>
          <t>Ink &amp; Toner</t>
        </is>
      </c>
      <c r="B9016" s="3" t="inlineStr">
        <is>
          <t>44469706</t>
        </is>
      </c>
      <c r="C9016" s="3" t="inlineStr">
        <is>
          <t>OKI</t>
        </is>
      </c>
      <c r="D9016" s="3" t="inlineStr">
        <is>
          <t>OKI TONER C310/330/510/530 CYAN (2K)</t>
        </is>
      </c>
      <c r="E9016" s="11" t="n">
        <v>108</v>
      </c>
      <c r="F9016" s="12" t="n">
        <v>90</v>
      </c>
    </row>
    <row r="9017">
      <c r="A9017" s="3" t="inlineStr">
        <is>
          <t>Ink &amp; Toner</t>
        </is>
      </c>
      <c r="B9017" s="3" t="inlineStr">
        <is>
          <t>44469705</t>
        </is>
      </c>
      <c r="C9017" s="3" t="inlineStr">
        <is>
          <t>OKI</t>
        </is>
      </c>
      <c r="D9017" s="3" t="inlineStr">
        <is>
          <t>OKI TONER C310/330/510/530 MAGENTA (</t>
        </is>
      </c>
      <c r="E9017" s="11" t="n">
        <v>108</v>
      </c>
      <c r="F9017" s="12" t="n">
        <v>90</v>
      </c>
    </row>
    <row r="9018">
      <c r="A9018" s="3" t="inlineStr">
        <is>
          <t>Ink &amp; Toner</t>
        </is>
      </c>
      <c r="B9018" s="3" t="inlineStr">
        <is>
          <t>44469704</t>
        </is>
      </c>
      <c r="C9018" s="3" t="inlineStr">
        <is>
          <t>OKI</t>
        </is>
      </c>
      <c r="D9018" s="3" t="inlineStr">
        <is>
          <t>OKI TONER C310/330/510/530 YELLOW (2</t>
        </is>
      </c>
      <c r="E9018" s="11" t="n">
        <v>108</v>
      </c>
      <c r="F9018" s="12" t="n">
        <v>90</v>
      </c>
    </row>
    <row r="9019">
      <c r="A9019" s="3" t="inlineStr">
        <is>
          <t>Ink &amp; Toner</t>
        </is>
      </c>
      <c r="B9019" s="3" t="inlineStr">
        <is>
          <t>44469724</t>
        </is>
      </c>
      <c r="C9019" s="3" t="inlineStr">
        <is>
          <t>OKI</t>
        </is>
      </c>
      <c r="D9019" s="3" t="inlineStr">
        <is>
          <t>OKI TONER C510/530 CYAN (5K)</t>
        </is>
      </c>
      <c r="E9019" s="11" t="n">
        <v>213</v>
      </c>
      <c r="F9019" s="12" t="n">
        <v>177.5</v>
      </c>
    </row>
    <row r="9020">
      <c r="A9020" s="3" t="inlineStr">
        <is>
          <t>Ink &amp; Toner</t>
        </is>
      </c>
      <c r="B9020" s="3" t="inlineStr">
        <is>
          <t>44469723</t>
        </is>
      </c>
      <c r="C9020" s="3" t="inlineStr">
        <is>
          <t>OKI</t>
        </is>
      </c>
      <c r="D9020" s="3" t="inlineStr">
        <is>
          <t>OKI TONER C510/530 MAGENTA (5K)</t>
        </is>
      </c>
      <c r="E9020" s="11" t="n">
        <v>213</v>
      </c>
      <c r="F9020" s="12" t="n">
        <v>177.5</v>
      </c>
    </row>
    <row r="9021">
      <c r="A9021" s="3" t="inlineStr">
        <is>
          <t>Ink &amp; Toner</t>
        </is>
      </c>
      <c r="B9021" s="3" t="inlineStr">
        <is>
          <t>44469722</t>
        </is>
      </c>
      <c r="C9021" s="3" t="inlineStr">
        <is>
          <t>OKI</t>
        </is>
      </c>
      <c r="D9021" s="3" t="inlineStr">
        <is>
          <t>OKI TONER C510/530 YELLOW (5K)</t>
        </is>
      </c>
      <c r="E9021" s="11" t="n">
        <v>213</v>
      </c>
      <c r="F9021" s="12" t="n">
        <v>177.5</v>
      </c>
    </row>
    <row r="9022">
      <c r="A9022" s="3" t="inlineStr">
        <is>
          <t>Ink &amp; Toner</t>
        </is>
      </c>
      <c r="B9022" s="3" t="inlineStr">
        <is>
          <t>44643003</t>
        </is>
      </c>
      <c r="C9022" s="3" t="inlineStr">
        <is>
          <t>OKI</t>
        </is>
      </c>
      <c r="D9022" s="3" t="inlineStr">
        <is>
          <t>OKI TONER C801/C821 CYAN (7.3K)</t>
        </is>
      </c>
      <c r="E9022" s="11" t="n">
        <v>278</v>
      </c>
      <c r="F9022" s="12" t="n">
        <v>231.67</v>
      </c>
    </row>
    <row r="9023">
      <c r="A9023" s="3" t="inlineStr">
        <is>
          <t>Ink &amp; Toner</t>
        </is>
      </c>
      <c r="B9023" s="3" t="inlineStr">
        <is>
          <t>44643002</t>
        </is>
      </c>
      <c r="C9023" s="3" t="inlineStr">
        <is>
          <t>OKI</t>
        </is>
      </c>
      <c r="D9023" s="3" t="inlineStr">
        <is>
          <t>OKI TONER C801/C821 MAGENTA (7.3K)</t>
        </is>
      </c>
      <c r="E9023" s="11" t="n">
        <v>278</v>
      </c>
      <c r="F9023" s="12" t="n">
        <v>231.67</v>
      </c>
    </row>
    <row r="9024">
      <c r="A9024" s="3" t="inlineStr">
        <is>
          <t>Ink &amp; Toner</t>
        </is>
      </c>
      <c r="B9024" s="3" t="inlineStr">
        <is>
          <t>44059165</t>
        </is>
      </c>
      <c r="C9024" s="3" t="inlineStr">
        <is>
          <t>OKI</t>
        </is>
      </c>
      <c r="D9024" s="3" t="inlineStr">
        <is>
          <t>OKI TONER MC851-MC861 YELLOW 7.3K</t>
        </is>
      </c>
      <c r="E9024" s="11" t="n">
        <v>182</v>
      </c>
      <c r="F9024" s="12" t="n">
        <v>151.67</v>
      </c>
    </row>
    <row r="9025">
      <c r="A9025" s="3" t="inlineStr">
        <is>
          <t>Ink &amp; Toner</t>
        </is>
      </c>
      <c r="B9025" s="3" t="inlineStr">
        <is>
          <t>46606518</t>
        </is>
      </c>
      <c r="C9025" s="3" t="inlineStr">
        <is>
          <t>OKI</t>
        </is>
      </c>
      <c r="D9025" s="3" t="inlineStr">
        <is>
          <t>OKI TONER-K-PRO8432WT</t>
        </is>
      </c>
      <c r="E9025" s="11" t="n">
        <v>71</v>
      </c>
      <c r="F9025" s="12" t="n">
        <v>59.17</v>
      </c>
    </row>
    <row r="9026">
      <c r="A9026" s="3" t="inlineStr">
        <is>
          <t>Ink &amp; Toner</t>
        </is>
      </c>
      <c r="B9026" s="3" t="inlineStr">
        <is>
          <t>44973533</t>
        </is>
      </c>
      <c r="C9026" s="3" t="inlineStr">
        <is>
          <t>OKI</t>
        </is>
      </c>
      <c r="D9026" s="3" t="inlineStr">
        <is>
          <t>OKI YEL TONER C301 1.5K</t>
        </is>
      </c>
      <c r="E9026" s="11" t="n">
        <v>104</v>
      </c>
      <c r="F9026" s="12" t="n">
        <v>86.67</v>
      </c>
    </row>
    <row r="9027">
      <c r="A9027" s="3" t="inlineStr">
        <is>
          <t>Ink &amp; Toner</t>
        </is>
      </c>
      <c r="B9027" s="3" t="inlineStr">
        <is>
          <t>09005591</t>
        </is>
      </c>
      <c r="C9027" s="3" t="inlineStr">
        <is>
          <t>OKI</t>
        </is>
      </c>
      <c r="D9027" s="3" t="inlineStr">
        <is>
          <t>RIB-MX-CRB-STANDARD</t>
        </is>
      </c>
      <c r="E9027" s="11" t="n">
        <v>78</v>
      </c>
      <c r="F9027" s="12" t="n">
        <v>65</v>
      </c>
    </row>
    <row r="9028">
      <c r="A9028" s="3" t="inlineStr">
        <is>
          <t>Ink &amp; Toner</t>
        </is>
      </c>
      <c r="B9028" s="3" t="inlineStr">
        <is>
          <t>09006261</t>
        </is>
      </c>
      <c r="C9028" s="3" t="inlineStr">
        <is>
          <t>OKI</t>
        </is>
      </c>
      <c r="D9028" s="3" t="inlineStr">
        <is>
          <t>TONER C 2K MC554</t>
        </is>
      </c>
      <c r="E9028" s="11" t="n">
        <v>72</v>
      </c>
      <c r="F9028" s="12" t="n">
        <v>60</v>
      </c>
    </row>
    <row r="9029">
      <c r="A9029" s="3" t="inlineStr">
        <is>
          <t>Ink &amp; Toner</t>
        </is>
      </c>
      <c r="B9029" s="3" t="inlineStr">
        <is>
          <t>09006257</t>
        </is>
      </c>
      <c r="C9029" s="3" t="inlineStr">
        <is>
          <t>OKI</t>
        </is>
      </c>
      <c r="D9029" s="3" t="inlineStr">
        <is>
          <t>TONER C 7.5K MC554</t>
        </is>
      </c>
      <c r="E9029" s="11" t="n">
        <v>191</v>
      </c>
      <c r="F9029" s="12" t="n">
        <v>159.17</v>
      </c>
    </row>
    <row r="9030">
      <c r="A9030" s="3" t="inlineStr">
        <is>
          <t>Ink &amp; Toner</t>
        </is>
      </c>
      <c r="B9030" s="3" t="inlineStr">
        <is>
          <t>43837132</t>
        </is>
      </c>
      <c r="C9030" s="3" t="inlineStr">
        <is>
          <t>OKI</t>
        </is>
      </c>
      <c r="D9030" s="3" t="inlineStr">
        <is>
          <t>TONER C9655 BLACK 22.5K</t>
        </is>
      </c>
      <c r="E9030" s="11" t="n">
        <v>198</v>
      </c>
      <c r="F9030" s="12" t="n">
        <v>165</v>
      </c>
    </row>
    <row r="9031">
      <c r="A9031" s="3" t="inlineStr">
        <is>
          <t>Ink &amp; Toner</t>
        </is>
      </c>
      <c r="B9031" s="3" t="inlineStr">
        <is>
          <t>09006262</t>
        </is>
      </c>
      <c r="C9031" s="3" t="inlineStr">
        <is>
          <t>OKI</t>
        </is>
      </c>
      <c r="D9031" s="3" t="inlineStr">
        <is>
          <t>TONER M 2K MC554</t>
        </is>
      </c>
      <c r="E9031" s="11" t="n">
        <v>72</v>
      </c>
      <c r="F9031" s="12" t="n">
        <v>60</v>
      </c>
    </row>
    <row r="9032">
      <c r="A9032" s="3" t="inlineStr">
        <is>
          <t>Ink &amp; Toner</t>
        </is>
      </c>
      <c r="B9032" s="3" t="inlineStr">
        <is>
          <t>09006258</t>
        </is>
      </c>
      <c r="C9032" s="3" t="inlineStr">
        <is>
          <t>OKI</t>
        </is>
      </c>
      <c r="D9032" s="3" t="inlineStr">
        <is>
          <t>TONER M 7.5K MC554</t>
        </is>
      </c>
      <c r="E9032" s="11" t="n">
        <v>191</v>
      </c>
      <c r="F9032" s="12" t="n">
        <v>159.17</v>
      </c>
    </row>
    <row r="9033">
      <c r="A9033" s="3" t="inlineStr">
        <is>
          <t>Ink &amp; Toner</t>
        </is>
      </c>
      <c r="B9033" s="3" t="inlineStr">
        <is>
          <t>44059168</t>
        </is>
      </c>
      <c r="C9033" s="3" t="inlineStr">
        <is>
          <t>OKI</t>
        </is>
      </c>
      <c r="D9033" s="3" t="inlineStr">
        <is>
          <t>TONER MC851-861 BLACK 7.K</t>
        </is>
      </c>
      <c r="E9033" s="11" t="n">
        <v>79</v>
      </c>
      <c r="F9033" s="12" t="n">
        <v>65.83</v>
      </c>
    </row>
    <row r="9034">
      <c r="A9034" s="3" t="inlineStr">
        <is>
          <t>Ink &amp; Toner</t>
        </is>
      </c>
      <c r="B9034" s="3" t="inlineStr">
        <is>
          <t>44059167</t>
        </is>
      </c>
      <c r="C9034" s="3" t="inlineStr">
        <is>
          <t>OKI</t>
        </is>
      </c>
      <c r="D9034" s="3" t="inlineStr">
        <is>
          <t>TONER MC851-861 CYAN 7.3K</t>
        </is>
      </c>
      <c r="E9034" s="11" t="n">
        <v>182</v>
      </c>
      <c r="F9034" s="12" t="n">
        <v>151.67</v>
      </c>
    </row>
    <row r="9035">
      <c r="A9035" s="3" t="inlineStr">
        <is>
          <t>Ink &amp; Toner</t>
        </is>
      </c>
      <c r="B9035" s="3" t="inlineStr">
        <is>
          <t>09006263</t>
        </is>
      </c>
      <c r="C9035" s="3" t="inlineStr">
        <is>
          <t>OKI</t>
        </is>
      </c>
      <c r="D9035" s="3" t="inlineStr">
        <is>
          <t>TONER Y 2K MC554</t>
        </is>
      </c>
      <c r="E9035" s="11" t="n">
        <v>72</v>
      </c>
      <c r="F9035" s="12" t="n">
        <v>60</v>
      </c>
    </row>
    <row r="9036">
      <c r="A9036" s="3" t="inlineStr">
        <is>
          <t>Ink &amp; Toner</t>
        </is>
      </c>
      <c r="B9036" s="3" t="inlineStr">
        <is>
          <t>09006259</t>
        </is>
      </c>
      <c r="C9036" s="3" t="inlineStr">
        <is>
          <t>OKI</t>
        </is>
      </c>
      <c r="D9036" s="3" t="inlineStr">
        <is>
          <t>TONER Y 7.5K MC554</t>
        </is>
      </c>
      <c r="E9036" s="11" t="n">
        <v>191</v>
      </c>
      <c r="F9036" s="12" t="n">
        <v>159.17</v>
      </c>
    </row>
    <row r="9037">
      <c r="A9037" s="3" t="inlineStr">
        <is>
          <t>Ink &amp; Toner</t>
        </is>
      </c>
      <c r="B9037" s="3" t="inlineStr">
        <is>
          <t>45807102</t>
        </is>
      </c>
      <c r="C9037" s="3" t="inlineStr">
        <is>
          <t>OKI</t>
        </is>
      </c>
      <c r="D9037" s="3" t="inlineStr">
        <is>
          <t>TONER-B412/B432/B512/MB472/MB492/MB5</t>
        </is>
      </c>
      <c r="E9037" s="11" t="n">
        <v>100</v>
      </c>
      <c r="F9037" s="12" t="n">
        <v>83.33</v>
      </c>
    </row>
    <row r="9038">
      <c r="A9038" s="3" t="inlineStr">
        <is>
          <t>Ink &amp; Toner</t>
        </is>
      </c>
      <c r="B9038" s="3" t="inlineStr">
        <is>
          <t>45807106</t>
        </is>
      </c>
      <c r="C9038" s="3" t="inlineStr">
        <is>
          <t>OKI</t>
        </is>
      </c>
      <c r="D9038" s="3" t="inlineStr">
        <is>
          <t>TONER-B412/B432/B512/MB472/MB492/MB5</t>
        </is>
      </c>
      <c r="E9038" s="11" t="n">
        <v>144</v>
      </c>
      <c r="F9038" s="12" t="n">
        <v>120</v>
      </c>
    </row>
    <row r="9039">
      <c r="A9039" s="3" t="inlineStr">
        <is>
          <t>Ink &amp; Toner</t>
        </is>
      </c>
      <c r="B9039" s="3" t="inlineStr">
        <is>
          <t>45807111</t>
        </is>
      </c>
      <c r="C9039" s="3" t="inlineStr">
        <is>
          <t>OKI</t>
        </is>
      </c>
      <c r="D9039" s="3" t="inlineStr">
        <is>
          <t>TONER-B432/B512/MB492/MB562 12K</t>
        </is>
      </c>
      <c r="E9039" s="11" t="n">
        <v>200</v>
      </c>
      <c r="F9039" s="12" t="n">
        <v>166.67</v>
      </c>
    </row>
    <row r="9040">
      <c r="A9040" s="3" t="inlineStr">
        <is>
          <t>Ink &amp; Toner</t>
        </is>
      </c>
      <c r="B9040" s="3" t="inlineStr">
        <is>
          <t>46508711</t>
        </is>
      </c>
      <c r="C9040" s="3" t="inlineStr">
        <is>
          <t>OKI</t>
        </is>
      </c>
      <c r="D9040" s="3" t="inlineStr">
        <is>
          <t>TONER-C-C332/MC363-3K</t>
        </is>
      </c>
      <c r="E9040" s="11" t="n">
        <v>158</v>
      </c>
      <c r="F9040" s="12" t="n">
        <v>131.67</v>
      </c>
    </row>
    <row r="9041">
      <c r="A9041" s="3" t="inlineStr">
        <is>
          <t>Ink &amp; Toner</t>
        </is>
      </c>
      <c r="B9041" s="3" t="inlineStr">
        <is>
          <t>46490607</t>
        </is>
      </c>
      <c r="C9041" s="3" t="inlineStr">
        <is>
          <t>OKI</t>
        </is>
      </c>
      <c r="D9041" s="3" t="inlineStr">
        <is>
          <t>TONER-C-C532/MC573-6K</t>
        </is>
      </c>
      <c r="E9041" s="11" t="n">
        <v>247</v>
      </c>
      <c r="F9041" s="12" t="n">
        <v>205.83</v>
      </c>
    </row>
    <row r="9042">
      <c r="A9042" s="3" t="inlineStr">
        <is>
          <t>Ink &amp; Toner</t>
        </is>
      </c>
      <c r="B9042" s="3" t="inlineStr">
        <is>
          <t>46507507</t>
        </is>
      </c>
      <c r="C9042" s="3" t="inlineStr">
        <is>
          <t>OKI</t>
        </is>
      </c>
      <c r="D9042" s="3" t="inlineStr">
        <is>
          <t>TONER-C-C612</t>
        </is>
      </c>
      <c r="E9042" s="11" t="n">
        <v>219</v>
      </c>
      <c r="F9042" s="12" t="n">
        <v>182.5</v>
      </c>
    </row>
    <row r="9043">
      <c r="A9043" s="3" t="inlineStr">
        <is>
          <t>Ink &amp; Toner</t>
        </is>
      </c>
      <c r="B9043" s="3" t="inlineStr">
        <is>
          <t>46507615</t>
        </is>
      </c>
      <c r="C9043" s="3" t="inlineStr">
        <is>
          <t>OKI</t>
        </is>
      </c>
      <c r="D9043" s="3" t="inlineStr">
        <is>
          <t>TONER-C-C712</t>
        </is>
      </c>
      <c r="E9043" s="11" t="n">
        <v>236</v>
      </c>
      <c r="F9043" s="12" t="n">
        <v>196.67</v>
      </c>
    </row>
    <row r="9044">
      <c r="A9044" s="3" t="inlineStr">
        <is>
          <t>Ink &amp; Toner</t>
        </is>
      </c>
      <c r="B9044" s="3" t="inlineStr">
        <is>
          <t>46471103</t>
        </is>
      </c>
      <c r="C9044" s="3" t="inlineStr">
        <is>
          <t>OKI</t>
        </is>
      </c>
      <c r="D9044" s="3" t="inlineStr">
        <is>
          <t>TONER-C-C823/833/843-7K</t>
        </is>
      </c>
      <c r="E9044" s="11" t="n">
        <v>280</v>
      </c>
      <c r="F9044" s="12" t="n">
        <v>233.33</v>
      </c>
    </row>
    <row r="9045">
      <c r="A9045" s="3" t="inlineStr">
        <is>
          <t>Ink &amp; Toner</t>
        </is>
      </c>
      <c r="B9045" s="3" t="inlineStr">
        <is>
          <t>47095703</t>
        </is>
      </c>
      <c r="C9045" s="3" t="inlineStr">
        <is>
          <t>OKI</t>
        </is>
      </c>
      <c r="D9045" s="3" t="inlineStr">
        <is>
          <t>TONER-C-C824/834/844</t>
        </is>
      </c>
      <c r="E9045" s="11" t="n">
        <v>172</v>
      </c>
      <c r="F9045" s="12" t="n">
        <v>143.33</v>
      </c>
    </row>
    <row r="9046">
      <c r="A9046" s="3" t="inlineStr">
        <is>
          <t>Ink &amp; Toner</t>
        </is>
      </c>
      <c r="B9046" s="3" t="inlineStr">
        <is>
          <t>46861307</t>
        </is>
      </c>
      <c r="C9046" s="3" t="inlineStr">
        <is>
          <t>OKI</t>
        </is>
      </c>
      <c r="D9046" s="3" t="inlineStr">
        <is>
          <t>TONER-C-C834/844</t>
        </is>
      </c>
      <c r="E9046" s="11" t="n">
        <v>241</v>
      </c>
      <c r="F9046" s="12" t="n">
        <v>200.83</v>
      </c>
    </row>
    <row r="9047">
      <c r="A9047" s="3" t="inlineStr">
        <is>
          <t>Ink &amp; Toner</t>
        </is>
      </c>
      <c r="B9047" s="3" t="inlineStr">
        <is>
          <t>44844515</t>
        </is>
      </c>
      <c r="C9047" s="3" t="inlineStr">
        <is>
          <t>OKI</t>
        </is>
      </c>
      <c r="D9047" s="3" t="inlineStr">
        <is>
          <t>TONER-C-ES8431/41</t>
        </is>
      </c>
      <c r="E9047" s="11" t="n">
        <v>177</v>
      </c>
      <c r="F9047" s="12" t="n">
        <v>147.5</v>
      </c>
    </row>
    <row r="9048">
      <c r="A9048" s="3" t="inlineStr">
        <is>
          <t>Ink &amp; Toner</t>
        </is>
      </c>
      <c r="B9048" s="3" t="inlineStr">
        <is>
          <t>46443119</t>
        </is>
      </c>
      <c r="C9048" s="3" t="inlineStr">
        <is>
          <t>OKI</t>
        </is>
      </c>
      <c r="D9048" s="3" t="inlineStr">
        <is>
          <t>TONER-C-ES8433</t>
        </is>
      </c>
      <c r="E9048" s="11" t="n">
        <v>169</v>
      </c>
      <c r="F9048" s="12" t="n">
        <v>140.83</v>
      </c>
    </row>
    <row r="9049">
      <c r="A9049" s="3" t="inlineStr">
        <is>
          <t>Ink &amp; Toner</t>
        </is>
      </c>
      <c r="B9049" s="3" t="inlineStr">
        <is>
          <t>44947311</t>
        </is>
      </c>
      <c r="C9049" s="3" t="inlineStr">
        <is>
          <t>OKI</t>
        </is>
      </c>
      <c r="D9049" s="3" t="inlineStr">
        <is>
          <t>TONER-C-ES9460/9470</t>
        </is>
      </c>
      <c r="E9049" s="11" t="n">
        <v>175</v>
      </c>
      <c r="F9049" s="12" t="n">
        <v>145.83</v>
      </c>
    </row>
    <row r="9050">
      <c r="A9050" s="3" t="inlineStr">
        <is>
          <t>Ink &amp; Toner</t>
        </is>
      </c>
      <c r="B9050" s="3" t="inlineStr">
        <is>
          <t>45862839</t>
        </is>
      </c>
      <c r="C9050" s="3" t="inlineStr">
        <is>
          <t>OKI</t>
        </is>
      </c>
      <c r="D9050" s="3" t="inlineStr">
        <is>
          <t>TONER-C-MC853/873-7.3K</t>
        </is>
      </c>
      <c r="E9050" s="11" t="n">
        <v>158</v>
      </c>
      <c r="F9050" s="12" t="n">
        <v>131.67</v>
      </c>
    </row>
    <row r="9051">
      <c r="A9051" s="3" t="inlineStr">
        <is>
          <t>Ink &amp; Toner</t>
        </is>
      </c>
      <c r="B9051" s="3" t="inlineStr">
        <is>
          <t>45862816</t>
        </is>
      </c>
      <c r="C9051" s="3" t="inlineStr">
        <is>
          <t>OKI</t>
        </is>
      </c>
      <c r="D9051" s="3" t="inlineStr">
        <is>
          <t>TONER-C-MC873-10K</t>
        </is>
      </c>
      <c r="E9051" s="11" t="n">
        <v>182</v>
      </c>
      <c r="F9051" s="12" t="n">
        <v>151.67</v>
      </c>
    </row>
    <row r="9052">
      <c r="A9052" s="3" t="inlineStr">
        <is>
          <t>Ink &amp; Toner</t>
        </is>
      </c>
      <c r="B9052" s="3" t="inlineStr">
        <is>
          <t>45807116</t>
        </is>
      </c>
      <c r="C9052" s="3" t="inlineStr">
        <is>
          <t>OKI</t>
        </is>
      </c>
      <c r="D9052" s="3" t="inlineStr">
        <is>
          <t>TONER-ES4132/92/5112/62</t>
        </is>
      </c>
      <c r="E9052" s="11" t="n">
        <v>93</v>
      </c>
      <c r="F9052" s="12" t="n">
        <v>77.5</v>
      </c>
    </row>
    <row r="9053">
      <c r="A9053" s="3" t="inlineStr">
        <is>
          <t>Ink &amp; Toner</t>
        </is>
      </c>
      <c r="B9053" s="3" t="inlineStr">
        <is>
          <t>46490624</t>
        </is>
      </c>
      <c r="C9053" s="3" t="inlineStr">
        <is>
          <t>OKI</t>
        </is>
      </c>
      <c r="D9053" s="3" t="inlineStr">
        <is>
          <t>TONER-ES5432/5473-BLACK-7K</t>
        </is>
      </c>
      <c r="E9053" s="11" t="n">
        <v>63</v>
      </c>
      <c r="F9053" s="12" t="n">
        <v>52.5</v>
      </c>
    </row>
    <row r="9054">
      <c r="A9054" s="3" t="inlineStr">
        <is>
          <t>Ink &amp; Toner</t>
        </is>
      </c>
      <c r="B9054" s="3" t="inlineStr">
        <is>
          <t>46490623</t>
        </is>
      </c>
      <c r="C9054" s="3" t="inlineStr">
        <is>
          <t>OKI</t>
        </is>
      </c>
      <c r="D9054" s="3" t="inlineStr">
        <is>
          <t>TONER-ES5432/5473-CYAN-6K</t>
        </is>
      </c>
      <c r="E9054" s="11" t="n">
        <v>129</v>
      </c>
      <c r="F9054" s="12" t="n">
        <v>107.5</v>
      </c>
    </row>
    <row r="9055">
      <c r="A9055" s="3" t="inlineStr">
        <is>
          <t>Ink &amp; Toner</t>
        </is>
      </c>
      <c r="B9055" s="3" t="inlineStr">
        <is>
          <t>46490622</t>
        </is>
      </c>
      <c r="C9055" s="3" t="inlineStr">
        <is>
          <t>OKI</t>
        </is>
      </c>
      <c r="D9055" s="3" t="inlineStr">
        <is>
          <t>TONER-ES5432/5473-MAGENTA-6K</t>
        </is>
      </c>
      <c r="E9055" s="11" t="n">
        <v>129</v>
      </c>
      <c r="F9055" s="12" t="n">
        <v>107.5</v>
      </c>
    </row>
    <row r="9056">
      <c r="A9056" s="3" t="inlineStr">
        <is>
          <t>Ink &amp; Toner</t>
        </is>
      </c>
      <c r="B9056" s="3" t="inlineStr">
        <is>
          <t>46490621</t>
        </is>
      </c>
      <c r="C9056" s="3" t="inlineStr">
        <is>
          <t>OKI</t>
        </is>
      </c>
      <c r="D9056" s="3" t="inlineStr">
        <is>
          <t>TONER-ES5432/5473-YELLOW-6K</t>
        </is>
      </c>
      <c r="E9056" s="11" t="n">
        <v>129</v>
      </c>
      <c r="F9056" s="12" t="n">
        <v>107.5</v>
      </c>
    </row>
    <row r="9057">
      <c r="A9057" s="3" t="inlineStr">
        <is>
          <t>Ink &amp; Toner</t>
        </is>
      </c>
      <c r="B9057" s="3" t="inlineStr">
        <is>
          <t>45460502</t>
        </is>
      </c>
      <c r="C9057" s="3" t="inlineStr">
        <is>
          <t>OKI</t>
        </is>
      </c>
      <c r="D9057" s="3" t="inlineStr">
        <is>
          <t>TONER-ES7131/7170/7180</t>
        </is>
      </c>
      <c r="E9057" s="11" t="n">
        <v>142</v>
      </c>
      <c r="F9057" s="12" t="n">
        <v>118.33</v>
      </c>
    </row>
    <row r="9058">
      <c r="A9058" s="3" t="inlineStr">
        <is>
          <t>Ink &amp; Toner</t>
        </is>
      </c>
      <c r="B9058" s="3" t="inlineStr">
        <is>
          <t>46507622</t>
        </is>
      </c>
      <c r="C9058" s="3" t="inlineStr">
        <is>
          <t>OKI</t>
        </is>
      </c>
      <c r="D9058" s="3" t="inlineStr">
        <is>
          <t>TONER-ES7412-11K</t>
        </is>
      </c>
      <c r="E9058" s="11" t="n">
        <v>171</v>
      </c>
      <c r="F9058" s="12" t="n">
        <v>142.5</v>
      </c>
    </row>
    <row r="9059">
      <c r="A9059" s="3" t="inlineStr">
        <is>
          <t>Ink &amp; Toner</t>
        </is>
      </c>
      <c r="B9059" s="3" t="inlineStr">
        <is>
          <t>46507623</t>
        </is>
      </c>
      <c r="C9059" s="3" t="inlineStr">
        <is>
          <t>OKI</t>
        </is>
      </c>
      <c r="D9059" s="3" t="inlineStr">
        <is>
          <t>TONER-ES7412-CYAN-11K</t>
        </is>
      </c>
      <c r="E9059" s="11" t="n">
        <v>171</v>
      </c>
      <c r="F9059" s="12" t="n">
        <v>142.5</v>
      </c>
    </row>
    <row r="9060">
      <c r="A9060" s="3" t="inlineStr">
        <is>
          <t>Ink &amp; Toner</t>
        </is>
      </c>
      <c r="B9060" s="3" t="inlineStr">
        <is>
          <t>46508716</t>
        </is>
      </c>
      <c r="C9060" s="3" t="inlineStr">
        <is>
          <t>OKI</t>
        </is>
      </c>
      <c r="D9060" s="3" t="inlineStr">
        <is>
          <t>TONER-K-C332/MC363-1.5K</t>
        </is>
      </c>
      <c r="E9060" s="11" t="n">
        <v>63</v>
      </c>
      <c r="F9060" s="12" t="n">
        <v>52.5</v>
      </c>
    </row>
    <row r="9061">
      <c r="A9061" s="3" t="inlineStr">
        <is>
          <t>Ink &amp; Toner</t>
        </is>
      </c>
      <c r="B9061" s="3" t="inlineStr">
        <is>
          <t>46508712</t>
        </is>
      </c>
      <c r="C9061" s="3" t="inlineStr">
        <is>
          <t>OKI</t>
        </is>
      </c>
      <c r="D9061" s="3" t="inlineStr">
        <is>
          <t>TONER-K-C332/MC363-3.5K</t>
        </is>
      </c>
      <c r="E9061" s="11" t="n">
        <v>78</v>
      </c>
      <c r="F9061" s="12" t="n">
        <v>65</v>
      </c>
    </row>
    <row r="9062">
      <c r="A9062" s="3" t="inlineStr">
        <is>
          <t>Ink &amp; Toner</t>
        </is>
      </c>
      <c r="B9062" s="3" t="inlineStr">
        <is>
          <t>46490404</t>
        </is>
      </c>
      <c r="C9062" s="3" t="inlineStr">
        <is>
          <t>OKI</t>
        </is>
      </c>
      <c r="D9062" s="3" t="inlineStr">
        <is>
          <t>TONER-K-C532/MC573-1.5K</t>
        </is>
      </c>
      <c r="E9062" s="11" t="n">
        <v>35</v>
      </c>
      <c r="F9062" s="12" t="n">
        <v>29.17</v>
      </c>
    </row>
    <row r="9063">
      <c r="A9063" s="3" t="inlineStr">
        <is>
          <t>Ink &amp; Toner</t>
        </is>
      </c>
      <c r="B9063" s="3" t="inlineStr">
        <is>
          <t>46490608</t>
        </is>
      </c>
      <c r="C9063" s="3" t="inlineStr">
        <is>
          <t>OKI</t>
        </is>
      </c>
      <c r="D9063" s="3" t="inlineStr">
        <is>
          <t>TONER-K-C532/MC573-7K</t>
        </is>
      </c>
      <c r="E9063" s="11" t="n">
        <v>129</v>
      </c>
      <c r="F9063" s="12" t="n">
        <v>107.5</v>
      </c>
    </row>
    <row r="9064">
      <c r="A9064" s="3" t="inlineStr">
        <is>
          <t>Ink &amp; Toner</t>
        </is>
      </c>
      <c r="B9064" s="3" t="inlineStr">
        <is>
          <t>46507508</t>
        </is>
      </c>
      <c r="C9064" s="3" t="inlineStr">
        <is>
          <t>OKI</t>
        </is>
      </c>
      <c r="D9064" s="3" t="inlineStr">
        <is>
          <t>TONER-K-C612</t>
        </is>
      </c>
      <c r="E9064" s="11" t="n">
        <v>92</v>
      </c>
      <c r="F9064" s="12" t="n">
        <v>76.67</v>
      </c>
    </row>
    <row r="9065">
      <c r="A9065" s="3" t="inlineStr">
        <is>
          <t>Ink &amp; Toner</t>
        </is>
      </c>
      <c r="B9065" s="3" t="inlineStr">
        <is>
          <t>46507616</t>
        </is>
      </c>
      <c r="C9065" s="3" t="inlineStr">
        <is>
          <t>OKI</t>
        </is>
      </c>
      <c r="D9065" s="3" t="inlineStr">
        <is>
          <t>TONER-K-C712</t>
        </is>
      </c>
      <c r="E9065" s="11" t="n">
        <v>67</v>
      </c>
      <c r="F9065" s="12" t="n">
        <v>55.83</v>
      </c>
    </row>
    <row r="9066">
      <c r="A9066" s="3" t="inlineStr">
        <is>
          <t>Ink &amp; Toner</t>
        </is>
      </c>
      <c r="B9066" s="3" t="inlineStr">
        <is>
          <t>47095704</t>
        </is>
      </c>
      <c r="C9066" s="3" t="inlineStr">
        <is>
          <t>OKI</t>
        </is>
      </c>
      <c r="D9066" s="3" t="inlineStr">
        <is>
          <t>TONER-K-C824/834/844 5K</t>
        </is>
      </c>
      <c r="E9066" s="11" t="n">
        <v>76</v>
      </c>
      <c r="F9066" s="12" t="n">
        <v>63.33</v>
      </c>
    </row>
    <row r="9067">
      <c r="A9067" s="3" t="inlineStr">
        <is>
          <t>Ink &amp; Toner</t>
        </is>
      </c>
      <c r="B9067" s="3" t="inlineStr">
        <is>
          <t>44318620</t>
        </is>
      </c>
      <c r="C9067" s="3" t="inlineStr">
        <is>
          <t>OKI</t>
        </is>
      </c>
      <c r="D9067" s="3" t="inlineStr">
        <is>
          <t>TONER-K-ES7411</t>
        </is>
      </c>
      <c r="E9067" s="11" t="n">
        <v>48</v>
      </c>
      <c r="F9067" s="12" t="n">
        <v>40</v>
      </c>
    </row>
    <row r="9068">
      <c r="A9068" s="3" t="inlineStr">
        <is>
          <t>Ink &amp; Toner</t>
        </is>
      </c>
      <c r="B9068" s="3" t="inlineStr">
        <is>
          <t>45396216</t>
        </is>
      </c>
      <c r="C9068" s="3" t="inlineStr">
        <is>
          <t>OKI</t>
        </is>
      </c>
      <c r="D9068" s="3" t="inlineStr">
        <is>
          <t>TONER-K-ES7470/80-15K</t>
        </is>
      </c>
      <c r="E9068" s="11" t="n">
        <v>44</v>
      </c>
      <c r="F9068" s="12" t="n">
        <v>36.67</v>
      </c>
    </row>
    <row r="9069">
      <c r="A9069" s="3" t="inlineStr">
        <is>
          <t>Ink &amp; Toner</t>
        </is>
      </c>
      <c r="B9069" s="3" t="inlineStr">
        <is>
          <t>44844516</t>
        </is>
      </c>
      <c r="C9069" s="3" t="inlineStr">
        <is>
          <t>OKI</t>
        </is>
      </c>
      <c r="D9069" s="3" t="inlineStr">
        <is>
          <t>TONER-K-ES8431/41</t>
        </is>
      </c>
      <c r="E9069" s="11" t="n">
        <v>98</v>
      </c>
      <c r="F9069" s="12" t="n">
        <v>81.67</v>
      </c>
    </row>
    <row r="9070">
      <c r="A9070" s="3" t="inlineStr">
        <is>
          <t>Ink &amp; Toner</t>
        </is>
      </c>
      <c r="B9070" s="3" t="inlineStr">
        <is>
          <t>44059260</t>
        </is>
      </c>
      <c r="C9070" s="3" t="inlineStr">
        <is>
          <t>OKI</t>
        </is>
      </c>
      <c r="D9070" s="3" t="inlineStr">
        <is>
          <t>TONER-K-ES8451/8461-9K</t>
        </is>
      </c>
      <c r="E9070" s="11" t="n">
        <v>30</v>
      </c>
      <c r="F9070" s="12" t="n">
        <v>25</v>
      </c>
    </row>
    <row r="9071">
      <c r="A9071" s="3" t="inlineStr">
        <is>
          <t>Ink &amp; Toner</t>
        </is>
      </c>
      <c r="B9071" s="3" t="inlineStr">
        <is>
          <t>45862822</t>
        </is>
      </c>
      <c r="C9071" s="3" t="inlineStr">
        <is>
          <t>OKI</t>
        </is>
      </c>
      <c r="D9071" s="3" t="inlineStr">
        <is>
          <t>TONER-K-ES8453MFP/ES8473MFP</t>
        </is>
      </c>
      <c r="E9071" s="11" t="n">
        <v>45</v>
      </c>
      <c r="F9071" s="12" t="n">
        <v>37.5</v>
      </c>
    </row>
    <row r="9072">
      <c r="A9072" s="3" t="inlineStr">
        <is>
          <t>Ink &amp; Toner</t>
        </is>
      </c>
      <c r="B9072" s="3" t="inlineStr">
        <is>
          <t>44947312</t>
        </is>
      </c>
      <c r="C9072" s="3" t="inlineStr">
        <is>
          <t>OKI</t>
        </is>
      </c>
      <c r="D9072" s="3" t="inlineStr">
        <is>
          <t>TONER-K-ES9460/9470</t>
        </is>
      </c>
      <c r="E9072" s="11" t="n">
        <v>93</v>
      </c>
      <c r="F9072" s="12" t="n">
        <v>77.5</v>
      </c>
    </row>
    <row r="9073">
      <c r="A9073" s="3" t="inlineStr">
        <is>
          <t>Ink &amp; Toner</t>
        </is>
      </c>
      <c r="B9073" s="3" t="inlineStr">
        <is>
          <t>45862840</t>
        </is>
      </c>
      <c r="C9073" s="3" t="inlineStr">
        <is>
          <t>OKI</t>
        </is>
      </c>
      <c r="D9073" s="3" t="inlineStr">
        <is>
          <t>TONER-K-MC853/873-7K</t>
        </is>
      </c>
      <c r="E9073" s="11" t="n">
        <v>69</v>
      </c>
      <c r="F9073" s="12" t="n">
        <v>57.5</v>
      </c>
    </row>
    <row r="9074">
      <c r="A9074" s="3" t="inlineStr">
        <is>
          <t>Ink &amp; Toner</t>
        </is>
      </c>
      <c r="B9074" s="3" t="inlineStr">
        <is>
          <t>45862818</t>
        </is>
      </c>
      <c r="C9074" s="3" t="inlineStr">
        <is>
          <t>OKI</t>
        </is>
      </c>
      <c r="D9074" s="3" t="inlineStr">
        <is>
          <t>TONER-K-MC873-15K</t>
        </is>
      </c>
      <c r="E9074" s="11" t="n">
        <v>129</v>
      </c>
      <c r="F9074" s="12" t="n">
        <v>107.5</v>
      </c>
    </row>
    <row r="9075">
      <c r="A9075" s="3" t="inlineStr">
        <is>
          <t>Ink &amp; Toner</t>
        </is>
      </c>
      <c r="B9075" s="3" t="inlineStr">
        <is>
          <t>46508710</t>
        </is>
      </c>
      <c r="C9075" s="3" t="inlineStr">
        <is>
          <t>OKI</t>
        </is>
      </c>
      <c r="D9075" s="3" t="inlineStr">
        <is>
          <t>TONER-M-C332/MC363-3K</t>
        </is>
      </c>
      <c r="E9075" s="11" t="n">
        <v>158</v>
      </c>
      <c r="F9075" s="12" t="n">
        <v>131.67</v>
      </c>
    </row>
    <row r="9076">
      <c r="A9076" s="3" t="inlineStr">
        <is>
          <t>Ink &amp; Toner</t>
        </is>
      </c>
      <c r="B9076" s="3" t="inlineStr">
        <is>
          <t>46490606</t>
        </is>
      </c>
      <c r="C9076" s="3" t="inlineStr">
        <is>
          <t>OKI</t>
        </is>
      </c>
      <c r="D9076" s="3" t="inlineStr">
        <is>
          <t>TONER-M-C532/MC573-6K</t>
        </is>
      </c>
      <c r="E9076" s="11" t="n">
        <v>247</v>
      </c>
      <c r="F9076" s="12" t="n">
        <v>205.83</v>
      </c>
    </row>
    <row r="9077">
      <c r="A9077" s="3" t="inlineStr">
        <is>
          <t>Ink &amp; Toner</t>
        </is>
      </c>
      <c r="B9077" s="3" t="inlineStr">
        <is>
          <t>46507506</t>
        </is>
      </c>
      <c r="C9077" s="3" t="inlineStr">
        <is>
          <t>OKI</t>
        </is>
      </c>
      <c r="D9077" s="3" t="inlineStr">
        <is>
          <t>TONER-M-C612</t>
        </is>
      </c>
      <c r="E9077" s="11" t="n">
        <v>219</v>
      </c>
      <c r="F9077" s="12" t="n">
        <v>182.5</v>
      </c>
    </row>
    <row r="9078">
      <c r="A9078" s="3" t="inlineStr">
        <is>
          <t>Ink &amp; Toner</t>
        </is>
      </c>
      <c r="B9078" s="3" t="inlineStr">
        <is>
          <t>46507614</t>
        </is>
      </c>
      <c r="C9078" s="3" t="inlineStr">
        <is>
          <t>OKI</t>
        </is>
      </c>
      <c r="D9078" s="3" t="inlineStr">
        <is>
          <t>TONER-M-C712</t>
        </is>
      </c>
      <c r="E9078" s="11" t="n">
        <v>236</v>
      </c>
      <c r="F9078" s="12" t="n">
        <v>196.67</v>
      </c>
    </row>
    <row r="9079">
      <c r="A9079" s="3" t="inlineStr">
        <is>
          <t>Ink &amp; Toner</t>
        </is>
      </c>
      <c r="B9079" s="3" t="inlineStr">
        <is>
          <t>46471102</t>
        </is>
      </c>
      <c r="C9079" s="3" t="inlineStr">
        <is>
          <t>OKI</t>
        </is>
      </c>
      <c r="D9079" s="3" t="inlineStr">
        <is>
          <t>TONER-M-C823/833/843-7K</t>
        </is>
      </c>
      <c r="E9079" s="11" t="n">
        <v>280</v>
      </c>
      <c r="F9079" s="12" t="n">
        <v>233.33</v>
      </c>
    </row>
    <row r="9080">
      <c r="A9080" s="3" t="inlineStr">
        <is>
          <t>Ink &amp; Toner</t>
        </is>
      </c>
      <c r="B9080" s="3" t="inlineStr">
        <is>
          <t>47095702</t>
        </is>
      </c>
      <c r="C9080" s="3" t="inlineStr">
        <is>
          <t>OKI</t>
        </is>
      </c>
      <c r="D9080" s="3" t="inlineStr">
        <is>
          <t>TONER-M-C824/834/844</t>
        </is>
      </c>
      <c r="E9080" s="11" t="n">
        <v>172</v>
      </c>
      <c r="F9080" s="12" t="n">
        <v>143.33</v>
      </c>
    </row>
    <row r="9081">
      <c r="A9081" s="3" t="inlineStr">
        <is>
          <t>Ink &amp; Toner</t>
        </is>
      </c>
      <c r="B9081" s="3" t="inlineStr">
        <is>
          <t>44973510</t>
        </is>
      </c>
      <c r="C9081" s="3" t="inlineStr">
        <is>
          <t>OKI</t>
        </is>
      </c>
      <c r="D9081" s="3" t="inlineStr">
        <is>
          <t>TONER-M-ES5431/3452/5462-6K</t>
        </is>
      </c>
      <c r="E9081" s="11" t="n">
        <v>154</v>
      </c>
      <c r="F9081" s="12" t="n">
        <v>128.33</v>
      </c>
    </row>
    <row r="9082">
      <c r="A9082" s="3" t="inlineStr">
        <is>
          <t>Ink &amp; Toner</t>
        </is>
      </c>
      <c r="B9082" s="3" t="inlineStr">
        <is>
          <t>44315318</t>
        </is>
      </c>
      <c r="C9082" s="3" t="inlineStr">
        <is>
          <t>OKI</t>
        </is>
      </c>
      <c r="D9082" s="3" t="inlineStr">
        <is>
          <t>TONER-M-ES6410</t>
        </is>
      </c>
      <c r="E9082" s="11" t="n">
        <v>120</v>
      </c>
      <c r="F9082" s="12" t="n">
        <v>100</v>
      </c>
    </row>
    <row r="9083">
      <c r="A9083" s="3" t="inlineStr">
        <is>
          <t>Ink &amp; Toner</t>
        </is>
      </c>
      <c r="B9083" s="3" t="inlineStr">
        <is>
          <t>44318618</t>
        </is>
      </c>
      <c r="C9083" s="3" t="inlineStr">
        <is>
          <t>OKI</t>
        </is>
      </c>
      <c r="D9083" s="3" t="inlineStr">
        <is>
          <t>TONER-M-ES7411/ES7411WT</t>
        </is>
      </c>
      <c r="E9083" s="11" t="n">
        <v>171</v>
      </c>
      <c r="F9083" s="12" t="n">
        <v>142.5</v>
      </c>
    </row>
    <row r="9084">
      <c r="A9084" s="3" t="inlineStr">
        <is>
          <t>Ink &amp; Toner</t>
        </is>
      </c>
      <c r="B9084" s="3" t="inlineStr">
        <is>
          <t>44844514</t>
        </is>
      </c>
      <c r="C9084" s="3" t="inlineStr">
        <is>
          <t>OKI</t>
        </is>
      </c>
      <c r="D9084" s="3" t="inlineStr">
        <is>
          <t>TONER-M-ES8431/41</t>
        </is>
      </c>
      <c r="E9084" s="11" t="n">
        <v>177</v>
      </c>
      <c r="F9084" s="12" t="n">
        <v>147.5</v>
      </c>
    </row>
    <row r="9085">
      <c r="A9085" s="3" t="inlineStr">
        <is>
          <t>Ink &amp; Toner</t>
        </is>
      </c>
      <c r="B9085" s="3" t="inlineStr">
        <is>
          <t>46443118</t>
        </is>
      </c>
      <c r="C9085" s="3" t="inlineStr">
        <is>
          <t>OKI</t>
        </is>
      </c>
      <c r="D9085" s="3" t="inlineStr">
        <is>
          <t>TONER-M-ES8433</t>
        </is>
      </c>
      <c r="E9085" s="11" t="n">
        <v>169</v>
      </c>
      <c r="F9085" s="12" t="n">
        <v>140.83</v>
      </c>
    </row>
    <row r="9086">
      <c r="A9086" s="3" t="inlineStr">
        <is>
          <t>Ink &amp; Toner</t>
        </is>
      </c>
      <c r="B9086" s="3" t="inlineStr">
        <is>
          <t>44947310</t>
        </is>
      </c>
      <c r="C9086" s="3" t="inlineStr">
        <is>
          <t>OKI</t>
        </is>
      </c>
      <c r="D9086" s="3" t="inlineStr">
        <is>
          <t>TONER-M-ES9460/9470</t>
        </is>
      </c>
      <c r="E9086" s="11" t="n">
        <v>175</v>
      </c>
      <c r="F9086" s="12" t="n">
        <v>145.83</v>
      </c>
    </row>
    <row r="9087">
      <c r="A9087" s="3" t="inlineStr">
        <is>
          <t>Ink &amp; Toner</t>
        </is>
      </c>
      <c r="B9087" s="3" t="inlineStr">
        <is>
          <t>45862838</t>
        </is>
      </c>
      <c r="C9087" s="3" t="inlineStr">
        <is>
          <t>OKI</t>
        </is>
      </c>
      <c r="D9087" s="3" t="inlineStr">
        <is>
          <t>TONER-M-MC853/873-7.3K</t>
        </is>
      </c>
      <c r="E9087" s="11" t="n">
        <v>158</v>
      </c>
      <c r="F9087" s="12" t="n">
        <v>131.67</v>
      </c>
    </row>
    <row r="9088">
      <c r="A9088" s="3" t="inlineStr">
        <is>
          <t>Ink &amp; Toner</t>
        </is>
      </c>
      <c r="B9088" s="3" t="inlineStr">
        <is>
          <t>45862815</t>
        </is>
      </c>
      <c r="C9088" s="3" t="inlineStr">
        <is>
          <t>OKI</t>
        </is>
      </c>
      <c r="D9088" s="3" t="inlineStr">
        <is>
          <t>TONER-M-MC873-10K</t>
        </is>
      </c>
      <c r="E9088" s="11" t="n">
        <v>182</v>
      </c>
      <c r="F9088" s="12" t="n">
        <v>151.67</v>
      </c>
    </row>
    <row r="9089">
      <c r="A9089" s="3" t="inlineStr">
        <is>
          <t>Ink &amp; Toner</t>
        </is>
      </c>
      <c r="B9089" s="3" t="inlineStr">
        <is>
          <t>45396302</t>
        </is>
      </c>
      <c r="C9089" s="3" t="inlineStr">
        <is>
          <t>OKI</t>
        </is>
      </c>
      <c r="D9089" s="3" t="inlineStr">
        <is>
          <t>TONER-MC760/70/80- MAGENTA 6K</t>
        </is>
      </c>
      <c r="E9089" s="11" t="n">
        <v>180</v>
      </c>
      <c r="F9089" s="12" t="n">
        <v>150</v>
      </c>
    </row>
    <row r="9090">
      <c r="A9090" s="3" t="inlineStr">
        <is>
          <t>Ink &amp; Toner</t>
        </is>
      </c>
      <c r="B9090" s="3" t="inlineStr">
        <is>
          <t>45396301</t>
        </is>
      </c>
      <c r="C9090" s="3" t="inlineStr">
        <is>
          <t>OKI</t>
        </is>
      </c>
      <c r="D9090" s="3" t="inlineStr">
        <is>
          <t>TONER-MC760/70/80- YELLOW 6K</t>
        </is>
      </c>
      <c r="E9090" s="11" t="n">
        <v>180</v>
      </c>
      <c r="F9090" s="12" t="n">
        <v>150</v>
      </c>
    </row>
    <row r="9091">
      <c r="A9091" s="3" t="inlineStr">
        <is>
          <t>Ink &amp; Toner</t>
        </is>
      </c>
      <c r="B9091" s="3" t="inlineStr">
        <is>
          <t>44318659</t>
        </is>
      </c>
      <c r="C9091" s="3" t="inlineStr">
        <is>
          <t>OKI</t>
        </is>
      </c>
      <c r="D9091" s="3" t="inlineStr">
        <is>
          <t>TONER-W-ES7411WT/PRO7411WT</t>
        </is>
      </c>
      <c r="E9091" s="11" t="n">
        <v>429</v>
      </c>
      <c r="F9091" s="12" t="n">
        <v>357.5</v>
      </c>
    </row>
    <row r="9092">
      <c r="A9092" s="3" t="inlineStr">
        <is>
          <t>Ink &amp; Toner</t>
        </is>
      </c>
      <c r="B9092" s="3" t="inlineStr">
        <is>
          <t>44036060</t>
        </is>
      </c>
      <c r="C9092" s="3" t="inlineStr">
        <is>
          <t>OKI</t>
        </is>
      </c>
      <c r="D9092" s="3" t="inlineStr">
        <is>
          <t>TONER-W-ES9420WT/PRO9420WT</t>
        </is>
      </c>
      <c r="E9092" s="11" t="n">
        <v>383</v>
      </c>
      <c r="F9092" s="12" t="n">
        <v>319.17</v>
      </c>
    </row>
    <row r="9093">
      <c r="A9093" s="3" t="inlineStr">
        <is>
          <t>Ink &amp; Toner</t>
        </is>
      </c>
      <c r="B9093" s="3" t="inlineStr">
        <is>
          <t>46606508</t>
        </is>
      </c>
      <c r="C9093" s="3" t="inlineStr">
        <is>
          <t>OKI</t>
        </is>
      </c>
      <c r="D9093" s="3" t="inlineStr">
        <is>
          <t>TONER-W-PRO8432WT</t>
        </is>
      </c>
      <c r="E9093" s="11" t="n">
        <v>165</v>
      </c>
      <c r="F9093" s="12" t="n">
        <v>137.5</v>
      </c>
    </row>
    <row r="9094">
      <c r="A9094" s="3" t="inlineStr">
        <is>
          <t>Ink &amp; Toner</t>
        </is>
      </c>
      <c r="B9094" s="3" t="inlineStr">
        <is>
          <t>45536425</t>
        </is>
      </c>
      <c r="C9094" s="3" t="inlineStr">
        <is>
          <t>OKI</t>
        </is>
      </c>
      <c r="D9094" s="3" t="inlineStr">
        <is>
          <t>TONER-WT-ES9541</t>
        </is>
      </c>
      <c r="E9094" s="11" t="n">
        <v>249</v>
      </c>
      <c r="F9094" s="12" t="n">
        <v>207.5</v>
      </c>
    </row>
    <row r="9095">
      <c r="A9095" s="3" t="inlineStr">
        <is>
          <t>Ink &amp; Toner</t>
        </is>
      </c>
      <c r="B9095" s="3" t="inlineStr">
        <is>
          <t>46508709</t>
        </is>
      </c>
      <c r="C9095" s="3" t="inlineStr">
        <is>
          <t>OKI</t>
        </is>
      </c>
      <c r="D9095" s="3" t="inlineStr">
        <is>
          <t>TONER-Y-C332/MC363-3K</t>
        </is>
      </c>
      <c r="E9095" s="11" t="n">
        <v>158</v>
      </c>
      <c r="F9095" s="12" t="n">
        <v>131.67</v>
      </c>
    </row>
    <row r="9096">
      <c r="A9096" s="3" t="inlineStr">
        <is>
          <t>Ink &amp; Toner</t>
        </is>
      </c>
      <c r="B9096" s="3" t="inlineStr">
        <is>
          <t>46490401</t>
        </is>
      </c>
      <c r="C9096" s="3" t="inlineStr">
        <is>
          <t>OKI</t>
        </is>
      </c>
      <c r="D9096" s="3" t="inlineStr">
        <is>
          <t>TONER-Y-C532/MC573-1.5K</t>
        </is>
      </c>
      <c r="E9096" s="11" t="n">
        <v>79</v>
      </c>
      <c r="F9096" s="12" t="n">
        <v>65.83</v>
      </c>
    </row>
    <row r="9097">
      <c r="A9097" s="3" t="inlineStr">
        <is>
          <t>Ink &amp; Toner</t>
        </is>
      </c>
      <c r="B9097" s="3" t="inlineStr">
        <is>
          <t>46507505</t>
        </is>
      </c>
      <c r="C9097" s="3" t="inlineStr">
        <is>
          <t>OKI</t>
        </is>
      </c>
      <c r="D9097" s="3" t="inlineStr">
        <is>
          <t>TONER-Y-C612</t>
        </is>
      </c>
      <c r="E9097" s="11" t="n">
        <v>219</v>
      </c>
      <c r="F9097" s="12" t="n">
        <v>182.5</v>
      </c>
    </row>
    <row r="9098">
      <c r="A9098" s="3" t="inlineStr">
        <is>
          <t>Ink &amp; Toner</t>
        </is>
      </c>
      <c r="B9098" s="3" t="inlineStr">
        <is>
          <t>46507613</t>
        </is>
      </c>
      <c r="C9098" s="3" t="inlineStr">
        <is>
          <t>OKI</t>
        </is>
      </c>
      <c r="D9098" s="3" t="inlineStr">
        <is>
          <t>TONER-Y-C712</t>
        </is>
      </c>
      <c r="E9098" s="11" t="n">
        <v>236</v>
      </c>
      <c r="F9098" s="12" t="n">
        <v>196.67</v>
      </c>
    </row>
    <row r="9099">
      <c r="A9099" s="3" t="inlineStr">
        <is>
          <t>Ink &amp; Toner</t>
        </is>
      </c>
      <c r="B9099" s="3" t="inlineStr">
        <is>
          <t>47095701</t>
        </is>
      </c>
      <c r="C9099" s="3" t="inlineStr">
        <is>
          <t>OKI</t>
        </is>
      </c>
      <c r="D9099" s="3" t="inlineStr">
        <is>
          <t>TONER-Y-C824/834/844</t>
        </is>
      </c>
      <c r="E9099" s="11" t="n">
        <v>172</v>
      </c>
      <c r="F9099" s="12" t="n">
        <v>143.33</v>
      </c>
    </row>
    <row r="9100">
      <c r="A9100" s="3" t="inlineStr">
        <is>
          <t>Ink &amp; Toner</t>
        </is>
      </c>
      <c r="B9100" s="3" t="inlineStr">
        <is>
          <t>46443101</t>
        </is>
      </c>
      <c r="C9100" s="3" t="inlineStr">
        <is>
          <t>OKI</t>
        </is>
      </c>
      <c r="D9100" s="3" t="inlineStr">
        <is>
          <t>TONER-Y-C833/843-10K</t>
        </is>
      </c>
      <c r="E9100" s="11" t="n">
        <v>280</v>
      </c>
      <c r="F9100" s="12" t="n">
        <v>233.33</v>
      </c>
    </row>
    <row r="9101">
      <c r="A9101" s="3" t="inlineStr">
        <is>
          <t>Ink &amp; Toner</t>
        </is>
      </c>
      <c r="B9101" s="3" t="inlineStr">
        <is>
          <t>46861305</t>
        </is>
      </c>
      <c r="C9101" s="3" t="inlineStr">
        <is>
          <t>OKI</t>
        </is>
      </c>
      <c r="D9101" s="3" t="inlineStr">
        <is>
          <t>TONER-Y-C834/844</t>
        </is>
      </c>
      <c r="E9101" s="11" t="n">
        <v>241</v>
      </c>
      <c r="F9101" s="12" t="n">
        <v>200.83</v>
      </c>
    </row>
    <row r="9102">
      <c r="A9102" s="3" t="inlineStr">
        <is>
          <t>Ink &amp; Toner</t>
        </is>
      </c>
      <c r="B9102" s="3" t="inlineStr">
        <is>
          <t>44973509</t>
        </is>
      </c>
      <c r="C9102" s="3" t="inlineStr">
        <is>
          <t>OKI</t>
        </is>
      </c>
      <c r="D9102" s="3" t="inlineStr">
        <is>
          <t>TONER-Y-ES5431/3452/5462-6K</t>
        </is>
      </c>
      <c r="E9102" s="11" t="n">
        <v>154</v>
      </c>
      <c r="F9102" s="12" t="n">
        <v>128.33</v>
      </c>
    </row>
    <row r="9103">
      <c r="A9103" s="3" t="inlineStr">
        <is>
          <t>Ink &amp; Toner</t>
        </is>
      </c>
      <c r="B9103" s="3" t="inlineStr">
        <is>
          <t>46507621</t>
        </is>
      </c>
      <c r="C9103" s="3" t="inlineStr">
        <is>
          <t>OKI</t>
        </is>
      </c>
      <c r="D9103" s="3" t="inlineStr">
        <is>
          <t>TONER-Y-ES7412</t>
        </is>
      </c>
      <c r="E9103" s="11" t="n">
        <v>171</v>
      </c>
      <c r="F9103" s="12" t="n">
        <v>142.5</v>
      </c>
    </row>
    <row r="9104">
      <c r="A9104" s="3" t="inlineStr">
        <is>
          <t>Ink &amp; Toner</t>
        </is>
      </c>
      <c r="B9104" s="3" t="inlineStr">
        <is>
          <t>44844513</t>
        </is>
      </c>
      <c r="C9104" s="3" t="inlineStr">
        <is>
          <t>OKI</t>
        </is>
      </c>
      <c r="D9104" s="3" t="inlineStr">
        <is>
          <t>TONER-Y-ES8431/41</t>
        </is>
      </c>
      <c r="E9104" s="11" t="n">
        <v>177</v>
      </c>
      <c r="F9104" s="12" t="n">
        <v>147.5</v>
      </c>
    </row>
    <row r="9105">
      <c r="A9105" s="3" t="inlineStr">
        <is>
          <t>Ink &amp; Toner</t>
        </is>
      </c>
      <c r="B9105" s="3" t="inlineStr">
        <is>
          <t>46443117</t>
        </is>
      </c>
      <c r="C9105" s="3" t="inlineStr">
        <is>
          <t>OKI</t>
        </is>
      </c>
      <c r="D9105" s="3" t="inlineStr">
        <is>
          <t>TONER-Y-ES8433</t>
        </is>
      </c>
      <c r="E9105" s="11" t="n">
        <v>169</v>
      </c>
      <c r="F9105" s="12" t="n">
        <v>140.83</v>
      </c>
    </row>
    <row r="9106">
      <c r="A9106" s="3" t="inlineStr">
        <is>
          <t>Ink &amp; Toner</t>
        </is>
      </c>
      <c r="B9106" s="3" t="inlineStr">
        <is>
          <t>45862819</t>
        </is>
      </c>
      <c r="C9106" s="3" t="inlineStr">
        <is>
          <t>OKI</t>
        </is>
      </c>
      <c r="D9106" s="3" t="inlineStr">
        <is>
          <t>TONER-Y-ES8453MFP/ES8473MFP</t>
        </is>
      </c>
      <c r="E9106" s="11" t="n">
        <v>91</v>
      </c>
      <c r="F9106" s="12" t="n">
        <v>75.83</v>
      </c>
    </row>
    <row r="9107">
      <c r="A9107" s="3" t="inlineStr">
        <is>
          <t>Ink &amp; Toner</t>
        </is>
      </c>
      <c r="B9107" s="3" t="inlineStr">
        <is>
          <t>45862837</t>
        </is>
      </c>
      <c r="C9107" s="3" t="inlineStr">
        <is>
          <t>OKI</t>
        </is>
      </c>
      <c r="D9107" s="3" t="inlineStr">
        <is>
          <t>TONER-Y-MC853/873-7.3K</t>
        </is>
      </c>
      <c r="E9107" s="11" t="n">
        <v>158</v>
      </c>
      <c r="F9107" s="12" t="n">
        <v>131.67</v>
      </c>
    </row>
    <row r="9108">
      <c r="A9108" s="3" t="inlineStr">
        <is>
          <t>Ink &amp; Toner</t>
        </is>
      </c>
      <c r="B9108" s="3" t="inlineStr">
        <is>
          <t>45862814</t>
        </is>
      </c>
      <c r="C9108" s="3" t="inlineStr">
        <is>
          <t>OKI</t>
        </is>
      </c>
      <c r="D9108" s="3" t="inlineStr">
        <is>
          <t>TONER-Y-MC873-10K</t>
        </is>
      </c>
      <c r="E9108" s="11" t="n">
        <v>182</v>
      </c>
      <c r="F9108" s="12" t="n">
        <v>151.67</v>
      </c>
    </row>
    <row r="9109">
      <c r="A9109" s="3" t="inlineStr">
        <is>
          <t>Ink &amp; Toner</t>
        </is>
      </c>
      <c r="B9109" s="3" t="inlineStr">
        <is>
          <t>46606505</t>
        </is>
      </c>
      <c r="C9109" s="3" t="inlineStr">
        <is>
          <t>OKI</t>
        </is>
      </c>
      <c r="D9109" s="3" t="inlineStr">
        <is>
          <t>TONER-Y-PRO8432WT</t>
        </is>
      </c>
      <c r="E9109" s="11" t="n">
        <v>131</v>
      </c>
      <c r="F9109" s="12" t="n">
        <v>109.17</v>
      </c>
    </row>
    <row r="9110">
      <c r="A9110" s="3" t="inlineStr">
        <is>
          <t>Ink &amp; Toner</t>
        </is>
      </c>
      <c r="B9110" s="3" t="inlineStr">
        <is>
          <t>09006264</t>
        </is>
      </c>
      <c r="C9110" s="3" t="inlineStr">
        <is>
          <t>OKI</t>
        </is>
      </c>
      <c r="D9110" s="3" t="inlineStr">
        <is>
          <t>WASTER TONER BOTTLE MC554</t>
        </is>
      </c>
      <c r="E9110" s="11" t="n">
        <v>24</v>
      </c>
      <c r="F9110" s="12" t="n">
        <v>20</v>
      </c>
    </row>
    <row r="9111">
      <c r="A9111" s="3" t="inlineStr">
        <is>
          <t>Ink &amp; Toner</t>
        </is>
      </c>
      <c r="B9111" s="3" t="inlineStr">
        <is>
          <t>A33K450</t>
        </is>
      </c>
      <c r="C9111" s="3" t="inlineStr">
        <is>
          <t>Specials</t>
        </is>
      </c>
      <c r="D9111" s="3" t="inlineStr">
        <is>
          <t>KM C284 CYAN TONER</t>
        </is>
      </c>
      <c r="E9111" s="11" t="n">
        <v>98</v>
      </c>
      <c r="F9111" s="12" t="n">
        <v>81.67</v>
      </c>
    </row>
    <row r="9112">
      <c r="A9112" s="3" t="inlineStr">
        <is>
          <t>Ink &amp; Toner</t>
        </is>
      </c>
      <c r="B9112" s="3" t="inlineStr">
        <is>
          <t>3070166</t>
        </is>
      </c>
      <c r="C9112" s="3" t="inlineStr">
        <is>
          <t>Specials</t>
        </is>
      </c>
      <c r="D9112" s="3" t="inlineStr">
        <is>
          <t>LEXMARK PRINTER RIBBON</t>
        </is>
      </c>
      <c r="E9112" s="11" t="n">
        <v>16</v>
      </c>
      <c r="F9112" s="12" t="n">
        <v>13.33</v>
      </c>
    </row>
    <row r="9113">
      <c r="A9113" s="3" t="inlineStr">
        <is>
          <t>Ink &amp; Toner</t>
        </is>
      </c>
      <c r="B9113" s="3" t="inlineStr">
        <is>
          <t>106R02777</t>
        </is>
      </c>
      <c r="C9113" s="3" t="inlineStr">
        <is>
          <t>Xerox</t>
        </is>
      </c>
      <c r="D9113" s="3" t="inlineStr">
        <is>
          <t>3260 HC BLACK TONER 3K</t>
        </is>
      </c>
      <c r="E9113" s="11" t="n">
        <v>116</v>
      </c>
      <c r="F9113" s="12" t="n">
        <v>96.67</v>
      </c>
    </row>
    <row r="9114">
      <c r="A9114" s="3" t="inlineStr">
        <is>
          <t>Ink &amp; Toner</t>
        </is>
      </c>
      <c r="B9114" s="3" t="inlineStr">
        <is>
          <t>106R02775</t>
        </is>
      </c>
      <c r="C9114" s="3" t="inlineStr">
        <is>
          <t>Xerox</t>
        </is>
      </c>
      <c r="D9114" s="3" t="inlineStr">
        <is>
          <t>3260 STD BLACK TONER  1.5K</t>
        </is>
      </c>
      <c r="E9114" s="11" t="n">
        <v>76</v>
      </c>
      <c r="F9114" s="12" t="n">
        <v>63.33</v>
      </c>
    </row>
    <row r="9115">
      <c r="A9115" s="3" t="inlineStr">
        <is>
          <t>Ink &amp; Toner</t>
        </is>
      </c>
      <c r="B9115" s="3" t="inlineStr">
        <is>
          <t>106R03622</t>
        </is>
      </c>
      <c r="C9115" s="3" t="inlineStr">
        <is>
          <t>Xerox</t>
        </is>
      </c>
      <c r="D9115" s="3" t="inlineStr">
        <is>
          <t>3330 HC BLACK TONER 8.5K</t>
        </is>
      </c>
      <c r="E9115" s="11" t="n">
        <v>267</v>
      </c>
      <c r="F9115" s="12" t="n">
        <v>222.5</v>
      </c>
    </row>
    <row r="9116">
      <c r="A9116" s="3" t="inlineStr">
        <is>
          <t>Ink &amp; Toner</t>
        </is>
      </c>
      <c r="B9116" s="3" t="inlineStr">
        <is>
          <t>106R03620</t>
        </is>
      </c>
      <c r="C9116" s="3" t="inlineStr">
        <is>
          <t>Xerox</t>
        </is>
      </c>
      <c r="D9116" s="3" t="inlineStr">
        <is>
          <t>3330 WC SC BLACK TONER 2.6K</t>
        </is>
      </c>
      <c r="E9116" s="11" t="n">
        <v>141</v>
      </c>
      <c r="F9116" s="12" t="n">
        <v>117.5</v>
      </c>
    </row>
    <row r="9117">
      <c r="A9117" s="3" t="inlineStr">
        <is>
          <t>Ink &amp; Toner</t>
        </is>
      </c>
      <c r="B9117" s="3" t="inlineStr">
        <is>
          <t>106R01596</t>
        </is>
      </c>
      <c r="C9117" s="3" t="inlineStr">
        <is>
          <t>Xerox</t>
        </is>
      </c>
      <c r="D9117" s="3" t="inlineStr">
        <is>
          <t>6500 6505 WC HC YELLOW TONER 2.5K</t>
        </is>
      </c>
      <c r="E9117" s="11" t="n">
        <v>140</v>
      </c>
      <c r="F9117" s="12" t="n">
        <v>116.67</v>
      </c>
    </row>
    <row r="9118">
      <c r="A9118" s="3" t="inlineStr">
        <is>
          <t>Ink &amp; Toner</t>
        </is>
      </c>
      <c r="B9118" s="3" t="inlineStr">
        <is>
          <t>108R01121</t>
        </is>
      </c>
      <c r="C9118" s="3" t="inlineStr">
        <is>
          <t>Xerox</t>
        </is>
      </c>
      <c r="D9118" s="3" t="inlineStr">
        <is>
          <t>6600 4 PK IMAGING UNIT</t>
        </is>
      </c>
      <c r="E9118" s="11" t="n">
        <v>304</v>
      </c>
      <c r="F9118" s="12" t="n">
        <v>253.33</v>
      </c>
    </row>
    <row r="9119">
      <c r="A9119" s="3" t="inlineStr">
        <is>
          <t>Ink &amp; Toner</t>
        </is>
      </c>
      <c r="B9119" s="3" t="inlineStr">
        <is>
          <t>101R00664</t>
        </is>
      </c>
      <c r="C9119" s="3" t="inlineStr">
        <is>
          <t>Xerox</t>
        </is>
      </c>
      <c r="D9119" s="3" t="inlineStr">
        <is>
          <t>B210 B205 DRUM CART</t>
        </is>
      </c>
      <c r="E9119" s="11" t="n">
        <v>65</v>
      </c>
      <c r="F9119" s="12" t="n">
        <v>54.17</v>
      </c>
    </row>
    <row r="9120">
      <c r="A9120" s="3" t="inlineStr">
        <is>
          <t>Ink &amp; Toner</t>
        </is>
      </c>
      <c r="B9120" s="3" t="inlineStr">
        <is>
          <t>106R04347</t>
        </is>
      </c>
      <c r="C9120" s="3" t="inlineStr">
        <is>
          <t>Xerox</t>
        </is>
      </c>
      <c r="D9120" s="3" t="inlineStr">
        <is>
          <t>B210 B205 HC BLACK TONER CART</t>
        </is>
      </c>
      <c r="E9120" s="11" t="n">
        <v>84</v>
      </c>
      <c r="F9120" s="12" t="n">
        <v>70</v>
      </c>
    </row>
    <row r="9121">
      <c r="A9121" s="3" t="inlineStr">
        <is>
          <t>Ink &amp; Toner</t>
        </is>
      </c>
      <c r="B9121" s="3" t="inlineStr">
        <is>
          <t>106R04346</t>
        </is>
      </c>
      <c r="C9121" s="3" t="inlineStr">
        <is>
          <t>Xerox</t>
        </is>
      </c>
      <c r="D9121" s="3" t="inlineStr">
        <is>
          <t>B210 B210 SC BLACK TONER CART</t>
        </is>
      </c>
      <c r="E9121" s="11" t="n">
        <v>57</v>
      </c>
      <c r="F9121" s="12" t="n">
        <v>47.5</v>
      </c>
    </row>
    <row r="9122">
      <c r="A9122" s="3" t="inlineStr">
        <is>
          <t>Ink &amp; Toner</t>
        </is>
      </c>
      <c r="B9122" s="3" t="inlineStr">
        <is>
          <t>013R00691</t>
        </is>
      </c>
      <c r="C9122" s="3" t="inlineStr">
        <is>
          <t>Xerox</t>
        </is>
      </c>
      <c r="D9122" s="3" t="inlineStr">
        <is>
          <t>B230 DRUM CART</t>
        </is>
      </c>
      <c r="E9122" s="11" t="n">
        <v>76</v>
      </c>
      <c r="F9122" s="12" t="n">
        <v>63.33</v>
      </c>
    </row>
    <row r="9123">
      <c r="A9123" s="3" t="inlineStr">
        <is>
          <t>Ink &amp; Toner</t>
        </is>
      </c>
      <c r="B9123" s="3" t="inlineStr">
        <is>
          <t>006R04400</t>
        </is>
      </c>
      <c r="C9123" s="3" t="inlineStr">
        <is>
          <t>Xerox</t>
        </is>
      </c>
      <c r="D9123" s="3" t="inlineStr">
        <is>
          <t>B230/B225/B235 HIGH CAP BLACK TONER</t>
        </is>
      </c>
      <c r="E9123" s="11" t="n">
        <v>93</v>
      </c>
      <c r="F9123" s="12" t="n">
        <v>77.5</v>
      </c>
    </row>
    <row r="9124">
      <c r="A9124" s="3" t="inlineStr">
        <is>
          <t>Ink &amp; Toner</t>
        </is>
      </c>
      <c r="B9124" s="3" t="inlineStr">
        <is>
          <t>006R04399</t>
        </is>
      </c>
      <c r="C9124" s="3" t="inlineStr">
        <is>
          <t>Xerox</t>
        </is>
      </c>
      <c r="D9124" s="3" t="inlineStr">
        <is>
          <t>B230/B225/B235 STANDARD CAP BLACK TO</t>
        </is>
      </c>
      <c r="E9124" s="11" t="n">
        <v>54</v>
      </c>
      <c r="F9124" s="12" t="n">
        <v>45</v>
      </c>
    </row>
    <row r="9125">
      <c r="A9125" s="3" t="inlineStr">
        <is>
          <t>Ink &amp; Toner</t>
        </is>
      </c>
      <c r="B9125" s="3" t="inlineStr">
        <is>
          <t>013R00690</t>
        </is>
      </c>
      <c r="C9125" s="3" t="inlineStr">
        <is>
          <t>Xerox</t>
        </is>
      </c>
      <c r="D9125" s="3" t="inlineStr">
        <is>
          <t>B310 DRUM CART</t>
        </is>
      </c>
      <c r="E9125" s="11" t="n">
        <v>75</v>
      </c>
      <c r="F9125" s="12" t="n">
        <v>62.5</v>
      </c>
    </row>
    <row r="9126">
      <c r="A9126" s="3" t="inlineStr">
        <is>
          <t>Ink &amp; Toner</t>
        </is>
      </c>
      <c r="B9126" s="3" t="inlineStr">
        <is>
          <t>006R04378</t>
        </is>
      </c>
      <c r="C9126" s="3" t="inlineStr">
        <is>
          <t>Xerox</t>
        </is>
      </c>
      <c r="D9126" s="3" t="inlineStr">
        <is>
          <t>B310 EXTRA HIGH CAP 22K</t>
        </is>
      </c>
      <c r="E9126" s="11" t="n">
        <v>398</v>
      </c>
      <c r="F9126" s="12" t="n">
        <v>331.67</v>
      </c>
    </row>
    <row r="9127">
      <c r="A9127" s="3" t="inlineStr">
        <is>
          <t>Ink &amp; Toner</t>
        </is>
      </c>
      <c r="B9127" s="3" t="inlineStr">
        <is>
          <t>006R04377</t>
        </is>
      </c>
      <c r="C9127" s="3" t="inlineStr">
        <is>
          <t>Xerox</t>
        </is>
      </c>
      <c r="D9127" s="3" t="inlineStr">
        <is>
          <t>B310 HI CAP BLACK 8K</t>
        </is>
      </c>
      <c r="E9127" s="11" t="n">
        <v>197</v>
      </c>
      <c r="F9127" s="12" t="n">
        <v>164.17</v>
      </c>
    </row>
    <row r="9128">
      <c r="A9128" s="3" t="inlineStr">
        <is>
          <t>Ink &amp; Toner</t>
        </is>
      </c>
      <c r="B9128" s="3" t="inlineStr">
        <is>
          <t>006R04376</t>
        </is>
      </c>
      <c r="C9128" s="3" t="inlineStr">
        <is>
          <t>Xerox</t>
        </is>
      </c>
      <c r="D9128" s="3" t="inlineStr">
        <is>
          <t>B310 STD CAP BLACK 3K</t>
        </is>
      </c>
      <c r="E9128" s="11" t="n">
        <v>104</v>
      </c>
      <c r="F9128" s="12" t="n">
        <v>86.67</v>
      </c>
    </row>
    <row r="9129">
      <c r="A9129" s="3" t="inlineStr">
        <is>
          <t>Ink &amp; Toner</t>
        </is>
      </c>
      <c r="B9129" s="3" t="inlineStr">
        <is>
          <t>106R03584</t>
        </is>
      </c>
      <c r="C9129" s="3" t="inlineStr">
        <is>
          <t>Xerox</t>
        </is>
      </c>
      <c r="D9129" s="3" t="inlineStr">
        <is>
          <t>B400 EHC BLK CART</t>
        </is>
      </c>
      <c r="E9129" s="11" t="n">
        <v>439</v>
      </c>
      <c r="F9129" s="12" t="n">
        <v>365.83</v>
      </c>
    </row>
    <row r="9130">
      <c r="A9130" s="3" t="inlineStr">
        <is>
          <t>Ink &amp; Toner</t>
        </is>
      </c>
      <c r="B9130" s="3" t="inlineStr">
        <is>
          <t>106R03940</t>
        </is>
      </c>
      <c r="C9130" s="3" t="inlineStr">
        <is>
          <t>Xerox</t>
        </is>
      </c>
      <c r="D9130" s="3" t="inlineStr">
        <is>
          <t>B600 STD TONER CART 10K</t>
        </is>
      </c>
      <c r="E9130" s="11" t="n">
        <v>243</v>
      </c>
      <c r="F9130" s="12" t="n">
        <v>202.5</v>
      </c>
    </row>
    <row r="9131">
      <c r="A9131" s="3" t="inlineStr">
        <is>
          <t>Ink &amp; Toner</t>
        </is>
      </c>
      <c r="B9131" s="3" t="inlineStr">
        <is>
          <t>106R03944</t>
        </is>
      </c>
      <c r="C9131" s="3" t="inlineStr">
        <is>
          <t>Xerox</t>
        </is>
      </c>
      <c r="D9131" s="3" t="inlineStr">
        <is>
          <t>B600 XHI TONER CART 45K</t>
        </is>
      </c>
      <c r="E9131" s="11" t="n">
        <v>463</v>
      </c>
      <c r="F9131" s="12" t="n">
        <v>385.83</v>
      </c>
    </row>
    <row r="9132">
      <c r="A9132" s="3" t="inlineStr">
        <is>
          <t>Ink &amp; Toner</t>
        </is>
      </c>
      <c r="B9132" s="3" t="inlineStr">
        <is>
          <t>108R01420</t>
        </is>
      </c>
      <c r="C9132" s="3" t="inlineStr">
        <is>
          <t>Xerox</t>
        </is>
      </c>
      <c r="D9132" s="3" t="inlineStr">
        <is>
          <t>BLACK DRUM CART FOR  6510  WC 6515</t>
        </is>
      </c>
      <c r="E9132" s="11" t="n">
        <v>110</v>
      </c>
      <c r="F9132" s="12" t="n">
        <v>91.67</v>
      </c>
    </row>
    <row r="9133">
      <c r="A9133" s="3" t="inlineStr">
        <is>
          <t>Ink &amp; Toner</t>
        </is>
      </c>
      <c r="B9133" s="3" t="inlineStr">
        <is>
          <t>106R03480</t>
        </is>
      </c>
      <c r="C9133" s="3" t="inlineStr">
        <is>
          <t>Xerox</t>
        </is>
      </c>
      <c r="D9133" s="3" t="inlineStr">
        <is>
          <t>BLACK HC TONER CART WC 6515</t>
        </is>
      </c>
      <c r="E9133" s="11" t="n">
        <v>154</v>
      </c>
      <c r="F9133" s="12" t="n">
        <v>128.33</v>
      </c>
    </row>
    <row r="9134">
      <c r="A9134" s="3" t="inlineStr">
        <is>
          <t>Ink &amp; Toner</t>
        </is>
      </c>
      <c r="B9134" s="3" t="inlineStr">
        <is>
          <t>106R03476</t>
        </is>
      </c>
      <c r="C9134" s="3" t="inlineStr">
        <is>
          <t>Xerox</t>
        </is>
      </c>
      <c r="D9134" s="3" t="inlineStr">
        <is>
          <t>BLACK SC TONER CART WC 6515</t>
        </is>
      </c>
      <c r="E9134" s="11" t="n">
        <v>127</v>
      </c>
      <c r="F9134" s="12" t="n">
        <v>105.83</v>
      </c>
    </row>
    <row r="9135">
      <c r="A9135" s="3" t="inlineStr">
        <is>
          <t>Ink &amp; Toner</t>
        </is>
      </c>
      <c r="B9135" s="3" t="inlineStr">
        <is>
          <t>006R04391</t>
        </is>
      </c>
      <c r="C9135" s="3" t="inlineStr">
        <is>
          <t>Xerox</t>
        </is>
      </c>
      <c r="D9135" s="3" t="inlineStr">
        <is>
          <t>C230 / C235 BLACK HIGH CAP TONER CAR</t>
        </is>
      </c>
      <c r="E9135" s="11" t="n">
        <v>106</v>
      </c>
      <c r="F9135" s="12" t="n">
        <v>88.33</v>
      </c>
    </row>
    <row r="9136">
      <c r="A9136" s="3" t="inlineStr">
        <is>
          <t>Ink &amp; Toner</t>
        </is>
      </c>
      <c r="B9136" s="3" t="inlineStr">
        <is>
          <t>006R04383</t>
        </is>
      </c>
      <c r="C9136" s="3" t="inlineStr">
        <is>
          <t>Xerox</t>
        </is>
      </c>
      <c r="D9136" s="3" t="inlineStr">
        <is>
          <t>C230 / C235 BLACK STANDARD CAP TONER</t>
        </is>
      </c>
      <c r="E9136" s="11" t="n">
        <v>73</v>
      </c>
      <c r="F9136" s="12" t="n">
        <v>60.83</v>
      </c>
    </row>
    <row r="9137">
      <c r="A9137" s="3" t="inlineStr">
        <is>
          <t>Ink &amp; Toner</t>
        </is>
      </c>
      <c r="B9137" s="3" t="inlineStr">
        <is>
          <t>006R04392</t>
        </is>
      </c>
      <c r="C9137" s="3" t="inlineStr">
        <is>
          <t>Xerox</t>
        </is>
      </c>
      <c r="D9137" s="3" t="inlineStr">
        <is>
          <t>C230 / C235 CYAN HIGH CAP TONER CART</t>
        </is>
      </c>
      <c r="E9137" s="11" t="n">
        <v>117</v>
      </c>
      <c r="F9137" s="12" t="n">
        <v>97.5</v>
      </c>
    </row>
    <row r="9138">
      <c r="A9138" s="3" t="inlineStr">
        <is>
          <t>Ink &amp; Toner</t>
        </is>
      </c>
      <c r="B9138" s="3" t="inlineStr">
        <is>
          <t>006R04384</t>
        </is>
      </c>
      <c r="C9138" s="3" t="inlineStr">
        <is>
          <t>Xerox</t>
        </is>
      </c>
      <c r="D9138" s="3" t="inlineStr">
        <is>
          <t>C230 / C235 CYAN STANDARD CAPTONER C</t>
        </is>
      </c>
      <c r="E9138" s="11" t="n">
        <v>84</v>
      </c>
      <c r="F9138" s="12" t="n">
        <v>70</v>
      </c>
    </row>
    <row r="9139">
      <c r="A9139" s="3" t="inlineStr">
        <is>
          <t>Ink &amp; Toner</t>
        </is>
      </c>
      <c r="B9139" s="3" t="inlineStr">
        <is>
          <t>006R04393</t>
        </is>
      </c>
      <c r="C9139" s="3" t="inlineStr">
        <is>
          <t>Xerox</t>
        </is>
      </c>
      <c r="D9139" s="3" t="inlineStr">
        <is>
          <t>C230 / C235 MAGENTA HIGH CAP TONER C</t>
        </is>
      </c>
      <c r="E9139" s="11" t="n">
        <v>117</v>
      </c>
      <c r="F9139" s="12" t="n">
        <v>97.5</v>
      </c>
    </row>
    <row r="9140">
      <c r="A9140" s="3" t="inlineStr">
        <is>
          <t>Ink &amp; Toner</t>
        </is>
      </c>
      <c r="B9140" s="3" t="inlineStr">
        <is>
          <t>006R04385</t>
        </is>
      </c>
      <c r="C9140" s="3" t="inlineStr">
        <is>
          <t>Xerox</t>
        </is>
      </c>
      <c r="D9140" s="3" t="inlineStr">
        <is>
          <t>C230 / C235 MAGENTA STANDARD CAP TON</t>
        </is>
      </c>
      <c r="E9140" s="11" t="n">
        <v>84</v>
      </c>
      <c r="F9140" s="12" t="n">
        <v>70</v>
      </c>
    </row>
    <row r="9141">
      <c r="A9141" s="3" t="inlineStr">
        <is>
          <t>Ink &amp; Toner</t>
        </is>
      </c>
      <c r="B9141" s="3" t="inlineStr">
        <is>
          <t>006R04394</t>
        </is>
      </c>
      <c r="C9141" s="3" t="inlineStr">
        <is>
          <t>Xerox</t>
        </is>
      </c>
      <c r="D9141" s="3" t="inlineStr">
        <is>
          <t>C230 / C235 YELLOW HIGH CAPTONER CAR</t>
        </is>
      </c>
      <c r="E9141" s="11" t="n">
        <v>118</v>
      </c>
      <c r="F9141" s="12" t="n">
        <v>98.33</v>
      </c>
    </row>
    <row r="9142">
      <c r="A9142" s="3" t="inlineStr">
        <is>
          <t>Ink &amp; Toner</t>
        </is>
      </c>
      <c r="B9142" s="3" t="inlineStr">
        <is>
          <t>006R04386</t>
        </is>
      </c>
      <c r="C9142" s="3" t="inlineStr">
        <is>
          <t>Xerox</t>
        </is>
      </c>
      <c r="D9142" s="3" t="inlineStr">
        <is>
          <t>C230 / C235 YELLOW STANDARD CAP TONE</t>
        </is>
      </c>
      <c r="E9142" s="11" t="n">
        <v>83</v>
      </c>
      <c r="F9142" s="12" t="n">
        <v>69.17</v>
      </c>
    </row>
    <row r="9143">
      <c r="A9143" s="3" t="inlineStr">
        <is>
          <t>Ink &amp; Toner</t>
        </is>
      </c>
      <c r="B9143" s="3" t="inlineStr">
        <is>
          <t>008R13326</t>
        </is>
      </c>
      <c r="C9143" s="3" t="inlineStr">
        <is>
          <t>Xerox</t>
        </is>
      </c>
      <c r="D9143" s="3" t="inlineStr">
        <is>
          <t>C230 WASTE TONER</t>
        </is>
      </c>
      <c r="E9143" s="11" t="n">
        <v>17</v>
      </c>
      <c r="F9143" s="12" t="n">
        <v>14.17</v>
      </c>
    </row>
    <row r="9144">
      <c r="A9144" s="3" t="inlineStr">
        <is>
          <t>Ink &amp; Toner</t>
        </is>
      </c>
      <c r="B9144" s="3" t="inlineStr">
        <is>
          <t>008R13325</t>
        </is>
      </c>
      <c r="C9144" s="3" t="inlineStr">
        <is>
          <t>Xerox</t>
        </is>
      </c>
      <c r="D9144" s="3" t="inlineStr">
        <is>
          <t>C310 WASTE TONER 25K</t>
        </is>
      </c>
      <c r="E9144" s="11" t="n">
        <v>21</v>
      </c>
      <c r="F9144" s="12" t="n">
        <v>17.5</v>
      </c>
    </row>
    <row r="9145">
      <c r="A9145" s="3" t="inlineStr">
        <is>
          <t>Ink &amp; Toner</t>
        </is>
      </c>
      <c r="B9145" s="3" t="inlineStr">
        <is>
          <t>108R01504</t>
        </is>
      </c>
      <c r="C9145" s="3" t="inlineStr">
        <is>
          <t>Xerox</t>
        </is>
      </c>
      <c r="D9145" s="3" t="inlineStr">
        <is>
          <t>C8000 C9000 WASTE CART</t>
        </is>
      </c>
      <c r="E9145" s="11" t="n">
        <v>68</v>
      </c>
      <c r="F9145" s="12" t="n">
        <v>56.67</v>
      </c>
    </row>
    <row r="9146">
      <c r="A9146" s="3" t="inlineStr">
        <is>
          <t>Ink &amp; Toner</t>
        </is>
      </c>
      <c r="B9146" s="3" t="inlineStr">
        <is>
          <t>106R04052</t>
        </is>
      </c>
      <c r="C9146" s="3" t="inlineStr">
        <is>
          <t>Xerox</t>
        </is>
      </c>
      <c r="D9146" s="3" t="inlineStr">
        <is>
          <t>C8000 HI CAP YELLOW TONER</t>
        </is>
      </c>
      <c r="E9146" s="11" t="n">
        <v>318</v>
      </c>
      <c r="F9146" s="12" t="n">
        <v>265</v>
      </c>
    </row>
    <row r="9147">
      <c r="A9147" s="3" t="inlineStr">
        <is>
          <t>Ink &amp; Toner</t>
        </is>
      </c>
      <c r="B9147" s="3" t="inlineStr">
        <is>
          <t>006R03672</t>
        </is>
      </c>
      <c r="C9147" s="3" t="inlineStr">
        <is>
          <t>Xerox</t>
        </is>
      </c>
      <c r="D9147" s="3" t="inlineStr">
        <is>
          <t>CE251A</t>
        </is>
      </c>
      <c r="E9147" s="11" t="n">
        <v>47</v>
      </c>
      <c r="F9147" s="12" t="n">
        <v>39.17</v>
      </c>
    </row>
    <row r="9148">
      <c r="A9148" s="3" t="inlineStr">
        <is>
          <t>Ink &amp; Toner</t>
        </is>
      </c>
      <c r="B9148" s="3" t="inlineStr">
        <is>
          <t>006R03673</t>
        </is>
      </c>
      <c r="C9148" s="3" t="inlineStr">
        <is>
          <t>Xerox</t>
        </is>
      </c>
      <c r="D9148" s="3" t="inlineStr">
        <is>
          <t>CE252A</t>
        </is>
      </c>
      <c r="E9148" s="11" t="n">
        <v>58</v>
      </c>
      <c r="F9148" s="12" t="n">
        <v>48.33</v>
      </c>
    </row>
    <row r="9149">
      <c r="A9149" s="3" t="inlineStr">
        <is>
          <t>Ink &amp; Toner</t>
        </is>
      </c>
      <c r="B9149" s="3" t="inlineStr">
        <is>
          <t>006R05212</t>
        </is>
      </c>
      <c r="C9149" s="3" t="inlineStr">
        <is>
          <t>Xerox</t>
        </is>
      </c>
      <c r="D9149" s="3" t="inlineStr">
        <is>
          <t>CMYK VALUE MULTIPACK XEROX C230 C235</t>
        </is>
      </c>
      <c r="E9149" s="11" t="n">
        <v>281</v>
      </c>
      <c r="F9149" s="12" t="n">
        <v>234.17</v>
      </c>
    </row>
    <row r="9150">
      <c r="A9150" s="3" t="inlineStr">
        <is>
          <t>Ink &amp; Toner</t>
        </is>
      </c>
      <c r="B9150" s="3" t="inlineStr">
        <is>
          <t>106R03690</t>
        </is>
      </c>
      <c r="C9150" s="3" t="inlineStr">
        <is>
          <t>Xerox</t>
        </is>
      </c>
      <c r="D9150" s="3" t="inlineStr">
        <is>
          <t>CYAN EXTRA HC TONER CART WC 6515</t>
        </is>
      </c>
      <c r="E9150" s="11" t="n">
        <v>197</v>
      </c>
      <c r="F9150" s="12" t="n">
        <v>164.17</v>
      </c>
    </row>
    <row r="9151">
      <c r="A9151" s="3" t="inlineStr">
        <is>
          <t>Ink &amp; Toner</t>
        </is>
      </c>
      <c r="B9151" s="3" t="inlineStr">
        <is>
          <t>106R03473</t>
        </is>
      </c>
      <c r="C9151" s="3" t="inlineStr">
        <is>
          <t>Xerox</t>
        </is>
      </c>
      <c r="D9151" s="3" t="inlineStr">
        <is>
          <t>CYAN SC TONER CART WC 6515</t>
        </is>
      </c>
      <c r="E9151" s="11" t="n">
        <v>98</v>
      </c>
      <c r="F9151" s="12" t="n">
        <v>81.67</v>
      </c>
    </row>
    <row r="9152">
      <c r="A9152" s="3" t="inlineStr">
        <is>
          <t>Ink &amp; Toner</t>
        </is>
      </c>
      <c r="B9152" s="3" t="inlineStr">
        <is>
          <t>101R00474</t>
        </is>
      </c>
      <c r="C9152" s="3" t="inlineStr">
        <is>
          <t>Xerox</t>
        </is>
      </c>
      <c r="D9152" s="3" t="inlineStr">
        <is>
          <t>DRUM CARTRIDGE</t>
        </is>
      </c>
      <c r="E9152" s="11" t="n">
        <v>76</v>
      </c>
      <c r="F9152" s="12" t="n">
        <v>63.33</v>
      </c>
    </row>
    <row r="9153">
      <c r="A9153" s="3" t="inlineStr">
        <is>
          <t>Ink &amp; Toner</t>
        </is>
      </c>
      <c r="B9153" s="3" t="inlineStr">
        <is>
          <t>106R02232</t>
        </is>
      </c>
      <c r="C9153" s="3" t="inlineStr">
        <is>
          <t>Xerox</t>
        </is>
      </c>
      <c r="D9153" s="3" t="inlineStr">
        <is>
          <t>HIGH CAP BLACK TONER CARTRIDGE  8K</t>
        </is>
      </c>
      <c r="E9153" s="11" t="n">
        <v>172</v>
      </c>
      <c r="F9153" s="12" t="n">
        <v>143.33</v>
      </c>
    </row>
    <row r="9154">
      <c r="A9154" s="3" t="inlineStr">
        <is>
          <t>Ink &amp; Toner</t>
        </is>
      </c>
      <c r="B9154" s="3" t="inlineStr">
        <is>
          <t>106R02229</t>
        </is>
      </c>
      <c r="C9154" s="3" t="inlineStr">
        <is>
          <t>Xerox</t>
        </is>
      </c>
      <c r="D9154" s="3" t="inlineStr">
        <is>
          <t>HIGH CAP CYAN TONER CARTRIDGE  6K</t>
        </is>
      </c>
      <c r="E9154" s="11" t="n">
        <v>236</v>
      </c>
      <c r="F9154" s="12" t="n">
        <v>196.67</v>
      </c>
    </row>
    <row r="9155">
      <c r="A9155" s="3" t="inlineStr">
        <is>
          <t>Ink &amp; Toner</t>
        </is>
      </c>
      <c r="B9155" s="3" t="inlineStr">
        <is>
          <t>106R02230</t>
        </is>
      </c>
      <c r="C9155" s="3" t="inlineStr">
        <is>
          <t>Xerox</t>
        </is>
      </c>
      <c r="D9155" s="3" t="inlineStr">
        <is>
          <t>HIGH CAP MAGENTA TONER CARTRIDGE  6K</t>
        </is>
      </c>
      <c r="E9155" s="11" t="n">
        <v>236</v>
      </c>
      <c r="F9155" s="12" t="n">
        <v>196.67</v>
      </c>
    </row>
    <row r="9156">
      <c r="A9156" s="3" t="inlineStr">
        <is>
          <t>Ink &amp; Toner</t>
        </is>
      </c>
      <c r="B9156" s="3" t="inlineStr">
        <is>
          <t>106R02231</t>
        </is>
      </c>
      <c r="C9156" s="3" t="inlineStr">
        <is>
          <t>Xerox</t>
        </is>
      </c>
      <c r="D9156" s="3" t="inlineStr">
        <is>
          <t>HIGH CAP YELLOW TONER CARTRIDGE  6K</t>
        </is>
      </c>
      <c r="E9156" s="11" t="n">
        <v>236</v>
      </c>
      <c r="F9156" s="12" t="n">
        <v>196.67</v>
      </c>
    </row>
    <row r="9157">
      <c r="A9157" s="3" t="inlineStr">
        <is>
          <t>Ink &amp; Toner</t>
        </is>
      </c>
      <c r="B9157" s="3" t="inlineStr">
        <is>
          <t>108R01418</t>
        </is>
      </c>
      <c r="C9157" s="3" t="inlineStr">
        <is>
          <t>Xerox</t>
        </is>
      </c>
      <c r="D9157" s="3" t="inlineStr">
        <is>
          <t>MAGENTA DRUM CART FOR  6510  WC 6515</t>
        </is>
      </c>
      <c r="E9157" s="11" t="n">
        <v>110</v>
      </c>
      <c r="F9157" s="12" t="n">
        <v>91.67</v>
      </c>
    </row>
    <row r="9158">
      <c r="A9158" s="3" t="inlineStr">
        <is>
          <t>Ink &amp; Toner</t>
        </is>
      </c>
      <c r="B9158" s="3" t="inlineStr">
        <is>
          <t>106R03691</t>
        </is>
      </c>
      <c r="C9158" s="3" t="inlineStr">
        <is>
          <t>Xerox</t>
        </is>
      </c>
      <c r="D9158" s="3" t="inlineStr">
        <is>
          <t>MAGENTA EXTRA HC TONER CART WC 6515</t>
        </is>
      </c>
      <c r="E9158" s="11" t="n">
        <v>197</v>
      </c>
      <c r="F9158" s="12" t="n">
        <v>164.17</v>
      </c>
    </row>
    <row r="9159">
      <c r="A9159" s="3" t="inlineStr">
        <is>
          <t>Ink &amp; Toner</t>
        </is>
      </c>
      <c r="B9159" s="3" t="inlineStr">
        <is>
          <t>106R03474</t>
        </is>
      </c>
      <c r="C9159" s="3" t="inlineStr">
        <is>
          <t>Xerox</t>
        </is>
      </c>
      <c r="D9159" s="3" t="inlineStr">
        <is>
          <t>MAGENTA SC TONER CART WC 6515</t>
        </is>
      </c>
      <c r="E9159" s="11" t="n">
        <v>98</v>
      </c>
      <c r="F9159" s="12" t="n">
        <v>81.67</v>
      </c>
    </row>
    <row r="9160">
      <c r="A9160" s="3" t="inlineStr">
        <is>
          <t>Ink &amp; Toner</t>
        </is>
      </c>
      <c r="B9160" s="3" t="inlineStr">
        <is>
          <t>106R02307</t>
        </is>
      </c>
      <c r="C9160" s="3" t="inlineStr">
        <is>
          <t>Xerox</t>
        </is>
      </c>
      <c r="D9160" s="3" t="inlineStr">
        <is>
          <t>PHASER 3320 HIGH CAPACITY PRINT CART</t>
        </is>
      </c>
      <c r="E9160" s="11" t="n">
        <v>338</v>
      </c>
      <c r="F9160" s="12" t="n">
        <v>281.67</v>
      </c>
    </row>
    <row r="9161">
      <c r="A9161" s="3" t="inlineStr">
        <is>
          <t>Ink &amp; Toner</t>
        </is>
      </c>
      <c r="B9161" s="3" t="inlineStr">
        <is>
          <t>101R00555</t>
        </is>
      </c>
      <c r="C9161" s="3" t="inlineStr">
        <is>
          <t>Xerox</t>
        </is>
      </c>
      <c r="D9161" s="3" t="inlineStr">
        <is>
          <t>PHASER 3330 3335 DRUM</t>
        </is>
      </c>
      <c r="E9161" s="11" t="n">
        <v>59</v>
      </c>
      <c r="F9161" s="12" t="n">
        <v>49.17</v>
      </c>
    </row>
    <row r="9162">
      <c r="A9162" s="3" t="inlineStr">
        <is>
          <t>Ink &amp; Toner</t>
        </is>
      </c>
      <c r="B9162" s="3" t="inlineStr">
        <is>
          <t>106R03624</t>
        </is>
      </c>
      <c r="C9162" s="3" t="inlineStr">
        <is>
          <t>Xerox</t>
        </is>
      </c>
      <c r="D9162" s="3" t="inlineStr">
        <is>
          <t>PHASER 3330 3335 EHY TONER</t>
        </is>
      </c>
      <c r="E9162" s="11" t="n">
        <v>331</v>
      </c>
      <c r="F9162" s="12" t="n">
        <v>275.83</v>
      </c>
    </row>
    <row r="9163">
      <c r="A9163" s="3" t="inlineStr">
        <is>
          <t>Ink &amp; Toner</t>
        </is>
      </c>
      <c r="B9163" s="3" t="inlineStr">
        <is>
          <t>101R00554</t>
        </is>
      </c>
      <c r="C9163" s="3" t="inlineStr">
        <is>
          <t>Xerox</t>
        </is>
      </c>
      <c r="D9163" s="3" t="inlineStr">
        <is>
          <t>VERSALINK B400/B405 DRUM CART</t>
        </is>
      </c>
      <c r="E9163" s="11" t="n">
        <v>102</v>
      </c>
      <c r="F9163" s="12" t="n">
        <v>85</v>
      </c>
    </row>
    <row r="9164">
      <c r="A9164" s="3" t="inlineStr">
        <is>
          <t>Ink &amp; Toner</t>
        </is>
      </c>
      <c r="B9164" s="3" t="inlineStr">
        <is>
          <t>106R03580</t>
        </is>
      </c>
      <c r="C9164" s="3" t="inlineStr">
        <is>
          <t>Xerox</t>
        </is>
      </c>
      <c r="D9164" s="3" t="inlineStr">
        <is>
          <t>VERSALINK B400/B405 SC BLACK CART 6K</t>
        </is>
      </c>
      <c r="E9164" s="11" t="n">
        <v>191</v>
      </c>
      <c r="F9164" s="12" t="n">
        <v>159.17</v>
      </c>
    </row>
    <row r="9165">
      <c r="A9165" s="3" t="inlineStr">
        <is>
          <t>Ink &amp; Toner</t>
        </is>
      </c>
      <c r="B9165" s="3" t="inlineStr">
        <is>
          <t>108R01484</t>
        </is>
      </c>
      <c r="C9165" s="3" t="inlineStr">
        <is>
          <t>Xerox</t>
        </is>
      </c>
      <c r="D9165" s="3" t="inlineStr">
        <is>
          <t>VERSALINK C0X BLACK DRUM CARTRIDGE</t>
        </is>
      </c>
      <c r="E9165" s="11" t="n">
        <v>97</v>
      </c>
      <c r="F9165" s="12" t="n">
        <v>80.83</v>
      </c>
    </row>
    <row r="9166">
      <c r="A9166" s="3" t="inlineStr">
        <is>
          <t>Ink &amp; Toner</t>
        </is>
      </c>
      <c r="B9166" s="3" t="inlineStr">
        <is>
          <t>106R03862</t>
        </is>
      </c>
      <c r="C9166" s="3" t="inlineStr">
        <is>
          <t>Xerox</t>
        </is>
      </c>
      <c r="D9166" s="3" t="inlineStr">
        <is>
          <t>VERSALINK C0X BLACK SC TONER CART</t>
        </is>
      </c>
      <c r="E9166" s="11" t="n">
        <v>171</v>
      </c>
      <c r="F9166" s="12" t="n">
        <v>142.5</v>
      </c>
    </row>
    <row r="9167">
      <c r="A9167" s="3" t="inlineStr">
        <is>
          <t>Ink &amp; Toner</t>
        </is>
      </c>
      <c r="B9167" s="3" t="inlineStr">
        <is>
          <t>108R01481</t>
        </is>
      </c>
      <c r="C9167" s="3" t="inlineStr">
        <is>
          <t>Xerox</t>
        </is>
      </c>
      <c r="D9167" s="3" t="inlineStr">
        <is>
          <t>VERSALINK C0X CYAN DRUM CARTRIDGE</t>
        </is>
      </c>
      <c r="E9167" s="11" t="n">
        <v>78</v>
      </c>
      <c r="F9167" s="12" t="n">
        <v>65</v>
      </c>
    </row>
    <row r="9168">
      <c r="A9168" s="3" t="inlineStr">
        <is>
          <t>Ink &amp; Toner</t>
        </is>
      </c>
      <c r="B9168" s="3" t="inlineStr">
        <is>
          <t>106R03528</t>
        </is>
      </c>
      <c r="C9168" s="3" t="inlineStr">
        <is>
          <t>Xerox</t>
        </is>
      </c>
      <c r="D9168" s="3" t="inlineStr">
        <is>
          <t>VERSALINK C400/C405 BLACK EXTRA HI C</t>
        </is>
      </c>
      <c r="E9168" s="11" t="n">
        <v>218</v>
      </c>
      <c r="F9168" s="12" t="n">
        <v>181.67</v>
      </c>
    </row>
    <row r="9169">
      <c r="A9169" s="3" t="inlineStr">
        <is>
          <t>Ink &amp; Toner</t>
        </is>
      </c>
      <c r="B9169" s="3" t="inlineStr">
        <is>
          <t>106R03516</t>
        </is>
      </c>
      <c r="C9169" s="3" t="inlineStr">
        <is>
          <t>Xerox</t>
        </is>
      </c>
      <c r="D9169" s="3" t="inlineStr">
        <is>
          <t>VERSALINK C400/C405 BLACK HC TONER C</t>
        </is>
      </c>
      <c r="E9169" s="11" t="n">
        <v>165</v>
      </c>
      <c r="F9169" s="12" t="n">
        <v>137.5</v>
      </c>
    </row>
    <row r="9170">
      <c r="A9170" s="3" t="inlineStr">
        <is>
          <t>Ink &amp; Toner</t>
        </is>
      </c>
      <c r="B9170" s="3" t="inlineStr">
        <is>
          <t>106R03530</t>
        </is>
      </c>
      <c r="C9170" s="3" t="inlineStr">
        <is>
          <t>Xerox</t>
        </is>
      </c>
      <c r="D9170" s="3" t="inlineStr">
        <is>
          <t>VERSALINK C400/C405 CYAN EXTRA HI CA</t>
        </is>
      </c>
      <c r="E9170" s="11" t="n">
        <v>319</v>
      </c>
      <c r="F9170" s="12" t="n">
        <v>265.83</v>
      </c>
    </row>
    <row r="9171">
      <c r="A9171" s="3" t="inlineStr">
        <is>
          <t>Ink &amp; Toner</t>
        </is>
      </c>
      <c r="B9171" s="3" t="inlineStr">
        <is>
          <t>106R03518</t>
        </is>
      </c>
      <c r="C9171" s="3" t="inlineStr">
        <is>
          <t>Xerox</t>
        </is>
      </c>
      <c r="D9171" s="3" t="inlineStr">
        <is>
          <t>VERSALINK C400/C405 CYAN HC TONER CA</t>
        </is>
      </c>
      <c r="E9171" s="11" t="n">
        <v>237</v>
      </c>
      <c r="F9171" s="12" t="n">
        <v>197.5</v>
      </c>
    </row>
    <row r="9172">
      <c r="A9172" s="3" t="inlineStr">
        <is>
          <t>Ink &amp; Toner</t>
        </is>
      </c>
      <c r="B9172" s="3" t="inlineStr">
        <is>
          <t>106R03502</t>
        </is>
      </c>
      <c r="C9172" s="3" t="inlineStr">
        <is>
          <t>Xerox</t>
        </is>
      </c>
      <c r="D9172" s="3" t="inlineStr">
        <is>
          <t>VERSALINK C400/C405 CYAN SC TONER CA</t>
        </is>
      </c>
      <c r="E9172" s="11" t="n">
        <v>158</v>
      </c>
      <c r="F9172" s="12" t="n">
        <v>131.67</v>
      </c>
    </row>
    <row r="9173">
      <c r="A9173" s="3" t="inlineStr">
        <is>
          <t>Ink &amp; Toner</t>
        </is>
      </c>
      <c r="B9173" s="3" t="inlineStr">
        <is>
          <t>106R03531</t>
        </is>
      </c>
      <c r="C9173" s="3" t="inlineStr">
        <is>
          <t>Xerox</t>
        </is>
      </c>
      <c r="D9173" s="3" t="inlineStr">
        <is>
          <t>VERSALINK C400/C405 MAGENTA EXTRA HI</t>
        </is>
      </c>
      <c r="E9173" s="11" t="n">
        <v>319</v>
      </c>
      <c r="F9173" s="12" t="n">
        <v>265.83</v>
      </c>
    </row>
    <row r="9174">
      <c r="A9174" s="3" t="inlineStr">
        <is>
          <t>Ink &amp; Toner</t>
        </is>
      </c>
      <c r="B9174" s="3" t="inlineStr">
        <is>
          <t>106R03519</t>
        </is>
      </c>
      <c r="C9174" s="3" t="inlineStr">
        <is>
          <t>Xerox</t>
        </is>
      </c>
      <c r="D9174" s="3" t="inlineStr">
        <is>
          <t>VERSALINK C400/C405 MAGENTA HI CART</t>
        </is>
      </c>
      <c r="E9174" s="11" t="n">
        <v>237</v>
      </c>
      <c r="F9174" s="12" t="n">
        <v>197.5</v>
      </c>
    </row>
    <row r="9175">
      <c r="A9175" s="3" t="inlineStr">
        <is>
          <t>Ink &amp; Toner</t>
        </is>
      </c>
      <c r="B9175" s="3" t="inlineStr">
        <is>
          <t>106R03503</t>
        </is>
      </c>
      <c r="C9175" s="3" t="inlineStr">
        <is>
          <t>Xerox</t>
        </is>
      </c>
      <c r="D9175" s="3" t="inlineStr">
        <is>
          <t>VERSALINK C400/C405 MAGENTA SC TONER</t>
        </is>
      </c>
      <c r="E9175" s="11" t="n">
        <v>158</v>
      </c>
      <c r="F9175" s="12" t="n">
        <v>131.67</v>
      </c>
    </row>
    <row r="9176">
      <c r="A9176" s="3" t="inlineStr">
        <is>
          <t>Ink &amp; Toner</t>
        </is>
      </c>
      <c r="B9176" s="3" t="inlineStr">
        <is>
          <t>106R03529</t>
        </is>
      </c>
      <c r="C9176" s="3" t="inlineStr">
        <is>
          <t>Xerox</t>
        </is>
      </c>
      <c r="D9176" s="3" t="inlineStr">
        <is>
          <t>VERSALINK C400/C405 YELLOW EXTRA HI</t>
        </is>
      </c>
      <c r="E9176" s="11" t="n">
        <v>319</v>
      </c>
      <c r="F9176" s="12" t="n">
        <v>265.83</v>
      </c>
    </row>
    <row r="9177">
      <c r="A9177" s="3" t="inlineStr">
        <is>
          <t>Ink &amp; Toner</t>
        </is>
      </c>
      <c r="B9177" s="3" t="inlineStr">
        <is>
          <t>106R03517</t>
        </is>
      </c>
      <c r="C9177" s="3" t="inlineStr">
        <is>
          <t>Xerox</t>
        </is>
      </c>
      <c r="D9177" s="3" t="inlineStr">
        <is>
          <t>VERSALINK C400/C405 YELLOW HC TONER</t>
        </is>
      </c>
      <c r="E9177" s="11" t="n">
        <v>237</v>
      </c>
      <c r="F9177" s="12" t="n">
        <v>197.5</v>
      </c>
    </row>
    <row r="9178">
      <c r="A9178" s="3" t="inlineStr">
        <is>
          <t>Ink &amp; Toner</t>
        </is>
      </c>
      <c r="B9178" s="3" t="inlineStr">
        <is>
          <t>106R03501</t>
        </is>
      </c>
      <c r="C9178" s="3" t="inlineStr">
        <is>
          <t>Xerox</t>
        </is>
      </c>
      <c r="D9178" s="3" t="inlineStr">
        <is>
          <t>VERSALINK C400/C405 YELLOW SC TONER</t>
        </is>
      </c>
      <c r="E9178" s="11" t="n">
        <v>158</v>
      </c>
      <c r="F9178" s="12" t="n">
        <v>131.67</v>
      </c>
    </row>
    <row r="9179">
      <c r="A9179" s="3" t="inlineStr">
        <is>
          <t>Ink &amp; Toner</t>
        </is>
      </c>
      <c r="B9179" s="3" t="inlineStr">
        <is>
          <t>006R04685</t>
        </is>
      </c>
      <c r="C9179" s="3" t="inlineStr">
        <is>
          <t>Xerox</t>
        </is>
      </c>
      <c r="D9179" s="3" t="inlineStr">
        <is>
          <t>VERSALINK C410 / C415 BLACK HIGH CAP</t>
        </is>
      </c>
      <c r="E9179" s="11" t="n">
        <v>198</v>
      </c>
      <c r="F9179" s="12" t="n">
        <v>165</v>
      </c>
    </row>
    <row r="9180">
      <c r="A9180" s="3" t="inlineStr">
        <is>
          <t>Ink &amp; Toner</t>
        </is>
      </c>
      <c r="B9180" s="3" t="inlineStr">
        <is>
          <t>006R04677</t>
        </is>
      </c>
      <c r="C9180" s="3" t="inlineStr">
        <is>
          <t>Xerox</t>
        </is>
      </c>
      <c r="D9180" s="3" t="inlineStr">
        <is>
          <t>VERSALINK C410 / C415 BLACK STANDARD</t>
        </is>
      </c>
      <c r="E9180" s="11" t="n">
        <v>113</v>
      </c>
      <c r="F9180" s="12" t="n">
        <v>94.17</v>
      </c>
    </row>
    <row r="9181">
      <c r="A9181" s="3" t="inlineStr">
        <is>
          <t>Ink &amp; Toner</t>
        </is>
      </c>
      <c r="B9181" s="3" t="inlineStr">
        <is>
          <t>006R04686</t>
        </is>
      </c>
      <c r="C9181" s="3" t="inlineStr">
        <is>
          <t>Xerox</t>
        </is>
      </c>
      <c r="D9181" s="3" t="inlineStr">
        <is>
          <t>VERSALINK C410 / C415 CYAN HIGH CAPA</t>
        </is>
      </c>
      <c r="E9181" s="11" t="n">
        <v>248</v>
      </c>
      <c r="F9181" s="12" t="n">
        <v>206.67</v>
      </c>
    </row>
    <row r="9182">
      <c r="A9182" s="3" t="inlineStr">
        <is>
          <t>Ink &amp; Toner</t>
        </is>
      </c>
      <c r="B9182" s="3" t="inlineStr">
        <is>
          <t>006R04678</t>
        </is>
      </c>
      <c r="C9182" s="3" t="inlineStr">
        <is>
          <t>Xerox</t>
        </is>
      </c>
      <c r="D9182" s="3" t="inlineStr">
        <is>
          <t>VERSALINK C410 / C415 CYAN STANDARD</t>
        </is>
      </c>
      <c r="E9182" s="11" t="n">
        <v>119</v>
      </c>
      <c r="F9182" s="12" t="n">
        <v>99.17</v>
      </c>
    </row>
    <row r="9183">
      <c r="A9183" s="3" t="inlineStr">
        <is>
          <t>Ink &amp; Toner</t>
        </is>
      </c>
      <c r="B9183" s="3" t="inlineStr">
        <is>
          <t>006R04687</t>
        </is>
      </c>
      <c r="C9183" s="3" t="inlineStr">
        <is>
          <t>Xerox</t>
        </is>
      </c>
      <c r="D9183" s="3" t="inlineStr">
        <is>
          <t>VERSALINK C410 / C415 MAGENA HIGH CA</t>
        </is>
      </c>
      <c r="E9183" s="11" t="n">
        <v>248</v>
      </c>
      <c r="F9183" s="12" t="n">
        <v>206.67</v>
      </c>
    </row>
    <row r="9184">
      <c r="A9184" s="3" t="inlineStr">
        <is>
          <t>Ink &amp; Toner</t>
        </is>
      </c>
      <c r="B9184" s="3" t="inlineStr">
        <is>
          <t>006R04679</t>
        </is>
      </c>
      <c r="C9184" s="3" t="inlineStr">
        <is>
          <t>Xerox</t>
        </is>
      </c>
      <c r="D9184" s="3" t="inlineStr">
        <is>
          <t>VERSALINK C410 / C415 MAGENA STANDAR</t>
        </is>
      </c>
      <c r="E9184" s="11" t="n">
        <v>119</v>
      </c>
      <c r="F9184" s="12" t="n">
        <v>99.17</v>
      </c>
    </row>
    <row r="9185">
      <c r="A9185" s="3" t="inlineStr">
        <is>
          <t>Ink &amp; Toner</t>
        </is>
      </c>
      <c r="B9185" s="3" t="inlineStr">
        <is>
          <t>006R04688</t>
        </is>
      </c>
      <c r="C9185" s="3" t="inlineStr">
        <is>
          <t>Xerox</t>
        </is>
      </c>
      <c r="D9185" s="3" t="inlineStr">
        <is>
          <t>VERSALINK C410 / C415 YELLOW HIGH CA</t>
        </is>
      </c>
      <c r="E9185" s="11" t="n">
        <v>248</v>
      </c>
      <c r="F9185" s="12" t="n">
        <v>206.67</v>
      </c>
    </row>
    <row r="9186">
      <c r="A9186" s="3" t="inlineStr">
        <is>
          <t>Ink &amp; Toner</t>
        </is>
      </c>
      <c r="B9186" s="3" t="inlineStr">
        <is>
          <t>006R04680</t>
        </is>
      </c>
      <c r="C9186" s="3" t="inlineStr">
        <is>
          <t>Xerox</t>
        </is>
      </c>
      <c r="D9186" s="3" t="inlineStr">
        <is>
          <t>VERSALINK C410 / C415 YELLOW STANDAR</t>
        </is>
      </c>
      <c r="E9186" s="11" t="n">
        <v>119</v>
      </c>
      <c r="F9186" s="12" t="n">
        <v>99.17</v>
      </c>
    </row>
    <row r="9187">
      <c r="A9187" s="3" t="inlineStr">
        <is>
          <t>Ink &amp; Toner</t>
        </is>
      </c>
      <c r="B9187" s="3" t="inlineStr">
        <is>
          <t>106R03859</t>
        </is>
      </c>
      <c r="C9187" s="3" t="inlineStr">
        <is>
          <t>Xerox</t>
        </is>
      </c>
      <c r="D9187" s="3" t="inlineStr">
        <is>
          <t>VERSALINK C50X CYAN SC TONER CART</t>
        </is>
      </c>
      <c r="E9187" s="11" t="n">
        <v>157</v>
      </c>
      <c r="F9187" s="12" t="n">
        <v>130.83</v>
      </c>
    </row>
    <row r="9188">
      <c r="A9188" s="3" t="inlineStr">
        <is>
          <t>Ink &amp; Toner</t>
        </is>
      </c>
      <c r="B9188" s="3" t="inlineStr">
        <is>
          <t>106R03860</t>
        </is>
      </c>
      <c r="C9188" s="3" t="inlineStr">
        <is>
          <t>Xerox</t>
        </is>
      </c>
      <c r="D9188" s="3" t="inlineStr">
        <is>
          <t>VERSALINK C50X MAGENTA SC TONER CART</t>
        </is>
      </c>
      <c r="E9188" s="11" t="n">
        <v>157</v>
      </c>
      <c r="F9188" s="12" t="n">
        <v>130.83</v>
      </c>
    </row>
    <row r="9189">
      <c r="A9189" s="3" t="inlineStr">
        <is>
          <t>Ink &amp; Toner</t>
        </is>
      </c>
      <c r="B9189" s="3" t="inlineStr">
        <is>
          <t>106R03875</t>
        </is>
      </c>
      <c r="C9189" s="3" t="inlineStr">
        <is>
          <t>Xerox</t>
        </is>
      </c>
      <c r="D9189" s="3" t="inlineStr">
        <is>
          <t>VERSALINK C50X YELLOW EHC TONER CART</t>
        </is>
      </c>
      <c r="E9189" s="11" t="n">
        <v>293</v>
      </c>
      <c r="F9189" s="12" t="n">
        <v>244.17</v>
      </c>
    </row>
    <row r="9190">
      <c r="A9190" s="3" t="inlineStr">
        <is>
          <t>Ink &amp; Toner</t>
        </is>
      </c>
      <c r="B9190" s="3" t="inlineStr">
        <is>
          <t>106R03861</t>
        </is>
      </c>
      <c r="C9190" s="3" t="inlineStr">
        <is>
          <t>Xerox</t>
        </is>
      </c>
      <c r="D9190" s="3" t="inlineStr">
        <is>
          <t>VERSALINK C50X YELLOW SC TONER CART</t>
        </is>
      </c>
      <c r="E9190" s="11" t="n">
        <v>157</v>
      </c>
      <c r="F9190" s="12" t="n">
        <v>130.83</v>
      </c>
    </row>
    <row r="9191">
      <c r="A9191" s="3" t="inlineStr">
        <is>
          <t>Ink &amp; Toner</t>
        </is>
      </c>
      <c r="B9191" s="3" t="inlineStr">
        <is>
          <t>106R03923</t>
        </is>
      </c>
      <c r="C9191" s="3" t="inlineStr">
        <is>
          <t>Xerox</t>
        </is>
      </c>
      <c r="D9191" s="3" t="inlineStr">
        <is>
          <t>VERSALINK C600 BLACK EXTRA HC TONER</t>
        </is>
      </c>
      <c r="E9191" s="11" t="n">
        <v>221</v>
      </c>
      <c r="F9191" s="12" t="n">
        <v>184.17</v>
      </c>
    </row>
    <row r="9192">
      <c r="A9192" s="3" t="inlineStr">
        <is>
          <t>Ink &amp; Toner</t>
        </is>
      </c>
      <c r="B9192" s="3" t="inlineStr">
        <is>
          <t>106R03920</t>
        </is>
      </c>
      <c r="C9192" s="3" t="inlineStr">
        <is>
          <t>Xerox</t>
        </is>
      </c>
      <c r="D9192" s="3" t="inlineStr">
        <is>
          <t>VERSALINK C600 CYAN EXTRA HC TONER C</t>
        </is>
      </c>
      <c r="E9192" s="11" t="n">
        <v>434</v>
      </c>
      <c r="F9192" s="12" t="n">
        <v>361.67</v>
      </c>
    </row>
    <row r="9193">
      <c r="A9193" s="3" t="inlineStr">
        <is>
          <t>Ink &amp; Toner</t>
        </is>
      </c>
      <c r="B9193" s="3" t="inlineStr">
        <is>
          <t>108R01488</t>
        </is>
      </c>
      <c r="C9193" s="3" t="inlineStr">
        <is>
          <t>Xerox</t>
        </is>
      </c>
      <c r="D9193" s="3" t="inlineStr">
        <is>
          <t>VERSALINK C60X BLACK DRUM CARTRIDGE</t>
        </is>
      </c>
      <c r="E9193" s="11" t="n">
        <v>81</v>
      </c>
      <c r="F9193" s="12" t="n">
        <v>67.5</v>
      </c>
    </row>
    <row r="9194">
      <c r="A9194" s="3" t="inlineStr">
        <is>
          <t>Ink &amp; Toner</t>
        </is>
      </c>
      <c r="B9194" s="3" t="inlineStr">
        <is>
          <t>108R01485</t>
        </is>
      </c>
      <c r="C9194" s="3" t="inlineStr">
        <is>
          <t>Xerox</t>
        </is>
      </c>
      <c r="D9194" s="3" t="inlineStr">
        <is>
          <t>VERSALINK C60X CYAN DRUM CARTRIDGE</t>
        </is>
      </c>
      <c r="E9194" s="11" t="n">
        <v>81</v>
      </c>
      <c r="F9194" s="12" t="n">
        <v>67.5</v>
      </c>
    </row>
    <row r="9195">
      <c r="A9195" s="3" t="inlineStr">
        <is>
          <t>Ink &amp; Toner</t>
        </is>
      </c>
      <c r="B9195" s="3" t="inlineStr">
        <is>
          <t>108R01486</t>
        </is>
      </c>
      <c r="C9195" s="3" t="inlineStr">
        <is>
          <t>Xerox</t>
        </is>
      </c>
      <c r="D9195" s="3" t="inlineStr">
        <is>
          <t>VERSALINK C60X MAGENTA DRUM CARTRIDG</t>
        </is>
      </c>
      <c r="E9195" s="11" t="n">
        <v>81</v>
      </c>
      <c r="F9195" s="12" t="n">
        <v>67.5</v>
      </c>
    </row>
    <row r="9196">
      <c r="A9196" s="3" t="inlineStr">
        <is>
          <t>Ink &amp; Toner</t>
        </is>
      </c>
      <c r="B9196" s="3" t="inlineStr">
        <is>
          <t>108R01487</t>
        </is>
      </c>
      <c r="C9196" s="3" t="inlineStr">
        <is>
          <t>Xerox</t>
        </is>
      </c>
      <c r="D9196" s="3" t="inlineStr">
        <is>
          <t>VERSALINK C60X YELLOW DRUM CARTRIDGE</t>
        </is>
      </c>
      <c r="E9196" s="11" t="n">
        <v>81</v>
      </c>
      <c r="F9196" s="12" t="n">
        <v>67.5</v>
      </c>
    </row>
    <row r="9197">
      <c r="A9197" s="3" t="inlineStr">
        <is>
          <t>Ink &amp; Toner</t>
        </is>
      </c>
      <c r="B9197" s="3" t="inlineStr">
        <is>
          <t>006R04624</t>
        </is>
      </c>
      <c r="C9197" s="3" t="inlineStr">
        <is>
          <t>Xerox</t>
        </is>
      </c>
      <c r="D9197" s="3" t="inlineStr">
        <is>
          <t>VERSALINK C620 BLACK H/C TONER CART</t>
        </is>
      </c>
      <c r="E9197" s="11" t="n">
        <v>344</v>
      </c>
      <c r="F9197" s="12" t="n">
        <v>286.67</v>
      </c>
    </row>
    <row r="9198">
      <c r="A9198" s="3" t="inlineStr">
        <is>
          <t>Ink &amp; Toner</t>
        </is>
      </c>
      <c r="B9198" s="3" t="inlineStr">
        <is>
          <t>006R04627</t>
        </is>
      </c>
      <c r="C9198" s="3" t="inlineStr">
        <is>
          <t>Xerox</t>
        </is>
      </c>
      <c r="D9198" s="3" t="inlineStr">
        <is>
          <t>VERSALINK C620 YELLOW H/C TONER CART</t>
        </is>
      </c>
      <c r="E9198" s="11" t="n">
        <v>367</v>
      </c>
      <c r="F9198" s="12" t="n">
        <v>305.83</v>
      </c>
    </row>
    <row r="9199">
      <c r="A9199" s="3" t="inlineStr">
        <is>
          <t>Ink &amp; Toner</t>
        </is>
      </c>
      <c r="B9199" s="3" t="inlineStr">
        <is>
          <t>006R04616</t>
        </is>
      </c>
      <c r="C9199" s="3" t="inlineStr">
        <is>
          <t>Xerox</t>
        </is>
      </c>
      <c r="D9199" s="3" t="inlineStr">
        <is>
          <t>VERSALINK C625 BLACK STANDARD CAPACI</t>
        </is>
      </c>
      <c r="E9199" s="11" t="n">
        <v>226</v>
      </c>
      <c r="F9199" s="12" t="n">
        <v>188.33</v>
      </c>
    </row>
    <row r="9200">
      <c r="A9200" s="3" t="inlineStr">
        <is>
          <t>Ink &amp; Toner</t>
        </is>
      </c>
      <c r="B9200" s="3" t="inlineStr">
        <is>
          <t>006R04617</t>
        </is>
      </c>
      <c r="C9200" s="3" t="inlineStr">
        <is>
          <t>Xerox</t>
        </is>
      </c>
      <c r="D9200" s="3" t="inlineStr">
        <is>
          <t>VERSALINK C625 CYAN STANDARD CAPACIT</t>
        </is>
      </c>
      <c r="E9200" s="11" t="n">
        <v>245</v>
      </c>
      <c r="F9200" s="12" t="n">
        <v>204.17</v>
      </c>
    </row>
    <row r="9201">
      <c r="A9201" s="3" t="inlineStr">
        <is>
          <t>Ink &amp; Toner</t>
        </is>
      </c>
      <c r="B9201" s="3" t="inlineStr">
        <is>
          <t>006R04618</t>
        </is>
      </c>
      <c r="C9201" s="3" t="inlineStr">
        <is>
          <t>Xerox</t>
        </is>
      </c>
      <c r="D9201" s="3" t="inlineStr">
        <is>
          <t>VERSALINK C625 MAGENTA STANDARD CAPA</t>
        </is>
      </c>
      <c r="E9201" s="11" t="n">
        <v>245</v>
      </c>
      <c r="F9201" s="12" t="n">
        <v>204.17</v>
      </c>
    </row>
    <row r="9202">
      <c r="A9202" s="3" t="inlineStr">
        <is>
          <t>Ink &amp; Toner</t>
        </is>
      </c>
      <c r="B9202" s="3" t="inlineStr">
        <is>
          <t>006R04619</t>
        </is>
      </c>
      <c r="C9202" s="3" t="inlineStr">
        <is>
          <t>Xerox</t>
        </is>
      </c>
      <c r="D9202" s="3" t="inlineStr">
        <is>
          <t>VERSALINK C625 YELLOW STANDARD CAPAC</t>
        </is>
      </c>
      <c r="E9202" s="11" t="n">
        <v>245</v>
      </c>
      <c r="F9202" s="12" t="n">
        <v>204.17</v>
      </c>
    </row>
    <row r="9203">
      <c r="A9203" s="3" t="inlineStr">
        <is>
          <t>Ink &amp; Toner</t>
        </is>
      </c>
      <c r="B9203" s="3" t="inlineStr">
        <is>
          <t>106R03757</t>
        </is>
      </c>
      <c r="C9203" s="3" t="inlineStr">
        <is>
          <t>Xerox</t>
        </is>
      </c>
      <c r="D9203" s="3" t="inlineStr">
        <is>
          <t>VERSALINK C7000 HC BLACK TONER CART</t>
        </is>
      </c>
      <c r="E9203" s="11" t="n">
        <v>247</v>
      </c>
      <c r="F9203" s="12" t="n">
        <v>205.83</v>
      </c>
    </row>
    <row r="9204">
      <c r="A9204" s="3" t="inlineStr">
        <is>
          <t>Ink &amp; Toner</t>
        </is>
      </c>
      <c r="B9204" s="3" t="inlineStr">
        <is>
          <t>106R03760</t>
        </is>
      </c>
      <c r="C9204" s="3" t="inlineStr">
        <is>
          <t>Xerox</t>
        </is>
      </c>
      <c r="D9204" s="3" t="inlineStr">
        <is>
          <t>VERSALINK C7000 HC CYAN TONER CART</t>
        </is>
      </c>
      <c r="E9204" s="11" t="n">
        <v>398</v>
      </c>
      <c r="F9204" s="12" t="n">
        <v>331.67</v>
      </c>
    </row>
    <row r="9205">
      <c r="A9205" s="3" t="inlineStr">
        <is>
          <t>Ink &amp; Toner</t>
        </is>
      </c>
      <c r="B9205" s="3" t="inlineStr">
        <is>
          <t>106R03759</t>
        </is>
      </c>
      <c r="C9205" s="3" t="inlineStr">
        <is>
          <t>Xerox</t>
        </is>
      </c>
      <c r="D9205" s="3" t="inlineStr">
        <is>
          <t>VERSALINK C7000 HC MAGENTA TONER CAR</t>
        </is>
      </c>
      <c r="E9205" s="11" t="n">
        <v>398</v>
      </c>
      <c r="F9205" s="12" t="n">
        <v>331.67</v>
      </c>
    </row>
    <row r="9206">
      <c r="A9206" s="3" t="inlineStr">
        <is>
          <t>Ink &amp; Toner</t>
        </is>
      </c>
      <c r="B9206" s="3" t="inlineStr">
        <is>
          <t>106R03758</t>
        </is>
      </c>
      <c r="C9206" s="3" t="inlineStr">
        <is>
          <t>Xerox</t>
        </is>
      </c>
      <c r="D9206" s="3" t="inlineStr">
        <is>
          <t>VERSALINK C7000 HC YELLOW TONER CART</t>
        </is>
      </c>
      <c r="E9206" s="11" t="n">
        <v>398</v>
      </c>
      <c r="F9206" s="12" t="n">
        <v>331.67</v>
      </c>
    </row>
    <row r="9207">
      <c r="A9207" s="3" t="inlineStr">
        <is>
          <t>Ink &amp; Toner</t>
        </is>
      </c>
      <c r="B9207" s="3" t="inlineStr">
        <is>
          <t>115R00129</t>
        </is>
      </c>
      <c r="C9207" s="3" t="inlineStr">
        <is>
          <t>Xerox</t>
        </is>
      </c>
      <c r="D9207" s="3" t="inlineStr">
        <is>
          <t>VERSALINK C7000 WASTE CARTRIDGE</t>
        </is>
      </c>
      <c r="E9207" s="11" t="n">
        <v>35</v>
      </c>
      <c r="F9207" s="12" t="n">
        <v>29.17</v>
      </c>
    </row>
    <row r="9208">
      <c r="A9208" s="3" t="inlineStr">
        <is>
          <t>Ink &amp; Toner</t>
        </is>
      </c>
      <c r="B9208" s="3" t="inlineStr">
        <is>
          <t>115R00128</t>
        </is>
      </c>
      <c r="C9208" s="3" t="inlineStr">
        <is>
          <t>Xerox</t>
        </is>
      </c>
      <c r="D9208" s="3" t="inlineStr">
        <is>
          <t>VERSALINK C7000 WASTE CARTRIDGE</t>
        </is>
      </c>
      <c r="E9208" s="11" t="n">
        <v>40</v>
      </c>
      <c r="F9208" s="12" t="n">
        <v>33.33</v>
      </c>
    </row>
    <row r="9209">
      <c r="A9209" s="3" t="inlineStr">
        <is>
          <t>Ink &amp; Toner</t>
        </is>
      </c>
      <c r="B9209" s="3" t="inlineStr">
        <is>
          <t>106R03737</t>
        </is>
      </c>
      <c r="C9209" s="3" t="inlineStr">
        <is>
          <t>Xerox</t>
        </is>
      </c>
      <c r="D9209" s="3" t="inlineStr">
        <is>
          <t>VERSALINK C7020 EHC BLACK TONER CART</t>
        </is>
      </c>
      <c r="E9209" s="11" t="n">
        <v>201</v>
      </c>
      <c r="F9209" s="12" t="n">
        <v>167.5</v>
      </c>
    </row>
    <row r="9210">
      <c r="A9210" s="3" t="inlineStr">
        <is>
          <t>Ink &amp; Toner</t>
        </is>
      </c>
      <c r="B9210" s="3" t="inlineStr">
        <is>
          <t>106R03740</t>
        </is>
      </c>
      <c r="C9210" s="3" t="inlineStr">
        <is>
          <t>Xerox</t>
        </is>
      </c>
      <c r="D9210" s="3" t="inlineStr">
        <is>
          <t>VERSALINK C7020 EHC CYAN TONER CART</t>
        </is>
      </c>
      <c r="E9210" s="11" t="n">
        <v>317</v>
      </c>
      <c r="F9210" s="12" t="n">
        <v>264.17</v>
      </c>
    </row>
    <row r="9211">
      <c r="A9211" s="3" t="inlineStr">
        <is>
          <t>Ink &amp; Toner</t>
        </is>
      </c>
      <c r="B9211" s="3" t="inlineStr">
        <is>
          <t>106R03739</t>
        </is>
      </c>
      <c r="C9211" s="3" t="inlineStr">
        <is>
          <t>Xerox</t>
        </is>
      </c>
      <c r="D9211" s="3" t="inlineStr">
        <is>
          <t>VERSALINK C7020 EHC MAGENTA TONER CA</t>
        </is>
      </c>
      <c r="E9211" s="11" t="n">
        <v>317</v>
      </c>
      <c r="F9211" s="12" t="n">
        <v>264.17</v>
      </c>
    </row>
    <row r="9212">
      <c r="A9212" s="3" t="inlineStr">
        <is>
          <t>Ink &amp; Toner</t>
        </is>
      </c>
      <c r="B9212" s="3" t="inlineStr">
        <is>
          <t>106R03738</t>
        </is>
      </c>
      <c r="C9212" s="3" t="inlineStr">
        <is>
          <t>Xerox</t>
        </is>
      </c>
      <c r="D9212" s="3" t="inlineStr">
        <is>
          <t>VERSALINK C7020 EHC YELLOW TONER CAR</t>
        </is>
      </c>
      <c r="E9212" s="11" t="n">
        <v>317</v>
      </c>
      <c r="F9212" s="12" t="n">
        <v>264.17</v>
      </c>
    </row>
    <row r="9213">
      <c r="A9213" s="3" t="inlineStr">
        <is>
          <t>Ink &amp; Toner</t>
        </is>
      </c>
      <c r="B9213" s="3" t="inlineStr">
        <is>
          <t>006R01825</t>
        </is>
      </c>
      <c r="C9213" s="3" t="inlineStr">
        <is>
          <t>Xerox</t>
        </is>
      </c>
      <c r="D9213" s="3" t="inlineStr">
        <is>
          <t>VERSALINK C7100  CYAN TONER CART</t>
        </is>
      </c>
      <c r="E9213" s="11" t="n">
        <v>303</v>
      </c>
      <c r="F9213" s="12" t="n">
        <v>252.5</v>
      </c>
    </row>
    <row r="9214">
      <c r="A9214" s="3" t="inlineStr">
        <is>
          <t>Ink &amp; Toner</t>
        </is>
      </c>
      <c r="B9214" s="3" t="inlineStr">
        <is>
          <t>006R01826</t>
        </is>
      </c>
      <c r="C9214" s="3" t="inlineStr">
        <is>
          <t>Xerox</t>
        </is>
      </c>
      <c r="D9214" s="3" t="inlineStr">
        <is>
          <t>VERSALINK C7100  MAGENTA TONER CART</t>
        </is>
      </c>
      <c r="E9214" s="11" t="n">
        <v>303</v>
      </c>
      <c r="F9214" s="12" t="n">
        <v>252.5</v>
      </c>
    </row>
    <row r="9215">
      <c r="A9215" s="3" t="inlineStr">
        <is>
          <t>Ink &amp; Toner</t>
        </is>
      </c>
      <c r="B9215" s="3" t="inlineStr">
        <is>
          <t>006R01827</t>
        </is>
      </c>
      <c r="C9215" s="3" t="inlineStr">
        <is>
          <t>Xerox</t>
        </is>
      </c>
      <c r="D9215" s="3" t="inlineStr">
        <is>
          <t>VERSALINK C7100  YELLOW TONER CART</t>
        </is>
      </c>
      <c r="E9215" s="11" t="n">
        <v>303</v>
      </c>
      <c r="F9215" s="12" t="n">
        <v>252.5</v>
      </c>
    </row>
    <row r="9216">
      <c r="A9216" s="3" t="inlineStr">
        <is>
          <t>Ink &amp; Toner</t>
        </is>
      </c>
      <c r="B9216" s="3" t="inlineStr">
        <is>
          <t>006R01824</t>
        </is>
      </c>
      <c r="C9216" s="3" t="inlineStr">
        <is>
          <t>Xerox</t>
        </is>
      </c>
      <c r="D9216" s="3" t="inlineStr">
        <is>
          <t>VERSALINK C7100 BLACK TONER CART</t>
        </is>
      </c>
      <c r="E9216" s="11" t="n">
        <v>227</v>
      </c>
      <c r="F9216" s="12" t="n">
        <v>189.17</v>
      </c>
    </row>
    <row r="9217">
      <c r="A9217" s="3" t="inlineStr">
        <is>
          <t>Ink &amp; Toner</t>
        </is>
      </c>
      <c r="B9217" s="3" t="inlineStr">
        <is>
          <t>013R00688</t>
        </is>
      </c>
      <c r="C9217" s="3" t="inlineStr">
        <is>
          <t>Xerox</t>
        </is>
      </c>
      <c r="D9217" s="3" t="inlineStr">
        <is>
          <t>VERSALINK C7100 DRUM CART</t>
        </is>
      </c>
      <c r="E9217" s="11" t="n">
        <v>340</v>
      </c>
      <c r="F9217" s="12" t="n">
        <v>283.33</v>
      </c>
    </row>
    <row r="9218">
      <c r="A9218" s="3" t="inlineStr">
        <is>
          <t>Ink &amp; Toner</t>
        </is>
      </c>
      <c r="B9218" s="3" t="inlineStr">
        <is>
          <t>108R01416</t>
        </is>
      </c>
      <c r="C9218" s="3" t="inlineStr">
        <is>
          <t>Xerox</t>
        </is>
      </c>
      <c r="D9218" s="3" t="inlineStr">
        <is>
          <t>WASTE CART FOR  6510  WC 6515</t>
        </is>
      </c>
      <c r="E9218" s="11" t="n">
        <v>25</v>
      </c>
      <c r="F9218" s="12" t="n">
        <v>20.83</v>
      </c>
    </row>
    <row r="9219">
      <c r="A9219" s="3" t="inlineStr">
        <is>
          <t>Ink &amp; Toner</t>
        </is>
      </c>
      <c r="B9219" s="3" t="inlineStr">
        <is>
          <t>108R01124</t>
        </is>
      </c>
      <c r="C9219" s="3" t="inlineStr">
        <is>
          <t>Xerox</t>
        </is>
      </c>
      <c r="D9219" s="3" t="inlineStr">
        <is>
          <t>WASTE CARTRIDGE ( 30K)</t>
        </is>
      </c>
      <c r="E9219" s="11" t="n">
        <v>31</v>
      </c>
      <c r="F9219" s="12" t="n">
        <v>25.83</v>
      </c>
    </row>
    <row r="9220">
      <c r="A9220" s="3" t="inlineStr">
        <is>
          <t>Ink &amp; Toner</t>
        </is>
      </c>
      <c r="B9220" s="3" t="inlineStr">
        <is>
          <t>106R02759</t>
        </is>
      </c>
      <c r="C9220" s="3" t="inlineStr">
        <is>
          <t>Xerox</t>
        </is>
      </c>
      <c r="D9220" s="3" t="inlineStr">
        <is>
          <t>WC 6025 SC BLACK TONER CART 2K</t>
        </is>
      </c>
      <c r="E9220" s="11" t="n">
        <v>110</v>
      </c>
      <c r="F9220" s="12" t="n">
        <v>91.67</v>
      </c>
    </row>
    <row r="9221">
      <c r="A9221" s="3" t="inlineStr">
        <is>
          <t>Ink &amp; Toner</t>
        </is>
      </c>
      <c r="B9221" s="3" t="inlineStr">
        <is>
          <t>106R02756</t>
        </is>
      </c>
      <c r="C9221" s="3" t="inlineStr">
        <is>
          <t>Xerox</t>
        </is>
      </c>
      <c r="D9221" s="3" t="inlineStr">
        <is>
          <t>WC 6025 SC CYAN TONER CART 1K</t>
        </is>
      </c>
      <c r="E9221" s="11" t="n">
        <v>79</v>
      </c>
      <c r="F9221" s="12" t="n">
        <v>65.83</v>
      </c>
    </row>
    <row r="9222">
      <c r="A9222" s="3" t="inlineStr">
        <is>
          <t>Ink &amp; Toner</t>
        </is>
      </c>
      <c r="B9222" s="3" t="inlineStr">
        <is>
          <t>106R02757</t>
        </is>
      </c>
      <c r="C9222" s="3" t="inlineStr">
        <is>
          <t>Xerox</t>
        </is>
      </c>
      <c r="D9222" s="3" t="inlineStr">
        <is>
          <t>WC 6025 SC MAGENTA TONER CART 1K</t>
        </is>
      </c>
      <c r="E9222" s="11" t="n">
        <v>79</v>
      </c>
      <c r="F9222" s="12" t="n">
        <v>65.83</v>
      </c>
    </row>
    <row r="9223">
      <c r="A9223" s="3" t="inlineStr">
        <is>
          <t>Ink &amp; Toner</t>
        </is>
      </c>
      <c r="B9223" s="3" t="inlineStr">
        <is>
          <t>106R02758</t>
        </is>
      </c>
      <c r="C9223" s="3" t="inlineStr">
        <is>
          <t>Xerox</t>
        </is>
      </c>
      <c r="D9223" s="3" t="inlineStr">
        <is>
          <t>WC 6025 SC YELLOW TONER CART 1K</t>
        </is>
      </c>
      <c r="E9223" s="11" t="n">
        <v>79</v>
      </c>
      <c r="F9223" s="12" t="n">
        <v>65.83</v>
      </c>
    </row>
    <row r="9224">
      <c r="A9224" s="3" t="inlineStr">
        <is>
          <t>Ink &amp; Toner</t>
        </is>
      </c>
      <c r="B9224" s="3" t="inlineStr">
        <is>
          <t>106R02311</t>
        </is>
      </c>
      <c r="C9224" s="3" t="inlineStr">
        <is>
          <t>Xerox</t>
        </is>
      </c>
      <c r="D9224" s="3" t="inlineStr">
        <is>
          <t>WORKCENTRE 3315/3325 PRINT CARTRIDGE</t>
        </is>
      </c>
      <c r="E9224" s="11" t="n">
        <v>193</v>
      </c>
      <c r="F9224" s="12" t="n">
        <v>160.83</v>
      </c>
    </row>
    <row r="9225">
      <c r="A9225" s="3" t="inlineStr">
        <is>
          <t>Ink &amp; Toner</t>
        </is>
      </c>
      <c r="B9225" s="3" t="inlineStr">
        <is>
          <t>006R04727</t>
        </is>
      </c>
      <c r="C9225" s="3" t="inlineStr">
        <is>
          <t>Xerox</t>
        </is>
      </c>
      <c r="D9225" s="3" t="inlineStr">
        <is>
          <t>XEROX B410/B415 EXTRA HIGH CAPACITY</t>
        </is>
      </c>
      <c r="E9225" s="11" t="n">
        <v>409</v>
      </c>
      <c r="F9225" s="12" t="n">
        <v>340.83</v>
      </c>
    </row>
    <row r="9226">
      <c r="A9226" s="3" t="inlineStr">
        <is>
          <t>Ink &amp; Toner</t>
        </is>
      </c>
      <c r="B9226" s="3" t="inlineStr">
        <is>
          <t>006R04726</t>
        </is>
      </c>
      <c r="C9226" s="3" t="inlineStr">
        <is>
          <t>Xerox</t>
        </is>
      </c>
      <c r="D9226" s="3" t="inlineStr">
        <is>
          <t>XEROX B410/B415 HIGH CAPACITY BLACK</t>
        </is>
      </c>
      <c r="E9226" s="11" t="n">
        <v>325</v>
      </c>
      <c r="F9226" s="12" t="n">
        <v>270.83</v>
      </c>
    </row>
    <row r="9227">
      <c r="A9227" s="3" t="inlineStr">
        <is>
          <t>Ink &amp; Toner</t>
        </is>
      </c>
      <c r="B9227" s="3" t="inlineStr">
        <is>
          <t>006R04725</t>
        </is>
      </c>
      <c r="C9227" s="3" t="inlineStr">
        <is>
          <t>Xerox</t>
        </is>
      </c>
      <c r="D9227" s="3" t="inlineStr">
        <is>
          <t>XEROX B410/B415 STANDARD CAPACITY BL</t>
        </is>
      </c>
      <c r="E9227" s="11" t="n">
        <v>197</v>
      </c>
      <c r="F9227" s="12" t="n">
        <v>164.17</v>
      </c>
    </row>
    <row r="9228">
      <c r="A9228" s="3" t="inlineStr">
        <is>
          <t>Ink &amp; Toner</t>
        </is>
      </c>
      <c r="B9228" s="3" t="inlineStr">
        <is>
          <t>006R03515</t>
        </is>
      </c>
      <c r="C9228" s="3" t="inlineStr">
        <is>
          <t>Xerox</t>
        </is>
      </c>
      <c r="D9228" s="3" t="inlineStr">
        <is>
          <t>XEROX BLACK TONER CARTRIDGE</t>
        </is>
      </c>
      <c r="E9228" s="11" t="n">
        <v>40</v>
      </c>
      <c r="F9228" s="12" t="n">
        <v>33.33</v>
      </c>
    </row>
    <row r="9229">
      <c r="A9229" s="3" t="inlineStr">
        <is>
          <t>Ink &amp; Toner</t>
        </is>
      </c>
      <c r="B9229" s="3" t="inlineStr">
        <is>
          <t>006R04364</t>
        </is>
      </c>
      <c r="C9229" s="3" t="inlineStr">
        <is>
          <t>Xerox</t>
        </is>
      </c>
      <c r="D9229" s="3" t="inlineStr">
        <is>
          <t>XEROX C310 BLACK HIGH CAP TONER CART</t>
        </is>
      </c>
      <c r="E9229" s="11" t="n">
        <v>185</v>
      </c>
      <c r="F9229" s="12" t="n">
        <v>154.17</v>
      </c>
    </row>
    <row r="9230">
      <c r="A9230" s="3" t="inlineStr">
        <is>
          <t>Ink &amp; Toner</t>
        </is>
      </c>
      <c r="B9230" s="3" t="inlineStr">
        <is>
          <t>006R04356</t>
        </is>
      </c>
      <c r="C9230" s="3" t="inlineStr">
        <is>
          <t>Xerox</t>
        </is>
      </c>
      <c r="D9230" s="3" t="inlineStr">
        <is>
          <t>XEROX C310 BLACK STD CAP TONER CART</t>
        </is>
      </c>
      <c r="E9230" s="11" t="n">
        <v>107</v>
      </c>
      <c r="F9230" s="12" t="n">
        <v>89.17</v>
      </c>
    </row>
    <row r="9231">
      <c r="A9231" s="3" t="inlineStr">
        <is>
          <t>Ink &amp; Toner</t>
        </is>
      </c>
      <c r="B9231" s="3" t="inlineStr">
        <is>
          <t>006R04365</t>
        </is>
      </c>
      <c r="C9231" s="3" t="inlineStr">
        <is>
          <t>Xerox</t>
        </is>
      </c>
      <c r="D9231" s="3" t="inlineStr">
        <is>
          <t>XEROX C310 CYAN HIGH CAP TONER CART</t>
        </is>
      </c>
      <c r="E9231" s="11" t="n">
        <v>216</v>
      </c>
      <c r="F9231" s="12" t="n">
        <v>180</v>
      </c>
    </row>
    <row r="9232">
      <c r="A9232" s="3" t="inlineStr">
        <is>
          <t>Ink &amp; Toner</t>
        </is>
      </c>
      <c r="B9232" s="3" t="inlineStr">
        <is>
          <t>006R04357</t>
        </is>
      </c>
      <c r="C9232" s="3" t="inlineStr">
        <is>
          <t>Xerox</t>
        </is>
      </c>
      <c r="D9232" s="3" t="inlineStr">
        <is>
          <t>XEROX C310 CYAN STD CAP TONER CART 2</t>
        </is>
      </c>
      <c r="E9232" s="11" t="n">
        <v>106</v>
      </c>
      <c r="F9232" s="12" t="n">
        <v>88.33</v>
      </c>
    </row>
    <row r="9233">
      <c r="A9233" s="3" t="inlineStr">
        <is>
          <t>Ink &amp; Toner</t>
        </is>
      </c>
      <c r="B9233" s="3" t="inlineStr">
        <is>
          <t>006R04366</t>
        </is>
      </c>
      <c r="C9233" s="3" t="inlineStr">
        <is>
          <t>Xerox</t>
        </is>
      </c>
      <c r="D9233" s="3" t="inlineStr">
        <is>
          <t>XEROX C310 MAGENTA HIGH CAP TONER CA</t>
        </is>
      </c>
      <c r="E9233" s="11" t="n">
        <v>216</v>
      </c>
      <c r="F9233" s="12" t="n">
        <v>180</v>
      </c>
    </row>
    <row r="9234">
      <c r="A9234" s="3" t="inlineStr">
        <is>
          <t>Ink &amp; Toner</t>
        </is>
      </c>
      <c r="B9234" s="3" t="inlineStr">
        <is>
          <t>006R04358</t>
        </is>
      </c>
      <c r="C9234" s="3" t="inlineStr">
        <is>
          <t>Xerox</t>
        </is>
      </c>
      <c r="D9234" s="3" t="inlineStr">
        <is>
          <t>XEROX C310 MAGENTA STD CAP TONER CAR</t>
        </is>
      </c>
      <c r="E9234" s="11" t="n">
        <v>106</v>
      </c>
      <c r="F9234" s="12" t="n">
        <v>88.33</v>
      </c>
    </row>
    <row r="9235">
      <c r="A9235" s="3" t="inlineStr">
        <is>
          <t>Ink &amp; Toner</t>
        </is>
      </c>
      <c r="B9235" s="3" t="inlineStr">
        <is>
          <t>006R04367</t>
        </is>
      </c>
      <c r="C9235" s="3" t="inlineStr">
        <is>
          <t>Xerox</t>
        </is>
      </c>
      <c r="D9235" s="3" t="inlineStr">
        <is>
          <t>XEROX C310 YELLOW HIGH CAP TONER CAR</t>
        </is>
      </c>
      <c r="E9235" s="11" t="n">
        <v>216</v>
      </c>
      <c r="F9235" s="12" t="n">
        <v>180</v>
      </c>
    </row>
    <row r="9236">
      <c r="A9236" s="3" t="inlineStr">
        <is>
          <t>Ink &amp; Toner</t>
        </is>
      </c>
      <c r="B9236" s="3" t="inlineStr">
        <is>
          <t>006R04359</t>
        </is>
      </c>
      <c r="C9236" s="3" t="inlineStr">
        <is>
          <t>Xerox</t>
        </is>
      </c>
      <c r="D9236" s="3" t="inlineStr">
        <is>
          <t>XEROX C310 YELLOW STD CAP TONER CART</t>
        </is>
      </c>
      <c r="E9236" s="11" t="n">
        <v>106</v>
      </c>
      <c r="F9236" s="12" t="n">
        <v>88.33</v>
      </c>
    </row>
    <row r="9237">
      <c r="A9237" s="3" t="inlineStr">
        <is>
          <t>Ink &amp; Toner</t>
        </is>
      </c>
      <c r="B9237" s="3" t="inlineStr">
        <is>
          <t>006R04829</t>
        </is>
      </c>
      <c r="C9237" s="3" t="inlineStr">
        <is>
          <t>Xerox</t>
        </is>
      </c>
      <c r="D9237" s="3" t="inlineStr">
        <is>
          <t>XEROX C320  325 MGTA HIGH CAP TONER</t>
        </is>
      </c>
      <c r="E9237" s="11" t="n">
        <v>195</v>
      </c>
      <c r="F9237" s="12" t="n">
        <v>162.5</v>
      </c>
    </row>
    <row r="9238">
      <c r="A9238" s="3" t="inlineStr">
        <is>
          <t>Ink &amp; Toner</t>
        </is>
      </c>
      <c r="B9238" s="3" t="inlineStr">
        <is>
          <t>006R04831</t>
        </is>
      </c>
      <c r="C9238" s="3" t="inlineStr">
        <is>
          <t>Xerox</t>
        </is>
      </c>
      <c r="D9238" s="3" t="inlineStr">
        <is>
          <t>XEROX C320/C325 BLACK HIGH CAP TONER</t>
        </is>
      </c>
      <c r="E9238" s="11" t="n">
        <v>160</v>
      </c>
      <c r="F9238" s="12" t="n">
        <v>133.33</v>
      </c>
    </row>
    <row r="9239">
      <c r="A9239" s="3" t="inlineStr">
        <is>
          <t>Ink &amp; Toner</t>
        </is>
      </c>
      <c r="B9239" s="3" t="inlineStr">
        <is>
          <t>006R04823</t>
        </is>
      </c>
      <c r="C9239" s="3" t="inlineStr">
        <is>
          <t>Xerox</t>
        </is>
      </c>
      <c r="D9239" s="3" t="inlineStr">
        <is>
          <t>XEROX C320/C325 BLACK STANDARD TONER</t>
        </is>
      </c>
      <c r="E9239" s="11" t="n">
        <v>83</v>
      </c>
      <c r="F9239" s="12" t="n">
        <v>69.17</v>
      </c>
    </row>
    <row r="9240">
      <c r="A9240" s="3" t="inlineStr">
        <is>
          <t>Ink &amp; Toner</t>
        </is>
      </c>
      <c r="B9240" s="3" t="inlineStr">
        <is>
          <t>006R04828</t>
        </is>
      </c>
      <c r="C9240" s="3" t="inlineStr">
        <is>
          <t>Xerox</t>
        </is>
      </c>
      <c r="D9240" s="3" t="inlineStr">
        <is>
          <t>XEROX C320/C325 CYAN HIGH CAP TONER</t>
        </is>
      </c>
      <c r="E9240" s="11" t="n">
        <v>195</v>
      </c>
      <c r="F9240" s="12" t="n">
        <v>162.5</v>
      </c>
    </row>
    <row r="9241">
      <c r="A9241" s="3" t="inlineStr">
        <is>
          <t>Ink &amp; Toner</t>
        </is>
      </c>
      <c r="B9241" s="3" t="inlineStr">
        <is>
          <t>006R04820</t>
        </is>
      </c>
      <c r="C9241" s="3" t="inlineStr">
        <is>
          <t>Xerox</t>
        </is>
      </c>
      <c r="D9241" s="3" t="inlineStr">
        <is>
          <t>XEROX C320/C325 CYAN STANDARD TONER</t>
        </is>
      </c>
      <c r="E9241" s="11" t="n">
        <v>92</v>
      </c>
      <c r="F9241" s="12" t="n">
        <v>76.67</v>
      </c>
    </row>
    <row r="9242">
      <c r="A9242" s="3" t="inlineStr">
        <is>
          <t>Ink &amp; Toner</t>
        </is>
      </c>
      <c r="B9242" s="3" t="inlineStr">
        <is>
          <t>006R04821</t>
        </is>
      </c>
      <c r="C9242" s="3" t="inlineStr">
        <is>
          <t>Xerox</t>
        </is>
      </c>
      <c r="D9242" s="3" t="inlineStr">
        <is>
          <t>XEROX C320/C325 MGTA STANDARD TONER</t>
        </is>
      </c>
      <c r="E9242" s="11" t="n">
        <v>92</v>
      </c>
      <c r="F9242" s="12" t="n">
        <v>76.67</v>
      </c>
    </row>
    <row r="9243">
      <c r="A9243" s="3" t="inlineStr">
        <is>
          <t>Ink &amp; Toner</t>
        </is>
      </c>
      <c r="B9243" s="3" t="inlineStr">
        <is>
          <t>006R04830</t>
        </is>
      </c>
      <c r="C9243" s="3" t="inlineStr">
        <is>
          <t>Xerox</t>
        </is>
      </c>
      <c r="D9243" s="3" t="inlineStr">
        <is>
          <t>XEROX C320/C325 YLLW HIGH CAP TONER</t>
        </is>
      </c>
      <c r="E9243" s="11" t="n">
        <v>195</v>
      </c>
      <c r="F9243" s="12" t="n">
        <v>162.5</v>
      </c>
    </row>
    <row r="9244">
      <c r="A9244" s="3" t="inlineStr">
        <is>
          <t>Ink &amp; Toner</t>
        </is>
      </c>
      <c r="B9244" s="3" t="inlineStr">
        <is>
          <t>006R04822</t>
        </is>
      </c>
      <c r="C9244" s="3" t="inlineStr">
        <is>
          <t>Xerox</t>
        </is>
      </c>
      <c r="D9244" s="3" t="inlineStr">
        <is>
          <t>XEROX C320/C325 YLLW STANDARD TONER</t>
        </is>
      </c>
      <c r="E9244" s="11" t="n">
        <v>92</v>
      </c>
      <c r="F9244" s="12" t="n">
        <v>76.67</v>
      </c>
    </row>
    <row r="9245">
      <c r="A9245" s="3" t="inlineStr">
        <is>
          <t>Ink &amp; Toner</t>
        </is>
      </c>
      <c r="B9245" s="3" t="inlineStr">
        <is>
          <t>108R01419</t>
        </is>
      </c>
      <c r="C9245" s="3" t="inlineStr">
        <is>
          <t>Xerox</t>
        </is>
      </c>
      <c r="D9245" s="3" t="inlineStr">
        <is>
          <t>YELLOW DRUM CART FOR  6510  WC 6515</t>
        </is>
      </c>
      <c r="E9245" s="11" t="n">
        <v>110</v>
      </c>
      <c r="F9245" s="12" t="n">
        <v>91.67</v>
      </c>
    </row>
    <row r="9246">
      <c r="A9246" s="3" t="inlineStr">
        <is>
          <t>Ink &amp; Toner</t>
        </is>
      </c>
      <c r="B9246" s="3" t="inlineStr">
        <is>
          <t>106R03692</t>
        </is>
      </c>
      <c r="C9246" s="3" t="inlineStr">
        <is>
          <t>Xerox</t>
        </is>
      </c>
      <c r="D9246" s="3" t="inlineStr">
        <is>
          <t>YELLOW EXTRA HC TONER CART WC 6515</t>
        </is>
      </c>
      <c r="E9246" s="11" t="n">
        <v>197</v>
      </c>
      <c r="F9246" s="12" t="n">
        <v>164.17</v>
      </c>
    </row>
    <row r="9247">
      <c r="A9247" s="3" t="inlineStr">
        <is>
          <t>Ink &amp; Toner</t>
        </is>
      </c>
      <c r="B9247" s="3" t="inlineStr">
        <is>
          <t>106R03475</t>
        </is>
      </c>
      <c r="C9247" s="3" t="inlineStr">
        <is>
          <t>Xerox</t>
        </is>
      </c>
      <c r="D9247" s="3" t="inlineStr">
        <is>
          <t>YELLOW SC TONER CART WC 6515</t>
        </is>
      </c>
      <c r="E9247" s="11" t="n">
        <v>98</v>
      </c>
      <c r="F9247" s="12" t="n">
        <v>81.67</v>
      </c>
    </row>
    <row r="9248">
      <c r="A9248" s="3" t="inlineStr">
        <is>
          <t>Paper, Labels &amp; Print Media</t>
        </is>
      </c>
      <c r="B9248" s="3" t="inlineStr">
        <is>
          <t>BTAG131</t>
        </is>
      </c>
      <c r="C9248" s="3" t="inlineStr">
        <is>
          <t>Brother</t>
        </is>
      </c>
      <c r="D9248" s="3" t="inlineStr">
        <is>
          <t>12MM BLACK ON CLEAR LABELLING TAPE</t>
        </is>
      </c>
      <c r="E9248" s="11" t="n">
        <v>7</v>
      </c>
      <c r="F9248" s="12" t="n">
        <v>5.83</v>
      </c>
    </row>
    <row r="9249">
      <c r="A9249" s="3" t="inlineStr">
        <is>
          <t>Paper, Labels &amp; Print Media</t>
        </is>
      </c>
      <c r="B9249" s="3" t="inlineStr">
        <is>
          <t>TZEMQE31</t>
        </is>
      </c>
      <c r="C9249" s="3" t="inlineStr">
        <is>
          <t>Brother</t>
        </is>
      </c>
      <c r="D9249" s="3" t="inlineStr">
        <is>
          <t>12MM BLACK ON PASTEL PINK LABEL TAPE</t>
        </is>
      </c>
      <c r="E9249" s="11" t="n">
        <v>9</v>
      </c>
      <c r="F9249" s="12" t="n">
        <v>7.5</v>
      </c>
    </row>
    <row r="9250">
      <c r="A9250" s="3" t="inlineStr">
        <is>
          <t>Paper, Labels &amp; Print Media</t>
        </is>
      </c>
      <c r="B9250" s="3" t="inlineStr">
        <is>
          <t>BTAGP31</t>
        </is>
      </c>
      <c r="C9250" s="3" t="inlineStr">
        <is>
          <t>Brother</t>
        </is>
      </c>
      <c r="D9250" s="3" t="inlineStr">
        <is>
          <t>12MM BLACK ON PINK TAPE</t>
        </is>
      </c>
      <c r="E9250" s="11" t="n">
        <v>7</v>
      </c>
      <c r="F9250" s="12" t="n">
        <v>5.83</v>
      </c>
    </row>
    <row r="9251">
      <c r="A9251" s="3" t="inlineStr">
        <is>
          <t>Paper, Labels &amp; Print Media</t>
        </is>
      </c>
      <c r="B9251" s="3" t="inlineStr">
        <is>
          <t>TZE231M5</t>
        </is>
      </c>
      <c r="C9251" s="3" t="inlineStr">
        <is>
          <t>Brother</t>
        </is>
      </c>
      <c r="D9251" s="3" t="inlineStr">
        <is>
          <t>12MM BLACK ON WHITE TZE231 5 PACK</t>
        </is>
      </c>
      <c r="E9251" s="11" t="n">
        <v>55</v>
      </c>
      <c r="F9251" s="12" t="n">
        <v>45.83</v>
      </c>
    </row>
    <row r="9252">
      <c r="A9252" s="3" t="inlineStr">
        <is>
          <t>Paper, Labels &amp; Print Media</t>
        </is>
      </c>
      <c r="B9252" s="3" t="inlineStr">
        <is>
          <t>TZEFA4</t>
        </is>
      </c>
      <c r="C9252" s="3" t="inlineStr">
        <is>
          <t>Brother</t>
        </is>
      </c>
      <c r="D9252" s="3" t="inlineStr">
        <is>
          <t>18MM BLUE ON WHITE FABRIC TAPE</t>
        </is>
      </c>
      <c r="E9252" s="11" t="n">
        <v>18</v>
      </c>
      <c r="F9252" s="12" t="n">
        <v>15</v>
      </c>
    </row>
    <row r="9253">
      <c r="A9253" s="3" t="inlineStr">
        <is>
          <t>Paper, Labels &amp; Print Media</t>
        </is>
      </c>
      <c r="B9253" s="3" t="inlineStr">
        <is>
          <t>TZES231</t>
        </is>
      </c>
      <c r="C9253" s="3" t="inlineStr">
        <is>
          <t>Brother</t>
        </is>
      </c>
      <c r="D9253" s="3" t="inlineStr">
        <is>
          <t>BRO 12MM BLACK ON WHITE TAPE ADHESIV</t>
        </is>
      </c>
      <c r="E9253" s="11" t="n">
        <v>15</v>
      </c>
      <c r="F9253" s="12" t="n">
        <v>12.5</v>
      </c>
    </row>
    <row r="9254">
      <c r="A9254" s="3" t="inlineStr">
        <is>
          <t>Paper, Labels &amp; Print Media</t>
        </is>
      </c>
      <c r="B9254" s="3" t="inlineStr">
        <is>
          <t>TZEFX631</t>
        </is>
      </c>
      <c r="C9254" s="3" t="inlineStr">
        <is>
          <t>Brother</t>
        </is>
      </c>
      <c r="D9254" s="3" t="inlineStr">
        <is>
          <t>BRO 12MM BLACK ON YELLOW FLEXI TAPE</t>
        </is>
      </c>
      <c r="E9254" s="11" t="n">
        <v>15</v>
      </c>
      <c r="F9254" s="12" t="n">
        <v>12.5</v>
      </c>
    </row>
    <row r="9255">
      <c r="A9255" s="3" t="inlineStr">
        <is>
          <t>Paper, Labels &amp; Print Media</t>
        </is>
      </c>
      <c r="B9255" s="3" t="inlineStr">
        <is>
          <t>TZEFA3</t>
        </is>
      </c>
      <c r="C9255" s="3" t="inlineStr">
        <is>
          <t>Brother</t>
        </is>
      </c>
      <c r="D9255" s="3" t="inlineStr">
        <is>
          <t>BRO 12MM FABRIC TAPE BLUE ON WHITE</t>
        </is>
      </c>
      <c r="E9255" s="11" t="n">
        <v>13</v>
      </c>
      <c r="F9255" s="12" t="n">
        <v>10.83</v>
      </c>
    </row>
    <row r="9256">
      <c r="A9256" s="3" t="inlineStr">
        <is>
          <t>Paper, Labels &amp; Print Media</t>
        </is>
      </c>
      <c r="B9256" s="3" t="inlineStr">
        <is>
          <t>TZEB31</t>
        </is>
      </c>
      <c r="C9256" s="3" t="inlineStr">
        <is>
          <t>Brother</t>
        </is>
      </c>
      <c r="D9256" s="3" t="inlineStr">
        <is>
          <t>BRO 12MM FLUORESCENT BLACK ON ORANGE</t>
        </is>
      </c>
      <c r="E9256" s="11" t="n">
        <v>14</v>
      </c>
      <c r="F9256" s="12" t="n">
        <v>11.67</v>
      </c>
    </row>
    <row r="9257">
      <c r="A9257" s="3" t="inlineStr">
        <is>
          <t>Paper, Labels &amp; Print Media</t>
        </is>
      </c>
      <c r="B9257" s="3" t="inlineStr">
        <is>
          <t>TZEC31</t>
        </is>
      </c>
      <c r="C9257" s="3" t="inlineStr">
        <is>
          <t>Brother</t>
        </is>
      </c>
      <c r="D9257" s="3" t="inlineStr">
        <is>
          <t>BRO 12MM FLUORESCENT BLK ON YELLOW</t>
        </is>
      </c>
      <c r="E9257" s="11" t="n">
        <v>14</v>
      </c>
      <c r="F9257" s="12" t="n">
        <v>11.67</v>
      </c>
    </row>
    <row r="9258">
      <c r="A9258" s="3" t="inlineStr">
        <is>
          <t>Paper, Labels &amp; Print Media</t>
        </is>
      </c>
      <c r="B9258" s="3" t="inlineStr">
        <is>
          <t>TZE233</t>
        </is>
      </c>
      <c r="C9258" s="3" t="inlineStr">
        <is>
          <t>Brother</t>
        </is>
      </c>
      <c r="D9258" s="3" t="inlineStr">
        <is>
          <t>BRO 12MM GLOSS BLUE ON WHITE TAPE</t>
        </is>
      </c>
      <c r="E9258" s="11" t="n">
        <v>13</v>
      </c>
      <c r="F9258" s="12" t="n">
        <v>10.83</v>
      </c>
    </row>
    <row r="9259">
      <c r="A9259" s="3" t="inlineStr">
        <is>
          <t>Paper, Labels &amp; Print Media</t>
        </is>
      </c>
      <c r="B9259" s="3" t="inlineStr">
        <is>
          <t>TZE334</t>
        </is>
      </c>
      <c r="C9259" s="3" t="inlineStr">
        <is>
          <t>Brother</t>
        </is>
      </c>
      <c r="D9259" s="3" t="inlineStr">
        <is>
          <t>BRO 12MM GLOSS GOLD ON BLACK TAPE</t>
        </is>
      </c>
      <c r="E9259" s="11" t="n">
        <v>15</v>
      </c>
      <c r="F9259" s="12" t="n">
        <v>12.5</v>
      </c>
    </row>
    <row r="9260">
      <c r="A9260" s="3" t="inlineStr">
        <is>
          <t>Paper, Labels &amp; Print Media</t>
        </is>
      </c>
      <c r="B9260" s="3" t="inlineStr">
        <is>
          <t>TZE232</t>
        </is>
      </c>
      <c r="C9260" s="3" t="inlineStr">
        <is>
          <t>Brother</t>
        </is>
      </c>
      <c r="D9260" s="3" t="inlineStr">
        <is>
          <t>BRO 12MM GLOSS TZ  RED ON WHITE TAPE</t>
        </is>
      </c>
      <c r="E9260" s="11" t="n">
        <v>13</v>
      </c>
      <c r="F9260" s="12" t="n">
        <v>10.83</v>
      </c>
    </row>
    <row r="9261">
      <c r="A9261" s="3" t="inlineStr">
        <is>
          <t>Paper, Labels &amp; Print Media</t>
        </is>
      </c>
      <c r="B9261" s="3" t="inlineStr">
        <is>
          <t>TZE531</t>
        </is>
      </c>
      <c r="C9261" s="3" t="inlineStr">
        <is>
          <t>Brother</t>
        </is>
      </c>
      <c r="D9261" s="3" t="inlineStr">
        <is>
          <t>BRO 12MM GLOSS TZ BLACK ON BLUE TAPE</t>
        </is>
      </c>
      <c r="E9261" s="11" t="n">
        <v>13</v>
      </c>
      <c r="F9261" s="12" t="n">
        <v>10.83</v>
      </c>
    </row>
    <row r="9262">
      <c r="A9262" s="3" t="inlineStr">
        <is>
          <t>Paper, Labels &amp; Print Media</t>
        </is>
      </c>
      <c r="B9262" s="3" t="inlineStr">
        <is>
          <t>TZE431</t>
        </is>
      </c>
      <c r="C9262" s="3" t="inlineStr">
        <is>
          <t>Brother</t>
        </is>
      </c>
      <c r="D9262" s="3" t="inlineStr">
        <is>
          <t>BRO 12MM GLOSS TZ BLACK ON RED TAPE</t>
        </is>
      </c>
      <c r="E9262" s="11" t="n">
        <v>13</v>
      </c>
      <c r="F9262" s="12" t="n">
        <v>10.83</v>
      </c>
    </row>
    <row r="9263">
      <c r="A9263" s="3" t="inlineStr">
        <is>
          <t>Paper, Labels &amp; Print Media</t>
        </is>
      </c>
      <c r="B9263" s="3" t="inlineStr">
        <is>
          <t>TZE231</t>
        </is>
      </c>
      <c r="C9263" s="3" t="inlineStr">
        <is>
          <t>Brother</t>
        </is>
      </c>
      <c r="D9263" s="3" t="inlineStr">
        <is>
          <t>BRO 12MM GLOSS TZ BLACK ON WHITE TAP</t>
        </is>
      </c>
      <c r="E9263" s="11" t="n">
        <v>13</v>
      </c>
      <c r="F9263" s="12" t="n">
        <v>10.83</v>
      </c>
    </row>
    <row r="9264">
      <c r="A9264" s="3" t="inlineStr">
        <is>
          <t>Paper, Labels &amp; Print Media</t>
        </is>
      </c>
      <c r="B9264" s="3" t="inlineStr">
        <is>
          <t>TZE335</t>
        </is>
      </c>
      <c r="C9264" s="3" t="inlineStr">
        <is>
          <t>Brother</t>
        </is>
      </c>
      <c r="D9264" s="3" t="inlineStr">
        <is>
          <t>BRO 12MM GLOSS WHITE ON BLACK TAPE</t>
        </is>
      </c>
      <c r="E9264" s="11" t="n">
        <v>15</v>
      </c>
      <c r="F9264" s="12" t="n">
        <v>12.5</v>
      </c>
    </row>
    <row r="9265">
      <c r="A9265" s="3" t="inlineStr">
        <is>
          <t>Paper, Labels &amp; Print Media</t>
        </is>
      </c>
      <c r="B9265" s="3" t="inlineStr">
        <is>
          <t>TZE535</t>
        </is>
      </c>
      <c r="C9265" s="3" t="inlineStr">
        <is>
          <t>Brother</t>
        </is>
      </c>
      <c r="D9265" s="3" t="inlineStr">
        <is>
          <t>BRO 12MM GLOSS WHITE ON BLUE TAPE</t>
        </is>
      </c>
      <c r="E9265" s="11" t="n">
        <v>15</v>
      </c>
      <c r="F9265" s="12" t="n">
        <v>12.5</v>
      </c>
    </row>
    <row r="9266">
      <c r="A9266" s="3" t="inlineStr">
        <is>
          <t>Paper, Labels &amp; Print Media</t>
        </is>
      </c>
      <c r="B9266" s="3" t="inlineStr">
        <is>
          <t>TZE435</t>
        </is>
      </c>
      <c r="C9266" s="3" t="inlineStr">
        <is>
          <t>Brother</t>
        </is>
      </c>
      <c r="D9266" s="3" t="inlineStr">
        <is>
          <t>BRO 12MM GLOSS WHITE ON RED TAPE</t>
        </is>
      </c>
      <c r="E9266" s="11" t="n">
        <v>15</v>
      </c>
      <c r="F9266" s="12" t="n">
        <v>12.5</v>
      </c>
    </row>
    <row r="9267">
      <c r="A9267" s="3" t="inlineStr">
        <is>
          <t>Paper, Labels &amp; Print Media</t>
        </is>
      </c>
      <c r="B9267" s="3" t="inlineStr">
        <is>
          <t>TZE131</t>
        </is>
      </c>
      <c r="C9267" s="3" t="inlineStr">
        <is>
          <t>Brother</t>
        </is>
      </c>
      <c r="D9267" s="3" t="inlineStr">
        <is>
          <t>BRO 12MM TZ BLACK ON CLEAR GLOSS</t>
        </is>
      </c>
      <c r="E9267" s="11" t="n">
        <v>12</v>
      </c>
      <c r="F9267" s="12" t="n">
        <v>10</v>
      </c>
    </row>
    <row r="9268">
      <c r="A9268" s="3" t="inlineStr">
        <is>
          <t>Paper, Labels &amp; Print Media</t>
        </is>
      </c>
      <c r="B9268" s="3" t="inlineStr">
        <is>
          <t>TZE135</t>
        </is>
      </c>
      <c r="C9268" s="3" t="inlineStr">
        <is>
          <t>Brother</t>
        </is>
      </c>
      <c r="D9268" s="3" t="inlineStr">
        <is>
          <t>BRO 12MM WHITE ON CLEAR GLOSS TAPE</t>
        </is>
      </c>
      <c r="E9268" s="11" t="n">
        <v>14</v>
      </c>
      <c r="F9268" s="12" t="n">
        <v>11.67</v>
      </c>
    </row>
    <row r="9269">
      <c r="A9269" s="3" t="inlineStr">
        <is>
          <t>Paper, Labels &amp; Print Media</t>
        </is>
      </c>
      <c r="B9269" s="3" t="inlineStr">
        <is>
          <t>TZES241</t>
        </is>
      </c>
      <c r="C9269" s="3" t="inlineStr">
        <is>
          <t>Brother</t>
        </is>
      </c>
      <c r="D9269" s="3" t="inlineStr">
        <is>
          <t>BRO 18MM BLACK ON WHITE TAPE ADHESIV</t>
        </is>
      </c>
      <c r="E9269" s="11" t="n">
        <v>17</v>
      </c>
      <c r="F9269" s="12" t="n">
        <v>14.17</v>
      </c>
    </row>
    <row r="9270">
      <c r="A9270" s="3" t="inlineStr">
        <is>
          <t>Paper, Labels &amp; Print Media</t>
        </is>
      </c>
      <c r="B9270" s="3" t="inlineStr">
        <is>
          <t>TZES641</t>
        </is>
      </c>
      <c r="C9270" s="3" t="inlineStr">
        <is>
          <t>Brother</t>
        </is>
      </c>
      <c r="D9270" s="3" t="inlineStr">
        <is>
          <t>BRO 18MM BLACK ON YELLOW TAPE ADHESI</t>
        </is>
      </c>
      <c r="E9270" s="11" t="n">
        <v>17</v>
      </c>
      <c r="F9270" s="12" t="n">
        <v>14.17</v>
      </c>
    </row>
    <row r="9271">
      <c r="A9271" s="3" t="inlineStr">
        <is>
          <t>Paper, Labels &amp; Print Media</t>
        </is>
      </c>
      <c r="B9271" s="3" t="inlineStr">
        <is>
          <t>TZE441</t>
        </is>
      </c>
      <c r="C9271" s="3" t="inlineStr">
        <is>
          <t>Brother</t>
        </is>
      </c>
      <c r="D9271" s="3" t="inlineStr">
        <is>
          <t>BRO 18MM GLOSS BLACK ON RED TAPE</t>
        </is>
      </c>
      <c r="E9271" s="11" t="n">
        <v>15</v>
      </c>
      <c r="F9271" s="12" t="n">
        <v>12.5</v>
      </c>
    </row>
    <row r="9272">
      <c r="A9272" s="3" t="inlineStr">
        <is>
          <t>Paper, Labels &amp; Print Media</t>
        </is>
      </c>
      <c r="B9272" s="3" t="inlineStr">
        <is>
          <t>TZE741</t>
        </is>
      </c>
      <c r="C9272" s="3" t="inlineStr">
        <is>
          <t>Brother</t>
        </is>
      </c>
      <c r="D9272" s="3" t="inlineStr">
        <is>
          <t>BRO 18MM GLOSS BLK ON GREEN TAPE</t>
        </is>
      </c>
      <c r="E9272" s="11" t="n">
        <v>15</v>
      </c>
      <c r="F9272" s="12" t="n">
        <v>12.5</v>
      </c>
    </row>
    <row r="9273">
      <c r="A9273" s="3" t="inlineStr">
        <is>
          <t>Paper, Labels &amp; Print Media</t>
        </is>
      </c>
      <c r="B9273" s="3" t="inlineStr">
        <is>
          <t>TZE243</t>
        </is>
      </c>
      <c r="C9273" s="3" t="inlineStr">
        <is>
          <t>Brother</t>
        </is>
      </c>
      <c r="D9273" s="3" t="inlineStr">
        <is>
          <t>BRO 18MM GLOSS BLUE ON WHITE TAPE</t>
        </is>
      </c>
      <c r="E9273" s="11" t="n">
        <v>15</v>
      </c>
      <c r="F9273" s="12" t="n">
        <v>12.5</v>
      </c>
    </row>
    <row r="9274">
      <c r="A9274" s="3" t="inlineStr">
        <is>
          <t>Paper, Labels &amp; Print Media</t>
        </is>
      </c>
      <c r="B9274" s="3" t="inlineStr">
        <is>
          <t>TZE344</t>
        </is>
      </c>
      <c r="C9274" s="3" t="inlineStr">
        <is>
          <t>Brother</t>
        </is>
      </c>
      <c r="D9274" s="3" t="inlineStr">
        <is>
          <t>BRO 18MM GLOSS GOLD ON BLACK TAPE</t>
        </is>
      </c>
      <c r="E9274" s="11" t="n">
        <v>17</v>
      </c>
      <c r="F9274" s="12" t="n">
        <v>14.17</v>
      </c>
    </row>
    <row r="9275">
      <c r="A9275" s="3" t="inlineStr">
        <is>
          <t>Paper, Labels &amp; Print Media</t>
        </is>
      </c>
      <c r="B9275" s="3" t="inlineStr">
        <is>
          <t>TZE242</t>
        </is>
      </c>
      <c r="C9275" s="3" t="inlineStr">
        <is>
          <t>Brother</t>
        </is>
      </c>
      <c r="D9275" s="3" t="inlineStr">
        <is>
          <t>BRO 18MM GLOSS RED ON WHITE TAPE</t>
        </is>
      </c>
      <c r="E9275" s="11" t="n">
        <v>15</v>
      </c>
      <c r="F9275" s="12" t="n">
        <v>12.5</v>
      </c>
    </row>
    <row r="9276">
      <c r="A9276" s="3" t="inlineStr">
        <is>
          <t>Paper, Labels &amp; Print Media</t>
        </is>
      </c>
      <c r="B9276" s="3" t="inlineStr">
        <is>
          <t>TZE541</t>
        </is>
      </c>
      <c r="C9276" s="3" t="inlineStr">
        <is>
          <t>Brother</t>
        </is>
      </c>
      <c r="D9276" s="3" t="inlineStr">
        <is>
          <t>BRO 18MM GLOSS TZ BLACK ON BLUE TAPE</t>
        </is>
      </c>
      <c r="E9276" s="11" t="n">
        <v>15</v>
      </c>
      <c r="F9276" s="12" t="n">
        <v>12.5</v>
      </c>
    </row>
    <row r="9277">
      <c r="A9277" s="3" t="inlineStr">
        <is>
          <t>Paper, Labels &amp; Print Media</t>
        </is>
      </c>
      <c r="B9277" s="3" t="inlineStr">
        <is>
          <t>TZE241</t>
        </is>
      </c>
      <c r="C9277" s="3" t="inlineStr">
        <is>
          <t>Brother</t>
        </is>
      </c>
      <c r="D9277" s="3" t="inlineStr">
        <is>
          <t>BRO 18MM GLOSS TZ BLK ON WHITE TAPE</t>
        </is>
      </c>
      <c r="E9277" s="11" t="n">
        <v>15</v>
      </c>
      <c r="F9277" s="12" t="n">
        <v>12.5</v>
      </c>
    </row>
    <row r="9278">
      <c r="A9278" s="3" t="inlineStr">
        <is>
          <t>Paper, Labels &amp; Print Media</t>
        </is>
      </c>
      <c r="B9278" s="3" t="inlineStr">
        <is>
          <t>TZE641</t>
        </is>
      </c>
      <c r="C9278" s="3" t="inlineStr">
        <is>
          <t>Brother</t>
        </is>
      </c>
      <c r="D9278" s="3" t="inlineStr">
        <is>
          <t>BRO 18MM GLOSS TZ BLK ON YELLOW TAPE</t>
        </is>
      </c>
      <c r="E9278" s="11" t="n">
        <v>15</v>
      </c>
      <c r="F9278" s="12" t="n">
        <v>12.5</v>
      </c>
    </row>
    <row r="9279">
      <c r="A9279" s="3" t="inlineStr">
        <is>
          <t>Paper, Labels &amp; Print Media</t>
        </is>
      </c>
      <c r="B9279" s="3" t="inlineStr">
        <is>
          <t>TZE345</t>
        </is>
      </c>
      <c r="C9279" s="3" t="inlineStr">
        <is>
          <t>Brother</t>
        </is>
      </c>
      <c r="D9279" s="3" t="inlineStr">
        <is>
          <t>BRO 18MM GLOSS WHITE ON BLACK TAPE</t>
        </is>
      </c>
      <c r="E9279" s="11" t="n">
        <v>17</v>
      </c>
      <c r="F9279" s="12" t="n">
        <v>14.17</v>
      </c>
    </row>
    <row r="9280">
      <c r="A9280" s="3" t="inlineStr">
        <is>
          <t>Paper, Labels &amp; Print Media</t>
        </is>
      </c>
      <c r="B9280" s="3" t="inlineStr">
        <is>
          <t>TZEFX251</t>
        </is>
      </c>
      <c r="C9280" s="3" t="inlineStr">
        <is>
          <t>Brother</t>
        </is>
      </c>
      <c r="D9280" s="3" t="inlineStr">
        <is>
          <t>BRO 24MM BLACK ON WHITE FLEXI TAPE</t>
        </is>
      </c>
      <c r="E9280" s="11" t="n">
        <v>20</v>
      </c>
      <c r="F9280" s="12" t="n">
        <v>16.67</v>
      </c>
    </row>
    <row r="9281">
      <c r="A9281" s="3" t="inlineStr">
        <is>
          <t>Paper, Labels &amp; Print Media</t>
        </is>
      </c>
      <c r="B9281" s="3" t="inlineStr">
        <is>
          <t>TZES651</t>
        </is>
      </c>
      <c r="C9281" s="3" t="inlineStr">
        <is>
          <t>Brother</t>
        </is>
      </c>
      <c r="D9281" s="3" t="inlineStr">
        <is>
          <t>BRO 24MM BLACK ON YELLOW TAPE ADHESI</t>
        </is>
      </c>
      <c r="E9281" s="11" t="n">
        <v>20</v>
      </c>
      <c r="F9281" s="12" t="n">
        <v>16.67</v>
      </c>
    </row>
    <row r="9282">
      <c r="A9282" s="3" t="inlineStr">
        <is>
          <t>Paper, Labels &amp; Print Media</t>
        </is>
      </c>
      <c r="B9282" s="3" t="inlineStr">
        <is>
          <t>TZE251</t>
        </is>
      </c>
      <c r="C9282" s="3" t="inlineStr">
        <is>
          <t>Brother</t>
        </is>
      </c>
      <c r="D9282" s="3" t="inlineStr">
        <is>
          <t>BRO 24MM GLOSS BLACK ON WHITE TAPE</t>
        </is>
      </c>
      <c r="E9282" s="11" t="n">
        <v>17</v>
      </c>
      <c r="F9282" s="12" t="n">
        <v>14.17</v>
      </c>
    </row>
    <row r="9283">
      <c r="A9283" s="3" t="inlineStr">
        <is>
          <t>Paper, Labels &amp; Print Media</t>
        </is>
      </c>
      <c r="B9283" s="3" t="inlineStr">
        <is>
          <t>TZE651</t>
        </is>
      </c>
      <c r="C9283" s="3" t="inlineStr">
        <is>
          <t>Brother</t>
        </is>
      </c>
      <c r="D9283" s="3" t="inlineStr">
        <is>
          <t>BRO 24MM GLOSS BLACK ON YELLOW TAPE</t>
        </is>
      </c>
      <c r="E9283" s="11" t="n">
        <v>17</v>
      </c>
      <c r="F9283" s="12" t="n">
        <v>14.17</v>
      </c>
    </row>
    <row r="9284">
      <c r="A9284" s="3" t="inlineStr">
        <is>
          <t>Paper, Labels &amp; Print Media</t>
        </is>
      </c>
      <c r="B9284" s="3" t="inlineStr">
        <is>
          <t>TZE253</t>
        </is>
      </c>
      <c r="C9284" s="3" t="inlineStr">
        <is>
          <t>Brother</t>
        </is>
      </c>
      <c r="D9284" s="3" t="inlineStr">
        <is>
          <t>BRO 24MM GLOSS BLUE ON WHITE TAPE</t>
        </is>
      </c>
      <c r="E9284" s="11" t="n">
        <v>17</v>
      </c>
      <c r="F9284" s="12" t="n">
        <v>14.17</v>
      </c>
    </row>
    <row r="9285">
      <c r="A9285" s="3" t="inlineStr">
        <is>
          <t>Paper, Labels &amp; Print Media</t>
        </is>
      </c>
      <c r="B9285" s="3" t="inlineStr">
        <is>
          <t>TZE252</t>
        </is>
      </c>
      <c r="C9285" s="3" t="inlineStr">
        <is>
          <t>Brother</t>
        </is>
      </c>
      <c r="D9285" s="3" t="inlineStr">
        <is>
          <t>BRO 24MM GLOSS RED ON WHITE TAPE</t>
        </is>
      </c>
      <c r="E9285" s="11" t="n">
        <v>17</v>
      </c>
      <c r="F9285" s="12" t="n">
        <v>14.17</v>
      </c>
    </row>
    <row r="9286">
      <c r="A9286" s="3" t="inlineStr">
        <is>
          <t>Paper, Labels &amp; Print Media</t>
        </is>
      </c>
      <c r="B9286" s="3" t="inlineStr">
        <is>
          <t>TZE451</t>
        </is>
      </c>
      <c r="C9286" s="3" t="inlineStr">
        <is>
          <t>Brother</t>
        </is>
      </c>
      <c r="D9286" s="3" t="inlineStr">
        <is>
          <t>BRO 24MM GLOSS TZ BLACK ON RED TAPE</t>
        </is>
      </c>
      <c r="E9286" s="11" t="n">
        <v>17</v>
      </c>
      <c r="F9286" s="12" t="n">
        <v>14.17</v>
      </c>
    </row>
    <row r="9287">
      <c r="A9287" s="3" t="inlineStr">
        <is>
          <t>Paper, Labels &amp; Print Media</t>
        </is>
      </c>
      <c r="B9287" s="3" t="inlineStr">
        <is>
          <t>TZE354</t>
        </is>
      </c>
      <c r="C9287" s="3" t="inlineStr">
        <is>
          <t>Brother</t>
        </is>
      </c>
      <c r="D9287" s="3" t="inlineStr">
        <is>
          <t>BRO 24MM GLOSS TZ GOLD ON BLK TAPE</t>
        </is>
      </c>
      <c r="E9287" s="11" t="n">
        <v>19</v>
      </c>
      <c r="F9287" s="12" t="n">
        <v>15.83</v>
      </c>
    </row>
    <row r="9288">
      <c r="A9288" s="3" t="inlineStr">
        <is>
          <t>Paper, Labels &amp; Print Media</t>
        </is>
      </c>
      <c r="B9288" s="3" t="inlineStr">
        <is>
          <t>TZE355</t>
        </is>
      </c>
      <c r="C9288" s="3" t="inlineStr">
        <is>
          <t>Brother</t>
        </is>
      </c>
      <c r="D9288" s="3" t="inlineStr">
        <is>
          <t>BRO 24MM GLOSS WHITE ON BLACK TAPE</t>
        </is>
      </c>
      <c r="E9288" s="11" t="n">
        <v>19</v>
      </c>
      <c r="F9288" s="12" t="n">
        <v>15.83</v>
      </c>
    </row>
    <row r="9289">
      <c r="A9289" s="3" t="inlineStr">
        <is>
          <t>Paper, Labels &amp; Print Media</t>
        </is>
      </c>
      <c r="B9289" s="3" t="inlineStr">
        <is>
          <t>TZE561</t>
        </is>
      </c>
      <c r="C9289" s="3" t="inlineStr">
        <is>
          <t>Brother</t>
        </is>
      </c>
      <c r="D9289" s="3" t="inlineStr">
        <is>
          <t>BRO 36MM GLOSS BLACK ON BLUE TAPE</t>
        </is>
      </c>
      <c r="E9289" s="11" t="n">
        <v>22</v>
      </c>
      <c r="F9289" s="12" t="n">
        <v>18.33</v>
      </c>
    </row>
    <row r="9290">
      <c r="A9290" s="3" t="inlineStr">
        <is>
          <t>Paper, Labels &amp; Print Media</t>
        </is>
      </c>
      <c r="B9290" s="3" t="inlineStr">
        <is>
          <t>TZE161</t>
        </is>
      </c>
      <c r="C9290" s="3" t="inlineStr">
        <is>
          <t>Brother</t>
        </is>
      </c>
      <c r="D9290" s="3" t="inlineStr">
        <is>
          <t>BRO 36MM GLOSS BLACK ON CLEAR TAPE</t>
        </is>
      </c>
      <c r="E9290" s="11" t="n">
        <v>20</v>
      </c>
      <c r="F9290" s="12" t="n">
        <v>16.67</v>
      </c>
    </row>
    <row r="9291">
      <c r="A9291" s="3" t="inlineStr">
        <is>
          <t>Paper, Labels &amp; Print Media</t>
        </is>
      </c>
      <c r="B9291" s="3" t="inlineStr">
        <is>
          <t>TZE461</t>
        </is>
      </c>
      <c r="C9291" s="3" t="inlineStr">
        <is>
          <t>Brother</t>
        </is>
      </c>
      <c r="D9291" s="3" t="inlineStr">
        <is>
          <t>BRO 36MM GLOSS BLACK ON RED TAPE</t>
        </is>
      </c>
      <c r="E9291" s="11" t="n">
        <v>22</v>
      </c>
      <c r="F9291" s="12" t="n">
        <v>18.33</v>
      </c>
    </row>
    <row r="9292">
      <c r="A9292" s="3" t="inlineStr">
        <is>
          <t>Paper, Labels &amp; Print Media</t>
        </is>
      </c>
      <c r="B9292" s="3" t="inlineStr">
        <is>
          <t>TZE261</t>
        </is>
      </c>
      <c r="C9292" s="3" t="inlineStr">
        <is>
          <t>Brother</t>
        </is>
      </c>
      <c r="D9292" s="3" t="inlineStr">
        <is>
          <t>BRO 36MM GLOSS BLACK ON WHITE TAPE</t>
        </is>
      </c>
      <c r="E9292" s="11" t="n">
        <v>22</v>
      </c>
      <c r="F9292" s="12" t="n">
        <v>18.33</v>
      </c>
    </row>
    <row r="9293">
      <c r="A9293" s="3" t="inlineStr">
        <is>
          <t>Paper, Labels &amp; Print Media</t>
        </is>
      </c>
      <c r="B9293" s="3" t="inlineStr">
        <is>
          <t>TZE661</t>
        </is>
      </c>
      <c r="C9293" s="3" t="inlineStr">
        <is>
          <t>Brother</t>
        </is>
      </c>
      <c r="D9293" s="3" t="inlineStr">
        <is>
          <t>BRO 36MM GLOSS BLK ON YELLOW TAPE</t>
        </is>
      </c>
      <c r="E9293" s="11" t="n">
        <v>22</v>
      </c>
      <c r="F9293" s="12" t="n">
        <v>18.33</v>
      </c>
    </row>
    <row r="9294">
      <c r="A9294" s="3" t="inlineStr">
        <is>
          <t>Paper, Labels &amp; Print Media</t>
        </is>
      </c>
      <c r="B9294" s="3" t="inlineStr">
        <is>
          <t>TZE611</t>
        </is>
      </c>
      <c r="C9294" s="3" t="inlineStr">
        <is>
          <t>Brother</t>
        </is>
      </c>
      <c r="D9294" s="3" t="inlineStr">
        <is>
          <t>BRO 6MM GLOSS BLACK ON YELLOW TAPE</t>
        </is>
      </c>
      <c r="E9294" s="11" t="n">
        <v>11</v>
      </c>
      <c r="F9294" s="12" t="n">
        <v>9.17</v>
      </c>
    </row>
    <row r="9295">
      <c r="A9295" s="3" t="inlineStr">
        <is>
          <t>Paper, Labels &amp; Print Media</t>
        </is>
      </c>
      <c r="B9295" s="3" t="inlineStr">
        <is>
          <t>TZE111</t>
        </is>
      </c>
      <c r="C9295" s="3" t="inlineStr">
        <is>
          <t>Brother</t>
        </is>
      </c>
      <c r="D9295" s="3" t="inlineStr">
        <is>
          <t>BRO 6MM GLOSS TZ BLACK ON CLEAR TAPE</t>
        </is>
      </c>
      <c r="E9295" s="11" t="n">
        <v>10</v>
      </c>
      <c r="F9295" s="12" t="n">
        <v>8.33</v>
      </c>
    </row>
    <row r="9296">
      <c r="A9296" s="3" t="inlineStr">
        <is>
          <t>Paper, Labels &amp; Print Media</t>
        </is>
      </c>
      <c r="B9296" s="3" t="inlineStr">
        <is>
          <t>TZE211</t>
        </is>
      </c>
      <c r="C9296" s="3" t="inlineStr">
        <is>
          <t>Brother</t>
        </is>
      </c>
      <c r="D9296" s="3" t="inlineStr">
        <is>
          <t>BRO 6MM GLOSS TZ BLK ON WHITE TAPE</t>
        </is>
      </c>
      <c r="E9296" s="11" t="n">
        <v>11</v>
      </c>
      <c r="F9296" s="12" t="n">
        <v>9.17</v>
      </c>
    </row>
    <row r="9297">
      <c r="A9297" s="3" t="inlineStr">
        <is>
          <t>Paper, Labels &amp; Print Media</t>
        </is>
      </c>
      <c r="B9297" s="3" t="inlineStr">
        <is>
          <t>TZE315</t>
        </is>
      </c>
      <c r="C9297" s="3" t="inlineStr">
        <is>
          <t>Brother</t>
        </is>
      </c>
      <c r="D9297" s="3" t="inlineStr">
        <is>
          <t>BRO 6MM GLOSS WHITE ON BLACK TAPE</t>
        </is>
      </c>
      <c r="E9297" s="11" t="n">
        <v>13</v>
      </c>
      <c r="F9297" s="12" t="n">
        <v>10.83</v>
      </c>
    </row>
    <row r="9298">
      <c r="A9298" s="3" t="inlineStr">
        <is>
          <t>Paper, Labels &amp; Print Media</t>
        </is>
      </c>
      <c r="B9298" s="3" t="inlineStr">
        <is>
          <t>TZES221</t>
        </is>
      </c>
      <c r="C9298" s="3" t="inlineStr">
        <is>
          <t>Brother</t>
        </is>
      </c>
      <c r="D9298" s="3" t="inlineStr">
        <is>
          <t>BRO 9MM BLACK ON WHITE TAPE ADHESIVE</t>
        </is>
      </c>
      <c r="E9298" s="11" t="n">
        <v>14</v>
      </c>
      <c r="F9298" s="12" t="n">
        <v>11.67</v>
      </c>
    </row>
    <row r="9299">
      <c r="A9299" s="3" t="inlineStr">
        <is>
          <t>Paper, Labels &amp; Print Media</t>
        </is>
      </c>
      <c r="B9299" s="3" t="inlineStr">
        <is>
          <t>TZE721</t>
        </is>
      </c>
      <c r="C9299" s="3" t="inlineStr">
        <is>
          <t>Brother</t>
        </is>
      </c>
      <c r="D9299" s="3" t="inlineStr">
        <is>
          <t>BRO 9MM GLOSS BLK ON GREEN TZ TAPE</t>
        </is>
      </c>
      <c r="E9299" s="11" t="n">
        <v>12</v>
      </c>
      <c r="F9299" s="12" t="n">
        <v>10</v>
      </c>
    </row>
    <row r="9300">
      <c r="A9300" s="3" t="inlineStr">
        <is>
          <t>Paper, Labels &amp; Print Media</t>
        </is>
      </c>
      <c r="B9300" s="3" t="inlineStr">
        <is>
          <t>TZE521</t>
        </is>
      </c>
      <c r="C9300" s="3" t="inlineStr">
        <is>
          <t>Brother</t>
        </is>
      </c>
      <c r="D9300" s="3" t="inlineStr">
        <is>
          <t>BRO 9MM GLOSS TZ BLACK ON BLUE TAPE</t>
        </is>
      </c>
      <c r="E9300" s="11" t="n">
        <v>12</v>
      </c>
      <c r="F9300" s="12" t="n">
        <v>10</v>
      </c>
    </row>
    <row r="9301">
      <c r="A9301" s="3" t="inlineStr">
        <is>
          <t>Paper, Labels &amp; Print Media</t>
        </is>
      </c>
      <c r="B9301" s="3" t="inlineStr">
        <is>
          <t>TZE121</t>
        </is>
      </c>
      <c r="C9301" s="3" t="inlineStr">
        <is>
          <t>Brother</t>
        </is>
      </c>
      <c r="D9301" s="3" t="inlineStr">
        <is>
          <t>BRO 9MM GLOSS TZ BLACK ON CLEAR TAPE</t>
        </is>
      </c>
      <c r="E9301" s="11" t="n">
        <v>11</v>
      </c>
      <c r="F9301" s="12" t="n">
        <v>9.17</v>
      </c>
    </row>
    <row r="9302">
      <c r="A9302" s="3" t="inlineStr">
        <is>
          <t>Paper, Labels &amp; Print Media</t>
        </is>
      </c>
      <c r="B9302" s="3" t="inlineStr">
        <is>
          <t>TZE421</t>
        </is>
      </c>
      <c r="C9302" s="3" t="inlineStr">
        <is>
          <t>Brother</t>
        </is>
      </c>
      <c r="D9302" s="3" t="inlineStr">
        <is>
          <t>BRO 9MM GLOSS TZ BLACK ON RED TAPE</t>
        </is>
      </c>
      <c r="E9302" s="11" t="n">
        <v>12</v>
      </c>
      <c r="F9302" s="12" t="n">
        <v>10</v>
      </c>
    </row>
    <row r="9303">
      <c r="A9303" s="3" t="inlineStr">
        <is>
          <t>Paper, Labels &amp; Print Media</t>
        </is>
      </c>
      <c r="B9303" s="3" t="inlineStr">
        <is>
          <t>TZE621</t>
        </is>
      </c>
      <c r="C9303" s="3" t="inlineStr">
        <is>
          <t>Brother</t>
        </is>
      </c>
      <c r="D9303" s="3" t="inlineStr">
        <is>
          <t>BRO 9MM GLOSS TZ BLACK ON YELLOW TAP</t>
        </is>
      </c>
      <c r="E9303" s="11" t="n">
        <v>12</v>
      </c>
      <c r="F9303" s="12" t="n">
        <v>10</v>
      </c>
    </row>
    <row r="9304">
      <c r="A9304" s="3" t="inlineStr">
        <is>
          <t>Paper, Labels &amp; Print Media</t>
        </is>
      </c>
      <c r="B9304" s="3" t="inlineStr">
        <is>
          <t>TZE222</t>
        </is>
      </c>
      <c r="C9304" s="3" t="inlineStr">
        <is>
          <t>Brother</t>
        </is>
      </c>
      <c r="D9304" s="3" t="inlineStr">
        <is>
          <t>BRO 9MM GLOSS TZ RED ON WHITE TAPE</t>
        </is>
      </c>
      <c r="E9304" s="11" t="n">
        <v>12</v>
      </c>
      <c r="F9304" s="12" t="n">
        <v>10</v>
      </c>
    </row>
    <row r="9305">
      <c r="A9305" s="3" t="inlineStr">
        <is>
          <t>Paper, Labels &amp; Print Media</t>
        </is>
      </c>
      <c r="B9305" s="3" t="inlineStr">
        <is>
          <t>TZE325</t>
        </is>
      </c>
      <c r="C9305" s="3" t="inlineStr">
        <is>
          <t>Brother</t>
        </is>
      </c>
      <c r="D9305" s="3" t="inlineStr">
        <is>
          <t>BRO 9MM GLOSS WHITE ON BLACK TAPE</t>
        </is>
      </c>
      <c r="E9305" s="11" t="n">
        <v>14</v>
      </c>
      <c r="F9305" s="12" t="n">
        <v>11.67</v>
      </c>
    </row>
    <row r="9306">
      <c r="A9306" s="3" t="inlineStr">
        <is>
          <t>Paper, Labels &amp; Print Media</t>
        </is>
      </c>
      <c r="B9306" s="3" t="inlineStr">
        <is>
          <t>TZEFX241</t>
        </is>
      </c>
      <c r="C9306" s="3" t="inlineStr">
        <is>
          <t>Brother</t>
        </is>
      </c>
      <c r="D9306" s="3" t="inlineStr">
        <is>
          <t>BRO BLACK ON WHITE 18MM FLEXI TAPE</t>
        </is>
      </c>
      <c r="E9306" s="11" t="n">
        <v>17</v>
      </c>
      <c r="F9306" s="12" t="n">
        <v>14.17</v>
      </c>
    </row>
    <row r="9307">
      <c r="A9307" s="3" t="inlineStr">
        <is>
          <t>Paper, Labels &amp; Print Media</t>
        </is>
      </c>
      <c r="B9307" s="3" t="inlineStr">
        <is>
          <t>DK22223</t>
        </is>
      </c>
      <c r="C9307" s="3" t="inlineStr">
        <is>
          <t>Brother</t>
        </is>
      </c>
      <c r="D9307" s="3" t="inlineStr">
        <is>
          <t>BRO BLK ON WHITE CONT TAPE</t>
        </is>
      </c>
      <c r="E9307" s="11" t="n">
        <v>12</v>
      </c>
      <c r="F9307" s="12" t="n">
        <v>10</v>
      </c>
    </row>
    <row r="9308">
      <c r="A9308" s="3" t="inlineStr">
        <is>
          <t>Paper, Labels &amp; Print Media</t>
        </is>
      </c>
      <c r="B9308" s="3" t="inlineStr">
        <is>
          <t>TC601</t>
        </is>
      </c>
      <c r="C9308" s="3" t="inlineStr">
        <is>
          <t>Brother</t>
        </is>
      </c>
      <c r="D9308" s="3" t="inlineStr">
        <is>
          <t>BRO BLK/YELL 12MM</t>
        </is>
      </c>
      <c r="E9308" s="11" t="n">
        <v>14</v>
      </c>
      <c r="F9308" s="12" t="n">
        <v>11.67</v>
      </c>
    </row>
    <row r="9309">
      <c r="A9309" s="3" t="inlineStr">
        <is>
          <t>Paper, Labels &amp; Print Media</t>
        </is>
      </c>
      <c r="B9309" s="3" t="inlineStr">
        <is>
          <t>TZEM931</t>
        </is>
      </c>
      <c r="C9309" s="3" t="inlineStr">
        <is>
          <t>Brother</t>
        </is>
      </c>
      <c r="D9309" s="3" t="inlineStr">
        <is>
          <t>BRO FLU BLACK/SILVER 12MM TAPE MATT</t>
        </is>
      </c>
      <c r="E9309" s="11" t="n">
        <v>15</v>
      </c>
      <c r="F9309" s="12" t="n">
        <v>12.5</v>
      </c>
    </row>
    <row r="9310">
      <c r="A9310" s="3" t="inlineStr">
        <is>
          <t>Paper, Labels &amp; Print Media</t>
        </is>
      </c>
      <c r="B9310" s="3" t="inlineStr">
        <is>
          <t>TZE731</t>
        </is>
      </c>
      <c r="C9310" s="3" t="inlineStr">
        <is>
          <t>Brother</t>
        </is>
      </c>
      <c r="D9310" s="3" t="inlineStr">
        <is>
          <t>BROTHER 12MM GLOSS TZ BLACK ON GREEN</t>
        </is>
      </c>
      <c r="E9310" s="11" t="n">
        <v>13</v>
      </c>
      <c r="F9310" s="12" t="n">
        <v>10.83</v>
      </c>
    </row>
    <row r="9311">
      <c r="A9311" s="3" t="inlineStr">
        <is>
          <t>Paper, Labels &amp; Print Media</t>
        </is>
      </c>
      <c r="B9311" s="3" t="inlineStr">
        <is>
          <t>TZE631</t>
        </is>
      </c>
      <c r="C9311" s="3" t="inlineStr">
        <is>
          <t>Brother</t>
        </is>
      </c>
      <c r="D9311" s="3" t="inlineStr">
        <is>
          <t>BROTHER 12MM GLOSS TZ BLACK ON YELLO</t>
        </is>
      </c>
      <c r="E9311" s="11" t="n">
        <v>13</v>
      </c>
      <c r="F9311" s="12" t="n">
        <v>10.83</v>
      </c>
    </row>
    <row r="9312">
      <c r="A9312" s="3" t="inlineStr">
        <is>
          <t>Paper, Labels &amp; Print Media</t>
        </is>
      </c>
      <c r="B9312" s="3" t="inlineStr">
        <is>
          <t>TZE141</t>
        </is>
      </c>
      <c r="C9312" s="3" t="inlineStr">
        <is>
          <t>Brother</t>
        </is>
      </c>
      <c r="D9312" s="3" t="inlineStr">
        <is>
          <t>BROTHER 18MM GLOSS TZ BLACK ON CLEAR</t>
        </is>
      </c>
      <c r="E9312" s="11" t="n">
        <v>14</v>
      </c>
      <c r="F9312" s="12" t="n">
        <v>11.67</v>
      </c>
    </row>
    <row r="9313">
      <c r="A9313" s="3" t="inlineStr">
        <is>
          <t>Paper, Labels &amp; Print Media</t>
        </is>
      </c>
      <c r="B9313" s="3" t="inlineStr">
        <is>
          <t>TZE145</t>
        </is>
      </c>
      <c r="C9313" s="3" t="inlineStr">
        <is>
          <t>Brother</t>
        </is>
      </c>
      <c r="D9313" s="3" t="inlineStr">
        <is>
          <t>BROTHER 18MM GLOSS TZ WHITE ON CLEAR</t>
        </is>
      </c>
      <c r="E9313" s="11" t="n">
        <v>17</v>
      </c>
      <c r="F9313" s="12" t="n">
        <v>14.17</v>
      </c>
    </row>
    <row r="9314">
      <c r="A9314" s="3" t="inlineStr">
        <is>
          <t>Paper, Labels &amp; Print Media</t>
        </is>
      </c>
      <c r="B9314" s="3" t="inlineStr">
        <is>
          <t>TZE751</t>
        </is>
      </c>
      <c r="C9314" s="3" t="inlineStr">
        <is>
          <t>Brother</t>
        </is>
      </c>
      <c r="D9314" s="3" t="inlineStr">
        <is>
          <t>BROTHER 24MM GLOSS TZ BLACK ON GREEN</t>
        </is>
      </c>
      <c r="E9314" s="11" t="n">
        <v>17</v>
      </c>
      <c r="F9314" s="12" t="n">
        <v>14.17</v>
      </c>
    </row>
    <row r="9315">
      <c r="A9315" s="3" t="inlineStr">
        <is>
          <t>Paper, Labels &amp; Print Media</t>
        </is>
      </c>
      <c r="B9315" s="3" t="inlineStr">
        <is>
          <t>STE151</t>
        </is>
      </c>
      <c r="C9315" s="3" t="inlineStr">
        <is>
          <t>Brother</t>
        </is>
      </c>
      <c r="D9315" s="3" t="inlineStr">
        <is>
          <t>BROTHER 24MM STAMP TAPE</t>
        </is>
      </c>
      <c r="E9315" s="11" t="n">
        <v>14</v>
      </c>
      <c r="F9315" s="12" t="n">
        <v>11.67</v>
      </c>
    </row>
    <row r="9316">
      <c r="A9316" s="3" t="inlineStr">
        <is>
          <t>Paper, Labels &amp; Print Media</t>
        </is>
      </c>
      <c r="B9316" s="3" t="inlineStr">
        <is>
          <t>TZEN201</t>
        </is>
      </c>
      <c r="C9316" s="3" t="inlineStr">
        <is>
          <t>Brother</t>
        </is>
      </c>
      <c r="D9316" s="3" t="inlineStr">
        <is>
          <t>BROTHER 3.5MM BLK ON WHITE TAPE MATT</t>
        </is>
      </c>
      <c r="E9316" s="11" t="n">
        <v>10</v>
      </c>
      <c r="F9316" s="12" t="n">
        <v>8.33</v>
      </c>
    </row>
    <row r="9317">
      <c r="A9317" s="3" t="inlineStr">
        <is>
          <t>Paper, Labels &amp; Print Media</t>
        </is>
      </c>
      <c r="B9317" s="3" t="inlineStr">
        <is>
          <t>BP71GP50</t>
        </is>
      </c>
      <c r="C9317" s="3" t="inlineStr">
        <is>
          <t>Brother</t>
        </is>
      </c>
      <c r="D9317" s="3" t="inlineStr">
        <is>
          <t>BROTHER 6X4 GLOSSY PAPER 50SH</t>
        </is>
      </c>
      <c r="E9317" s="11" t="n">
        <v>8</v>
      </c>
      <c r="F9317" s="12" t="n">
        <v>6.67</v>
      </c>
    </row>
    <row r="9318">
      <c r="A9318" s="3" t="inlineStr">
        <is>
          <t>Paper, Labels &amp; Print Media</t>
        </is>
      </c>
      <c r="B9318" s="3" t="inlineStr">
        <is>
          <t>BP71GA3</t>
        </is>
      </c>
      <c r="C9318" s="3" t="inlineStr">
        <is>
          <t>Brother</t>
        </is>
      </c>
      <c r="D9318" s="3" t="inlineStr">
        <is>
          <t>BROTHER A3 GLOSSY PAPER</t>
        </is>
      </c>
      <c r="E9318" s="11" t="n">
        <v>21</v>
      </c>
      <c r="F9318" s="12" t="n">
        <v>17.5</v>
      </c>
    </row>
    <row r="9319">
      <c r="A9319" s="3" t="inlineStr">
        <is>
          <t>Paper, Labels &amp; Print Media</t>
        </is>
      </c>
      <c r="B9319" s="3" t="inlineStr">
        <is>
          <t>BP71GA4</t>
        </is>
      </c>
      <c r="C9319" s="3" t="inlineStr">
        <is>
          <t>Brother</t>
        </is>
      </c>
      <c r="D9319" s="3" t="inlineStr">
        <is>
          <t>BROTHER A4 GLOSSY PAPER</t>
        </is>
      </c>
      <c r="E9319" s="11" t="n">
        <v>10</v>
      </c>
      <c r="F9319" s="12" t="n">
        <v>8.33</v>
      </c>
    </row>
    <row r="9320">
      <c r="A9320" s="3" t="inlineStr">
        <is>
          <t>Paper, Labels &amp; Print Media</t>
        </is>
      </c>
      <c r="B9320" s="3" t="inlineStr">
        <is>
          <t>BCS1J074102203</t>
        </is>
      </c>
      <c r="C9320" s="3" t="inlineStr">
        <is>
          <t>Brother</t>
        </is>
      </c>
      <c r="D9320" s="3" t="inlineStr">
        <is>
          <t>BROTHER BCS-1J074102-203 WHITE P4</t>
        </is>
      </c>
      <c r="E9320" s="11" t="n">
        <v>147</v>
      </c>
      <c r="F9320" s="12" t="n">
        <v>122.5</v>
      </c>
    </row>
    <row r="9321">
      <c r="A9321" s="3" t="inlineStr">
        <is>
          <t>Paper, Labels &amp; Print Media</t>
        </is>
      </c>
      <c r="B9321" s="3" t="inlineStr">
        <is>
          <t>MK221SBZ</t>
        </is>
      </c>
      <c r="C9321" s="3" t="inlineStr">
        <is>
          <t>Brother</t>
        </is>
      </c>
      <c r="D9321" s="3" t="inlineStr">
        <is>
          <t>BROTHER BLACK ON WHITE 9MM TAPE</t>
        </is>
      </c>
      <c r="E9321" s="11" t="n">
        <v>7</v>
      </c>
      <c r="F9321" s="12" t="n">
        <v>5.83</v>
      </c>
    </row>
    <row r="9322">
      <c r="A9322" s="3" t="inlineStr">
        <is>
          <t>Paper, Labels &amp; Print Media</t>
        </is>
      </c>
      <c r="B9322" s="3" t="inlineStr">
        <is>
          <t>TZEN231</t>
        </is>
      </c>
      <c r="C9322" s="3" t="inlineStr">
        <is>
          <t>Brother</t>
        </is>
      </c>
      <c r="D9322" s="3" t="inlineStr">
        <is>
          <t>BROTHER BLACK ON WHITE TAPE MATT</t>
        </is>
      </c>
      <c r="E9322" s="11" t="n">
        <v>11</v>
      </c>
      <c r="F9322" s="12" t="n">
        <v>9.17</v>
      </c>
    </row>
    <row r="9323">
      <c r="A9323" s="3" t="inlineStr">
        <is>
          <t>Paper, Labels &amp; Print Media</t>
        </is>
      </c>
      <c r="B9323" s="3" t="inlineStr">
        <is>
          <t>BP60MA</t>
        </is>
      </c>
      <c r="C9323" s="3" t="inlineStr">
        <is>
          <t>Brother</t>
        </is>
      </c>
      <c r="D9323" s="3" t="inlineStr">
        <is>
          <t>BROTHER BP60 MATT PAPER (25 SHEETS)</t>
        </is>
      </c>
      <c r="E9323" s="11" t="n">
        <v>6</v>
      </c>
      <c r="F9323" s="12" t="n">
        <v>5</v>
      </c>
    </row>
    <row r="9324">
      <c r="A9324" s="3" t="inlineStr">
        <is>
          <t>Paper, Labels &amp; Print Media</t>
        </is>
      </c>
      <c r="B9324" s="3" t="inlineStr">
        <is>
          <t>BUS1J074102203</t>
        </is>
      </c>
      <c r="C9324" s="3" t="inlineStr">
        <is>
          <t>Brother</t>
        </is>
      </c>
      <c r="D9324" s="3" t="inlineStr">
        <is>
          <t>BROTHER BUS-1J074102-203 WHITE P4</t>
        </is>
      </c>
      <c r="E9324" s="11" t="n">
        <v>143</v>
      </c>
      <c r="F9324" s="12" t="n">
        <v>119.17</v>
      </c>
    </row>
    <row r="9325">
      <c r="A9325" s="3" t="inlineStr">
        <is>
          <t>Paper, Labels &amp; Print Media</t>
        </is>
      </c>
      <c r="B9325" s="3" t="inlineStr">
        <is>
          <t>BUS1J150102203</t>
        </is>
      </c>
      <c r="C9325" s="3" t="inlineStr">
        <is>
          <t>Brother</t>
        </is>
      </c>
      <c r="D9325" s="3" t="inlineStr">
        <is>
          <t>BROTHER BUS-1J150102-203 WHITE P4</t>
        </is>
      </c>
      <c r="E9325" s="11" t="n">
        <v>148</v>
      </c>
      <c r="F9325" s="12" t="n">
        <v>123.33</v>
      </c>
    </row>
    <row r="9326">
      <c r="A9326" s="3" t="inlineStr">
        <is>
          <t>Paper, Labels &amp; Print Media</t>
        </is>
      </c>
      <c r="B9326" s="3" t="inlineStr">
        <is>
          <t>BP60PA</t>
        </is>
      </c>
      <c r="C9326" s="3" t="inlineStr">
        <is>
          <t>Brother</t>
        </is>
      </c>
      <c r="D9326" s="3" t="inlineStr">
        <is>
          <t>BROTHER INKJET BP60PA PAPER</t>
        </is>
      </c>
      <c r="E9326" s="11" t="n">
        <v>6</v>
      </c>
      <c r="F9326" s="12" t="n">
        <v>5</v>
      </c>
    </row>
    <row r="9327">
      <c r="A9327" s="3" t="inlineStr">
        <is>
          <t>Paper, Labels &amp; Print Media</t>
        </is>
      </c>
      <c r="B9327" s="3" t="inlineStr">
        <is>
          <t>BP60PA3</t>
        </is>
      </c>
      <c r="C9327" s="3" t="inlineStr">
        <is>
          <t>Brother</t>
        </is>
      </c>
      <c r="D9327" s="3" t="inlineStr">
        <is>
          <t>BROTHER INKJET PAPER A3 250 SHEET</t>
        </is>
      </c>
      <c r="E9327" s="11" t="n">
        <v>10</v>
      </c>
      <c r="F9327" s="12" t="n">
        <v>8.33</v>
      </c>
    </row>
    <row r="9328">
      <c r="A9328" s="3" t="inlineStr">
        <is>
          <t>Paper, Labels &amp; Print Media</t>
        </is>
      </c>
      <c r="B9328" s="3" t="inlineStr">
        <is>
          <t>CZ1001</t>
        </is>
      </c>
      <c r="C9328" s="3" t="inlineStr">
        <is>
          <t>Brother</t>
        </is>
      </c>
      <c r="D9328" s="3" t="inlineStr">
        <is>
          <t>CZ-1001 9MM CONTINUOUS ROLL CASSETTE</t>
        </is>
      </c>
      <c r="E9328" s="11" t="n">
        <v>16</v>
      </c>
      <c r="F9328" s="12" t="n">
        <v>13.33</v>
      </c>
    </row>
    <row r="9329">
      <c r="A9329" s="3" t="inlineStr">
        <is>
          <t>Paper, Labels &amp; Print Media</t>
        </is>
      </c>
      <c r="B9329" s="3" t="inlineStr">
        <is>
          <t>CZ1002</t>
        </is>
      </c>
      <c r="C9329" s="3" t="inlineStr">
        <is>
          <t>Brother</t>
        </is>
      </c>
      <c r="D9329" s="3" t="inlineStr">
        <is>
          <t>CZ-1002 12MM CONTINUOUS ROLL CASSETT</t>
        </is>
      </c>
      <c r="E9329" s="11" t="n">
        <v>17</v>
      </c>
      <c r="F9329" s="12" t="n">
        <v>14.17</v>
      </c>
    </row>
    <row r="9330">
      <c r="A9330" s="3" t="inlineStr">
        <is>
          <t>Paper, Labels &amp; Print Media</t>
        </is>
      </c>
      <c r="B9330" s="3" t="inlineStr">
        <is>
          <t>CZ1003</t>
        </is>
      </c>
      <c r="C9330" s="3" t="inlineStr">
        <is>
          <t>Brother</t>
        </is>
      </c>
      <c r="D9330" s="3" t="inlineStr">
        <is>
          <t>CZ-1003 19MM CONTINUOUS ROLL CASSETT</t>
        </is>
      </c>
      <c r="E9330" s="11" t="n">
        <v>22</v>
      </c>
      <c r="F9330" s="12" t="n">
        <v>18.33</v>
      </c>
    </row>
    <row r="9331">
      <c r="A9331" s="3" t="inlineStr">
        <is>
          <t>Paper, Labels &amp; Print Media</t>
        </is>
      </c>
      <c r="B9331" s="3" t="inlineStr">
        <is>
          <t>CZ1005</t>
        </is>
      </c>
      <c r="C9331" s="3" t="inlineStr">
        <is>
          <t>Brother</t>
        </is>
      </c>
      <c r="D9331" s="3" t="inlineStr">
        <is>
          <t>CZ-1005 50MM CONTINUOUS ROLL CASSETT</t>
        </is>
      </c>
      <c r="E9331" s="11" t="n">
        <v>33</v>
      </c>
      <c r="F9331" s="12" t="n">
        <v>27.5</v>
      </c>
    </row>
    <row r="9332">
      <c r="A9332" s="3" t="inlineStr">
        <is>
          <t>Paper, Labels &amp; Print Media</t>
        </is>
      </c>
      <c r="B9332" s="3" t="inlineStr">
        <is>
          <t>BP80GRA3</t>
        </is>
      </c>
      <c r="C9332" s="3" t="inlineStr">
        <is>
          <t>Brother</t>
        </is>
      </c>
      <c r="D9332" s="3" t="inlineStr">
        <is>
          <t>GLOSSY ROLL PAPER 10M X 297MM</t>
        </is>
      </c>
      <c r="E9332" s="11" t="n">
        <v>29</v>
      </c>
      <c r="F9332" s="12" t="n">
        <v>24.17</v>
      </c>
    </row>
    <row r="9333">
      <c r="A9333" s="3" t="inlineStr">
        <is>
          <t>Paper, Labels &amp; Print Media</t>
        </is>
      </c>
      <c r="B9333" s="3" t="inlineStr">
        <is>
          <t>HSE221E</t>
        </is>
      </c>
      <c r="C9333" s="3" t="inlineStr">
        <is>
          <t>Brother</t>
        </is>
      </c>
      <c r="D9333" s="3" t="inlineStr">
        <is>
          <t>HSE-221E 9.0MM BLACK ON WHITE HEAT S</t>
        </is>
      </c>
      <c r="E9333" s="11" t="n">
        <v>22</v>
      </c>
      <c r="F9333" s="12" t="n">
        <v>18.33</v>
      </c>
    </row>
    <row r="9334">
      <c r="A9334" s="3" t="inlineStr">
        <is>
          <t>Paper, Labels &amp; Print Media</t>
        </is>
      </c>
      <c r="B9334" s="3" t="inlineStr">
        <is>
          <t>HSE651E</t>
        </is>
      </c>
      <c r="C9334" s="3" t="inlineStr">
        <is>
          <t>Brother</t>
        </is>
      </c>
      <c r="D9334" s="3" t="inlineStr">
        <is>
          <t>HSE-651E 21.0MM BLACK ON YELLOWHEAT</t>
        </is>
      </c>
      <c r="E9334" s="11" t="n">
        <v>26</v>
      </c>
      <c r="F9334" s="12" t="n">
        <v>21.67</v>
      </c>
    </row>
    <row r="9335">
      <c r="A9335" s="3" t="inlineStr">
        <is>
          <t>Paper, Labels &amp; Print Media</t>
        </is>
      </c>
      <c r="B9335" s="3" t="inlineStr">
        <is>
          <t>HSE211E</t>
        </is>
      </c>
      <c r="C9335" s="3" t="inlineStr">
        <is>
          <t>Brother</t>
        </is>
      </c>
      <c r="D9335" s="3" t="inlineStr">
        <is>
          <t>HSE211E 5.2MM BLACK ON WHITE HEAT SH</t>
        </is>
      </c>
      <c r="E9335" s="11" t="n">
        <v>20</v>
      </c>
      <c r="F9335" s="12" t="n">
        <v>16.67</v>
      </c>
    </row>
    <row r="9336">
      <c r="A9336" s="3" t="inlineStr">
        <is>
          <t>Paper, Labels &amp; Print Media</t>
        </is>
      </c>
      <c r="B9336" s="3" t="inlineStr">
        <is>
          <t>DK11247</t>
        </is>
      </c>
      <c r="C9336" s="3" t="inlineStr">
        <is>
          <t>Brother</t>
        </is>
      </c>
      <c r="D9336" s="3" t="inlineStr">
        <is>
          <t>LARGE SHIPPING LABEL</t>
        </is>
      </c>
      <c r="E9336" s="11" t="n">
        <v>26</v>
      </c>
      <c r="F9336" s="12" t="n">
        <v>21.67</v>
      </c>
    </row>
    <row r="9337">
      <c r="A9337" s="3" t="inlineStr">
        <is>
          <t>Paper, Labels &amp; Print Media</t>
        </is>
      </c>
      <c r="B9337" s="3" t="inlineStr">
        <is>
          <t>MK231BZ</t>
        </is>
      </c>
      <c r="C9337" s="3" t="inlineStr">
        <is>
          <t>Brother</t>
        </is>
      </c>
      <c r="D9337" s="3" t="inlineStr">
        <is>
          <t>MK231BZ 12MM PLASTIC BLACK ON WHITE</t>
        </is>
      </c>
      <c r="E9337" s="11" t="n">
        <v>9</v>
      </c>
      <c r="F9337" s="12" t="n">
        <v>7.5</v>
      </c>
    </row>
    <row r="9338">
      <c r="A9338" s="3" t="inlineStr">
        <is>
          <t>Paper, Labels &amp; Print Media</t>
        </is>
      </c>
      <c r="B9338" s="3" t="inlineStr">
        <is>
          <t>MK621BZ</t>
        </is>
      </c>
      <c r="C9338" s="3" t="inlineStr">
        <is>
          <t>Brother</t>
        </is>
      </c>
      <c r="D9338" s="3" t="inlineStr">
        <is>
          <t>MK621BZ 9MM PLASTIC BLACK ON YELLOW</t>
        </is>
      </c>
      <c r="E9338" s="11" t="n">
        <v>9</v>
      </c>
      <c r="F9338" s="12" t="n">
        <v>7.5</v>
      </c>
    </row>
    <row r="9339">
      <c r="A9339" s="3" t="inlineStr">
        <is>
          <t>Paper, Labels &amp; Print Media</t>
        </is>
      </c>
      <c r="B9339" s="3" t="inlineStr">
        <is>
          <t>DKN55224</t>
        </is>
      </c>
      <c r="C9339" s="3" t="inlineStr">
        <is>
          <t>Brother</t>
        </is>
      </c>
      <c r="D9339" s="3" t="inlineStr">
        <is>
          <t>NON ADHESIVE PAPER</t>
        </is>
      </c>
      <c r="E9339" s="11" t="n">
        <v>13</v>
      </c>
      <c r="F9339" s="12" t="n">
        <v>10.83</v>
      </c>
    </row>
    <row r="9340">
      <c r="A9340" s="3" t="inlineStr">
        <is>
          <t>Paper, Labels &amp; Print Media</t>
        </is>
      </c>
      <c r="B9340" s="3" t="inlineStr">
        <is>
          <t>DK11234</t>
        </is>
      </c>
      <c r="C9340" s="3" t="inlineStr">
        <is>
          <t>Brother</t>
        </is>
      </c>
      <c r="D9340" s="3" t="inlineStr">
        <is>
          <t>P-TOUCH BLACK ON WHITE 60X86MM260LAB</t>
        </is>
      </c>
      <c r="E9340" s="11" t="n">
        <v>27</v>
      </c>
      <c r="F9340" s="12" t="n">
        <v>22.5</v>
      </c>
    </row>
    <row r="9341">
      <c r="A9341" s="3" t="inlineStr">
        <is>
          <t>Paper, Labels &amp; Print Media</t>
        </is>
      </c>
      <c r="B9341" s="3" t="inlineStr">
        <is>
          <t>DK11208</t>
        </is>
      </c>
      <c r="C9341" s="3" t="inlineStr">
        <is>
          <t>Brother</t>
        </is>
      </c>
      <c r="D9341" s="3" t="inlineStr">
        <is>
          <t>P-TOUCH LARGE ADDRESS LABELS</t>
        </is>
      </c>
      <c r="E9341" s="11" t="n">
        <v>11</v>
      </c>
      <c r="F9341" s="12" t="n">
        <v>9.17</v>
      </c>
    </row>
    <row r="9342">
      <c r="A9342" s="3" t="inlineStr">
        <is>
          <t>Paper, Labels &amp; Print Media</t>
        </is>
      </c>
      <c r="B9342" s="3" t="inlineStr">
        <is>
          <t>DK11202</t>
        </is>
      </c>
      <c r="C9342" s="3" t="inlineStr">
        <is>
          <t>Brother</t>
        </is>
      </c>
      <c r="D9342" s="3" t="inlineStr">
        <is>
          <t>P-TOUCH SHIPPING LABELS</t>
        </is>
      </c>
      <c r="E9342" s="11" t="n">
        <v>18</v>
      </c>
      <c r="F9342" s="12" t="n">
        <v>15</v>
      </c>
    </row>
    <row r="9343">
      <c r="A9343" s="3" t="inlineStr">
        <is>
          <t>Paper, Labels &amp; Print Media</t>
        </is>
      </c>
      <c r="B9343" s="3" t="inlineStr">
        <is>
          <t>DK11209</t>
        </is>
      </c>
      <c r="C9343" s="3" t="inlineStr">
        <is>
          <t>Brother</t>
        </is>
      </c>
      <c r="D9343" s="3" t="inlineStr">
        <is>
          <t>P-TOUCH SMALL ADDRESS LABELS</t>
        </is>
      </c>
      <c r="E9343" s="11" t="n">
        <v>13</v>
      </c>
      <c r="F9343" s="12" t="n">
        <v>10.83</v>
      </c>
    </row>
    <row r="9344">
      <c r="A9344" s="3" t="inlineStr">
        <is>
          <t>Paper, Labels &amp; Print Media</t>
        </is>
      </c>
      <c r="B9344" s="3" t="inlineStr">
        <is>
          <t>DK11201</t>
        </is>
      </c>
      <c r="C9344" s="3" t="inlineStr">
        <is>
          <t>Brother</t>
        </is>
      </c>
      <c r="D9344" s="3" t="inlineStr">
        <is>
          <t>P-TOUCH STANDARD ADDRESS LABELS</t>
        </is>
      </c>
      <c r="E9344" s="11" t="n">
        <v>11</v>
      </c>
      <c r="F9344" s="12" t="n">
        <v>9.17</v>
      </c>
    </row>
    <row r="9345">
      <c r="A9345" s="3" t="inlineStr">
        <is>
          <t>Paper, Labels &amp; Print Media</t>
        </is>
      </c>
      <c r="B9345" s="3" t="inlineStr">
        <is>
          <t>DK22113</t>
        </is>
      </c>
      <c r="C9345" s="3" t="inlineStr">
        <is>
          <t>Brother</t>
        </is>
      </c>
      <c r="D9345" s="3" t="inlineStr">
        <is>
          <t>P-TOUCH TAPE CLEAR FILM 62MMX15.24M</t>
        </is>
      </c>
      <c r="E9345" s="11" t="n">
        <v>50</v>
      </c>
      <c r="F9345" s="12" t="n">
        <v>41.67</v>
      </c>
    </row>
    <row r="9346">
      <c r="A9346" s="3" t="inlineStr">
        <is>
          <t>Paper, Labels &amp; Print Media</t>
        </is>
      </c>
      <c r="B9346" s="3" t="inlineStr">
        <is>
          <t>DK22214</t>
        </is>
      </c>
      <c r="C9346" s="3" t="inlineStr">
        <is>
          <t>Brother</t>
        </is>
      </c>
      <c r="D9346" s="3" t="inlineStr">
        <is>
          <t>P-TOUCH TAPE PAPER 12MMX30.48M</t>
        </is>
      </c>
      <c r="E9346" s="11" t="n">
        <v>9</v>
      </c>
      <c r="F9346" s="12" t="n">
        <v>7.5</v>
      </c>
    </row>
    <row r="9347">
      <c r="A9347" s="3" t="inlineStr">
        <is>
          <t>Paper, Labels &amp; Print Media</t>
        </is>
      </c>
      <c r="B9347" s="3" t="inlineStr">
        <is>
          <t>DK22210</t>
        </is>
      </c>
      <c r="C9347" s="3" t="inlineStr">
        <is>
          <t>Brother</t>
        </is>
      </c>
      <c r="D9347" s="3" t="inlineStr">
        <is>
          <t>P-TOUCH TAPE PAPER 29MMX30.48M</t>
        </is>
      </c>
      <c r="E9347" s="11" t="n">
        <v>10</v>
      </c>
      <c r="F9347" s="12" t="n">
        <v>8.33</v>
      </c>
    </row>
    <row r="9348">
      <c r="A9348" s="3" t="inlineStr">
        <is>
          <t>Paper, Labels &amp; Print Media</t>
        </is>
      </c>
      <c r="B9348" s="3" t="inlineStr">
        <is>
          <t>DK22205</t>
        </is>
      </c>
      <c r="C9348" s="3" t="inlineStr">
        <is>
          <t>Brother</t>
        </is>
      </c>
      <c r="D9348" s="3" t="inlineStr">
        <is>
          <t>P-TOUCH TAPE PAPER 62MMX30.48M</t>
        </is>
      </c>
      <c r="E9348" s="11" t="n">
        <v>14</v>
      </c>
      <c r="F9348" s="12" t="n">
        <v>11.67</v>
      </c>
    </row>
    <row r="9349">
      <c r="A9349" s="3" t="inlineStr">
        <is>
          <t>Paper, Labels &amp; Print Media</t>
        </is>
      </c>
      <c r="B9349" s="3" t="inlineStr">
        <is>
          <t>DK44205</t>
        </is>
      </c>
      <c r="C9349" s="3" t="inlineStr">
        <is>
          <t>Brother</t>
        </is>
      </c>
      <c r="D9349" s="3" t="inlineStr">
        <is>
          <t>P-TOUCH TAPE REMOVABLE WHITE PAPER</t>
        </is>
      </c>
      <c r="E9349" s="11" t="n">
        <v>16</v>
      </c>
      <c r="F9349" s="12" t="n">
        <v>13.33</v>
      </c>
    </row>
    <row r="9350">
      <c r="A9350" s="3" t="inlineStr">
        <is>
          <t>Paper, Labels &amp; Print Media</t>
        </is>
      </c>
      <c r="B9350" s="3" t="inlineStr">
        <is>
          <t>DK22211</t>
        </is>
      </c>
      <c r="C9350" s="3" t="inlineStr">
        <is>
          <t>Brother</t>
        </is>
      </c>
      <c r="D9350" s="3" t="inlineStr">
        <is>
          <t>P-TOUCH TAPE WHITE FILM 29MMX15.24M</t>
        </is>
      </c>
      <c r="E9350" s="11" t="n">
        <v>18</v>
      </c>
      <c r="F9350" s="12" t="n">
        <v>15</v>
      </c>
    </row>
    <row r="9351">
      <c r="A9351" s="3" t="inlineStr">
        <is>
          <t>Paper, Labels &amp; Print Media</t>
        </is>
      </c>
      <c r="B9351" s="3" t="inlineStr">
        <is>
          <t>DK22606</t>
        </is>
      </c>
      <c r="C9351" s="3" t="inlineStr">
        <is>
          <t>Brother</t>
        </is>
      </c>
      <c r="D9351" s="3" t="inlineStr">
        <is>
          <t>P-TOUCH TAPE YELLOW FILM 62MMX15.24M</t>
        </is>
      </c>
      <c r="E9351" s="11" t="n">
        <v>50</v>
      </c>
      <c r="F9351" s="12" t="n">
        <v>41.67</v>
      </c>
    </row>
    <row r="9352">
      <c r="A9352" s="3" t="inlineStr">
        <is>
          <t>Paper, Labels &amp; Print Media</t>
        </is>
      </c>
      <c r="B9352" s="3" t="inlineStr">
        <is>
          <t>DK22251</t>
        </is>
      </c>
      <c r="C9352" s="3" t="inlineStr">
        <is>
          <t>Brother</t>
        </is>
      </c>
      <c r="D9352" s="3" t="inlineStr">
        <is>
          <t>PAPER BLK RED ON WHITE QL-800/810W/8</t>
        </is>
      </c>
      <c r="E9352" s="11" t="n">
        <v>18</v>
      </c>
      <c r="F9352" s="12" t="n">
        <v>15</v>
      </c>
    </row>
    <row r="9353">
      <c r="A9353" s="3" t="inlineStr">
        <is>
          <t>Paper, Labels &amp; Print Media</t>
        </is>
      </c>
      <c r="B9353" s="3" t="inlineStr">
        <is>
          <t>PAR411</t>
        </is>
      </c>
      <c r="C9353" s="3" t="inlineStr">
        <is>
          <t>Brother</t>
        </is>
      </c>
      <c r="D9353" s="3" t="inlineStr">
        <is>
          <t>PAR411 THERMAL-TRANSFER ROLL 6 ROLLS</t>
        </is>
      </c>
      <c r="E9353" s="11" t="n">
        <v>42</v>
      </c>
      <c r="F9353" s="12" t="n">
        <v>35</v>
      </c>
    </row>
    <row r="9354">
      <c r="A9354" s="3" t="inlineStr">
        <is>
          <t>Paper, Labels &amp; Print Media</t>
        </is>
      </c>
      <c r="B9354" s="3" t="inlineStr">
        <is>
          <t>DK11221</t>
        </is>
      </c>
      <c r="C9354" s="3" t="inlineStr">
        <is>
          <t>Brother</t>
        </is>
      </c>
      <c r="D9354" s="3" t="inlineStr">
        <is>
          <t>PERMANENT ADHESIVE SQUARE LABEL : (2</t>
        </is>
      </c>
      <c r="E9354" s="11" t="n">
        <v>13</v>
      </c>
      <c r="F9354" s="12" t="n">
        <v>10.83</v>
      </c>
    </row>
    <row r="9355">
      <c r="A9355" s="3" t="inlineStr">
        <is>
          <t>Paper, Labels &amp; Print Media</t>
        </is>
      </c>
      <c r="B9355" s="3" t="inlineStr">
        <is>
          <t>BP80PRA3</t>
        </is>
      </c>
      <c r="C9355" s="3" t="inlineStr">
        <is>
          <t>Brother</t>
        </is>
      </c>
      <c r="D9355" s="3" t="inlineStr">
        <is>
          <t>PLAIN ROLL PAPER 37.5M X 297MM</t>
        </is>
      </c>
      <c r="E9355" s="11" t="n">
        <v>17</v>
      </c>
      <c r="F9355" s="12" t="n">
        <v>14.17</v>
      </c>
    </row>
    <row r="9356">
      <c r="A9356" s="3" t="inlineStr">
        <is>
          <t>Paper, Labels &amp; Print Media</t>
        </is>
      </c>
      <c r="B9356" s="3" t="inlineStr">
        <is>
          <t>STE161</t>
        </is>
      </c>
      <c r="C9356" s="3" t="inlineStr">
        <is>
          <t>Brother</t>
        </is>
      </c>
      <c r="D9356" s="3" t="inlineStr">
        <is>
          <t>STE-161 STAMP CASSETTE</t>
        </is>
      </c>
      <c r="E9356" s="11" t="n">
        <v>20</v>
      </c>
      <c r="F9356" s="12" t="n">
        <v>16.67</v>
      </c>
    </row>
    <row r="9357">
      <c r="A9357" s="3" t="inlineStr">
        <is>
          <t>Paper, Labels &amp; Print Media</t>
        </is>
      </c>
      <c r="B9357" s="3" t="inlineStr">
        <is>
          <t>BDL7J000058040</t>
        </is>
      </c>
      <c r="C9357" s="3" t="inlineStr">
        <is>
          <t>Brother</t>
        </is>
      </c>
      <c r="D9357" s="3" t="inlineStr">
        <is>
          <t>THERMAL CONT PAPER ROLL 58MM P24</t>
        </is>
      </c>
      <c r="E9357" s="11" t="n">
        <v>47</v>
      </c>
      <c r="F9357" s="12" t="n">
        <v>39.17</v>
      </c>
    </row>
    <row r="9358">
      <c r="A9358" s="3" t="inlineStr">
        <is>
          <t>Paper, Labels &amp; Print Media</t>
        </is>
      </c>
      <c r="B9358" s="3" t="inlineStr">
        <is>
          <t>BDE1J152102058</t>
        </is>
      </c>
      <c r="C9358" s="3" t="inlineStr">
        <is>
          <t>Brother</t>
        </is>
      </c>
      <c r="D9358" s="3" t="inlineStr">
        <is>
          <t>THERMAL DIE-CUT PAPER 102 X152 P20</t>
        </is>
      </c>
      <c r="E9358" s="11" t="n">
        <v>80</v>
      </c>
      <c r="F9358" s="12" t="n">
        <v>66.67</v>
      </c>
    </row>
    <row r="9359">
      <c r="A9359" s="3" t="inlineStr">
        <is>
          <t>Paper, Labels &amp; Print Media</t>
        </is>
      </c>
      <c r="B9359" s="3" t="inlineStr">
        <is>
          <t>BDE1J050102102</t>
        </is>
      </c>
      <c r="C9359" s="3" t="inlineStr">
        <is>
          <t>Brother</t>
        </is>
      </c>
      <c r="D9359" s="3" t="inlineStr">
        <is>
          <t>THERMAL DIE-CUT PAPER 102MMX50MM P8</t>
        </is>
      </c>
      <c r="E9359" s="11" t="n">
        <v>85</v>
      </c>
      <c r="F9359" s="12" t="n">
        <v>70.83</v>
      </c>
    </row>
    <row r="9360">
      <c r="A9360" s="3" t="inlineStr">
        <is>
          <t>Paper, Labels &amp; Print Media</t>
        </is>
      </c>
      <c r="B9360" s="3" t="inlineStr">
        <is>
          <t>BDE1J026051060</t>
        </is>
      </c>
      <c r="C9360" s="3" t="inlineStr">
        <is>
          <t>Brother</t>
        </is>
      </c>
      <c r="D9360" s="3" t="inlineStr">
        <is>
          <t>THERMAL DIE-CUT PAPER 51MMX26MM P12</t>
        </is>
      </c>
      <c r="E9360" s="11" t="n">
        <v>26</v>
      </c>
      <c r="F9360" s="12" t="n">
        <v>21.67</v>
      </c>
    </row>
    <row r="9361">
      <c r="A9361" s="3" t="inlineStr">
        <is>
          <t>Paper, Labels &amp; Print Media</t>
        </is>
      </c>
      <c r="B9361" s="3" t="inlineStr">
        <is>
          <t>BDE1J026051102</t>
        </is>
      </c>
      <c r="C9361" s="3" t="inlineStr">
        <is>
          <t>Brother</t>
        </is>
      </c>
      <c r="D9361" s="3" t="inlineStr">
        <is>
          <t>THERMAL DIE-CUT PAPER 51MMX26MM P16</t>
        </is>
      </c>
      <c r="E9361" s="11" t="n">
        <v>99</v>
      </c>
      <c r="F9361" s="12" t="n">
        <v>82.5</v>
      </c>
    </row>
    <row r="9362">
      <c r="A9362" s="3" t="inlineStr">
        <is>
          <t>Paper, Labels &amp; Print Media</t>
        </is>
      </c>
      <c r="B9362" s="3" t="inlineStr">
        <is>
          <t>TZES131</t>
        </is>
      </c>
      <c r="C9362" s="3" t="inlineStr">
        <is>
          <t>Brother</t>
        </is>
      </c>
      <c r="D9362" s="3" t="inlineStr">
        <is>
          <t>TZE S131 BLACK ON CLEAR STRONG ADHES</t>
        </is>
      </c>
      <c r="E9362" s="11" t="n">
        <v>14</v>
      </c>
      <c r="F9362" s="12" t="n">
        <v>11.67</v>
      </c>
    </row>
    <row r="9363">
      <c r="A9363" s="3" t="inlineStr">
        <is>
          <t>Paper, Labels &amp; Print Media</t>
        </is>
      </c>
      <c r="B9363" s="3" t="inlineStr">
        <is>
          <t>TZE231S2</t>
        </is>
      </c>
      <c r="C9363" s="3" t="inlineStr">
        <is>
          <t>Brother</t>
        </is>
      </c>
      <c r="D9363" s="3" t="inlineStr">
        <is>
          <t>TZE-231S GLOSS BLACK ON WHITE (4 MET</t>
        </is>
      </c>
      <c r="E9363" s="11" t="n">
        <v>8</v>
      </c>
      <c r="F9363" s="12" t="n">
        <v>6.67</v>
      </c>
    </row>
    <row r="9364">
      <c r="A9364" s="3" t="inlineStr">
        <is>
          <t>Paper, Labels &amp; Print Media</t>
        </is>
      </c>
      <c r="B9364" s="3" t="inlineStr">
        <is>
          <t>TZE365</t>
        </is>
      </c>
      <c r="C9364" s="3" t="inlineStr">
        <is>
          <t>Brother</t>
        </is>
      </c>
      <c r="D9364" s="3" t="inlineStr">
        <is>
          <t>TZE-365 GLOSS WHITE ON BLACK</t>
        </is>
      </c>
      <c r="E9364" s="11" t="n">
        <v>24</v>
      </c>
      <c r="F9364" s="12" t="n">
        <v>20</v>
      </c>
    </row>
    <row r="9365">
      <c r="A9365" s="3" t="inlineStr">
        <is>
          <t>Paper, Labels &amp; Print Media</t>
        </is>
      </c>
      <c r="B9365" s="3" t="inlineStr">
        <is>
          <t>TZEM31</t>
        </is>
      </c>
      <c r="C9365" s="3" t="inlineStr">
        <is>
          <t>Brother</t>
        </is>
      </c>
      <c r="D9365" s="3" t="inlineStr">
        <is>
          <t>TZE-M31 BLACK ON CLEAR MATT</t>
        </is>
      </c>
      <c r="E9365" s="11" t="n">
        <v>13</v>
      </c>
      <c r="F9365" s="12" t="n">
        <v>10.83</v>
      </c>
    </row>
    <row r="9366">
      <c r="A9366" s="3" t="inlineStr">
        <is>
          <t>Paper, Labels &amp; Print Media</t>
        </is>
      </c>
      <c r="B9366" s="3" t="inlineStr">
        <is>
          <t>TZEN221</t>
        </is>
      </c>
      <c r="C9366" s="3" t="inlineStr">
        <is>
          <t>Brother</t>
        </is>
      </c>
      <c r="D9366" s="3" t="inlineStr">
        <is>
          <t>TZE-N221 BLACK ON WHITE MATT</t>
        </is>
      </c>
      <c r="E9366" s="11" t="n">
        <v>10</v>
      </c>
      <c r="F9366" s="12" t="n">
        <v>8.33</v>
      </c>
    </row>
    <row r="9367">
      <c r="A9367" s="3" t="inlineStr">
        <is>
          <t>Paper, Labels &amp; Print Media</t>
        </is>
      </c>
      <c r="B9367" s="3" t="inlineStr">
        <is>
          <t>TZESE5</t>
        </is>
      </c>
      <c r="C9367" s="3" t="inlineStr">
        <is>
          <t>Brother</t>
        </is>
      </c>
      <c r="D9367" s="3" t="inlineStr">
        <is>
          <t>TZE-SE5 BLACK ON WHITE 24MM</t>
        </is>
      </c>
      <c r="E9367" s="11" t="n">
        <v>30</v>
      </c>
      <c r="F9367" s="12" t="n">
        <v>25</v>
      </c>
    </row>
    <row r="9368">
      <c r="A9368" s="3" t="inlineStr">
        <is>
          <t>Paper, Labels &amp; Print Media</t>
        </is>
      </c>
      <c r="B9368" s="3" t="inlineStr">
        <is>
          <t>TZECL3</t>
        </is>
      </c>
      <c r="C9368" s="3" t="inlineStr">
        <is>
          <t>Brother</t>
        </is>
      </c>
      <c r="D9368" s="3" t="inlineStr">
        <is>
          <t>TZECL3 HEAD CLEANING TAPE</t>
        </is>
      </c>
      <c r="E9368" s="11" t="n">
        <v>13</v>
      </c>
      <c r="F9368" s="12" t="n">
        <v>10.83</v>
      </c>
    </row>
    <row r="9369">
      <c r="A9369" s="3" t="inlineStr">
        <is>
          <t>Paper, Labels &amp; Print Media</t>
        </is>
      </c>
      <c r="B9369" s="3" t="inlineStr">
        <is>
          <t>TZEFX221</t>
        </is>
      </c>
      <c r="C9369" s="3" t="inlineStr">
        <is>
          <t>Brother</t>
        </is>
      </c>
      <c r="D9369" s="3" t="inlineStr">
        <is>
          <t>TZEFX-221 BLACK ON WHITE FLEXI TAPE</t>
        </is>
      </c>
      <c r="E9369" s="11" t="n">
        <v>14</v>
      </c>
      <c r="F9369" s="12" t="n">
        <v>11.67</v>
      </c>
    </row>
    <row r="9370">
      <c r="A9370" s="3" t="inlineStr">
        <is>
          <t>Paper, Labels &amp; Print Media</t>
        </is>
      </c>
      <c r="B9370" s="3" t="inlineStr">
        <is>
          <t>TZEFX231</t>
        </is>
      </c>
      <c r="C9370" s="3" t="inlineStr">
        <is>
          <t>Brother</t>
        </is>
      </c>
      <c r="D9370" s="3" t="inlineStr">
        <is>
          <t>TZEFX-231 BLACK ON WHITE FLEXI TAPE</t>
        </is>
      </c>
      <c r="E9370" s="11" t="n">
        <v>15</v>
      </c>
      <c r="F9370" s="12" t="n">
        <v>12.5</v>
      </c>
    </row>
    <row r="9371">
      <c r="A9371" s="3" t="inlineStr">
        <is>
          <t>Paper, Labels &amp; Print Media</t>
        </is>
      </c>
      <c r="B9371" s="3" t="inlineStr">
        <is>
          <t>TZEFX261</t>
        </is>
      </c>
      <c r="C9371" s="3" t="inlineStr">
        <is>
          <t>Brother</t>
        </is>
      </c>
      <c r="D9371" s="3" t="inlineStr">
        <is>
          <t>TZEFX-261 BLACK ON WHITE FLEXI TAPE</t>
        </is>
      </c>
      <c r="E9371" s="11" t="n">
        <v>25</v>
      </c>
      <c r="F9371" s="12" t="n">
        <v>20.83</v>
      </c>
    </row>
    <row r="9372">
      <c r="A9372" s="3" t="inlineStr">
        <is>
          <t>Paper, Labels &amp; Print Media</t>
        </is>
      </c>
      <c r="B9372" s="3" t="inlineStr">
        <is>
          <t>TZEFX621</t>
        </is>
      </c>
      <c r="C9372" s="3" t="inlineStr">
        <is>
          <t>Brother</t>
        </is>
      </c>
      <c r="D9372" s="3" t="inlineStr">
        <is>
          <t>TZEFX-621 BLACK ON YELLOW FLEXI TAPE</t>
        </is>
      </c>
      <c r="E9372" s="11" t="n">
        <v>14</v>
      </c>
      <c r="F9372" s="12" t="n">
        <v>11.67</v>
      </c>
    </row>
    <row r="9373">
      <c r="A9373" s="3" t="inlineStr">
        <is>
          <t>Paper, Labels &amp; Print Media</t>
        </is>
      </c>
      <c r="B9373" s="3" t="inlineStr">
        <is>
          <t>TZEM921</t>
        </is>
      </c>
      <c r="C9373" s="3" t="inlineStr">
        <is>
          <t>Brother</t>
        </is>
      </c>
      <c r="D9373" s="3" t="inlineStr">
        <is>
          <t>TZEM921 BLK ON SLV 9MM MATT</t>
        </is>
      </c>
      <c r="E9373" s="11" t="n">
        <v>14</v>
      </c>
      <c r="F9373" s="12" t="n">
        <v>11.67</v>
      </c>
    </row>
    <row r="9374">
      <c r="A9374" s="3" t="inlineStr">
        <is>
          <t>Paper, Labels &amp; Print Media</t>
        </is>
      </c>
      <c r="B9374" s="3" t="inlineStr">
        <is>
          <t>HR101A450</t>
        </is>
      </c>
      <c r="C9374" s="3" t="inlineStr">
        <is>
          <t>Canon</t>
        </is>
      </c>
      <c r="D9374" s="3" t="inlineStr">
        <is>
          <t>A4 HIGH RESOLUTION PAPER 1033A002</t>
        </is>
      </c>
      <c r="E9374" s="11" t="n">
        <v>8</v>
      </c>
      <c r="F9374" s="12" t="n">
        <v>6.67</v>
      </c>
    </row>
    <row r="9375">
      <c r="A9375" s="3" t="inlineStr">
        <is>
          <t>Paper, Labels &amp; Print Media</t>
        </is>
      </c>
      <c r="B9375" s="3" t="inlineStr">
        <is>
          <t>2311B020</t>
        </is>
      </c>
      <c r="C9375" s="3" t="inlineStr">
        <is>
          <t>Canon</t>
        </is>
      </c>
      <c r="D9375" s="3" t="inlineStr">
        <is>
          <t>BJ MEDIA PH PAPER PP-201 A3 20SH</t>
        </is>
      </c>
      <c r="E9375" s="11" t="n">
        <v>25</v>
      </c>
      <c r="F9375" s="12" t="n">
        <v>20.83</v>
      </c>
    </row>
    <row r="9376">
      <c r="A9376" s="3" t="inlineStr">
        <is>
          <t>Paper, Labels &amp; Print Media</t>
        </is>
      </c>
      <c r="B9376" s="3" t="inlineStr">
        <is>
          <t>2311B019</t>
        </is>
      </c>
      <c r="C9376" s="3" t="inlineStr">
        <is>
          <t>Canon</t>
        </is>
      </c>
      <c r="D9376" s="3" t="inlineStr">
        <is>
          <t>BJ MEDIA PP-201 A4 PAPER 260GSM</t>
        </is>
      </c>
      <c r="E9376" s="11" t="n">
        <v>14</v>
      </c>
      <c r="F9376" s="12" t="n">
        <v>11.67</v>
      </c>
    </row>
    <row r="9377">
      <c r="A9377" s="3" t="inlineStr">
        <is>
          <t>Paper, Labels &amp; Print Media</t>
        </is>
      </c>
      <c r="B9377" s="3" t="inlineStr">
        <is>
          <t>1686B026</t>
        </is>
      </c>
      <c r="C9377" s="3" t="inlineStr">
        <is>
          <t>Canon</t>
        </is>
      </c>
      <c r="D9377" s="3" t="inlineStr">
        <is>
          <t>BJ MEDIA SG-201 A3 20SH</t>
        </is>
      </c>
      <c r="E9377" s="11" t="n">
        <v>25</v>
      </c>
      <c r="F9377" s="12" t="n">
        <v>20.83</v>
      </c>
    </row>
    <row r="9378">
      <c r="A9378" s="3" t="inlineStr">
        <is>
          <t>Paper, Labels &amp; Print Media</t>
        </is>
      </c>
      <c r="B9378" s="3" t="inlineStr">
        <is>
          <t>0775B082</t>
        </is>
      </c>
      <c r="C9378" s="3" t="inlineStr">
        <is>
          <t>Canon</t>
        </is>
      </c>
      <c r="D9378" s="3" t="inlineStr">
        <is>
          <t>CA PAP PHOTO G A4 20F</t>
        </is>
      </c>
      <c r="E9378" s="11" t="n">
        <v>12</v>
      </c>
      <c r="F9378" s="12" t="n">
        <v>10</v>
      </c>
    </row>
    <row r="9379">
      <c r="A9379" s="3" t="inlineStr">
        <is>
          <t>Paper, Labels &amp; Print Media</t>
        </is>
      </c>
      <c r="B9379" s="3" t="inlineStr">
        <is>
          <t>0775B003</t>
        </is>
      </c>
      <c r="C9379" s="3" t="inlineStr">
        <is>
          <t>Canon</t>
        </is>
      </c>
      <c r="D9379" s="3" t="inlineStr">
        <is>
          <t>CANON GP501 4X6 100SH PHT PAPER</t>
        </is>
      </c>
      <c r="E9379" s="11" t="n">
        <v>16</v>
      </c>
      <c r="F9379" s="12" t="n">
        <v>13.33</v>
      </c>
    </row>
    <row r="9380">
      <c r="A9380" s="3" t="inlineStr">
        <is>
          <t>Paper, Labels &amp; Print Media</t>
        </is>
      </c>
      <c r="B9380" s="3" t="inlineStr">
        <is>
          <t>2311B003</t>
        </is>
      </c>
      <c r="C9380" s="3" t="inlineStr">
        <is>
          <t>Canon</t>
        </is>
      </c>
      <c r="D9380" s="3" t="inlineStr">
        <is>
          <t>CANON PHOTO PAPER 50SH 2311B003</t>
        </is>
      </c>
      <c r="E9380" s="11" t="n">
        <v>13</v>
      </c>
      <c r="F9380" s="12" t="n">
        <v>10.83</v>
      </c>
    </row>
    <row r="9381">
      <c r="A9381" s="3" t="inlineStr">
        <is>
          <t>Paper, Labels &amp; Print Media</t>
        </is>
      </c>
      <c r="B9381" s="3" t="inlineStr">
        <is>
          <t>1686B021</t>
        </is>
      </c>
      <c r="C9381" s="3" t="inlineStr">
        <is>
          <t>Canon</t>
        </is>
      </c>
      <c r="D9381" s="3" t="inlineStr">
        <is>
          <t>CANON PHOTO PAPER SEMI GLS 20SH</t>
        </is>
      </c>
      <c r="E9381" s="11" t="n">
        <v>15</v>
      </c>
      <c r="F9381" s="12" t="n">
        <v>12.5</v>
      </c>
    </row>
    <row r="9382">
      <c r="A9382" s="3" t="inlineStr">
        <is>
          <t>Paper, Labels &amp; Print Media</t>
        </is>
      </c>
      <c r="B9382" s="3" t="inlineStr">
        <is>
          <t>2311B018</t>
        </is>
      </c>
      <c r="C9382" s="3" t="inlineStr">
        <is>
          <t>Canon</t>
        </is>
      </c>
      <c r="D9382" s="3" t="inlineStr">
        <is>
          <t>CANON PP-201 5X7 20SH PHOTO PAPER</t>
        </is>
      </c>
      <c r="E9382" s="11" t="n">
        <v>8</v>
      </c>
      <c r="F9382" s="12" t="n">
        <v>6.67</v>
      </c>
    </row>
    <row r="9383">
      <c r="A9383" s="3" t="inlineStr">
        <is>
          <t>Paper, Labels &amp; Print Media</t>
        </is>
      </c>
      <c r="B9383" s="3" t="inlineStr">
        <is>
          <t>1711C011</t>
        </is>
      </c>
      <c r="C9383" s="3" t="inlineStr">
        <is>
          <t>Canon</t>
        </is>
      </c>
      <c r="D9383" s="3" t="inlineStr">
        <is>
          <t>FA-SM2 A4 25</t>
        </is>
      </c>
      <c r="E9383" s="11" t="n">
        <v>38</v>
      </c>
      <c r="F9383" s="12" t="n">
        <v>31.67</v>
      </c>
    </row>
    <row r="9384">
      <c r="A9384" s="3" t="inlineStr">
        <is>
          <t>Paper, Labels &amp; Print Media</t>
        </is>
      </c>
      <c r="B9384" s="3" t="inlineStr">
        <is>
          <t>1686B015</t>
        </is>
      </c>
      <c r="C9384" s="3" t="inlineStr">
        <is>
          <t>Canon</t>
        </is>
      </c>
      <c r="D9384" s="3" t="inlineStr">
        <is>
          <t>G201 4X6 SEMI GLOSS 50 SHEET</t>
        </is>
      </c>
      <c r="E9384" s="11" t="n">
        <v>14</v>
      </c>
      <c r="F9384" s="12" t="n">
        <v>11.67</v>
      </c>
    </row>
    <row r="9385">
      <c r="A9385" s="3" t="inlineStr">
        <is>
          <t>Paper, Labels &amp; Print Media</t>
        </is>
      </c>
      <c r="B9385" s="3" t="inlineStr">
        <is>
          <t>0775B081</t>
        </is>
      </c>
      <c r="C9385" s="3" t="inlineStr">
        <is>
          <t>Canon</t>
        </is>
      </c>
      <c r="D9385" s="3" t="inlineStr">
        <is>
          <t>GP-501 4X6 50</t>
        </is>
      </c>
      <c r="E9385" s="11" t="n">
        <v>11</v>
      </c>
      <c r="F9385" s="12" t="n">
        <v>9.17</v>
      </c>
    </row>
    <row r="9386">
      <c r="A9386" s="3" t="inlineStr">
        <is>
          <t>Paper, Labels &amp; Print Media</t>
        </is>
      </c>
      <c r="B9386" s="3" t="inlineStr">
        <is>
          <t>0775B001</t>
        </is>
      </c>
      <c r="C9386" s="3" t="inlineStr">
        <is>
          <t>Canon</t>
        </is>
      </c>
      <c r="D9386" s="3" t="inlineStr">
        <is>
          <t>GP501 A4 GLOSSY PHOTO 100SH</t>
        </is>
      </c>
      <c r="E9386" s="11" t="n">
        <v>23</v>
      </c>
      <c r="F9386" s="12" t="n">
        <v>19.17</v>
      </c>
    </row>
    <row r="9387">
      <c r="A9387" s="3" t="inlineStr">
        <is>
          <t>Paper, Labels &amp; Print Media</t>
        </is>
      </c>
      <c r="B9387" s="3" t="inlineStr">
        <is>
          <t>7737A001</t>
        </is>
      </c>
      <c r="C9387" s="3" t="inlineStr">
        <is>
          <t>Canon</t>
        </is>
      </c>
      <c r="D9387" s="3" t="inlineStr">
        <is>
          <t>INK/PAPER 4X6 KP-36IP</t>
        </is>
      </c>
      <c r="E9387" s="11" t="n">
        <v>13</v>
      </c>
      <c r="F9387" s="12" t="n">
        <v>10.83</v>
      </c>
    </row>
    <row r="9388">
      <c r="A9388" s="3" t="inlineStr">
        <is>
          <t>Paper, Labels &amp; Print Media</t>
        </is>
      </c>
      <c r="B9388" s="3" t="inlineStr">
        <is>
          <t>7739A001AB</t>
        </is>
      </c>
      <c r="C9388" s="3" t="inlineStr">
        <is>
          <t>Canon</t>
        </is>
      </c>
      <c r="D9388" s="3" t="inlineStr">
        <is>
          <t>INK/PAPER SET-CREDIT CARD SIZE</t>
        </is>
      </c>
      <c r="E9388" s="11" t="n">
        <v>21</v>
      </c>
      <c r="F9388" s="12" t="n">
        <v>17.5</v>
      </c>
    </row>
    <row r="9389">
      <c r="A9389" s="3" t="inlineStr">
        <is>
          <t>Paper, Labels &amp; Print Media</t>
        </is>
      </c>
      <c r="B9389" s="3" t="inlineStr">
        <is>
          <t>6211B026</t>
        </is>
      </c>
      <c r="C9389" s="3" t="inlineStr">
        <is>
          <t>Canon</t>
        </is>
      </c>
      <c r="D9389" s="3" t="inlineStr">
        <is>
          <t>LU-101 A2 25</t>
        </is>
      </c>
      <c r="E9389" s="11" t="n">
        <v>70</v>
      </c>
      <c r="F9389" s="12" t="n">
        <v>58.33</v>
      </c>
    </row>
    <row r="9390">
      <c r="A9390" s="3" t="inlineStr">
        <is>
          <t>Paper, Labels &amp; Print Media</t>
        </is>
      </c>
      <c r="B9390" s="3" t="inlineStr">
        <is>
          <t>6211B007</t>
        </is>
      </c>
      <c r="C9390" s="3" t="inlineStr">
        <is>
          <t>Canon</t>
        </is>
      </c>
      <c r="D9390" s="3" t="inlineStr">
        <is>
          <t>LU-101 A3 20 SHEETS</t>
        </is>
      </c>
      <c r="E9390" s="11" t="n">
        <v>31</v>
      </c>
      <c r="F9390" s="12" t="n">
        <v>25.83</v>
      </c>
    </row>
    <row r="9391">
      <c r="A9391" s="3" t="inlineStr">
        <is>
          <t>Paper, Labels &amp; Print Media</t>
        </is>
      </c>
      <c r="B9391" s="3" t="inlineStr">
        <is>
          <t>6211B008</t>
        </is>
      </c>
      <c r="C9391" s="3" t="inlineStr">
        <is>
          <t>Canon</t>
        </is>
      </c>
      <c r="D9391" s="3" t="inlineStr">
        <is>
          <t>LU-101 A3+ 20 SHEETS</t>
        </is>
      </c>
      <c r="E9391" s="11" t="n">
        <v>47</v>
      </c>
      <c r="F9391" s="12" t="n">
        <v>39.17</v>
      </c>
    </row>
    <row r="9392">
      <c r="A9392" s="3" t="inlineStr">
        <is>
          <t>Paper, Labels &amp; Print Media</t>
        </is>
      </c>
      <c r="B9392" s="3" t="inlineStr">
        <is>
          <t>6211B006</t>
        </is>
      </c>
      <c r="C9392" s="3" t="inlineStr">
        <is>
          <t>Canon</t>
        </is>
      </c>
      <c r="D9392" s="3" t="inlineStr">
        <is>
          <t>LU-101 A4 20 SHEETS</t>
        </is>
      </c>
      <c r="E9392" s="11" t="n">
        <v>14</v>
      </c>
      <c r="F9392" s="12" t="n">
        <v>11.67</v>
      </c>
    </row>
    <row r="9393">
      <c r="A9393" s="3" t="inlineStr">
        <is>
          <t>Paper, Labels &amp; Print Media</t>
        </is>
      </c>
      <c r="B9393" s="3" t="inlineStr">
        <is>
          <t>MP101</t>
        </is>
      </c>
      <c r="C9393" s="3" t="inlineStr">
        <is>
          <t>Canon</t>
        </is>
      </c>
      <c r="D9393" s="3" t="inlineStr">
        <is>
          <t>MATT PHOTO PAPER A4 (50SHT) 7981A005</t>
        </is>
      </c>
      <c r="E9393" s="11" t="n">
        <v>15</v>
      </c>
      <c r="F9393" s="12" t="n">
        <v>12.5</v>
      </c>
    </row>
    <row r="9394">
      <c r="A9394" s="3" t="inlineStr">
        <is>
          <t>Paper, Labels &amp; Print Media</t>
        </is>
      </c>
      <c r="B9394" s="3" t="inlineStr">
        <is>
          <t>3634C002</t>
        </is>
      </c>
      <c r="C9394" s="3" t="inlineStr">
        <is>
          <t>Canon</t>
        </is>
      </c>
      <c r="D9394" s="3" t="inlineStr">
        <is>
          <t>PHOTO PAPER MG-101 4 X 6</t>
        </is>
      </c>
      <c r="E9394" s="11" t="n">
        <v>8</v>
      </c>
      <c r="F9394" s="12" t="n">
        <v>6.67</v>
      </c>
    </row>
    <row r="9395">
      <c r="A9395" s="3" t="inlineStr">
        <is>
          <t>Paper, Labels &amp; Print Media</t>
        </is>
      </c>
      <c r="B9395" s="3" t="inlineStr">
        <is>
          <t>8657B005</t>
        </is>
      </c>
      <c r="C9395" s="3" t="inlineStr">
        <is>
          <t>Canon</t>
        </is>
      </c>
      <c r="D9395" s="3" t="inlineStr">
        <is>
          <t>PHOTO PAPER PREMIUM MATTE A4 20 SHEE</t>
        </is>
      </c>
      <c r="E9395" s="11" t="n">
        <v>13</v>
      </c>
      <c r="F9395" s="12" t="n">
        <v>10.83</v>
      </c>
    </row>
    <row r="9396">
      <c r="A9396" s="3" t="inlineStr">
        <is>
          <t>Paper, Labels &amp; Print Media</t>
        </is>
      </c>
      <c r="B9396" s="3" t="inlineStr">
        <is>
          <t>2768B014</t>
        </is>
      </c>
      <c r="C9396" s="3" t="inlineStr">
        <is>
          <t>Canon</t>
        </is>
      </c>
      <c r="D9396" s="3" t="inlineStr">
        <is>
          <t>PT-101 4 X 6 50</t>
        </is>
      </c>
      <c r="E9396" s="11" t="n">
        <v>16</v>
      </c>
      <c r="F9396" s="12" t="n">
        <v>13.33</v>
      </c>
    </row>
    <row r="9397">
      <c r="A9397" s="3" t="inlineStr">
        <is>
          <t>Paper, Labels &amp; Print Media</t>
        </is>
      </c>
      <c r="B9397" s="3" t="inlineStr">
        <is>
          <t>2768B013</t>
        </is>
      </c>
      <c r="C9397" s="3" t="inlineStr">
        <is>
          <t>Canon</t>
        </is>
      </c>
      <c r="D9397" s="3" t="inlineStr">
        <is>
          <t>PT-101 4X6 20SH</t>
        </is>
      </c>
      <c r="E9397" s="11" t="n">
        <v>12</v>
      </c>
      <c r="F9397" s="12" t="n">
        <v>10</v>
      </c>
    </row>
    <row r="9398">
      <c r="A9398" s="3" t="inlineStr">
        <is>
          <t>Paper, Labels &amp; Print Media</t>
        </is>
      </c>
      <c r="B9398" s="3" t="inlineStr">
        <is>
          <t>2768B067</t>
        </is>
      </c>
      <c r="C9398" s="3" t="inlineStr">
        <is>
          <t>Canon</t>
        </is>
      </c>
      <c r="D9398" s="3" t="inlineStr">
        <is>
          <t>PT-101 A2 20</t>
        </is>
      </c>
      <c r="E9398" s="11" t="n">
        <v>70</v>
      </c>
      <c r="F9398" s="12" t="n">
        <v>58.33</v>
      </c>
    </row>
    <row r="9399">
      <c r="A9399" s="3" t="inlineStr">
        <is>
          <t>Paper, Labels &amp; Print Media</t>
        </is>
      </c>
      <c r="B9399" s="3" t="inlineStr">
        <is>
          <t>2768B018</t>
        </is>
      </c>
      <c r="C9399" s="3" t="inlineStr">
        <is>
          <t>Canon</t>
        </is>
      </c>
      <c r="D9399" s="3" t="inlineStr">
        <is>
          <t>PT-101 A3 10SH</t>
        </is>
      </c>
      <c r="E9399" s="11" t="n">
        <v>25</v>
      </c>
      <c r="F9399" s="12" t="n">
        <v>20.83</v>
      </c>
    </row>
    <row r="9400">
      <c r="A9400" s="3" t="inlineStr">
        <is>
          <t>Paper, Labels &amp; Print Media</t>
        </is>
      </c>
      <c r="B9400" s="3" t="inlineStr">
        <is>
          <t>2768B017</t>
        </is>
      </c>
      <c r="C9400" s="3" t="inlineStr">
        <is>
          <t>Canon</t>
        </is>
      </c>
      <c r="D9400" s="3" t="inlineStr">
        <is>
          <t>PT-101 A3 20SH</t>
        </is>
      </c>
      <c r="E9400" s="11" t="n">
        <v>37</v>
      </c>
      <c r="F9400" s="12" t="n">
        <v>30.83</v>
      </c>
    </row>
    <row r="9401">
      <c r="A9401" s="3" t="inlineStr">
        <is>
          <t>Paper, Labels &amp; Print Media</t>
        </is>
      </c>
      <c r="B9401" s="3" t="inlineStr">
        <is>
          <t>2768B016</t>
        </is>
      </c>
      <c r="C9401" s="3" t="inlineStr">
        <is>
          <t>Canon</t>
        </is>
      </c>
      <c r="D9401" s="3" t="inlineStr">
        <is>
          <t>PT-101 A4 20SH</t>
        </is>
      </c>
      <c r="E9401" s="11" t="n">
        <v>20</v>
      </c>
      <c r="F9401" s="12" t="n">
        <v>16.67</v>
      </c>
    </row>
    <row r="9402">
      <c r="A9402" s="3" t="inlineStr">
        <is>
          <t>Paper, Labels &amp; Print Media</t>
        </is>
      </c>
      <c r="B9402" s="3" t="inlineStr">
        <is>
          <t>8568B001AA</t>
        </is>
      </c>
      <c r="C9402" s="3" t="inlineStr">
        <is>
          <t>Canon</t>
        </is>
      </c>
      <c r="D9402" s="3" t="inlineStr">
        <is>
          <t>RP 108 4.6 PRINTS</t>
        </is>
      </c>
      <c r="E9402" s="11" t="n">
        <v>33</v>
      </c>
      <c r="F9402" s="12" t="n">
        <v>27.5</v>
      </c>
    </row>
    <row r="9403">
      <c r="A9403" s="3" t="inlineStr">
        <is>
          <t>Paper, Labels &amp; Print Media</t>
        </is>
      </c>
      <c r="B9403" s="3" t="inlineStr">
        <is>
          <t>8567B001</t>
        </is>
      </c>
      <c r="C9403" s="3" t="inlineStr">
        <is>
          <t>Canon</t>
        </is>
      </c>
      <c r="D9403" s="3" t="inlineStr">
        <is>
          <t>RP-54 INK &amp; PAPER PACK</t>
        </is>
      </c>
      <c r="E9403" s="11" t="n">
        <v>21</v>
      </c>
      <c r="F9403" s="12" t="n">
        <v>17.5</v>
      </c>
    </row>
    <row r="9404">
      <c r="A9404" s="3" t="inlineStr">
        <is>
          <t>Paper, Labels &amp; Print Media</t>
        </is>
      </c>
      <c r="B9404" s="3" t="inlineStr">
        <is>
          <t>1686B018</t>
        </is>
      </c>
      <c r="C9404" s="3" t="inlineStr">
        <is>
          <t>Canon</t>
        </is>
      </c>
      <c r="D9404" s="3" t="inlineStr">
        <is>
          <t>SG-201 8X10INCH 20SH</t>
        </is>
      </c>
      <c r="E9404" s="11" t="n">
        <v>11</v>
      </c>
      <c r="F9404" s="12" t="n">
        <v>9.17</v>
      </c>
    </row>
    <row r="9405">
      <c r="A9405" s="3" t="inlineStr">
        <is>
          <t>Paper, Labels &amp; Print Media</t>
        </is>
      </c>
      <c r="B9405" s="3" t="inlineStr">
        <is>
          <t>0775B078</t>
        </is>
      </c>
      <c r="C9405" s="3" t="inlineStr">
        <is>
          <t>Canon</t>
        </is>
      </c>
      <c r="D9405" s="3" t="inlineStr">
        <is>
          <t>VP-101 10 X 15 PHOTO PAPER</t>
        </is>
      </c>
      <c r="E9405" s="11" t="n">
        <v>6</v>
      </c>
      <c r="F9405" s="12" t="n">
        <v>5</v>
      </c>
    </row>
    <row r="9406">
      <c r="A9406" s="3" t="inlineStr">
        <is>
          <t>Paper, Labels &amp; Print Media</t>
        </is>
      </c>
      <c r="B9406" s="3" t="inlineStr">
        <is>
          <t>0775B079</t>
        </is>
      </c>
      <c r="C9406" s="3" t="inlineStr">
        <is>
          <t>Canon</t>
        </is>
      </c>
      <c r="D9406" s="3" t="inlineStr">
        <is>
          <t>VP-101 A4 &amp; 10 X 15 PHOTO PAPER</t>
        </is>
      </c>
      <c r="E9406" s="11" t="n">
        <v>10</v>
      </c>
      <c r="F9406" s="12" t="n">
        <v>8.33</v>
      </c>
    </row>
    <row r="9407">
      <c r="A9407" s="3" t="inlineStr">
        <is>
          <t>Paper, Labels &amp; Print Media</t>
        </is>
      </c>
      <c r="B9407" s="3" t="inlineStr">
        <is>
          <t>4119C002</t>
        </is>
      </c>
      <c r="C9407" s="3" t="inlineStr">
        <is>
          <t>Canon</t>
        </is>
      </c>
      <c r="D9407" s="3" t="inlineStr">
        <is>
          <t>XS-20L</t>
        </is>
      </c>
      <c r="E9407" s="11" t="n">
        <v>15</v>
      </c>
      <c r="F9407" s="12" t="n">
        <v>12.5</v>
      </c>
    </row>
    <row r="9408">
      <c r="A9408" s="3" t="inlineStr">
        <is>
          <t>Paper, Labels &amp; Print Media</t>
        </is>
      </c>
      <c r="B9408" s="3" t="inlineStr">
        <is>
          <t>C13S041340</t>
        </is>
      </c>
      <c r="C9408" s="3" t="inlineStr">
        <is>
          <t>Epson</t>
        </is>
      </c>
      <c r="D9408" s="3" t="inlineStr">
        <is>
          <t>ARCHIVAL MATTE PAPER-A3P 50S 192</t>
        </is>
      </c>
      <c r="E9408" s="11" t="n">
        <v>50</v>
      </c>
      <c r="F9408" s="12" t="n">
        <v>41.67</v>
      </c>
    </row>
    <row r="9409">
      <c r="A9409" s="3" t="inlineStr">
        <is>
          <t>Paper, Labels &amp; Print Media</t>
        </is>
      </c>
      <c r="B9409" s="3" t="inlineStr">
        <is>
          <t>C13S042372</t>
        </is>
      </c>
      <c r="C9409" s="3" t="inlineStr">
        <is>
          <t>Epson</t>
        </is>
      </c>
      <c r="D9409" s="3" t="inlineStr">
        <is>
          <t>CLEARPROOF FILM - 24IN 30 5M 184</t>
        </is>
      </c>
      <c r="E9409" s="11" t="n">
        <v>636</v>
      </c>
      <c r="F9409" s="12" t="n">
        <v>530</v>
      </c>
    </row>
    <row r="9410">
      <c r="A9410" s="3" t="inlineStr">
        <is>
          <t>Paper, Labels &amp; Print Media</t>
        </is>
      </c>
      <c r="B9410" s="3" t="inlineStr">
        <is>
          <t>C13S042408</t>
        </is>
      </c>
      <c r="C9410" s="3" t="inlineStr">
        <is>
          <t>Epson</t>
        </is>
      </c>
      <c r="D9410" s="3" t="inlineStr">
        <is>
          <t>CLEARPROOF THIN FILM-24IN 30 5M 148</t>
        </is>
      </c>
      <c r="E9410" s="11" t="n">
        <v>636</v>
      </c>
      <c r="F9410" s="12" t="n">
        <v>530</v>
      </c>
    </row>
    <row r="9411">
      <c r="A9411" s="3" t="inlineStr">
        <is>
          <t>Paper, Labels &amp; Print Media</t>
        </is>
      </c>
      <c r="B9411" s="3" t="inlineStr">
        <is>
          <t>C13S045152</t>
        </is>
      </c>
      <c r="C9411" s="3" t="inlineStr">
        <is>
          <t>Epson</t>
        </is>
      </c>
      <c r="D9411" s="3" t="inlineStr">
        <is>
          <t>CRYSTAL CLEAR FILM - 24IN 30 5M 150</t>
        </is>
      </c>
      <c r="E9411" s="11" t="n">
        <v>247</v>
      </c>
      <c r="F9411" s="12" t="n">
        <v>205.83</v>
      </c>
    </row>
    <row r="9412">
      <c r="A9412" s="3" t="inlineStr">
        <is>
          <t>Paper, Labels &amp; Print Media</t>
        </is>
      </c>
      <c r="B9412" s="3" t="inlineStr">
        <is>
          <t>C12C936101</t>
        </is>
      </c>
      <c r="C9412" s="3" t="inlineStr">
        <is>
          <t>Epson</t>
        </is>
      </c>
      <c r="D9412" s="3" t="inlineStr">
        <is>
          <t>DOCUMENT CARRIER SHEET A1  LFP</t>
        </is>
      </c>
      <c r="E9412" s="11" t="n">
        <v>104</v>
      </c>
      <c r="F9412" s="12" t="n">
        <v>86.67</v>
      </c>
    </row>
    <row r="9413">
      <c r="A9413" s="3" t="inlineStr">
        <is>
          <t>Paper, Labels &amp; Print Media</t>
        </is>
      </c>
      <c r="B9413" s="3" t="inlineStr">
        <is>
          <t>C13S400059</t>
        </is>
      </c>
      <c r="C9413" s="3" t="inlineStr">
        <is>
          <t>Epson</t>
        </is>
      </c>
      <c r="D9413" s="3" t="inlineStr">
        <is>
          <t>DOUBLE SIDED PAPER A4 50 SHEETS</t>
        </is>
      </c>
      <c r="E9413" s="11" t="n">
        <v>14</v>
      </c>
      <c r="F9413" s="12" t="n">
        <v>11.67</v>
      </c>
    </row>
    <row r="9414">
      <c r="A9414" s="3" t="inlineStr">
        <is>
          <t>Paper, Labels &amp; Print Media</t>
        </is>
      </c>
      <c r="B9414" s="3" t="inlineStr">
        <is>
          <t>C13S041385</t>
        </is>
      </c>
      <c r="C9414" s="3" t="inlineStr">
        <is>
          <t>Epson</t>
        </is>
      </c>
      <c r="D9414" s="3" t="inlineStr">
        <is>
          <t>DOUBLEWEIGHT MATTE PAP-24IN 25M 180</t>
        </is>
      </c>
      <c r="E9414" s="11" t="n">
        <v>71</v>
      </c>
      <c r="F9414" s="12" t="n">
        <v>59.17</v>
      </c>
    </row>
    <row r="9415">
      <c r="A9415" s="3" t="inlineStr">
        <is>
          <t>Paper, Labels &amp; Print Media</t>
        </is>
      </c>
      <c r="B9415" s="3" t="inlineStr">
        <is>
          <t>C13S041387</t>
        </is>
      </c>
      <c r="C9415" s="3" t="inlineStr">
        <is>
          <t>Epson</t>
        </is>
      </c>
      <c r="D9415" s="3" t="inlineStr">
        <is>
          <t>DOUBLEWEIGHT MATTEPAPER-44IN 25M 180</t>
        </is>
      </c>
      <c r="E9415" s="11" t="n">
        <v>116</v>
      </c>
      <c r="F9415" s="12" t="n">
        <v>96.67</v>
      </c>
    </row>
    <row r="9416">
      <c r="A9416" s="3" t="inlineStr">
        <is>
          <t>Paper, Labels &amp; Print Media</t>
        </is>
      </c>
      <c r="B9416" s="3" t="inlineStr">
        <is>
          <t>C13S041719</t>
        </is>
      </c>
      <c r="C9416" s="3" t="inlineStr">
        <is>
          <t>Epson</t>
        </is>
      </c>
      <c r="D9416" s="3" t="inlineStr">
        <is>
          <t>ENCHANCED MATTE PAPER A3+ 100SH</t>
        </is>
      </c>
      <c r="E9416" s="11" t="n">
        <v>84</v>
      </c>
      <c r="F9416" s="12" t="n">
        <v>70</v>
      </c>
    </row>
    <row r="9417">
      <c r="A9417" s="3" t="inlineStr">
        <is>
          <t>Paper, Labels &amp; Print Media</t>
        </is>
      </c>
      <c r="B9417" s="3" t="inlineStr">
        <is>
          <t>C13S042111</t>
        </is>
      </c>
      <c r="C9417" s="3" t="inlineStr">
        <is>
          <t>Epson</t>
        </is>
      </c>
      <c r="D9417" s="3" t="inlineStr">
        <is>
          <t>ENHANCED MATTE DS POSTERB-A2 20S-800</t>
        </is>
      </c>
      <c r="E9417" s="11" t="n">
        <v>86</v>
      </c>
      <c r="F9417" s="12" t="n">
        <v>71.67</v>
      </c>
    </row>
    <row r="9418">
      <c r="A9418" s="3" t="inlineStr">
        <is>
          <t>Paper, Labels &amp; Print Media</t>
        </is>
      </c>
      <c r="B9418" s="3" t="inlineStr">
        <is>
          <t>C13S041725</t>
        </is>
      </c>
      <c r="C9418" s="3" t="inlineStr">
        <is>
          <t>Epson</t>
        </is>
      </c>
      <c r="D9418" s="3" t="inlineStr">
        <is>
          <t>ENHANCED MATTE PAPER-17IN 30 5M 189</t>
        </is>
      </c>
      <c r="E9418" s="11" t="n">
        <v>69</v>
      </c>
      <c r="F9418" s="12" t="n">
        <v>57.5</v>
      </c>
    </row>
    <row r="9419">
      <c r="A9419" s="3" t="inlineStr">
        <is>
          <t>Paper, Labels &amp; Print Media</t>
        </is>
      </c>
      <c r="B9419" s="3" t="inlineStr">
        <is>
          <t>C13S041595</t>
        </is>
      </c>
      <c r="C9419" s="3" t="inlineStr">
        <is>
          <t>Epson</t>
        </is>
      </c>
      <c r="D9419" s="3" t="inlineStr">
        <is>
          <t>ENHANCED MATTE PAPER-24IN 30 5M 189</t>
        </is>
      </c>
      <c r="E9419" s="11" t="n">
        <v>95</v>
      </c>
      <c r="F9419" s="12" t="n">
        <v>79.17</v>
      </c>
    </row>
    <row r="9420">
      <c r="A9420" s="3" t="inlineStr">
        <is>
          <t>Paper, Labels &amp; Print Media</t>
        </is>
      </c>
      <c r="B9420" s="3" t="inlineStr">
        <is>
          <t>C13S042110</t>
        </is>
      </c>
      <c r="C9420" s="3" t="inlineStr">
        <is>
          <t>Epson</t>
        </is>
      </c>
      <c r="D9420" s="3" t="inlineStr">
        <is>
          <t>ENHANCED MATTEDS POSTERB-A3P 20S 800</t>
        </is>
      </c>
      <c r="E9420" s="11" t="n">
        <v>56</v>
      </c>
      <c r="F9420" s="12" t="n">
        <v>46.67</v>
      </c>
    </row>
    <row r="9421">
      <c r="A9421" s="3" t="inlineStr">
        <is>
          <t>Paper, Labels &amp; Print Media</t>
        </is>
      </c>
      <c r="B9421" s="3" t="inlineStr">
        <is>
          <t>C13S450281NQ</t>
        </is>
      </c>
      <c r="C9421" s="3" t="inlineStr">
        <is>
          <t>Epson</t>
        </is>
      </c>
      <c r="D9421" s="3" t="inlineStr">
        <is>
          <t>FINE ART COTTON T NAT II-A4 25S 300</t>
        </is>
      </c>
      <c r="E9421" s="11" t="n">
        <v>41</v>
      </c>
      <c r="F9421" s="12" t="n">
        <v>34.17</v>
      </c>
    </row>
    <row r="9422">
      <c r="A9422" s="3" t="inlineStr">
        <is>
          <t>Paper, Labels &amp; Print Media</t>
        </is>
      </c>
      <c r="B9422" s="3" t="inlineStr">
        <is>
          <t>C13S450264</t>
        </is>
      </c>
      <c r="C9422" s="3" t="inlineStr">
        <is>
          <t>Epson</t>
        </is>
      </c>
      <c r="D9422" s="3" t="inlineStr">
        <is>
          <t>FINEART COT SMO NATURAL-24IN 15M 300</t>
        </is>
      </c>
      <c r="E9422" s="11" t="n">
        <v>164</v>
      </c>
      <c r="F9422" s="12" t="n">
        <v>136.67</v>
      </c>
    </row>
    <row r="9423">
      <c r="A9423" s="3" t="inlineStr">
        <is>
          <t>Paper, Labels &amp; Print Media</t>
        </is>
      </c>
      <c r="B9423" s="3" t="inlineStr">
        <is>
          <t>C13S400039</t>
        </is>
      </c>
      <c r="C9423" s="3" t="inlineStr">
        <is>
          <t>Epson</t>
        </is>
      </c>
      <c r="D9423" s="3" t="inlineStr">
        <is>
          <t>GLOSSY PHOTO PAPER 10X15CM 100 SHEET</t>
        </is>
      </c>
      <c r="E9423" s="11" t="n">
        <v>10</v>
      </c>
      <c r="F9423" s="12" t="n">
        <v>8.33</v>
      </c>
    </row>
    <row r="9424">
      <c r="A9424" s="3" t="inlineStr">
        <is>
          <t>Paper, Labels &amp; Print Media</t>
        </is>
      </c>
      <c r="B9424" s="3" t="inlineStr">
        <is>
          <t>C13S400037</t>
        </is>
      </c>
      <c r="C9424" s="3" t="inlineStr">
        <is>
          <t>Epson</t>
        </is>
      </c>
      <c r="D9424" s="3" t="inlineStr">
        <is>
          <t>GLOSSY PHOTO PAPER 10X15CM 20 SHEET</t>
        </is>
      </c>
      <c r="E9424" s="11" t="n">
        <v>7</v>
      </c>
      <c r="F9424" s="12" t="n">
        <v>5.83</v>
      </c>
    </row>
    <row r="9425">
      <c r="A9425" s="3" t="inlineStr">
        <is>
          <t>Paper, Labels &amp; Print Media</t>
        </is>
      </c>
      <c r="B9425" s="3" t="inlineStr">
        <is>
          <t>C13S400036</t>
        </is>
      </c>
      <c r="C9425" s="3" t="inlineStr">
        <is>
          <t>Epson</t>
        </is>
      </c>
      <c r="D9425" s="3" t="inlineStr">
        <is>
          <t>GLOSSY PHOTO PAPER A4 50 SHEET</t>
        </is>
      </c>
      <c r="E9425" s="11" t="n">
        <v>13</v>
      </c>
      <c r="F9425" s="12" t="n">
        <v>10.83</v>
      </c>
    </row>
    <row r="9426">
      <c r="A9426" s="3" t="inlineStr">
        <is>
          <t>Paper, Labels &amp; Print Media</t>
        </is>
      </c>
      <c r="B9426" s="3" t="inlineStr">
        <is>
          <t>C13S041261</t>
        </is>
      </c>
      <c r="C9426" s="3" t="inlineStr">
        <is>
          <t>Epson</t>
        </is>
      </c>
      <c r="D9426" s="3" t="inlineStr">
        <is>
          <t>HEAVYWEIGHT MATTE PAPER A3</t>
        </is>
      </c>
      <c r="E9426" s="11" t="n">
        <v>34</v>
      </c>
      <c r="F9426" s="12" t="n">
        <v>28.33</v>
      </c>
    </row>
    <row r="9427">
      <c r="A9427" s="3" t="inlineStr">
        <is>
          <t>Paper, Labels &amp; Print Media</t>
        </is>
      </c>
      <c r="B9427" s="3" t="inlineStr">
        <is>
          <t>C13S042078</t>
        </is>
      </c>
      <c r="C9427" s="3" t="inlineStr">
        <is>
          <t>Epson</t>
        </is>
      </c>
      <c r="D9427" s="3" t="inlineStr">
        <is>
          <t>LUSTRE PHOTO PAPER-11 8IN 30 5M 260</t>
        </is>
      </c>
      <c r="E9427" s="11" t="n">
        <v>77</v>
      </c>
      <c r="F9427" s="12" t="n">
        <v>64.17</v>
      </c>
    </row>
    <row r="9428">
      <c r="A9428" s="3" t="inlineStr">
        <is>
          <t>Paper, Labels &amp; Print Media</t>
        </is>
      </c>
      <c r="B9428" s="3" t="inlineStr">
        <is>
          <t>C13S041264</t>
        </is>
      </c>
      <c r="C9428" s="3" t="inlineStr">
        <is>
          <t>Epson</t>
        </is>
      </c>
      <c r="D9428" s="3" t="inlineStr">
        <is>
          <t>MATTE PAPER HEAVYWEIGHT-A3P 50S 167</t>
        </is>
      </c>
      <c r="E9428" s="11" t="n">
        <v>49</v>
      </c>
      <c r="F9428" s="12" t="n">
        <v>40.83</v>
      </c>
    </row>
    <row r="9429">
      <c r="A9429" s="3" t="inlineStr">
        <is>
          <t>Paper, Labels &amp; Print Media</t>
        </is>
      </c>
      <c r="B9429" s="3" t="inlineStr">
        <is>
          <t>C13S041069</t>
        </is>
      </c>
      <c r="C9429" s="3" t="inlineStr">
        <is>
          <t>Epson</t>
        </is>
      </c>
      <c r="D9429" s="3" t="inlineStr">
        <is>
          <t>PHO QUALITY INKJETPAPER-A3P 100S 104</t>
        </is>
      </c>
      <c r="E9429" s="11" t="n">
        <v>59</v>
      </c>
      <c r="F9429" s="12" t="n">
        <v>49.17</v>
      </c>
    </row>
    <row r="9430">
      <c r="A9430" s="3" t="inlineStr">
        <is>
          <t>Paper, Labels &amp; Print Media</t>
        </is>
      </c>
      <c r="B9430" s="3" t="inlineStr">
        <is>
          <t>C13S041068</t>
        </is>
      </c>
      <c r="C9430" s="3" t="inlineStr">
        <is>
          <t>Epson</t>
        </is>
      </c>
      <c r="D9430" s="3" t="inlineStr">
        <is>
          <t>PHOTO INKJET PAPER A3 100SH</t>
        </is>
      </c>
      <c r="E9430" s="11" t="n">
        <v>44</v>
      </c>
      <c r="F9430" s="12" t="n">
        <v>36.67</v>
      </c>
    </row>
    <row r="9431">
      <c r="A9431" s="3" t="inlineStr">
        <is>
          <t>Paper, Labels &amp; Print Media</t>
        </is>
      </c>
      <c r="B9431" s="3" t="inlineStr">
        <is>
          <t>C13S041895</t>
        </is>
      </c>
      <c r="C9431" s="3" t="inlineStr">
        <is>
          <t>Epson</t>
        </is>
      </c>
      <c r="D9431" s="3" t="inlineStr">
        <is>
          <t>PHOTO PAPER GLOSS-44IN 30 5M 250</t>
        </is>
      </c>
      <c r="E9431" s="11" t="n">
        <v>170</v>
      </c>
      <c r="F9431" s="12" t="n">
        <v>141.67</v>
      </c>
    </row>
    <row r="9432">
      <c r="A9432" s="3" t="inlineStr">
        <is>
          <t>Paper, Labels &amp; Print Media</t>
        </is>
      </c>
      <c r="B9432" s="3" t="inlineStr">
        <is>
          <t>C13S042547</t>
        </is>
      </c>
      <c r="C9432" s="3" t="inlineStr">
        <is>
          <t>Epson</t>
        </is>
      </c>
      <c r="D9432" s="3" t="inlineStr">
        <is>
          <t>PHOTO PAPER GLOSSY 10X15CM 50 SHEET</t>
        </is>
      </c>
      <c r="E9432" s="11" t="n">
        <v>10</v>
      </c>
      <c r="F9432" s="12" t="n">
        <v>8.33</v>
      </c>
    </row>
    <row r="9433">
      <c r="A9433" s="3" t="inlineStr">
        <is>
          <t>Paper, Labels &amp; Print Media</t>
        </is>
      </c>
      <c r="B9433" s="3" t="inlineStr">
        <is>
          <t>C13S042545</t>
        </is>
      </c>
      <c r="C9433" s="3" t="inlineStr">
        <is>
          <t>Epson</t>
        </is>
      </c>
      <c r="D9433" s="3" t="inlineStr">
        <is>
          <t>PHOTO PAPER GLOSSY 13X18CM 50 SHEET</t>
        </is>
      </c>
      <c r="E9433" s="11" t="n">
        <v>11</v>
      </c>
      <c r="F9433" s="12" t="n">
        <v>9.17</v>
      </c>
    </row>
    <row r="9434">
      <c r="A9434" s="3" t="inlineStr">
        <is>
          <t>Paper, Labels &amp; Print Media</t>
        </is>
      </c>
      <c r="B9434" s="3" t="inlineStr">
        <is>
          <t>C13S042538</t>
        </is>
      </c>
      <c r="C9434" s="3" t="inlineStr">
        <is>
          <t>Epson</t>
        </is>
      </c>
      <c r="D9434" s="3" t="inlineStr">
        <is>
          <t>PHOTO PAPER GLOSSY A4 20 SHEET</t>
        </is>
      </c>
      <c r="E9434" s="11" t="n">
        <v>13</v>
      </c>
      <c r="F9434" s="12" t="n">
        <v>10.83</v>
      </c>
    </row>
    <row r="9435">
      <c r="A9435" s="3" t="inlineStr">
        <is>
          <t>Paper, Labels &amp; Print Media</t>
        </is>
      </c>
      <c r="B9435" s="3" t="inlineStr">
        <is>
          <t>C13S041106</t>
        </is>
      </c>
      <c r="C9435" s="3" t="inlineStr">
        <is>
          <t>Epson</t>
        </is>
      </c>
      <c r="D9435" s="3" t="inlineStr">
        <is>
          <t>PHOTO SELF-ADHESIVE SHEETS A4</t>
        </is>
      </c>
      <c r="E9435" s="11" t="n">
        <v>13</v>
      </c>
      <c r="F9435" s="12" t="n">
        <v>10.83</v>
      </c>
    </row>
    <row r="9436">
      <c r="A9436" s="3" t="inlineStr">
        <is>
          <t>Paper, Labels &amp; Print Media</t>
        </is>
      </c>
      <c r="B9436" s="3" t="inlineStr">
        <is>
          <t>C13S042153</t>
        </is>
      </c>
      <c r="C9436" s="3" t="inlineStr">
        <is>
          <t>Epson</t>
        </is>
      </c>
      <c r="D9436" s="3" t="inlineStr">
        <is>
          <t>PREM GLOSS P/PAPER 10X15 40 SHEETS</t>
        </is>
      </c>
      <c r="E9436" s="11" t="n">
        <v>12</v>
      </c>
      <c r="F9436" s="12" t="n">
        <v>10</v>
      </c>
    </row>
    <row r="9437">
      <c r="A9437" s="3" t="inlineStr">
        <is>
          <t>Paper, Labels &amp; Print Media</t>
        </is>
      </c>
      <c r="B9437" s="3" t="inlineStr">
        <is>
          <t>C13S042154</t>
        </is>
      </c>
      <c r="C9437" s="3" t="inlineStr">
        <is>
          <t>Epson</t>
        </is>
      </c>
      <c r="D9437" s="3" t="inlineStr">
        <is>
          <t>PREM GLOSS P/PAPER 13X18 30 SHEETS</t>
        </is>
      </c>
      <c r="E9437" s="11" t="n">
        <v>13</v>
      </c>
      <c r="F9437" s="12" t="n">
        <v>10.83</v>
      </c>
    </row>
    <row r="9438">
      <c r="A9438" s="3" t="inlineStr">
        <is>
          <t>Paper, Labels &amp; Print Media</t>
        </is>
      </c>
      <c r="B9438" s="3" t="inlineStr">
        <is>
          <t>C13S042155</t>
        </is>
      </c>
      <c r="C9438" s="3" t="inlineStr">
        <is>
          <t>Epson</t>
        </is>
      </c>
      <c r="D9438" s="3" t="inlineStr">
        <is>
          <t>PREM GLOSS P/PAPER A4 15 SHEETS</t>
        </is>
      </c>
      <c r="E9438" s="11" t="n">
        <v>16</v>
      </c>
      <c r="F9438" s="12" t="n">
        <v>13.33</v>
      </c>
    </row>
    <row r="9439">
      <c r="A9439" s="3" t="inlineStr">
        <is>
          <t>Paper, Labels &amp; Print Media</t>
        </is>
      </c>
      <c r="B9439" s="3" t="inlineStr">
        <is>
          <t>C13S042076</t>
        </is>
      </c>
      <c r="C9439" s="3" t="inlineStr">
        <is>
          <t>Epson</t>
        </is>
      </c>
      <c r="D9439" s="3" t="inlineStr">
        <is>
          <t>PREM GLOSSY PHO PAP-16 5IN 30 5M 166</t>
        </is>
      </c>
      <c r="E9439" s="11" t="n">
        <v>102</v>
      </c>
      <c r="F9439" s="12" t="n">
        <v>85</v>
      </c>
    </row>
    <row r="9440">
      <c r="A9440" s="3" t="inlineStr">
        <is>
          <t>Paper, Labels &amp; Print Media</t>
        </is>
      </c>
      <c r="B9440" s="3" t="inlineStr">
        <is>
          <t>C13S041638</t>
        </is>
      </c>
      <c r="C9440" s="3" t="inlineStr">
        <is>
          <t>Epson</t>
        </is>
      </c>
      <c r="D9440" s="3" t="inlineStr">
        <is>
          <t>PREM GLOSSY PHO PAPER-24IN 30 5M 260</t>
        </is>
      </c>
      <c r="E9440" s="11" t="n">
        <v>158</v>
      </c>
      <c r="F9440" s="12" t="n">
        <v>131.67</v>
      </c>
    </row>
    <row r="9441">
      <c r="A9441" s="3" t="inlineStr">
        <is>
          <t>Paper, Labels &amp; Print Media</t>
        </is>
      </c>
      <c r="B9441" s="3" t="inlineStr">
        <is>
          <t>C13S041640</t>
        </is>
      </c>
      <c r="C9441" s="3" t="inlineStr">
        <is>
          <t>Epson</t>
        </is>
      </c>
      <c r="D9441" s="3" t="inlineStr">
        <is>
          <t>PREM GLOSSY PHO PAPER-44IN 30 5M 260</t>
        </is>
      </c>
      <c r="E9441" s="11" t="n">
        <v>288</v>
      </c>
      <c r="F9441" s="12" t="n">
        <v>240</v>
      </c>
    </row>
    <row r="9442">
      <c r="A9442" s="3" t="inlineStr">
        <is>
          <t>Paper, Labels &amp; Print Media</t>
        </is>
      </c>
      <c r="B9442" s="3" t="inlineStr">
        <is>
          <t>C13S041390</t>
        </is>
      </c>
      <c r="C9442" s="3" t="inlineStr">
        <is>
          <t>Epson</t>
        </is>
      </c>
      <c r="D9442" s="3" t="inlineStr">
        <is>
          <t>PREM GLOSSY PHOTO PAP-24IN 30 5M 166</t>
        </is>
      </c>
      <c r="E9442" s="11" t="n">
        <v>133</v>
      </c>
      <c r="F9442" s="12" t="n">
        <v>110.83</v>
      </c>
    </row>
    <row r="9443">
      <c r="A9443" s="3" t="inlineStr">
        <is>
          <t>Paper, Labels &amp; Print Media</t>
        </is>
      </c>
      <c r="B9443" s="3" t="inlineStr">
        <is>
          <t>C13S450514</t>
        </is>
      </c>
      <c r="C9443" s="3" t="inlineStr">
        <is>
          <t>Epson</t>
        </is>
      </c>
      <c r="D9443" s="3" t="inlineStr">
        <is>
          <t>PREM GLOSSY PHOTO PAPER 17IN 30M 265</t>
        </is>
      </c>
      <c r="E9443" s="11" t="n">
        <v>99</v>
      </c>
      <c r="F9443" s="12" t="n">
        <v>82.5</v>
      </c>
    </row>
    <row r="9444">
      <c r="A9444" s="3" t="inlineStr">
        <is>
          <t>Paper, Labels &amp; Print Media</t>
        </is>
      </c>
      <c r="B9444" s="3" t="inlineStr">
        <is>
          <t>C13S041785</t>
        </is>
      </c>
      <c r="C9444" s="3" t="inlineStr">
        <is>
          <t>Epson</t>
        </is>
      </c>
      <c r="D9444" s="3" t="inlineStr">
        <is>
          <t>PREM LUSTRE PHO PAP-A3P 100S 250</t>
        </is>
      </c>
      <c r="E9444" s="11" t="n">
        <v>142</v>
      </c>
      <c r="F9444" s="12" t="n">
        <v>118.33</v>
      </c>
    </row>
    <row r="9445">
      <c r="A9445" s="3" t="inlineStr">
        <is>
          <t>Paper, Labels &amp; Print Media</t>
        </is>
      </c>
      <c r="B9445" s="3" t="inlineStr">
        <is>
          <t>C13S042081</t>
        </is>
      </c>
      <c r="C9445" s="3" t="inlineStr">
        <is>
          <t>Epson</t>
        </is>
      </c>
      <c r="D9445" s="3" t="inlineStr">
        <is>
          <t>PREM LUSTRE PHOTO PAP-24IN 30 5M 260</t>
        </is>
      </c>
      <c r="E9445" s="11" t="n">
        <v>158</v>
      </c>
      <c r="F9445" s="12" t="n">
        <v>131.67</v>
      </c>
    </row>
    <row r="9446">
      <c r="A9446" s="3" t="inlineStr">
        <is>
          <t>Paper, Labels &amp; Print Media</t>
        </is>
      </c>
      <c r="B9446" s="3" t="inlineStr">
        <is>
          <t>C13S042083</t>
        </is>
      </c>
      <c r="C9446" s="3" t="inlineStr">
        <is>
          <t>Epson</t>
        </is>
      </c>
      <c r="D9446" s="3" t="inlineStr">
        <is>
          <t>PREM LUSTRE PHOTO PAP-44IN 30 5M 260</t>
        </is>
      </c>
      <c r="E9446" s="11" t="n">
        <v>290</v>
      </c>
      <c r="F9446" s="12" t="n">
        <v>241.67</v>
      </c>
    </row>
    <row r="9447">
      <c r="A9447" s="3" t="inlineStr">
        <is>
          <t>Paper, Labels &amp; Print Media</t>
        </is>
      </c>
      <c r="B9447" s="3" t="inlineStr">
        <is>
          <t>C13S042134</t>
        </is>
      </c>
      <c r="C9447" s="3" t="inlineStr">
        <is>
          <t>Epson</t>
        </is>
      </c>
      <c r="D9447" s="3" t="inlineStr">
        <is>
          <t>PREM LUSTRE PHOTO PAP-60IN 30 5M 260</t>
        </is>
      </c>
      <c r="E9447" s="11" t="n">
        <v>407</v>
      </c>
      <c r="F9447" s="12" t="n">
        <v>339.17</v>
      </c>
    </row>
    <row r="9448">
      <c r="A9448" s="3" t="inlineStr">
        <is>
          <t>Paper, Labels &amp; Print Media</t>
        </is>
      </c>
      <c r="B9448" s="3" t="inlineStr">
        <is>
          <t>C13S450507</t>
        </is>
      </c>
      <c r="C9448" s="3" t="inlineStr">
        <is>
          <t>Epson</t>
        </is>
      </c>
      <c r="D9448" s="3" t="inlineStr">
        <is>
          <t>PREM LUSTRE PHOTO PAPER 17IN 30M 250</t>
        </is>
      </c>
      <c r="E9448" s="11" t="n">
        <v>108</v>
      </c>
      <c r="F9448" s="12" t="n">
        <v>90</v>
      </c>
    </row>
    <row r="9449">
      <c r="A9449" s="3" t="inlineStr">
        <is>
          <t>Paper, Labels &amp; Print Media</t>
        </is>
      </c>
      <c r="B9449" s="3" t="inlineStr">
        <is>
          <t>C13S450537</t>
        </is>
      </c>
      <c r="C9449" s="3" t="inlineStr">
        <is>
          <t>Epson</t>
        </is>
      </c>
      <c r="D9449" s="3" t="inlineStr">
        <is>
          <t>PREM MATTE PAP MIDDLE  44IN 30M 190</t>
        </is>
      </c>
      <c r="E9449" s="11" t="n">
        <v>167</v>
      </c>
      <c r="F9449" s="12" t="n">
        <v>139.17</v>
      </c>
    </row>
    <row r="9450">
      <c r="A9450" s="3" t="inlineStr">
        <is>
          <t>Paper, Labels &amp; Print Media</t>
        </is>
      </c>
      <c r="B9450" s="3" t="inlineStr">
        <is>
          <t>C13S450538</t>
        </is>
      </c>
      <c r="C9450" s="3" t="inlineStr">
        <is>
          <t>Epson</t>
        </is>
      </c>
      <c r="D9450" s="3" t="inlineStr">
        <is>
          <t>PREM MATTE PAP MIDDLE  60IN 30M 190</t>
        </is>
      </c>
      <c r="E9450" s="11" t="n">
        <v>280</v>
      </c>
      <c r="F9450" s="12" t="n">
        <v>233.33</v>
      </c>
    </row>
    <row r="9451">
      <c r="A9451" s="3" t="inlineStr">
        <is>
          <t>Paper, Labels &amp; Print Media</t>
        </is>
      </c>
      <c r="B9451" s="3" t="inlineStr">
        <is>
          <t>C13S041393</t>
        </is>
      </c>
      <c r="C9451" s="3" t="inlineStr">
        <is>
          <t>Epson</t>
        </is>
      </c>
      <c r="D9451" s="3" t="inlineStr">
        <is>
          <t>PREM SEMIG PHOTO PAP-24IN 30 5M 162</t>
        </is>
      </c>
      <c r="E9451" s="11" t="n">
        <v>133</v>
      </c>
      <c r="F9451" s="12" t="n">
        <v>110.83</v>
      </c>
    </row>
    <row r="9452">
      <c r="A9452" s="3" t="inlineStr">
        <is>
          <t>Paper, Labels &amp; Print Media</t>
        </is>
      </c>
      <c r="B9452" s="3" t="inlineStr">
        <is>
          <t>C13S041641</t>
        </is>
      </c>
      <c r="C9452" s="3" t="inlineStr">
        <is>
          <t>Epson</t>
        </is>
      </c>
      <c r="D9452" s="3" t="inlineStr">
        <is>
          <t>PREM SEMIGL PHO PAPER-24IN 30 5M 260</t>
        </is>
      </c>
      <c r="E9452" s="11" t="n">
        <v>158</v>
      </c>
      <c r="F9452" s="12" t="n">
        <v>131.67</v>
      </c>
    </row>
    <row r="9453">
      <c r="A9453" s="3" t="inlineStr">
        <is>
          <t>Paper, Labels &amp; Print Media</t>
        </is>
      </c>
      <c r="B9453" s="3" t="inlineStr">
        <is>
          <t>C13S041743</t>
        </is>
      </c>
      <c r="C9453" s="3" t="inlineStr">
        <is>
          <t>Epson</t>
        </is>
      </c>
      <c r="D9453" s="3" t="inlineStr">
        <is>
          <t>PREM SEMIGLOSS PHOPAP-16IN 30 5M 260</t>
        </is>
      </c>
      <c r="E9453" s="11" t="n">
        <v>106</v>
      </c>
      <c r="F9453" s="12" t="n">
        <v>88.33</v>
      </c>
    </row>
    <row r="9454">
      <c r="A9454" s="3" t="inlineStr">
        <is>
          <t>Paper, Labels &amp; Print Media</t>
        </is>
      </c>
      <c r="B9454" s="3" t="inlineStr">
        <is>
          <t>C13S042093</t>
        </is>
      </c>
      <c r="C9454" s="3" t="inlineStr">
        <is>
          <t>Epson</t>
        </is>
      </c>
      <c r="D9454" s="3" t="inlineStr">
        <is>
          <t>PREM SEMIGLOSS PHOTOPAPER-A2 25S-250</t>
        </is>
      </c>
      <c r="E9454" s="11" t="n">
        <v>45</v>
      </c>
      <c r="F9454" s="12" t="n">
        <v>37.5</v>
      </c>
    </row>
    <row r="9455">
      <c r="A9455" s="3" t="inlineStr">
        <is>
          <t>Paper, Labels &amp; Print Media</t>
        </is>
      </c>
      <c r="B9455" s="3" t="inlineStr">
        <is>
          <t>C13S042150</t>
        </is>
      </c>
      <c r="C9455" s="3" t="inlineStr">
        <is>
          <t>Epson</t>
        </is>
      </c>
      <c r="D9455" s="3" t="inlineStr">
        <is>
          <t>PREM SEMIMATTE PHOPAP-24IN 30 5M 260</t>
        </is>
      </c>
      <c r="E9455" s="11" t="n">
        <v>157</v>
      </c>
      <c r="F9455" s="12" t="n">
        <v>130.83</v>
      </c>
    </row>
    <row r="9456">
      <c r="A9456" s="3" t="inlineStr">
        <is>
          <t>Paper, Labels &amp; Print Media</t>
        </is>
      </c>
      <c r="B9456" s="3" t="inlineStr">
        <is>
          <t>C13S042152</t>
        </is>
      </c>
      <c r="C9456" s="3" t="inlineStr">
        <is>
          <t>Epson</t>
        </is>
      </c>
      <c r="D9456" s="3" t="inlineStr">
        <is>
          <t>PREM SEMIMATTE PHOPAP-44IN 30 5M 260</t>
        </is>
      </c>
      <c r="E9456" s="11" t="n">
        <v>287</v>
      </c>
      <c r="F9456" s="12" t="n">
        <v>239.17</v>
      </c>
    </row>
    <row r="9457">
      <c r="A9457" s="3" t="inlineStr">
        <is>
          <t>Paper, Labels &amp; Print Media</t>
        </is>
      </c>
      <c r="B9457" s="3" t="inlineStr">
        <is>
          <t>C13S041846</t>
        </is>
      </c>
      <c r="C9457" s="3" t="inlineStr">
        <is>
          <t>Epson</t>
        </is>
      </c>
      <c r="D9457" s="3" t="inlineStr">
        <is>
          <t>PREMIUM CANVAS SATIN-17IN 12 2M 350</t>
        </is>
      </c>
      <c r="E9457" s="11" t="n">
        <v>117</v>
      </c>
      <c r="F9457" s="12" t="n">
        <v>97.5</v>
      </c>
    </row>
    <row r="9458">
      <c r="A9458" s="3" t="inlineStr">
        <is>
          <t>Paper, Labels &amp; Print Media</t>
        </is>
      </c>
      <c r="B9458" s="3" t="inlineStr">
        <is>
          <t>C13S041848</t>
        </is>
      </c>
      <c r="C9458" s="3" t="inlineStr">
        <is>
          <t>Epson</t>
        </is>
      </c>
      <c r="D9458" s="3" t="inlineStr">
        <is>
          <t>PREMIUM CANVAS SATIN-44IN 12 2M 350</t>
        </is>
      </c>
      <c r="E9458" s="11" t="n">
        <v>291</v>
      </c>
      <c r="F9458" s="12" t="n">
        <v>242.5</v>
      </c>
    </row>
    <row r="9459">
      <c r="A9459" s="3" t="inlineStr">
        <is>
          <t>Paper, Labels &amp; Print Media</t>
        </is>
      </c>
      <c r="B9459" s="3" t="inlineStr">
        <is>
          <t>C13S042167</t>
        </is>
      </c>
      <c r="C9459" s="3" t="inlineStr">
        <is>
          <t>Epson</t>
        </is>
      </c>
      <c r="D9459" s="3" t="inlineStr">
        <is>
          <t>PREMIUM GLOSSY PHOTO 10 X15 40 BOGOF</t>
        </is>
      </c>
      <c r="E9459" s="11" t="n">
        <v>12</v>
      </c>
      <c r="F9459" s="12" t="n">
        <v>10</v>
      </c>
    </row>
    <row r="9460">
      <c r="A9460" s="3" t="inlineStr">
        <is>
          <t>Paper, Labels &amp; Print Media</t>
        </is>
      </c>
      <c r="B9460" s="3" t="inlineStr">
        <is>
          <t>C13S041315</t>
        </is>
      </c>
      <c r="C9460" s="3" t="inlineStr">
        <is>
          <t>Epson</t>
        </is>
      </c>
      <c r="D9460" s="3" t="inlineStr">
        <is>
          <t>PREMIUM GLOSSY PHOTO PAPER A3 20SH</t>
        </is>
      </c>
      <c r="E9460" s="11" t="n">
        <v>38</v>
      </c>
      <c r="F9460" s="12" t="n">
        <v>31.67</v>
      </c>
    </row>
    <row r="9461">
      <c r="A9461" s="3" t="inlineStr">
        <is>
          <t>Paper, Labels &amp; Print Media</t>
        </is>
      </c>
      <c r="B9461" s="3" t="inlineStr">
        <is>
          <t>C13S041624</t>
        </is>
      </c>
      <c r="C9461" s="3" t="inlineStr">
        <is>
          <t>Epson</t>
        </is>
      </c>
      <c r="D9461" s="3" t="inlineStr">
        <is>
          <t>PREMIUM GLOSSY PHOTO PAPER A4</t>
        </is>
      </c>
      <c r="E9461" s="11" t="n">
        <v>37</v>
      </c>
      <c r="F9461" s="12" t="n">
        <v>30.83</v>
      </c>
    </row>
    <row r="9462">
      <c r="A9462" s="3" t="inlineStr">
        <is>
          <t>Paper, Labels &amp; Print Media</t>
        </is>
      </c>
      <c r="B9462" s="3" t="inlineStr">
        <is>
          <t>C13S042091</t>
        </is>
      </c>
      <c r="C9462" s="3" t="inlineStr">
        <is>
          <t>Epson</t>
        </is>
      </c>
      <c r="D9462" s="3" t="inlineStr">
        <is>
          <t>PREMIUM GLOSSY PHOTOPAPER-A2 25S-255</t>
        </is>
      </c>
      <c r="E9462" s="11" t="n">
        <v>45</v>
      </c>
      <c r="F9462" s="12" t="n">
        <v>37.5</v>
      </c>
    </row>
    <row r="9463">
      <c r="A9463" s="3" t="inlineStr">
        <is>
          <t>Paper, Labels &amp; Print Media</t>
        </is>
      </c>
      <c r="B9463" s="3" t="inlineStr">
        <is>
          <t>C13S042123</t>
        </is>
      </c>
      <c r="C9463" s="3" t="inlineStr">
        <is>
          <t>Epson</t>
        </is>
      </c>
      <c r="D9463" s="3" t="inlineStr">
        <is>
          <t>PREMIUM LUSTREPHOTO PAPER-A2 25S-251</t>
        </is>
      </c>
      <c r="E9463" s="11" t="n">
        <v>47</v>
      </c>
      <c r="F9463" s="12" t="n">
        <v>39.17</v>
      </c>
    </row>
    <row r="9464">
      <c r="A9464" s="3" t="inlineStr">
        <is>
          <t>Paper, Labels &amp; Print Media</t>
        </is>
      </c>
      <c r="B9464" s="3" t="inlineStr">
        <is>
          <t>C13S041334</t>
        </is>
      </c>
      <c r="C9464" s="3" t="inlineStr">
        <is>
          <t>Epson</t>
        </is>
      </c>
      <c r="D9464" s="3" t="inlineStr">
        <is>
          <t>PREMIUM SEMI-GLOSS PHOTO PAP A3 20SH</t>
        </is>
      </c>
      <c r="E9464" s="11" t="n">
        <v>39</v>
      </c>
      <c r="F9464" s="12" t="n">
        <v>32.5</v>
      </c>
    </row>
    <row r="9465">
      <c r="A9465" s="3" t="inlineStr">
        <is>
          <t>Paper, Labels &amp; Print Media</t>
        </is>
      </c>
      <c r="B9465" s="3" t="inlineStr">
        <is>
          <t>C13S041332</t>
        </is>
      </c>
      <c r="C9465" s="3" t="inlineStr">
        <is>
          <t>Epson</t>
        </is>
      </c>
      <c r="D9465" s="3" t="inlineStr">
        <is>
          <t>PREMIUM SEMI-GLOSS PHOTO PAP A4 20SH</t>
        </is>
      </c>
      <c r="E9465" s="11" t="n">
        <v>19</v>
      </c>
      <c r="F9465" s="12" t="n">
        <v>15.83</v>
      </c>
    </row>
    <row r="9466">
      <c r="A9466" s="3" t="inlineStr">
        <is>
          <t>Paper, Labels &amp; Print Media</t>
        </is>
      </c>
      <c r="B9466" s="3" t="inlineStr">
        <is>
          <t>C13S045282</t>
        </is>
      </c>
      <c r="C9466" s="3" t="inlineStr">
        <is>
          <t>Epson</t>
        </is>
      </c>
      <c r="D9466" s="3" t="inlineStr">
        <is>
          <t>PROD BOND PAPER SATIN-24IN 50M 90</t>
        </is>
      </c>
      <c r="E9466" s="11" t="n">
        <v>28</v>
      </c>
      <c r="F9466" s="12" t="n">
        <v>23.33</v>
      </c>
    </row>
    <row r="9467">
      <c r="A9467" s="3" t="inlineStr">
        <is>
          <t>Paper, Labels &amp; Print Media</t>
        </is>
      </c>
      <c r="B9467" s="3" t="inlineStr">
        <is>
          <t>C13S450376</t>
        </is>
      </c>
      <c r="C9467" s="3" t="inlineStr">
        <is>
          <t>Epson</t>
        </is>
      </c>
      <c r="D9467" s="3" t="inlineStr">
        <is>
          <t>PROD PHO PAP SEMIGLOSS-24IN 30M 200</t>
        </is>
      </c>
      <c r="E9467" s="11" t="n">
        <v>59</v>
      </c>
      <c r="F9467" s="12" t="n">
        <v>49.17</v>
      </c>
    </row>
    <row r="9468">
      <c r="A9468" s="3" t="inlineStr">
        <is>
          <t>Paper, Labels &amp; Print Media</t>
        </is>
      </c>
      <c r="B9468" s="3" t="inlineStr">
        <is>
          <t>C13S450377</t>
        </is>
      </c>
      <c r="C9468" s="3" t="inlineStr">
        <is>
          <t>Epson</t>
        </is>
      </c>
      <c r="D9468" s="3" t="inlineStr">
        <is>
          <t>PRODUCT PHOTOPAP SEMIGL-36IN 30M 200</t>
        </is>
      </c>
      <c r="E9468" s="11" t="n">
        <v>89</v>
      </c>
      <c r="F9468" s="12" t="n">
        <v>74.17</v>
      </c>
    </row>
    <row r="9469">
      <c r="A9469" s="3" t="inlineStr">
        <is>
          <t>Paper, Labels &amp; Print Media</t>
        </is>
      </c>
      <c r="B9469" s="3" t="inlineStr">
        <is>
          <t>C13S045284</t>
        </is>
      </c>
      <c r="C9469" s="3" t="inlineStr">
        <is>
          <t>Epson</t>
        </is>
      </c>
      <c r="D9469" s="3" t="inlineStr">
        <is>
          <t>PRODUCTION COATED PAPER-24IN 45M 95</t>
        </is>
      </c>
      <c r="E9469" s="11" t="n">
        <v>30</v>
      </c>
      <c r="F9469" s="12" t="n">
        <v>25</v>
      </c>
    </row>
    <row r="9470">
      <c r="A9470" s="3" t="inlineStr">
        <is>
          <t>Paper, Labels &amp; Print Media</t>
        </is>
      </c>
      <c r="B9470" s="3" t="inlineStr">
        <is>
          <t>C13S045286</t>
        </is>
      </c>
      <c r="C9470" s="3" t="inlineStr">
        <is>
          <t>Epson</t>
        </is>
      </c>
      <c r="D9470" s="3" t="inlineStr">
        <is>
          <t>PRODUCTION COATED PAPER-42IN 45M 95</t>
        </is>
      </c>
      <c r="E9470" s="11" t="n">
        <v>52</v>
      </c>
      <c r="F9470" s="12" t="n">
        <v>43.33</v>
      </c>
    </row>
    <row r="9471">
      <c r="A9471" s="3" t="inlineStr">
        <is>
          <t>Paper, Labels &amp; Print Media</t>
        </is>
      </c>
      <c r="B9471" s="3" t="inlineStr">
        <is>
          <t>C13S042004</t>
        </is>
      </c>
      <c r="C9471" s="3" t="inlineStr">
        <is>
          <t>Epson</t>
        </is>
      </c>
      <c r="D9471" s="3" t="inlineStr">
        <is>
          <t>PROOFINGPAP W SEMIMAT-24IN 30 5M 256</t>
        </is>
      </c>
      <c r="E9471" s="11" t="n">
        <v>129</v>
      </c>
      <c r="F9471" s="12" t="n">
        <v>107.5</v>
      </c>
    </row>
    <row r="9472">
      <c r="A9472" s="3" t="inlineStr">
        <is>
          <t>Paper, Labels &amp; Print Media</t>
        </is>
      </c>
      <c r="B9472" s="3" t="inlineStr">
        <is>
          <t>C13S041853</t>
        </is>
      </c>
      <c r="C9472" s="3" t="inlineStr">
        <is>
          <t>Epson</t>
        </is>
      </c>
      <c r="D9472" s="3" t="inlineStr">
        <is>
          <t>SINGLEWEIGHT MATTE PAP-24IN 40M 120</t>
        </is>
      </c>
      <c r="E9472" s="11" t="n">
        <v>83</v>
      </c>
      <c r="F9472" s="12" t="n">
        <v>69.17</v>
      </c>
    </row>
    <row r="9473">
      <c r="A9473" s="3" t="inlineStr">
        <is>
          <t>Paper, Labels &amp; Print Media</t>
        </is>
      </c>
      <c r="B9473" s="3" t="inlineStr">
        <is>
          <t>C13S041746</t>
        </is>
      </c>
      <c r="C9473" s="3" t="inlineStr">
        <is>
          <t>Epson</t>
        </is>
      </c>
      <c r="D9473" s="3" t="inlineStr">
        <is>
          <t>SINGLEWEIGHT MATTEPAPER-17IN 40M 120</t>
        </is>
      </c>
      <c r="E9473" s="11" t="n">
        <v>59</v>
      </c>
      <c r="F9473" s="12" t="n">
        <v>49.17</v>
      </c>
    </row>
    <row r="9474">
      <c r="A9474" s="3" t="inlineStr">
        <is>
          <t>Paper, Labels &amp; Print Media</t>
        </is>
      </c>
      <c r="B9474" s="3" t="inlineStr">
        <is>
          <t>C13S041855</t>
        </is>
      </c>
      <c r="C9474" s="3" t="inlineStr">
        <is>
          <t>Epson</t>
        </is>
      </c>
      <c r="D9474" s="3" t="inlineStr">
        <is>
          <t>SINGLEWEIGHT MATTEPAPER-44IN 40M 120</t>
        </is>
      </c>
      <c r="E9474" s="11" t="n">
        <v>151</v>
      </c>
      <c r="F9474" s="12" t="n">
        <v>125.83</v>
      </c>
    </row>
    <row r="9475">
      <c r="A9475" s="3" t="inlineStr">
        <is>
          <t>Paper, Labels &amp; Print Media</t>
        </is>
      </c>
      <c r="B9475" s="3" t="inlineStr">
        <is>
          <t>C13S041702</t>
        </is>
      </c>
      <c r="C9475" s="3" t="inlineStr">
        <is>
          <t>Epson</t>
        </is>
      </c>
      <c r="D9475" s="3" t="inlineStr">
        <is>
          <t>SOMERSET EH VELVETPAP-24IN 15 2M 255</t>
        </is>
      </c>
      <c r="E9475" s="11" t="n">
        <v>167</v>
      </c>
      <c r="F9475" s="12" t="n">
        <v>139.17</v>
      </c>
    </row>
    <row r="9476">
      <c r="A9476" s="3" t="inlineStr">
        <is>
          <t>Paper, Labels &amp; Print Media</t>
        </is>
      </c>
      <c r="B9476" s="3" t="inlineStr">
        <is>
          <t>C13S041703</t>
        </is>
      </c>
      <c r="C9476" s="3" t="inlineStr">
        <is>
          <t>Epson</t>
        </is>
      </c>
      <c r="D9476" s="3" t="inlineStr">
        <is>
          <t>SOMERSET ENH VELV PAP-44IN 15 2M 255</t>
        </is>
      </c>
      <c r="E9476" s="11" t="n">
        <v>298</v>
      </c>
      <c r="F9476" s="12" t="n">
        <v>248.33</v>
      </c>
    </row>
    <row r="9477">
      <c r="A9477" s="3" t="inlineStr">
        <is>
          <t>Paper, Labels &amp; Print Media</t>
        </is>
      </c>
      <c r="B9477" s="3" t="inlineStr">
        <is>
          <t>C13S045050</t>
        </is>
      </c>
      <c r="C9477" s="3" t="inlineStr">
        <is>
          <t>Epson</t>
        </is>
      </c>
      <c r="D9477" s="3" t="inlineStr">
        <is>
          <t>TRADITIONAL PHOTO PAPER-A4 25S 330</t>
        </is>
      </c>
      <c r="E9477" s="11" t="n">
        <v>34</v>
      </c>
      <c r="F9477" s="12" t="n">
        <v>28.33</v>
      </c>
    </row>
    <row r="9478">
      <c r="A9478" s="3" t="inlineStr">
        <is>
          <t>Paper, Labels &amp; Print Media</t>
        </is>
      </c>
      <c r="B9478" s="3" t="inlineStr">
        <is>
          <t>C13S041927</t>
        </is>
      </c>
      <c r="C9478" s="3" t="inlineStr">
        <is>
          <t>Epson</t>
        </is>
      </c>
      <c r="D9478" s="3" t="inlineStr">
        <is>
          <t>ULTRA GLOSSY PHOTO PAPER A4 15-SHTS</t>
        </is>
      </c>
      <c r="E9478" s="11" t="n">
        <v>20</v>
      </c>
      <c r="F9478" s="12" t="n">
        <v>16.67</v>
      </c>
    </row>
    <row r="9479">
      <c r="A9479" s="3" t="inlineStr">
        <is>
          <t>Paper, Labels &amp; Print Media</t>
        </is>
      </c>
      <c r="B9479" s="3" t="inlineStr">
        <is>
          <t>C13S041782</t>
        </is>
      </c>
      <c r="C9479" s="3" t="inlineStr">
        <is>
          <t>Epson</t>
        </is>
      </c>
      <c r="D9479" s="3" t="inlineStr">
        <is>
          <t>ULTRASMO FINE ART PAP-24IN 15 2M 250</t>
        </is>
      </c>
      <c r="E9479" s="11" t="n">
        <v>179</v>
      </c>
      <c r="F9479" s="12" t="n">
        <v>149.17</v>
      </c>
    </row>
    <row r="9480">
      <c r="A9480" s="3" t="inlineStr">
        <is>
          <t>Paper, Labels &amp; Print Media</t>
        </is>
      </c>
      <c r="B9480" s="3" t="inlineStr">
        <is>
          <t>C13S041896</t>
        </is>
      </c>
      <c r="C9480" s="3" t="inlineStr">
        <is>
          <t>Epson</t>
        </is>
      </c>
      <c r="D9480" s="3" t="inlineStr">
        <is>
          <t>ULTRASMOOTH FINE ART PAP-A3P 25S 325</t>
        </is>
      </c>
      <c r="E9480" s="11" t="n">
        <v>114</v>
      </c>
      <c r="F9480" s="12" t="n">
        <v>95</v>
      </c>
    </row>
    <row r="9481">
      <c r="A9481" s="3" t="inlineStr">
        <is>
          <t>Paper, Labels &amp; Print Media</t>
        </is>
      </c>
      <c r="B9481" s="3" t="inlineStr">
        <is>
          <t>C13S042096</t>
        </is>
      </c>
      <c r="C9481" s="3" t="inlineStr">
        <is>
          <t>Epson</t>
        </is>
      </c>
      <c r="D9481" s="3" t="inlineStr">
        <is>
          <t>VELVET FINE ART PAPER-A2 25S-260</t>
        </is>
      </c>
      <c r="E9481" s="11" t="n">
        <v>158</v>
      </c>
      <c r="F9481" s="12" t="n">
        <v>131.67</v>
      </c>
    </row>
    <row r="9482">
      <c r="A9482" s="3" t="inlineStr">
        <is>
          <t>Paper, Labels &amp; Print Media</t>
        </is>
      </c>
      <c r="B9482" s="3" t="inlineStr">
        <is>
          <t>C13S041637</t>
        </is>
      </c>
      <c r="C9482" s="3" t="inlineStr">
        <is>
          <t>Epson</t>
        </is>
      </c>
      <c r="D9482" s="3" t="inlineStr">
        <is>
          <t>VELVET FINE ART PAPER-A3P 20S 260</t>
        </is>
      </c>
      <c r="E9482" s="11" t="n">
        <v>75</v>
      </c>
      <c r="F9482" s="12" t="n">
        <v>62.5</v>
      </c>
    </row>
    <row r="9483">
      <c r="A9483" s="3" t="inlineStr">
        <is>
          <t>Paper, Labels &amp; Print Media</t>
        </is>
      </c>
      <c r="B9483" s="3" t="inlineStr">
        <is>
          <t>C13S042014</t>
        </is>
      </c>
      <c r="C9483" s="3" t="inlineStr">
        <is>
          <t>Epson</t>
        </is>
      </c>
      <c r="D9483" s="3" t="inlineStr">
        <is>
          <t>WATER RES MATTECANVAS-24IN 12 2M 375</t>
        </is>
      </c>
      <c r="E9483" s="11" t="n">
        <v>147</v>
      </c>
      <c r="F9483" s="12" t="n">
        <v>122.5</v>
      </c>
    </row>
    <row r="9484">
      <c r="A9484" s="3" t="inlineStr">
        <is>
          <t>Paper, Labels &amp; Print Media</t>
        </is>
      </c>
      <c r="B9484" s="3" t="inlineStr">
        <is>
          <t>C13S042013</t>
        </is>
      </c>
      <c r="C9484" s="3" t="inlineStr">
        <is>
          <t>Epson</t>
        </is>
      </c>
      <c r="D9484" s="3" t="inlineStr">
        <is>
          <t>WATER RESI MATTE CANV-17IN 12 2M 375</t>
        </is>
      </c>
      <c r="E9484" s="11" t="n">
        <v>113</v>
      </c>
      <c r="F9484" s="12" t="n">
        <v>94.17</v>
      </c>
    </row>
    <row r="9485">
      <c r="A9485" s="3" t="inlineStr">
        <is>
          <t>Paper, Labels &amp; Print Media</t>
        </is>
      </c>
      <c r="B9485" s="3" t="inlineStr">
        <is>
          <t>C13S042016</t>
        </is>
      </c>
      <c r="C9485" s="3" t="inlineStr">
        <is>
          <t>Epson</t>
        </is>
      </c>
      <c r="D9485" s="3" t="inlineStr">
        <is>
          <t>WATER RESI MATTE CANV-44IN 12 2M 375</t>
        </is>
      </c>
      <c r="E9485" s="11" t="n">
        <v>268</v>
      </c>
      <c r="F9485" s="12" t="n">
        <v>223.33</v>
      </c>
    </row>
    <row r="9486">
      <c r="A9486" s="3" t="inlineStr">
        <is>
          <t>Paper, Labels &amp; Print Media</t>
        </is>
      </c>
      <c r="B9486" s="3" t="inlineStr">
        <is>
          <t>C13S041352</t>
        </is>
      </c>
      <c r="C9486" s="3" t="inlineStr">
        <is>
          <t>Epson</t>
        </is>
      </c>
      <c r="D9486" s="3" t="inlineStr">
        <is>
          <t>WATERCOLOR PAP RAD WHITE-A3P 20S 190</t>
        </is>
      </c>
      <c r="E9486" s="11" t="n">
        <v>37</v>
      </c>
      <c r="F9486" s="12" t="n">
        <v>30.83</v>
      </c>
    </row>
    <row r="9487">
      <c r="A9487" s="3" t="inlineStr">
        <is>
          <t>Paper, Labels &amp; Print Media</t>
        </is>
      </c>
      <c r="B9487" s="3" t="inlineStr">
        <is>
          <t>C13S041396</t>
        </is>
      </c>
      <c r="C9487" s="3" t="inlineStr">
        <is>
          <t>Epson</t>
        </is>
      </c>
      <c r="D9487" s="3" t="inlineStr">
        <is>
          <t>WATERCOLOR PAP RADIANTW-24IN 18M 190</t>
        </is>
      </c>
      <c r="E9487" s="11" t="n">
        <v>118</v>
      </c>
      <c r="F9487" s="12" t="n">
        <v>98.33</v>
      </c>
    </row>
    <row r="9488">
      <c r="A9488" s="3" t="inlineStr">
        <is>
          <t>Paper, Labels &amp; Print Media</t>
        </is>
      </c>
      <c r="B9488" s="3" t="inlineStr">
        <is>
          <t>10643593</t>
        </is>
      </c>
      <c r="C9488" s="3" t="inlineStr">
        <is>
          <t>Hahnemuehle</t>
        </is>
      </c>
      <c r="D9488" s="3" t="inlineStr">
        <is>
          <t>AGAVE 290GSM - 24IN 12M 290</t>
        </is>
      </c>
      <c r="E9488" s="11" t="n">
        <v>205</v>
      </c>
      <c r="F9488" s="12" t="n">
        <v>170.83</v>
      </c>
    </row>
    <row r="9489">
      <c r="A9489" s="3" t="inlineStr">
        <is>
          <t>Paper, Labels &amp; Print Media</t>
        </is>
      </c>
      <c r="B9489" s="3" t="inlineStr">
        <is>
          <t>10643592</t>
        </is>
      </c>
      <c r="C9489" s="3" t="inlineStr">
        <is>
          <t>Hahnemuehle</t>
        </is>
      </c>
      <c r="D9489" s="3" t="inlineStr">
        <is>
          <t>AGAVE-36IN 12M 290GSM</t>
        </is>
      </c>
      <c r="E9489" s="11" t="n">
        <v>306</v>
      </c>
      <c r="F9489" s="12" t="n">
        <v>255</v>
      </c>
    </row>
    <row r="9490">
      <c r="A9490" s="3" t="inlineStr">
        <is>
          <t>Paper, Labels &amp; Print Media</t>
        </is>
      </c>
      <c r="B9490" s="3" t="inlineStr">
        <is>
          <t>10641782</t>
        </is>
      </c>
      <c r="C9490" s="3" t="inlineStr">
        <is>
          <t>Hahnemuehle</t>
        </is>
      </c>
      <c r="D9490" s="3" t="inlineStr">
        <is>
          <t>AGAVE-A3 25S 290</t>
        </is>
      </c>
      <c r="E9490" s="11" t="n">
        <v>95</v>
      </c>
      <c r="F9490" s="12" t="n">
        <v>79.17</v>
      </c>
    </row>
    <row r="9491">
      <c r="A9491" s="3" t="inlineStr">
        <is>
          <t>Paper, Labels &amp; Print Media</t>
        </is>
      </c>
      <c r="B9491" s="3" t="inlineStr">
        <is>
          <t>10641783</t>
        </is>
      </c>
      <c r="C9491" s="3" t="inlineStr">
        <is>
          <t>Hahnemuehle</t>
        </is>
      </c>
      <c r="D9491" s="3" t="inlineStr">
        <is>
          <t>AGAVE-A4 25S 290</t>
        </is>
      </c>
      <c r="E9491" s="11" t="n">
        <v>48</v>
      </c>
      <c r="F9491" s="12" t="n">
        <v>40</v>
      </c>
    </row>
    <row r="9492">
      <c r="A9492" s="3" t="inlineStr">
        <is>
          <t>Paper, Labels &amp; Print Media</t>
        </is>
      </c>
      <c r="B9492" s="3" t="inlineStr">
        <is>
          <t>10643108</t>
        </is>
      </c>
      <c r="C9492" s="3" t="inlineStr">
        <is>
          <t>Hahnemuehle</t>
        </is>
      </c>
      <c r="D9492" s="3" t="inlineStr">
        <is>
          <t>ALBRECHT DURER 210 - 24IN 12M 210</t>
        </is>
      </c>
      <c r="E9492" s="11" t="n">
        <v>148</v>
      </c>
      <c r="F9492" s="12" t="n">
        <v>123.33</v>
      </c>
    </row>
    <row r="9493">
      <c r="A9493" s="3" t="inlineStr">
        <is>
          <t>Paper, Labels &amp; Print Media</t>
        </is>
      </c>
      <c r="B9493" s="3" t="inlineStr">
        <is>
          <t>10640093</t>
        </is>
      </c>
      <c r="C9493" s="3" t="inlineStr">
        <is>
          <t>Hahnemuehle</t>
        </is>
      </c>
      <c r="D9493" s="3" t="inlineStr">
        <is>
          <t>ALBRECHT DURER 210-17IN 12M 210GSM</t>
        </is>
      </c>
      <c r="E9493" s="11" t="n">
        <v>106</v>
      </c>
      <c r="F9493" s="12" t="n">
        <v>88.33</v>
      </c>
    </row>
    <row r="9494">
      <c r="A9494" s="3" t="inlineStr">
        <is>
          <t>Paper, Labels &amp; Print Media</t>
        </is>
      </c>
      <c r="B9494" s="3" t="inlineStr">
        <is>
          <t>10640105</t>
        </is>
      </c>
      <c r="C9494" s="3" t="inlineStr">
        <is>
          <t>Hahnemuehle</t>
        </is>
      </c>
      <c r="D9494" s="3" t="inlineStr">
        <is>
          <t>ALBRECHT DURER 210-36IN 12M 210 GSM</t>
        </is>
      </c>
      <c r="E9494" s="11" t="n">
        <v>219</v>
      </c>
      <c r="F9494" s="12" t="n">
        <v>182.5</v>
      </c>
    </row>
    <row r="9495">
      <c r="A9495" s="3" t="inlineStr">
        <is>
          <t>Paper, Labels &amp; Print Media</t>
        </is>
      </c>
      <c r="B9495" s="3" t="inlineStr">
        <is>
          <t>10640106</t>
        </is>
      </c>
      <c r="C9495" s="3" t="inlineStr">
        <is>
          <t>Hahnemuehle</t>
        </is>
      </c>
      <c r="D9495" s="3" t="inlineStr">
        <is>
          <t>ALBRECHT DURER 210-44IN 12M 210GSM</t>
        </is>
      </c>
      <c r="E9495" s="11" t="n">
        <v>265</v>
      </c>
      <c r="F9495" s="12" t="n">
        <v>220.83</v>
      </c>
    </row>
    <row r="9496">
      <c r="A9496" s="3" t="inlineStr">
        <is>
          <t>Paper, Labels &amp; Print Media</t>
        </is>
      </c>
      <c r="B9496" s="3" t="inlineStr">
        <is>
          <t>10641628</t>
        </is>
      </c>
      <c r="C9496" s="3" t="inlineStr">
        <is>
          <t>Hahnemuehle</t>
        </is>
      </c>
      <c r="D9496" s="3" t="inlineStr">
        <is>
          <t>ALBRECHT DURER 210-A2 25S-210</t>
        </is>
      </c>
      <c r="E9496" s="11" t="n">
        <v>134</v>
      </c>
      <c r="F9496" s="12" t="n">
        <v>111.67</v>
      </c>
    </row>
    <row r="9497">
      <c r="A9497" s="3" t="inlineStr">
        <is>
          <t>Paper, Labels &amp; Print Media</t>
        </is>
      </c>
      <c r="B9497" s="3" t="inlineStr">
        <is>
          <t>10641630</t>
        </is>
      </c>
      <c r="C9497" s="3" t="inlineStr">
        <is>
          <t>Hahnemuehle</t>
        </is>
      </c>
      <c r="D9497" s="3" t="inlineStr">
        <is>
          <t>ALBRECHT DURER 210-A3 25S 210</t>
        </is>
      </c>
      <c r="E9497" s="11" t="n">
        <v>69</v>
      </c>
      <c r="F9497" s="12" t="n">
        <v>57.5</v>
      </c>
    </row>
    <row r="9498">
      <c r="A9498" s="3" t="inlineStr">
        <is>
          <t>Paper, Labels &amp; Print Media</t>
        </is>
      </c>
      <c r="B9498" s="3" t="inlineStr">
        <is>
          <t>10641629</t>
        </is>
      </c>
      <c r="C9498" s="3" t="inlineStr">
        <is>
          <t>Hahnemuehle</t>
        </is>
      </c>
      <c r="D9498" s="3" t="inlineStr">
        <is>
          <t>ALBRECHT DURER 210-A3P 25S 210</t>
        </is>
      </c>
      <c r="E9498" s="11" t="n">
        <v>87</v>
      </c>
      <c r="F9498" s="12" t="n">
        <v>72.5</v>
      </c>
    </row>
    <row r="9499">
      <c r="A9499" s="3" t="inlineStr">
        <is>
          <t>Paper, Labels &amp; Print Media</t>
        </is>
      </c>
      <c r="B9499" s="3" t="inlineStr">
        <is>
          <t>10641631</t>
        </is>
      </c>
      <c r="C9499" s="3" t="inlineStr">
        <is>
          <t>Hahnemuehle</t>
        </is>
      </c>
      <c r="D9499" s="3" t="inlineStr">
        <is>
          <t>ALBRECHT DURER 210-A4 25S 210</t>
        </is>
      </c>
      <c r="E9499" s="11" t="n">
        <v>35</v>
      </c>
      <c r="F9499" s="12" t="n">
        <v>29.17</v>
      </c>
    </row>
    <row r="9500">
      <c r="A9500" s="3" t="inlineStr">
        <is>
          <t>Paper, Labels &amp; Print Media</t>
        </is>
      </c>
      <c r="B9500" s="3" t="inlineStr">
        <is>
          <t>10121310</t>
        </is>
      </c>
      <c r="C9500" s="3" t="inlineStr">
        <is>
          <t>Hahnemuehle</t>
        </is>
      </c>
      <c r="D9500" s="3" t="inlineStr">
        <is>
          <t>ARCHIVE AND PORTFOLIO BOXES-A2 INDIB</t>
        </is>
      </c>
      <c r="E9500" s="11" t="n">
        <v>22</v>
      </c>
      <c r="F9500" s="12" t="n">
        <v>18.33</v>
      </c>
    </row>
    <row r="9501">
      <c r="A9501" s="3" t="inlineStr">
        <is>
          <t>Paper, Labels &amp; Print Media</t>
        </is>
      </c>
      <c r="B9501" s="3" t="inlineStr">
        <is>
          <t>10121210</t>
        </is>
      </c>
      <c r="C9501" s="3" t="inlineStr">
        <is>
          <t>Hahnemuehle</t>
        </is>
      </c>
      <c r="D9501" s="3" t="inlineStr">
        <is>
          <t>ARCHIVE AND PORTFOLIO BOXES-A3</t>
        </is>
      </c>
      <c r="E9501" s="11" t="n">
        <v>13</v>
      </c>
      <c r="F9501" s="12" t="n">
        <v>10.83</v>
      </c>
    </row>
    <row r="9502">
      <c r="A9502" s="3" t="inlineStr">
        <is>
          <t>Paper, Labels &amp; Print Media</t>
        </is>
      </c>
      <c r="B9502" s="3" t="inlineStr">
        <is>
          <t>10121211</t>
        </is>
      </c>
      <c r="C9502" s="3" t="inlineStr">
        <is>
          <t>Hahnemuehle</t>
        </is>
      </c>
      <c r="D9502" s="3" t="inlineStr">
        <is>
          <t>ARCHIVE AND PORTFOLIO BOXES-A3P</t>
        </is>
      </c>
      <c r="E9502" s="11" t="n">
        <v>16</v>
      </c>
      <c r="F9502" s="12" t="n">
        <v>13.33</v>
      </c>
    </row>
    <row r="9503">
      <c r="A9503" s="3" t="inlineStr">
        <is>
          <t>Paper, Labels &amp; Print Media</t>
        </is>
      </c>
      <c r="B9503" s="3" t="inlineStr">
        <is>
          <t>10121110</t>
        </is>
      </c>
      <c r="C9503" s="3" t="inlineStr">
        <is>
          <t>Hahnemuehle</t>
        </is>
      </c>
      <c r="D9503" s="3" t="inlineStr">
        <is>
          <t>ARCHIVE PORTFOLIO-A4 INDIVIDUALBOXES</t>
        </is>
      </c>
      <c r="E9503" s="11" t="n">
        <v>9</v>
      </c>
      <c r="F9503" s="12" t="n">
        <v>7.5</v>
      </c>
    </row>
    <row r="9504">
      <c r="A9504" s="3" t="inlineStr">
        <is>
          <t>Paper, Labels &amp; Print Media</t>
        </is>
      </c>
      <c r="B9504" s="3" t="inlineStr">
        <is>
          <t>10643542</t>
        </is>
      </c>
      <c r="C9504" s="3" t="inlineStr">
        <is>
          <t>Hahnemuehle</t>
        </is>
      </c>
      <c r="D9504" s="3" t="inlineStr">
        <is>
          <t>ART CANVAS SMOOTH - 24IN 12M 370</t>
        </is>
      </c>
      <c r="E9504" s="11" t="n">
        <v>134</v>
      </c>
      <c r="F9504" s="12" t="n">
        <v>111.67</v>
      </c>
    </row>
    <row r="9505">
      <c r="A9505" s="3" t="inlineStr">
        <is>
          <t>Paper, Labels &amp; Print Media</t>
        </is>
      </c>
      <c r="B9505" s="3" t="inlineStr">
        <is>
          <t>10643541</t>
        </is>
      </c>
      <c r="C9505" s="3" t="inlineStr">
        <is>
          <t>Hahnemuehle</t>
        </is>
      </c>
      <c r="D9505" s="3" t="inlineStr">
        <is>
          <t>ART CANVAS SMOOTH-44IN 12M 370GSM</t>
        </is>
      </c>
      <c r="E9505" s="11" t="n">
        <v>243</v>
      </c>
      <c r="F9505" s="12" t="n">
        <v>202.5</v>
      </c>
    </row>
    <row r="9506">
      <c r="A9506" s="3" t="inlineStr">
        <is>
          <t>Paper, Labels &amp; Print Media</t>
        </is>
      </c>
      <c r="B9506" s="3" t="inlineStr">
        <is>
          <t>10643540</t>
        </is>
      </c>
      <c r="C9506" s="3" t="inlineStr">
        <is>
          <t>Hahnemuehle</t>
        </is>
      </c>
      <c r="D9506" s="3" t="inlineStr">
        <is>
          <t>ART CANVAS SMOOTH-60IN 12M 370GSM</t>
        </is>
      </c>
      <c r="E9506" s="11" t="n">
        <v>328</v>
      </c>
      <c r="F9506" s="12" t="n">
        <v>273.33</v>
      </c>
    </row>
    <row r="9507">
      <c r="A9507" s="3" t="inlineStr">
        <is>
          <t>Paper, Labels &amp; Print Media</t>
        </is>
      </c>
      <c r="B9507" s="3" t="inlineStr">
        <is>
          <t>10643466</t>
        </is>
      </c>
      <c r="C9507" s="3" t="inlineStr">
        <is>
          <t>Hahnemuehle</t>
        </is>
      </c>
      <c r="D9507" s="3" t="inlineStr">
        <is>
          <t>BAMBOO - 24IN 12M 290</t>
        </is>
      </c>
      <c r="E9507" s="11" t="n">
        <v>189</v>
      </c>
      <c r="F9507" s="12" t="n">
        <v>157.5</v>
      </c>
    </row>
    <row r="9508">
      <c r="A9508" s="3" t="inlineStr">
        <is>
          <t>Paper, Labels &amp; Print Media</t>
        </is>
      </c>
      <c r="B9508" s="3" t="inlineStr">
        <is>
          <t>10643613</t>
        </is>
      </c>
      <c r="C9508" s="3" t="inlineStr">
        <is>
          <t>Hahnemuehle</t>
        </is>
      </c>
      <c r="D9508" s="3" t="inlineStr">
        <is>
          <t>BAMBOO GLOSS BARYTA - 24IN 12M 305</t>
        </is>
      </c>
      <c r="E9508" s="11" t="n">
        <v>221</v>
      </c>
      <c r="F9508" s="12" t="n">
        <v>184.17</v>
      </c>
    </row>
    <row r="9509">
      <c r="A9509" s="3" t="inlineStr">
        <is>
          <t>Paper, Labels &amp; Print Media</t>
        </is>
      </c>
      <c r="B9509" s="3" t="inlineStr">
        <is>
          <t>10643611</t>
        </is>
      </c>
      <c r="C9509" s="3" t="inlineStr">
        <is>
          <t>Hahnemuehle</t>
        </is>
      </c>
      <c r="D9509" s="3" t="inlineStr">
        <is>
          <t>BAMBOO GLOSS BARYTA-44IN 12M 305GSM</t>
        </is>
      </c>
      <c r="E9509" s="11" t="n">
        <v>398</v>
      </c>
      <c r="F9509" s="12" t="n">
        <v>331.67</v>
      </c>
    </row>
    <row r="9510">
      <c r="A9510" s="3" t="inlineStr">
        <is>
          <t>Paper, Labels &amp; Print Media</t>
        </is>
      </c>
      <c r="B9510" s="3" t="inlineStr">
        <is>
          <t>10641860</t>
        </is>
      </c>
      <c r="C9510" s="3" t="inlineStr">
        <is>
          <t>Hahnemuehle</t>
        </is>
      </c>
      <c r="D9510" s="3" t="inlineStr">
        <is>
          <t>BAMBOO GLOSS BARYTA-A2 25S-305</t>
        </is>
      </c>
      <c r="E9510" s="11" t="n">
        <v>198</v>
      </c>
      <c r="F9510" s="12" t="n">
        <v>165</v>
      </c>
    </row>
    <row r="9511">
      <c r="A9511" s="3" t="inlineStr">
        <is>
          <t>Paper, Labels &amp; Print Media</t>
        </is>
      </c>
      <c r="B9511" s="3" t="inlineStr">
        <is>
          <t>10641862</t>
        </is>
      </c>
      <c r="C9511" s="3" t="inlineStr">
        <is>
          <t>Hahnemuehle</t>
        </is>
      </c>
      <c r="D9511" s="3" t="inlineStr">
        <is>
          <t>BAMBOO GLOSS BARYTA-A3 25S 305</t>
        </is>
      </c>
      <c r="E9511" s="11" t="n">
        <v>102</v>
      </c>
      <c r="F9511" s="12" t="n">
        <v>85</v>
      </c>
    </row>
    <row r="9512">
      <c r="A9512" s="3" t="inlineStr">
        <is>
          <t>Paper, Labels &amp; Print Media</t>
        </is>
      </c>
      <c r="B9512" s="3" t="inlineStr">
        <is>
          <t>10643467</t>
        </is>
      </c>
      <c r="C9512" s="3" t="inlineStr">
        <is>
          <t>Hahnemuehle</t>
        </is>
      </c>
      <c r="D9512" s="3" t="inlineStr">
        <is>
          <t>BAMBOO-17IN 12M 290GSM</t>
        </is>
      </c>
      <c r="E9512" s="11" t="n">
        <v>136</v>
      </c>
      <c r="F9512" s="12" t="n">
        <v>113.33</v>
      </c>
    </row>
    <row r="9513">
      <c r="A9513" s="3" t="inlineStr">
        <is>
          <t>Paper, Labels &amp; Print Media</t>
        </is>
      </c>
      <c r="B9513" s="3" t="inlineStr">
        <is>
          <t>10643465</t>
        </is>
      </c>
      <c r="C9513" s="3" t="inlineStr">
        <is>
          <t>Hahnemuehle</t>
        </is>
      </c>
      <c r="D9513" s="3" t="inlineStr">
        <is>
          <t>BAMBOO-36IN 12M 290GSM</t>
        </is>
      </c>
      <c r="E9513" s="11" t="n">
        <v>281</v>
      </c>
      <c r="F9513" s="12" t="n">
        <v>234.17</v>
      </c>
    </row>
    <row r="9514">
      <c r="A9514" s="3" t="inlineStr">
        <is>
          <t>Paper, Labels &amp; Print Media</t>
        </is>
      </c>
      <c r="B9514" s="3" t="inlineStr">
        <is>
          <t>10643464</t>
        </is>
      </c>
      <c r="C9514" s="3" t="inlineStr">
        <is>
          <t>Hahnemuehle</t>
        </is>
      </c>
      <c r="D9514" s="3" t="inlineStr">
        <is>
          <t>BAMBOO-44IN 12M 290GSM</t>
        </is>
      </c>
      <c r="E9514" s="11" t="n">
        <v>340</v>
      </c>
      <c r="F9514" s="12" t="n">
        <v>283.33</v>
      </c>
    </row>
    <row r="9515">
      <c r="A9515" s="3" t="inlineStr">
        <is>
          <t>Paper, Labels &amp; Print Media</t>
        </is>
      </c>
      <c r="B9515" s="3" t="inlineStr">
        <is>
          <t>10641608</t>
        </is>
      </c>
      <c r="C9515" s="3" t="inlineStr">
        <is>
          <t>Hahnemuehle</t>
        </is>
      </c>
      <c r="D9515" s="3" t="inlineStr">
        <is>
          <t>BAMBOO-A2 25S-290</t>
        </is>
      </c>
      <c r="E9515" s="11" t="n">
        <v>170</v>
      </c>
      <c r="F9515" s="12" t="n">
        <v>141.67</v>
      </c>
    </row>
    <row r="9516">
      <c r="A9516" s="3" t="inlineStr">
        <is>
          <t>Paper, Labels &amp; Print Media</t>
        </is>
      </c>
      <c r="B9516" s="3" t="inlineStr">
        <is>
          <t>10641610</t>
        </is>
      </c>
      <c r="C9516" s="3" t="inlineStr">
        <is>
          <t>Hahnemuehle</t>
        </is>
      </c>
      <c r="D9516" s="3" t="inlineStr">
        <is>
          <t>BAMBOO-A3 25S 290</t>
        </is>
      </c>
      <c r="E9516" s="11" t="n">
        <v>87</v>
      </c>
      <c r="F9516" s="12" t="n">
        <v>72.5</v>
      </c>
    </row>
    <row r="9517">
      <c r="A9517" s="3" t="inlineStr">
        <is>
          <t>Paper, Labels &amp; Print Media</t>
        </is>
      </c>
      <c r="B9517" s="3" t="inlineStr">
        <is>
          <t>10641609</t>
        </is>
      </c>
      <c r="C9517" s="3" t="inlineStr">
        <is>
          <t>Hahnemuehle</t>
        </is>
      </c>
      <c r="D9517" s="3" t="inlineStr">
        <is>
          <t>BAMBOO-A3P 25S 290</t>
        </is>
      </c>
      <c r="E9517" s="11" t="n">
        <v>110</v>
      </c>
      <c r="F9517" s="12" t="n">
        <v>91.67</v>
      </c>
    </row>
    <row r="9518">
      <c r="A9518" s="3" t="inlineStr">
        <is>
          <t>Paper, Labels &amp; Print Media</t>
        </is>
      </c>
      <c r="B9518" s="3" t="inlineStr">
        <is>
          <t>10641611</t>
        </is>
      </c>
      <c r="C9518" s="3" t="inlineStr">
        <is>
          <t>Hahnemuehle</t>
        </is>
      </c>
      <c r="D9518" s="3" t="inlineStr">
        <is>
          <t>BAMBOO-A4 25S 290</t>
        </is>
      </c>
      <c r="E9518" s="11" t="n">
        <v>44</v>
      </c>
      <c r="F9518" s="12" t="n">
        <v>36.67</v>
      </c>
    </row>
    <row r="9519">
      <c r="A9519" s="3" t="inlineStr">
        <is>
          <t>Paper, Labels &amp; Print Media</t>
        </is>
      </c>
      <c r="B9519" s="3" t="inlineStr">
        <is>
          <t>10643698</t>
        </is>
      </c>
      <c r="C9519" s="3" t="inlineStr">
        <is>
          <t>Hahnemuehle</t>
        </is>
      </c>
      <c r="D9519" s="3" t="inlineStr">
        <is>
          <t>BARYTA FB-44IN 12M 350GSM</t>
        </is>
      </c>
      <c r="E9519" s="11" t="n">
        <v>242</v>
      </c>
      <c r="F9519" s="12" t="n">
        <v>201.67</v>
      </c>
    </row>
    <row r="9520">
      <c r="A9520" s="3" t="inlineStr">
        <is>
          <t>Paper, Labels &amp; Print Media</t>
        </is>
      </c>
      <c r="B9520" s="3" t="inlineStr">
        <is>
          <t>10643699</t>
        </is>
      </c>
      <c r="C9520" s="3" t="inlineStr">
        <is>
          <t>Hahnemuehle</t>
        </is>
      </c>
      <c r="D9520" s="3" t="inlineStr">
        <is>
          <t>BARYTA FB-60IN 12M 350GSM</t>
        </is>
      </c>
      <c r="E9520" s="11" t="n">
        <v>326</v>
      </c>
      <c r="F9520" s="12" t="n">
        <v>271.67</v>
      </c>
    </row>
    <row r="9521">
      <c r="A9521" s="3" t="inlineStr">
        <is>
          <t>Paper, Labels &amp; Print Media</t>
        </is>
      </c>
      <c r="B9521" s="3" t="inlineStr">
        <is>
          <t>10641672</t>
        </is>
      </c>
      <c r="C9521" s="3" t="inlineStr">
        <is>
          <t>Hahnemuehle</t>
        </is>
      </c>
      <c r="D9521" s="3" t="inlineStr">
        <is>
          <t>BARYTA FB-A2 25S-350</t>
        </is>
      </c>
      <c r="E9521" s="11" t="n">
        <v>121</v>
      </c>
      <c r="F9521" s="12" t="n">
        <v>100.83</v>
      </c>
    </row>
    <row r="9522">
      <c r="A9522" s="3" t="inlineStr">
        <is>
          <t>Paper, Labels &amp; Print Media</t>
        </is>
      </c>
      <c r="B9522" s="3" t="inlineStr">
        <is>
          <t>10641673</t>
        </is>
      </c>
      <c r="C9522" s="3" t="inlineStr">
        <is>
          <t>Hahnemuehle</t>
        </is>
      </c>
      <c r="D9522" s="3" t="inlineStr">
        <is>
          <t>BARYTA FB-A3P 25S 350</t>
        </is>
      </c>
      <c r="E9522" s="11" t="n">
        <v>79</v>
      </c>
      <c r="F9522" s="12" t="n">
        <v>65.83</v>
      </c>
    </row>
    <row r="9523">
      <c r="A9523" s="3" t="inlineStr">
        <is>
          <t>Paper, Labels &amp; Print Media</t>
        </is>
      </c>
      <c r="B9523" s="3" t="inlineStr">
        <is>
          <t>10641675</t>
        </is>
      </c>
      <c r="C9523" s="3" t="inlineStr">
        <is>
          <t>Hahnemuehle</t>
        </is>
      </c>
      <c r="D9523" s="3" t="inlineStr">
        <is>
          <t>BARYTA FB-A4 25S 350</t>
        </is>
      </c>
      <c r="E9523" s="11" t="n">
        <v>32</v>
      </c>
      <c r="F9523" s="12" t="n">
        <v>26.67</v>
      </c>
    </row>
    <row r="9524">
      <c r="A9524" s="3" t="inlineStr">
        <is>
          <t>Paper, Labels &amp; Print Media</t>
        </is>
      </c>
      <c r="B9524" s="3" t="inlineStr">
        <is>
          <t>10626361</t>
        </is>
      </c>
      <c r="C9524" s="3" t="inlineStr">
        <is>
          <t>Hahnemuehle</t>
        </is>
      </c>
      <c r="D9524" s="3" t="inlineStr">
        <is>
          <t>CANVAS ARTIST-36IN 12M 340GSM</t>
        </is>
      </c>
      <c r="E9524" s="11" t="n">
        <v>330</v>
      </c>
      <c r="F9524" s="12" t="n">
        <v>275</v>
      </c>
    </row>
    <row r="9525">
      <c r="A9525" s="3" t="inlineStr">
        <is>
          <t>Paper, Labels &amp; Print Media</t>
        </is>
      </c>
      <c r="B9525" s="3" t="inlineStr">
        <is>
          <t>10640397</t>
        </is>
      </c>
      <c r="C9525" s="3" t="inlineStr">
        <is>
          <t>Hahnemuehle</t>
        </is>
      </c>
      <c r="D9525" s="3" t="inlineStr">
        <is>
          <t>CERTIFICATEOFAUTHENTICITY-A4 25S 150</t>
        </is>
      </c>
      <c r="E9525" s="11" t="n">
        <v>83</v>
      </c>
      <c r="F9525" s="12" t="n">
        <v>69.17</v>
      </c>
    </row>
    <row r="9526">
      <c r="A9526" s="3" t="inlineStr">
        <is>
          <t>Paper, Labels &amp; Print Media</t>
        </is>
      </c>
      <c r="B9526" s="3" t="inlineStr">
        <is>
          <t>10643562</t>
        </is>
      </c>
      <c r="C9526" s="3" t="inlineStr">
        <is>
          <t>Hahnemuehle</t>
        </is>
      </c>
      <c r="D9526" s="3" t="inlineStr">
        <is>
          <t>CEZANNE CANVAS - 24IN 12M 430</t>
        </is>
      </c>
      <c r="E9526" s="11" t="n">
        <v>149</v>
      </c>
      <c r="F9526" s="12" t="n">
        <v>124.17</v>
      </c>
    </row>
    <row r="9527">
      <c r="A9527" s="3" t="inlineStr">
        <is>
          <t>Paper, Labels &amp; Print Media</t>
        </is>
      </c>
      <c r="B9527" s="3" t="inlineStr">
        <is>
          <t>10643561</t>
        </is>
      </c>
      <c r="C9527" s="3" t="inlineStr">
        <is>
          <t>Hahnemuehle</t>
        </is>
      </c>
      <c r="D9527" s="3" t="inlineStr">
        <is>
          <t>CEZANNE CANVAS-44IN 12M 430GSM</t>
        </is>
      </c>
      <c r="E9527" s="11" t="n">
        <v>270</v>
      </c>
      <c r="F9527" s="12" t="n">
        <v>225</v>
      </c>
    </row>
    <row r="9528">
      <c r="A9528" s="3" t="inlineStr">
        <is>
          <t>Paper, Labels &amp; Print Media</t>
        </is>
      </c>
      <c r="B9528" s="3" t="inlineStr">
        <is>
          <t>10643488</t>
        </is>
      </c>
      <c r="C9528" s="3" t="inlineStr">
        <is>
          <t>Hahnemuehle</t>
        </is>
      </c>
      <c r="D9528" s="3" t="inlineStr">
        <is>
          <t>DAGUERRE CANVAS - 24IN 12M 400</t>
        </is>
      </c>
      <c r="E9528" s="11" t="n">
        <v>184</v>
      </c>
      <c r="F9528" s="12" t="n">
        <v>153.33</v>
      </c>
    </row>
    <row r="9529">
      <c r="A9529" s="3" t="inlineStr">
        <is>
          <t>Paper, Labels &amp; Print Media</t>
        </is>
      </c>
      <c r="B9529" s="3" t="inlineStr">
        <is>
          <t>10643486</t>
        </is>
      </c>
      <c r="C9529" s="3" t="inlineStr">
        <is>
          <t>Hahnemuehle</t>
        </is>
      </c>
      <c r="D9529" s="3" t="inlineStr">
        <is>
          <t>DAGUERRE CANVAS-44IN 12M 400GSM</t>
        </is>
      </c>
      <c r="E9529" s="11" t="n">
        <v>330</v>
      </c>
      <c r="F9529" s="12" t="n">
        <v>275</v>
      </c>
    </row>
    <row r="9530">
      <c r="A9530" s="3" t="inlineStr">
        <is>
          <t>Paper, Labels &amp; Print Media</t>
        </is>
      </c>
      <c r="B9530" s="3" t="inlineStr">
        <is>
          <t>10603000</t>
        </is>
      </c>
      <c r="C9530" s="3" t="inlineStr">
        <is>
          <t>Hahnemuehle</t>
        </is>
      </c>
      <c r="D9530" s="3" t="inlineStr">
        <is>
          <t>DIGI FA MEDIA SAMPLEBOOK-4 33X1 97IN</t>
        </is>
      </c>
      <c r="E9530" s="11" t="n">
        <v>5</v>
      </c>
      <c r="F9530" s="12" t="n">
        <v>4.17</v>
      </c>
    </row>
    <row r="9531">
      <c r="A9531" s="3" t="inlineStr">
        <is>
          <t>Paper, Labels &amp; Print Media</t>
        </is>
      </c>
      <c r="B9531" s="3" t="inlineStr">
        <is>
          <t>10603093</t>
        </is>
      </c>
      <c r="C9531" s="3" t="inlineStr">
        <is>
          <t>Hahnemuehle</t>
        </is>
      </c>
      <c r="D9531" s="3" t="inlineStr">
        <is>
          <t>DIGITAL FINEART PRINTEDSAMPLEBOOK-A3</t>
        </is>
      </c>
      <c r="E9531" s="11" t="n">
        <v>154</v>
      </c>
      <c r="F9531" s="12" t="n">
        <v>128.33</v>
      </c>
    </row>
    <row r="9532">
      <c r="A9532" s="3" t="inlineStr">
        <is>
          <t>Paper, Labels &amp; Print Media</t>
        </is>
      </c>
      <c r="B9532" s="3" t="inlineStr">
        <is>
          <t>10643501</t>
        </is>
      </c>
      <c r="C9532" s="3" t="inlineStr">
        <is>
          <t>Hahnemuehle</t>
        </is>
      </c>
      <c r="D9532" s="3" t="inlineStr">
        <is>
          <t>FINE ART PEARL - 24IN 12M 285</t>
        </is>
      </c>
      <c r="E9532" s="11" t="n">
        <v>222</v>
      </c>
      <c r="F9532" s="12" t="n">
        <v>185</v>
      </c>
    </row>
    <row r="9533">
      <c r="A9533" s="3" t="inlineStr">
        <is>
          <t>Paper, Labels &amp; Print Media</t>
        </is>
      </c>
      <c r="B9533" s="3" t="inlineStr">
        <is>
          <t>10640772</t>
        </is>
      </c>
      <c r="C9533" s="3" t="inlineStr">
        <is>
          <t>Hahnemuehle</t>
        </is>
      </c>
      <c r="D9533" s="3" t="inlineStr">
        <is>
          <t>FINE ART PEARL-10CMX15CM 30S-285</t>
        </is>
      </c>
      <c r="E9533" s="11" t="n">
        <v>16</v>
      </c>
      <c r="F9533" s="12" t="n">
        <v>13.33</v>
      </c>
    </row>
    <row r="9534">
      <c r="A9534" s="3" t="inlineStr">
        <is>
          <t>Paper, Labels &amp; Print Media</t>
        </is>
      </c>
      <c r="B9534" s="3" t="inlineStr">
        <is>
          <t>10643500</t>
        </is>
      </c>
      <c r="C9534" s="3" t="inlineStr">
        <is>
          <t>Hahnemuehle</t>
        </is>
      </c>
      <c r="D9534" s="3" t="inlineStr">
        <is>
          <t>FINE ART PEARL-17IN 12M 285GSM</t>
        </is>
      </c>
      <c r="E9534" s="11" t="n">
        <v>159</v>
      </c>
      <c r="F9534" s="12" t="n">
        <v>132.5</v>
      </c>
    </row>
    <row r="9535">
      <c r="A9535" s="3" t="inlineStr">
        <is>
          <t>Paper, Labels &amp; Print Media</t>
        </is>
      </c>
      <c r="B9535" s="3" t="inlineStr">
        <is>
          <t>10643502</t>
        </is>
      </c>
      <c r="C9535" s="3" t="inlineStr">
        <is>
          <t>Hahnemuehle</t>
        </is>
      </c>
      <c r="D9535" s="3" t="inlineStr">
        <is>
          <t>FINE ART PEARL-36IN 12M 285GSM</t>
        </is>
      </c>
      <c r="E9535" s="11" t="n">
        <v>330</v>
      </c>
      <c r="F9535" s="12" t="n">
        <v>275</v>
      </c>
    </row>
    <row r="9536">
      <c r="A9536" s="3" t="inlineStr">
        <is>
          <t>Paper, Labels &amp; Print Media</t>
        </is>
      </c>
      <c r="B9536" s="3" t="inlineStr">
        <is>
          <t>10643503</t>
        </is>
      </c>
      <c r="C9536" s="3" t="inlineStr">
        <is>
          <t>Hahnemuehle</t>
        </is>
      </c>
      <c r="D9536" s="3" t="inlineStr">
        <is>
          <t>FINE ART PEARL-44IN 12M 285GSM</t>
        </is>
      </c>
      <c r="E9536" s="11" t="n">
        <v>399</v>
      </c>
      <c r="F9536" s="12" t="n">
        <v>332.5</v>
      </c>
    </row>
    <row r="9537">
      <c r="A9537" s="3" t="inlineStr">
        <is>
          <t>Paper, Labels &amp; Print Media</t>
        </is>
      </c>
      <c r="B9537" s="3" t="inlineStr">
        <is>
          <t>10641652</t>
        </is>
      </c>
      <c r="C9537" s="3" t="inlineStr">
        <is>
          <t>Hahnemuehle</t>
        </is>
      </c>
      <c r="D9537" s="3" t="inlineStr">
        <is>
          <t>FINE ART PEARL-A2 25S-285</t>
        </is>
      </c>
      <c r="E9537" s="11" t="n">
        <v>199</v>
      </c>
      <c r="F9537" s="12" t="n">
        <v>165.83</v>
      </c>
    </row>
    <row r="9538">
      <c r="A9538" s="3" t="inlineStr">
        <is>
          <t>Paper, Labels &amp; Print Media</t>
        </is>
      </c>
      <c r="B9538" s="3" t="inlineStr">
        <is>
          <t>10641654</t>
        </is>
      </c>
      <c r="C9538" s="3" t="inlineStr">
        <is>
          <t>Hahnemuehle</t>
        </is>
      </c>
      <c r="D9538" s="3" t="inlineStr">
        <is>
          <t>FINE ART PEARL-A3 25S 285</t>
        </is>
      </c>
      <c r="E9538" s="11" t="n">
        <v>102</v>
      </c>
      <c r="F9538" s="12" t="n">
        <v>85</v>
      </c>
    </row>
    <row r="9539">
      <c r="A9539" s="3" t="inlineStr">
        <is>
          <t>Paper, Labels &amp; Print Media</t>
        </is>
      </c>
      <c r="B9539" s="3" t="inlineStr">
        <is>
          <t>10641653</t>
        </is>
      </c>
      <c r="C9539" s="3" t="inlineStr">
        <is>
          <t>Hahnemuehle</t>
        </is>
      </c>
      <c r="D9539" s="3" t="inlineStr">
        <is>
          <t>FINE ART PEARL-A3P 25S 285</t>
        </is>
      </c>
      <c r="E9539" s="11" t="n">
        <v>130</v>
      </c>
      <c r="F9539" s="12" t="n">
        <v>108.33</v>
      </c>
    </row>
    <row r="9540">
      <c r="A9540" s="3" t="inlineStr">
        <is>
          <t>Paper, Labels &amp; Print Media</t>
        </is>
      </c>
      <c r="B9540" s="3" t="inlineStr">
        <is>
          <t>10641655</t>
        </is>
      </c>
      <c r="C9540" s="3" t="inlineStr">
        <is>
          <t>Hahnemuehle</t>
        </is>
      </c>
      <c r="D9540" s="3" t="inlineStr">
        <is>
          <t>FINE ART PEARL-A4 25S 285</t>
        </is>
      </c>
      <c r="E9540" s="11" t="n">
        <v>52</v>
      </c>
      <c r="F9540" s="12" t="n">
        <v>43.33</v>
      </c>
    </row>
    <row r="9541">
      <c r="A9541" s="3" t="inlineStr">
        <is>
          <t>Paper, Labels &amp; Print Media</t>
        </is>
      </c>
      <c r="B9541" s="3" t="inlineStr">
        <is>
          <t>10643475</t>
        </is>
      </c>
      <c r="C9541" s="3" t="inlineStr">
        <is>
          <t>Hahnemuehle</t>
        </is>
      </c>
      <c r="D9541" s="3" t="inlineStr">
        <is>
          <t>FINEART BARYTA - 24IN 12M 325</t>
        </is>
      </c>
      <c r="E9541" s="11" t="n">
        <v>234</v>
      </c>
      <c r="F9541" s="12" t="n">
        <v>195</v>
      </c>
    </row>
    <row r="9542">
      <c r="A9542" s="3" t="inlineStr">
        <is>
          <t>Paper, Labels &amp; Print Media</t>
        </is>
      </c>
      <c r="B9542" s="3" t="inlineStr">
        <is>
          <t>10643533</t>
        </is>
      </c>
      <c r="C9542" s="3" t="inlineStr">
        <is>
          <t>Hahnemuehle</t>
        </is>
      </c>
      <c r="D9542" s="3" t="inlineStr">
        <is>
          <t>FINEART BARYTA SATIN - 24IN 12M 300</t>
        </is>
      </c>
      <c r="E9542" s="11" t="n">
        <v>211</v>
      </c>
      <c r="F9542" s="12" t="n">
        <v>175.83</v>
      </c>
    </row>
    <row r="9543">
      <c r="A9543" s="3" t="inlineStr">
        <is>
          <t>Paper, Labels &amp; Print Media</t>
        </is>
      </c>
      <c r="B9543" s="3" t="inlineStr">
        <is>
          <t>10640776</t>
        </is>
      </c>
      <c r="C9543" s="3" t="inlineStr">
        <is>
          <t>Hahnemuehle</t>
        </is>
      </c>
      <c r="D9543" s="3" t="inlineStr">
        <is>
          <t>FINEART BARYTA SATIN-10X15CM 30S-300</t>
        </is>
      </c>
      <c r="E9543" s="11" t="n">
        <v>16</v>
      </c>
      <c r="F9543" s="12" t="n">
        <v>13.33</v>
      </c>
    </row>
    <row r="9544">
      <c r="A9544" s="3" t="inlineStr">
        <is>
          <t>Paper, Labels &amp; Print Media</t>
        </is>
      </c>
      <c r="B9544" s="3" t="inlineStr">
        <is>
          <t>10643531</t>
        </is>
      </c>
      <c r="C9544" s="3" t="inlineStr">
        <is>
          <t>Hahnemuehle</t>
        </is>
      </c>
      <c r="D9544" s="3" t="inlineStr">
        <is>
          <t>FINEART BARYTA SATIN-44IN 12M 300GSM</t>
        </is>
      </c>
      <c r="E9544" s="11" t="n">
        <v>364</v>
      </c>
      <c r="F9544" s="12" t="n">
        <v>303.33</v>
      </c>
    </row>
    <row r="9545">
      <c r="A9545" s="3" t="inlineStr">
        <is>
          <t>Paper, Labels &amp; Print Media</t>
        </is>
      </c>
      <c r="B9545" s="3" t="inlineStr">
        <is>
          <t>10641730</t>
        </is>
      </c>
      <c r="C9545" s="3" t="inlineStr">
        <is>
          <t>Hahnemuehle</t>
        </is>
      </c>
      <c r="D9545" s="3" t="inlineStr">
        <is>
          <t>FINEART BARYTA SATIN-A2 25S-300</t>
        </is>
      </c>
      <c r="E9545" s="11" t="n">
        <v>189</v>
      </c>
      <c r="F9545" s="12" t="n">
        <v>157.5</v>
      </c>
    </row>
    <row r="9546">
      <c r="A9546" s="3" t="inlineStr">
        <is>
          <t>Paper, Labels &amp; Print Media</t>
        </is>
      </c>
      <c r="B9546" s="3" t="inlineStr">
        <is>
          <t>10641733</t>
        </is>
      </c>
      <c r="C9546" s="3" t="inlineStr">
        <is>
          <t>Hahnemuehle</t>
        </is>
      </c>
      <c r="D9546" s="3" t="inlineStr">
        <is>
          <t>FINEART BARYTA SATIN-A4 25S 300</t>
        </is>
      </c>
      <c r="E9546" s="11" t="n">
        <v>49</v>
      </c>
      <c r="F9546" s="12" t="n">
        <v>40.83</v>
      </c>
    </row>
    <row r="9547">
      <c r="A9547" s="3" t="inlineStr">
        <is>
          <t>Paper, Labels &amp; Print Media</t>
        </is>
      </c>
      <c r="B9547" s="3" t="inlineStr">
        <is>
          <t>10640775</t>
        </is>
      </c>
      <c r="C9547" s="3" t="inlineStr">
        <is>
          <t>Hahnemuehle</t>
        </is>
      </c>
      <c r="D9547" s="3" t="inlineStr">
        <is>
          <t>FINEART BARYTA-10CMX15CM 30S-325</t>
        </is>
      </c>
      <c r="E9547" s="11" t="n">
        <v>17</v>
      </c>
      <c r="F9547" s="12" t="n">
        <v>14.17</v>
      </c>
    </row>
    <row r="9548">
      <c r="A9548" s="3" t="inlineStr">
        <is>
          <t>Paper, Labels &amp; Print Media</t>
        </is>
      </c>
      <c r="B9548" s="3" t="inlineStr">
        <is>
          <t>10643476</t>
        </is>
      </c>
      <c r="C9548" s="3" t="inlineStr">
        <is>
          <t>Hahnemuehle</t>
        </is>
      </c>
      <c r="D9548" s="3" t="inlineStr">
        <is>
          <t>FINEART BARYTA-17IN 12M 325GSM</t>
        </is>
      </c>
      <c r="E9548" s="11" t="n">
        <v>167</v>
      </c>
      <c r="F9548" s="12" t="n">
        <v>139.17</v>
      </c>
    </row>
    <row r="9549">
      <c r="A9549" s="3" t="inlineStr">
        <is>
          <t>Paper, Labels &amp; Print Media</t>
        </is>
      </c>
      <c r="B9549" s="3" t="inlineStr">
        <is>
          <t>10643474</t>
        </is>
      </c>
      <c r="C9549" s="3" t="inlineStr">
        <is>
          <t>Hahnemuehle</t>
        </is>
      </c>
      <c r="D9549" s="3" t="inlineStr">
        <is>
          <t>FINEART BARYTA-36IN 12M 325GSM</t>
        </is>
      </c>
      <c r="E9549" s="11" t="n">
        <v>347</v>
      </c>
      <c r="F9549" s="12" t="n">
        <v>289.17</v>
      </c>
    </row>
    <row r="9550">
      <c r="A9550" s="3" t="inlineStr">
        <is>
          <t>Paper, Labels &amp; Print Media</t>
        </is>
      </c>
      <c r="B9550" s="3" t="inlineStr">
        <is>
          <t>10643473</t>
        </is>
      </c>
      <c r="C9550" s="3" t="inlineStr">
        <is>
          <t>Hahnemuehle</t>
        </is>
      </c>
      <c r="D9550" s="3" t="inlineStr">
        <is>
          <t>FINEART BARYTA-44IN 12M 325GSM</t>
        </is>
      </c>
      <c r="E9550" s="11" t="n">
        <v>420</v>
      </c>
      <c r="F9550" s="12" t="n">
        <v>350</v>
      </c>
    </row>
    <row r="9551">
      <c r="A9551" s="3" t="inlineStr">
        <is>
          <t>Paper, Labels &amp; Print Media</t>
        </is>
      </c>
      <c r="B9551" s="3" t="inlineStr">
        <is>
          <t>10641668</t>
        </is>
      </c>
      <c r="C9551" s="3" t="inlineStr">
        <is>
          <t>Hahnemuehle</t>
        </is>
      </c>
      <c r="D9551" s="3" t="inlineStr">
        <is>
          <t>FINEART BARYTA-A2 25S-325</t>
        </is>
      </c>
      <c r="E9551" s="11" t="n">
        <v>210</v>
      </c>
      <c r="F9551" s="12" t="n">
        <v>175</v>
      </c>
    </row>
    <row r="9552">
      <c r="A9552" s="3" t="inlineStr">
        <is>
          <t>Paper, Labels &amp; Print Media</t>
        </is>
      </c>
      <c r="B9552" s="3" t="inlineStr">
        <is>
          <t>10641670</t>
        </is>
      </c>
      <c r="C9552" s="3" t="inlineStr">
        <is>
          <t>Hahnemuehle</t>
        </is>
      </c>
      <c r="D9552" s="3" t="inlineStr">
        <is>
          <t>FINEART BARYTA-A3 25S 325</t>
        </is>
      </c>
      <c r="E9552" s="11" t="n">
        <v>108</v>
      </c>
      <c r="F9552" s="12" t="n">
        <v>90</v>
      </c>
    </row>
    <row r="9553">
      <c r="A9553" s="3" t="inlineStr">
        <is>
          <t>Paper, Labels &amp; Print Media</t>
        </is>
      </c>
      <c r="B9553" s="3" t="inlineStr">
        <is>
          <t>10641671</t>
        </is>
      </c>
      <c r="C9553" s="3" t="inlineStr">
        <is>
          <t>Hahnemuehle</t>
        </is>
      </c>
      <c r="D9553" s="3" t="inlineStr">
        <is>
          <t>FINEART BARYTA-A4 25S 325</t>
        </is>
      </c>
      <c r="E9553" s="11" t="n">
        <v>55</v>
      </c>
      <c r="F9553" s="12" t="n">
        <v>45.83</v>
      </c>
    </row>
    <row r="9554">
      <c r="A9554" s="3" t="inlineStr">
        <is>
          <t>Paper, Labels &amp; Print Media</t>
        </is>
      </c>
      <c r="B9554" s="3" t="inlineStr">
        <is>
          <t>10643123</t>
        </is>
      </c>
      <c r="C9554" s="3" t="inlineStr">
        <is>
          <t>Hahnemuehle</t>
        </is>
      </c>
      <c r="D9554" s="3" t="inlineStr">
        <is>
          <t>GERMAN ETCHING - 24IN 12M 310</t>
        </is>
      </c>
      <c r="E9554" s="11" t="n">
        <v>180</v>
      </c>
      <c r="F9554" s="12" t="n">
        <v>150</v>
      </c>
    </row>
    <row r="9555">
      <c r="A9555" s="3" t="inlineStr">
        <is>
          <t>Paper, Labels &amp; Print Media</t>
        </is>
      </c>
      <c r="B9555" s="3" t="inlineStr">
        <is>
          <t>10643122</t>
        </is>
      </c>
      <c r="C9555" s="3" t="inlineStr">
        <is>
          <t>Hahnemuehle</t>
        </is>
      </c>
      <c r="D9555" s="3" t="inlineStr">
        <is>
          <t>GERMAN ETCHING-17IN 12M 310GSM</t>
        </is>
      </c>
      <c r="E9555" s="11" t="n">
        <v>129</v>
      </c>
      <c r="F9555" s="12" t="n">
        <v>107.5</v>
      </c>
    </row>
    <row r="9556">
      <c r="A9556" s="3" t="inlineStr">
        <is>
          <t>Paper, Labels &amp; Print Media</t>
        </is>
      </c>
      <c r="B9556" s="3" t="inlineStr">
        <is>
          <t>10643120</t>
        </is>
      </c>
      <c r="C9556" s="3" t="inlineStr">
        <is>
          <t>Hahnemuehle</t>
        </is>
      </c>
      <c r="D9556" s="3" t="inlineStr">
        <is>
          <t>GERMAN ETCHING-36IN 12M 310GSM</t>
        </is>
      </c>
      <c r="E9556" s="11" t="n">
        <v>268</v>
      </c>
      <c r="F9556" s="12" t="n">
        <v>223.33</v>
      </c>
    </row>
    <row r="9557">
      <c r="A9557" s="3" t="inlineStr">
        <is>
          <t>Paper, Labels &amp; Print Media</t>
        </is>
      </c>
      <c r="B9557" s="3" t="inlineStr">
        <is>
          <t>10643121</t>
        </is>
      </c>
      <c r="C9557" s="3" t="inlineStr">
        <is>
          <t>Hahnemuehle</t>
        </is>
      </c>
      <c r="D9557" s="3" t="inlineStr">
        <is>
          <t>GERMAN ETCHING-44IN 12M 310GSM</t>
        </is>
      </c>
      <c r="E9557" s="11" t="n">
        <v>324</v>
      </c>
      <c r="F9557" s="12" t="n">
        <v>270</v>
      </c>
    </row>
    <row r="9558">
      <c r="A9558" s="3" t="inlineStr">
        <is>
          <t>Paper, Labels &amp; Print Media</t>
        </is>
      </c>
      <c r="B9558" s="3" t="inlineStr">
        <is>
          <t>13640118</t>
        </is>
      </c>
      <c r="C9558" s="3" t="inlineStr">
        <is>
          <t>Hahnemuehle</t>
        </is>
      </c>
      <c r="D9558" s="3" t="inlineStr">
        <is>
          <t>GERMAN ETCHING-44IN 20M 310GSM</t>
        </is>
      </c>
      <c r="E9558" s="11" t="n">
        <v>528</v>
      </c>
      <c r="F9558" s="12" t="n">
        <v>440</v>
      </c>
    </row>
    <row r="9559">
      <c r="A9559" s="3" t="inlineStr">
        <is>
          <t>Paper, Labels &amp; Print Media</t>
        </is>
      </c>
      <c r="B9559" s="3" t="inlineStr">
        <is>
          <t>10641640</t>
        </is>
      </c>
      <c r="C9559" s="3" t="inlineStr">
        <is>
          <t>Hahnemuehle</t>
        </is>
      </c>
      <c r="D9559" s="3" t="inlineStr">
        <is>
          <t>GERMAN ETCHING-A2 25S-310</t>
        </is>
      </c>
      <c r="E9559" s="11" t="n">
        <v>155</v>
      </c>
      <c r="F9559" s="12" t="n">
        <v>129.17</v>
      </c>
    </row>
    <row r="9560">
      <c r="A9560" s="3" t="inlineStr">
        <is>
          <t>Paper, Labels &amp; Print Media</t>
        </is>
      </c>
      <c r="B9560" s="3" t="inlineStr">
        <is>
          <t>10641642</t>
        </is>
      </c>
      <c r="C9560" s="3" t="inlineStr">
        <is>
          <t>Hahnemuehle</t>
        </is>
      </c>
      <c r="D9560" s="3" t="inlineStr">
        <is>
          <t>GERMAN ETCHING-A3 25S 310</t>
        </is>
      </c>
      <c r="E9560" s="11" t="n">
        <v>79</v>
      </c>
      <c r="F9560" s="12" t="n">
        <v>65.83</v>
      </c>
    </row>
    <row r="9561">
      <c r="A9561" s="3" t="inlineStr">
        <is>
          <t>Paper, Labels &amp; Print Media</t>
        </is>
      </c>
      <c r="B9561" s="3" t="inlineStr">
        <is>
          <t>10641641</t>
        </is>
      </c>
      <c r="C9561" s="3" t="inlineStr">
        <is>
          <t>Hahnemuehle</t>
        </is>
      </c>
      <c r="D9561" s="3" t="inlineStr">
        <is>
          <t>GERMAN ETCHING-A3P 25S 310</t>
        </is>
      </c>
      <c r="E9561" s="11" t="n">
        <v>101</v>
      </c>
      <c r="F9561" s="12" t="n">
        <v>84.17</v>
      </c>
    </row>
    <row r="9562">
      <c r="A9562" s="3" t="inlineStr">
        <is>
          <t>Paper, Labels &amp; Print Media</t>
        </is>
      </c>
      <c r="B9562" s="3" t="inlineStr">
        <is>
          <t>10641643</t>
        </is>
      </c>
      <c r="C9562" s="3" t="inlineStr">
        <is>
          <t>Hahnemuehle</t>
        </is>
      </c>
      <c r="D9562" s="3" t="inlineStr">
        <is>
          <t>GERMAN ETCHING-A4 25S 310</t>
        </is>
      </c>
      <c r="E9562" s="11" t="n">
        <v>40</v>
      </c>
      <c r="F9562" s="12" t="n">
        <v>33.33</v>
      </c>
    </row>
    <row r="9563">
      <c r="A9563" s="3" t="inlineStr">
        <is>
          <t>Paper, Labels &amp; Print Media</t>
        </is>
      </c>
      <c r="B9563" s="3" t="inlineStr">
        <is>
          <t>10643583</t>
        </is>
      </c>
      <c r="C9563" s="3" t="inlineStr">
        <is>
          <t>Hahnemuehle</t>
        </is>
      </c>
      <c r="D9563" s="3" t="inlineStr">
        <is>
          <t>HEMP 290GSM - 24IN 12M 290</t>
        </is>
      </c>
      <c r="E9563" s="11" t="n">
        <v>205</v>
      </c>
      <c r="F9563" s="12" t="n">
        <v>170.83</v>
      </c>
    </row>
    <row r="9564">
      <c r="A9564" s="3" t="inlineStr">
        <is>
          <t>Paper, Labels &amp; Print Media</t>
        </is>
      </c>
      <c r="B9564" s="3" t="inlineStr">
        <is>
          <t>10643584</t>
        </is>
      </c>
      <c r="C9564" s="3" t="inlineStr">
        <is>
          <t>Hahnemuehle</t>
        </is>
      </c>
      <c r="D9564" s="3" t="inlineStr">
        <is>
          <t>HEMP 290GSM-17IN 12M 290GSM</t>
        </is>
      </c>
      <c r="E9564" s="11" t="n">
        <v>147</v>
      </c>
      <c r="F9564" s="12" t="n">
        <v>122.5</v>
      </c>
    </row>
    <row r="9565">
      <c r="A9565" s="3" t="inlineStr">
        <is>
          <t>Paper, Labels &amp; Print Media</t>
        </is>
      </c>
      <c r="B9565" s="3" t="inlineStr">
        <is>
          <t>10643581</t>
        </is>
      </c>
      <c r="C9565" s="3" t="inlineStr">
        <is>
          <t>Hahnemuehle</t>
        </is>
      </c>
      <c r="D9565" s="3" t="inlineStr">
        <is>
          <t>HEMP 290GSM-44IN 12M 290GSM</t>
        </is>
      </c>
      <c r="E9565" s="11" t="n">
        <v>370</v>
      </c>
      <c r="F9565" s="12" t="n">
        <v>308.33</v>
      </c>
    </row>
    <row r="9566">
      <c r="A9566" s="3" t="inlineStr">
        <is>
          <t>Paper, Labels &amp; Print Media</t>
        </is>
      </c>
      <c r="B9566" s="3" t="inlineStr">
        <is>
          <t>10643686</t>
        </is>
      </c>
      <c r="C9566" s="3" t="inlineStr">
        <is>
          <t>Hahnemuehle</t>
        </is>
      </c>
      <c r="D9566" s="3" t="inlineStr">
        <is>
          <t>HEMP GLOSS BARYTA 17IN 12M 305GSM</t>
        </is>
      </c>
      <c r="E9566" s="11" t="n">
        <v>172</v>
      </c>
      <c r="F9566" s="12" t="n">
        <v>143.33</v>
      </c>
    </row>
    <row r="9567">
      <c r="A9567" s="3" t="inlineStr">
        <is>
          <t>Paper, Labels &amp; Print Media</t>
        </is>
      </c>
      <c r="B9567" s="3" t="inlineStr">
        <is>
          <t>10643685</t>
        </is>
      </c>
      <c r="C9567" s="3" t="inlineStr">
        <is>
          <t>Hahnemuehle</t>
        </is>
      </c>
      <c r="D9567" s="3" t="inlineStr">
        <is>
          <t>HEMP GLOSS BARYTA 24IN 12M 305GSM</t>
        </is>
      </c>
      <c r="E9567" s="11" t="n">
        <v>238</v>
      </c>
      <c r="F9567" s="12" t="n">
        <v>198.33</v>
      </c>
    </row>
    <row r="9568">
      <c r="A9568" s="3" t="inlineStr">
        <is>
          <t>Paper, Labels &amp; Print Media</t>
        </is>
      </c>
      <c r="B9568" s="3" t="inlineStr">
        <is>
          <t>10643683</t>
        </is>
      </c>
      <c r="C9568" s="3" t="inlineStr">
        <is>
          <t>Hahnemuehle</t>
        </is>
      </c>
      <c r="D9568" s="3" t="inlineStr">
        <is>
          <t>HEMP GLOSS BARYTA 44IN 12M 305GSM</t>
        </is>
      </c>
      <c r="E9568" s="11" t="n">
        <v>430</v>
      </c>
      <c r="F9568" s="12" t="n">
        <v>358.33</v>
      </c>
    </row>
    <row r="9569">
      <c r="A9569" s="3" t="inlineStr">
        <is>
          <t>Paper, Labels &amp; Print Media</t>
        </is>
      </c>
      <c r="B9569" s="3" t="inlineStr">
        <is>
          <t>10641830</t>
        </is>
      </c>
      <c r="C9569" s="3" t="inlineStr">
        <is>
          <t>Hahnemuehle</t>
        </is>
      </c>
      <c r="D9569" s="3" t="inlineStr">
        <is>
          <t>HEMP GLOSS BARYTA A2 25 SH 305GSM</t>
        </is>
      </c>
      <c r="E9569" s="11" t="n">
        <v>213</v>
      </c>
      <c r="F9569" s="12" t="n">
        <v>177.5</v>
      </c>
    </row>
    <row r="9570">
      <c r="A9570" s="3" t="inlineStr">
        <is>
          <t>Paper, Labels &amp; Print Media</t>
        </is>
      </c>
      <c r="B9570" s="3" t="inlineStr">
        <is>
          <t>10641832</t>
        </is>
      </c>
      <c r="C9570" s="3" t="inlineStr">
        <is>
          <t>Hahnemuehle</t>
        </is>
      </c>
      <c r="D9570" s="3" t="inlineStr">
        <is>
          <t>HEMP GLOSS BARYTA A3 25 SH 305GSM</t>
        </is>
      </c>
      <c r="E9570" s="11" t="n">
        <v>111</v>
      </c>
      <c r="F9570" s="12" t="n">
        <v>92.5</v>
      </c>
    </row>
    <row r="9571">
      <c r="A9571" s="3" t="inlineStr">
        <is>
          <t>Paper, Labels &amp; Print Media</t>
        </is>
      </c>
      <c r="B9571" s="3" t="inlineStr">
        <is>
          <t>10641831</t>
        </is>
      </c>
      <c r="C9571" s="3" t="inlineStr">
        <is>
          <t>Hahnemuehle</t>
        </is>
      </c>
      <c r="D9571" s="3" t="inlineStr">
        <is>
          <t>HEMP GLOSS BARYTA A3P 25 SH 305GSM</t>
        </is>
      </c>
      <c r="E9571" s="11" t="n">
        <v>140</v>
      </c>
      <c r="F9571" s="12" t="n">
        <v>116.67</v>
      </c>
    </row>
    <row r="9572">
      <c r="A9572" s="3" t="inlineStr">
        <is>
          <t>Paper, Labels &amp; Print Media</t>
        </is>
      </c>
      <c r="B9572" s="3" t="inlineStr">
        <is>
          <t>10641833</t>
        </is>
      </c>
      <c r="C9572" s="3" t="inlineStr">
        <is>
          <t>Hahnemuehle</t>
        </is>
      </c>
      <c r="D9572" s="3" t="inlineStr">
        <is>
          <t>HEMP GLOSS BARYTA A4 25 SH 305GSM</t>
        </is>
      </c>
      <c r="E9572" s="11" t="n">
        <v>56</v>
      </c>
      <c r="F9572" s="12" t="n">
        <v>46.67</v>
      </c>
    </row>
    <row r="9573">
      <c r="A9573" s="3" t="inlineStr">
        <is>
          <t>Paper, Labels &amp; Print Media</t>
        </is>
      </c>
      <c r="B9573" s="3" t="inlineStr">
        <is>
          <t>10641770</t>
        </is>
      </c>
      <c r="C9573" s="3" t="inlineStr">
        <is>
          <t>Hahnemuehle</t>
        </is>
      </c>
      <c r="D9573" s="3" t="inlineStr">
        <is>
          <t>HEMP-A2 25S-290</t>
        </is>
      </c>
      <c r="E9573" s="11" t="n">
        <v>184</v>
      </c>
      <c r="F9573" s="12" t="n">
        <v>153.33</v>
      </c>
    </row>
    <row r="9574">
      <c r="A9574" s="3" t="inlineStr">
        <is>
          <t>Paper, Labels &amp; Print Media</t>
        </is>
      </c>
      <c r="B9574" s="3" t="inlineStr">
        <is>
          <t>10641772</t>
        </is>
      </c>
      <c r="C9574" s="3" t="inlineStr">
        <is>
          <t>Hahnemuehle</t>
        </is>
      </c>
      <c r="D9574" s="3" t="inlineStr">
        <is>
          <t>HEMP-A3 25S 290</t>
        </is>
      </c>
      <c r="E9574" s="11" t="n">
        <v>95</v>
      </c>
      <c r="F9574" s="12" t="n">
        <v>79.17</v>
      </c>
    </row>
    <row r="9575">
      <c r="A9575" s="3" t="inlineStr">
        <is>
          <t>Paper, Labels &amp; Print Media</t>
        </is>
      </c>
      <c r="B9575" s="3" t="inlineStr">
        <is>
          <t>10641773</t>
        </is>
      </c>
      <c r="C9575" s="3" t="inlineStr">
        <is>
          <t>Hahnemuehle</t>
        </is>
      </c>
      <c r="D9575" s="3" t="inlineStr">
        <is>
          <t>HEMP-A4 25S 290</t>
        </is>
      </c>
      <c r="E9575" s="11" t="n">
        <v>48</v>
      </c>
      <c r="F9575" s="12" t="n">
        <v>40</v>
      </c>
    </row>
    <row r="9576">
      <c r="A9576" s="3" t="inlineStr">
        <is>
          <t>Paper, Labels &amp; Print Media</t>
        </is>
      </c>
      <c r="B9576" s="3" t="inlineStr">
        <is>
          <t>10621501</t>
        </is>
      </c>
      <c r="C9576" s="3" t="inlineStr">
        <is>
          <t>Hahnemuehle</t>
        </is>
      </c>
      <c r="D9576" s="3" t="inlineStr">
        <is>
          <t>HIGHLYTRAN DRAWPAP-21X29 7CM 250S-95</t>
        </is>
      </c>
      <c r="E9576" s="11" t="n">
        <v>32</v>
      </c>
      <c r="F9576" s="12" t="n">
        <v>26.67</v>
      </c>
    </row>
    <row r="9577">
      <c r="A9577" s="3" t="inlineStr">
        <is>
          <t>Paper, Labels &amp; Print Media</t>
        </is>
      </c>
      <c r="B9577" s="3" t="inlineStr">
        <is>
          <t>10621522</t>
        </is>
      </c>
      <c r="C9577" s="3" t="inlineStr">
        <is>
          <t>Hahnemuehle</t>
        </is>
      </c>
      <c r="D9577" s="3" t="inlineStr">
        <is>
          <t>HIGHLYTRAN DRAWPAP-29 7X42CM 100S-95</t>
        </is>
      </c>
      <c r="E9577" s="11" t="n">
        <v>26</v>
      </c>
      <c r="F9577" s="12" t="n">
        <v>21.67</v>
      </c>
    </row>
    <row r="9578">
      <c r="A9578" s="3" t="inlineStr">
        <is>
          <t>Paper, Labels &amp; Print Media</t>
        </is>
      </c>
      <c r="B9578" s="3" t="inlineStr">
        <is>
          <t>10621541</t>
        </is>
      </c>
      <c r="C9578" s="3" t="inlineStr">
        <is>
          <t>Hahnemuehle</t>
        </is>
      </c>
      <c r="D9578" s="3" t="inlineStr">
        <is>
          <t>HIGHTRAN DRAWPAP-45 5X62 5CM 100S-95</t>
        </is>
      </c>
      <c r="E9578" s="11" t="n">
        <v>60</v>
      </c>
      <c r="F9578" s="12" t="n">
        <v>50</v>
      </c>
    </row>
    <row r="9579">
      <c r="A9579" s="3" t="inlineStr">
        <is>
          <t>Paper, Labels &amp; Print Media</t>
        </is>
      </c>
      <c r="B9579" s="3" t="inlineStr">
        <is>
          <t>10642002</t>
        </is>
      </c>
      <c r="C9579" s="3" t="inlineStr">
        <is>
          <t>Hahnemuehle</t>
        </is>
      </c>
      <c r="D9579" s="3" t="inlineStr">
        <is>
          <t>LINEN ALBUM COVER SET  BLACK-A3</t>
        </is>
      </c>
      <c r="E9579" s="11" t="n">
        <v>88</v>
      </c>
      <c r="F9579" s="12" t="n">
        <v>73.33</v>
      </c>
    </row>
    <row r="9580">
      <c r="A9580" s="3" t="inlineStr">
        <is>
          <t>Paper, Labels &amp; Print Media</t>
        </is>
      </c>
      <c r="B9580" s="3" t="inlineStr">
        <is>
          <t>10642001</t>
        </is>
      </c>
      <c r="C9580" s="3" t="inlineStr">
        <is>
          <t>Hahnemuehle</t>
        </is>
      </c>
      <c r="D9580" s="3" t="inlineStr">
        <is>
          <t>LINEN ALBUM COVER SET  BLACK-A4</t>
        </is>
      </c>
      <c r="E9580" s="11" t="n">
        <v>88</v>
      </c>
      <c r="F9580" s="12" t="n">
        <v>73.33</v>
      </c>
    </row>
    <row r="9581">
      <c r="A9581" s="3" t="inlineStr">
        <is>
          <t>Paper, Labels &amp; Print Media</t>
        </is>
      </c>
      <c r="B9581" s="3" t="inlineStr">
        <is>
          <t>10643402</t>
        </is>
      </c>
      <c r="C9581" s="3" t="inlineStr">
        <is>
          <t>Hahnemuehle</t>
        </is>
      </c>
      <c r="D9581" s="3" t="inlineStr">
        <is>
          <t>MUSEUM ETCHING - 24IN 12M 350</t>
        </is>
      </c>
      <c r="E9581" s="11" t="n">
        <v>237</v>
      </c>
      <c r="F9581" s="12" t="n">
        <v>197.5</v>
      </c>
    </row>
    <row r="9582">
      <c r="A9582" s="3" t="inlineStr">
        <is>
          <t>Paper, Labels &amp; Print Media</t>
        </is>
      </c>
      <c r="B9582" s="3" t="inlineStr">
        <is>
          <t>10640771</t>
        </is>
      </c>
      <c r="C9582" s="3" t="inlineStr">
        <is>
          <t>Hahnemuehle</t>
        </is>
      </c>
      <c r="D9582" s="3" t="inlineStr">
        <is>
          <t>MUSEUM ETCHING-10CMX15CM 30S-350</t>
        </is>
      </c>
      <c r="E9582" s="11" t="n">
        <v>17</v>
      </c>
      <c r="F9582" s="12" t="n">
        <v>14.17</v>
      </c>
    </row>
    <row r="9583">
      <c r="A9583" s="3" t="inlineStr">
        <is>
          <t>Paper, Labels &amp; Print Media</t>
        </is>
      </c>
      <c r="B9583" s="3" t="inlineStr">
        <is>
          <t>10643403</t>
        </is>
      </c>
      <c r="C9583" s="3" t="inlineStr">
        <is>
          <t>Hahnemuehle</t>
        </is>
      </c>
      <c r="D9583" s="3" t="inlineStr">
        <is>
          <t>MUSEUM ETCHING-17IN 12M 350GSM</t>
        </is>
      </c>
      <c r="E9583" s="11" t="n">
        <v>170</v>
      </c>
      <c r="F9583" s="12" t="n">
        <v>141.67</v>
      </c>
    </row>
    <row r="9584">
      <c r="A9584" s="3" t="inlineStr">
        <is>
          <t>Paper, Labels &amp; Print Media</t>
        </is>
      </c>
      <c r="B9584" s="3" t="inlineStr">
        <is>
          <t>10643401</t>
        </is>
      </c>
      <c r="C9584" s="3" t="inlineStr">
        <is>
          <t>Hahnemuehle</t>
        </is>
      </c>
      <c r="D9584" s="3" t="inlineStr">
        <is>
          <t>MUSEUM ETCHING-36IN 12M 350GSM</t>
        </is>
      </c>
      <c r="E9584" s="11" t="n">
        <v>352</v>
      </c>
      <c r="F9584" s="12" t="n">
        <v>293.33</v>
      </c>
    </row>
    <row r="9585">
      <c r="A9585" s="3" t="inlineStr">
        <is>
          <t>Paper, Labels &amp; Print Media</t>
        </is>
      </c>
      <c r="B9585" s="3" t="inlineStr">
        <is>
          <t>10643400</t>
        </is>
      </c>
      <c r="C9585" s="3" t="inlineStr">
        <is>
          <t>Hahnemuehle</t>
        </is>
      </c>
      <c r="D9585" s="3" t="inlineStr">
        <is>
          <t>MUSEUM ETCHING-44IN 12M 350GSM</t>
        </is>
      </c>
      <c r="E9585" s="11" t="n">
        <v>425</v>
      </c>
      <c r="F9585" s="12" t="n">
        <v>354.17</v>
      </c>
    </row>
    <row r="9586">
      <c r="A9586" s="3" t="inlineStr">
        <is>
          <t>Paper, Labels &amp; Print Media</t>
        </is>
      </c>
      <c r="B9586" s="3" t="inlineStr">
        <is>
          <t>10641648</t>
        </is>
      </c>
      <c r="C9586" s="3" t="inlineStr">
        <is>
          <t>Hahnemuehle</t>
        </is>
      </c>
      <c r="D9586" s="3" t="inlineStr">
        <is>
          <t>MUSEUM ETCHING-A2 25S-350</t>
        </is>
      </c>
      <c r="E9586" s="11" t="n">
        <v>212</v>
      </c>
      <c r="F9586" s="12" t="n">
        <v>176.67</v>
      </c>
    </row>
    <row r="9587">
      <c r="A9587" s="3" t="inlineStr">
        <is>
          <t>Paper, Labels &amp; Print Media</t>
        </is>
      </c>
      <c r="B9587" s="3" t="inlineStr">
        <is>
          <t>10641650</t>
        </is>
      </c>
      <c r="C9587" s="3" t="inlineStr">
        <is>
          <t>Hahnemuehle</t>
        </is>
      </c>
      <c r="D9587" s="3" t="inlineStr">
        <is>
          <t>MUSEUM ETCHING-A3 25S 350</t>
        </is>
      </c>
      <c r="E9587" s="11" t="n">
        <v>108</v>
      </c>
      <c r="F9587" s="12" t="n">
        <v>90</v>
      </c>
    </row>
    <row r="9588">
      <c r="A9588" s="3" t="inlineStr">
        <is>
          <t>Paper, Labels &amp; Print Media</t>
        </is>
      </c>
      <c r="B9588" s="3" t="inlineStr">
        <is>
          <t>10641649</t>
        </is>
      </c>
      <c r="C9588" s="3" t="inlineStr">
        <is>
          <t>Hahnemuehle</t>
        </is>
      </c>
      <c r="D9588" s="3" t="inlineStr">
        <is>
          <t>MUSEUM ETCHING-A3P 25S 350</t>
        </is>
      </c>
      <c r="E9588" s="11" t="n">
        <v>138</v>
      </c>
      <c r="F9588" s="12" t="n">
        <v>115</v>
      </c>
    </row>
    <row r="9589">
      <c r="A9589" s="3" t="inlineStr">
        <is>
          <t>Paper, Labels &amp; Print Media</t>
        </is>
      </c>
      <c r="B9589" s="3" t="inlineStr">
        <is>
          <t>10641651</t>
        </is>
      </c>
      <c r="C9589" s="3" t="inlineStr">
        <is>
          <t>Hahnemuehle</t>
        </is>
      </c>
      <c r="D9589" s="3" t="inlineStr">
        <is>
          <t>MUSEUM ETCHING-A4 25S 350</t>
        </is>
      </c>
      <c r="E9589" s="11" t="n">
        <v>55</v>
      </c>
      <c r="F9589" s="12" t="n">
        <v>45.83</v>
      </c>
    </row>
    <row r="9590">
      <c r="A9590" s="3" t="inlineStr">
        <is>
          <t>Paper, Labels &amp; Print Media</t>
        </is>
      </c>
      <c r="B9590" s="3" t="inlineStr">
        <is>
          <t>10640377</t>
        </is>
      </c>
      <c r="C9590" s="3" t="inlineStr">
        <is>
          <t>Hahnemuehle</t>
        </is>
      </c>
      <c r="D9590" s="3" t="inlineStr">
        <is>
          <t>NATURAL LINE TRIAL PACK-A4 8S</t>
        </is>
      </c>
      <c r="E9590" s="11" t="n">
        <v>8</v>
      </c>
      <c r="F9590" s="12" t="n">
        <v>6.67</v>
      </c>
    </row>
    <row r="9591">
      <c r="A9591" s="3" t="inlineStr">
        <is>
          <t>Paper, Labels &amp; Print Media</t>
        </is>
      </c>
      <c r="B9591" s="3" t="inlineStr">
        <is>
          <t>10641741</t>
        </is>
      </c>
      <c r="C9591" s="3" t="inlineStr">
        <is>
          <t>Hahnemuehle</t>
        </is>
      </c>
      <c r="D9591" s="3" t="inlineStr">
        <is>
          <t>PHO RAG BARYTA PANOR-21X59CM 25S-315</t>
        </is>
      </c>
      <c r="E9591" s="11" t="n">
        <v>106</v>
      </c>
      <c r="F9591" s="12" t="n">
        <v>88.33</v>
      </c>
    </row>
    <row r="9592">
      <c r="A9592" s="3" t="inlineStr">
        <is>
          <t>Paper, Labels &amp; Print Media</t>
        </is>
      </c>
      <c r="B9592" s="3" t="inlineStr">
        <is>
          <t>10640754</t>
        </is>
      </c>
      <c r="C9592" s="3" t="inlineStr">
        <is>
          <t>Hahnemuehle</t>
        </is>
      </c>
      <c r="D9592" s="3" t="inlineStr">
        <is>
          <t>PHO RAG DUO CONTENT PAP-A3 20S 276</t>
        </is>
      </c>
      <c r="E9592" s="11" t="n">
        <v>114</v>
      </c>
      <c r="F9592" s="12" t="n">
        <v>95</v>
      </c>
    </row>
    <row r="9593">
      <c r="A9593" s="3" t="inlineStr">
        <is>
          <t>Paper, Labels &amp; Print Media</t>
        </is>
      </c>
      <c r="B9593" s="3" t="inlineStr">
        <is>
          <t>10640759</t>
        </is>
      </c>
      <c r="C9593" s="3" t="inlineStr">
        <is>
          <t>Hahnemuehle</t>
        </is>
      </c>
      <c r="D9593" s="3" t="inlineStr">
        <is>
          <t>PHO RAG PEARL CONTENT PAP-A4 20S 320</t>
        </is>
      </c>
      <c r="E9593" s="11" t="n">
        <v>74</v>
      </c>
      <c r="F9593" s="12" t="n">
        <v>61.67</v>
      </c>
    </row>
    <row r="9594">
      <c r="A9594" s="3" t="inlineStr">
        <is>
          <t>Paper, Labels &amp; Print Media</t>
        </is>
      </c>
      <c r="B9594" s="3" t="inlineStr">
        <is>
          <t>10640774</t>
        </is>
      </c>
      <c r="C9594" s="3" t="inlineStr">
        <is>
          <t>Hahnemuehle</t>
        </is>
      </c>
      <c r="D9594" s="3" t="inlineStr">
        <is>
          <t>PHO RAG ULTRA SMOOTH-10X15CM 30S-305</t>
        </is>
      </c>
      <c r="E9594" s="11" t="n">
        <v>14</v>
      </c>
      <c r="F9594" s="12" t="n">
        <v>11.67</v>
      </c>
    </row>
    <row r="9595">
      <c r="A9595" s="3" t="inlineStr">
        <is>
          <t>Paper, Labels &amp; Print Media</t>
        </is>
      </c>
      <c r="B9595" s="3" t="inlineStr">
        <is>
          <t>10642101</t>
        </is>
      </c>
      <c r="C9595" s="3" t="inlineStr">
        <is>
          <t>Hahnemuehle</t>
        </is>
      </c>
      <c r="D9595" s="3" t="inlineStr">
        <is>
          <t>PHOTO GL BARYTA X A3P 25 SH 320GSM</t>
        </is>
      </c>
      <c r="E9595" s="11" t="n">
        <v>67</v>
      </c>
      <c r="F9595" s="12" t="n">
        <v>55.83</v>
      </c>
    </row>
    <row r="9596">
      <c r="A9596" s="3" t="inlineStr">
        <is>
          <t>Paper, Labels &amp; Print Media</t>
        </is>
      </c>
      <c r="B9596" s="3" t="inlineStr">
        <is>
          <t>10643257</t>
        </is>
      </c>
      <c r="C9596" s="3" t="inlineStr">
        <is>
          <t>Hahnemuehle</t>
        </is>
      </c>
      <c r="D9596" s="3" t="inlineStr">
        <is>
          <t>PHOTO GLOSS BARYTA X 24IN 15M 320GSM</t>
        </is>
      </c>
      <c r="E9596" s="11" t="n">
        <v>122</v>
      </c>
      <c r="F9596" s="12" t="n">
        <v>101.67</v>
      </c>
    </row>
    <row r="9597">
      <c r="A9597" s="3" t="inlineStr">
        <is>
          <t>Paper, Labels &amp; Print Media</t>
        </is>
      </c>
      <c r="B9597" s="3" t="inlineStr">
        <is>
          <t>10643256</t>
        </is>
      </c>
      <c r="C9597" s="3" t="inlineStr">
        <is>
          <t>Hahnemuehle</t>
        </is>
      </c>
      <c r="D9597" s="3" t="inlineStr">
        <is>
          <t>PHOTO GLOSS BARYTA X 44IN 15M 320GSM</t>
        </is>
      </c>
      <c r="E9597" s="11" t="n">
        <v>192</v>
      </c>
      <c r="F9597" s="12" t="n">
        <v>160</v>
      </c>
    </row>
    <row r="9598">
      <c r="A9598" s="3" t="inlineStr">
        <is>
          <t>Paper, Labels &amp; Print Media</t>
        </is>
      </c>
      <c r="B9598" s="3" t="inlineStr">
        <is>
          <t>10642100</t>
        </is>
      </c>
      <c r="C9598" s="3" t="inlineStr">
        <is>
          <t>Hahnemuehle</t>
        </is>
      </c>
      <c r="D9598" s="3" t="inlineStr">
        <is>
          <t>PHOTO GLOSS BARYTA X A2 25 SH 320GSM</t>
        </is>
      </c>
      <c r="E9598" s="11" t="n">
        <v>108</v>
      </c>
      <c r="F9598" s="12" t="n">
        <v>90</v>
      </c>
    </row>
    <row r="9599">
      <c r="A9599" s="3" t="inlineStr">
        <is>
          <t>Paper, Labels &amp; Print Media</t>
        </is>
      </c>
      <c r="B9599" s="3" t="inlineStr">
        <is>
          <t>10642102</t>
        </is>
      </c>
      <c r="C9599" s="3" t="inlineStr">
        <is>
          <t>Hahnemuehle</t>
        </is>
      </c>
      <c r="D9599" s="3" t="inlineStr">
        <is>
          <t>PHOTO GLOSS BARYTA X A3 25 SH 320GSM</t>
        </is>
      </c>
      <c r="E9599" s="11" t="n">
        <v>49</v>
      </c>
      <c r="F9599" s="12" t="n">
        <v>40.83</v>
      </c>
    </row>
    <row r="9600">
      <c r="A9600" s="3" t="inlineStr">
        <is>
          <t>Paper, Labels &amp; Print Media</t>
        </is>
      </c>
      <c r="B9600" s="3" t="inlineStr">
        <is>
          <t>10642103</t>
        </is>
      </c>
      <c r="C9600" s="3" t="inlineStr">
        <is>
          <t>Hahnemuehle</t>
        </is>
      </c>
      <c r="D9600" s="3" t="inlineStr">
        <is>
          <t>PHOTO GLOSS BARYTA X A4 25 SH 320GSM</t>
        </is>
      </c>
      <c r="E9600" s="11" t="n">
        <v>26</v>
      </c>
      <c r="F9600" s="12" t="n">
        <v>21.67</v>
      </c>
    </row>
    <row r="9601">
      <c r="A9601" s="3" t="inlineStr">
        <is>
          <t>Paper, Labels &amp; Print Media</t>
        </is>
      </c>
      <c r="B9601" s="3" t="inlineStr">
        <is>
          <t>10643160</t>
        </is>
      </c>
      <c r="C9601" s="3" t="inlineStr">
        <is>
          <t>Hahnemuehle</t>
        </is>
      </c>
      <c r="D9601" s="3" t="inlineStr">
        <is>
          <t>PHOTO GLOSSY-44IN 30M 260GSM</t>
        </is>
      </c>
      <c r="E9601" s="11" t="n">
        <v>162</v>
      </c>
      <c r="F9601" s="12" t="n">
        <v>135</v>
      </c>
    </row>
    <row r="9602">
      <c r="A9602" s="3" t="inlineStr">
        <is>
          <t>Paper, Labels &amp; Print Media</t>
        </is>
      </c>
      <c r="B9602" s="3" t="inlineStr">
        <is>
          <t>10641921</t>
        </is>
      </c>
      <c r="C9602" s="3" t="inlineStr">
        <is>
          <t>Hahnemuehle</t>
        </is>
      </c>
      <c r="D9602" s="3" t="inlineStr">
        <is>
          <t>PHOTO GLOSSY-A3 25S 260</t>
        </is>
      </c>
      <c r="E9602" s="11" t="n">
        <v>27</v>
      </c>
      <c r="F9602" s="12" t="n">
        <v>22.5</v>
      </c>
    </row>
    <row r="9603">
      <c r="A9603" s="3" t="inlineStr">
        <is>
          <t>Paper, Labels &amp; Print Media</t>
        </is>
      </c>
      <c r="B9603" s="3" t="inlineStr">
        <is>
          <t>10641922</t>
        </is>
      </c>
      <c r="C9603" s="3" t="inlineStr">
        <is>
          <t>Hahnemuehle</t>
        </is>
      </c>
      <c r="D9603" s="3" t="inlineStr">
        <is>
          <t>PHOTO GLOSSY-A3P 25S 260</t>
        </is>
      </c>
      <c r="E9603" s="11" t="n">
        <v>34</v>
      </c>
      <c r="F9603" s="12" t="n">
        <v>28.33</v>
      </c>
    </row>
    <row r="9604">
      <c r="A9604" s="3" t="inlineStr">
        <is>
          <t>Paper, Labels &amp; Print Media</t>
        </is>
      </c>
      <c r="B9604" s="3" t="inlineStr">
        <is>
          <t>10641920</t>
        </is>
      </c>
      <c r="C9604" s="3" t="inlineStr">
        <is>
          <t>Hahnemuehle</t>
        </is>
      </c>
      <c r="D9604" s="3" t="inlineStr">
        <is>
          <t>PHOTO GLOSSY-A4 25S 260</t>
        </is>
      </c>
      <c r="E9604" s="11" t="n">
        <v>14</v>
      </c>
      <c r="F9604" s="12" t="n">
        <v>11.67</v>
      </c>
    </row>
    <row r="9605">
      <c r="A9605" s="3" t="inlineStr">
        <is>
          <t>Paper, Labels &amp; Print Media</t>
        </is>
      </c>
      <c r="B9605" s="3" t="inlineStr">
        <is>
          <t>10643171</t>
        </is>
      </c>
      <c r="C9605" s="3" t="inlineStr">
        <is>
          <t>Hahnemuehle</t>
        </is>
      </c>
      <c r="D9605" s="3" t="inlineStr">
        <is>
          <t>PHOTO LUSTER - 24IN 30M 260</t>
        </is>
      </c>
      <c r="E9605" s="11" t="n">
        <v>91</v>
      </c>
      <c r="F9605" s="12" t="n">
        <v>75.83</v>
      </c>
    </row>
    <row r="9606">
      <c r="A9606" s="3" t="inlineStr">
        <is>
          <t>Paper, Labels &amp; Print Media</t>
        </is>
      </c>
      <c r="B9606" s="3" t="inlineStr">
        <is>
          <t>19640235</t>
        </is>
      </c>
      <c r="C9606" s="3" t="inlineStr">
        <is>
          <t>Hahnemuehle</t>
        </is>
      </c>
      <c r="D9606" s="3" t="inlineStr">
        <is>
          <t>PHOTO LUSTER - A4</t>
        </is>
      </c>
      <c r="E9606" s="11" t="n">
        <v>37</v>
      </c>
      <c r="F9606" s="12" t="n">
        <v>30.83</v>
      </c>
    </row>
    <row r="9607">
      <c r="A9607" s="3" t="inlineStr">
        <is>
          <t>Paper, Labels &amp; Print Media</t>
        </is>
      </c>
      <c r="B9607" s="3" t="inlineStr">
        <is>
          <t>10641936</t>
        </is>
      </c>
      <c r="C9607" s="3" t="inlineStr">
        <is>
          <t>Hahnemuehle</t>
        </is>
      </c>
      <c r="D9607" s="3" t="inlineStr">
        <is>
          <t>PHOTO LUSTER-10CMX15CM 50S-260</t>
        </is>
      </c>
      <c r="E9607" s="11" t="n">
        <v>9</v>
      </c>
      <c r="F9607" s="12" t="n">
        <v>7.5</v>
      </c>
    </row>
    <row r="9608">
      <c r="A9608" s="3" t="inlineStr">
        <is>
          <t>Paper, Labels &amp; Print Media</t>
        </is>
      </c>
      <c r="B9608" s="3" t="inlineStr">
        <is>
          <t>10643172</t>
        </is>
      </c>
      <c r="C9608" s="3" t="inlineStr">
        <is>
          <t>Hahnemuehle</t>
        </is>
      </c>
      <c r="D9608" s="3" t="inlineStr">
        <is>
          <t>PHOTO LUSTER-17IN 30M 260GSM</t>
        </is>
      </c>
      <c r="E9608" s="11" t="n">
        <v>66</v>
      </c>
      <c r="F9608" s="12" t="n">
        <v>55</v>
      </c>
    </row>
    <row r="9609">
      <c r="A9609" s="3" t="inlineStr">
        <is>
          <t>Paper, Labels &amp; Print Media</t>
        </is>
      </c>
      <c r="B9609" s="3" t="inlineStr">
        <is>
          <t>10643170</t>
        </is>
      </c>
      <c r="C9609" s="3" t="inlineStr">
        <is>
          <t>Hahnemuehle</t>
        </is>
      </c>
      <c r="D9609" s="3" t="inlineStr">
        <is>
          <t>PHOTO LUSTER-44IN 30M 260GSM</t>
        </is>
      </c>
      <c r="E9609" s="11" t="n">
        <v>164</v>
      </c>
      <c r="F9609" s="12" t="n">
        <v>136.67</v>
      </c>
    </row>
    <row r="9610">
      <c r="A9610" s="3" t="inlineStr">
        <is>
          <t>Paper, Labels &amp; Print Media</t>
        </is>
      </c>
      <c r="B9610" s="3" t="inlineStr">
        <is>
          <t>10641933</t>
        </is>
      </c>
      <c r="C9610" s="3" t="inlineStr">
        <is>
          <t>Hahnemuehle</t>
        </is>
      </c>
      <c r="D9610" s="3" t="inlineStr">
        <is>
          <t>PHOTO LUSTER-A2 25S-260</t>
        </is>
      </c>
      <c r="E9610" s="11" t="n">
        <v>52</v>
      </c>
      <c r="F9610" s="12" t="n">
        <v>43.33</v>
      </c>
    </row>
    <row r="9611">
      <c r="A9611" s="3" t="inlineStr">
        <is>
          <t>Paper, Labels &amp; Print Media</t>
        </is>
      </c>
      <c r="B9611" s="3" t="inlineStr">
        <is>
          <t>10641931</t>
        </is>
      </c>
      <c r="C9611" s="3" t="inlineStr">
        <is>
          <t>Hahnemuehle</t>
        </is>
      </c>
      <c r="D9611" s="3" t="inlineStr">
        <is>
          <t>PHOTO LUSTER-A3 25S 260</t>
        </is>
      </c>
      <c r="E9611" s="11" t="n">
        <v>27</v>
      </c>
      <c r="F9611" s="12" t="n">
        <v>22.5</v>
      </c>
    </row>
    <row r="9612">
      <c r="A9612" s="3" t="inlineStr">
        <is>
          <t>Paper, Labels &amp; Print Media</t>
        </is>
      </c>
      <c r="B9612" s="3" t="inlineStr">
        <is>
          <t>10641932</t>
        </is>
      </c>
      <c r="C9612" s="3" t="inlineStr">
        <is>
          <t>Hahnemuehle</t>
        </is>
      </c>
      <c r="D9612" s="3" t="inlineStr">
        <is>
          <t>PHOTO LUSTER-A3P 25S 260</t>
        </is>
      </c>
      <c r="E9612" s="11" t="n">
        <v>34</v>
      </c>
      <c r="F9612" s="12" t="n">
        <v>28.33</v>
      </c>
    </row>
    <row r="9613">
      <c r="A9613" s="3" t="inlineStr">
        <is>
          <t>Paper, Labels &amp; Print Media</t>
        </is>
      </c>
      <c r="B9613" s="3" t="inlineStr">
        <is>
          <t>10641930</t>
        </is>
      </c>
      <c r="C9613" s="3" t="inlineStr">
        <is>
          <t>Hahnemuehle</t>
        </is>
      </c>
      <c r="D9613" s="3" t="inlineStr">
        <is>
          <t>PHOTO LUSTER-A4 25S 260</t>
        </is>
      </c>
      <c r="E9613" s="11" t="n">
        <v>14</v>
      </c>
      <c r="F9613" s="12" t="n">
        <v>11.67</v>
      </c>
    </row>
    <row r="9614">
      <c r="A9614" s="3" t="inlineStr">
        <is>
          <t>Paper, Labels &amp; Print Media</t>
        </is>
      </c>
      <c r="B9614" s="3" t="inlineStr">
        <is>
          <t>10641911</t>
        </is>
      </c>
      <c r="C9614" s="3" t="inlineStr">
        <is>
          <t>Hahnemuehle</t>
        </is>
      </c>
      <c r="D9614" s="3" t="inlineStr">
        <is>
          <t>PHOTO MATT FIBRE DUO-A3 25S 210</t>
        </is>
      </c>
      <c r="E9614" s="11" t="n">
        <v>35</v>
      </c>
      <c r="F9614" s="12" t="n">
        <v>29.17</v>
      </c>
    </row>
    <row r="9615">
      <c r="A9615" s="3" t="inlineStr">
        <is>
          <t>Paper, Labels &amp; Print Media</t>
        </is>
      </c>
      <c r="B9615" s="3" t="inlineStr">
        <is>
          <t>10641912</t>
        </is>
      </c>
      <c r="C9615" s="3" t="inlineStr">
        <is>
          <t>Hahnemuehle</t>
        </is>
      </c>
      <c r="D9615" s="3" t="inlineStr">
        <is>
          <t>PHOTO MATT FIBRE DUO-A3P 25S 210</t>
        </is>
      </c>
      <c r="E9615" s="11" t="n">
        <v>45</v>
      </c>
      <c r="F9615" s="12" t="n">
        <v>37.5</v>
      </c>
    </row>
    <row r="9616">
      <c r="A9616" s="3" t="inlineStr">
        <is>
          <t>Paper, Labels &amp; Print Media</t>
        </is>
      </c>
      <c r="B9616" s="3" t="inlineStr">
        <is>
          <t>10641910</t>
        </is>
      </c>
      <c r="C9616" s="3" t="inlineStr">
        <is>
          <t>Hahnemuehle</t>
        </is>
      </c>
      <c r="D9616" s="3" t="inlineStr">
        <is>
          <t>PHOTO MATT FIBRE DUO-A4 25S 210</t>
        </is>
      </c>
      <c r="E9616" s="11" t="n">
        <v>18</v>
      </c>
      <c r="F9616" s="12" t="n">
        <v>15</v>
      </c>
    </row>
    <row r="9617">
      <c r="A9617" s="3" t="inlineStr">
        <is>
          <t>Paper, Labels &amp; Print Media</t>
        </is>
      </c>
      <c r="B9617" s="3" t="inlineStr">
        <is>
          <t>10643103</t>
        </is>
      </c>
      <c r="C9617" s="3" t="inlineStr">
        <is>
          <t>Hahnemuehle</t>
        </is>
      </c>
      <c r="D9617" s="3" t="inlineStr">
        <is>
          <t>PHOTO MATT FIBRE-60IN 30M 200GSM</t>
        </is>
      </c>
      <c r="E9617" s="11" t="n">
        <v>285</v>
      </c>
      <c r="F9617" s="12" t="n">
        <v>237.5</v>
      </c>
    </row>
    <row r="9618">
      <c r="A9618" s="3" t="inlineStr">
        <is>
          <t>Paper, Labels &amp; Print Media</t>
        </is>
      </c>
      <c r="B9618" s="3" t="inlineStr">
        <is>
          <t>10641901</t>
        </is>
      </c>
      <c r="C9618" s="3" t="inlineStr">
        <is>
          <t>Hahnemuehle</t>
        </is>
      </c>
      <c r="D9618" s="3" t="inlineStr">
        <is>
          <t>PHOTO MATT FIBRE-A3 25S 200</t>
        </is>
      </c>
      <c r="E9618" s="11" t="n">
        <v>31</v>
      </c>
      <c r="F9618" s="12" t="n">
        <v>25.83</v>
      </c>
    </row>
    <row r="9619">
      <c r="A9619" s="3" t="inlineStr">
        <is>
          <t>Paper, Labels &amp; Print Media</t>
        </is>
      </c>
      <c r="B9619" s="3" t="inlineStr">
        <is>
          <t>10641900</t>
        </is>
      </c>
      <c r="C9619" s="3" t="inlineStr">
        <is>
          <t>Hahnemuehle</t>
        </is>
      </c>
      <c r="D9619" s="3" t="inlineStr">
        <is>
          <t>PHOTO MATT FIBRE-A4 25S 200</t>
        </is>
      </c>
      <c r="E9619" s="11" t="n">
        <v>16</v>
      </c>
      <c r="F9619" s="12" t="n">
        <v>13.33</v>
      </c>
    </row>
    <row r="9620">
      <c r="A9620" s="3" t="inlineStr">
        <is>
          <t>Paper, Labels &amp; Print Media</t>
        </is>
      </c>
      <c r="B9620" s="3" t="inlineStr">
        <is>
          <t>10641966</t>
        </is>
      </c>
      <c r="C9620" s="3" t="inlineStr">
        <is>
          <t>Hahnemuehle</t>
        </is>
      </c>
      <c r="D9620" s="3" t="inlineStr">
        <is>
          <t>PHOTO PEARL-10CMX15CM 50S-310</t>
        </is>
      </c>
      <c r="E9620" s="11" t="n">
        <v>10</v>
      </c>
      <c r="F9620" s="12" t="n">
        <v>8.33</v>
      </c>
    </row>
    <row r="9621">
      <c r="A9621" s="3" t="inlineStr">
        <is>
          <t>Paper, Labels &amp; Print Media</t>
        </is>
      </c>
      <c r="B9621" s="3" t="inlineStr">
        <is>
          <t>10643222</t>
        </is>
      </c>
      <c r="C9621" s="3" t="inlineStr">
        <is>
          <t>Hahnemuehle</t>
        </is>
      </c>
      <c r="D9621" s="3" t="inlineStr">
        <is>
          <t>PHOTO PEARL-44IN 25M 310GSM</t>
        </is>
      </c>
      <c r="E9621" s="11" t="n">
        <v>168</v>
      </c>
      <c r="F9621" s="12" t="n">
        <v>140</v>
      </c>
    </row>
    <row r="9622">
      <c r="A9622" s="3" t="inlineStr">
        <is>
          <t>Paper, Labels &amp; Print Media</t>
        </is>
      </c>
      <c r="B9622" s="3" t="inlineStr">
        <is>
          <t>10641961</t>
        </is>
      </c>
      <c r="C9622" s="3" t="inlineStr">
        <is>
          <t>Hahnemuehle</t>
        </is>
      </c>
      <c r="D9622" s="3" t="inlineStr">
        <is>
          <t>PHOTO PEARL-A3 25S 310</t>
        </is>
      </c>
      <c r="E9622" s="11" t="n">
        <v>33</v>
      </c>
      <c r="F9622" s="12" t="n">
        <v>27.5</v>
      </c>
    </row>
    <row r="9623">
      <c r="A9623" s="3" t="inlineStr">
        <is>
          <t>Paper, Labels &amp; Print Media</t>
        </is>
      </c>
      <c r="B9623" s="3" t="inlineStr">
        <is>
          <t>10641962</t>
        </is>
      </c>
      <c r="C9623" s="3" t="inlineStr">
        <is>
          <t>Hahnemuehle</t>
        </is>
      </c>
      <c r="D9623" s="3" t="inlineStr">
        <is>
          <t>PHOTO PEARL-A3P 25S 310</t>
        </is>
      </c>
      <c r="E9623" s="11" t="n">
        <v>42</v>
      </c>
      <c r="F9623" s="12" t="n">
        <v>35</v>
      </c>
    </row>
    <row r="9624">
      <c r="A9624" s="3" t="inlineStr">
        <is>
          <t>Paper, Labels &amp; Print Media</t>
        </is>
      </c>
      <c r="B9624" s="3" t="inlineStr">
        <is>
          <t>10641964</t>
        </is>
      </c>
      <c r="C9624" s="3" t="inlineStr">
        <is>
          <t>Hahnemuehle</t>
        </is>
      </c>
      <c r="D9624" s="3" t="inlineStr">
        <is>
          <t>PHOTO PEARL-A4 200S 310</t>
        </is>
      </c>
      <c r="E9624" s="11" t="n">
        <v>91</v>
      </c>
      <c r="F9624" s="12" t="n">
        <v>75.83</v>
      </c>
    </row>
    <row r="9625">
      <c r="A9625" s="3" t="inlineStr">
        <is>
          <t>Paper, Labels &amp; Print Media</t>
        </is>
      </c>
      <c r="B9625" s="3" t="inlineStr">
        <is>
          <t>10641960</t>
        </is>
      </c>
      <c r="C9625" s="3" t="inlineStr">
        <is>
          <t>Hahnemuehle</t>
        </is>
      </c>
      <c r="D9625" s="3" t="inlineStr">
        <is>
          <t>PHOTO PEARL-A4 25S 310</t>
        </is>
      </c>
      <c r="E9625" s="11" t="n">
        <v>17</v>
      </c>
      <c r="F9625" s="12" t="n">
        <v>14.17</v>
      </c>
    </row>
    <row r="9626">
      <c r="A9626" s="3" t="inlineStr">
        <is>
          <t>Paper, Labels &amp; Print Media</t>
        </is>
      </c>
      <c r="B9626" s="3" t="inlineStr">
        <is>
          <t>10643270</t>
        </is>
      </c>
      <c r="C9626" s="3" t="inlineStr">
        <is>
          <t>Hahnemuehle</t>
        </is>
      </c>
      <c r="D9626" s="3" t="inlineStr">
        <is>
          <t>PHOTO RAG - 24IN 12M 308</t>
        </is>
      </c>
      <c r="E9626" s="11" t="n">
        <v>206</v>
      </c>
      <c r="F9626" s="12" t="n">
        <v>171.67</v>
      </c>
    </row>
    <row r="9627">
      <c r="A9627" s="3" t="inlineStr">
        <is>
          <t>Paper, Labels &amp; Print Media</t>
        </is>
      </c>
      <c r="B9627" s="3" t="inlineStr">
        <is>
          <t>10640250</t>
        </is>
      </c>
      <c r="C9627" s="3" t="inlineStr">
        <is>
          <t>Hahnemuehle</t>
        </is>
      </c>
      <c r="D9627" s="3" t="inlineStr">
        <is>
          <t>PHOTO RAG 188 - 24IN 12M 188</t>
        </is>
      </c>
      <c r="E9627" s="11" t="n">
        <v>153</v>
      </c>
      <c r="F9627" s="12" t="n">
        <v>127.5</v>
      </c>
    </row>
    <row r="9628">
      <c r="A9628" s="3" t="inlineStr">
        <is>
          <t>Paper, Labels &amp; Print Media</t>
        </is>
      </c>
      <c r="B9628" s="3" t="inlineStr">
        <is>
          <t>13643271</t>
        </is>
      </c>
      <c r="C9628" s="3" t="inlineStr">
        <is>
          <t>Hahnemuehle</t>
        </is>
      </c>
      <c r="D9628" s="3" t="inlineStr">
        <is>
          <t>PHOTO RAG 188-17IN 12M 188GSM</t>
        </is>
      </c>
      <c r="E9628" s="11" t="n">
        <v>110</v>
      </c>
      <c r="F9628" s="12" t="n">
        <v>91.67</v>
      </c>
    </row>
    <row r="9629">
      <c r="A9629" s="3" t="inlineStr">
        <is>
          <t>Paper, Labels &amp; Print Media</t>
        </is>
      </c>
      <c r="B9629" s="3" t="inlineStr">
        <is>
          <t>10640251</t>
        </is>
      </c>
      <c r="C9629" s="3" t="inlineStr">
        <is>
          <t>Hahnemuehle</t>
        </is>
      </c>
      <c r="D9629" s="3" t="inlineStr">
        <is>
          <t>PHOTO RAG 188-36IN 12M 188GSM</t>
        </is>
      </c>
      <c r="E9629" s="11" t="n">
        <v>227</v>
      </c>
      <c r="F9629" s="12" t="n">
        <v>189.17</v>
      </c>
    </row>
    <row r="9630">
      <c r="A9630" s="3" t="inlineStr">
        <is>
          <t>Paper, Labels &amp; Print Media</t>
        </is>
      </c>
      <c r="B9630" s="3" t="inlineStr">
        <is>
          <t>10640252</t>
        </is>
      </c>
      <c r="C9630" s="3" t="inlineStr">
        <is>
          <t>Hahnemuehle</t>
        </is>
      </c>
      <c r="D9630" s="3" t="inlineStr">
        <is>
          <t>PHOTO RAG 188-44IN 12M 188GSM</t>
        </is>
      </c>
      <c r="E9630" s="11" t="n">
        <v>275</v>
      </c>
      <c r="F9630" s="12" t="n">
        <v>229.17</v>
      </c>
    </row>
    <row r="9631">
      <c r="A9631" s="3" t="inlineStr">
        <is>
          <t>Paper, Labels &amp; Print Media</t>
        </is>
      </c>
      <c r="B9631" s="3" t="inlineStr">
        <is>
          <t>10641602</t>
        </is>
      </c>
      <c r="C9631" s="3" t="inlineStr">
        <is>
          <t>Hahnemuehle</t>
        </is>
      </c>
      <c r="D9631" s="3" t="inlineStr">
        <is>
          <t>PHOTO RAG 188-A3 25S 188</t>
        </is>
      </c>
      <c r="E9631" s="11" t="n">
        <v>73</v>
      </c>
      <c r="F9631" s="12" t="n">
        <v>60.83</v>
      </c>
    </row>
    <row r="9632">
      <c r="A9632" s="3" t="inlineStr">
        <is>
          <t>Paper, Labels &amp; Print Media</t>
        </is>
      </c>
      <c r="B9632" s="3" t="inlineStr">
        <is>
          <t>10641601</t>
        </is>
      </c>
      <c r="C9632" s="3" t="inlineStr">
        <is>
          <t>Hahnemuehle</t>
        </is>
      </c>
      <c r="D9632" s="3" t="inlineStr">
        <is>
          <t>PHOTO RAG 188-A3P 25S 188</t>
        </is>
      </c>
      <c r="E9632" s="11" t="n">
        <v>93</v>
      </c>
      <c r="F9632" s="12" t="n">
        <v>77.5</v>
      </c>
    </row>
    <row r="9633">
      <c r="A9633" s="3" t="inlineStr">
        <is>
          <t>Paper, Labels &amp; Print Media</t>
        </is>
      </c>
      <c r="B9633" s="3" t="inlineStr">
        <is>
          <t>10641603</t>
        </is>
      </c>
      <c r="C9633" s="3" t="inlineStr">
        <is>
          <t>Hahnemuehle</t>
        </is>
      </c>
      <c r="D9633" s="3" t="inlineStr">
        <is>
          <t>PHOTO RAG 188-A4 25S 188</t>
        </is>
      </c>
      <c r="E9633" s="11" t="n">
        <v>37</v>
      </c>
      <c r="F9633" s="12" t="n">
        <v>30.83</v>
      </c>
    </row>
    <row r="9634">
      <c r="A9634" s="3" t="inlineStr">
        <is>
          <t>Paper, Labels &amp; Print Media</t>
        </is>
      </c>
      <c r="B9634" s="3" t="inlineStr">
        <is>
          <t>10640751</t>
        </is>
      </c>
      <c r="C9634" s="3" t="inlineStr">
        <is>
          <t>Hahnemuehle</t>
        </is>
      </c>
      <c r="D9634" s="3" t="inlineStr">
        <is>
          <t>PHOTO RAG B A CONT PAP-A3 20S 220 SG</t>
        </is>
      </c>
      <c r="E9634" s="11" t="n">
        <v>110</v>
      </c>
      <c r="F9634" s="12" t="n">
        <v>91.67</v>
      </c>
    </row>
    <row r="9635">
      <c r="A9635" s="3" t="inlineStr">
        <is>
          <t>Paper, Labels &amp; Print Media</t>
        </is>
      </c>
      <c r="B9635" s="3" t="inlineStr">
        <is>
          <t>10643197</t>
        </is>
      </c>
      <c r="C9635" s="3" t="inlineStr">
        <is>
          <t>Hahnemuehle</t>
        </is>
      </c>
      <c r="D9635" s="3" t="inlineStr">
        <is>
          <t>PHOTO RAG BARYTA - 24IN 12M 315</t>
        </is>
      </c>
      <c r="E9635" s="11" t="n">
        <v>251</v>
      </c>
      <c r="F9635" s="12" t="n">
        <v>209.17</v>
      </c>
    </row>
    <row r="9636">
      <c r="A9636" s="3" t="inlineStr">
        <is>
          <t>Paper, Labels &amp; Print Media</t>
        </is>
      </c>
      <c r="B9636" s="3" t="inlineStr">
        <is>
          <t>10643195</t>
        </is>
      </c>
      <c r="C9636" s="3" t="inlineStr">
        <is>
          <t>Hahnemuehle</t>
        </is>
      </c>
      <c r="D9636" s="3" t="inlineStr">
        <is>
          <t>PHOTO RAG BARYTA-44IN 12M 315GSM</t>
        </is>
      </c>
      <c r="E9636" s="11" t="n">
        <v>451</v>
      </c>
      <c r="F9636" s="12" t="n">
        <v>375.83</v>
      </c>
    </row>
    <row r="9637">
      <c r="A9637" s="3" t="inlineStr">
        <is>
          <t>Paper, Labels &amp; Print Media</t>
        </is>
      </c>
      <c r="B9637" s="3" t="inlineStr">
        <is>
          <t>10643194</t>
        </is>
      </c>
      <c r="C9637" s="3" t="inlineStr">
        <is>
          <t>Hahnemuehle</t>
        </is>
      </c>
      <c r="D9637" s="3" t="inlineStr">
        <is>
          <t>PHOTO RAG BARYTA-60IN 12M 315GSM</t>
        </is>
      </c>
      <c r="E9637" s="11" t="n">
        <v>608</v>
      </c>
      <c r="F9637" s="12" t="n">
        <v>506.67</v>
      </c>
    </row>
    <row r="9638">
      <c r="A9638" s="3" t="inlineStr">
        <is>
          <t>Paper, Labels &amp; Print Media</t>
        </is>
      </c>
      <c r="B9638" s="3" t="inlineStr">
        <is>
          <t>10643199</t>
        </is>
      </c>
      <c r="C9638" s="3" t="inlineStr">
        <is>
          <t>Hahnemuehle</t>
        </is>
      </c>
      <c r="D9638" s="3" t="inlineStr">
        <is>
          <t>PHOTO RAG BARYTA-64IN 12M 315GSM</t>
        </is>
      </c>
      <c r="E9638" s="11" t="n">
        <v>648</v>
      </c>
      <c r="F9638" s="12" t="n">
        <v>540</v>
      </c>
    </row>
    <row r="9639">
      <c r="A9639" s="3" t="inlineStr">
        <is>
          <t>Paper, Labels &amp; Print Media</t>
        </is>
      </c>
      <c r="B9639" s="3" t="inlineStr">
        <is>
          <t>10641660</t>
        </is>
      </c>
      <c r="C9639" s="3" t="inlineStr">
        <is>
          <t>Hahnemuehle</t>
        </is>
      </c>
      <c r="D9639" s="3" t="inlineStr">
        <is>
          <t>PHOTO RAG BARYTA-A2 25S-315</t>
        </is>
      </c>
      <c r="E9639" s="11" t="n">
        <v>225</v>
      </c>
      <c r="F9639" s="12" t="n">
        <v>187.5</v>
      </c>
    </row>
    <row r="9640">
      <c r="A9640" s="3" t="inlineStr">
        <is>
          <t>Paper, Labels &amp; Print Media</t>
        </is>
      </c>
      <c r="B9640" s="3" t="inlineStr">
        <is>
          <t>10641662</t>
        </is>
      </c>
      <c r="C9640" s="3" t="inlineStr">
        <is>
          <t>Hahnemuehle</t>
        </is>
      </c>
      <c r="D9640" s="3" t="inlineStr">
        <is>
          <t>PHOTO RAG BARYTA-A3 25S 315</t>
        </is>
      </c>
      <c r="E9640" s="11" t="n">
        <v>115</v>
      </c>
      <c r="F9640" s="12" t="n">
        <v>95.83</v>
      </c>
    </row>
    <row r="9641">
      <c r="A9641" s="3" t="inlineStr">
        <is>
          <t>Paper, Labels &amp; Print Media</t>
        </is>
      </c>
      <c r="B9641" s="3" t="inlineStr">
        <is>
          <t>10641663</t>
        </is>
      </c>
      <c r="C9641" s="3" t="inlineStr">
        <is>
          <t>Hahnemuehle</t>
        </is>
      </c>
      <c r="D9641" s="3" t="inlineStr">
        <is>
          <t>PHOTO RAG BARYTA-A4 25S 315</t>
        </is>
      </c>
      <c r="E9641" s="11" t="n">
        <v>59</v>
      </c>
      <c r="F9641" s="12" t="n">
        <v>49.17</v>
      </c>
    </row>
    <row r="9642">
      <c r="A9642" s="3" t="inlineStr">
        <is>
          <t>Paper, Labels &amp; Print Media</t>
        </is>
      </c>
      <c r="B9642" s="3" t="inlineStr">
        <is>
          <t>10640783</t>
        </is>
      </c>
      <c r="C9642" s="3" t="inlineStr">
        <is>
          <t>Hahnemuehle</t>
        </is>
      </c>
      <c r="D9642" s="3" t="inlineStr">
        <is>
          <t>PHOTO RAG BARYTA-A5 X 30 SHEETS -315</t>
        </is>
      </c>
      <c r="E9642" s="11" t="n">
        <v>37</v>
      </c>
      <c r="F9642" s="12" t="n">
        <v>30.83</v>
      </c>
    </row>
    <row r="9643">
      <c r="A9643" s="3" t="inlineStr">
        <is>
          <t>Paper, Labels &amp; Print Media</t>
        </is>
      </c>
      <c r="B9643" s="3" t="inlineStr">
        <is>
          <t>10641693</t>
        </is>
      </c>
      <c r="C9643" s="3" t="inlineStr">
        <is>
          <t>Hahnemuehle</t>
        </is>
      </c>
      <c r="D9643" s="3" t="inlineStr">
        <is>
          <t>PHOTO RAG BOOK   ALBUM-A3 25S 220</t>
        </is>
      </c>
      <c r="E9643" s="11" t="n">
        <v>77</v>
      </c>
      <c r="F9643" s="12" t="n">
        <v>64.17</v>
      </c>
    </row>
    <row r="9644">
      <c r="A9644" s="3" t="inlineStr">
        <is>
          <t>Paper, Labels &amp; Print Media</t>
        </is>
      </c>
      <c r="B9644" s="3" t="inlineStr">
        <is>
          <t>10641694</t>
        </is>
      </c>
      <c r="C9644" s="3" t="inlineStr">
        <is>
          <t>Hahnemuehle</t>
        </is>
      </c>
      <c r="D9644" s="3" t="inlineStr">
        <is>
          <t>PHOTO RAG BOOK   ALBUM-A4 25S 220</t>
        </is>
      </c>
      <c r="E9644" s="11" t="n">
        <v>39</v>
      </c>
      <c r="F9644" s="12" t="n">
        <v>32.5</v>
      </c>
    </row>
    <row r="9645">
      <c r="A9645" s="3" t="inlineStr">
        <is>
          <t>Paper, Labels &amp; Print Media</t>
        </is>
      </c>
      <c r="B9645" s="3" t="inlineStr">
        <is>
          <t>10643145</t>
        </is>
      </c>
      <c r="C9645" s="3" t="inlineStr">
        <is>
          <t>Hahnemuehle</t>
        </is>
      </c>
      <c r="D9645" s="3" t="inlineStr">
        <is>
          <t>PHOTO RAG BRIGHT WHITE-17IN 12M 310</t>
        </is>
      </c>
      <c r="E9645" s="11" t="n">
        <v>151</v>
      </c>
      <c r="F9645" s="12" t="n">
        <v>125.83</v>
      </c>
    </row>
    <row r="9646">
      <c r="A9646" s="3" t="inlineStr">
        <is>
          <t>Paper, Labels &amp; Print Media</t>
        </is>
      </c>
      <c r="B9646" s="3" t="inlineStr">
        <is>
          <t>10643144</t>
        </is>
      </c>
      <c r="C9646" s="3" t="inlineStr">
        <is>
          <t>Hahnemuehle</t>
        </is>
      </c>
      <c r="D9646" s="3" t="inlineStr">
        <is>
          <t>PHOTO RAG BRIGHT WHITE-24IN 12M 310</t>
        </is>
      </c>
      <c r="E9646" s="11" t="n">
        <v>211</v>
      </c>
      <c r="F9646" s="12" t="n">
        <v>175.83</v>
      </c>
    </row>
    <row r="9647">
      <c r="A9647" s="3" t="inlineStr">
        <is>
          <t>Paper, Labels &amp; Print Media</t>
        </is>
      </c>
      <c r="B9647" s="3" t="inlineStr">
        <is>
          <t>10643143</t>
        </is>
      </c>
      <c r="C9647" s="3" t="inlineStr">
        <is>
          <t>Hahnemuehle</t>
        </is>
      </c>
      <c r="D9647" s="3" t="inlineStr">
        <is>
          <t>PHOTO RAG BRIGHT WHITE-36IN 12M 310</t>
        </is>
      </c>
      <c r="E9647" s="11" t="n">
        <v>313</v>
      </c>
      <c r="F9647" s="12" t="n">
        <v>260.83</v>
      </c>
    </row>
    <row r="9648">
      <c r="A9648" s="3" t="inlineStr">
        <is>
          <t>Paper, Labels &amp; Print Media</t>
        </is>
      </c>
      <c r="B9648" s="3" t="inlineStr">
        <is>
          <t>10643142</t>
        </is>
      </c>
      <c r="C9648" s="3" t="inlineStr">
        <is>
          <t>Hahnemuehle</t>
        </is>
      </c>
      <c r="D9648" s="3" t="inlineStr">
        <is>
          <t>PHOTO RAG BRIGHT WHITE-44IN 12M 310</t>
        </is>
      </c>
      <c r="E9648" s="11" t="n">
        <v>379</v>
      </c>
      <c r="F9648" s="12" t="n">
        <v>315.83</v>
      </c>
    </row>
    <row r="9649">
      <c r="A9649" s="3" t="inlineStr">
        <is>
          <t>Paper, Labels &amp; Print Media</t>
        </is>
      </c>
      <c r="B9649" s="3" t="inlineStr">
        <is>
          <t>10641620</t>
        </is>
      </c>
      <c r="C9649" s="3" t="inlineStr">
        <is>
          <t>Hahnemuehle</t>
        </is>
      </c>
      <c r="D9649" s="3" t="inlineStr">
        <is>
          <t>PHOTO RAG BRIGHT WHITE-A2 25S-310</t>
        </is>
      </c>
      <c r="E9649" s="11" t="n">
        <v>189</v>
      </c>
      <c r="F9649" s="12" t="n">
        <v>157.5</v>
      </c>
    </row>
    <row r="9650">
      <c r="A9650" s="3" t="inlineStr">
        <is>
          <t>Paper, Labels &amp; Print Media</t>
        </is>
      </c>
      <c r="B9650" s="3" t="inlineStr">
        <is>
          <t>10641622</t>
        </is>
      </c>
      <c r="C9650" s="3" t="inlineStr">
        <is>
          <t>Hahnemuehle</t>
        </is>
      </c>
      <c r="D9650" s="3" t="inlineStr">
        <is>
          <t>PHOTO RAG BRIGHT WHITE-A3 25S 310</t>
        </is>
      </c>
      <c r="E9650" s="11" t="n">
        <v>97</v>
      </c>
      <c r="F9650" s="12" t="n">
        <v>80.83</v>
      </c>
    </row>
    <row r="9651">
      <c r="A9651" s="3" t="inlineStr">
        <is>
          <t>Paper, Labels &amp; Print Media</t>
        </is>
      </c>
      <c r="B9651" s="3" t="inlineStr">
        <is>
          <t>10641621</t>
        </is>
      </c>
      <c r="C9651" s="3" t="inlineStr">
        <is>
          <t>Hahnemuehle</t>
        </is>
      </c>
      <c r="D9651" s="3" t="inlineStr">
        <is>
          <t>PHOTO RAG BRIGHT WHITE-A3P 25S 310</t>
        </is>
      </c>
      <c r="E9651" s="11" t="n">
        <v>123</v>
      </c>
      <c r="F9651" s="12" t="n">
        <v>102.5</v>
      </c>
    </row>
    <row r="9652">
      <c r="A9652" s="3" t="inlineStr">
        <is>
          <t>Paper, Labels &amp; Print Media</t>
        </is>
      </c>
      <c r="B9652" s="3" t="inlineStr">
        <is>
          <t>10641623</t>
        </is>
      </c>
      <c r="C9652" s="3" t="inlineStr">
        <is>
          <t>Hahnemuehle</t>
        </is>
      </c>
      <c r="D9652" s="3" t="inlineStr">
        <is>
          <t>PHOTO RAG BRIGHT WHITE-A4 25S 310</t>
        </is>
      </c>
      <c r="E9652" s="11" t="n">
        <v>49</v>
      </c>
      <c r="F9652" s="12" t="n">
        <v>40.83</v>
      </c>
    </row>
    <row r="9653">
      <c r="A9653" s="3" t="inlineStr">
        <is>
          <t>Paper, Labels &amp; Print Media</t>
        </is>
      </c>
      <c r="B9653" s="3" t="inlineStr">
        <is>
          <t>10641606</t>
        </is>
      </c>
      <c r="C9653" s="3" t="inlineStr">
        <is>
          <t>Hahnemuehle</t>
        </is>
      </c>
      <c r="D9653" s="3" t="inlineStr">
        <is>
          <t>PHOTO RAG DUO-A3 25S 276</t>
        </is>
      </c>
      <c r="E9653" s="11" t="n">
        <v>92</v>
      </c>
      <c r="F9653" s="12" t="n">
        <v>76.67</v>
      </c>
    </row>
    <row r="9654">
      <c r="A9654" s="3" t="inlineStr">
        <is>
          <t>Paper, Labels &amp; Print Media</t>
        </is>
      </c>
      <c r="B9654" s="3" t="inlineStr">
        <is>
          <t>10641605</t>
        </is>
      </c>
      <c r="C9654" s="3" t="inlineStr">
        <is>
          <t>Hahnemuehle</t>
        </is>
      </c>
      <c r="D9654" s="3" t="inlineStr">
        <is>
          <t>PHOTO RAG DUO-A3P 25S 276</t>
        </is>
      </c>
      <c r="E9654" s="11" t="n">
        <v>118</v>
      </c>
      <c r="F9654" s="12" t="n">
        <v>98.33</v>
      </c>
    </row>
    <row r="9655">
      <c r="A9655" s="3" t="inlineStr">
        <is>
          <t>Paper, Labels &amp; Print Media</t>
        </is>
      </c>
      <c r="B9655" s="3" t="inlineStr">
        <is>
          <t>10641607</t>
        </is>
      </c>
      <c r="C9655" s="3" t="inlineStr">
        <is>
          <t>Hahnemuehle</t>
        </is>
      </c>
      <c r="D9655" s="3" t="inlineStr">
        <is>
          <t>PHOTO RAG DUO-A4 25S 276</t>
        </is>
      </c>
      <c r="E9655" s="11" t="n">
        <v>47</v>
      </c>
      <c r="F9655" s="12" t="n">
        <v>39.17</v>
      </c>
    </row>
    <row r="9656">
      <c r="A9656" s="3" t="inlineStr">
        <is>
          <t>Paper, Labels &amp; Print Media</t>
        </is>
      </c>
      <c r="B9656" s="3" t="inlineStr">
        <is>
          <t>10643633</t>
        </is>
      </c>
      <c r="C9656" s="3" t="inlineStr">
        <is>
          <t>Hahnemuehle</t>
        </is>
      </c>
      <c r="D9656" s="3" t="inlineStr">
        <is>
          <t>PHOTO RAG MATT BARYTA-44IN 12M 308</t>
        </is>
      </c>
      <c r="E9656" s="11" t="n">
        <v>386</v>
      </c>
      <c r="F9656" s="12" t="n">
        <v>321.67</v>
      </c>
    </row>
    <row r="9657">
      <c r="A9657" s="3" t="inlineStr">
        <is>
          <t>Paper, Labels &amp; Print Media</t>
        </is>
      </c>
      <c r="B9657" s="3" t="inlineStr">
        <is>
          <t>10641892</t>
        </is>
      </c>
      <c r="C9657" s="3" t="inlineStr">
        <is>
          <t>Hahnemuehle</t>
        </is>
      </c>
      <c r="D9657" s="3" t="inlineStr">
        <is>
          <t>PHOTO RAG MATT BARYTA-A3 25S 308</t>
        </is>
      </c>
      <c r="E9657" s="11" t="n">
        <v>99</v>
      </c>
      <c r="F9657" s="12" t="n">
        <v>82.5</v>
      </c>
    </row>
    <row r="9658">
      <c r="A9658" s="3" t="inlineStr">
        <is>
          <t>Paper, Labels &amp; Print Media</t>
        </is>
      </c>
      <c r="B9658" s="3" t="inlineStr">
        <is>
          <t>10641893</t>
        </is>
      </c>
      <c r="C9658" s="3" t="inlineStr">
        <is>
          <t>Hahnemuehle</t>
        </is>
      </c>
      <c r="D9658" s="3" t="inlineStr">
        <is>
          <t>PHOTO RAG MATT BARYTA-A4 25S 308</t>
        </is>
      </c>
      <c r="E9658" s="11" t="n">
        <v>50</v>
      </c>
      <c r="F9658" s="12" t="n">
        <v>41.67</v>
      </c>
    </row>
    <row r="9659">
      <c r="A9659" s="3" t="inlineStr">
        <is>
          <t>Paper, Labels &amp; Print Media</t>
        </is>
      </c>
      <c r="B9659" s="3" t="inlineStr">
        <is>
          <t>10643573</t>
        </is>
      </c>
      <c r="C9659" s="3" t="inlineStr">
        <is>
          <t>Hahnemuehle</t>
        </is>
      </c>
      <c r="D9659" s="3" t="inlineStr">
        <is>
          <t>PHOTO RAG METALLIC - 24IN 12M 340</t>
        </is>
      </c>
      <c r="E9659" s="11" t="n">
        <v>281</v>
      </c>
      <c r="F9659" s="12" t="n">
        <v>234.17</v>
      </c>
    </row>
    <row r="9660">
      <c r="A9660" s="3" t="inlineStr">
        <is>
          <t>Paper, Labels &amp; Print Media</t>
        </is>
      </c>
      <c r="B9660" s="3" t="inlineStr">
        <is>
          <t>10643572</t>
        </is>
      </c>
      <c r="C9660" s="3" t="inlineStr">
        <is>
          <t>Hahnemuehle</t>
        </is>
      </c>
      <c r="D9660" s="3" t="inlineStr">
        <is>
          <t>PHOTO RAG METALLIC-36IN 12M 340GSM</t>
        </is>
      </c>
      <c r="E9660" s="11" t="n">
        <v>416</v>
      </c>
      <c r="F9660" s="12" t="n">
        <v>346.67</v>
      </c>
    </row>
    <row r="9661">
      <c r="A9661" s="3" t="inlineStr">
        <is>
          <t>Paper, Labels &amp; Print Media</t>
        </is>
      </c>
      <c r="B9661" s="3" t="inlineStr">
        <is>
          <t>10643571</t>
        </is>
      </c>
      <c r="C9661" s="3" t="inlineStr">
        <is>
          <t>Hahnemuehle</t>
        </is>
      </c>
      <c r="D9661" s="3" t="inlineStr">
        <is>
          <t>PHOTO RAG METALLIC-44IN 12M 340GSM</t>
        </is>
      </c>
      <c r="E9661" s="11" t="n">
        <v>503</v>
      </c>
      <c r="F9661" s="12" t="n">
        <v>419.17</v>
      </c>
    </row>
    <row r="9662">
      <c r="A9662" s="3" t="inlineStr">
        <is>
          <t>Paper, Labels &amp; Print Media</t>
        </is>
      </c>
      <c r="B9662" s="3" t="inlineStr">
        <is>
          <t>10641761</t>
        </is>
      </c>
      <c r="C9662" s="3" t="inlineStr">
        <is>
          <t>Hahnemuehle</t>
        </is>
      </c>
      <c r="D9662" s="3" t="inlineStr">
        <is>
          <t>PHOTO RAG METALLIC-A3P 25S 340</t>
        </is>
      </c>
      <c r="E9662" s="11" t="n">
        <v>164</v>
      </c>
      <c r="F9662" s="12" t="n">
        <v>136.67</v>
      </c>
    </row>
    <row r="9663">
      <c r="A9663" s="3" t="inlineStr">
        <is>
          <t>Paper, Labels &amp; Print Media</t>
        </is>
      </c>
      <c r="B9663" s="3" t="inlineStr">
        <is>
          <t>10641763</t>
        </is>
      </c>
      <c r="C9663" s="3" t="inlineStr">
        <is>
          <t>Hahnemuehle</t>
        </is>
      </c>
      <c r="D9663" s="3" t="inlineStr">
        <is>
          <t>PHOTO RAG METALLIC-A4 25S 340</t>
        </is>
      </c>
      <c r="E9663" s="11" t="n">
        <v>65</v>
      </c>
      <c r="F9663" s="12" t="n">
        <v>54.17</v>
      </c>
    </row>
    <row r="9664">
      <c r="A9664" s="3" t="inlineStr">
        <is>
          <t>Paper, Labels &amp; Print Media</t>
        </is>
      </c>
      <c r="B9664" s="3" t="inlineStr">
        <is>
          <t>10643462</t>
        </is>
      </c>
      <c r="C9664" s="3" t="inlineStr">
        <is>
          <t>Hahnemuehle</t>
        </is>
      </c>
      <c r="D9664" s="3" t="inlineStr">
        <is>
          <t>PHOTO RAG PEARL - 24IN 12M 320</t>
        </is>
      </c>
      <c r="E9664" s="11" t="n">
        <v>245</v>
      </c>
      <c r="F9664" s="12" t="n">
        <v>204.17</v>
      </c>
    </row>
    <row r="9665">
      <c r="A9665" s="3" t="inlineStr">
        <is>
          <t>Paper, Labels &amp; Print Media</t>
        </is>
      </c>
      <c r="B9665" s="3" t="inlineStr">
        <is>
          <t>10643461</t>
        </is>
      </c>
      <c r="C9665" s="3" t="inlineStr">
        <is>
          <t>Hahnemuehle</t>
        </is>
      </c>
      <c r="D9665" s="3" t="inlineStr">
        <is>
          <t>PHOTO RAG PEARL-36IN 12M 320GSM</t>
        </is>
      </c>
      <c r="E9665" s="11" t="n">
        <v>364</v>
      </c>
      <c r="F9665" s="12" t="n">
        <v>303.33</v>
      </c>
    </row>
    <row r="9666">
      <c r="A9666" s="3" t="inlineStr">
        <is>
          <t>Paper, Labels &amp; Print Media</t>
        </is>
      </c>
      <c r="B9666" s="3" t="inlineStr">
        <is>
          <t>10643460</t>
        </is>
      </c>
      <c r="C9666" s="3" t="inlineStr">
        <is>
          <t>Hahnemuehle</t>
        </is>
      </c>
      <c r="D9666" s="3" t="inlineStr">
        <is>
          <t>PHOTO RAG PEARL-44IN 12M 320GSM</t>
        </is>
      </c>
      <c r="E9666" s="11" t="n">
        <v>440</v>
      </c>
      <c r="F9666" s="12" t="n">
        <v>366.67</v>
      </c>
    </row>
    <row r="9667">
      <c r="A9667" s="3" t="inlineStr">
        <is>
          <t>Paper, Labels &amp; Print Media</t>
        </is>
      </c>
      <c r="B9667" s="3" t="inlineStr">
        <is>
          <t>10641664</t>
        </is>
      </c>
      <c r="C9667" s="3" t="inlineStr">
        <is>
          <t>Hahnemuehle</t>
        </is>
      </c>
      <c r="D9667" s="3" t="inlineStr">
        <is>
          <t>PHOTO RAG PEARL-A2 25S-320</t>
        </is>
      </c>
      <c r="E9667" s="11" t="n">
        <v>220</v>
      </c>
      <c r="F9667" s="12" t="n">
        <v>183.33</v>
      </c>
    </row>
    <row r="9668">
      <c r="A9668" s="3" t="inlineStr">
        <is>
          <t>Paper, Labels &amp; Print Media</t>
        </is>
      </c>
      <c r="B9668" s="3" t="inlineStr">
        <is>
          <t>10641666</t>
        </is>
      </c>
      <c r="C9668" s="3" t="inlineStr">
        <is>
          <t>Hahnemuehle</t>
        </is>
      </c>
      <c r="D9668" s="3" t="inlineStr">
        <is>
          <t>PHOTO RAG PEARL-A3 25S 320</t>
        </is>
      </c>
      <c r="E9668" s="11" t="n">
        <v>113</v>
      </c>
      <c r="F9668" s="12" t="n">
        <v>94.17</v>
      </c>
    </row>
    <row r="9669">
      <c r="A9669" s="3" t="inlineStr">
        <is>
          <t>Paper, Labels &amp; Print Media</t>
        </is>
      </c>
      <c r="B9669" s="3" t="inlineStr">
        <is>
          <t>10641667</t>
        </is>
      </c>
      <c r="C9669" s="3" t="inlineStr">
        <is>
          <t>Hahnemuehle</t>
        </is>
      </c>
      <c r="D9669" s="3" t="inlineStr">
        <is>
          <t>PHOTO RAG PEARL-A4 25S 320</t>
        </is>
      </c>
      <c r="E9669" s="11" t="n">
        <v>57</v>
      </c>
      <c r="F9669" s="12" t="n">
        <v>47.5</v>
      </c>
    </row>
    <row r="9670">
      <c r="A9670" s="3" t="inlineStr">
        <is>
          <t>Paper, Labels &amp; Print Media</t>
        </is>
      </c>
      <c r="B9670" s="3" t="inlineStr">
        <is>
          <t>10643035</t>
        </is>
      </c>
      <c r="C9670" s="3" t="inlineStr">
        <is>
          <t>Hahnemuehle</t>
        </is>
      </c>
      <c r="D9670" s="3" t="inlineStr">
        <is>
          <t>PHOTO RAG SATIN - 24IN 12M 310</t>
        </is>
      </c>
      <c r="E9670" s="11" t="n">
        <v>229</v>
      </c>
      <c r="F9670" s="12" t="n">
        <v>190.83</v>
      </c>
    </row>
    <row r="9671">
      <c r="A9671" s="3" t="inlineStr">
        <is>
          <t>Paper, Labels &amp; Print Media</t>
        </is>
      </c>
      <c r="B9671" s="3" t="inlineStr">
        <is>
          <t>10643034</t>
        </is>
      </c>
      <c r="C9671" s="3" t="inlineStr">
        <is>
          <t>Hahnemuehle</t>
        </is>
      </c>
      <c r="D9671" s="3" t="inlineStr">
        <is>
          <t>PHOTO RAG SATIN-17IN 12M 310GSM</t>
        </is>
      </c>
      <c r="E9671" s="11" t="n">
        <v>164</v>
      </c>
      <c r="F9671" s="12" t="n">
        <v>136.67</v>
      </c>
    </row>
    <row r="9672">
      <c r="A9672" s="3" t="inlineStr">
        <is>
          <t>Paper, Labels &amp; Print Media</t>
        </is>
      </c>
      <c r="B9672" s="3" t="inlineStr">
        <is>
          <t>13643036</t>
        </is>
      </c>
      <c r="C9672" s="3" t="inlineStr">
        <is>
          <t>Hahnemuehle</t>
        </is>
      </c>
      <c r="D9672" s="3" t="inlineStr">
        <is>
          <t>PHOTO RAG SATIN-36IN 12M 310GSM</t>
        </is>
      </c>
      <c r="E9672" s="11" t="n">
        <v>322</v>
      </c>
      <c r="F9672" s="12" t="n">
        <v>268.33</v>
      </c>
    </row>
    <row r="9673">
      <c r="A9673" s="3" t="inlineStr">
        <is>
          <t>Paper, Labels &amp; Print Media</t>
        </is>
      </c>
      <c r="B9673" s="3" t="inlineStr">
        <is>
          <t>10643037</t>
        </is>
      </c>
      <c r="C9673" s="3" t="inlineStr">
        <is>
          <t>Hahnemuehle</t>
        </is>
      </c>
      <c r="D9673" s="3" t="inlineStr">
        <is>
          <t>PHOTO RAG SATIN-44IN 12M 310GSM</t>
        </is>
      </c>
      <c r="E9673" s="11" t="n">
        <v>411</v>
      </c>
      <c r="F9673" s="12" t="n">
        <v>342.5</v>
      </c>
    </row>
    <row r="9674">
      <c r="A9674" s="3" t="inlineStr">
        <is>
          <t>Paper, Labels &amp; Print Media</t>
        </is>
      </c>
      <c r="B9674" s="3" t="inlineStr">
        <is>
          <t>10641658</t>
        </is>
      </c>
      <c r="C9674" s="3" t="inlineStr">
        <is>
          <t>Hahnemuehle</t>
        </is>
      </c>
      <c r="D9674" s="3" t="inlineStr">
        <is>
          <t>PHOTO RAG SATIN-A3 25S 310</t>
        </is>
      </c>
      <c r="E9674" s="11" t="n">
        <v>105</v>
      </c>
      <c r="F9674" s="12" t="n">
        <v>87.5</v>
      </c>
    </row>
    <row r="9675">
      <c r="A9675" s="3" t="inlineStr">
        <is>
          <t>Paper, Labels &amp; Print Media</t>
        </is>
      </c>
      <c r="B9675" s="3" t="inlineStr">
        <is>
          <t>10641659</t>
        </is>
      </c>
      <c r="C9675" s="3" t="inlineStr">
        <is>
          <t>Hahnemuehle</t>
        </is>
      </c>
      <c r="D9675" s="3" t="inlineStr">
        <is>
          <t>PHOTO RAG SATIN-A4 25S 310</t>
        </is>
      </c>
      <c r="E9675" s="11" t="n">
        <v>53</v>
      </c>
      <c r="F9675" s="12" t="n">
        <v>44.17</v>
      </c>
    </row>
    <row r="9676">
      <c r="A9676" s="3" t="inlineStr">
        <is>
          <t>Paper, Labels &amp; Print Media</t>
        </is>
      </c>
      <c r="B9676" s="3" t="inlineStr">
        <is>
          <t>10643193</t>
        </is>
      </c>
      <c r="C9676" s="3" t="inlineStr">
        <is>
          <t>Hahnemuehle</t>
        </is>
      </c>
      <c r="D9676" s="3" t="inlineStr">
        <is>
          <t>PHOTO RAG ULTRA SMOOTH-17IN 12M 305</t>
        </is>
      </c>
      <c r="E9676" s="11" t="n">
        <v>152</v>
      </c>
      <c r="F9676" s="12" t="n">
        <v>126.67</v>
      </c>
    </row>
    <row r="9677">
      <c r="A9677" s="3" t="inlineStr">
        <is>
          <t>Paper, Labels &amp; Print Media</t>
        </is>
      </c>
      <c r="B9677" s="3" t="inlineStr">
        <is>
          <t>10643192</t>
        </is>
      </c>
      <c r="C9677" s="3" t="inlineStr">
        <is>
          <t>Hahnemuehle</t>
        </is>
      </c>
      <c r="D9677" s="3" t="inlineStr">
        <is>
          <t>PHOTO RAG ULTRA SMOOTH-24IN 12M 305</t>
        </is>
      </c>
      <c r="E9677" s="11" t="n">
        <v>213</v>
      </c>
      <c r="F9677" s="12" t="n">
        <v>177.5</v>
      </c>
    </row>
    <row r="9678">
      <c r="A9678" s="3" t="inlineStr">
        <is>
          <t>Paper, Labels &amp; Print Media</t>
        </is>
      </c>
      <c r="B9678" s="3" t="inlineStr">
        <is>
          <t>10643191</t>
        </is>
      </c>
      <c r="C9678" s="3" t="inlineStr">
        <is>
          <t>Hahnemuehle</t>
        </is>
      </c>
      <c r="D9678" s="3" t="inlineStr">
        <is>
          <t>PHOTO RAG ULTRA SMOOTH-36IN 12M 305</t>
        </is>
      </c>
      <c r="E9678" s="11" t="n">
        <v>316</v>
      </c>
      <c r="F9678" s="12" t="n">
        <v>263.33</v>
      </c>
    </row>
    <row r="9679">
      <c r="A9679" s="3" t="inlineStr">
        <is>
          <t>Paper, Labels &amp; Print Media</t>
        </is>
      </c>
      <c r="B9679" s="3" t="inlineStr">
        <is>
          <t>10643190</t>
        </is>
      </c>
      <c r="C9679" s="3" t="inlineStr">
        <is>
          <t>Hahnemuehle</t>
        </is>
      </c>
      <c r="D9679" s="3" t="inlineStr">
        <is>
          <t>PHOTO RAG ULTRA SMOOTH-44IN 12M 305</t>
        </is>
      </c>
      <c r="E9679" s="11" t="n">
        <v>383</v>
      </c>
      <c r="F9679" s="12" t="n">
        <v>319.17</v>
      </c>
    </row>
    <row r="9680">
      <c r="A9680" s="3" t="inlineStr">
        <is>
          <t>Paper, Labels &amp; Print Media</t>
        </is>
      </c>
      <c r="B9680" s="3" t="inlineStr">
        <is>
          <t>10641612</t>
        </is>
      </c>
      <c r="C9680" s="3" t="inlineStr">
        <is>
          <t>Hahnemuehle</t>
        </is>
      </c>
      <c r="D9680" s="3" t="inlineStr">
        <is>
          <t>PHOTO RAG ULTRA SMOOTH-A2 25S-305</t>
        </is>
      </c>
      <c r="E9680" s="11" t="n">
        <v>191</v>
      </c>
      <c r="F9680" s="12" t="n">
        <v>159.17</v>
      </c>
    </row>
    <row r="9681">
      <c r="A9681" s="3" t="inlineStr">
        <is>
          <t>Paper, Labels &amp; Print Media</t>
        </is>
      </c>
      <c r="B9681" s="3" t="inlineStr">
        <is>
          <t>10641614</t>
        </is>
      </c>
      <c r="C9681" s="3" t="inlineStr">
        <is>
          <t>Hahnemuehle</t>
        </is>
      </c>
      <c r="D9681" s="3" t="inlineStr">
        <is>
          <t>PHOTO RAG ULTRA SMOOTH-A3 25S 305</t>
        </is>
      </c>
      <c r="E9681" s="11" t="n">
        <v>98</v>
      </c>
      <c r="F9681" s="12" t="n">
        <v>81.67</v>
      </c>
    </row>
    <row r="9682">
      <c r="A9682" s="3" t="inlineStr">
        <is>
          <t>Paper, Labels &amp; Print Media</t>
        </is>
      </c>
      <c r="B9682" s="3" t="inlineStr">
        <is>
          <t>10641613</t>
        </is>
      </c>
      <c r="C9682" s="3" t="inlineStr">
        <is>
          <t>Hahnemuehle</t>
        </is>
      </c>
      <c r="D9682" s="3" t="inlineStr">
        <is>
          <t>PHOTO RAG ULTRA SMOOTH-A3P 25S 305</t>
        </is>
      </c>
      <c r="E9682" s="11" t="n">
        <v>124</v>
      </c>
      <c r="F9682" s="12" t="n">
        <v>103.33</v>
      </c>
    </row>
    <row r="9683">
      <c r="A9683" s="3" t="inlineStr">
        <is>
          <t>Paper, Labels &amp; Print Media</t>
        </is>
      </c>
      <c r="B9683" s="3" t="inlineStr">
        <is>
          <t>10641615</t>
        </is>
      </c>
      <c r="C9683" s="3" t="inlineStr">
        <is>
          <t>Hahnemuehle</t>
        </is>
      </c>
      <c r="D9683" s="3" t="inlineStr">
        <is>
          <t>PHOTO RAG ULTRA SMOOTH-A4 25S 305</t>
        </is>
      </c>
      <c r="E9683" s="11" t="n">
        <v>50</v>
      </c>
      <c r="F9683" s="12" t="n">
        <v>41.67</v>
      </c>
    </row>
    <row r="9684">
      <c r="A9684" s="3" t="inlineStr">
        <is>
          <t>Paper, Labels &amp; Print Media</t>
        </is>
      </c>
      <c r="B9684" s="3" t="inlineStr">
        <is>
          <t>10640770</t>
        </is>
      </c>
      <c r="C9684" s="3" t="inlineStr">
        <is>
          <t>Hahnemuehle</t>
        </is>
      </c>
      <c r="D9684" s="3" t="inlineStr">
        <is>
          <t>PHOTO RAG-10CMX15CM 30S-308</t>
        </is>
      </c>
      <c r="E9684" s="11" t="n">
        <v>14</v>
      </c>
      <c r="F9684" s="12" t="n">
        <v>11.67</v>
      </c>
    </row>
    <row r="9685">
      <c r="A9685" s="3" t="inlineStr">
        <is>
          <t>Paper, Labels &amp; Print Media</t>
        </is>
      </c>
      <c r="B9685" s="3" t="inlineStr">
        <is>
          <t>10643273</t>
        </is>
      </c>
      <c r="C9685" s="3" t="inlineStr">
        <is>
          <t>Hahnemuehle</t>
        </is>
      </c>
      <c r="D9685" s="3" t="inlineStr">
        <is>
          <t>PHOTO RAG-17IN 12M 308GSM</t>
        </is>
      </c>
      <c r="E9685" s="11" t="n">
        <v>147</v>
      </c>
      <c r="F9685" s="12" t="n">
        <v>122.5</v>
      </c>
    </row>
    <row r="9686">
      <c r="A9686" s="3" t="inlineStr">
        <is>
          <t>Paper, Labels &amp; Print Media</t>
        </is>
      </c>
      <c r="B9686" s="3" t="inlineStr">
        <is>
          <t>10640268</t>
        </is>
      </c>
      <c r="C9686" s="3" t="inlineStr">
        <is>
          <t>Hahnemuehle</t>
        </is>
      </c>
      <c r="D9686" s="3" t="inlineStr">
        <is>
          <t>PHOTO RAG-35INX46 77IN 25S-308</t>
        </is>
      </c>
      <c r="E9686" s="11" t="n">
        <v>807</v>
      </c>
      <c r="F9686" s="12" t="n">
        <v>672.5</v>
      </c>
    </row>
    <row r="9687">
      <c r="A9687" s="3" t="inlineStr">
        <is>
          <t>Paper, Labels &amp; Print Media</t>
        </is>
      </c>
      <c r="B9687" s="3" t="inlineStr">
        <is>
          <t>10643271</t>
        </is>
      </c>
      <c r="C9687" s="3" t="inlineStr">
        <is>
          <t>Hahnemuehle</t>
        </is>
      </c>
      <c r="D9687" s="3" t="inlineStr">
        <is>
          <t>PHOTO RAG-36IN 12M 308GSM</t>
        </is>
      </c>
      <c r="E9687" s="11" t="n">
        <v>306</v>
      </c>
      <c r="F9687" s="12" t="n">
        <v>255</v>
      </c>
    </row>
    <row r="9688">
      <c r="A9688" s="3" t="inlineStr">
        <is>
          <t>Paper, Labels &amp; Print Media</t>
        </is>
      </c>
      <c r="B9688" s="3" t="inlineStr">
        <is>
          <t>10643272</t>
        </is>
      </c>
      <c r="C9688" s="3" t="inlineStr">
        <is>
          <t>Hahnemuehle</t>
        </is>
      </c>
      <c r="D9688" s="3" t="inlineStr">
        <is>
          <t>PHOTO RAG-44IN 12M 308GSM</t>
        </is>
      </c>
      <c r="E9688" s="11" t="n">
        <v>370</v>
      </c>
      <c r="F9688" s="12" t="n">
        <v>308.33</v>
      </c>
    </row>
    <row r="9689">
      <c r="A9689" s="3" t="inlineStr">
        <is>
          <t>Paper, Labels &amp; Print Media</t>
        </is>
      </c>
      <c r="B9689" s="3" t="inlineStr">
        <is>
          <t>13640274</t>
        </is>
      </c>
      <c r="C9689" s="3" t="inlineStr">
        <is>
          <t>Hahnemuehle</t>
        </is>
      </c>
      <c r="D9689" s="3" t="inlineStr">
        <is>
          <t>PHOTO RAG-44IN 20M 308GSM</t>
        </is>
      </c>
      <c r="E9689" s="11" t="n">
        <v>603</v>
      </c>
      <c r="F9689" s="12" t="n">
        <v>502.5</v>
      </c>
    </row>
    <row r="9690">
      <c r="A9690" s="3" t="inlineStr">
        <is>
          <t>Paper, Labels &amp; Print Media</t>
        </is>
      </c>
      <c r="B9690" s="3" t="inlineStr">
        <is>
          <t>10640423</t>
        </is>
      </c>
      <c r="C9690" s="3" t="inlineStr">
        <is>
          <t>Hahnemuehle</t>
        </is>
      </c>
      <c r="D9690" s="3" t="inlineStr">
        <is>
          <t>PHOTO RAG-A2 20S-500</t>
        </is>
      </c>
      <c r="E9690" s="11" t="n">
        <v>155</v>
      </c>
      <c r="F9690" s="12" t="n">
        <v>129.17</v>
      </c>
    </row>
    <row r="9691">
      <c r="A9691" s="3" t="inlineStr">
        <is>
          <t>Paper, Labels &amp; Print Media</t>
        </is>
      </c>
      <c r="B9691" s="3" t="inlineStr">
        <is>
          <t>10641616</t>
        </is>
      </c>
      <c r="C9691" s="3" t="inlineStr">
        <is>
          <t>Hahnemuehle</t>
        </is>
      </c>
      <c r="D9691" s="3" t="inlineStr">
        <is>
          <t>PHOTO RAG-A2 25S-308</t>
        </is>
      </c>
      <c r="E9691" s="11" t="n">
        <v>185</v>
      </c>
      <c r="F9691" s="12" t="n">
        <v>154.17</v>
      </c>
    </row>
    <row r="9692">
      <c r="A9692" s="3" t="inlineStr">
        <is>
          <t>Paper, Labels &amp; Print Media</t>
        </is>
      </c>
      <c r="B9692" s="3" t="inlineStr">
        <is>
          <t>10641618</t>
        </is>
      </c>
      <c r="C9692" s="3" t="inlineStr">
        <is>
          <t>Hahnemuehle</t>
        </is>
      </c>
      <c r="D9692" s="3" t="inlineStr">
        <is>
          <t>PHOTO RAG-A3 25S 308</t>
        </is>
      </c>
      <c r="E9692" s="11" t="n">
        <v>95</v>
      </c>
      <c r="F9692" s="12" t="n">
        <v>79.17</v>
      </c>
    </row>
    <row r="9693">
      <c r="A9693" s="3" t="inlineStr">
        <is>
          <t>Paper, Labels &amp; Print Media</t>
        </is>
      </c>
      <c r="B9693" s="3" t="inlineStr">
        <is>
          <t>10641617</t>
        </is>
      </c>
      <c r="C9693" s="3" t="inlineStr">
        <is>
          <t>Hahnemuehle</t>
        </is>
      </c>
      <c r="D9693" s="3" t="inlineStr">
        <is>
          <t>PHOTO RAG-A3P 25S 308</t>
        </is>
      </c>
      <c r="E9693" s="11" t="n">
        <v>120</v>
      </c>
      <c r="F9693" s="12" t="n">
        <v>100</v>
      </c>
    </row>
    <row r="9694">
      <c r="A9694" s="3" t="inlineStr">
        <is>
          <t>Paper, Labels &amp; Print Media</t>
        </is>
      </c>
      <c r="B9694" s="3" t="inlineStr">
        <is>
          <t>10641619</t>
        </is>
      </c>
      <c r="C9694" s="3" t="inlineStr">
        <is>
          <t>Hahnemuehle</t>
        </is>
      </c>
      <c r="D9694" s="3" t="inlineStr">
        <is>
          <t>PHOTO RAG-A4 25S 308</t>
        </is>
      </c>
      <c r="E9694" s="11" t="n">
        <v>48</v>
      </c>
      <c r="F9694" s="12" t="n">
        <v>40</v>
      </c>
    </row>
    <row r="9695">
      <c r="A9695" s="3" t="inlineStr">
        <is>
          <t>Paper, Labels &amp; Print Media</t>
        </is>
      </c>
      <c r="B9695" s="3" t="inlineStr">
        <is>
          <t>10640780</t>
        </is>
      </c>
      <c r="C9695" s="3" t="inlineStr">
        <is>
          <t>Hahnemuehle</t>
        </is>
      </c>
      <c r="D9695" s="3" t="inlineStr">
        <is>
          <t>PHOTO RAG-A5 X 30 SHEETS - 308GSM</t>
        </is>
      </c>
      <c r="E9695" s="11" t="n">
        <v>28</v>
      </c>
      <c r="F9695" s="12" t="n">
        <v>23.33</v>
      </c>
    </row>
    <row r="9696">
      <c r="A9696" s="3" t="inlineStr">
        <is>
          <t>Paper, Labels &amp; Print Media</t>
        </is>
      </c>
      <c r="B9696" s="3" t="inlineStr">
        <is>
          <t>10603559</t>
        </is>
      </c>
      <c r="C9696" s="3" t="inlineStr">
        <is>
          <t>Hahnemuehle</t>
        </is>
      </c>
      <c r="D9696" s="3" t="inlineStr">
        <is>
          <t>PHOTO RANGE PRINTED SAMPLE BOOK - A3</t>
        </is>
      </c>
      <c r="E9696" s="11" t="n">
        <v>42</v>
      </c>
      <c r="F9696" s="12" t="n">
        <v>35</v>
      </c>
    </row>
    <row r="9697">
      <c r="A9697" s="3" t="inlineStr">
        <is>
          <t>Paper, Labels &amp; Print Media</t>
        </is>
      </c>
      <c r="B9697" s="3" t="inlineStr">
        <is>
          <t>10643645</t>
        </is>
      </c>
      <c r="C9697" s="3" t="inlineStr">
        <is>
          <t>Hahnemuehle</t>
        </is>
      </c>
      <c r="D9697" s="3" t="inlineStr">
        <is>
          <t>PHOTO SILK BARYTA X - 24IN 5M 310</t>
        </is>
      </c>
      <c r="E9697" s="11" t="n">
        <v>45</v>
      </c>
      <c r="F9697" s="12" t="n">
        <v>37.5</v>
      </c>
    </row>
    <row r="9698">
      <c r="A9698" s="3" t="inlineStr">
        <is>
          <t>Paper, Labels &amp; Print Media</t>
        </is>
      </c>
      <c r="B9698" s="3" t="inlineStr">
        <is>
          <t>10643641</t>
        </is>
      </c>
      <c r="C9698" s="3" t="inlineStr">
        <is>
          <t>Hahnemuehle</t>
        </is>
      </c>
      <c r="D9698" s="3" t="inlineStr">
        <is>
          <t>PHOTO SILK BARYTA X-44IN 15M 310GSM</t>
        </is>
      </c>
      <c r="E9698" s="11" t="n">
        <v>178</v>
      </c>
      <c r="F9698" s="12" t="n">
        <v>148.33</v>
      </c>
    </row>
    <row r="9699">
      <c r="A9699" s="3" t="inlineStr">
        <is>
          <t>Paper, Labels &amp; Print Media</t>
        </is>
      </c>
      <c r="B9699" s="3" t="inlineStr">
        <is>
          <t>10641857</t>
        </is>
      </c>
      <c r="C9699" s="3" t="inlineStr">
        <is>
          <t>Hahnemuehle</t>
        </is>
      </c>
      <c r="D9699" s="3" t="inlineStr">
        <is>
          <t>PHOTO SILK BARYTA X-A3 25S 310</t>
        </is>
      </c>
      <c r="E9699" s="11" t="n">
        <v>45</v>
      </c>
      <c r="F9699" s="12" t="n">
        <v>37.5</v>
      </c>
    </row>
    <row r="9700">
      <c r="A9700" s="3" t="inlineStr">
        <is>
          <t>Paper, Labels &amp; Print Media</t>
        </is>
      </c>
      <c r="B9700" s="3" t="inlineStr">
        <is>
          <t>10641856</t>
        </is>
      </c>
      <c r="C9700" s="3" t="inlineStr">
        <is>
          <t>Hahnemuehle</t>
        </is>
      </c>
      <c r="D9700" s="3" t="inlineStr">
        <is>
          <t>PHOTO SILK BARYTA X-A3P 25S 310</t>
        </is>
      </c>
      <c r="E9700" s="11" t="n">
        <v>62</v>
      </c>
      <c r="F9700" s="12" t="n">
        <v>51.67</v>
      </c>
    </row>
    <row r="9701">
      <c r="A9701" s="3" t="inlineStr">
        <is>
          <t>Paper, Labels &amp; Print Media</t>
        </is>
      </c>
      <c r="B9701" s="3" t="inlineStr">
        <is>
          <t>10641858</t>
        </is>
      </c>
      <c r="C9701" s="3" t="inlineStr">
        <is>
          <t>Hahnemuehle</t>
        </is>
      </c>
      <c r="D9701" s="3" t="inlineStr">
        <is>
          <t>PHOTO SILK BARYTA X-A4 25S 310</t>
        </is>
      </c>
      <c r="E9701" s="11" t="n">
        <v>24</v>
      </c>
      <c r="F9701" s="12" t="n">
        <v>20</v>
      </c>
    </row>
    <row r="9702">
      <c r="A9702" s="3" t="inlineStr">
        <is>
          <t>Paper, Labels &amp; Print Media</t>
        </is>
      </c>
      <c r="B9702" s="3" t="inlineStr">
        <is>
          <t>10603604</t>
        </is>
      </c>
      <c r="C9702" s="3" t="inlineStr">
        <is>
          <t>Hahnemuehle</t>
        </is>
      </c>
      <c r="D9702" s="3" t="inlineStr">
        <is>
          <t>PHOTO TRIAL PACK-A3P 10S</t>
        </is>
      </c>
      <c r="E9702" s="11" t="n">
        <v>18</v>
      </c>
      <c r="F9702" s="12" t="n">
        <v>15</v>
      </c>
    </row>
    <row r="9703">
      <c r="A9703" s="3" t="inlineStr">
        <is>
          <t>Paper, Labels &amp; Print Media</t>
        </is>
      </c>
      <c r="B9703" s="3" t="inlineStr">
        <is>
          <t>10603553</t>
        </is>
      </c>
      <c r="C9703" s="3" t="inlineStr">
        <is>
          <t>Hahnemuehle</t>
        </is>
      </c>
      <c r="D9703" s="3" t="inlineStr">
        <is>
          <t>PHOTO TRIAL PACK-A4 10S</t>
        </is>
      </c>
      <c r="E9703" s="11" t="n">
        <v>10</v>
      </c>
      <c r="F9703" s="12" t="n">
        <v>8.33</v>
      </c>
    </row>
    <row r="9704">
      <c r="A9704" s="3" t="inlineStr">
        <is>
          <t>Paper, Labels &amp; Print Media</t>
        </is>
      </c>
      <c r="B9704" s="3" t="inlineStr">
        <is>
          <t>10647102</t>
        </is>
      </c>
      <c r="C9704" s="3" t="inlineStr">
        <is>
          <t>Hahnemuehle</t>
        </is>
      </c>
      <c r="D9704" s="3" t="inlineStr">
        <is>
          <t>PLATINUM RAG-11INX15IN 25S-300</t>
        </is>
      </c>
      <c r="E9704" s="11" t="n">
        <v>37</v>
      </c>
      <c r="F9704" s="12" t="n">
        <v>30.83</v>
      </c>
    </row>
    <row r="9705">
      <c r="A9705" s="3" t="inlineStr">
        <is>
          <t>Paper, Labels &amp; Print Media</t>
        </is>
      </c>
      <c r="B9705" s="3" t="inlineStr">
        <is>
          <t>10647101</t>
        </is>
      </c>
      <c r="C9705" s="3" t="inlineStr">
        <is>
          <t>Hahnemuehle</t>
        </is>
      </c>
      <c r="D9705" s="3" t="inlineStr">
        <is>
          <t>PLATINUM RAG-20INX24IN 25S-300</t>
        </is>
      </c>
      <c r="E9705" s="11" t="n">
        <v>106</v>
      </c>
      <c r="F9705" s="12" t="n">
        <v>88.33</v>
      </c>
    </row>
    <row r="9706">
      <c r="A9706" s="3" t="inlineStr">
        <is>
          <t>Paper, Labels &amp; Print Media</t>
        </is>
      </c>
      <c r="B9706" s="3" t="inlineStr">
        <is>
          <t>10647200</t>
        </is>
      </c>
      <c r="C9706" s="3" t="inlineStr">
        <is>
          <t>Hahnemuehle</t>
        </is>
      </c>
      <c r="D9706" s="3" t="inlineStr">
        <is>
          <t>PLATINUM RAG-50IN 10M 300GSM</t>
        </is>
      </c>
      <c r="E9706" s="11" t="n">
        <v>172</v>
      </c>
      <c r="F9706" s="12" t="n">
        <v>143.33</v>
      </c>
    </row>
    <row r="9707">
      <c r="A9707" s="3" t="inlineStr">
        <is>
          <t>Paper, Labels &amp; Print Media</t>
        </is>
      </c>
      <c r="B9707" s="3" t="inlineStr">
        <is>
          <t>10647104</t>
        </is>
      </c>
      <c r="C9707" s="3" t="inlineStr">
        <is>
          <t>Hahnemuehle</t>
        </is>
      </c>
      <c r="D9707" s="3" t="inlineStr">
        <is>
          <t>PLATINUM RAG-8 5INX11IN 5S-300</t>
        </is>
      </c>
      <c r="E9707" s="11" t="n">
        <v>8</v>
      </c>
      <c r="F9707" s="12" t="n">
        <v>6.67</v>
      </c>
    </row>
    <row r="9708">
      <c r="A9708" s="3" t="inlineStr">
        <is>
          <t>Paper, Labels &amp; Print Media</t>
        </is>
      </c>
      <c r="B9708" s="3" t="inlineStr">
        <is>
          <t>10647103</t>
        </is>
      </c>
      <c r="C9708" s="3" t="inlineStr">
        <is>
          <t>Hahnemuehle</t>
        </is>
      </c>
      <c r="D9708" s="3" t="inlineStr">
        <is>
          <t>PLATINUM RAG-8INX10IN 25S-300</t>
        </is>
      </c>
      <c r="E9708" s="11" t="n">
        <v>19</v>
      </c>
      <c r="F9708" s="12" t="n">
        <v>15.83</v>
      </c>
    </row>
    <row r="9709">
      <c r="A9709" s="3" t="inlineStr">
        <is>
          <t>Paper, Labels &amp; Print Media</t>
        </is>
      </c>
      <c r="B9709" s="3" t="inlineStr">
        <is>
          <t>10642500</t>
        </is>
      </c>
      <c r="C9709" s="3" t="inlineStr">
        <is>
          <t>Hahnemuehle</t>
        </is>
      </c>
      <c r="D9709" s="3" t="inlineStr">
        <is>
          <t>PROTECTIVE SPRAY - 400ML</t>
        </is>
      </c>
      <c r="E9709" s="11" t="n">
        <v>27</v>
      </c>
      <c r="F9709" s="12" t="n">
        <v>22.5</v>
      </c>
    </row>
    <row r="9710">
      <c r="A9710" s="3" t="inlineStr">
        <is>
          <t>Paper, Labels &amp; Print Media</t>
        </is>
      </c>
      <c r="B9710" s="3" t="inlineStr">
        <is>
          <t>10643802</t>
        </is>
      </c>
      <c r="C9710" s="3" t="inlineStr">
        <is>
          <t>Hahnemuehle</t>
        </is>
      </c>
      <c r="D9710" s="3" t="inlineStr">
        <is>
          <t>RICE PAPER - 24IN 30M 100</t>
        </is>
      </c>
      <c r="E9710" s="11" t="n">
        <v>231</v>
      </c>
      <c r="F9710" s="12" t="n">
        <v>192.5</v>
      </c>
    </row>
    <row r="9711">
      <c r="A9711" s="3" t="inlineStr">
        <is>
          <t>Paper, Labels &amp; Print Media</t>
        </is>
      </c>
      <c r="B9711" s="3" t="inlineStr">
        <is>
          <t>10643804</t>
        </is>
      </c>
      <c r="C9711" s="3" t="inlineStr">
        <is>
          <t>Hahnemuehle</t>
        </is>
      </c>
      <c r="D9711" s="3" t="inlineStr">
        <is>
          <t>RICE PAPER-44IN 30M 100GSM</t>
        </is>
      </c>
      <c r="E9711" s="11" t="n">
        <v>421</v>
      </c>
      <c r="F9711" s="12" t="n">
        <v>350.83</v>
      </c>
    </row>
    <row r="9712">
      <c r="A9712" s="3" t="inlineStr">
        <is>
          <t>Paper, Labels &amp; Print Media</t>
        </is>
      </c>
      <c r="B9712" s="3" t="inlineStr">
        <is>
          <t>10641008</t>
        </is>
      </c>
      <c r="C9712" s="3" t="inlineStr">
        <is>
          <t>Hahnemuehle</t>
        </is>
      </c>
      <c r="D9712" s="3" t="inlineStr">
        <is>
          <t>RICE PAPER-A4 25S 100</t>
        </is>
      </c>
      <c r="E9712" s="11" t="n">
        <v>21</v>
      </c>
      <c r="F9712" s="12" t="n">
        <v>17.5</v>
      </c>
    </row>
    <row r="9713">
      <c r="A9713" s="3" t="inlineStr">
        <is>
          <t>Paper, Labels &amp; Print Media</t>
        </is>
      </c>
      <c r="B9713" s="3" t="inlineStr">
        <is>
          <t>10640475</t>
        </is>
      </c>
      <c r="C9713" s="3" t="inlineStr">
        <is>
          <t>Hahnemuehle</t>
        </is>
      </c>
      <c r="D9713" s="3" t="inlineStr">
        <is>
          <t>SIGNING PEN DUO</t>
        </is>
      </c>
      <c r="E9713" s="11" t="n">
        <v>16</v>
      </c>
      <c r="F9713" s="12" t="n">
        <v>13.33</v>
      </c>
    </row>
    <row r="9714">
      <c r="A9714" s="3" t="inlineStr">
        <is>
          <t>Paper, Labels &amp; Print Media</t>
        </is>
      </c>
      <c r="B9714" s="3" t="inlineStr">
        <is>
          <t>10643202</t>
        </is>
      </c>
      <c r="C9714" s="3" t="inlineStr">
        <is>
          <t>Hahnemuehle</t>
        </is>
      </c>
      <c r="D9714" s="3" t="inlineStr">
        <is>
          <t>STUDIO ENHANCED-24IN 30 5M 210 3IN</t>
        </is>
      </c>
      <c r="E9714" s="11" t="n">
        <v>65</v>
      </c>
      <c r="F9714" s="12" t="n">
        <v>54.17</v>
      </c>
    </row>
    <row r="9715">
      <c r="A9715" s="3" t="inlineStr">
        <is>
          <t>Paper, Labels &amp; Print Media</t>
        </is>
      </c>
      <c r="B9715" s="3" t="inlineStr">
        <is>
          <t>10643201</t>
        </is>
      </c>
      <c r="C9715" s="3" t="inlineStr">
        <is>
          <t>Hahnemuehle</t>
        </is>
      </c>
      <c r="D9715" s="3" t="inlineStr">
        <is>
          <t>STUDIO ENHANCED-44IN 30 5M 210 3IN</t>
        </is>
      </c>
      <c r="E9715" s="11" t="n">
        <v>118</v>
      </c>
      <c r="F9715" s="12" t="n">
        <v>98.33</v>
      </c>
    </row>
    <row r="9716">
      <c r="A9716" s="3" t="inlineStr">
        <is>
          <t>Paper, Labels &amp; Print Media</t>
        </is>
      </c>
      <c r="B9716" s="3" t="inlineStr">
        <is>
          <t>10643200</t>
        </is>
      </c>
      <c r="C9716" s="3" t="inlineStr">
        <is>
          <t>Hahnemuehle</t>
        </is>
      </c>
      <c r="D9716" s="3" t="inlineStr">
        <is>
          <t>STUDIO ENHANCED-60IN 30 5M 210 3IN</t>
        </is>
      </c>
      <c r="E9716" s="11" t="n">
        <v>158</v>
      </c>
      <c r="F9716" s="12" t="n">
        <v>131.67</v>
      </c>
    </row>
    <row r="9717">
      <c r="A9717" s="3" t="inlineStr">
        <is>
          <t>Paper, Labels &amp; Print Media</t>
        </is>
      </c>
      <c r="B9717" s="3" t="inlineStr">
        <is>
          <t>10640793</t>
        </is>
      </c>
      <c r="C9717" s="3" t="inlineStr">
        <is>
          <t>Hahnemuehle</t>
        </is>
      </c>
      <c r="D9717" s="3" t="inlineStr">
        <is>
          <t>SUGAR CANE-10CMX15CMX30SHEETS-300GSM</t>
        </is>
      </c>
      <c r="E9717" s="11" t="n">
        <v>12</v>
      </c>
      <c r="F9717" s="12" t="n">
        <v>10</v>
      </c>
    </row>
    <row r="9718">
      <c r="A9718" s="3" t="inlineStr">
        <is>
          <t>Paper, Labels &amp; Print Media</t>
        </is>
      </c>
      <c r="B9718" s="3" t="inlineStr">
        <is>
          <t>10643602</t>
        </is>
      </c>
      <c r="C9718" s="3" t="inlineStr">
        <is>
          <t>Hahnemuehle</t>
        </is>
      </c>
      <c r="D9718" s="3" t="inlineStr">
        <is>
          <t>SUGAR CANE-36IN 12M 300GSM</t>
        </is>
      </c>
      <c r="E9718" s="11" t="n">
        <v>258</v>
      </c>
      <c r="F9718" s="12" t="n">
        <v>215</v>
      </c>
    </row>
    <row r="9719">
      <c r="A9719" s="3" t="inlineStr">
        <is>
          <t>Paper, Labels &amp; Print Media</t>
        </is>
      </c>
      <c r="B9719" s="3" t="inlineStr">
        <is>
          <t>10643601</t>
        </is>
      </c>
      <c r="C9719" s="3" t="inlineStr">
        <is>
          <t>Hahnemuehle</t>
        </is>
      </c>
      <c r="D9719" s="3" t="inlineStr">
        <is>
          <t>SUGAR CANE-44IN 12M 300GSM</t>
        </is>
      </c>
      <c r="E9719" s="11" t="n">
        <v>312</v>
      </c>
      <c r="F9719" s="12" t="n">
        <v>260</v>
      </c>
    </row>
    <row r="9720">
      <c r="A9720" s="3" t="inlineStr">
        <is>
          <t>Paper, Labels &amp; Print Media</t>
        </is>
      </c>
      <c r="B9720" s="3" t="inlineStr">
        <is>
          <t>10641790</t>
        </is>
      </c>
      <c r="C9720" s="3" t="inlineStr">
        <is>
          <t>Hahnemuehle</t>
        </is>
      </c>
      <c r="D9720" s="3" t="inlineStr">
        <is>
          <t>SUGAR CANE-A2 25S-300</t>
        </is>
      </c>
      <c r="E9720" s="11" t="n">
        <v>155</v>
      </c>
      <c r="F9720" s="12" t="n">
        <v>129.17</v>
      </c>
    </row>
    <row r="9721">
      <c r="A9721" s="3" t="inlineStr">
        <is>
          <t>Paper, Labels &amp; Print Media</t>
        </is>
      </c>
      <c r="B9721" s="3" t="inlineStr">
        <is>
          <t>10641793</t>
        </is>
      </c>
      <c r="C9721" s="3" t="inlineStr">
        <is>
          <t>Hahnemuehle</t>
        </is>
      </c>
      <c r="D9721" s="3" t="inlineStr">
        <is>
          <t>SUGAR CANE-A4 25S 300</t>
        </is>
      </c>
      <c r="E9721" s="11" t="n">
        <v>40</v>
      </c>
      <c r="F9721" s="12" t="n">
        <v>33.33</v>
      </c>
    </row>
    <row r="9722">
      <c r="A9722" s="3" t="inlineStr">
        <is>
          <t>Paper, Labels &amp; Print Media</t>
        </is>
      </c>
      <c r="B9722" s="3" t="inlineStr">
        <is>
          <t>10643713</t>
        </is>
      </c>
      <c r="C9722" s="3" t="inlineStr">
        <is>
          <t>Hahnemuehle</t>
        </is>
      </c>
      <c r="D9722" s="3" t="inlineStr">
        <is>
          <t>SUSTAINABLE PHOTO GL 17IN 30M 220GSM</t>
        </is>
      </c>
      <c r="E9722" s="11" t="n">
        <v>78</v>
      </c>
      <c r="F9722" s="12" t="n">
        <v>65</v>
      </c>
    </row>
    <row r="9723">
      <c r="A9723" s="3" t="inlineStr">
        <is>
          <t>Paper, Labels &amp; Print Media</t>
        </is>
      </c>
      <c r="B9723" s="3" t="inlineStr">
        <is>
          <t>10643712</t>
        </is>
      </c>
      <c r="C9723" s="3" t="inlineStr">
        <is>
          <t>Hahnemuehle</t>
        </is>
      </c>
      <c r="D9723" s="3" t="inlineStr">
        <is>
          <t>SUSTAINABLE PHOTO GL 24IN 30M 220GSM</t>
        </is>
      </c>
      <c r="E9723" s="11" t="n">
        <v>108</v>
      </c>
      <c r="F9723" s="12" t="n">
        <v>90</v>
      </c>
    </row>
    <row r="9724">
      <c r="A9724" s="3" t="inlineStr">
        <is>
          <t>Paper, Labels &amp; Print Media</t>
        </is>
      </c>
      <c r="B9724" s="3" t="inlineStr">
        <is>
          <t>10643711</t>
        </is>
      </c>
      <c r="C9724" s="3" t="inlineStr">
        <is>
          <t>Hahnemuehle</t>
        </is>
      </c>
      <c r="D9724" s="3" t="inlineStr">
        <is>
          <t>SUSTAINABLE PHOTO GL 44IN 30M 220GSM</t>
        </is>
      </c>
      <c r="E9724" s="11" t="n">
        <v>193</v>
      </c>
      <c r="F9724" s="12" t="n">
        <v>160.83</v>
      </c>
    </row>
    <row r="9725">
      <c r="A9725" s="3" t="inlineStr">
        <is>
          <t>Paper, Labels &amp; Print Media</t>
        </is>
      </c>
      <c r="B9725" s="3" t="inlineStr">
        <is>
          <t>10642121</t>
        </is>
      </c>
      <c r="C9725" s="3" t="inlineStr">
        <is>
          <t>Hahnemuehle</t>
        </is>
      </c>
      <c r="D9725" s="3" t="inlineStr">
        <is>
          <t>SUSTAINABLE PHOTO GL A3 25 SH 220GSM</t>
        </is>
      </c>
      <c r="E9725" s="11" t="n">
        <v>28</v>
      </c>
      <c r="F9725" s="12" t="n">
        <v>23.33</v>
      </c>
    </row>
    <row r="9726">
      <c r="A9726" s="3" t="inlineStr">
        <is>
          <t>Paper, Labels &amp; Print Media</t>
        </is>
      </c>
      <c r="B9726" s="3" t="inlineStr">
        <is>
          <t>10642122</t>
        </is>
      </c>
      <c r="C9726" s="3" t="inlineStr">
        <is>
          <t>Hahnemuehle</t>
        </is>
      </c>
      <c r="D9726" s="3" t="inlineStr">
        <is>
          <t>SUSTAINABLE PHOTO GL A3P 25SH 220GSM</t>
        </is>
      </c>
      <c r="E9726" s="11" t="n">
        <v>36</v>
      </c>
      <c r="F9726" s="12" t="n">
        <v>30</v>
      </c>
    </row>
    <row r="9727">
      <c r="A9727" s="3" t="inlineStr">
        <is>
          <t>Paper, Labels &amp; Print Media</t>
        </is>
      </c>
      <c r="B9727" s="3" t="inlineStr">
        <is>
          <t>10642120</t>
        </is>
      </c>
      <c r="C9727" s="3" t="inlineStr">
        <is>
          <t>Hahnemuehle</t>
        </is>
      </c>
      <c r="D9727" s="3" t="inlineStr">
        <is>
          <t>SUSTAINABLE PHOTO GL A4 25 SH 220GSM</t>
        </is>
      </c>
      <c r="E9727" s="11" t="n">
        <v>15</v>
      </c>
      <c r="F9727" s="12" t="n">
        <v>12.5</v>
      </c>
    </row>
    <row r="9728">
      <c r="A9728" s="3" t="inlineStr">
        <is>
          <t>Paper, Labels &amp; Print Media</t>
        </is>
      </c>
      <c r="B9728" s="3" t="inlineStr">
        <is>
          <t>19640230</t>
        </is>
      </c>
      <c r="C9728" s="3" t="inlineStr">
        <is>
          <t>Hahnemuehle</t>
        </is>
      </c>
      <c r="D9728" s="3" t="inlineStr">
        <is>
          <t>SUSTAINABLE PHOTO SATIN - A3P</t>
        </is>
      </c>
      <c r="E9728" s="11" t="n">
        <v>87</v>
      </c>
      <c r="F9728" s="12" t="n">
        <v>72.5</v>
      </c>
    </row>
    <row r="9729">
      <c r="A9729" s="3" t="inlineStr">
        <is>
          <t>Paper, Labels &amp; Print Media</t>
        </is>
      </c>
      <c r="B9729" s="3" t="inlineStr">
        <is>
          <t>10643623</t>
        </is>
      </c>
      <c r="C9729" s="3" t="inlineStr">
        <is>
          <t>Hahnemuehle</t>
        </is>
      </c>
      <c r="D9729" s="3" t="inlineStr">
        <is>
          <t>SUSTAINABLE PHOTO SATIN-17IN 30M 220</t>
        </is>
      </c>
      <c r="E9729" s="11" t="n">
        <v>78</v>
      </c>
      <c r="F9729" s="12" t="n">
        <v>65</v>
      </c>
    </row>
    <row r="9730">
      <c r="A9730" s="3" t="inlineStr">
        <is>
          <t>Paper, Labels &amp; Print Media</t>
        </is>
      </c>
      <c r="B9730" s="3" t="inlineStr">
        <is>
          <t>10641883</t>
        </is>
      </c>
      <c r="C9730" s="3" t="inlineStr">
        <is>
          <t>Hahnemuehle</t>
        </is>
      </c>
      <c r="D9730" s="3" t="inlineStr">
        <is>
          <t>SUSTAINABLE PHOTO SATIN-A2 25S-220</t>
        </is>
      </c>
      <c r="E9730" s="11" t="n">
        <v>56</v>
      </c>
      <c r="F9730" s="12" t="n">
        <v>46.67</v>
      </c>
    </row>
    <row r="9731">
      <c r="A9731" s="3" t="inlineStr">
        <is>
          <t>Paper, Labels &amp; Print Media</t>
        </is>
      </c>
      <c r="B9731" s="3" t="inlineStr">
        <is>
          <t>10641882</t>
        </is>
      </c>
      <c r="C9731" s="3" t="inlineStr">
        <is>
          <t>Hahnemuehle</t>
        </is>
      </c>
      <c r="D9731" s="3" t="inlineStr">
        <is>
          <t>SUSTAINABLE PHOTO SATIN-A3P 25S 220</t>
        </is>
      </c>
      <c r="E9731" s="11" t="n">
        <v>36</v>
      </c>
      <c r="F9731" s="12" t="n">
        <v>30</v>
      </c>
    </row>
    <row r="9732">
      <c r="A9732" s="3" t="inlineStr">
        <is>
          <t>Paper, Labels &amp; Print Media</t>
        </is>
      </c>
      <c r="B9732" s="3" t="inlineStr">
        <is>
          <t>10641880</t>
        </is>
      </c>
      <c r="C9732" s="3" t="inlineStr">
        <is>
          <t>Hahnemuehle</t>
        </is>
      </c>
      <c r="D9732" s="3" t="inlineStr">
        <is>
          <t>SUSTAINABLE PHOTO SATIN-A4 25S 220</t>
        </is>
      </c>
      <c r="E9732" s="11" t="n">
        <v>15</v>
      </c>
      <c r="F9732" s="12" t="n">
        <v>12.5</v>
      </c>
    </row>
    <row r="9733">
      <c r="A9733" s="3" t="inlineStr">
        <is>
          <t>Paper, Labels &amp; Print Media</t>
        </is>
      </c>
      <c r="B9733" s="3" t="inlineStr">
        <is>
          <t>10643118</t>
        </is>
      </c>
      <c r="C9733" s="3" t="inlineStr">
        <is>
          <t>Hahnemuehle</t>
        </is>
      </c>
      <c r="D9733" s="3" t="inlineStr">
        <is>
          <t>TORCHON - 24IN 12M 285</t>
        </is>
      </c>
      <c r="E9733" s="11" t="n">
        <v>173</v>
      </c>
      <c r="F9733" s="12" t="n">
        <v>144.17</v>
      </c>
    </row>
    <row r="9734">
      <c r="A9734" s="3" t="inlineStr">
        <is>
          <t>Paper, Labels &amp; Print Media</t>
        </is>
      </c>
      <c r="B9734" s="3" t="inlineStr">
        <is>
          <t>10643116</t>
        </is>
      </c>
      <c r="C9734" s="3" t="inlineStr">
        <is>
          <t>Hahnemuehle</t>
        </is>
      </c>
      <c r="D9734" s="3" t="inlineStr">
        <is>
          <t>TORCHON-44IN 12M 285GSM</t>
        </is>
      </c>
      <c r="E9734" s="11" t="n">
        <v>311</v>
      </c>
      <c r="F9734" s="12" t="n">
        <v>259.17</v>
      </c>
    </row>
    <row r="9735">
      <c r="A9735" s="3" t="inlineStr">
        <is>
          <t>Paper, Labels &amp; Print Media</t>
        </is>
      </c>
      <c r="B9735" s="3" t="inlineStr">
        <is>
          <t>10641633</t>
        </is>
      </c>
      <c r="C9735" s="3" t="inlineStr">
        <is>
          <t>Hahnemuehle</t>
        </is>
      </c>
      <c r="D9735" s="3" t="inlineStr">
        <is>
          <t>TORCHON-A3P 25S 285</t>
        </is>
      </c>
      <c r="E9735" s="11" t="n">
        <v>87</v>
      </c>
      <c r="F9735" s="12" t="n">
        <v>72.5</v>
      </c>
    </row>
    <row r="9736">
      <c r="A9736" s="3" t="inlineStr">
        <is>
          <t>Paper, Labels &amp; Print Media</t>
        </is>
      </c>
      <c r="B9736" s="3" t="inlineStr">
        <is>
          <t>10641635</t>
        </is>
      </c>
      <c r="C9736" s="3" t="inlineStr">
        <is>
          <t>Hahnemuehle</t>
        </is>
      </c>
      <c r="D9736" s="3" t="inlineStr">
        <is>
          <t>TORCHON-A4 25S 285</t>
        </is>
      </c>
      <c r="E9736" s="11" t="n">
        <v>35</v>
      </c>
      <c r="F9736" s="12" t="n">
        <v>29.17</v>
      </c>
    </row>
    <row r="9737">
      <c r="A9737" s="3" t="inlineStr">
        <is>
          <t>Paper, Labels &amp; Print Media</t>
        </is>
      </c>
      <c r="B9737" s="3" t="inlineStr">
        <is>
          <t>10640054</t>
        </is>
      </c>
      <c r="C9737" s="3" t="inlineStr">
        <is>
          <t>Hahnemuehle</t>
        </is>
      </c>
      <c r="D9737" s="3" t="inlineStr">
        <is>
          <t>TRIAL PACK GLOSSY FINEART-A3P 16S</t>
        </is>
      </c>
      <c r="E9737" s="11" t="n">
        <v>22</v>
      </c>
      <c r="F9737" s="12" t="n">
        <v>18.33</v>
      </c>
    </row>
    <row r="9738">
      <c r="A9738" s="3" t="inlineStr">
        <is>
          <t>Paper, Labels &amp; Print Media</t>
        </is>
      </c>
      <c r="B9738" s="3" t="inlineStr">
        <is>
          <t>10640308</t>
        </is>
      </c>
      <c r="C9738" s="3" t="inlineStr">
        <is>
          <t>Hahnemuehle</t>
        </is>
      </c>
      <c r="D9738" s="3" t="inlineStr">
        <is>
          <t>TRIAL PACK GLOSSY FINEART-A4 16S</t>
        </is>
      </c>
      <c r="E9738" s="11" t="n">
        <v>13</v>
      </c>
      <c r="F9738" s="12" t="n">
        <v>10.83</v>
      </c>
    </row>
    <row r="9739">
      <c r="A9739" s="3" t="inlineStr">
        <is>
          <t>Paper, Labels &amp; Print Media</t>
        </is>
      </c>
      <c r="B9739" s="3" t="inlineStr">
        <is>
          <t>10640052</t>
        </is>
      </c>
      <c r="C9739" s="3" t="inlineStr">
        <is>
          <t>Hahnemuehle</t>
        </is>
      </c>
      <c r="D9739" s="3" t="inlineStr">
        <is>
          <t>TRIAL PACK MATT FINEA SMOOTH-A3P 10S</t>
        </is>
      </c>
      <c r="E9739" s="11" t="n">
        <v>22</v>
      </c>
      <c r="F9739" s="12" t="n">
        <v>18.33</v>
      </c>
    </row>
    <row r="9740">
      <c r="A9740" s="3" t="inlineStr">
        <is>
          <t>Paper, Labels &amp; Print Media</t>
        </is>
      </c>
      <c r="B9740" s="3" t="inlineStr">
        <is>
          <t>10640053</t>
        </is>
      </c>
      <c r="C9740" s="3" t="inlineStr">
        <is>
          <t>Hahnemuehle</t>
        </is>
      </c>
      <c r="D9740" s="3" t="inlineStr">
        <is>
          <t>TRIAL PACK MATT FINEART TEXT-A3P 10S</t>
        </is>
      </c>
      <c r="E9740" s="11" t="n">
        <v>22</v>
      </c>
      <c r="F9740" s="12" t="n">
        <v>18.33</v>
      </c>
    </row>
    <row r="9741">
      <c r="A9741" s="3" t="inlineStr">
        <is>
          <t>Paper, Labels &amp; Print Media</t>
        </is>
      </c>
      <c r="B9741" s="3" t="inlineStr">
        <is>
          <t>10640303</t>
        </is>
      </c>
      <c r="C9741" s="3" t="inlineStr">
        <is>
          <t>Hahnemuehle</t>
        </is>
      </c>
      <c r="D9741" s="3" t="inlineStr">
        <is>
          <t>TRIALPACK MATT FINEART SMOOTH-A4 10S</t>
        </is>
      </c>
      <c r="E9741" s="11" t="n">
        <v>13</v>
      </c>
      <c r="F9741" s="12" t="n">
        <v>10.83</v>
      </c>
    </row>
    <row r="9742">
      <c r="A9742" s="3" t="inlineStr">
        <is>
          <t>Paper, Labels &amp; Print Media</t>
        </is>
      </c>
      <c r="B9742" s="3" t="inlineStr">
        <is>
          <t>10640304</t>
        </is>
      </c>
      <c r="C9742" s="3" t="inlineStr">
        <is>
          <t>Hahnemuehle</t>
        </is>
      </c>
      <c r="D9742" s="3" t="inlineStr">
        <is>
          <t>TRIALPACK MATT FINEART TEXTUR-A4 10S</t>
        </is>
      </c>
      <c r="E9742" s="11" t="n">
        <v>13</v>
      </c>
      <c r="F9742" s="12" t="n">
        <v>10.83</v>
      </c>
    </row>
    <row r="9743">
      <c r="A9743" s="3" t="inlineStr">
        <is>
          <t>Paper, Labels &amp; Print Media</t>
        </is>
      </c>
      <c r="B9743" s="3" t="inlineStr">
        <is>
          <t>10640734</t>
        </is>
      </c>
      <c r="C9743" s="3" t="inlineStr">
        <is>
          <t>Hahnemuehle</t>
        </is>
      </c>
      <c r="D9743" s="3" t="inlineStr">
        <is>
          <t>VARNISH GLOSSY - 1000ML</t>
        </is>
      </c>
      <c r="E9743" s="11" t="n">
        <v>37</v>
      </c>
      <c r="F9743" s="12" t="n">
        <v>30.83</v>
      </c>
    </row>
    <row r="9744">
      <c r="A9744" s="3" t="inlineStr">
        <is>
          <t>Paper, Labels &amp; Print Media</t>
        </is>
      </c>
      <c r="B9744" s="3" t="inlineStr">
        <is>
          <t>10640736</t>
        </is>
      </c>
      <c r="C9744" s="3" t="inlineStr">
        <is>
          <t>Hahnemuehle</t>
        </is>
      </c>
      <c r="D9744" s="3" t="inlineStr">
        <is>
          <t>VARNISH MATT - 1000ML</t>
        </is>
      </c>
      <c r="E9744" s="11" t="n">
        <v>40</v>
      </c>
      <c r="F9744" s="12" t="n">
        <v>33.33</v>
      </c>
    </row>
    <row r="9745">
      <c r="A9745" s="3" t="inlineStr">
        <is>
          <t>Paper, Labels &amp; Print Media</t>
        </is>
      </c>
      <c r="B9745" s="3" t="inlineStr">
        <is>
          <t>10640735</t>
        </is>
      </c>
      <c r="C9745" s="3" t="inlineStr">
        <is>
          <t>Hahnemuehle</t>
        </is>
      </c>
      <c r="D9745" s="3" t="inlineStr">
        <is>
          <t>VARNISH SATIN - 1000ML</t>
        </is>
      </c>
      <c r="E9745" s="11" t="n">
        <v>37</v>
      </c>
      <c r="F9745" s="12" t="n">
        <v>30.83</v>
      </c>
    </row>
    <row r="9746">
      <c r="A9746" s="3" t="inlineStr">
        <is>
          <t>Paper, Labels &amp; Print Media</t>
        </is>
      </c>
      <c r="B9746" s="3" t="inlineStr">
        <is>
          <t>10643135</t>
        </is>
      </c>
      <c r="C9746" s="3" t="inlineStr">
        <is>
          <t>Hahnemuehle</t>
        </is>
      </c>
      <c r="D9746" s="3" t="inlineStr">
        <is>
          <t>WILLIAM TURNER - 24IN 12M 190</t>
        </is>
      </c>
      <c r="E9746" s="11" t="n">
        <v>157</v>
      </c>
      <c r="F9746" s="12" t="n">
        <v>130.83</v>
      </c>
    </row>
    <row r="9747">
      <c r="A9747" s="3" t="inlineStr">
        <is>
          <t>Paper, Labels &amp; Print Media</t>
        </is>
      </c>
      <c r="B9747" s="3" t="inlineStr">
        <is>
          <t>10643134</t>
        </is>
      </c>
      <c r="C9747" s="3" t="inlineStr">
        <is>
          <t>Hahnemuehle</t>
        </is>
      </c>
      <c r="D9747" s="3" t="inlineStr">
        <is>
          <t>WILLIAM TURNER - 24IN 12M 310</t>
        </is>
      </c>
      <c r="E9747" s="11" t="n">
        <v>217</v>
      </c>
      <c r="F9747" s="12" t="n">
        <v>180.83</v>
      </c>
    </row>
    <row r="9748">
      <c r="A9748" s="3" t="inlineStr">
        <is>
          <t>Paper, Labels &amp; Print Media</t>
        </is>
      </c>
      <c r="B9748" s="3" t="inlineStr">
        <is>
          <t>10640658</t>
        </is>
      </c>
      <c r="C9748" s="3" t="inlineStr">
        <is>
          <t>Hahnemuehle</t>
        </is>
      </c>
      <c r="D9748" s="3" t="inlineStr">
        <is>
          <t>WILLIAM TURNER-17IN 12M 310GSM</t>
        </is>
      </c>
      <c r="E9748" s="11" t="n">
        <v>155</v>
      </c>
      <c r="F9748" s="12" t="n">
        <v>129.17</v>
      </c>
    </row>
    <row r="9749">
      <c r="A9749" s="3" t="inlineStr">
        <is>
          <t>Paper, Labels &amp; Print Media</t>
        </is>
      </c>
      <c r="B9749" s="3" t="inlineStr">
        <is>
          <t>10640128</t>
        </is>
      </c>
      <c r="C9749" s="3" t="inlineStr">
        <is>
          <t>Hahnemuehle</t>
        </is>
      </c>
      <c r="D9749" s="3" t="inlineStr">
        <is>
          <t>WILLIAM TURNER-36IN 12M 190GSM</t>
        </is>
      </c>
      <c r="E9749" s="11" t="n">
        <v>233</v>
      </c>
      <c r="F9749" s="12" t="n">
        <v>194.17</v>
      </c>
    </row>
    <row r="9750">
      <c r="A9750" s="3" t="inlineStr">
        <is>
          <t>Paper, Labels &amp; Print Media</t>
        </is>
      </c>
      <c r="B9750" s="3" t="inlineStr">
        <is>
          <t>10643138</t>
        </is>
      </c>
      <c r="C9750" s="3" t="inlineStr">
        <is>
          <t>Hahnemuehle</t>
        </is>
      </c>
      <c r="D9750" s="3" t="inlineStr">
        <is>
          <t>WILLIAM TURNER-36IN 12M 310GSM</t>
        </is>
      </c>
      <c r="E9750" s="11" t="n">
        <v>322</v>
      </c>
      <c r="F9750" s="12" t="n">
        <v>268.33</v>
      </c>
    </row>
    <row r="9751">
      <c r="A9751" s="3" t="inlineStr">
        <is>
          <t>Paper, Labels &amp; Print Media</t>
        </is>
      </c>
      <c r="B9751" s="3" t="inlineStr">
        <is>
          <t>10640129</t>
        </is>
      </c>
      <c r="C9751" s="3" t="inlineStr">
        <is>
          <t>Hahnemuehle</t>
        </is>
      </c>
      <c r="D9751" s="3" t="inlineStr">
        <is>
          <t>WILLIAM TURNER-44IN 12M 190GSM</t>
        </is>
      </c>
      <c r="E9751" s="11" t="n">
        <v>282</v>
      </c>
      <c r="F9751" s="12" t="n">
        <v>235</v>
      </c>
    </row>
    <row r="9752">
      <c r="A9752" s="3" t="inlineStr">
        <is>
          <t>Paper, Labels &amp; Print Media</t>
        </is>
      </c>
      <c r="B9752" s="3" t="inlineStr">
        <is>
          <t>10643139</t>
        </is>
      </c>
      <c r="C9752" s="3" t="inlineStr">
        <is>
          <t>Hahnemuehle</t>
        </is>
      </c>
      <c r="D9752" s="3" t="inlineStr">
        <is>
          <t>WILLIAM TURNER-44IN 12M 310GSM</t>
        </is>
      </c>
      <c r="E9752" s="11" t="n">
        <v>390</v>
      </c>
      <c r="F9752" s="12" t="n">
        <v>325</v>
      </c>
    </row>
    <row r="9753">
      <c r="A9753" s="3" t="inlineStr">
        <is>
          <t>Paper, Labels &amp; Print Media</t>
        </is>
      </c>
      <c r="B9753" s="3" t="inlineStr">
        <is>
          <t>10641644</t>
        </is>
      </c>
      <c r="C9753" s="3" t="inlineStr">
        <is>
          <t>Hahnemuehle</t>
        </is>
      </c>
      <c r="D9753" s="3" t="inlineStr">
        <is>
          <t>WILLIAM TURNER-A2 25S-310</t>
        </is>
      </c>
      <c r="E9753" s="11" t="n">
        <v>191</v>
      </c>
      <c r="F9753" s="12" t="n">
        <v>159.17</v>
      </c>
    </row>
    <row r="9754">
      <c r="A9754" s="3" t="inlineStr">
        <is>
          <t>Paper, Labels &amp; Print Media</t>
        </is>
      </c>
      <c r="B9754" s="3" t="inlineStr">
        <is>
          <t>10641626</t>
        </is>
      </c>
      <c r="C9754" s="3" t="inlineStr">
        <is>
          <t>Hahnemuehle</t>
        </is>
      </c>
      <c r="D9754" s="3" t="inlineStr">
        <is>
          <t>WILLIAM TURNER-A3 25S 190</t>
        </is>
      </c>
      <c r="E9754" s="11" t="n">
        <v>73</v>
      </c>
      <c r="F9754" s="12" t="n">
        <v>60.83</v>
      </c>
    </row>
    <row r="9755">
      <c r="A9755" s="3" t="inlineStr">
        <is>
          <t>Paper, Labels &amp; Print Media</t>
        </is>
      </c>
      <c r="B9755" s="3" t="inlineStr">
        <is>
          <t>10641646</t>
        </is>
      </c>
      <c r="C9755" s="3" t="inlineStr">
        <is>
          <t>Hahnemuehle</t>
        </is>
      </c>
      <c r="D9755" s="3" t="inlineStr">
        <is>
          <t>WILLIAM TURNER-A3 25S 310</t>
        </is>
      </c>
      <c r="E9755" s="11" t="n">
        <v>98</v>
      </c>
      <c r="F9755" s="12" t="n">
        <v>81.67</v>
      </c>
    </row>
    <row r="9756">
      <c r="A9756" s="3" t="inlineStr">
        <is>
          <t>Paper, Labels &amp; Print Media</t>
        </is>
      </c>
      <c r="B9756" s="3" t="inlineStr">
        <is>
          <t>10641645</t>
        </is>
      </c>
      <c r="C9756" s="3" t="inlineStr">
        <is>
          <t>Hahnemuehle</t>
        </is>
      </c>
      <c r="D9756" s="3" t="inlineStr">
        <is>
          <t>WILLIAM TURNER-A3P 25S 310</t>
        </is>
      </c>
      <c r="E9756" s="11" t="n">
        <v>124</v>
      </c>
      <c r="F9756" s="12" t="n">
        <v>103.33</v>
      </c>
    </row>
    <row r="9757">
      <c r="A9757" s="3" t="inlineStr">
        <is>
          <t>Paper, Labels &amp; Print Media</t>
        </is>
      </c>
      <c r="B9757" s="3" t="inlineStr">
        <is>
          <t>10641627</t>
        </is>
      </c>
      <c r="C9757" s="3" t="inlineStr">
        <is>
          <t>Hahnemuehle</t>
        </is>
      </c>
      <c r="D9757" s="3" t="inlineStr">
        <is>
          <t>WILLIAM TURNER-A4 25S 190</t>
        </is>
      </c>
      <c r="E9757" s="11" t="n">
        <v>37</v>
      </c>
      <c r="F9757" s="12" t="n">
        <v>30.83</v>
      </c>
    </row>
    <row r="9758">
      <c r="A9758" s="3" t="inlineStr">
        <is>
          <t>Paper, Labels &amp; Print Media</t>
        </is>
      </c>
      <c r="B9758" s="3" t="inlineStr">
        <is>
          <t>10641647</t>
        </is>
      </c>
      <c r="C9758" s="3" t="inlineStr">
        <is>
          <t>Hahnemuehle</t>
        </is>
      </c>
      <c r="D9758" s="3" t="inlineStr">
        <is>
          <t>WILLIAM TURNER-A4 25S 310</t>
        </is>
      </c>
      <c r="E9758" s="11" t="n">
        <v>50</v>
      </c>
      <c r="F9758" s="12" t="n">
        <v>41.67</v>
      </c>
    </row>
    <row r="9759">
      <c r="A9759" s="3" t="inlineStr">
        <is>
          <t>Paper, Labels &amp; Print Media</t>
        </is>
      </c>
      <c r="B9759" s="3" t="inlineStr">
        <is>
          <t>51174</t>
        </is>
      </c>
      <c r="C9759" s="3" t="inlineStr">
        <is>
          <t>HAMA</t>
        </is>
      </c>
      <c r="D9759" s="3" t="inlineStr">
        <is>
          <t>DISC PROTECTIVE PAPER SLEEVE 100PCS</t>
        </is>
      </c>
      <c r="E9759" s="11" t="n">
        <v>7</v>
      </c>
      <c r="F9759" s="12" t="n">
        <v>5.83</v>
      </c>
    </row>
    <row r="9760">
      <c r="A9760" s="3" t="inlineStr">
        <is>
          <t>Paper, Labels &amp; Print Media</t>
        </is>
      </c>
      <c r="B9760" s="3" t="inlineStr">
        <is>
          <t>217168</t>
        </is>
      </c>
      <c r="C9760" s="3" t="inlineStr">
        <is>
          <t>HAMA</t>
        </is>
      </c>
      <c r="D9760" s="3" t="inlineStr">
        <is>
          <t>FOLD CASE FOR KINDLE PAPERWHT 5</t>
        </is>
      </c>
      <c r="E9760" s="11" t="n">
        <v>10</v>
      </c>
      <c r="F9760" s="12" t="n">
        <v>8.33</v>
      </c>
    </row>
    <row r="9761">
      <c r="A9761" s="3" t="inlineStr">
        <is>
          <t>Paper, Labels &amp; Print Media</t>
        </is>
      </c>
      <c r="B9761" s="3" t="inlineStr">
        <is>
          <t>5956</t>
        </is>
      </c>
      <c r="C9761" s="3" t="inlineStr">
        <is>
          <t>HAMA</t>
        </is>
      </c>
      <c r="D9761" s="3" t="inlineStr">
        <is>
          <t>OPTICAL LENS CLEAN PAPER 5X 30 PAGES</t>
        </is>
      </c>
      <c r="E9761" s="11" t="n">
        <v>9</v>
      </c>
      <c r="F9761" s="12" t="n">
        <v>7.5</v>
      </c>
    </row>
    <row r="9762">
      <c r="A9762" s="3" t="inlineStr">
        <is>
          <t>Paper, Labels &amp; Print Media</t>
        </is>
      </c>
      <c r="B9762" s="3" t="inlineStr">
        <is>
          <t>C7976BW</t>
        </is>
      </c>
      <c r="C9762" s="3" t="inlineStr">
        <is>
          <t>Hewlett Packard Enterprise</t>
        </is>
      </c>
      <c r="D9762" s="3" t="inlineStr">
        <is>
          <t>HP LTO-6 ULTRIUM 6.25 TB BAFE WORM</t>
        </is>
      </c>
      <c r="E9762" s="11" t="n">
        <v>60</v>
      </c>
      <c r="F9762" s="12" t="n">
        <v>50</v>
      </c>
    </row>
    <row r="9763">
      <c r="A9763" s="3" t="inlineStr">
        <is>
          <t>Paper, Labels &amp; Print Media</t>
        </is>
      </c>
      <c r="B9763" s="3" t="inlineStr">
        <is>
          <t>Q1445A</t>
        </is>
      </c>
      <c r="C9763" s="3" t="inlineStr">
        <is>
          <t>Hewlett Packard Incorporated</t>
        </is>
      </c>
      <c r="D9763" s="3" t="inlineStr">
        <is>
          <t>BRIGHT W INKJET PAP-20 67IN 45 7M 90</t>
        </is>
      </c>
      <c r="E9763" s="11" t="n">
        <v>19</v>
      </c>
      <c r="F9763" s="12" t="n">
        <v>15.83</v>
      </c>
    </row>
    <row r="9764">
      <c r="A9764" s="3" t="inlineStr">
        <is>
          <t>Paper, Labels &amp; Print Media</t>
        </is>
      </c>
      <c r="B9764" s="3" t="inlineStr">
        <is>
          <t>Q1444A</t>
        </is>
      </c>
      <c r="C9764" s="3" t="inlineStr">
        <is>
          <t>Hewlett Packard Incorporated</t>
        </is>
      </c>
      <c r="D9764" s="3" t="inlineStr">
        <is>
          <t>BRIGHT WH INKJET PAP-33 1IN 45 7M 90</t>
        </is>
      </c>
      <c r="E9764" s="11" t="n">
        <v>26</v>
      </c>
      <c r="F9764" s="12" t="n">
        <v>21.67</v>
      </c>
    </row>
    <row r="9765">
      <c r="A9765" s="3" t="inlineStr">
        <is>
          <t>Paper, Labels &amp; Print Media</t>
        </is>
      </c>
      <c r="B9765" s="3" t="inlineStr">
        <is>
          <t>C6035A</t>
        </is>
      </c>
      <c r="C9765" s="3" t="inlineStr">
        <is>
          <t>Hewlett Packard Incorporated</t>
        </is>
      </c>
      <c r="D9765" s="3" t="inlineStr">
        <is>
          <t>BRIGHTWHITE INKJET PAP-24IN 45 7M 90</t>
        </is>
      </c>
      <c r="E9765" s="11" t="n">
        <v>18</v>
      </c>
      <c r="F9765" s="12" t="n">
        <v>15</v>
      </c>
    </row>
    <row r="9766">
      <c r="A9766" s="3" t="inlineStr">
        <is>
          <t>Paper, Labels &amp; Print Media</t>
        </is>
      </c>
      <c r="B9766" s="3" t="inlineStr">
        <is>
          <t>C6036A</t>
        </is>
      </c>
      <c r="C9766" s="3" t="inlineStr">
        <is>
          <t>Hewlett Packard Incorporated</t>
        </is>
      </c>
      <c r="D9766" s="3" t="inlineStr">
        <is>
          <t>BRIGHTWHITE INKJET PAP-36IN 45 7M 90</t>
        </is>
      </c>
      <c r="E9766" s="11" t="n">
        <v>27</v>
      </c>
      <c r="F9766" s="12" t="n">
        <v>22.5</v>
      </c>
    </row>
    <row r="9767">
      <c r="A9767" s="3" t="inlineStr">
        <is>
          <t>Paper, Labels &amp; Print Media</t>
        </is>
      </c>
      <c r="B9767" s="3" t="inlineStr">
        <is>
          <t>C6810A</t>
        </is>
      </c>
      <c r="C9767" s="3" t="inlineStr">
        <is>
          <t>Hewlett Packard Incorporated</t>
        </is>
      </c>
      <c r="D9767" s="3" t="inlineStr">
        <is>
          <t>BRIGHTWHITE INKJET PAP-36IN 91 4M 90</t>
        </is>
      </c>
      <c r="E9767" s="11" t="n">
        <v>60</v>
      </c>
      <c r="F9767" s="12" t="n">
        <v>50</v>
      </c>
    </row>
    <row r="9768">
      <c r="A9768" s="3" t="inlineStr">
        <is>
          <t>Paper, Labels &amp; Print Media</t>
        </is>
      </c>
      <c r="B9768" s="3" t="inlineStr">
        <is>
          <t>C3876A</t>
        </is>
      </c>
      <c r="C9768" s="3" t="inlineStr">
        <is>
          <t>Hewlett Packard Incorporated</t>
        </is>
      </c>
      <c r="D9768" s="3" t="inlineStr">
        <is>
          <t>CLEAR FILM - 24IN 22 9M 174</t>
        </is>
      </c>
      <c r="E9768" s="11" t="n">
        <v>180</v>
      </c>
      <c r="F9768" s="12" t="n">
        <v>150</v>
      </c>
    </row>
    <row r="9769">
      <c r="A9769" s="3" t="inlineStr">
        <is>
          <t>Paper, Labels &amp; Print Media</t>
        </is>
      </c>
      <c r="B9769" s="3" t="inlineStr">
        <is>
          <t>C6019B</t>
        </is>
      </c>
      <c r="C9769" s="3" t="inlineStr">
        <is>
          <t>Hewlett Packard Incorporated</t>
        </is>
      </c>
      <c r="D9769" s="3" t="inlineStr">
        <is>
          <t>COATED PAPER - 24IN 45 7M 90</t>
        </is>
      </c>
      <c r="E9769" s="11" t="n">
        <v>33</v>
      </c>
      <c r="F9769" s="12" t="n">
        <v>27.5</v>
      </c>
    </row>
    <row r="9770">
      <c r="A9770" s="3" t="inlineStr">
        <is>
          <t>Paper, Labels &amp; Print Media</t>
        </is>
      </c>
      <c r="B9770" s="3" t="inlineStr">
        <is>
          <t>Q1441A</t>
        </is>
      </c>
      <c r="C9770" s="3" t="inlineStr">
        <is>
          <t>Hewlett Packard Incorporated</t>
        </is>
      </c>
      <c r="D9770" s="3" t="inlineStr">
        <is>
          <t>COATED PAPER-33 1IN 45 7M 90</t>
        </is>
      </c>
      <c r="E9770" s="11" t="n">
        <v>46</v>
      </c>
      <c r="F9770" s="12" t="n">
        <v>38.33</v>
      </c>
    </row>
    <row r="9771">
      <c r="A9771" s="3" t="inlineStr">
        <is>
          <t>Paper, Labels &amp; Print Media</t>
        </is>
      </c>
      <c r="B9771" s="3" t="inlineStr">
        <is>
          <t>C6020B</t>
        </is>
      </c>
      <c r="C9771" s="3" t="inlineStr">
        <is>
          <t>Hewlett Packard Incorporated</t>
        </is>
      </c>
      <c r="D9771" s="3" t="inlineStr">
        <is>
          <t>COATED PAPER-36IN 45 7M 90</t>
        </is>
      </c>
      <c r="E9771" s="11" t="n">
        <v>48</v>
      </c>
      <c r="F9771" s="12" t="n">
        <v>40</v>
      </c>
    </row>
    <row r="9772">
      <c r="A9772" s="3" t="inlineStr">
        <is>
          <t>Paper, Labels &amp; Print Media</t>
        </is>
      </c>
      <c r="B9772" s="3" t="inlineStr">
        <is>
          <t>C6568B</t>
        </is>
      </c>
      <c r="C9772" s="3" t="inlineStr">
        <is>
          <t>Hewlett Packard Incorporated</t>
        </is>
      </c>
      <c r="D9772" s="3" t="inlineStr">
        <is>
          <t>COATED PAPER-54IN 45 7M 90</t>
        </is>
      </c>
      <c r="E9772" s="11" t="n">
        <v>71</v>
      </c>
      <c r="F9772" s="12" t="n">
        <v>59.17</v>
      </c>
    </row>
    <row r="9773">
      <c r="A9773" s="3" t="inlineStr">
        <is>
          <t>Paper, Labels &amp; Print Media</t>
        </is>
      </c>
      <c r="B9773" s="3" t="inlineStr">
        <is>
          <t>C6029C</t>
        </is>
      </c>
      <c r="C9773" s="3" t="inlineStr">
        <is>
          <t>Hewlett Packard Incorporated</t>
        </is>
      </c>
      <c r="D9773" s="3" t="inlineStr">
        <is>
          <t>HEAVYWEIGHT COATEDPAP-24IN 30 5M 130</t>
        </is>
      </c>
      <c r="E9773" s="11" t="n">
        <v>39</v>
      </c>
      <c r="F9773" s="12" t="n">
        <v>32.5</v>
      </c>
    </row>
    <row r="9774">
      <c r="A9774" s="3" t="inlineStr">
        <is>
          <t>Paper, Labels &amp; Print Media</t>
        </is>
      </c>
      <c r="B9774" s="3" t="inlineStr">
        <is>
          <t>C6030C</t>
        </is>
      </c>
      <c r="C9774" s="3" t="inlineStr">
        <is>
          <t>Hewlett Packard Incorporated</t>
        </is>
      </c>
      <c r="D9774" s="3" t="inlineStr">
        <is>
          <t>HEAVYWEIGHT COATEDPAP-36IN 30 5M 130</t>
        </is>
      </c>
      <c r="E9774" s="11" t="n">
        <v>53</v>
      </c>
      <c r="F9774" s="12" t="n">
        <v>44.17</v>
      </c>
    </row>
    <row r="9775">
      <c r="A9775" s="3" t="inlineStr">
        <is>
          <t>Paper, Labels &amp; Print Media</t>
        </is>
      </c>
      <c r="B9775" s="3" t="inlineStr">
        <is>
          <t>C6569C</t>
        </is>
      </c>
      <c r="C9775" s="3" t="inlineStr">
        <is>
          <t>Hewlett Packard Incorporated</t>
        </is>
      </c>
      <c r="D9775" s="3" t="inlineStr">
        <is>
          <t>HEAVYWEIGHT COATEDPAP-42IN 30 5M 130</t>
        </is>
      </c>
      <c r="E9775" s="11" t="n">
        <v>63</v>
      </c>
      <c r="F9775" s="12" t="n">
        <v>52.5</v>
      </c>
    </row>
    <row r="9776">
      <c r="A9776" s="3" t="inlineStr">
        <is>
          <t>Paper, Labels &amp; Print Media</t>
        </is>
      </c>
      <c r="B9776" s="3" t="inlineStr">
        <is>
          <t>Q7994A</t>
        </is>
      </c>
      <c r="C9776" s="3" t="inlineStr">
        <is>
          <t>Hewlett Packard Incorporated</t>
        </is>
      </c>
      <c r="D9776" s="3" t="inlineStr">
        <is>
          <t>PREM ID SAT PHO PAP-36IN 30 5M 260</t>
        </is>
      </c>
      <c r="E9776" s="11" t="n">
        <v>177</v>
      </c>
      <c r="F9776" s="12" t="n">
        <v>147.5</v>
      </c>
    </row>
    <row r="9777">
      <c r="A9777" s="3" t="inlineStr">
        <is>
          <t>Paper, Labels &amp; Print Media</t>
        </is>
      </c>
      <c r="B9777" s="3" t="inlineStr">
        <is>
          <t>Q6627B</t>
        </is>
      </c>
      <c r="C9777" s="3" t="inlineStr">
        <is>
          <t>Hewlett Packard Incorporated</t>
        </is>
      </c>
      <c r="D9777" s="3" t="inlineStr">
        <is>
          <t>SUPER HEAVYWEIP MAT P-36IN 30 5M 200</t>
        </is>
      </c>
      <c r="E9777" s="11" t="n">
        <v>115</v>
      </c>
      <c r="F9777" s="12" t="n">
        <v>95.83</v>
      </c>
    </row>
    <row r="9778">
      <c r="A9778" s="3" t="inlineStr">
        <is>
          <t>Paper, Labels &amp; Print Media</t>
        </is>
      </c>
      <c r="B9778" s="3" t="inlineStr">
        <is>
          <t>Q8004A</t>
        </is>
      </c>
      <c r="C9778" s="3" t="inlineStr">
        <is>
          <t>Hewlett Packard Incorporated</t>
        </is>
      </c>
      <c r="D9778" s="3" t="inlineStr">
        <is>
          <t>UNI BOND PAPER-20 67IN 91 4M 80</t>
        </is>
      </c>
      <c r="E9778" s="11" t="n">
        <v>30</v>
      </c>
      <c r="F9778" s="12" t="n">
        <v>25</v>
      </c>
    </row>
    <row r="9779">
      <c r="A9779" s="3" t="inlineStr">
        <is>
          <t>Paper, Labels &amp; Print Media</t>
        </is>
      </c>
      <c r="B9779" s="3" t="inlineStr">
        <is>
          <t>Q6574A</t>
        </is>
      </c>
      <c r="C9779" s="3" t="inlineStr">
        <is>
          <t>Hewlett Packard Incorporated</t>
        </is>
      </c>
      <c r="D9779" s="3" t="inlineStr">
        <is>
          <t>UNI INSTDRY GL PHOPAP-24IN 30 5M 200</t>
        </is>
      </c>
      <c r="E9779" s="11" t="n">
        <v>90</v>
      </c>
      <c r="F9779" s="12" t="n">
        <v>75</v>
      </c>
    </row>
    <row r="9780">
      <c r="A9780" s="3" t="inlineStr">
        <is>
          <t>Paper, Labels &amp; Print Media</t>
        </is>
      </c>
      <c r="B9780" s="3" t="inlineStr">
        <is>
          <t>Q6575A</t>
        </is>
      </c>
      <c r="C9780" s="3" t="inlineStr">
        <is>
          <t>Hewlett Packard Incorporated</t>
        </is>
      </c>
      <c r="D9780" s="3" t="inlineStr">
        <is>
          <t>UNI INSTDRY GL PHOPAP-36IN 30 5M 200</t>
        </is>
      </c>
      <c r="E9780" s="11" t="n">
        <v>131</v>
      </c>
      <c r="F9780" s="12" t="n">
        <v>109.17</v>
      </c>
    </row>
    <row r="9781">
      <c r="A9781" s="3" t="inlineStr">
        <is>
          <t>Paper, Labels &amp; Print Media</t>
        </is>
      </c>
      <c r="B9781" s="3" t="inlineStr">
        <is>
          <t>Q1396A</t>
        </is>
      </c>
      <c r="C9781" s="3" t="inlineStr">
        <is>
          <t>Hewlett Packard Incorporated</t>
        </is>
      </c>
      <c r="D9781" s="3" t="inlineStr">
        <is>
          <t>UNIVERSAL BOND PAPER - 24IN 45 7M 80</t>
        </is>
      </c>
      <c r="E9781" s="11" t="n">
        <v>14</v>
      </c>
      <c r="F9781" s="12" t="n">
        <v>11.67</v>
      </c>
    </row>
    <row r="9782">
      <c r="A9782" s="3" t="inlineStr">
        <is>
          <t>Paper, Labels &amp; Print Media</t>
        </is>
      </c>
      <c r="B9782" s="3" t="inlineStr">
        <is>
          <t>Q8005A</t>
        </is>
      </c>
      <c r="C9782" s="3" t="inlineStr">
        <is>
          <t>Hewlett Packard Incorporated</t>
        </is>
      </c>
      <c r="D9782" s="3" t="inlineStr">
        <is>
          <t>UNIVERSAL BOND PAPER-33 1IN 91 4M 80</t>
        </is>
      </c>
      <c r="E9782" s="11" t="n">
        <v>36</v>
      </c>
      <c r="F9782" s="12" t="n">
        <v>30</v>
      </c>
    </row>
    <row r="9783">
      <c r="A9783" s="3" t="inlineStr">
        <is>
          <t>Paper, Labels &amp; Print Media</t>
        </is>
      </c>
      <c r="B9783" s="3" t="inlineStr">
        <is>
          <t>Q1397A</t>
        </is>
      </c>
      <c r="C9783" s="3" t="inlineStr">
        <is>
          <t>Hewlett Packard Incorporated</t>
        </is>
      </c>
      <c r="D9783" s="3" t="inlineStr">
        <is>
          <t>UNIVERSAL BOND PAPER-36IN 45 7M 80</t>
        </is>
      </c>
      <c r="E9783" s="11" t="n">
        <v>20</v>
      </c>
      <c r="F9783" s="12" t="n">
        <v>16.67</v>
      </c>
    </row>
    <row r="9784">
      <c r="A9784" s="3" t="inlineStr">
        <is>
          <t>Paper, Labels &amp; Print Media</t>
        </is>
      </c>
      <c r="B9784" s="3" t="inlineStr">
        <is>
          <t>Q1398A</t>
        </is>
      </c>
      <c r="C9784" s="3" t="inlineStr">
        <is>
          <t>Hewlett Packard Incorporated</t>
        </is>
      </c>
      <c r="D9784" s="3" t="inlineStr">
        <is>
          <t>UNIVERSAL BOND PAPER-42IN 45 7M 80</t>
        </is>
      </c>
      <c r="E9784" s="11" t="n">
        <v>24</v>
      </c>
      <c r="F9784" s="12" t="n">
        <v>20</v>
      </c>
    </row>
    <row r="9785">
      <c r="A9785" s="3" t="inlineStr">
        <is>
          <t>Paper, Labels &amp; Print Media</t>
        </is>
      </c>
      <c r="B9785" s="3" t="inlineStr">
        <is>
          <t>IFA039S0210-025</t>
        </is>
      </c>
      <c r="C9785" s="3" t="inlineStr">
        <is>
          <t>Innova Art</t>
        </is>
      </c>
      <c r="D9785" s="3" t="inlineStr">
        <is>
          <t>FIBAPRINT WHITE MATTE-A4 25S 280</t>
        </is>
      </c>
      <c r="E9785" s="11" t="n">
        <v>24</v>
      </c>
      <c r="F9785" s="12" t="n">
        <v>20</v>
      </c>
    </row>
    <row r="9786">
      <c r="A9786" s="3" t="inlineStr">
        <is>
          <t>Paper, Labels &amp; Print Media</t>
        </is>
      </c>
      <c r="B9786" s="3" t="inlineStr">
        <is>
          <t>OLM064R0610-030</t>
        </is>
      </c>
      <c r="C9786" s="3" t="inlineStr">
        <is>
          <t>Innova Art</t>
        </is>
      </c>
      <c r="D9786" s="3" t="inlineStr">
        <is>
          <t>PHOTO SATIN PAPER - 24IN 30M 240</t>
        </is>
      </c>
      <c r="E9786" s="11" t="n">
        <v>76</v>
      </c>
      <c r="F9786" s="12" t="n">
        <v>63.33</v>
      </c>
    </row>
    <row r="9787">
      <c r="A9787" s="3" t="inlineStr">
        <is>
          <t>Paper, Labels &amp; Print Media</t>
        </is>
      </c>
      <c r="B9787" s="3" t="inlineStr">
        <is>
          <t>IFA014R0610-015</t>
        </is>
      </c>
      <c r="C9787" s="3" t="inlineStr">
        <is>
          <t>Innova Art</t>
        </is>
      </c>
      <c r="D9787" s="3" t="inlineStr">
        <is>
          <t>SMOOTH COTTON HIGHWHITE-24IN 15M 315</t>
        </is>
      </c>
      <c r="E9787" s="11" t="n">
        <v>198</v>
      </c>
      <c r="F9787" s="12" t="n">
        <v>165</v>
      </c>
    </row>
    <row r="9788">
      <c r="A9788" s="3" t="inlineStr">
        <is>
          <t>Paper, Labels &amp; Print Media</t>
        </is>
      </c>
      <c r="B9788" s="3" t="inlineStr">
        <is>
          <t>36876</t>
        </is>
      </c>
      <c r="C9788" s="3" t="inlineStr">
        <is>
          <t>Neschen</t>
        </is>
      </c>
      <c r="D9788" s="3" t="inlineStr">
        <is>
          <t>BOOK SQUEEGEE 6 25IN160MM</t>
        </is>
      </c>
      <c r="E9788" s="11" t="n">
        <v>14</v>
      </c>
      <c r="F9788" s="12" t="n">
        <v>11.67</v>
      </c>
    </row>
    <row r="9789">
      <c r="A9789" s="3" t="inlineStr">
        <is>
          <t>Paper, Labels &amp; Print Media</t>
        </is>
      </c>
      <c r="B9789" s="3" t="inlineStr">
        <is>
          <t>6044540</t>
        </is>
      </c>
      <c r="C9789" s="3" t="inlineStr">
        <is>
          <t>Neschen</t>
        </is>
      </c>
      <c r="D9789" s="3" t="inlineStr">
        <is>
          <t>EASYDOT PET MATT L-UV-54IN 50M-75MIC</t>
        </is>
      </c>
      <c r="E9789" s="11" t="n">
        <v>368</v>
      </c>
      <c r="F9789" s="12" t="n">
        <v>306.67</v>
      </c>
    </row>
    <row r="9790">
      <c r="A9790" s="3" t="inlineStr">
        <is>
          <t>Paper, Labels &amp; Print Media</t>
        </is>
      </c>
      <c r="B9790" s="3" t="inlineStr">
        <is>
          <t>26119</t>
        </is>
      </c>
      <c r="C9790" s="3" t="inlineStr">
        <is>
          <t>Neschen</t>
        </is>
      </c>
      <c r="D9790" s="3" t="inlineStr">
        <is>
          <t>FILMOLUX 2004-48IN 50M-25MIC</t>
        </is>
      </c>
      <c r="E9790" s="11" t="n">
        <v>316</v>
      </c>
      <c r="F9790" s="12" t="n">
        <v>263.33</v>
      </c>
    </row>
    <row r="9791">
      <c r="A9791" s="3" t="inlineStr">
        <is>
          <t>Paper, Labels &amp; Print Media</t>
        </is>
      </c>
      <c r="B9791" s="3" t="inlineStr">
        <is>
          <t>26726</t>
        </is>
      </c>
      <c r="C9791" s="3" t="inlineStr">
        <is>
          <t>Neschen</t>
        </is>
      </c>
      <c r="D9791" s="3" t="inlineStr">
        <is>
          <t>FILMOLUX 609-1 2IN 50M-70MIC</t>
        </is>
      </c>
      <c r="E9791" s="11" t="n">
        <v>19</v>
      </c>
      <c r="F9791" s="12" t="n">
        <v>15.83</v>
      </c>
    </row>
    <row r="9792">
      <c r="A9792" s="3" t="inlineStr">
        <is>
          <t>Paper, Labels &amp; Print Media</t>
        </is>
      </c>
      <c r="B9792" s="3" t="inlineStr">
        <is>
          <t>26727</t>
        </is>
      </c>
      <c r="C9792" s="3" t="inlineStr">
        <is>
          <t>Neschen</t>
        </is>
      </c>
      <c r="D9792" s="3" t="inlineStr">
        <is>
          <t>FILMOLUX 609-1 6IN 50M-70MIC</t>
        </is>
      </c>
      <c r="E9792" s="11" t="n">
        <v>25</v>
      </c>
      <c r="F9792" s="12" t="n">
        <v>20.83</v>
      </c>
    </row>
    <row r="9793">
      <c r="A9793" s="3" t="inlineStr">
        <is>
          <t>Paper, Labels &amp; Print Media</t>
        </is>
      </c>
      <c r="B9793" s="3" t="inlineStr">
        <is>
          <t>25143</t>
        </is>
      </c>
      <c r="C9793" s="3" t="inlineStr">
        <is>
          <t>Neschen</t>
        </is>
      </c>
      <c r="D9793" s="3" t="inlineStr">
        <is>
          <t>FILMOLUX 609-10 2IN 25M-70MIC</t>
        </is>
      </c>
      <c r="E9793" s="11" t="n">
        <v>64</v>
      </c>
      <c r="F9793" s="12" t="n">
        <v>53.33</v>
      </c>
    </row>
    <row r="9794">
      <c r="A9794" s="3" t="inlineStr">
        <is>
          <t>Paper, Labels &amp; Print Media</t>
        </is>
      </c>
      <c r="B9794" s="3" t="inlineStr">
        <is>
          <t>25145</t>
        </is>
      </c>
      <c r="C9794" s="3" t="inlineStr">
        <is>
          <t>Neschen</t>
        </is>
      </c>
      <c r="D9794" s="3" t="inlineStr">
        <is>
          <t>FILMOLUX 609-11 8IN 25M-70MIC</t>
        </is>
      </c>
      <c r="E9794" s="11" t="n">
        <v>74</v>
      </c>
      <c r="F9794" s="12" t="n">
        <v>61.67</v>
      </c>
    </row>
    <row r="9795">
      <c r="A9795" s="3" t="inlineStr">
        <is>
          <t>Paper, Labels &amp; Print Media</t>
        </is>
      </c>
      <c r="B9795" s="3" t="inlineStr">
        <is>
          <t>25144</t>
        </is>
      </c>
      <c r="C9795" s="3" t="inlineStr">
        <is>
          <t>Neschen</t>
        </is>
      </c>
      <c r="D9795" s="3" t="inlineStr">
        <is>
          <t>FILMOLUX 609-11IN 25M-70MIC</t>
        </is>
      </c>
      <c r="E9795" s="11" t="n">
        <v>69</v>
      </c>
      <c r="F9795" s="12" t="n">
        <v>57.5</v>
      </c>
    </row>
    <row r="9796">
      <c r="A9796" s="3" t="inlineStr">
        <is>
          <t>Paper, Labels &amp; Print Media</t>
        </is>
      </c>
      <c r="B9796" s="3" t="inlineStr">
        <is>
          <t>25146</t>
        </is>
      </c>
      <c r="C9796" s="3" t="inlineStr">
        <is>
          <t>Neschen</t>
        </is>
      </c>
      <c r="D9796" s="3" t="inlineStr">
        <is>
          <t>FILMOLUX 609-12 6IN 25M-70MIC</t>
        </is>
      </c>
      <c r="E9796" s="11" t="n">
        <v>79</v>
      </c>
      <c r="F9796" s="12" t="n">
        <v>65.83</v>
      </c>
    </row>
    <row r="9797">
      <c r="A9797" s="3" t="inlineStr">
        <is>
          <t>Paper, Labels &amp; Print Media</t>
        </is>
      </c>
      <c r="B9797" s="3" t="inlineStr">
        <is>
          <t>26548</t>
        </is>
      </c>
      <c r="C9797" s="3" t="inlineStr">
        <is>
          <t>Neschen</t>
        </is>
      </c>
      <c r="D9797" s="3" t="inlineStr">
        <is>
          <t>FILMOLUX 609-13 4IN 25M-70MIC</t>
        </is>
      </c>
      <c r="E9797" s="11" t="n">
        <v>84</v>
      </c>
      <c r="F9797" s="12" t="n">
        <v>70</v>
      </c>
    </row>
    <row r="9798">
      <c r="A9798" s="3" t="inlineStr">
        <is>
          <t>Paper, Labels &amp; Print Media</t>
        </is>
      </c>
      <c r="B9798" s="3" t="inlineStr">
        <is>
          <t>25147</t>
        </is>
      </c>
      <c r="C9798" s="3" t="inlineStr">
        <is>
          <t>Neschen</t>
        </is>
      </c>
      <c r="D9798" s="3" t="inlineStr">
        <is>
          <t>FILMOLUX 609-14 2IN 25M-70MIC</t>
        </is>
      </c>
      <c r="E9798" s="11" t="n">
        <v>89</v>
      </c>
      <c r="F9798" s="12" t="n">
        <v>74.17</v>
      </c>
    </row>
    <row r="9799">
      <c r="A9799" s="3" t="inlineStr">
        <is>
          <t>Paper, Labels &amp; Print Media</t>
        </is>
      </c>
      <c r="B9799" s="3" t="inlineStr">
        <is>
          <t>25148</t>
        </is>
      </c>
      <c r="C9799" s="3" t="inlineStr">
        <is>
          <t>Neschen</t>
        </is>
      </c>
      <c r="D9799" s="3" t="inlineStr">
        <is>
          <t>FILMOLUX 609-16 1IN 25M-70MIC</t>
        </is>
      </c>
      <c r="E9799" s="11" t="n">
        <v>101</v>
      </c>
      <c r="F9799" s="12" t="n">
        <v>84.17</v>
      </c>
    </row>
    <row r="9800">
      <c r="A9800" s="3" t="inlineStr">
        <is>
          <t>Paper, Labels &amp; Print Media</t>
        </is>
      </c>
      <c r="B9800" s="3" t="inlineStr">
        <is>
          <t>25149</t>
        </is>
      </c>
      <c r="C9800" s="3" t="inlineStr">
        <is>
          <t>Neschen</t>
        </is>
      </c>
      <c r="D9800" s="3" t="inlineStr">
        <is>
          <t>FILMOLUX 609-24 4IN 25M-70MIC</t>
        </is>
      </c>
      <c r="E9800" s="11" t="n">
        <v>152</v>
      </c>
      <c r="F9800" s="12" t="n">
        <v>126.67</v>
      </c>
    </row>
    <row r="9801">
      <c r="A9801" s="3" t="inlineStr">
        <is>
          <t>Paper, Labels &amp; Print Media</t>
        </is>
      </c>
      <c r="B9801" s="3" t="inlineStr">
        <is>
          <t>25142</t>
        </is>
      </c>
      <c r="C9801" s="3" t="inlineStr">
        <is>
          <t>Neschen</t>
        </is>
      </c>
      <c r="D9801" s="3" t="inlineStr">
        <is>
          <t>FILMOLUX 609-9 5IN 25M-70MIC</t>
        </is>
      </c>
      <c r="E9801" s="11" t="n">
        <v>59</v>
      </c>
      <c r="F9801" s="12" t="n">
        <v>49.17</v>
      </c>
    </row>
    <row r="9802">
      <c r="A9802" s="3" t="inlineStr">
        <is>
          <t>Paper, Labels &amp; Print Media</t>
        </is>
      </c>
      <c r="B9802" s="3" t="inlineStr">
        <is>
          <t>30128</t>
        </is>
      </c>
      <c r="C9802" s="3" t="inlineStr">
        <is>
          <t>Neschen</t>
        </is>
      </c>
      <c r="D9802" s="3" t="inlineStr">
        <is>
          <t>FILMOLUX SOFT - 24IN 25M 70MIC</t>
        </is>
      </c>
      <c r="E9802" s="11" t="n">
        <v>136</v>
      </c>
      <c r="F9802" s="12" t="n">
        <v>113.33</v>
      </c>
    </row>
    <row r="9803">
      <c r="A9803" s="3" t="inlineStr">
        <is>
          <t>Paper, Labels &amp; Print Media</t>
        </is>
      </c>
      <c r="B9803" s="3" t="inlineStr">
        <is>
          <t>26866</t>
        </is>
      </c>
      <c r="C9803" s="3" t="inlineStr">
        <is>
          <t>Neschen</t>
        </is>
      </c>
      <c r="D9803" s="3" t="inlineStr">
        <is>
          <t>FILMOLUX SOFT-10 2IN 25M-70MIC</t>
        </is>
      </c>
      <c r="E9803" s="11" t="n">
        <v>58</v>
      </c>
      <c r="F9803" s="12" t="n">
        <v>48.33</v>
      </c>
    </row>
    <row r="9804">
      <c r="A9804" s="3" t="inlineStr">
        <is>
          <t>Paper, Labels &amp; Print Media</t>
        </is>
      </c>
      <c r="B9804" s="3" t="inlineStr">
        <is>
          <t>26867</t>
        </is>
      </c>
      <c r="C9804" s="3" t="inlineStr">
        <is>
          <t>Neschen</t>
        </is>
      </c>
      <c r="D9804" s="3" t="inlineStr">
        <is>
          <t>FILMOLUX SOFT-11 0IN 25M-70MIC</t>
        </is>
      </c>
      <c r="E9804" s="11" t="n">
        <v>63</v>
      </c>
      <c r="F9804" s="12" t="n">
        <v>52.5</v>
      </c>
    </row>
    <row r="9805">
      <c r="A9805" s="3" t="inlineStr">
        <is>
          <t>Paper, Labels &amp; Print Media</t>
        </is>
      </c>
      <c r="B9805" s="3" t="inlineStr">
        <is>
          <t>26868</t>
        </is>
      </c>
      <c r="C9805" s="3" t="inlineStr">
        <is>
          <t>Neschen</t>
        </is>
      </c>
      <c r="D9805" s="3" t="inlineStr">
        <is>
          <t>FILMOLUX SOFT-11 8IN 25M-70MIC</t>
        </is>
      </c>
      <c r="E9805" s="11" t="n">
        <v>67</v>
      </c>
      <c r="F9805" s="12" t="n">
        <v>55.83</v>
      </c>
    </row>
    <row r="9806">
      <c r="A9806" s="3" t="inlineStr">
        <is>
          <t>Paper, Labels &amp; Print Media</t>
        </is>
      </c>
      <c r="B9806" s="3" t="inlineStr">
        <is>
          <t>26869</t>
        </is>
      </c>
      <c r="C9806" s="3" t="inlineStr">
        <is>
          <t>Neschen</t>
        </is>
      </c>
      <c r="D9806" s="3" t="inlineStr">
        <is>
          <t>FILMOLUX SOFT-12 6IN 25M-70MIC</t>
        </is>
      </c>
      <c r="E9806" s="11" t="n">
        <v>72</v>
      </c>
      <c r="F9806" s="12" t="n">
        <v>60</v>
      </c>
    </row>
    <row r="9807">
      <c r="A9807" s="3" t="inlineStr">
        <is>
          <t>Paper, Labels &amp; Print Media</t>
        </is>
      </c>
      <c r="B9807" s="3" t="inlineStr">
        <is>
          <t>26873</t>
        </is>
      </c>
      <c r="C9807" s="3" t="inlineStr">
        <is>
          <t>Neschen</t>
        </is>
      </c>
      <c r="D9807" s="3" t="inlineStr">
        <is>
          <t>FILMOLUX SOFT-13 4IN 25M-70MIC</t>
        </is>
      </c>
      <c r="E9807" s="11" t="n">
        <v>76</v>
      </c>
      <c r="F9807" s="12" t="n">
        <v>63.33</v>
      </c>
    </row>
    <row r="9808">
      <c r="A9808" s="3" t="inlineStr">
        <is>
          <t>Paper, Labels &amp; Print Media</t>
        </is>
      </c>
      <c r="B9808" s="3" t="inlineStr">
        <is>
          <t>26870</t>
        </is>
      </c>
      <c r="C9808" s="3" t="inlineStr">
        <is>
          <t>Neschen</t>
        </is>
      </c>
      <c r="D9808" s="3" t="inlineStr">
        <is>
          <t>FILMOLUX SOFT-14 2IN 25M-70MIC</t>
        </is>
      </c>
      <c r="E9808" s="11" t="n">
        <v>81</v>
      </c>
      <c r="F9808" s="12" t="n">
        <v>67.5</v>
      </c>
    </row>
    <row r="9809">
      <c r="A9809" s="3" t="inlineStr">
        <is>
          <t>Paper, Labels &amp; Print Media</t>
        </is>
      </c>
      <c r="B9809" s="3" t="inlineStr">
        <is>
          <t>34474</t>
        </is>
      </c>
      <c r="C9809" s="3" t="inlineStr">
        <is>
          <t>Neschen</t>
        </is>
      </c>
      <c r="D9809" s="3" t="inlineStr">
        <is>
          <t>FILMOLUX SOFT-16 1IN 25M-70MIC</t>
        </is>
      </c>
      <c r="E9809" s="11" t="n">
        <v>92</v>
      </c>
      <c r="F9809" s="12" t="n">
        <v>76.67</v>
      </c>
    </row>
    <row r="9810">
      <c r="A9810" s="3" t="inlineStr">
        <is>
          <t>Paper, Labels &amp; Print Media</t>
        </is>
      </c>
      <c r="B9810" s="3" t="inlineStr">
        <is>
          <t>26864</t>
        </is>
      </c>
      <c r="C9810" s="3" t="inlineStr">
        <is>
          <t>Neschen</t>
        </is>
      </c>
      <c r="D9810" s="3" t="inlineStr">
        <is>
          <t>FILMOLUX SOFT-8 6IN 25M-70MIC</t>
        </is>
      </c>
      <c r="E9810" s="11" t="n">
        <v>49</v>
      </c>
      <c r="F9810" s="12" t="n">
        <v>40.83</v>
      </c>
    </row>
    <row r="9811">
      <c r="A9811" s="3" t="inlineStr">
        <is>
          <t>Paper, Labels &amp; Print Media</t>
        </is>
      </c>
      <c r="B9811" s="3" t="inlineStr">
        <is>
          <t>26865</t>
        </is>
      </c>
      <c r="C9811" s="3" t="inlineStr">
        <is>
          <t>Neschen</t>
        </is>
      </c>
      <c r="D9811" s="3" t="inlineStr">
        <is>
          <t>FILMOLUX SOFT-9 4IN 25M-70MIC</t>
        </is>
      </c>
      <c r="E9811" s="11" t="n">
        <v>54</v>
      </c>
      <c r="F9811" s="12" t="n">
        <v>45</v>
      </c>
    </row>
    <row r="9812">
      <c r="A9812" s="3" t="inlineStr">
        <is>
          <t>Paper, Labels &amp; Print Media</t>
        </is>
      </c>
      <c r="B9812" s="3" t="inlineStr">
        <is>
          <t>6018639</t>
        </is>
      </c>
      <c r="C9812" s="3" t="inlineStr">
        <is>
          <t>Neschen</t>
        </is>
      </c>
      <c r="D9812" s="3" t="inlineStr">
        <is>
          <t>FILMOPLAST P 90 PLUS-0 8IN 50M-50GSM</t>
        </is>
      </c>
      <c r="E9812" s="11" t="n">
        <v>21</v>
      </c>
      <c r="F9812" s="12" t="n">
        <v>17.5</v>
      </c>
    </row>
    <row r="9813">
      <c r="A9813" s="3" t="inlineStr">
        <is>
          <t>Paper, Labels &amp; Print Media</t>
        </is>
      </c>
      <c r="B9813" s="3" t="inlineStr">
        <is>
          <t>26251</t>
        </is>
      </c>
      <c r="C9813" s="3" t="inlineStr">
        <is>
          <t>Neschen</t>
        </is>
      </c>
      <c r="D9813" s="3" t="inlineStr">
        <is>
          <t>FILMOPLAST P 90-0 5IN 50M-50GSM -10R</t>
        </is>
      </c>
      <c r="E9813" s="11" t="n">
        <v>128</v>
      </c>
      <c r="F9813" s="12" t="n">
        <v>106.67</v>
      </c>
    </row>
    <row r="9814">
      <c r="A9814" s="3" t="inlineStr">
        <is>
          <t>Paper, Labels &amp; Print Media</t>
        </is>
      </c>
      <c r="B9814" s="3" t="inlineStr">
        <is>
          <t>25454</t>
        </is>
      </c>
      <c r="C9814" s="3" t="inlineStr">
        <is>
          <t>Neschen</t>
        </is>
      </c>
      <c r="D9814" s="3" t="inlineStr">
        <is>
          <t>FILMOPLAST P 90-0 8IN 50M-50GSM</t>
        </is>
      </c>
      <c r="E9814" s="11" t="n">
        <v>20</v>
      </c>
      <c r="F9814" s="12" t="n">
        <v>16.67</v>
      </c>
    </row>
    <row r="9815">
      <c r="A9815" s="3" t="inlineStr">
        <is>
          <t>Paper, Labels &amp; Print Media</t>
        </is>
      </c>
      <c r="B9815" s="3" t="inlineStr">
        <is>
          <t>26255</t>
        </is>
      </c>
      <c r="C9815" s="3" t="inlineStr">
        <is>
          <t>Neschen</t>
        </is>
      </c>
      <c r="D9815" s="3" t="inlineStr">
        <is>
          <t>FILMOPLAST P 90-1 6IN 50M-50GSM</t>
        </is>
      </c>
      <c r="E9815" s="11" t="n">
        <v>40</v>
      </c>
      <c r="F9815" s="12" t="n">
        <v>33.33</v>
      </c>
    </row>
    <row r="9816">
      <c r="A9816" s="3" t="inlineStr">
        <is>
          <t>Paper, Labels &amp; Print Media</t>
        </is>
      </c>
      <c r="B9816" s="3" t="inlineStr">
        <is>
          <t>25360</t>
        </is>
      </c>
      <c r="C9816" s="3" t="inlineStr">
        <is>
          <t>Neschen</t>
        </is>
      </c>
      <c r="D9816" s="3" t="inlineStr">
        <is>
          <t>FILMOPLAST P-0 8IN 50M-20GSM</t>
        </is>
      </c>
      <c r="E9816" s="11" t="n">
        <v>20</v>
      </c>
      <c r="F9816" s="12" t="n">
        <v>16.67</v>
      </c>
    </row>
    <row r="9817">
      <c r="A9817" s="3" t="inlineStr">
        <is>
          <t>Paper, Labels &amp; Print Media</t>
        </is>
      </c>
      <c r="B9817" s="3" t="inlineStr">
        <is>
          <t>26203</t>
        </is>
      </c>
      <c r="C9817" s="3" t="inlineStr">
        <is>
          <t>Neschen</t>
        </is>
      </c>
      <c r="D9817" s="3" t="inlineStr">
        <is>
          <t>FILMOPLAST R-24 4IN 50M-9GSM</t>
        </is>
      </c>
      <c r="E9817" s="11" t="n">
        <v>282</v>
      </c>
      <c r="F9817" s="12" t="n">
        <v>235</v>
      </c>
    </row>
    <row r="9818">
      <c r="A9818" s="3" t="inlineStr">
        <is>
          <t>Paper, Labels &amp; Print Media</t>
        </is>
      </c>
      <c r="B9818" s="3" t="inlineStr">
        <is>
          <t>26324</t>
        </is>
      </c>
      <c r="C9818" s="3" t="inlineStr">
        <is>
          <t>Neschen</t>
        </is>
      </c>
      <c r="D9818" s="3" t="inlineStr">
        <is>
          <t>FILMOPLAST SH-1 2IN 25M-170MIC - 10R</t>
        </is>
      </c>
      <c r="E9818" s="11" t="n">
        <v>258</v>
      </c>
      <c r="F9818" s="12" t="n">
        <v>215</v>
      </c>
    </row>
    <row r="9819">
      <c r="A9819" s="3" t="inlineStr">
        <is>
          <t>Paper, Labels &amp; Print Media</t>
        </is>
      </c>
      <c r="B9819" s="3" t="inlineStr">
        <is>
          <t>25386</t>
        </is>
      </c>
      <c r="C9819" s="3" t="inlineStr">
        <is>
          <t>Neschen</t>
        </is>
      </c>
      <c r="D9819" s="3" t="inlineStr">
        <is>
          <t>FILMOPLAST TBLACK9572-1 18IN 10M-240</t>
        </is>
      </c>
      <c r="E9819" s="11" t="n">
        <v>13</v>
      </c>
      <c r="F9819" s="12" t="n">
        <v>10.83</v>
      </c>
    </row>
    <row r="9820">
      <c r="A9820" s="3" t="inlineStr">
        <is>
          <t>Paper, Labels &amp; Print Media</t>
        </is>
      </c>
      <c r="B9820" s="3" t="inlineStr">
        <is>
          <t>25393</t>
        </is>
      </c>
      <c r="C9820" s="3" t="inlineStr">
        <is>
          <t>Neschen</t>
        </is>
      </c>
      <c r="D9820" s="3" t="inlineStr">
        <is>
          <t>FILMOPLAST TBLACK9572-1 96IN 10M-240</t>
        </is>
      </c>
      <c r="E9820" s="11" t="n">
        <v>21</v>
      </c>
      <c r="F9820" s="12" t="n">
        <v>17.5</v>
      </c>
    </row>
    <row r="9821">
      <c r="A9821" s="3" t="inlineStr">
        <is>
          <t>Paper, Labels &amp; Print Media</t>
        </is>
      </c>
      <c r="B9821" s="3" t="inlineStr">
        <is>
          <t>25400</t>
        </is>
      </c>
      <c r="C9821" s="3" t="inlineStr">
        <is>
          <t>Neschen</t>
        </is>
      </c>
      <c r="D9821" s="3" t="inlineStr">
        <is>
          <t>FILMOPLAST TBLACK9572-3 14IN 10M-240</t>
        </is>
      </c>
      <c r="E9821" s="11" t="n">
        <v>33</v>
      </c>
      <c r="F9821" s="12" t="n">
        <v>27.5</v>
      </c>
    </row>
    <row r="9822">
      <c r="A9822" s="3" t="inlineStr">
        <is>
          <t>Paper, Labels &amp; Print Media</t>
        </is>
      </c>
      <c r="B9822" s="3" t="inlineStr">
        <is>
          <t>25383</t>
        </is>
      </c>
      <c r="C9822" s="3" t="inlineStr">
        <is>
          <t>Neschen</t>
        </is>
      </c>
      <c r="D9822" s="3" t="inlineStr">
        <is>
          <t>FILMOPLAST TBLUE 4276-1 18IN 10M-240</t>
        </is>
      </c>
      <c r="E9822" s="11" t="n">
        <v>13</v>
      </c>
      <c r="F9822" s="12" t="n">
        <v>10.83</v>
      </c>
    </row>
    <row r="9823">
      <c r="A9823" s="3" t="inlineStr">
        <is>
          <t>Paper, Labels &amp; Print Media</t>
        </is>
      </c>
      <c r="B9823" s="3" t="inlineStr">
        <is>
          <t>25466</t>
        </is>
      </c>
      <c r="C9823" s="3" t="inlineStr">
        <is>
          <t>Neschen</t>
        </is>
      </c>
      <c r="D9823" s="3" t="inlineStr">
        <is>
          <t>FILMOPLAST TBROWN1168-3 14IN 10M-240</t>
        </is>
      </c>
      <c r="E9823" s="11" t="n">
        <v>33</v>
      </c>
      <c r="F9823" s="12" t="n">
        <v>27.5</v>
      </c>
    </row>
    <row r="9824">
      <c r="A9824" s="3" t="inlineStr">
        <is>
          <t>Paper, Labels &amp; Print Media</t>
        </is>
      </c>
      <c r="B9824" s="3" t="inlineStr">
        <is>
          <t>25387</t>
        </is>
      </c>
      <c r="C9824" s="3" t="inlineStr">
        <is>
          <t>Neschen</t>
        </is>
      </c>
      <c r="D9824" s="3" t="inlineStr">
        <is>
          <t>FILMOPLAST TWHITE9500-1 18IN 10M-240</t>
        </is>
      </c>
      <c r="E9824" s="11" t="n">
        <v>13</v>
      </c>
      <c r="F9824" s="12" t="n">
        <v>10.83</v>
      </c>
    </row>
    <row r="9825">
      <c r="A9825" s="3" t="inlineStr">
        <is>
          <t>Paper, Labels &amp; Print Media</t>
        </is>
      </c>
      <c r="B9825" s="3" t="inlineStr">
        <is>
          <t>25394</t>
        </is>
      </c>
      <c r="C9825" s="3" t="inlineStr">
        <is>
          <t>Neschen</t>
        </is>
      </c>
      <c r="D9825" s="3" t="inlineStr">
        <is>
          <t>FILMOPLAST TWHITE9500-1 96IN 10M-240</t>
        </is>
      </c>
      <c r="E9825" s="11" t="n">
        <v>21</v>
      </c>
      <c r="F9825" s="12" t="n">
        <v>17.5</v>
      </c>
    </row>
    <row r="9826">
      <c r="A9826" s="3" t="inlineStr">
        <is>
          <t>Paper, Labels &amp; Print Media</t>
        </is>
      </c>
      <c r="B9826" s="3" t="inlineStr">
        <is>
          <t>25401</t>
        </is>
      </c>
      <c r="C9826" s="3" t="inlineStr">
        <is>
          <t>Neschen</t>
        </is>
      </c>
      <c r="D9826" s="3" t="inlineStr">
        <is>
          <t>FILMOPLAST TWHITE9500-3 14IN 10M-240</t>
        </is>
      </c>
      <c r="E9826" s="11" t="n">
        <v>33</v>
      </c>
      <c r="F9826" s="12" t="n">
        <v>27.5</v>
      </c>
    </row>
    <row r="9827">
      <c r="A9827" s="3" t="inlineStr">
        <is>
          <t>Paper, Labels &amp; Print Media</t>
        </is>
      </c>
      <c r="B9827" s="3" t="inlineStr">
        <is>
          <t>25547</t>
        </is>
      </c>
      <c r="C9827" s="3" t="inlineStr">
        <is>
          <t>Neschen</t>
        </is>
      </c>
      <c r="D9827" s="3" t="inlineStr">
        <is>
          <t>GUDY 802 - 24IN 10M 23MIC</t>
        </is>
      </c>
      <c r="E9827" s="11" t="n">
        <v>24</v>
      </c>
      <c r="F9827" s="12" t="n">
        <v>20</v>
      </c>
    </row>
    <row r="9828">
      <c r="A9828" s="3" t="inlineStr">
        <is>
          <t>Paper, Labels &amp; Print Media</t>
        </is>
      </c>
      <c r="B9828" s="3" t="inlineStr">
        <is>
          <t>25551</t>
        </is>
      </c>
      <c r="C9828" s="3" t="inlineStr">
        <is>
          <t>Neschen</t>
        </is>
      </c>
      <c r="D9828" s="3" t="inlineStr">
        <is>
          <t>GUDY 802 - 24IN 50M 23MIC</t>
        </is>
      </c>
      <c r="E9828" s="11" t="n">
        <v>118</v>
      </c>
      <c r="F9828" s="12" t="n">
        <v>98.33</v>
      </c>
    </row>
    <row r="9829">
      <c r="A9829" s="3" t="inlineStr">
        <is>
          <t>Paper, Labels &amp; Print Media</t>
        </is>
      </c>
      <c r="B9829" s="3" t="inlineStr">
        <is>
          <t>6008490</t>
        </is>
      </c>
      <c r="C9829" s="3" t="inlineStr">
        <is>
          <t>Neschen</t>
        </is>
      </c>
      <c r="D9829" s="3" t="inlineStr">
        <is>
          <t>GUDY 802-51IN 50M-23MIC</t>
        </is>
      </c>
      <c r="E9829" s="11" t="n">
        <v>202</v>
      </c>
      <c r="F9829" s="12" t="n">
        <v>168.33</v>
      </c>
    </row>
    <row r="9830">
      <c r="A9830" s="3" t="inlineStr">
        <is>
          <t>Paper, Labels &amp; Print Media</t>
        </is>
      </c>
      <c r="B9830" s="3" t="inlineStr">
        <is>
          <t>6042826</t>
        </is>
      </c>
      <c r="C9830" s="3" t="inlineStr">
        <is>
          <t>Neschen</t>
        </is>
      </c>
      <c r="D9830" s="3" t="inlineStr">
        <is>
          <t>GUDY 802-63IN 50M-23MIC</t>
        </is>
      </c>
      <c r="E9830" s="11" t="n">
        <v>249</v>
      </c>
      <c r="F9830" s="12" t="n">
        <v>207.5</v>
      </c>
    </row>
    <row r="9831">
      <c r="A9831" s="3" t="inlineStr">
        <is>
          <t>Paper, Labels &amp; Print Media</t>
        </is>
      </c>
      <c r="B9831" s="3" t="inlineStr">
        <is>
          <t>6042419</t>
        </is>
      </c>
      <c r="C9831" s="3" t="inlineStr">
        <is>
          <t>Neschen</t>
        </is>
      </c>
      <c r="D9831" s="3" t="inlineStr">
        <is>
          <t>GUDY 803 POWER-TACK-41IN 50M-23MIC</t>
        </is>
      </c>
      <c r="E9831" s="11" t="n">
        <v>345</v>
      </c>
      <c r="F9831" s="12" t="n">
        <v>287.5</v>
      </c>
    </row>
    <row r="9832">
      <c r="A9832" s="3" t="inlineStr">
        <is>
          <t>Paper, Labels &amp; Print Media</t>
        </is>
      </c>
      <c r="B9832" s="3" t="inlineStr">
        <is>
          <t>6025260</t>
        </is>
      </c>
      <c r="C9832" s="3" t="inlineStr">
        <is>
          <t>Neschen</t>
        </is>
      </c>
      <c r="D9832" s="3" t="inlineStr">
        <is>
          <t>GUDY 804-51IN 50M-70MIC</t>
        </is>
      </c>
      <c r="E9832" s="11" t="n">
        <v>482</v>
      </c>
      <c r="F9832" s="12" t="n">
        <v>401.67</v>
      </c>
    </row>
    <row r="9833">
      <c r="A9833" s="3" t="inlineStr">
        <is>
          <t>Paper, Labels &amp; Print Media</t>
        </is>
      </c>
      <c r="B9833" s="3" t="inlineStr">
        <is>
          <t>6044585</t>
        </is>
      </c>
      <c r="C9833" s="3" t="inlineStr">
        <is>
          <t>Neschen</t>
        </is>
      </c>
      <c r="D9833" s="3" t="inlineStr">
        <is>
          <t>GUDY 806 HYBRID-42IN 50M-70MIC</t>
        </is>
      </c>
      <c r="E9833" s="11" t="n">
        <v>366</v>
      </c>
      <c r="F9833" s="12" t="n">
        <v>305</v>
      </c>
    </row>
    <row r="9834">
      <c r="A9834" s="3" t="inlineStr">
        <is>
          <t>Paper, Labels &amp; Print Media</t>
        </is>
      </c>
      <c r="B9834" s="3" t="inlineStr">
        <is>
          <t>6043141</t>
        </is>
      </c>
      <c r="C9834" s="3" t="inlineStr">
        <is>
          <t>Neschen</t>
        </is>
      </c>
      <c r="D9834" s="3" t="inlineStr">
        <is>
          <t>GUDY 806 HYBRID-51IN 50M-70MIC</t>
        </is>
      </c>
      <c r="E9834" s="11" t="n">
        <v>445</v>
      </c>
      <c r="F9834" s="12" t="n">
        <v>370.83</v>
      </c>
    </row>
    <row r="9835">
      <c r="A9835" s="3" t="inlineStr">
        <is>
          <t>Paper, Labels &amp; Print Media</t>
        </is>
      </c>
      <c r="B9835" s="3" t="inlineStr">
        <is>
          <t>6038866</t>
        </is>
      </c>
      <c r="C9835" s="3" t="inlineStr">
        <is>
          <t>Neschen</t>
        </is>
      </c>
      <c r="D9835" s="3" t="inlineStr">
        <is>
          <t>GUDY 832-44IN 30 5M-44MIC</t>
        </is>
      </c>
      <c r="E9835" s="11" t="n">
        <v>381</v>
      </c>
      <c r="F9835" s="12" t="n">
        <v>317.5</v>
      </c>
    </row>
    <row r="9836">
      <c r="A9836" s="3" t="inlineStr">
        <is>
          <t>Paper, Labels &amp; Print Media</t>
        </is>
      </c>
      <c r="B9836" s="3" t="inlineStr">
        <is>
          <t>6008502</t>
        </is>
      </c>
      <c r="C9836" s="3" t="inlineStr">
        <is>
          <t>Neschen</t>
        </is>
      </c>
      <c r="D9836" s="3" t="inlineStr">
        <is>
          <t>GUDY 870-41IN 50M-90GSM</t>
        </is>
      </c>
      <c r="E9836" s="11" t="n">
        <v>216</v>
      </c>
      <c r="F9836" s="12" t="n">
        <v>180</v>
      </c>
    </row>
    <row r="9837">
      <c r="A9837" s="3" t="inlineStr">
        <is>
          <t>Paper, Labels &amp; Print Media</t>
        </is>
      </c>
      <c r="B9837" s="3" t="inlineStr">
        <is>
          <t>6035157</t>
        </is>
      </c>
      <c r="C9837" s="3" t="inlineStr">
        <is>
          <t>Neschen</t>
        </is>
      </c>
      <c r="D9837" s="3" t="inlineStr">
        <is>
          <t>GUDY DOT ADHESIVE-1IN 50M-PACK OF 10</t>
        </is>
      </c>
      <c r="E9837" s="11" t="n">
        <v>95</v>
      </c>
      <c r="F9837" s="12" t="n">
        <v>79.17</v>
      </c>
    </row>
    <row r="9838">
      <c r="A9838" s="3" t="inlineStr">
        <is>
          <t>Paper, Labels &amp; Print Media</t>
        </is>
      </c>
      <c r="B9838" s="3" t="inlineStr">
        <is>
          <t>6013659</t>
        </is>
      </c>
      <c r="C9838" s="3" t="inlineStr">
        <is>
          <t>Neschen</t>
        </is>
      </c>
      <c r="D9838" s="3" t="inlineStr">
        <is>
          <t>GUDY DS 10-0 96IN 33M-75MIC</t>
        </is>
      </c>
      <c r="E9838" s="11" t="n">
        <v>18</v>
      </c>
      <c r="F9838" s="12" t="n">
        <v>15</v>
      </c>
    </row>
    <row r="9839">
      <c r="A9839" s="3" t="inlineStr">
        <is>
          <t>Paper, Labels &amp; Print Media</t>
        </is>
      </c>
      <c r="B9839" s="3" t="inlineStr">
        <is>
          <t>6041392</t>
        </is>
      </c>
      <c r="C9839" s="3" t="inlineStr">
        <is>
          <t>Neschen</t>
        </is>
      </c>
      <c r="D9839" s="3" t="inlineStr">
        <is>
          <t>GUDY ROLLER DOT 8MMX10M</t>
        </is>
      </c>
      <c r="E9839" s="11" t="n">
        <v>6</v>
      </c>
      <c r="F9839" s="12" t="n">
        <v>5</v>
      </c>
    </row>
    <row r="9840">
      <c r="A9840" s="3" t="inlineStr">
        <is>
          <t>Paper, Labels &amp; Print Media</t>
        </is>
      </c>
      <c r="B9840" s="3" t="inlineStr">
        <is>
          <t>6040016</t>
        </is>
      </c>
      <c r="C9840" s="3" t="inlineStr">
        <is>
          <t>Neschen</t>
        </is>
      </c>
      <c r="D9840" s="3" t="inlineStr">
        <is>
          <t>NE PERFORM WALLPA CLASS-42IN 30M-280</t>
        </is>
      </c>
      <c r="E9840" s="11" t="n">
        <v>239</v>
      </c>
      <c r="F9840" s="12" t="n">
        <v>199.17</v>
      </c>
    </row>
    <row r="9841">
      <c r="A9841" s="3" t="inlineStr">
        <is>
          <t>Paper, Labels &amp; Print Media</t>
        </is>
      </c>
      <c r="B9841" s="3" t="inlineStr">
        <is>
          <t>6039449</t>
        </is>
      </c>
      <c r="C9841" s="3" t="inlineStr">
        <is>
          <t>Neschen</t>
        </is>
      </c>
      <c r="D9841" s="3" t="inlineStr">
        <is>
          <t>NE PERFORM WALLPA CLASS-63IN 30M-280</t>
        </is>
      </c>
      <c r="E9841" s="11" t="n">
        <v>358</v>
      </c>
      <c r="F9841" s="12" t="n">
        <v>298.33</v>
      </c>
    </row>
    <row r="9842">
      <c r="A9842" s="3" t="inlineStr">
        <is>
          <t>Paper, Labels &amp; Print Media</t>
        </is>
      </c>
      <c r="B9842" s="3" t="inlineStr">
        <is>
          <t>6041492</t>
        </is>
      </c>
      <c r="C9842" s="3" t="inlineStr">
        <is>
          <t>Neschen</t>
        </is>
      </c>
      <c r="D9842" s="3" t="inlineStr">
        <is>
          <t>NES WALLPAPER L-UV SAND-63IN 50M-175</t>
        </is>
      </c>
      <c r="E9842" s="11" t="n">
        <v>290</v>
      </c>
      <c r="F9842" s="12" t="n">
        <v>241.67</v>
      </c>
    </row>
    <row r="9843">
      <c r="A9843" s="3" t="inlineStr">
        <is>
          <t>Paper, Labels &amp; Print Media</t>
        </is>
      </c>
      <c r="B9843" s="3" t="inlineStr">
        <is>
          <t>6033407</t>
        </is>
      </c>
      <c r="C9843" s="3" t="inlineStr">
        <is>
          <t>Neschen</t>
        </is>
      </c>
      <c r="D9843" s="3" t="inlineStr">
        <is>
          <t>PRINTLUX NOLITE 370-36IN 30M-370MIC</t>
        </is>
      </c>
      <c r="E9843" s="11" t="n">
        <v>301</v>
      </c>
      <c r="F9843" s="12" t="n">
        <v>250.83</v>
      </c>
    </row>
    <row r="9844">
      <c r="A9844" s="3" t="inlineStr">
        <is>
          <t>Paper, Labels &amp; Print Media</t>
        </is>
      </c>
      <c r="B9844" s="3" t="inlineStr">
        <is>
          <t>6031848</t>
        </is>
      </c>
      <c r="C9844" s="3" t="inlineStr">
        <is>
          <t>Neschen</t>
        </is>
      </c>
      <c r="D9844" s="3" t="inlineStr">
        <is>
          <t>PRINTLUX PPNOLITE210-36IN 30M-210MIC</t>
        </is>
      </c>
      <c r="E9844" s="11" t="n">
        <v>158</v>
      </c>
      <c r="F9844" s="12" t="n">
        <v>131.67</v>
      </c>
    </row>
    <row r="9845">
      <c r="A9845" s="3" t="inlineStr">
        <is>
          <t>Paper, Labels &amp; Print Media</t>
        </is>
      </c>
      <c r="B9845" s="3" t="inlineStr">
        <is>
          <t>6031849</t>
        </is>
      </c>
      <c r="C9845" s="3" t="inlineStr">
        <is>
          <t>Neschen</t>
        </is>
      </c>
      <c r="D9845" s="3" t="inlineStr">
        <is>
          <t>PRINTLUX PPNOLITE210-42IN 30M-210MIC</t>
        </is>
      </c>
      <c r="E9845" s="11" t="n">
        <v>184</v>
      </c>
      <c r="F9845" s="12" t="n">
        <v>153.33</v>
      </c>
    </row>
    <row r="9846">
      <c r="A9846" s="3" t="inlineStr">
        <is>
          <t>Paper, Labels &amp; Print Media</t>
        </is>
      </c>
      <c r="B9846" s="3" t="inlineStr">
        <is>
          <t>6034735</t>
        </is>
      </c>
      <c r="C9846" s="3" t="inlineStr">
        <is>
          <t>Neschen</t>
        </is>
      </c>
      <c r="D9846" s="3" t="inlineStr">
        <is>
          <t>SOLVOP EASYDOT MAT-54IN 250M-100-6IN</t>
        </is>
      </c>
      <c r="E9846" s="11" t="n">
        <v>2836</v>
      </c>
      <c r="F9846" s="12" t="n">
        <v>2363.33</v>
      </c>
    </row>
    <row r="9847">
      <c r="A9847" s="3" t="inlineStr">
        <is>
          <t>Paper, Labels &amp; Print Media</t>
        </is>
      </c>
      <c r="B9847" s="3" t="inlineStr">
        <is>
          <t>6042662</t>
        </is>
      </c>
      <c r="C9847" s="3" t="inlineStr">
        <is>
          <t>Neschen</t>
        </is>
      </c>
      <c r="D9847" s="3" t="inlineStr">
        <is>
          <t>SOLVOP EASYDOT WHITEOUT-63IN 50M-100</t>
        </is>
      </c>
      <c r="E9847" s="11" t="n">
        <v>452</v>
      </c>
      <c r="F9847" s="12" t="n">
        <v>376.67</v>
      </c>
    </row>
    <row r="9848">
      <c r="A9848" s="3" t="inlineStr">
        <is>
          <t>Paper, Labels &amp; Print Media</t>
        </is>
      </c>
      <c r="B9848" s="3" t="inlineStr">
        <is>
          <t>6034241</t>
        </is>
      </c>
      <c r="C9848" s="3" t="inlineStr">
        <is>
          <t>Neschen</t>
        </is>
      </c>
      <c r="D9848" s="3" t="inlineStr">
        <is>
          <t>SOLVOPR WINGRIP ULTRACL-50IN 30M-120</t>
        </is>
      </c>
      <c r="E9848" s="11" t="n">
        <v>426</v>
      </c>
      <c r="F9848" s="12" t="n">
        <v>355</v>
      </c>
    </row>
    <row r="9849">
      <c r="A9849" s="3" t="inlineStr">
        <is>
          <t>Paper, Labels &amp; Print Media</t>
        </is>
      </c>
      <c r="B9849" s="3" t="inlineStr">
        <is>
          <t>6032517</t>
        </is>
      </c>
      <c r="C9849" s="3" t="inlineStr">
        <is>
          <t>Neschen</t>
        </is>
      </c>
      <c r="D9849" s="3" t="inlineStr">
        <is>
          <t>SOLVOPRINT EASYDOT CLEA-54IN 50M-10.</t>
        </is>
      </c>
      <c r="E9849" s="11" t="n">
        <v>298</v>
      </c>
      <c r="F9849" s="12" t="n">
        <v>248.33</v>
      </c>
    </row>
    <row r="9850">
      <c r="A9850" s="3" t="inlineStr">
        <is>
          <t>Paper, Labels &amp; Print Media</t>
        </is>
      </c>
      <c r="B9850" s="3" t="inlineStr">
        <is>
          <t>6030349</t>
        </is>
      </c>
      <c r="C9850" s="3" t="inlineStr">
        <is>
          <t>Neschen</t>
        </is>
      </c>
      <c r="D9850" s="3" t="inlineStr">
        <is>
          <t>SOLVOPRINT EASYDOT MATT-54IN 50M-100</t>
        </is>
      </c>
      <c r="E9850" s="11" t="n">
        <v>270</v>
      </c>
      <c r="F9850" s="12" t="n">
        <v>225</v>
      </c>
    </row>
    <row r="9851">
      <c r="A9851" s="3" t="inlineStr">
        <is>
          <t>Paper, Labels &amp; Print Media</t>
        </is>
      </c>
      <c r="B9851" s="3" t="inlineStr">
        <is>
          <t>6042654</t>
        </is>
      </c>
      <c r="C9851" s="3" t="inlineStr">
        <is>
          <t>Neschen</t>
        </is>
      </c>
      <c r="D9851" s="3" t="inlineStr">
        <is>
          <t>SOLVOPRINT EASYDOT MATT-63IN 50M-100</t>
        </is>
      </c>
      <c r="E9851" s="11" t="n">
        <v>347</v>
      </c>
      <c r="F9851" s="12" t="n">
        <v>289.17</v>
      </c>
    </row>
    <row r="9852">
      <c r="A9852" s="3" t="inlineStr">
        <is>
          <t>Paper, Labels &amp; Print Media</t>
        </is>
      </c>
      <c r="B9852" s="3" t="inlineStr">
        <is>
          <t>6031852</t>
        </is>
      </c>
      <c r="C9852" s="3" t="inlineStr">
        <is>
          <t>Neschen</t>
        </is>
      </c>
      <c r="D9852" s="3" t="inlineStr">
        <is>
          <t>SOLVOPRINT PP NOLITE210 36IN 30M-210</t>
        </is>
      </c>
      <c r="E9852" s="11" t="n">
        <v>158</v>
      </c>
      <c r="F9852" s="12" t="n">
        <v>131.67</v>
      </c>
    </row>
    <row r="9853">
      <c r="A9853" s="3" t="inlineStr">
        <is>
          <t>Paper, Labels &amp; Print Media</t>
        </is>
      </c>
      <c r="B9853" s="3" t="inlineStr">
        <is>
          <t>6042598</t>
        </is>
      </c>
      <c r="C9853" s="3" t="inlineStr">
        <is>
          <t>Neschen</t>
        </is>
      </c>
      <c r="D9853" s="3" t="inlineStr">
        <is>
          <t>UVPRINTPP EASYDOT TRANSP-54IN 50M-90</t>
        </is>
      </c>
      <c r="E9853" s="11" t="n">
        <v>329</v>
      </c>
      <c r="F9853" s="12" t="n">
        <v>274.17</v>
      </c>
    </row>
    <row r="9854">
      <c r="A9854" s="3" t="inlineStr">
        <is>
          <t>Paper, Labels &amp; Print Media</t>
        </is>
      </c>
      <c r="B9854" s="3" t="inlineStr">
        <is>
          <t>3579-36-12-2</t>
        </is>
      </c>
      <c r="C9854" s="3" t="inlineStr">
        <is>
          <t>SIHL</t>
        </is>
      </c>
      <c r="D9854" s="3" t="inlineStr">
        <is>
          <t>CLARA BENEFI CANV W 350MATT 36IN 12M</t>
        </is>
      </c>
      <c r="E9854" s="11" t="n">
        <v>77</v>
      </c>
      <c r="F9854" s="12" t="n">
        <v>64.17</v>
      </c>
    </row>
    <row r="9855">
      <c r="A9855" s="3" t="inlineStr">
        <is>
          <t>Paper, Labels &amp; Print Media</t>
        </is>
      </c>
      <c r="B9855" s="3" t="inlineStr">
        <is>
          <t>3579-42-12-2</t>
        </is>
      </c>
      <c r="C9855" s="3" t="inlineStr">
        <is>
          <t>SIHL</t>
        </is>
      </c>
      <c r="D9855" s="3" t="inlineStr">
        <is>
          <t>CLARA BENEFI CANV W 350MATT 42IN 12M</t>
        </is>
      </c>
      <c r="E9855" s="11" t="n">
        <v>90</v>
      </c>
      <c r="F9855" s="12" t="n">
        <v>75</v>
      </c>
    </row>
    <row r="9856">
      <c r="A9856" s="3" t="inlineStr">
        <is>
          <t>Paper, Labels &amp; Print Media</t>
        </is>
      </c>
      <c r="B9856" s="3" t="inlineStr">
        <is>
          <t>3579-24-12-2</t>
        </is>
      </c>
      <c r="C9856" s="3" t="inlineStr">
        <is>
          <t>SIHL</t>
        </is>
      </c>
      <c r="D9856" s="3" t="inlineStr">
        <is>
          <t>CLARABENEFI CANVAS W 350MAT-24IN 12M</t>
        </is>
      </c>
      <c r="E9856" s="11" t="n">
        <v>52</v>
      </c>
      <c r="F9856" s="12" t="n">
        <v>43.33</v>
      </c>
    </row>
    <row r="9857">
      <c r="A9857" s="3" t="inlineStr">
        <is>
          <t>Paper, Labels &amp; Print Media</t>
        </is>
      </c>
      <c r="B9857" s="3" t="inlineStr">
        <is>
          <t>3315-24-15-3</t>
        </is>
      </c>
      <c r="C9857" s="3" t="inlineStr">
        <is>
          <t>SIHL</t>
        </is>
      </c>
      <c r="D9857" s="3" t="inlineStr">
        <is>
          <t>CREATIVESMOOTH PAP 320 MATT-24IN 15M</t>
        </is>
      </c>
      <c r="E9857" s="11" t="n">
        <v>91</v>
      </c>
      <c r="F9857" s="12" t="n">
        <v>75.83</v>
      </c>
    </row>
    <row r="9858">
      <c r="A9858" s="3" t="inlineStr">
        <is>
          <t>Paper, Labels &amp; Print Media</t>
        </is>
      </c>
      <c r="B9858" s="3" t="inlineStr">
        <is>
          <t>3685-30-30-3</t>
        </is>
      </c>
      <c r="C9858" s="3" t="inlineStr">
        <is>
          <t>SIHL</t>
        </is>
      </c>
      <c r="D9858" s="3" t="inlineStr">
        <is>
          <t>GREENGRA TS PRI 135PCA GL 30IN 30 5M</t>
        </is>
      </c>
      <c r="E9858" s="11" t="n">
        <v>85</v>
      </c>
      <c r="F9858" s="12" t="n">
        <v>70.83</v>
      </c>
    </row>
    <row r="9859">
      <c r="A9859" s="3" t="inlineStr">
        <is>
          <t>Paper, Labels &amp; Print Media</t>
        </is>
      </c>
      <c r="B9859" s="3" t="inlineStr">
        <is>
          <t>3685-54-30-3</t>
        </is>
      </c>
      <c r="C9859" s="3" t="inlineStr">
        <is>
          <t>SIHL</t>
        </is>
      </c>
      <c r="D9859" s="3" t="inlineStr">
        <is>
          <t>GREENGRA TS PRI 135PCA GL 54IN 30 5M</t>
        </is>
      </c>
      <c r="E9859" s="11" t="n">
        <v>153</v>
      </c>
      <c r="F9859" s="12" t="n">
        <v>127.5</v>
      </c>
    </row>
    <row r="9860">
      <c r="A9860" s="3" t="inlineStr">
        <is>
          <t>Paper, Labels &amp; Print Media</t>
        </is>
      </c>
      <c r="B9860" s="3" t="inlineStr">
        <is>
          <t>3294-24-30-3</t>
        </is>
      </c>
      <c r="C9860" s="3" t="inlineStr">
        <is>
          <t>SIHL</t>
        </is>
      </c>
      <c r="D9860" s="3" t="inlineStr">
        <is>
          <t>IVORYCOLOR PAPER 210 MATT-24IN 30M</t>
        </is>
      </c>
      <c r="E9860" s="11" t="n">
        <v>25</v>
      </c>
      <c r="F9860" s="12" t="n">
        <v>20.83</v>
      </c>
    </row>
    <row r="9861">
      <c r="A9861" s="3" t="inlineStr">
        <is>
          <t>Paper, Labels &amp; Print Media</t>
        </is>
      </c>
      <c r="B9861" s="3" t="inlineStr">
        <is>
          <t>3647-24-12-2</t>
        </is>
      </c>
      <c r="C9861" s="3" t="inlineStr">
        <is>
          <t>SIHL</t>
        </is>
      </c>
      <c r="D9861" s="3" t="inlineStr">
        <is>
          <t>LISA UNIVER CANVAS 390 MATT-24IN 12M</t>
        </is>
      </c>
      <c r="E9861" s="11" t="n">
        <v>67</v>
      </c>
      <c r="F9861" s="12" t="n">
        <v>55.83</v>
      </c>
    </row>
    <row r="9862">
      <c r="A9862" s="3" t="inlineStr">
        <is>
          <t>Paper, Labels &amp; Print Media</t>
        </is>
      </c>
      <c r="B9862" s="3" t="inlineStr">
        <is>
          <t>3948-36-12-2</t>
        </is>
      </c>
      <c r="C9862" s="3" t="inlineStr">
        <is>
          <t>SIHL</t>
        </is>
      </c>
      <c r="D9862" s="3" t="inlineStr">
        <is>
          <t>LUNA ARTISTCANVAS 350 SATIN 36IN 12M</t>
        </is>
      </c>
      <c r="E9862" s="11" t="n">
        <v>116</v>
      </c>
      <c r="F9862" s="12" t="n">
        <v>96.67</v>
      </c>
    </row>
    <row r="9863">
      <c r="A9863" s="3" t="inlineStr">
        <is>
          <t>Paper, Labels &amp; Print Media</t>
        </is>
      </c>
      <c r="B9863" s="3" t="inlineStr">
        <is>
          <t>3857-24-12-2</t>
        </is>
      </c>
      <c r="C9863" s="3" t="inlineStr">
        <is>
          <t>SIHL</t>
        </is>
      </c>
      <c r="D9863" s="3" t="inlineStr">
        <is>
          <t>LUNACANVAS PRIME 340 MATTAQ-24IN 12M</t>
        </is>
      </c>
      <c r="E9863" s="11" t="n">
        <v>113</v>
      </c>
      <c r="F9863" s="12" t="n">
        <v>94.17</v>
      </c>
    </row>
    <row r="9864">
      <c r="A9864" s="3" t="inlineStr">
        <is>
          <t>Paper, Labels &amp; Print Media</t>
        </is>
      </c>
      <c r="B9864" s="3" t="inlineStr">
        <is>
          <t>2500-39-30-3</t>
        </is>
      </c>
      <c r="C9864" s="3" t="inlineStr">
        <is>
          <t>SIHL</t>
        </is>
      </c>
      <c r="D9864" s="3" t="inlineStr">
        <is>
          <t>NON-WOV D2W UV 150 MATT 1000MM 30 5M</t>
        </is>
      </c>
      <c r="E9864" s="11" t="n">
        <v>70</v>
      </c>
      <c r="F9864" s="12" t="n">
        <v>58.33</v>
      </c>
    </row>
    <row r="9865">
      <c r="A9865" s="3" t="inlineStr">
        <is>
          <t>Paper, Labels &amp; Print Media</t>
        </is>
      </c>
      <c r="B9865" s="3" t="inlineStr">
        <is>
          <t>2512-54-51-3</t>
        </is>
      </c>
      <c r="C9865" s="3" t="inlineStr">
        <is>
          <t>SIHL</t>
        </is>
      </c>
      <c r="D9865" s="3" t="inlineStr">
        <is>
          <t>NON-WOVEN D2W SOL 195 MATT 54IN 51M</t>
        </is>
      </c>
      <c r="E9865" s="11" t="n">
        <v>211</v>
      </c>
      <c r="F9865" s="12" t="n">
        <v>175.83</v>
      </c>
    </row>
    <row r="9866">
      <c r="A9866" s="3" t="inlineStr">
        <is>
          <t>Paper, Labels &amp; Print Media</t>
        </is>
      </c>
      <c r="B9866" s="3" t="inlineStr">
        <is>
          <t>3609-54-15-3</t>
        </is>
      </c>
      <c r="C9866" s="3" t="inlineStr">
        <is>
          <t>SIHL</t>
        </is>
      </c>
      <c r="D9866" s="3" t="inlineStr">
        <is>
          <t>PICASSOGALLE CANVSOL 370SAT 54IN 15M</t>
        </is>
      </c>
      <c r="E9866" s="11" t="n">
        <v>218</v>
      </c>
      <c r="F9866" s="12" t="n">
        <v>181.67</v>
      </c>
    </row>
    <row r="9867">
      <c r="A9867" s="3" t="inlineStr">
        <is>
          <t>Paper, Labels &amp; Print Media</t>
        </is>
      </c>
      <c r="B9867" s="3" t="inlineStr">
        <is>
          <t>3673-54-110-3</t>
        </is>
      </c>
      <c r="C9867" s="3" t="inlineStr">
        <is>
          <t>SIHL</t>
        </is>
      </c>
      <c r="D9867" s="3" t="inlineStr">
        <is>
          <t>POST PAP PRO 130 MATT PERF 54IN 110M</t>
        </is>
      </c>
      <c r="E9867" s="11" t="n">
        <v>158</v>
      </c>
      <c r="F9867" s="12" t="n">
        <v>131.67</v>
      </c>
    </row>
    <row r="9868">
      <c r="A9868" s="3" t="inlineStr">
        <is>
          <t>Paper, Labels &amp; Print Media</t>
        </is>
      </c>
      <c r="B9868" s="3" t="inlineStr">
        <is>
          <t>3672-54-76-3</t>
        </is>
      </c>
      <c r="C9868" s="3" t="inlineStr">
        <is>
          <t>SIHL</t>
        </is>
      </c>
      <c r="D9868" s="3" t="inlineStr">
        <is>
          <t>POST PAP PRO 200 MATTPERF 54IN 76 2M</t>
        </is>
      </c>
      <c r="E9868" s="11" t="n">
        <v>125</v>
      </c>
      <c r="F9868" s="12" t="n">
        <v>104.17</v>
      </c>
    </row>
    <row r="9869">
      <c r="A9869" s="3" t="inlineStr">
        <is>
          <t>Paper, Labels &amp; Print Media</t>
        </is>
      </c>
      <c r="B9869" s="3" t="inlineStr">
        <is>
          <t>3672-63-76-3</t>
        </is>
      </c>
      <c r="C9869" s="3" t="inlineStr">
        <is>
          <t>SIHL</t>
        </is>
      </c>
      <c r="D9869" s="3" t="inlineStr">
        <is>
          <t>POST PAP PRO 200 MATTPERF 63IN 76 2M</t>
        </is>
      </c>
      <c r="E9869" s="11" t="n">
        <v>146</v>
      </c>
      <c r="F9869" s="12" t="n">
        <v>121.67</v>
      </c>
    </row>
    <row r="9870">
      <c r="A9870" s="3" t="inlineStr">
        <is>
          <t>Paper, Labels &amp; Print Media</t>
        </is>
      </c>
      <c r="B9870" s="3" t="inlineStr">
        <is>
          <t>3257-54-30-2</t>
        </is>
      </c>
      <c r="C9870" s="3" t="inlineStr">
        <is>
          <t>SIHL</t>
        </is>
      </c>
      <c r="D9870" s="3" t="inlineStr">
        <is>
          <t>POSTERCOLOR X 180 MATT 54IN 30M</t>
        </is>
      </c>
      <c r="E9870" s="11" t="n">
        <v>58</v>
      </c>
      <c r="F9870" s="12" t="n">
        <v>48.33</v>
      </c>
    </row>
    <row r="9871">
      <c r="A9871" s="3" t="inlineStr">
        <is>
          <t>Paper, Labels &amp; Print Media</t>
        </is>
      </c>
      <c r="B9871" s="3" t="inlineStr">
        <is>
          <t>3372-24-30-2</t>
        </is>
      </c>
      <c r="C9871" s="3" t="inlineStr">
        <is>
          <t>SIHL</t>
        </is>
      </c>
      <c r="D9871" s="3" t="inlineStr">
        <is>
          <t>ROCKET PHO PAP PE 190 SATIN-24IN 30M</t>
        </is>
      </c>
      <c r="E9871" s="11" t="n">
        <v>46</v>
      </c>
      <c r="F9871" s="12" t="n">
        <v>38.33</v>
      </c>
    </row>
    <row r="9872">
      <c r="A9872" s="3" t="inlineStr">
        <is>
          <t>Paper, Labels &amp; Print Media</t>
        </is>
      </c>
      <c r="B9872" s="3" t="inlineStr">
        <is>
          <t>3372-24-60-2</t>
        </is>
      </c>
      <c r="C9872" s="3" t="inlineStr">
        <is>
          <t>SIHL</t>
        </is>
      </c>
      <c r="D9872" s="3" t="inlineStr">
        <is>
          <t>ROCKET PHO PAP PE 190 SATIN-24IN 60M</t>
        </is>
      </c>
      <c r="E9872" s="11" t="n">
        <v>91</v>
      </c>
      <c r="F9872" s="12" t="n">
        <v>75.83</v>
      </c>
    </row>
    <row r="9873">
      <c r="A9873" s="3" t="inlineStr">
        <is>
          <t>Paper, Labels &amp; Print Media</t>
        </is>
      </c>
      <c r="B9873" s="3" t="inlineStr">
        <is>
          <t>3507-24-45-2</t>
        </is>
      </c>
      <c r="C9873" s="3" t="inlineStr">
        <is>
          <t>SIHL</t>
        </is>
      </c>
      <c r="D9873" s="3" t="inlineStr">
        <is>
          <t>ROCKET PHO PAP PE 250 SATIN-24IN 45M</t>
        </is>
      </c>
      <c r="E9873" s="11" t="n">
        <v>83</v>
      </c>
      <c r="F9873" s="12" t="n">
        <v>69.17</v>
      </c>
    </row>
    <row r="9874">
      <c r="A9874" s="3" t="inlineStr">
        <is>
          <t>Paper, Labels &amp; Print Media</t>
        </is>
      </c>
      <c r="B9874" s="3" t="inlineStr">
        <is>
          <t>3371-36-30-2</t>
        </is>
      </c>
      <c r="C9874" s="3" t="inlineStr">
        <is>
          <t>SIHL</t>
        </is>
      </c>
      <c r="D9874" s="3" t="inlineStr">
        <is>
          <t>ROCKET PHOPAP PE 190 GLOSSY 36IN 30M</t>
        </is>
      </c>
      <c r="E9874" s="11" t="n">
        <v>69</v>
      </c>
      <c r="F9874" s="12" t="n">
        <v>57.5</v>
      </c>
    </row>
    <row r="9875">
      <c r="A9875" s="3" t="inlineStr">
        <is>
          <t>Paper, Labels &amp; Print Media</t>
        </is>
      </c>
      <c r="B9875" s="3" t="inlineStr">
        <is>
          <t>3371-50-60-2</t>
        </is>
      </c>
      <c r="C9875" s="3" t="inlineStr">
        <is>
          <t>SIHL</t>
        </is>
      </c>
      <c r="D9875" s="3" t="inlineStr">
        <is>
          <t>ROCKET PHOPAP PE 190 GLOSSY 50IN 60M</t>
        </is>
      </c>
      <c r="E9875" s="11" t="n">
        <v>146</v>
      </c>
      <c r="F9875" s="12" t="n">
        <v>121.67</v>
      </c>
    </row>
    <row r="9876">
      <c r="A9876" s="3" t="inlineStr">
        <is>
          <t>Paper, Labels &amp; Print Media</t>
        </is>
      </c>
      <c r="B9876" s="3" t="inlineStr">
        <is>
          <t>3371-24-30-2</t>
        </is>
      </c>
      <c r="C9876" s="3" t="inlineStr">
        <is>
          <t>SIHL</t>
        </is>
      </c>
      <c r="D9876" s="3" t="inlineStr">
        <is>
          <t>ROCKET PHOPAP PE 190 GLOSSY-24IN 30M</t>
        </is>
      </c>
      <c r="E9876" s="11" t="n">
        <v>46</v>
      </c>
      <c r="F9876" s="12" t="n">
        <v>38.33</v>
      </c>
    </row>
    <row r="9877">
      <c r="A9877" s="3" t="inlineStr">
        <is>
          <t>Paper, Labels &amp; Print Media</t>
        </is>
      </c>
      <c r="B9877" s="3" t="inlineStr">
        <is>
          <t>3372-36-30-2</t>
        </is>
      </c>
      <c r="C9877" s="3" t="inlineStr">
        <is>
          <t>SIHL</t>
        </is>
      </c>
      <c r="D9877" s="3" t="inlineStr">
        <is>
          <t>ROCKET PHOTPAP PE 190 SATIN 36IN 30M</t>
        </is>
      </c>
      <c r="E9877" s="11" t="n">
        <v>68</v>
      </c>
      <c r="F9877" s="12" t="n">
        <v>56.67</v>
      </c>
    </row>
    <row r="9878">
      <c r="A9878" s="3" t="inlineStr">
        <is>
          <t>Paper, Labels &amp; Print Media</t>
        </is>
      </c>
      <c r="B9878" s="3" t="inlineStr">
        <is>
          <t>3372-36-60-2</t>
        </is>
      </c>
      <c r="C9878" s="3" t="inlineStr">
        <is>
          <t>SIHL</t>
        </is>
      </c>
      <c r="D9878" s="3" t="inlineStr">
        <is>
          <t>ROCKET PHOTPAP PE 190 SATIN 36IN 60M</t>
        </is>
      </c>
      <c r="E9878" s="11" t="n">
        <v>134</v>
      </c>
      <c r="F9878" s="12" t="n">
        <v>111.67</v>
      </c>
    </row>
    <row r="9879">
      <c r="A9879" s="3" t="inlineStr">
        <is>
          <t>Paper, Labels &amp; Print Media</t>
        </is>
      </c>
      <c r="B9879" s="3" t="inlineStr">
        <is>
          <t>3372-40-91-3</t>
        </is>
      </c>
      <c r="C9879" s="3" t="inlineStr">
        <is>
          <t>SIHL</t>
        </is>
      </c>
      <c r="D9879" s="3" t="inlineStr">
        <is>
          <t>ROCKET PHOTPAP PE 190 SATIN 40IN 91M</t>
        </is>
      </c>
      <c r="E9879" s="11" t="n">
        <v>225</v>
      </c>
      <c r="F9879" s="12" t="n">
        <v>187.5</v>
      </c>
    </row>
    <row r="9880">
      <c r="A9880" s="3" t="inlineStr">
        <is>
          <t>Paper, Labels &amp; Print Media</t>
        </is>
      </c>
      <c r="B9880" s="3" t="inlineStr">
        <is>
          <t>3372-42-30-2</t>
        </is>
      </c>
      <c r="C9880" s="3" t="inlineStr">
        <is>
          <t>SIHL</t>
        </is>
      </c>
      <c r="D9880" s="3" t="inlineStr">
        <is>
          <t>ROCKET PHOTPAP PE 190 SATIN 42IN 30M</t>
        </is>
      </c>
      <c r="E9880" s="11" t="n">
        <v>80</v>
      </c>
      <c r="F9880" s="12" t="n">
        <v>66.67</v>
      </c>
    </row>
    <row r="9881">
      <c r="A9881" s="3" t="inlineStr">
        <is>
          <t>Paper, Labels &amp; Print Media</t>
        </is>
      </c>
      <c r="B9881" s="3" t="inlineStr">
        <is>
          <t>3372-42-60-2</t>
        </is>
      </c>
      <c r="C9881" s="3" t="inlineStr">
        <is>
          <t>SIHL</t>
        </is>
      </c>
      <c r="D9881" s="3" t="inlineStr">
        <is>
          <t>ROCKET PHOTPAP PE 190 SATIN 42IN 60M</t>
        </is>
      </c>
      <c r="E9881" s="11" t="n">
        <v>156</v>
      </c>
      <c r="F9881" s="12" t="n">
        <v>130</v>
      </c>
    </row>
    <row r="9882">
      <c r="A9882" s="3" t="inlineStr">
        <is>
          <t>Paper, Labels &amp; Print Media</t>
        </is>
      </c>
      <c r="B9882" s="3" t="inlineStr">
        <is>
          <t>3372-60-60-2</t>
        </is>
      </c>
      <c r="C9882" s="3" t="inlineStr">
        <is>
          <t>SIHL</t>
        </is>
      </c>
      <c r="D9882" s="3" t="inlineStr">
        <is>
          <t>ROCKET PHOTPAP PE 190 SATIN 60IN 60M</t>
        </is>
      </c>
      <c r="E9882" s="11" t="n">
        <v>222</v>
      </c>
      <c r="F9882" s="12" t="n">
        <v>185</v>
      </c>
    </row>
    <row r="9883">
      <c r="A9883" s="3" t="inlineStr">
        <is>
          <t>Paper, Labels &amp; Print Media</t>
        </is>
      </c>
      <c r="B9883" s="3" t="inlineStr">
        <is>
          <t>3507-36-45-2</t>
        </is>
      </c>
      <c r="C9883" s="3" t="inlineStr">
        <is>
          <t>SIHL</t>
        </is>
      </c>
      <c r="D9883" s="3" t="inlineStr">
        <is>
          <t>ROCKET PHOTPAP PE 250 SATIN 36IN 45M</t>
        </is>
      </c>
      <c r="E9883" s="11" t="n">
        <v>124</v>
      </c>
      <c r="F9883" s="12" t="n">
        <v>103.33</v>
      </c>
    </row>
    <row r="9884">
      <c r="A9884" s="3" t="inlineStr">
        <is>
          <t>Paper, Labels &amp; Print Media</t>
        </is>
      </c>
      <c r="B9884" s="3" t="inlineStr">
        <is>
          <t>3507-42-45-2</t>
        </is>
      </c>
      <c r="C9884" s="3" t="inlineStr">
        <is>
          <t>SIHL</t>
        </is>
      </c>
      <c r="D9884" s="3" t="inlineStr">
        <is>
          <t>ROCKET PHOTPAP PE 250 SATIN 42IN 45M</t>
        </is>
      </c>
      <c r="E9884" s="11" t="n">
        <v>145</v>
      </c>
      <c r="F9884" s="12" t="n">
        <v>120.83</v>
      </c>
    </row>
    <row r="9885">
      <c r="A9885" s="3" t="inlineStr">
        <is>
          <t>Paper, Labels &amp; Print Media</t>
        </is>
      </c>
      <c r="B9885" s="3" t="inlineStr">
        <is>
          <t>3597-36-30-2</t>
        </is>
      </c>
      <c r="C9885" s="3" t="inlineStr">
        <is>
          <t>SIHL</t>
        </is>
      </c>
      <c r="D9885" s="3" t="inlineStr">
        <is>
          <t>ROLLUP FILMP 210 SB MATT AQ 36IN 30M</t>
        </is>
      </c>
      <c r="E9885" s="11" t="n">
        <v>136</v>
      </c>
      <c r="F9885" s="12" t="n">
        <v>113.33</v>
      </c>
    </row>
    <row r="9886">
      <c r="A9886" s="3" t="inlineStr">
        <is>
          <t>Paper, Labels &amp; Print Media</t>
        </is>
      </c>
      <c r="B9886" s="3" t="inlineStr">
        <is>
          <t>3960-42-15-2</t>
        </is>
      </c>
      <c r="C9886" s="3" t="inlineStr">
        <is>
          <t>SIHL</t>
        </is>
      </c>
      <c r="D9886" s="3" t="inlineStr">
        <is>
          <t>SCRIMBANNERP 350 FR AQ MATT 42IN 15M</t>
        </is>
      </c>
      <c r="E9886" s="11" t="n">
        <v>140</v>
      </c>
      <c r="F9886" s="12" t="n">
        <v>116.67</v>
      </c>
    </row>
    <row r="9887">
      <c r="A9887" s="3" t="inlineStr">
        <is>
          <t>Paper, Labels &amp; Print Media</t>
        </is>
      </c>
      <c r="B9887" s="3" t="inlineStr">
        <is>
          <t>3454-54-30-3</t>
        </is>
      </c>
      <c r="C9887" s="3" t="inlineStr">
        <is>
          <t>SIHL</t>
        </is>
      </c>
      <c r="D9887" s="3" t="inlineStr">
        <is>
          <t>SOLVENT PHOPAP PE 240GLOSSY 54IN 30M</t>
        </is>
      </c>
      <c r="E9887" s="11" t="n">
        <v>163</v>
      </c>
      <c r="F9887" s="12" t="n">
        <v>135.83</v>
      </c>
    </row>
    <row r="9888">
      <c r="A9888" s="3" t="inlineStr">
        <is>
          <t>Paper, Labels &amp; Print Media</t>
        </is>
      </c>
      <c r="B9888" s="3" t="inlineStr">
        <is>
          <t>3642-17-30-3</t>
        </is>
      </c>
      <c r="C9888" s="3" t="inlineStr">
        <is>
          <t>SIHL</t>
        </is>
      </c>
      <c r="D9888" s="3" t="inlineStr">
        <is>
          <t>SPIRIT FILM 130 GLOSSY 17IN 30 5M</t>
        </is>
      </c>
      <c r="E9888" s="11" t="n">
        <v>71</v>
      </c>
      <c r="F9888" s="12" t="n">
        <v>59.17</v>
      </c>
    </row>
    <row r="9889">
      <c r="A9889" s="3" t="inlineStr">
        <is>
          <t>Paper, Labels &amp; Print Media</t>
        </is>
      </c>
      <c r="B9889" s="3" t="inlineStr">
        <is>
          <t>3642-24-30-3</t>
        </is>
      </c>
      <c r="C9889" s="3" t="inlineStr">
        <is>
          <t>SIHL</t>
        </is>
      </c>
      <c r="D9889" s="3" t="inlineStr">
        <is>
          <t>SPIRIT FILM 130 GLOSSY-24IN 30 5M</t>
        </is>
      </c>
      <c r="E9889" s="11" t="n">
        <v>100</v>
      </c>
      <c r="F9889" s="12" t="n">
        <v>83.33</v>
      </c>
    </row>
    <row r="9890">
      <c r="A9890" s="3" t="inlineStr">
        <is>
          <t>Paper, Labels &amp; Print Media</t>
        </is>
      </c>
      <c r="B9890" s="3" t="inlineStr">
        <is>
          <t>3944-24-30-2</t>
        </is>
      </c>
      <c r="C9890" s="3" t="inlineStr">
        <is>
          <t>SIHL</t>
        </is>
      </c>
      <c r="D9890" s="3" t="inlineStr">
        <is>
          <t>SUPERSORB PHOPAP PE 220 SAT-24IN 30M</t>
        </is>
      </c>
      <c r="E9890" s="11" t="n">
        <v>62</v>
      </c>
      <c r="F9890" s="12" t="n">
        <v>51.67</v>
      </c>
    </row>
    <row r="9891">
      <c r="A9891" s="3" t="inlineStr">
        <is>
          <t>Paper, Labels &amp; Print Media</t>
        </is>
      </c>
      <c r="B9891" s="3" t="inlineStr">
        <is>
          <t>3900-36-30-2</t>
        </is>
      </c>
      <c r="C9891" s="3" t="inlineStr">
        <is>
          <t>SIHL</t>
        </is>
      </c>
      <c r="D9891" s="3" t="inlineStr">
        <is>
          <t>SYNTITEC PP FILM 180 MATT 36IN 30M</t>
        </is>
      </c>
      <c r="E9891" s="11" t="n">
        <v>95</v>
      </c>
      <c r="F9891" s="12" t="n">
        <v>79.17</v>
      </c>
    </row>
    <row r="9892">
      <c r="A9892" s="3" t="inlineStr">
        <is>
          <t>Paper, Labels &amp; Print Media</t>
        </is>
      </c>
      <c r="B9892" s="3" t="inlineStr">
        <is>
          <t>3900-40-50-2</t>
        </is>
      </c>
      <c r="C9892" s="3" t="inlineStr">
        <is>
          <t>SIHL</t>
        </is>
      </c>
      <c r="D9892" s="3" t="inlineStr">
        <is>
          <t>SYNTITEC PP FILM 180 MATT 40IN 50M</t>
        </is>
      </c>
      <c r="E9892" s="11" t="n">
        <v>139</v>
      </c>
      <c r="F9892" s="12" t="n">
        <v>115.83</v>
      </c>
    </row>
    <row r="9893">
      <c r="A9893" s="3" t="inlineStr">
        <is>
          <t>Paper, Labels &amp; Print Media</t>
        </is>
      </c>
      <c r="B9893" s="3" t="inlineStr">
        <is>
          <t>3275-24-45-3</t>
        </is>
      </c>
      <c r="C9893" s="3" t="inlineStr">
        <is>
          <t>SIHL</t>
        </is>
      </c>
      <c r="D9893" s="3" t="inlineStr">
        <is>
          <t>TEXBANNER PRO 320 AQ MATT-24IN 45 7M</t>
        </is>
      </c>
      <c r="E9893" s="11" t="n">
        <v>110</v>
      </c>
      <c r="F9893" s="12" t="n">
        <v>91.67</v>
      </c>
    </row>
    <row r="9894">
      <c r="A9894" s="3" t="inlineStr">
        <is>
          <t>Paper, Labels &amp; Print Media</t>
        </is>
      </c>
      <c r="B9894" s="3" t="inlineStr">
        <is>
          <t>3699-54-45-3</t>
        </is>
      </c>
      <c r="C9894" s="3" t="inlineStr">
        <is>
          <t>SIHL</t>
        </is>
      </c>
      <c r="D9894" s="3" t="inlineStr">
        <is>
          <t>TRISOLV PHOTOART PAP 210 GL 54IN 45M</t>
        </is>
      </c>
      <c r="E9894" s="11" t="n">
        <v>125</v>
      </c>
      <c r="F9894" s="12" t="n">
        <v>104.17</v>
      </c>
    </row>
    <row r="9895">
      <c r="A9895" s="3" t="inlineStr">
        <is>
          <t>Paper, Labels &amp; Print Media</t>
        </is>
      </c>
      <c r="B9895" s="3" t="inlineStr">
        <is>
          <t>3689-54-61-3</t>
        </is>
      </c>
      <c r="C9895" s="3" t="inlineStr">
        <is>
          <t>SIHL</t>
        </is>
      </c>
      <c r="D9895" s="3" t="inlineStr">
        <is>
          <t>TRISOLV POSTART PAPP130 SAT 54IN 61M</t>
        </is>
      </c>
      <c r="E9895" s="11" t="n">
        <v>113</v>
      </c>
      <c r="F9895" s="12" t="n">
        <v>94.17</v>
      </c>
    </row>
    <row r="9896">
      <c r="A9896" s="3" t="inlineStr">
        <is>
          <t>Paper, Labels &amp; Print Media</t>
        </is>
      </c>
      <c r="B9896" s="3" t="inlineStr">
        <is>
          <t>3686-42-50-3</t>
        </is>
      </c>
      <c r="C9896" s="3" t="inlineStr">
        <is>
          <t>SIHL</t>
        </is>
      </c>
      <c r="D9896" s="3" t="inlineStr">
        <is>
          <t>TRISOLV PRIMEART PAP 200 GL 42IN 50M</t>
        </is>
      </c>
      <c r="E9896" s="11" t="n">
        <v>99</v>
      </c>
      <c r="F9896" s="12" t="n">
        <v>82.5</v>
      </c>
    </row>
    <row r="9897">
      <c r="A9897" s="3" t="inlineStr">
        <is>
          <t>Paper, Labels &amp; Print Media</t>
        </is>
      </c>
      <c r="B9897" s="3" t="inlineStr">
        <is>
          <t>3686-50-50-3</t>
        </is>
      </c>
      <c r="C9897" s="3" t="inlineStr">
        <is>
          <t>SIHL</t>
        </is>
      </c>
      <c r="D9897" s="3" t="inlineStr">
        <is>
          <t>TRISOLV PRIMEART PAP 200 GL 50IN 50M</t>
        </is>
      </c>
      <c r="E9897" s="11" t="n">
        <v>117</v>
      </c>
      <c r="F9897" s="12" t="n">
        <v>97.5</v>
      </c>
    </row>
    <row r="9898">
      <c r="A9898" s="3" t="inlineStr">
        <is>
          <t>Paper, Labels &amp; Print Media</t>
        </is>
      </c>
      <c r="B9898" s="3" t="inlineStr">
        <is>
          <t>3686-54-50-3</t>
        </is>
      </c>
      <c r="C9898" s="3" t="inlineStr">
        <is>
          <t>SIHL</t>
        </is>
      </c>
      <c r="D9898" s="3" t="inlineStr">
        <is>
          <t>TRISOLV PRIMEART PAP 200 GL 54IN 50M</t>
        </is>
      </c>
      <c r="E9898" s="11" t="n">
        <v>127</v>
      </c>
      <c r="F9898" s="12" t="n">
        <v>105.83</v>
      </c>
    </row>
    <row r="9899">
      <c r="A9899" s="3" t="inlineStr">
        <is>
          <t>Paper, Labels &amp; Print Media</t>
        </is>
      </c>
      <c r="B9899" s="3" t="inlineStr">
        <is>
          <t>3686-63-50-3</t>
        </is>
      </c>
      <c r="C9899" s="3" t="inlineStr">
        <is>
          <t>SIHL</t>
        </is>
      </c>
      <c r="D9899" s="3" t="inlineStr">
        <is>
          <t>TRISOLV PRIMEART PAP 200 GL 63IN 50M</t>
        </is>
      </c>
      <c r="E9899" s="11" t="n">
        <v>148</v>
      </c>
      <c r="F9899" s="12" t="n">
        <v>123.33</v>
      </c>
    </row>
    <row r="9900">
      <c r="A9900" s="3" t="inlineStr">
        <is>
          <t>Paper, Labels &amp; Print Media</t>
        </is>
      </c>
      <c r="B9900" s="3" t="inlineStr">
        <is>
          <t>3687-42-61-3</t>
        </is>
      </c>
      <c r="C9900" s="3" t="inlineStr">
        <is>
          <t>SIHL</t>
        </is>
      </c>
      <c r="D9900" s="3" t="inlineStr">
        <is>
          <t>TRISOLVBILLBOARD PAPP130SAT 42IN 61M</t>
        </is>
      </c>
      <c r="E9900" s="11" t="n">
        <v>65</v>
      </c>
      <c r="F9900" s="12" t="n">
        <v>54.17</v>
      </c>
    </row>
    <row r="9901">
      <c r="A9901" s="3" t="inlineStr">
        <is>
          <t>Paper, Labels &amp; Print Media</t>
        </is>
      </c>
      <c r="B9901" s="3" t="inlineStr">
        <is>
          <t>3687-50-61-3</t>
        </is>
      </c>
      <c r="C9901" s="3" t="inlineStr">
        <is>
          <t>SIHL</t>
        </is>
      </c>
      <c r="D9901" s="3" t="inlineStr">
        <is>
          <t>TRISOLVBILLBOARD PAPP130SAT 50IN 61M</t>
        </is>
      </c>
      <c r="E9901" s="11" t="n">
        <v>77</v>
      </c>
      <c r="F9901" s="12" t="n">
        <v>64.17</v>
      </c>
    </row>
    <row r="9902">
      <c r="A9902" s="3" t="inlineStr">
        <is>
          <t>Paper, Labels &amp; Print Media</t>
        </is>
      </c>
      <c r="B9902" s="3" t="inlineStr">
        <is>
          <t>3687-54-61-3</t>
        </is>
      </c>
      <c r="C9902" s="3" t="inlineStr">
        <is>
          <t>SIHL</t>
        </is>
      </c>
      <c r="D9902" s="3" t="inlineStr">
        <is>
          <t>TRISOLVBILLBOARD PAPP130SAT 54IN 61M</t>
        </is>
      </c>
      <c r="E9902" s="11" t="n">
        <v>109</v>
      </c>
      <c r="F9902" s="12" t="n">
        <v>90.83</v>
      </c>
    </row>
    <row r="9903">
      <c r="A9903" s="3" t="inlineStr">
        <is>
          <t>Paper, Labels &amp; Print Media</t>
        </is>
      </c>
      <c r="B9903" s="3" t="inlineStr">
        <is>
          <t>3331-36-45-2</t>
        </is>
      </c>
      <c r="C9903" s="3" t="inlineStr">
        <is>
          <t>SIHL</t>
        </is>
      </c>
      <c r="D9903" s="3" t="inlineStr">
        <is>
          <t>TRUECOLOR PAPER 100 MATT 36IN 45 7M</t>
        </is>
      </c>
      <c r="E9903" s="11" t="n">
        <v>19</v>
      </c>
      <c r="F9903" s="12" t="n">
        <v>15.83</v>
      </c>
    </row>
    <row r="9904">
      <c r="A9904" s="3" t="inlineStr">
        <is>
          <t>Paper, Labels &amp; Print Media</t>
        </is>
      </c>
      <c r="B9904" s="3" t="inlineStr">
        <is>
          <t>3331-44-45-2</t>
        </is>
      </c>
      <c r="C9904" s="3" t="inlineStr">
        <is>
          <t>SIHL</t>
        </is>
      </c>
      <c r="D9904" s="3" t="inlineStr">
        <is>
          <t>TRUECOLOR PAPER 100 MATT 44IN 45 7M</t>
        </is>
      </c>
      <c r="E9904" s="11" t="n">
        <v>23</v>
      </c>
      <c r="F9904" s="12" t="n">
        <v>19.17</v>
      </c>
    </row>
    <row r="9905">
      <c r="A9905" s="3" t="inlineStr">
        <is>
          <t>Paper, Labels &amp; Print Media</t>
        </is>
      </c>
      <c r="B9905" s="3" t="inlineStr">
        <is>
          <t>3332-50-30-2</t>
        </is>
      </c>
      <c r="C9905" s="3" t="inlineStr">
        <is>
          <t>SIHL</t>
        </is>
      </c>
      <c r="D9905" s="3" t="inlineStr">
        <is>
          <t>TRUECOLOR PAPER 125 MATT 50IN 30M</t>
        </is>
      </c>
      <c r="E9905" s="11" t="n">
        <v>21</v>
      </c>
      <c r="F9905" s="12" t="n">
        <v>17.5</v>
      </c>
    </row>
    <row r="9906">
      <c r="A9906" s="3" t="inlineStr">
        <is>
          <t>Paper, Labels &amp; Print Media</t>
        </is>
      </c>
      <c r="B9906" s="3" t="inlineStr">
        <is>
          <t>3333-36-30-2</t>
        </is>
      </c>
      <c r="C9906" s="3" t="inlineStr">
        <is>
          <t>SIHL</t>
        </is>
      </c>
      <c r="D9906" s="3" t="inlineStr">
        <is>
          <t>TRUECOLOR PAPER 140 MATT 36IN 30M</t>
        </is>
      </c>
      <c r="E9906" s="11" t="n">
        <v>27</v>
      </c>
      <c r="F9906" s="12" t="n">
        <v>22.5</v>
      </c>
    </row>
    <row r="9907">
      <c r="A9907" s="3" t="inlineStr">
        <is>
          <t>Paper, Labels &amp; Print Media</t>
        </is>
      </c>
      <c r="B9907" s="3" t="inlineStr">
        <is>
          <t>3333-24-30-2</t>
        </is>
      </c>
      <c r="C9907" s="3" t="inlineStr">
        <is>
          <t>SIHL</t>
        </is>
      </c>
      <c r="D9907" s="3" t="inlineStr">
        <is>
          <t>TRUECOLOR PAPER 140 MATT-24IN 30M</t>
        </is>
      </c>
      <c r="E9907" s="11" t="n">
        <v>18</v>
      </c>
      <c r="F9907" s="12" t="n">
        <v>15</v>
      </c>
    </row>
    <row r="9908">
      <c r="A9908" s="3" t="inlineStr">
        <is>
          <t>Paper, Labels &amp; Print Media</t>
        </is>
      </c>
      <c r="B9908" s="3" t="inlineStr">
        <is>
          <t>3334-36-30-2</t>
        </is>
      </c>
      <c r="C9908" s="3" t="inlineStr">
        <is>
          <t>SIHL</t>
        </is>
      </c>
      <c r="D9908" s="3" t="inlineStr">
        <is>
          <t>TRUECOLOR PAPER 160 MATT 36IN 30M</t>
        </is>
      </c>
      <c r="E9908" s="11" t="n">
        <v>30</v>
      </c>
      <c r="F9908" s="12" t="n">
        <v>25</v>
      </c>
    </row>
    <row r="9909">
      <c r="A9909" s="3" t="inlineStr">
        <is>
          <t>Paper, Labels &amp; Print Media</t>
        </is>
      </c>
      <c r="B9909" s="3" t="inlineStr">
        <is>
          <t>3334-60-30-2</t>
        </is>
      </c>
      <c r="C9909" s="3" t="inlineStr">
        <is>
          <t>SIHL</t>
        </is>
      </c>
      <c r="D9909" s="3" t="inlineStr">
        <is>
          <t>TRUECOLOR PAPER 160 MATT 60IN 30M</t>
        </is>
      </c>
      <c r="E9909" s="11" t="n">
        <v>49</v>
      </c>
      <c r="F9909" s="12" t="n">
        <v>40.83</v>
      </c>
    </row>
    <row r="9910">
      <c r="A9910" s="3" t="inlineStr">
        <is>
          <t>Paper, Labels &amp; Print Media</t>
        </is>
      </c>
      <c r="B9910" s="3" t="inlineStr">
        <is>
          <t>3334-24-30-2</t>
        </is>
      </c>
      <c r="C9910" s="3" t="inlineStr">
        <is>
          <t>SIHL</t>
        </is>
      </c>
      <c r="D9910" s="3" t="inlineStr">
        <is>
          <t>TRUECOLOR PAPER 160 MATT-24IN 30M</t>
        </is>
      </c>
      <c r="E9910" s="11" t="n">
        <v>20</v>
      </c>
      <c r="F9910" s="12" t="n">
        <v>16.67</v>
      </c>
    </row>
    <row r="9911">
      <c r="A9911" s="3" t="inlineStr">
        <is>
          <t>Paper, Labels &amp; Print Media</t>
        </is>
      </c>
      <c r="B9911" s="3" t="inlineStr">
        <is>
          <t>3285-60-30-3</t>
        </is>
      </c>
      <c r="C9911" s="3" t="inlineStr">
        <is>
          <t>SIHL</t>
        </is>
      </c>
      <c r="D9911" s="3" t="inlineStr">
        <is>
          <t>TRUECOLOR PAPER 250 MATT 60IN 30 5M</t>
        </is>
      </c>
      <c r="E9911" s="11" t="n">
        <v>53</v>
      </c>
      <c r="F9911" s="12" t="n">
        <v>44.17</v>
      </c>
    </row>
    <row r="9912">
      <c r="A9912" s="3" t="inlineStr">
        <is>
          <t>Paper, Labels &amp; Print Media</t>
        </is>
      </c>
      <c r="B9912" s="3" t="inlineStr">
        <is>
          <t>3386-54-25-3</t>
        </is>
      </c>
      <c r="C9912" s="3" t="inlineStr">
        <is>
          <t>SIHL</t>
        </is>
      </c>
      <c r="D9912" s="3" t="inlineStr">
        <is>
          <t>VINCENT II CANVAS PLUS SAT 54IN 25M</t>
        </is>
      </c>
      <c r="E9912" s="11" t="n">
        <v>201</v>
      </c>
      <c r="F9912" s="12" t="n">
        <v>167.5</v>
      </c>
    </row>
    <row r="9913">
      <c r="A9913" s="3" t="inlineStr">
        <is>
          <t>Paper, Labels &amp; Print Media</t>
        </is>
      </c>
      <c r="B9913" s="3" t="inlineStr">
        <is>
          <t>XTB105-36</t>
        </is>
      </c>
      <c r="C9913" s="3" t="inlineStr">
        <is>
          <t>Xativa</t>
        </is>
      </c>
      <c r="D9913" s="3" t="inlineStr">
        <is>
          <t>1680 TYVEK BAN WATERBASED-36IN30M105</t>
        </is>
      </c>
      <c r="E9913" s="11" t="n">
        <v>151</v>
      </c>
      <c r="F9913" s="12" t="n">
        <v>125.83</v>
      </c>
    </row>
    <row r="9914">
      <c r="A9914" s="3" t="inlineStr">
        <is>
          <t>Paper, Labels &amp; Print Media</t>
        </is>
      </c>
      <c r="B9914" s="3" t="inlineStr">
        <is>
          <t>XTB105-24</t>
        </is>
      </c>
      <c r="C9914" s="3" t="inlineStr">
        <is>
          <t>Xativa</t>
        </is>
      </c>
      <c r="D9914" s="3" t="inlineStr">
        <is>
          <t>1684 TYVEK BAN WATERBASED-24IN30M105</t>
        </is>
      </c>
      <c r="E9914" s="11" t="n">
        <v>101</v>
      </c>
      <c r="F9914" s="12" t="n">
        <v>84.17</v>
      </c>
    </row>
    <row r="9915">
      <c r="A9915" s="3" t="inlineStr">
        <is>
          <t>Paper, Labels &amp; Print Media</t>
        </is>
      </c>
      <c r="B9915" s="3" t="inlineStr">
        <is>
          <t>XTBFS105-54-3</t>
        </is>
      </c>
      <c r="C9915" s="3" t="inlineStr">
        <is>
          <t>Xativa</t>
        </is>
      </c>
      <c r="D9915" s="3" t="inlineStr">
        <is>
          <t>1820 TYVEKBAN FOR SOL-54IN30M105 3IN</t>
        </is>
      </c>
      <c r="E9915" s="11" t="n">
        <v>214</v>
      </c>
      <c r="F9915" s="12" t="n">
        <v>178.33</v>
      </c>
    </row>
    <row r="9916">
      <c r="A9916" s="3" t="inlineStr">
        <is>
          <t>Paper, Labels &amp; Print Media</t>
        </is>
      </c>
      <c r="B9916" s="3" t="inlineStr">
        <is>
          <t>XTB105-42</t>
        </is>
      </c>
      <c r="C9916" s="3" t="inlineStr">
        <is>
          <t>Xativa</t>
        </is>
      </c>
      <c r="D9916" s="3" t="inlineStr">
        <is>
          <t>1991 TYVEK BAN WATERBASED-42IN30M105</t>
        </is>
      </c>
      <c r="E9916" s="11" t="n">
        <v>139</v>
      </c>
      <c r="F9916" s="12" t="n">
        <v>115.83</v>
      </c>
    </row>
    <row r="9917">
      <c r="A9917" s="3" t="inlineStr">
        <is>
          <t>Paper, Labels &amp; Print Media</t>
        </is>
      </c>
      <c r="B9917" s="3" t="inlineStr">
        <is>
          <t>XXPMC90-17</t>
        </is>
      </c>
      <c r="C9917" s="3" t="inlineStr">
        <is>
          <t>Xativa</t>
        </is>
      </c>
      <c r="D9917" s="3" t="inlineStr">
        <is>
          <t>2057 XP MATT COAT PAP-17IN 45M 90GSM</t>
        </is>
      </c>
      <c r="E9917" s="11" t="n">
        <v>14</v>
      </c>
      <c r="F9917" s="12" t="n">
        <v>11.67</v>
      </c>
    </row>
    <row r="9918">
      <c r="A9918" s="3" t="inlineStr">
        <is>
          <t>Paper, Labels &amp; Print Media</t>
        </is>
      </c>
      <c r="B9918" s="3" t="inlineStr">
        <is>
          <t>XXPMC90-24</t>
        </is>
      </c>
      <c r="C9918" s="3" t="inlineStr">
        <is>
          <t>Xativa</t>
        </is>
      </c>
      <c r="D9918" s="3" t="inlineStr">
        <is>
          <t>2058 XPRESS MAT COAT PAP-24IN 45M 90</t>
        </is>
      </c>
      <c r="E9918" s="11" t="n">
        <v>18</v>
      </c>
      <c r="F9918" s="12" t="n">
        <v>15</v>
      </c>
    </row>
    <row r="9919">
      <c r="A9919" s="3" t="inlineStr">
        <is>
          <t>Paper, Labels &amp; Print Media</t>
        </is>
      </c>
      <c r="B9919" s="3" t="inlineStr">
        <is>
          <t>XXPMC90-33</t>
        </is>
      </c>
      <c r="C9919" s="3" t="inlineStr">
        <is>
          <t>Xativa</t>
        </is>
      </c>
      <c r="D9919" s="3" t="inlineStr">
        <is>
          <t>2059 XP MAT COAT PAP-33 1IN 45M 90</t>
        </is>
      </c>
      <c r="E9919" s="11" t="n">
        <v>25</v>
      </c>
      <c r="F9919" s="12" t="n">
        <v>20.83</v>
      </c>
    </row>
    <row r="9920">
      <c r="A9920" s="3" t="inlineStr">
        <is>
          <t>Paper, Labels &amp; Print Media</t>
        </is>
      </c>
      <c r="B9920" s="3" t="inlineStr">
        <is>
          <t>XXPMC90-36</t>
        </is>
      </c>
      <c r="C9920" s="3" t="inlineStr">
        <is>
          <t>Xativa</t>
        </is>
      </c>
      <c r="D9920" s="3" t="inlineStr">
        <is>
          <t>2060 XP MATT COAT PAP-36IN 45M 90GSM</t>
        </is>
      </c>
      <c r="E9920" s="11" t="n">
        <v>27</v>
      </c>
      <c r="F9920" s="12" t="n">
        <v>22.5</v>
      </c>
    </row>
    <row r="9921">
      <c r="A9921" s="3" t="inlineStr">
        <is>
          <t>Paper, Labels &amp; Print Media</t>
        </is>
      </c>
      <c r="B9921" s="3" t="inlineStr">
        <is>
          <t>XXPMC90-42</t>
        </is>
      </c>
      <c r="C9921" s="3" t="inlineStr">
        <is>
          <t>Xativa</t>
        </is>
      </c>
      <c r="D9921" s="3" t="inlineStr">
        <is>
          <t>2061 XP MATT COAT PAP-42IN 45M 90GSM</t>
        </is>
      </c>
      <c r="E9921" s="11" t="n">
        <v>32</v>
      </c>
      <c r="F9921" s="12" t="n">
        <v>26.67</v>
      </c>
    </row>
    <row r="9922">
      <c r="A9922" s="3" t="inlineStr">
        <is>
          <t>Paper, Labels &amp; Print Media</t>
        </is>
      </c>
      <c r="B9922" s="3" t="inlineStr">
        <is>
          <t>XXPMC90-A3</t>
        </is>
      </c>
      <c r="C9922" s="3" t="inlineStr">
        <is>
          <t>Xativa</t>
        </is>
      </c>
      <c r="D9922" s="3" t="inlineStr">
        <is>
          <t>2066 X-PRESS MAT COAT PAP-A3 200S 90</t>
        </is>
      </c>
      <c r="E9922" s="11" t="n">
        <v>15</v>
      </c>
      <c r="F9922" s="12" t="n">
        <v>12.5</v>
      </c>
    </row>
    <row r="9923">
      <c r="A9923" s="3" t="inlineStr">
        <is>
          <t>Paper, Labels &amp; Print Media</t>
        </is>
      </c>
      <c r="B9923" s="3" t="inlineStr">
        <is>
          <t>XXPMC120-17</t>
        </is>
      </c>
      <c r="C9923" s="3" t="inlineStr">
        <is>
          <t>Xativa</t>
        </is>
      </c>
      <c r="D9923" s="3" t="inlineStr">
        <is>
          <t>2069 XP MAT COAT PAP-17IN 45M 120GSM</t>
        </is>
      </c>
      <c r="E9923" s="11" t="n">
        <v>17</v>
      </c>
      <c r="F9923" s="12" t="n">
        <v>14.17</v>
      </c>
    </row>
    <row r="9924">
      <c r="A9924" s="3" t="inlineStr">
        <is>
          <t>Paper, Labels &amp; Print Media</t>
        </is>
      </c>
      <c r="B9924" s="3" t="inlineStr">
        <is>
          <t>XXPMC120-24</t>
        </is>
      </c>
      <c r="C9924" s="3" t="inlineStr">
        <is>
          <t>Xativa</t>
        </is>
      </c>
      <c r="D9924" s="3" t="inlineStr">
        <is>
          <t>2070 XPRESS MAT COAT P-24IN 45M 120</t>
        </is>
      </c>
      <c r="E9924" s="11" t="n">
        <v>23</v>
      </c>
      <c r="F9924" s="12" t="n">
        <v>19.17</v>
      </c>
    </row>
    <row r="9925">
      <c r="A9925" s="3" t="inlineStr">
        <is>
          <t>Paper, Labels &amp; Print Media</t>
        </is>
      </c>
      <c r="B9925" s="3" t="inlineStr">
        <is>
          <t>XXPMC120-36</t>
        </is>
      </c>
      <c r="C9925" s="3" t="inlineStr">
        <is>
          <t>Xativa</t>
        </is>
      </c>
      <c r="D9925" s="3" t="inlineStr">
        <is>
          <t>2071 XP MAT COAT PAP-36IN 45M 120GSM</t>
        </is>
      </c>
      <c r="E9925" s="11" t="n">
        <v>34</v>
      </c>
      <c r="F9925" s="12" t="n">
        <v>28.33</v>
      </c>
    </row>
    <row r="9926">
      <c r="A9926" s="3" t="inlineStr">
        <is>
          <t>Paper, Labels &amp; Print Media</t>
        </is>
      </c>
      <c r="B9926" s="3" t="inlineStr">
        <is>
          <t>XXPMC120-42</t>
        </is>
      </c>
      <c r="C9926" s="3" t="inlineStr">
        <is>
          <t>Xativa</t>
        </is>
      </c>
      <c r="D9926" s="3" t="inlineStr">
        <is>
          <t>2072 XP MAT COAT PAP-42IN 45M 120GSM</t>
        </is>
      </c>
      <c r="E9926" s="11" t="n">
        <v>40</v>
      </c>
      <c r="F9926" s="12" t="n">
        <v>33.33</v>
      </c>
    </row>
    <row r="9927">
      <c r="A9927" s="3" t="inlineStr">
        <is>
          <t>Paper, Labels &amp; Print Media</t>
        </is>
      </c>
      <c r="B9927" s="3" t="inlineStr">
        <is>
          <t>XXPMC120-54</t>
        </is>
      </c>
      <c r="C9927" s="3" t="inlineStr">
        <is>
          <t>Xativa</t>
        </is>
      </c>
      <c r="D9927" s="3" t="inlineStr">
        <is>
          <t>2073 XP MAT COAT PAP-54IN 45M 120GSM</t>
        </is>
      </c>
      <c r="E9927" s="11" t="n">
        <v>52</v>
      </c>
      <c r="F9927" s="12" t="n">
        <v>43.33</v>
      </c>
    </row>
    <row r="9928">
      <c r="A9928" s="3" t="inlineStr">
        <is>
          <t>Paper, Labels &amp; Print Media</t>
        </is>
      </c>
      <c r="B9928" s="3" t="inlineStr">
        <is>
          <t>XXPMC120-A4</t>
        </is>
      </c>
      <c r="C9928" s="3" t="inlineStr">
        <is>
          <t>Xativa</t>
        </is>
      </c>
      <c r="D9928" s="3" t="inlineStr">
        <is>
          <t>2075 XPRESS MAT COAT PAP-A4 150S 120</t>
        </is>
      </c>
      <c r="E9928" s="11" t="n">
        <v>10</v>
      </c>
      <c r="F9928" s="12" t="n">
        <v>8.33</v>
      </c>
    </row>
    <row r="9929">
      <c r="A9929" s="3" t="inlineStr">
        <is>
          <t>Paper, Labels &amp; Print Media</t>
        </is>
      </c>
      <c r="B9929" s="3" t="inlineStr">
        <is>
          <t>XXPMC120-A3</t>
        </is>
      </c>
      <c r="C9929" s="3" t="inlineStr">
        <is>
          <t>Xativa</t>
        </is>
      </c>
      <c r="D9929" s="3" t="inlineStr">
        <is>
          <t>2076 XPRESS MAT COAT PAP-A3 150S 120</t>
        </is>
      </c>
      <c r="E9929" s="11" t="n">
        <v>23</v>
      </c>
      <c r="F9929" s="12" t="n">
        <v>19.17</v>
      </c>
    </row>
    <row r="9930">
      <c r="A9930" s="3" t="inlineStr">
        <is>
          <t>Paper, Labels &amp; Print Media</t>
        </is>
      </c>
      <c r="B9930" s="3" t="inlineStr">
        <is>
          <t>XXPMC120-A3P</t>
        </is>
      </c>
      <c r="C9930" s="3" t="inlineStr">
        <is>
          <t>Xativa</t>
        </is>
      </c>
      <c r="D9930" s="3" t="inlineStr">
        <is>
          <t>2077 XPRESS MAT COAT P-A3P 150S 120</t>
        </is>
      </c>
      <c r="E9930" s="11" t="n">
        <v>29</v>
      </c>
      <c r="F9930" s="12" t="n">
        <v>24.17</v>
      </c>
    </row>
    <row r="9931">
      <c r="A9931" s="3" t="inlineStr">
        <is>
          <t>Paper, Labels &amp; Print Media</t>
        </is>
      </c>
      <c r="B9931" s="3" t="inlineStr">
        <is>
          <t>XXPMC180-A4</t>
        </is>
      </c>
      <c r="C9931" s="3" t="inlineStr">
        <is>
          <t>Xativa</t>
        </is>
      </c>
      <c r="D9931" s="3" t="inlineStr">
        <is>
          <t>2085 XPMAT COAT PREM PAP-A4 100S 180</t>
        </is>
      </c>
      <c r="E9931" s="11" t="n">
        <v>12</v>
      </c>
      <c r="F9931" s="12" t="n">
        <v>10</v>
      </c>
    </row>
    <row r="9932">
      <c r="A9932" s="3" t="inlineStr">
        <is>
          <t>Paper, Labels &amp; Print Media</t>
        </is>
      </c>
      <c r="B9932" s="3" t="inlineStr">
        <is>
          <t>XXPMC180-A3</t>
        </is>
      </c>
      <c r="C9932" s="3" t="inlineStr">
        <is>
          <t>Xativa</t>
        </is>
      </c>
      <c r="D9932" s="3" t="inlineStr">
        <is>
          <t>2086 XPMAT COAT PREM PAP-A3 100S 180</t>
        </is>
      </c>
      <c r="E9932" s="11" t="n">
        <v>23</v>
      </c>
      <c r="F9932" s="12" t="n">
        <v>19.17</v>
      </c>
    </row>
    <row r="9933">
      <c r="A9933" s="3" t="inlineStr">
        <is>
          <t>Paper, Labels &amp; Print Media</t>
        </is>
      </c>
      <c r="B9933" s="3" t="inlineStr">
        <is>
          <t>XXPMC230-17</t>
        </is>
      </c>
      <c r="C9933" s="3" t="inlineStr">
        <is>
          <t>Xativa</t>
        </is>
      </c>
      <c r="D9933" s="3" t="inlineStr">
        <is>
          <t>2089 XPMAT COAT PREMPAP-17IN 30M 230</t>
        </is>
      </c>
      <c r="E9933" s="11" t="n">
        <v>18</v>
      </c>
      <c r="F9933" s="12" t="n">
        <v>15</v>
      </c>
    </row>
    <row r="9934">
      <c r="A9934" s="3" t="inlineStr">
        <is>
          <t>Paper, Labels &amp; Print Media</t>
        </is>
      </c>
      <c r="B9934" s="3" t="inlineStr">
        <is>
          <t>XXPMC230-24</t>
        </is>
      </c>
      <c r="C9934" s="3" t="inlineStr">
        <is>
          <t>Xativa</t>
        </is>
      </c>
      <c r="D9934" s="3" t="inlineStr">
        <is>
          <t>2090 XPMAT COAT PREMPAP-24IN 30M 230</t>
        </is>
      </c>
      <c r="E9934" s="11" t="n">
        <v>26</v>
      </c>
      <c r="F9934" s="12" t="n">
        <v>21.67</v>
      </c>
    </row>
    <row r="9935">
      <c r="A9935" s="3" t="inlineStr">
        <is>
          <t>Paper, Labels &amp; Print Media</t>
        </is>
      </c>
      <c r="B9935" s="3" t="inlineStr">
        <is>
          <t>XXPMC230-A4</t>
        </is>
      </c>
      <c r="C9935" s="3" t="inlineStr">
        <is>
          <t>Xativa</t>
        </is>
      </c>
      <c r="D9935" s="3" t="inlineStr">
        <is>
          <t>2092 X-P MATCOAT PREM PAP-A4 80S 230</t>
        </is>
      </c>
      <c r="E9935" s="11" t="n">
        <v>12</v>
      </c>
      <c r="F9935" s="12" t="n">
        <v>10</v>
      </c>
    </row>
    <row r="9936">
      <c r="A9936" s="3" t="inlineStr">
        <is>
          <t>Paper, Labels &amp; Print Media</t>
        </is>
      </c>
      <c r="B9936" s="3" t="inlineStr">
        <is>
          <t>XXPMC230-A3</t>
        </is>
      </c>
      <c r="C9936" s="3" t="inlineStr">
        <is>
          <t>Xativa</t>
        </is>
      </c>
      <c r="D9936" s="3" t="inlineStr">
        <is>
          <t>2093 XPMAT COAT PREM PAP-A3 100S 230</t>
        </is>
      </c>
      <c r="E9936" s="11" t="n">
        <v>23</v>
      </c>
      <c r="F9936" s="12" t="n">
        <v>19.17</v>
      </c>
    </row>
    <row r="9937">
      <c r="A9937" s="3" t="inlineStr">
        <is>
          <t>Paper, Labels &amp; Print Media</t>
        </is>
      </c>
      <c r="B9937" s="3" t="inlineStr">
        <is>
          <t>XXPMC230-A3P</t>
        </is>
      </c>
      <c r="C9937" s="3" t="inlineStr">
        <is>
          <t>Xativa</t>
        </is>
      </c>
      <c r="D9937" s="3" t="inlineStr">
        <is>
          <t>2094 XPMAT COAT PREMPAP-A3P 100S 230</t>
        </is>
      </c>
      <c r="E9937" s="11" t="n">
        <v>29</v>
      </c>
      <c r="F9937" s="12" t="n">
        <v>24.17</v>
      </c>
    </row>
    <row r="9938">
      <c r="A9938" s="3" t="inlineStr">
        <is>
          <t>Paper, Labels &amp; Print Media</t>
        </is>
      </c>
      <c r="B9938" s="3" t="inlineStr">
        <is>
          <t>XPGPRO200-24</t>
        </is>
      </c>
      <c r="C9938" s="3" t="inlineStr">
        <is>
          <t>Xativa</t>
        </is>
      </c>
      <c r="D9938" s="3" t="inlineStr">
        <is>
          <t>2118 XP GL PRO PHOTO P-24IN 30M 200</t>
        </is>
      </c>
      <c r="E9938" s="11" t="n">
        <v>49</v>
      </c>
      <c r="F9938" s="12" t="n">
        <v>40.83</v>
      </c>
    </row>
    <row r="9939">
      <c r="A9939" s="3" t="inlineStr">
        <is>
          <t>Paper, Labels &amp; Print Media</t>
        </is>
      </c>
      <c r="B9939" s="3" t="inlineStr">
        <is>
          <t>XPGPRO200-36</t>
        </is>
      </c>
      <c r="C9939" s="3" t="inlineStr">
        <is>
          <t>Xativa</t>
        </is>
      </c>
      <c r="D9939" s="3" t="inlineStr">
        <is>
          <t>2119 XP GL PRO PHO PAP-36IN 30M 200</t>
        </is>
      </c>
      <c r="E9939" s="11" t="n">
        <v>74</v>
      </c>
      <c r="F9939" s="12" t="n">
        <v>61.67</v>
      </c>
    </row>
    <row r="9940">
      <c r="A9940" s="3" t="inlineStr">
        <is>
          <t>Paper, Labels &amp; Print Media</t>
        </is>
      </c>
      <c r="B9940" s="3" t="inlineStr">
        <is>
          <t>XPLPRO200-17</t>
        </is>
      </c>
      <c r="C9940" s="3" t="inlineStr">
        <is>
          <t>Xativa</t>
        </is>
      </c>
      <c r="D9940" s="3" t="inlineStr">
        <is>
          <t>2122 XP LUSTRE PROPHO P-17IN 30M 200</t>
        </is>
      </c>
      <c r="E9940" s="11" t="n">
        <v>35</v>
      </c>
      <c r="F9940" s="12" t="n">
        <v>29.17</v>
      </c>
    </row>
    <row r="9941">
      <c r="A9941" s="3" t="inlineStr">
        <is>
          <t>Paper, Labels &amp; Print Media</t>
        </is>
      </c>
      <c r="B9941" s="3" t="inlineStr">
        <is>
          <t>XPLPRO200-24</t>
        </is>
      </c>
      <c r="C9941" s="3" t="inlineStr">
        <is>
          <t>Xativa</t>
        </is>
      </c>
      <c r="D9941" s="3" t="inlineStr">
        <is>
          <t>2123 XP LUSTRE PRO PHO P-24IN30M 200</t>
        </is>
      </c>
      <c r="E9941" s="11" t="n">
        <v>49</v>
      </c>
      <c r="F9941" s="12" t="n">
        <v>40.83</v>
      </c>
    </row>
    <row r="9942">
      <c r="A9942" s="3" t="inlineStr">
        <is>
          <t>Paper, Labels &amp; Print Media</t>
        </is>
      </c>
      <c r="B9942" s="3" t="inlineStr">
        <is>
          <t>XPLPRO200-36</t>
        </is>
      </c>
      <c r="C9942" s="3" t="inlineStr">
        <is>
          <t>Xativa</t>
        </is>
      </c>
      <c r="D9942" s="3" t="inlineStr">
        <is>
          <t>2124 XP LUSTRE PROPHO P-36IN 30M 200</t>
        </is>
      </c>
      <c r="E9942" s="11" t="n">
        <v>74</v>
      </c>
      <c r="F9942" s="12" t="n">
        <v>61.67</v>
      </c>
    </row>
    <row r="9943">
      <c r="A9943" s="3" t="inlineStr">
        <is>
          <t>Paper, Labels &amp; Print Media</t>
        </is>
      </c>
      <c r="B9943" s="3" t="inlineStr">
        <is>
          <t>XGUW270-36</t>
        </is>
      </c>
      <c r="C9943" s="3" t="inlineStr">
        <is>
          <t>Xativa</t>
        </is>
      </c>
      <c r="D9943" s="3" t="inlineStr">
        <is>
          <t>2135 ULTRA WHGL PHOPAP-36IN 30M 270</t>
        </is>
      </c>
      <c r="E9943" s="11" t="n">
        <v>98</v>
      </c>
      <c r="F9943" s="12" t="n">
        <v>81.67</v>
      </c>
    </row>
    <row r="9944">
      <c r="A9944" s="3" t="inlineStr">
        <is>
          <t>Paper, Labels &amp; Print Media</t>
        </is>
      </c>
      <c r="B9944" s="3" t="inlineStr">
        <is>
          <t>XGUW270-42</t>
        </is>
      </c>
      <c r="C9944" s="3" t="inlineStr">
        <is>
          <t>Xativa</t>
        </is>
      </c>
      <c r="D9944" s="3" t="inlineStr">
        <is>
          <t>2136 ULTRA WHGL PHOPAP-42IN 30M 270</t>
        </is>
      </c>
      <c r="E9944" s="11" t="n">
        <v>114</v>
      </c>
      <c r="F9944" s="12" t="n">
        <v>95</v>
      </c>
    </row>
    <row r="9945">
      <c r="A9945" s="3" t="inlineStr">
        <is>
          <t>Paper, Labels &amp; Print Media</t>
        </is>
      </c>
      <c r="B9945" s="3" t="inlineStr">
        <is>
          <t>XXPMC180-24-45</t>
        </is>
      </c>
      <c r="C9945" s="3" t="inlineStr">
        <is>
          <t>Xativa</t>
        </is>
      </c>
      <c r="D9945" s="3" t="inlineStr">
        <is>
          <t>2149 XPMATCOAT PREMP-24IN45M 180 2IN</t>
        </is>
      </c>
      <c r="E9945" s="11" t="n">
        <v>31</v>
      </c>
      <c r="F9945" s="12" t="n">
        <v>25.83</v>
      </c>
    </row>
    <row r="9946">
      <c r="A9946" s="3" t="inlineStr">
        <is>
          <t>Paper, Labels &amp; Print Media</t>
        </is>
      </c>
      <c r="B9946" s="3" t="inlineStr">
        <is>
          <t>XXPMC180-36-45</t>
        </is>
      </c>
      <c r="C9946" s="3" t="inlineStr">
        <is>
          <t>Xativa</t>
        </is>
      </c>
      <c r="D9946" s="3" t="inlineStr">
        <is>
          <t>2150 XPMAT COAT PREMPAP-36IN 45M 180</t>
        </is>
      </c>
      <c r="E9946" s="11" t="n">
        <v>46</v>
      </c>
      <c r="F9946" s="12" t="n">
        <v>38.33</v>
      </c>
    </row>
    <row r="9947">
      <c r="A9947" s="3" t="inlineStr">
        <is>
          <t>Paper, Labels &amp; Print Media</t>
        </is>
      </c>
      <c r="B9947" s="3" t="inlineStr">
        <is>
          <t>XXPMC180-42-45</t>
        </is>
      </c>
      <c r="C9947" s="3" t="inlineStr">
        <is>
          <t>Xativa</t>
        </is>
      </c>
      <c r="D9947" s="3" t="inlineStr">
        <is>
          <t>2151 XPMAT COAT PRE-42IN 45M 180 2IN</t>
        </is>
      </c>
      <c r="E9947" s="11" t="n">
        <v>53</v>
      </c>
      <c r="F9947" s="12" t="n">
        <v>44.17</v>
      </c>
    </row>
    <row r="9948">
      <c r="A9948" s="3" t="inlineStr">
        <is>
          <t>Paper, Labels &amp; Print Media</t>
        </is>
      </c>
      <c r="B9948" s="3" t="inlineStr">
        <is>
          <t>XXPMC140-24</t>
        </is>
      </c>
      <c r="C9948" s="3" t="inlineStr">
        <is>
          <t>Xativa</t>
        </is>
      </c>
      <c r="D9948" s="3" t="inlineStr">
        <is>
          <t>2160 XPMAT COAT PREMPAP-24IN 45M 140</t>
        </is>
      </c>
      <c r="E9948" s="11" t="n">
        <v>26</v>
      </c>
      <c r="F9948" s="12" t="n">
        <v>21.67</v>
      </c>
    </row>
    <row r="9949">
      <c r="A9949" s="3" t="inlineStr">
        <is>
          <t>Paper, Labels &amp; Print Media</t>
        </is>
      </c>
      <c r="B9949" s="3" t="inlineStr">
        <is>
          <t>XXPMC140-44</t>
        </is>
      </c>
      <c r="C9949" s="3" t="inlineStr">
        <is>
          <t>Xativa</t>
        </is>
      </c>
      <c r="D9949" s="3" t="inlineStr">
        <is>
          <t>2161 XPMAT COAT PREMPAP-44IN 45M 140</t>
        </is>
      </c>
      <c r="E9949" s="11" t="n">
        <v>47</v>
      </c>
      <c r="F9949" s="12" t="n">
        <v>39.17</v>
      </c>
    </row>
    <row r="9950">
      <c r="A9950" s="3" t="inlineStr">
        <is>
          <t>Paper, Labels &amp; Print Media</t>
        </is>
      </c>
      <c r="B9950" s="3" t="inlineStr">
        <is>
          <t>XXPMC180-17-45</t>
        </is>
      </c>
      <c r="C9950" s="3" t="inlineStr">
        <is>
          <t>Xativa</t>
        </is>
      </c>
      <c r="D9950" s="3" t="inlineStr">
        <is>
          <t>2178 XPMAT COAT PRE-17IN 45M 180 2IN</t>
        </is>
      </c>
      <c r="E9950" s="11" t="n">
        <v>22</v>
      </c>
      <c r="F9950" s="12" t="n">
        <v>18.33</v>
      </c>
    </row>
    <row r="9951">
      <c r="A9951" s="3" t="inlineStr">
        <is>
          <t>Paper, Labels &amp; Print Media</t>
        </is>
      </c>
      <c r="B9951" s="3" t="inlineStr">
        <is>
          <t>XXPMC140-36</t>
        </is>
      </c>
      <c r="C9951" s="3" t="inlineStr">
        <is>
          <t>Xativa</t>
        </is>
      </c>
      <c r="D9951" s="3" t="inlineStr">
        <is>
          <t>2182 XPMAT COAT PRE-36IN 45M 140 2IN</t>
        </is>
      </c>
      <c r="E9951" s="11" t="n">
        <v>38</v>
      </c>
      <c r="F9951" s="12" t="n">
        <v>31.67</v>
      </c>
    </row>
    <row r="9952">
      <c r="A9952" s="3" t="inlineStr">
        <is>
          <t>Paper, Labels &amp; Print Media</t>
        </is>
      </c>
      <c r="B9952" s="3" t="inlineStr">
        <is>
          <t>XSAOV80-24-30</t>
        </is>
      </c>
      <c r="C9952" s="3" t="inlineStr">
        <is>
          <t>Xativa</t>
        </is>
      </c>
      <c r="D9952" s="3" t="inlineStr">
        <is>
          <t>2183 SELF ADH OUTDO VINY-24IN 30M 80</t>
        </is>
      </c>
      <c r="E9952" s="11" t="n">
        <v>94</v>
      </c>
      <c r="F9952" s="12" t="n">
        <v>78.33</v>
      </c>
    </row>
    <row r="9953">
      <c r="A9953" s="3" t="inlineStr">
        <is>
          <t>Paper, Labels &amp; Print Media</t>
        </is>
      </c>
      <c r="B9953" s="3" t="inlineStr">
        <is>
          <t>XSAOV80-42-30</t>
        </is>
      </c>
      <c r="C9953" s="3" t="inlineStr">
        <is>
          <t>Xativa</t>
        </is>
      </c>
      <c r="D9953" s="3" t="inlineStr">
        <is>
          <t>2184 SELFADH OUTDO VINYL-42IN 30M 80</t>
        </is>
      </c>
      <c r="E9953" s="11" t="n">
        <v>164</v>
      </c>
      <c r="F9953" s="12" t="n">
        <v>136.67</v>
      </c>
    </row>
    <row r="9954">
      <c r="A9954" s="3" t="inlineStr">
        <is>
          <t>Paper, Labels &amp; Print Media</t>
        </is>
      </c>
      <c r="B9954" s="3" t="inlineStr">
        <is>
          <t>XRSAOV80-42-30</t>
        </is>
      </c>
      <c r="C9954" s="3" t="inlineStr">
        <is>
          <t>Xativa</t>
        </is>
      </c>
      <c r="D9954" s="3" t="inlineStr">
        <is>
          <t>2189 REMOV SELF ADH OUTDV-42IN30M 80</t>
        </is>
      </c>
      <c r="E9954" s="11" t="n">
        <v>175</v>
      </c>
      <c r="F9954" s="12" t="n">
        <v>145.83</v>
      </c>
    </row>
    <row r="9955">
      <c r="A9955" s="3" t="inlineStr">
        <is>
          <t>Paper, Labels &amp; Print Media</t>
        </is>
      </c>
      <c r="B9955" s="3" t="inlineStr">
        <is>
          <t>XSAOV80-36-30</t>
        </is>
      </c>
      <c r="C9955" s="3" t="inlineStr">
        <is>
          <t>Xativa</t>
        </is>
      </c>
      <c r="D9955" s="3" t="inlineStr">
        <is>
          <t>2195 SELFADH OUTDO VINYL-36IN 30M 80</t>
        </is>
      </c>
      <c r="E9955" s="11" t="n">
        <v>141</v>
      </c>
      <c r="F9955" s="12" t="n">
        <v>117.5</v>
      </c>
    </row>
    <row r="9956">
      <c r="A9956" s="3" t="inlineStr">
        <is>
          <t>Paper, Labels &amp; Print Media</t>
        </is>
      </c>
      <c r="B9956" s="3" t="inlineStr">
        <is>
          <t>XRSAOV80-24-30</t>
        </is>
      </c>
      <c r="C9956" s="3" t="inlineStr">
        <is>
          <t>Xativa</t>
        </is>
      </c>
      <c r="D9956" s="3" t="inlineStr">
        <is>
          <t>2198 REMOV SELF ADH OUTDV-24IN30M 80</t>
        </is>
      </c>
      <c r="E9956" s="11" t="n">
        <v>100</v>
      </c>
      <c r="F9956" s="12" t="n">
        <v>83.33</v>
      </c>
    </row>
    <row r="9957">
      <c r="A9957" s="3" t="inlineStr">
        <is>
          <t>Paper, Labels &amp; Print Media</t>
        </is>
      </c>
      <c r="B9957" s="3" t="inlineStr">
        <is>
          <t>XXPMC180-60-45</t>
        </is>
      </c>
      <c r="C9957" s="3" t="inlineStr">
        <is>
          <t>Xativa</t>
        </is>
      </c>
      <c r="D9957" s="3" t="inlineStr">
        <is>
          <t>2262 XPMAT COAT PREMPAP-60IN 45M 180</t>
        </is>
      </c>
      <c r="E9957" s="11" t="n">
        <v>77</v>
      </c>
      <c r="F9957" s="12" t="n">
        <v>64.17</v>
      </c>
    </row>
    <row r="9958">
      <c r="A9958" s="3" t="inlineStr">
        <is>
          <t>Paper, Labels &amp; Print Media</t>
        </is>
      </c>
      <c r="B9958" s="3" t="inlineStr">
        <is>
          <t>XPSPRO260-24</t>
        </is>
      </c>
      <c r="C9958" s="3" t="inlineStr">
        <is>
          <t>Xativa</t>
        </is>
      </c>
      <c r="D9958" s="3" t="inlineStr">
        <is>
          <t>2312 XP SAT PRO PHOTO P-24IN 30M 260</t>
        </is>
      </c>
      <c r="E9958" s="11" t="n">
        <v>60</v>
      </c>
      <c r="F9958" s="12" t="n">
        <v>50</v>
      </c>
    </row>
    <row r="9959">
      <c r="A9959" s="3" t="inlineStr">
        <is>
          <t>Paper, Labels &amp; Print Media</t>
        </is>
      </c>
      <c r="B9959" s="3" t="inlineStr">
        <is>
          <t>XPSPRO260-42</t>
        </is>
      </c>
      <c r="C9959" s="3" t="inlineStr">
        <is>
          <t>Xativa</t>
        </is>
      </c>
      <c r="D9959" s="3" t="inlineStr">
        <is>
          <t>2314 XP SAT PRO PHO PAP-42IN 30M 260</t>
        </is>
      </c>
      <c r="E9959" s="11" t="n">
        <v>105</v>
      </c>
      <c r="F9959" s="12" t="n">
        <v>87.5</v>
      </c>
    </row>
    <row r="9960">
      <c r="A9960" s="3" t="inlineStr">
        <is>
          <t>Paper, Labels &amp; Print Media</t>
        </is>
      </c>
      <c r="B9960" s="3" t="inlineStr">
        <is>
          <t>XPGPRO260-24</t>
        </is>
      </c>
      <c r="C9960" s="3" t="inlineStr">
        <is>
          <t>Xativa</t>
        </is>
      </c>
      <c r="D9960" s="3" t="inlineStr">
        <is>
          <t>2316 XP GL PRO PHOTO P-24IN 30M 260</t>
        </is>
      </c>
      <c r="E9960" s="11" t="n">
        <v>60</v>
      </c>
      <c r="F9960" s="12" t="n">
        <v>50</v>
      </c>
    </row>
    <row r="9961">
      <c r="A9961" s="3" t="inlineStr">
        <is>
          <t>Paper, Labels &amp; Print Media</t>
        </is>
      </c>
      <c r="B9961" s="3" t="inlineStr">
        <is>
          <t>XPGPRO260-36</t>
        </is>
      </c>
      <c r="C9961" s="3" t="inlineStr">
        <is>
          <t>Xativa</t>
        </is>
      </c>
      <c r="D9961" s="3" t="inlineStr">
        <is>
          <t>2317 XP GL PRO PHO PAP-36IN 30M 260</t>
        </is>
      </c>
      <c r="E9961" s="11" t="n">
        <v>75</v>
      </c>
      <c r="F9961" s="12" t="n">
        <v>62.5</v>
      </c>
    </row>
    <row r="9962">
      <c r="A9962" s="3" t="inlineStr">
        <is>
          <t>Paper, Labels &amp; Print Media</t>
        </is>
      </c>
      <c r="B9962" s="3" t="inlineStr">
        <is>
          <t>XPLPRO260-42</t>
        </is>
      </c>
      <c r="C9962" s="3" t="inlineStr">
        <is>
          <t>Xativa</t>
        </is>
      </c>
      <c r="D9962" s="3" t="inlineStr">
        <is>
          <t>2322 XP LUSTRE PROPHO P-42IN 30M 260</t>
        </is>
      </c>
      <c r="E9962" s="11" t="n">
        <v>88</v>
      </c>
      <c r="F9962" s="12" t="n">
        <v>73.33</v>
      </c>
    </row>
    <row r="9963">
      <c r="A9963" s="3" t="inlineStr">
        <is>
          <t>Paper, Labels &amp; Print Media</t>
        </is>
      </c>
      <c r="B9963" s="3" t="inlineStr">
        <is>
          <t>XXPMC230-44-3</t>
        </is>
      </c>
      <c r="C9963" s="3" t="inlineStr">
        <is>
          <t>Xativa</t>
        </is>
      </c>
      <c r="D9963" s="3" t="inlineStr">
        <is>
          <t>2326 XPMAT COAT PRE-44IN 30M 230 3IN</t>
        </is>
      </c>
      <c r="E9963" s="11" t="n">
        <v>47</v>
      </c>
      <c r="F9963" s="12" t="n">
        <v>39.17</v>
      </c>
    </row>
    <row r="9964">
      <c r="A9964" s="3" t="inlineStr">
        <is>
          <t>Paper, Labels &amp; Print Media</t>
        </is>
      </c>
      <c r="B9964" s="3" t="inlineStr">
        <is>
          <t>XXPMC120-36-90</t>
        </is>
      </c>
      <c r="C9964" s="3" t="inlineStr">
        <is>
          <t>Xativa</t>
        </is>
      </c>
      <c r="D9964" s="3" t="inlineStr">
        <is>
          <t>2336 XPMAT COAT PAP-36IN 90M 120 2IN</t>
        </is>
      </c>
      <c r="E9964" s="11" t="n">
        <v>56</v>
      </c>
      <c r="F9964" s="12" t="n">
        <v>46.67</v>
      </c>
    </row>
    <row r="9965">
      <c r="A9965" s="3" t="inlineStr">
        <is>
          <t>Paper, Labels &amp; Print Media</t>
        </is>
      </c>
      <c r="B9965" s="3" t="inlineStr">
        <is>
          <t>XXPMC230-42-3</t>
        </is>
      </c>
      <c r="C9965" s="3" t="inlineStr">
        <is>
          <t>Xativa</t>
        </is>
      </c>
      <c r="D9965" s="3" t="inlineStr">
        <is>
          <t>2355 XPMAT COAT PRE-42IN 30M 230 3IN</t>
        </is>
      </c>
      <c r="E9965" s="11" t="n">
        <v>45</v>
      </c>
      <c r="F9965" s="12" t="n">
        <v>37.5</v>
      </c>
    </row>
    <row r="9966">
      <c r="A9966" s="3" t="inlineStr">
        <is>
          <t>Paper, Labels &amp; Print Media</t>
        </is>
      </c>
      <c r="B9966" s="3" t="inlineStr">
        <is>
          <t>XXPMC230-17-3</t>
        </is>
      </c>
      <c r="C9966" s="3" t="inlineStr">
        <is>
          <t>Xativa</t>
        </is>
      </c>
      <c r="D9966" s="3" t="inlineStr">
        <is>
          <t>2357 XPMAT COAT PRE-17IN 30M 230 3IN</t>
        </is>
      </c>
      <c r="E9966" s="11" t="n">
        <v>18</v>
      </c>
      <c r="F9966" s="12" t="n">
        <v>15</v>
      </c>
    </row>
    <row r="9967">
      <c r="A9967" s="3" t="inlineStr">
        <is>
          <t>Paper, Labels &amp; Print Media</t>
        </is>
      </c>
      <c r="B9967" s="3" t="inlineStr">
        <is>
          <t>XCA3TO2</t>
        </is>
      </c>
      <c r="C9967" s="3" t="inlineStr">
        <is>
          <t>Xativa</t>
        </is>
      </c>
      <c r="D9967" s="3" t="inlineStr">
        <is>
          <t>2386 CORE ADAPTOR 3IN TO 2IN SINGLES</t>
        </is>
      </c>
      <c r="E9967" s="11" t="n">
        <v>6</v>
      </c>
      <c r="F9967" s="12" t="n">
        <v>5</v>
      </c>
    </row>
    <row r="9968">
      <c r="A9968" s="3" t="inlineStr">
        <is>
          <t>Paper, Labels &amp; Print Media</t>
        </is>
      </c>
      <c r="B9968" s="3" t="inlineStr">
        <is>
          <t>XXPMC120-42-90</t>
        </is>
      </c>
      <c r="C9968" s="3" t="inlineStr">
        <is>
          <t>Xativa</t>
        </is>
      </c>
      <c r="D9968" s="3" t="inlineStr">
        <is>
          <t>2387 XP MAT COAT PAP-42IN 90M 120GSM</t>
        </is>
      </c>
      <c r="E9968" s="11" t="n">
        <v>66</v>
      </c>
      <c r="F9968" s="12" t="n">
        <v>55</v>
      </c>
    </row>
    <row r="9969">
      <c r="A9969" s="3" t="inlineStr">
        <is>
          <t>Paper, Labels &amp; Print Media</t>
        </is>
      </c>
      <c r="B9969" s="3" t="inlineStr">
        <is>
          <t>XXPMC140-42</t>
        </is>
      </c>
      <c r="C9969" s="3" t="inlineStr">
        <is>
          <t>Xativa</t>
        </is>
      </c>
      <c r="D9969" s="3" t="inlineStr">
        <is>
          <t>2398 XPMAT COAT PREMPAP-42IN 45M 140</t>
        </is>
      </c>
      <c r="E9969" s="11" t="n">
        <v>44</v>
      </c>
      <c r="F9969" s="12" t="n">
        <v>36.67</v>
      </c>
    </row>
    <row r="9970">
      <c r="A9970" s="3" t="inlineStr">
        <is>
          <t>Paper, Labels &amp; Print Media</t>
        </is>
      </c>
      <c r="B9970" s="3" t="inlineStr">
        <is>
          <t>XCORE</t>
        </is>
      </c>
      <c r="C9970" s="3" t="inlineStr">
        <is>
          <t>Xativa</t>
        </is>
      </c>
      <c r="D9970" s="3" t="inlineStr">
        <is>
          <t>2402 3IN SAMPLECORE USE WITH SAMPLES</t>
        </is>
      </c>
      <c r="E9970" s="11" t="n">
        <v>3</v>
      </c>
      <c r="F9970" s="12" t="n">
        <v>2.5</v>
      </c>
    </row>
    <row r="9971">
      <c r="A9971" s="3" t="inlineStr">
        <is>
          <t>Paper, Labels &amp; Print Media</t>
        </is>
      </c>
      <c r="B9971" s="3" t="inlineStr">
        <is>
          <t>XXPMC90-33-90</t>
        </is>
      </c>
      <c r="C9971" s="3" t="inlineStr">
        <is>
          <t>Xativa</t>
        </is>
      </c>
      <c r="D9971" s="3" t="inlineStr">
        <is>
          <t>2446 XP MATT COAT PAP-33IN 90M 90GSM</t>
        </is>
      </c>
      <c r="E9971" s="11" t="n">
        <v>41</v>
      </c>
      <c r="F9971" s="12" t="n">
        <v>34.17</v>
      </c>
    </row>
    <row r="9972">
      <c r="A9972" s="3" t="inlineStr">
        <is>
          <t>Paper, Labels &amp; Print Media</t>
        </is>
      </c>
      <c r="B9972" s="3" t="inlineStr">
        <is>
          <t>XXPMC90-36-90</t>
        </is>
      </c>
      <c r="C9972" s="3" t="inlineStr">
        <is>
          <t>Xativa</t>
        </is>
      </c>
      <c r="D9972" s="3" t="inlineStr">
        <is>
          <t>2447 XP MATT COAT PAP-36IN 90M 90GSM</t>
        </is>
      </c>
      <c r="E9972" s="11" t="n">
        <v>43</v>
      </c>
      <c r="F9972" s="12" t="n">
        <v>35.83</v>
      </c>
    </row>
    <row r="9973">
      <c r="A9973" s="3" t="inlineStr">
        <is>
          <t>Paper, Labels &amp; Print Media</t>
        </is>
      </c>
      <c r="B9973" s="3" t="inlineStr">
        <is>
          <t>XXPMC90-42-90</t>
        </is>
      </c>
      <c r="C9973" s="3" t="inlineStr">
        <is>
          <t>Xativa</t>
        </is>
      </c>
      <c r="D9973" s="3" t="inlineStr">
        <is>
          <t>2448 XP MATT COAT PAP-42IN 90M 90GSM</t>
        </is>
      </c>
      <c r="E9973" s="11" t="n">
        <v>50</v>
      </c>
      <c r="F9973" s="12" t="n">
        <v>41.67</v>
      </c>
    </row>
    <row r="9974">
      <c r="A9974" s="3" t="inlineStr">
        <is>
          <t>Paper, Labels &amp; Print Media</t>
        </is>
      </c>
      <c r="B9974" s="3" t="inlineStr">
        <is>
          <t>XXPMC230-36</t>
        </is>
      </c>
      <c r="C9974" s="3" t="inlineStr">
        <is>
          <t>Xativa</t>
        </is>
      </c>
      <c r="D9974" s="3" t="inlineStr">
        <is>
          <t>2451 XPMAT COAT PREMPAP-36IN 30M 230</t>
        </is>
      </c>
      <c r="E9974" s="11" t="n">
        <v>38</v>
      </c>
      <c r="F9974" s="12" t="n">
        <v>31.67</v>
      </c>
    </row>
    <row r="9975">
      <c r="A9975" s="3" t="inlineStr">
        <is>
          <t>Paper, Labels &amp; Print Media</t>
        </is>
      </c>
      <c r="B9975" s="3" t="inlineStr">
        <is>
          <t>XPSPRO200-17</t>
        </is>
      </c>
      <c r="C9975" s="3" t="inlineStr">
        <is>
          <t>Xativa</t>
        </is>
      </c>
      <c r="D9975" s="3" t="inlineStr">
        <is>
          <t>2463 XP SAT PRO PHO PAP-17IN 30M 200</t>
        </is>
      </c>
      <c r="E9975" s="11" t="n">
        <v>35</v>
      </c>
      <c r="F9975" s="12" t="n">
        <v>29.17</v>
      </c>
    </row>
    <row r="9976">
      <c r="A9976" s="3" t="inlineStr">
        <is>
          <t>Paper, Labels &amp; Print Media</t>
        </is>
      </c>
      <c r="B9976" s="3" t="inlineStr">
        <is>
          <t>XPSPRO200-24</t>
        </is>
      </c>
      <c r="C9976" s="3" t="inlineStr">
        <is>
          <t>Xativa</t>
        </is>
      </c>
      <c r="D9976" s="3" t="inlineStr">
        <is>
          <t>2464 XP SAT PRO PHOTO P-24IN 30M 200</t>
        </is>
      </c>
      <c r="E9976" s="11" t="n">
        <v>49</v>
      </c>
      <c r="F9976" s="12" t="n">
        <v>40.83</v>
      </c>
    </row>
    <row r="9977">
      <c r="A9977" s="3" t="inlineStr">
        <is>
          <t>Paper, Labels &amp; Print Media</t>
        </is>
      </c>
      <c r="B9977" s="3" t="inlineStr">
        <is>
          <t>XPSPRO200-36</t>
        </is>
      </c>
      <c r="C9977" s="3" t="inlineStr">
        <is>
          <t>Xativa</t>
        </is>
      </c>
      <c r="D9977" s="3" t="inlineStr">
        <is>
          <t>2465 XP SAT PRO PHO PAP-36IN 30M 200</t>
        </is>
      </c>
      <c r="E9977" s="11" t="n">
        <v>74</v>
      </c>
      <c r="F9977" s="12" t="n">
        <v>61.67</v>
      </c>
    </row>
    <row r="9978">
      <c r="A9978" s="3" t="inlineStr">
        <is>
          <t>Paper, Labels &amp; Print Media</t>
        </is>
      </c>
      <c r="B9978" s="3" t="inlineStr">
        <is>
          <t>XPSPRO200-60-60</t>
        </is>
      </c>
      <c r="C9978" s="3" t="inlineStr">
        <is>
          <t>Xativa</t>
        </is>
      </c>
      <c r="D9978" s="3" t="inlineStr">
        <is>
          <t>2469 XP SAT PRO PHO PAP-60IN 60M 200</t>
        </is>
      </c>
      <c r="E9978" s="11" t="n">
        <v>196</v>
      </c>
      <c r="F9978" s="12" t="n">
        <v>163.33</v>
      </c>
    </row>
    <row r="9979">
      <c r="A9979" s="3" t="inlineStr">
        <is>
          <t>Paper, Labels &amp; Print Media</t>
        </is>
      </c>
      <c r="B9979" s="3" t="inlineStr">
        <is>
          <t>XPLPRO200-50</t>
        </is>
      </c>
      <c r="C9979" s="3" t="inlineStr">
        <is>
          <t>Xativa</t>
        </is>
      </c>
      <c r="D9979" s="3" t="inlineStr">
        <is>
          <t>2482 XP LUSTRE PROPHO P-50IN 30M 200</t>
        </is>
      </c>
      <c r="E9979" s="11" t="n">
        <v>102</v>
      </c>
      <c r="F9979" s="12" t="n">
        <v>85</v>
      </c>
    </row>
    <row r="9980">
      <c r="A9980" s="3" t="inlineStr">
        <is>
          <t>Paper, Labels &amp; Print Media</t>
        </is>
      </c>
      <c r="B9980" s="3" t="inlineStr">
        <is>
          <t>XDSMC220-42-3</t>
        </is>
      </c>
      <c r="C9980" s="3" t="inlineStr">
        <is>
          <t>Xativa</t>
        </is>
      </c>
      <c r="D9980" s="3" t="inlineStr">
        <is>
          <t>2483 DOU S MAT COAT-42IN 30M 220 3IN</t>
        </is>
      </c>
      <c r="E9980" s="11" t="n">
        <v>25</v>
      </c>
      <c r="F9980" s="12" t="n">
        <v>20.83</v>
      </c>
    </row>
    <row r="9981">
      <c r="A9981" s="3" t="inlineStr">
        <is>
          <t>Paper, Labels &amp; Print Media</t>
        </is>
      </c>
      <c r="B9981" s="3" t="inlineStr">
        <is>
          <t>XPLPRO260-17-3</t>
        </is>
      </c>
      <c r="C9981" s="3" t="inlineStr">
        <is>
          <t>Xativa</t>
        </is>
      </c>
      <c r="D9981" s="3" t="inlineStr">
        <is>
          <t>2486 XPLUST PRO PHO-17IN 30M 260 3IN</t>
        </is>
      </c>
      <c r="E9981" s="11" t="n">
        <v>43</v>
      </c>
      <c r="F9981" s="12" t="n">
        <v>35.83</v>
      </c>
    </row>
    <row r="9982">
      <c r="A9982" s="3" t="inlineStr">
        <is>
          <t>Paper, Labels &amp; Print Media</t>
        </is>
      </c>
      <c r="B9982" s="3" t="inlineStr">
        <is>
          <t>XPSPPRO200-A4</t>
        </is>
      </c>
      <c r="C9982" s="3" t="inlineStr">
        <is>
          <t>Xativa</t>
        </is>
      </c>
      <c r="D9982" s="3" t="inlineStr">
        <is>
          <t>2487 XP SATPEARL P PHO P-A4 100S 200</t>
        </is>
      </c>
      <c r="E9982" s="11" t="n">
        <v>21</v>
      </c>
      <c r="F9982" s="12" t="n">
        <v>17.5</v>
      </c>
    </row>
    <row r="9983">
      <c r="A9983" s="3" t="inlineStr">
        <is>
          <t>Paper, Labels &amp; Print Media</t>
        </is>
      </c>
      <c r="B9983" s="3" t="inlineStr">
        <is>
          <t>XPSPPRO260-A4</t>
        </is>
      </c>
      <c r="C9983" s="3" t="inlineStr">
        <is>
          <t>Xativa</t>
        </is>
      </c>
      <c r="D9983" s="3" t="inlineStr">
        <is>
          <t>2489 XP SATPEAR PR PHO P-A4 100S 260</t>
        </is>
      </c>
      <c r="E9983" s="11" t="n">
        <v>25</v>
      </c>
      <c r="F9983" s="12" t="n">
        <v>20.83</v>
      </c>
    </row>
    <row r="9984">
      <c r="A9984" s="3" t="inlineStr">
        <is>
          <t>Paper, Labels &amp; Print Media</t>
        </is>
      </c>
      <c r="B9984" s="3" t="inlineStr">
        <is>
          <t>XPSPPRO260-A3</t>
        </is>
      </c>
      <c r="C9984" s="3" t="inlineStr">
        <is>
          <t>Xativa</t>
        </is>
      </c>
      <c r="D9984" s="3" t="inlineStr">
        <is>
          <t>2490 XP SATPEAR PRO PHOP-A3 100S 260</t>
        </is>
      </c>
      <c r="E9984" s="11" t="n">
        <v>50</v>
      </c>
      <c r="F9984" s="12" t="n">
        <v>41.67</v>
      </c>
    </row>
    <row r="9985">
      <c r="A9985" s="3" t="inlineStr">
        <is>
          <t>Paper, Labels &amp; Print Media</t>
        </is>
      </c>
      <c r="B9985" s="3" t="inlineStr">
        <is>
          <t>XPSPPRO295-A4</t>
        </is>
      </c>
      <c r="C9985" s="3" t="inlineStr">
        <is>
          <t>Xativa</t>
        </is>
      </c>
      <c r="D9985" s="3" t="inlineStr">
        <is>
          <t>2491 XP SATPEAR PRO PHO P-A4 50S 295</t>
        </is>
      </c>
      <c r="E9985" s="11" t="n">
        <v>17</v>
      </c>
      <c r="F9985" s="12" t="n">
        <v>14.17</v>
      </c>
    </row>
    <row r="9986">
      <c r="A9986" s="3" t="inlineStr">
        <is>
          <t>Paper, Labels &amp; Print Media</t>
        </is>
      </c>
      <c r="B9986" s="3" t="inlineStr">
        <is>
          <t>XPGPRO260-A4</t>
        </is>
      </c>
      <c r="C9986" s="3" t="inlineStr">
        <is>
          <t>Xativa</t>
        </is>
      </c>
      <c r="D9986" s="3" t="inlineStr">
        <is>
          <t>2495 XP GL PRO PHOTO PAP-A4 100S 260</t>
        </is>
      </c>
      <c r="E9986" s="11" t="n">
        <v>25</v>
      </c>
      <c r="F9986" s="12" t="n">
        <v>20.83</v>
      </c>
    </row>
    <row r="9987">
      <c r="A9987" s="3" t="inlineStr">
        <is>
          <t>Paper, Labels &amp; Print Media</t>
        </is>
      </c>
      <c r="B9987" s="3" t="inlineStr">
        <is>
          <t>XPGPRO295-A4</t>
        </is>
      </c>
      <c r="C9987" s="3" t="inlineStr">
        <is>
          <t>Xativa</t>
        </is>
      </c>
      <c r="D9987" s="3" t="inlineStr">
        <is>
          <t>2497 X-P GL PRO PHOTO PAP-A4 50S 295</t>
        </is>
      </c>
      <c r="E9987" s="11" t="n">
        <v>15</v>
      </c>
      <c r="F9987" s="12" t="n">
        <v>12.5</v>
      </c>
    </row>
    <row r="9988">
      <c r="A9988" s="3" t="inlineStr">
        <is>
          <t>Paper, Labels &amp; Print Media</t>
        </is>
      </c>
      <c r="B9988" s="3" t="inlineStr">
        <is>
          <t>XXPMCP120-17-3</t>
        </is>
      </c>
      <c r="C9988" s="3" t="inlineStr">
        <is>
          <t>Xativa</t>
        </is>
      </c>
      <c r="D9988" s="3" t="inlineStr">
        <is>
          <t>2506 XPMAT COAT PRE-17IN 45M 120 3IN</t>
        </is>
      </c>
      <c r="E9988" s="11" t="n">
        <v>18</v>
      </c>
      <c r="F9988" s="12" t="n">
        <v>15</v>
      </c>
    </row>
    <row r="9989">
      <c r="A9989" s="3" t="inlineStr">
        <is>
          <t>Paper, Labels &amp; Print Media</t>
        </is>
      </c>
      <c r="B9989" s="3" t="inlineStr">
        <is>
          <t>XXPMCP120-36-3</t>
        </is>
      </c>
      <c r="C9989" s="3" t="inlineStr">
        <is>
          <t>Xativa</t>
        </is>
      </c>
      <c r="D9989" s="3" t="inlineStr">
        <is>
          <t>2508 XPMAT COAT PRE-36IN 45M 120 3IN</t>
        </is>
      </c>
      <c r="E9989" s="11" t="n">
        <v>36</v>
      </c>
      <c r="F9989" s="12" t="n">
        <v>30</v>
      </c>
    </row>
    <row r="9990">
      <c r="A9990" s="3" t="inlineStr">
        <is>
          <t>Paper, Labels &amp; Print Media</t>
        </is>
      </c>
      <c r="B9990" s="3" t="inlineStr">
        <is>
          <t>XXPMCP120-44-3</t>
        </is>
      </c>
      <c r="C9990" s="3" t="inlineStr">
        <is>
          <t>Xativa</t>
        </is>
      </c>
      <c r="D9990" s="3" t="inlineStr">
        <is>
          <t>2510 XPMAT COAT PRE-44IN 45M 120 3IN</t>
        </is>
      </c>
      <c r="E9990" s="11" t="n">
        <v>44</v>
      </c>
      <c r="F9990" s="12" t="n">
        <v>36.67</v>
      </c>
    </row>
    <row r="9991">
      <c r="A9991" s="3" t="inlineStr">
        <is>
          <t>Paper, Labels &amp; Print Media</t>
        </is>
      </c>
      <c r="B9991" s="3" t="inlineStr">
        <is>
          <t>XPSPRO260-44-3</t>
        </is>
      </c>
      <c r="C9991" s="3" t="inlineStr">
        <is>
          <t>Xativa</t>
        </is>
      </c>
      <c r="D9991" s="3" t="inlineStr">
        <is>
          <t>2519 XPSAT PRO PHOP-44IN 30M 260 3IN</t>
        </is>
      </c>
      <c r="E9991" s="11" t="n">
        <v>110</v>
      </c>
      <c r="F9991" s="12" t="n">
        <v>91.67</v>
      </c>
    </row>
    <row r="9992">
      <c r="A9992" s="3" t="inlineStr">
        <is>
          <t>Paper, Labels &amp; Print Media</t>
        </is>
      </c>
      <c r="B9992" s="3" t="inlineStr">
        <is>
          <t>XPLPRO260-24-3</t>
        </is>
      </c>
      <c r="C9992" s="3" t="inlineStr">
        <is>
          <t>Xativa</t>
        </is>
      </c>
      <c r="D9992" s="3" t="inlineStr">
        <is>
          <t>2521 XP LUSTPRO PHO-24IN 30M 260 3IN</t>
        </is>
      </c>
      <c r="E9992" s="11" t="n">
        <v>60</v>
      </c>
      <c r="F9992" s="12" t="n">
        <v>50</v>
      </c>
    </row>
    <row r="9993">
      <c r="A9993" s="3" t="inlineStr">
        <is>
          <t>Paper, Labels &amp; Print Media</t>
        </is>
      </c>
      <c r="B9993" s="3" t="inlineStr">
        <is>
          <t>XPLPRO260-44-3</t>
        </is>
      </c>
      <c r="C9993" s="3" t="inlineStr">
        <is>
          <t>Xativa</t>
        </is>
      </c>
      <c r="D9993" s="3" t="inlineStr">
        <is>
          <t>2524 XPLUST PRO PHO-44IN 30M 260 3IN</t>
        </is>
      </c>
      <c r="E9993" s="11" t="n">
        <v>110</v>
      </c>
      <c r="F9993" s="12" t="n">
        <v>91.67</v>
      </c>
    </row>
    <row r="9994">
      <c r="A9994" s="3" t="inlineStr">
        <is>
          <t>Paper, Labels &amp; Print Media</t>
        </is>
      </c>
      <c r="B9994" s="3" t="inlineStr">
        <is>
          <t>XPLPRO295-17-3</t>
        </is>
      </c>
      <c r="C9994" s="3" t="inlineStr">
        <is>
          <t>Xativa</t>
        </is>
      </c>
      <c r="D9994" s="3" t="inlineStr">
        <is>
          <t>2526 XPLUST PRO PHO-17IN 30M 295 3IN</t>
        </is>
      </c>
      <c r="E9994" s="11" t="n">
        <v>56</v>
      </c>
      <c r="F9994" s="12" t="n">
        <v>46.67</v>
      </c>
    </row>
    <row r="9995">
      <c r="A9995" s="3" t="inlineStr">
        <is>
          <t>Paper, Labels &amp; Print Media</t>
        </is>
      </c>
      <c r="B9995" s="3" t="inlineStr">
        <is>
          <t>XPGPRO295-24-3</t>
        </is>
      </c>
      <c r="C9995" s="3" t="inlineStr">
        <is>
          <t>Xativa</t>
        </is>
      </c>
      <c r="D9995" s="3" t="inlineStr">
        <is>
          <t>2530 XP GLPRO PHO P-24IN 30M 295 3IN</t>
        </is>
      </c>
      <c r="E9995" s="11" t="n">
        <v>79</v>
      </c>
      <c r="F9995" s="12" t="n">
        <v>65.83</v>
      </c>
    </row>
    <row r="9996">
      <c r="A9996" s="3" t="inlineStr">
        <is>
          <t>Paper, Labels &amp; Print Media</t>
        </is>
      </c>
      <c r="B9996" s="3" t="inlineStr">
        <is>
          <t>XPGPRO260-17-3</t>
        </is>
      </c>
      <c r="C9996" s="3" t="inlineStr">
        <is>
          <t>Xativa</t>
        </is>
      </c>
      <c r="D9996" s="3" t="inlineStr">
        <is>
          <t>2546 XP GL PRO PHOP-17IN 30M 260 3IN</t>
        </is>
      </c>
      <c r="E9996" s="11" t="n">
        <v>36</v>
      </c>
      <c r="F9996" s="12" t="n">
        <v>30</v>
      </c>
    </row>
    <row r="9997">
      <c r="A9997" s="3" t="inlineStr">
        <is>
          <t>Paper, Labels &amp; Print Media</t>
        </is>
      </c>
      <c r="B9997" s="3" t="inlineStr">
        <is>
          <t>XPGPRO260-24-3</t>
        </is>
      </c>
      <c r="C9997" s="3" t="inlineStr">
        <is>
          <t>Xativa</t>
        </is>
      </c>
      <c r="D9997" s="3" t="inlineStr">
        <is>
          <t>2547 XP GLPRO PHO P-24IN 30M 260 3IN</t>
        </is>
      </c>
      <c r="E9997" s="11" t="n">
        <v>60</v>
      </c>
      <c r="F9997" s="12" t="n">
        <v>50</v>
      </c>
    </row>
    <row r="9998">
      <c r="A9998" s="3" t="inlineStr">
        <is>
          <t>Paper, Labels &amp; Print Media</t>
        </is>
      </c>
      <c r="B9998" s="3" t="inlineStr">
        <is>
          <t>XPSPRO260-17-3</t>
        </is>
      </c>
      <c r="C9998" s="3" t="inlineStr">
        <is>
          <t>Xativa</t>
        </is>
      </c>
      <c r="D9998" s="3" t="inlineStr">
        <is>
          <t>2549 XPSAT PRO PHOP-17IN 30M 260 3IN</t>
        </is>
      </c>
      <c r="E9998" s="11" t="n">
        <v>43</v>
      </c>
      <c r="F9998" s="12" t="n">
        <v>35.83</v>
      </c>
    </row>
    <row r="9999">
      <c r="A9999" s="3" t="inlineStr">
        <is>
          <t>Paper, Labels &amp; Print Media</t>
        </is>
      </c>
      <c r="B9999" s="3" t="inlineStr">
        <is>
          <t>XPSPRO260-24-3</t>
        </is>
      </c>
      <c r="C9999" s="3" t="inlineStr">
        <is>
          <t>Xativa</t>
        </is>
      </c>
      <c r="D9999" s="3" t="inlineStr">
        <is>
          <t>2550 XP SATPRO PH P-24IN 30M 260 3IN</t>
        </is>
      </c>
      <c r="E9999" s="11" t="n">
        <v>60</v>
      </c>
      <c r="F9999" s="12" t="n">
        <v>50</v>
      </c>
    </row>
    <row r="10000">
      <c r="A10000" s="3" t="inlineStr">
        <is>
          <t>Paper, Labels &amp; Print Media</t>
        </is>
      </c>
      <c r="B10000" s="3" t="inlineStr">
        <is>
          <t>XPSPRO260-36-3</t>
        </is>
      </c>
      <c r="C10000" s="3" t="inlineStr">
        <is>
          <t>Xativa</t>
        </is>
      </c>
      <c r="D10000" s="3" t="inlineStr">
        <is>
          <t>2551 XPSAT PRO PHOP-36IN 30M 260 3IN</t>
        </is>
      </c>
      <c r="E10000" s="11" t="n">
        <v>90</v>
      </c>
      <c r="F10000" s="12" t="n">
        <v>75</v>
      </c>
    </row>
    <row r="10001">
      <c r="A10001" s="3" t="inlineStr">
        <is>
          <t>Paper, Labels &amp; Print Media</t>
        </is>
      </c>
      <c r="B10001" s="3" t="inlineStr">
        <is>
          <t>XPSPRO260-42-3</t>
        </is>
      </c>
      <c r="C10001" s="3" t="inlineStr">
        <is>
          <t>Xativa</t>
        </is>
      </c>
      <c r="D10001" s="3" t="inlineStr">
        <is>
          <t>2563 XPSAT PRO PHOP-42IN 30M 260 3IN</t>
        </is>
      </c>
      <c r="E10001" s="11" t="n">
        <v>105</v>
      </c>
      <c r="F10001" s="12" t="n">
        <v>87.5</v>
      </c>
    </row>
    <row r="10002">
      <c r="A10002" s="3" t="inlineStr">
        <is>
          <t>Paper, Labels &amp; Print Media</t>
        </is>
      </c>
      <c r="B10002" s="3" t="inlineStr">
        <is>
          <t>XXPMC230-36-3</t>
        </is>
      </c>
      <c r="C10002" s="3" t="inlineStr">
        <is>
          <t>Xativa</t>
        </is>
      </c>
      <c r="D10002" s="3" t="inlineStr">
        <is>
          <t>2565 XPMAT COAT PRE-36IN 30M 230 3IN</t>
        </is>
      </c>
      <c r="E10002" s="11" t="n">
        <v>38</v>
      </c>
      <c r="F10002" s="12" t="n">
        <v>31.67</v>
      </c>
    </row>
    <row r="10003">
      <c r="A10003" s="3" t="inlineStr">
        <is>
          <t>Paper, Labels &amp; Print Media</t>
        </is>
      </c>
      <c r="B10003" s="3" t="inlineStr">
        <is>
          <t>XPSPPRO260-A2</t>
        </is>
      </c>
      <c r="C10003" s="3" t="inlineStr">
        <is>
          <t>Xativa</t>
        </is>
      </c>
      <c r="D10003" s="3" t="inlineStr">
        <is>
          <t>2603 XP SATPEAR PRO PHO P-A2 50S-260</t>
        </is>
      </c>
      <c r="E10003" s="11" t="n">
        <v>54</v>
      </c>
      <c r="F10003" s="12" t="n">
        <v>45</v>
      </c>
    </row>
    <row r="10004">
      <c r="A10004" s="3" t="inlineStr">
        <is>
          <t>Paper, Labels &amp; Print Media</t>
        </is>
      </c>
      <c r="B10004" s="3" t="inlineStr">
        <is>
          <t>XPPC75-23-175-3</t>
        </is>
      </c>
      <c r="C10004" s="3" t="inlineStr">
        <is>
          <t>Xativa</t>
        </is>
      </c>
      <c r="D10004" s="3" t="inlineStr">
        <is>
          <t>2616 PPC BOND PAP-23 4IN 175M 75 3IN</t>
        </is>
      </c>
      <c r="E10004" s="11" t="n">
        <v>27</v>
      </c>
      <c r="F10004" s="12" t="n">
        <v>22.5</v>
      </c>
    </row>
    <row r="10005">
      <c r="A10005" s="3" t="inlineStr">
        <is>
          <t>Paper, Labels &amp; Print Media</t>
        </is>
      </c>
      <c r="B10005" s="3" t="inlineStr">
        <is>
          <t>XTP112-36-50</t>
        </is>
      </c>
      <c r="C10005" s="3" t="inlineStr">
        <is>
          <t>Xativa</t>
        </is>
      </c>
      <c r="D10005" s="3" t="inlineStr">
        <is>
          <t>2623 TRACING PAPER-36IN 50M 112GSM</t>
        </is>
      </c>
      <c r="E10005" s="11" t="n">
        <v>80</v>
      </c>
      <c r="F10005" s="12" t="n">
        <v>66.67</v>
      </c>
    </row>
    <row r="10006">
      <c r="A10006" s="3" t="inlineStr">
        <is>
          <t>Paper, Labels &amp; Print Media</t>
        </is>
      </c>
      <c r="B10006" s="3" t="inlineStr">
        <is>
          <t>XCIJP80-23-50</t>
        </is>
      </c>
      <c r="C10006" s="3" t="inlineStr">
        <is>
          <t>Xativa</t>
        </is>
      </c>
      <c r="D10006" s="3" t="inlineStr">
        <is>
          <t>2624 COL INKJ PAP-23 4INX4RL 50M 80</t>
        </is>
      </c>
      <c r="E10006" s="11" t="n">
        <v>46</v>
      </c>
      <c r="F10006" s="12" t="n">
        <v>38.33</v>
      </c>
    </row>
    <row r="10007">
      <c r="A10007" s="3" t="inlineStr">
        <is>
          <t>Paper, Labels &amp; Print Media</t>
        </is>
      </c>
      <c r="B10007" s="3" t="inlineStr">
        <is>
          <t>XCIJP80-24-50</t>
        </is>
      </c>
      <c r="C10007" s="3" t="inlineStr">
        <is>
          <t>Xativa</t>
        </is>
      </c>
      <c r="D10007" s="3" t="inlineStr">
        <is>
          <t>2625 COL INKJ PAP-24IN X 4RL 50M 80</t>
        </is>
      </c>
      <c r="E10007" s="11" t="n">
        <v>37</v>
      </c>
      <c r="F10007" s="12" t="n">
        <v>30.83</v>
      </c>
    </row>
    <row r="10008">
      <c r="A10008" s="3" t="inlineStr">
        <is>
          <t>Paper, Labels &amp; Print Media</t>
        </is>
      </c>
      <c r="B10008" s="3" t="inlineStr">
        <is>
          <t>XCIJP80-33-50</t>
        </is>
      </c>
      <c r="C10008" s="3" t="inlineStr">
        <is>
          <t>Xativa</t>
        </is>
      </c>
      <c r="D10008" s="3" t="inlineStr">
        <is>
          <t>2626 COL INKJ PAP-33 1INX4RL 50M 80</t>
        </is>
      </c>
      <c r="E10008" s="11" t="n">
        <v>50</v>
      </c>
      <c r="F10008" s="12" t="n">
        <v>41.67</v>
      </c>
    </row>
    <row r="10009">
      <c r="A10009" s="3" t="inlineStr">
        <is>
          <t>Paper, Labels &amp; Print Media</t>
        </is>
      </c>
      <c r="B10009" s="3" t="inlineStr">
        <is>
          <t>XCIJP80-33-90</t>
        </is>
      </c>
      <c r="C10009" s="3" t="inlineStr">
        <is>
          <t>Xativa</t>
        </is>
      </c>
      <c r="D10009" s="3" t="inlineStr">
        <is>
          <t>2627 COL INKJET PAP-33 1IN 90M 80GSM</t>
        </is>
      </c>
      <c r="E10009" s="11" t="n">
        <v>23</v>
      </c>
      <c r="F10009" s="12" t="n">
        <v>19.17</v>
      </c>
    </row>
    <row r="10010">
      <c r="A10010" s="3" t="inlineStr">
        <is>
          <t>Paper, Labels &amp; Print Media</t>
        </is>
      </c>
      <c r="B10010" s="3" t="inlineStr">
        <is>
          <t>XCIJP90-23-50</t>
        </is>
      </c>
      <c r="C10010" s="3" t="inlineStr">
        <is>
          <t>Xativa</t>
        </is>
      </c>
      <c r="D10010" s="3" t="inlineStr">
        <is>
          <t>2630 COL INKJ PAP-23 4INX4RL 50M 90</t>
        </is>
      </c>
      <c r="E10010" s="11" t="n">
        <v>39</v>
      </c>
      <c r="F10010" s="12" t="n">
        <v>32.5</v>
      </c>
    </row>
    <row r="10011">
      <c r="A10011" s="3" t="inlineStr">
        <is>
          <t>Paper, Labels &amp; Print Media</t>
        </is>
      </c>
      <c r="B10011" s="3" t="inlineStr">
        <is>
          <t>XCIJP90-24-90</t>
        </is>
      </c>
      <c r="C10011" s="3" t="inlineStr">
        <is>
          <t>Xativa</t>
        </is>
      </c>
      <c r="D10011" s="3" t="inlineStr">
        <is>
          <t>2632 COL INKJET PAPER - 24IN 90M 90</t>
        </is>
      </c>
      <c r="E10011" s="11" t="n">
        <v>18</v>
      </c>
      <c r="F10011" s="12" t="n">
        <v>15</v>
      </c>
    </row>
    <row r="10012">
      <c r="A10012" s="3" t="inlineStr">
        <is>
          <t>Paper, Labels &amp; Print Media</t>
        </is>
      </c>
      <c r="B10012" s="3" t="inlineStr">
        <is>
          <t>XCIJP90-33-50</t>
        </is>
      </c>
      <c r="C10012" s="3" t="inlineStr">
        <is>
          <t>Xativa</t>
        </is>
      </c>
      <c r="D10012" s="3" t="inlineStr">
        <is>
          <t>2633 COL INKJ PAP-33 1INX4RL 50M 90</t>
        </is>
      </c>
      <c r="E10012" s="11" t="n">
        <v>53</v>
      </c>
      <c r="F10012" s="12" t="n">
        <v>44.17</v>
      </c>
    </row>
    <row r="10013">
      <c r="A10013" s="3" t="inlineStr">
        <is>
          <t>Paper, Labels &amp; Print Media</t>
        </is>
      </c>
      <c r="B10013" s="3" t="inlineStr">
        <is>
          <t>XCIJP90-33-90</t>
        </is>
      </c>
      <c r="C10013" s="3" t="inlineStr">
        <is>
          <t>Xativa</t>
        </is>
      </c>
      <c r="D10013" s="3" t="inlineStr">
        <is>
          <t>2634 COL INKJET PAP-33 1IN 90M 90GSM</t>
        </is>
      </c>
      <c r="E10013" s="11" t="n">
        <v>24</v>
      </c>
      <c r="F10013" s="12" t="n">
        <v>20</v>
      </c>
    </row>
    <row r="10014">
      <c r="A10014" s="3" t="inlineStr">
        <is>
          <t>Paper, Labels &amp; Print Media</t>
        </is>
      </c>
      <c r="B10014" s="3" t="inlineStr">
        <is>
          <t>XCIJP90-36-50</t>
        </is>
      </c>
      <c r="C10014" s="3" t="inlineStr">
        <is>
          <t>Xativa</t>
        </is>
      </c>
      <c r="D10014" s="3" t="inlineStr">
        <is>
          <t>2635 COL INKJ PAP-36INX4RL 50M 90</t>
        </is>
      </c>
      <c r="E10014" s="11" t="n">
        <v>57</v>
      </c>
      <c r="F10014" s="12" t="n">
        <v>47.5</v>
      </c>
    </row>
    <row r="10015">
      <c r="A10015" s="3" t="inlineStr">
        <is>
          <t>Paper, Labels &amp; Print Media</t>
        </is>
      </c>
      <c r="B10015" s="3" t="inlineStr">
        <is>
          <t>XCIJP90-36-90</t>
        </is>
      </c>
      <c r="C10015" s="3" t="inlineStr">
        <is>
          <t>Xativa</t>
        </is>
      </c>
      <c r="D10015" s="3" t="inlineStr">
        <is>
          <t>2636 COL INKJET PAPER-36IN 90M 90GSM</t>
        </is>
      </c>
      <c r="E10015" s="11" t="n">
        <v>26</v>
      </c>
      <c r="F10015" s="12" t="n">
        <v>21.67</v>
      </c>
    </row>
    <row r="10016">
      <c r="A10016" s="3" t="inlineStr">
        <is>
          <t>Paper, Labels &amp; Print Media</t>
        </is>
      </c>
      <c r="B10016" s="3" t="inlineStr">
        <is>
          <t>XXPMC120-24-90</t>
        </is>
      </c>
      <c r="C10016" s="3" t="inlineStr">
        <is>
          <t>Xativa</t>
        </is>
      </c>
      <c r="D10016" s="3" t="inlineStr">
        <is>
          <t>2638 XPRESS MAT COAT P-24IN 90M 120</t>
        </is>
      </c>
      <c r="E10016" s="11" t="n">
        <v>38</v>
      </c>
      <c r="F10016" s="12" t="n">
        <v>31.67</v>
      </c>
    </row>
    <row r="10017">
      <c r="A10017" s="3" t="inlineStr">
        <is>
          <t>Paper, Labels &amp; Print Media</t>
        </is>
      </c>
      <c r="B10017" s="3" t="inlineStr">
        <is>
          <t>XXPMC120-33</t>
        </is>
      </c>
      <c r="C10017" s="3" t="inlineStr">
        <is>
          <t>Xativa</t>
        </is>
      </c>
      <c r="D10017" s="3" t="inlineStr">
        <is>
          <t>2639 XP MAT COAT PAP-33 1IN 45M 120</t>
        </is>
      </c>
      <c r="E10017" s="11" t="n">
        <v>32</v>
      </c>
      <c r="F10017" s="12" t="n">
        <v>26.67</v>
      </c>
    </row>
    <row r="10018">
      <c r="A10018" s="3" t="inlineStr">
        <is>
          <t>Paper, Labels &amp; Print Media</t>
        </is>
      </c>
      <c r="B10018" s="3" t="inlineStr">
        <is>
          <t>XXPMC120-36-30</t>
        </is>
      </c>
      <c r="C10018" s="3" t="inlineStr">
        <is>
          <t>Xativa</t>
        </is>
      </c>
      <c r="D10018" s="3" t="inlineStr">
        <is>
          <t>2640 XP MAT COAT PAP-36IN 30M 120GSM</t>
        </is>
      </c>
      <c r="E10018" s="11" t="n">
        <v>25</v>
      </c>
      <c r="F10018" s="12" t="n">
        <v>20.83</v>
      </c>
    </row>
    <row r="10019">
      <c r="A10019" s="3" t="inlineStr">
        <is>
          <t>Paper, Labels &amp; Print Media</t>
        </is>
      </c>
      <c r="B10019" s="3" t="inlineStr">
        <is>
          <t>XXPMC90-24-90</t>
        </is>
      </c>
      <c r="C10019" s="3" t="inlineStr">
        <is>
          <t>Xativa</t>
        </is>
      </c>
      <c r="D10019" s="3" t="inlineStr">
        <is>
          <t>2641 XPRESS MAT COAT PAP-24IN 90M 90</t>
        </is>
      </c>
      <c r="E10019" s="11" t="n">
        <v>29</v>
      </c>
      <c r="F10019" s="12" t="n">
        <v>24.17</v>
      </c>
    </row>
    <row r="10020">
      <c r="A10020" s="3" t="inlineStr">
        <is>
          <t>Paper, Labels &amp; Print Media</t>
        </is>
      </c>
      <c r="B10020" s="3" t="inlineStr">
        <is>
          <t>XXPMC120-17-90</t>
        </is>
      </c>
      <c r="C10020" s="3" t="inlineStr">
        <is>
          <t>Xativa</t>
        </is>
      </c>
      <c r="D10020" s="3" t="inlineStr">
        <is>
          <t>2682 XP MAT COAT PAP-17IN 90M 120GSM</t>
        </is>
      </c>
      <c r="E10020" s="11" t="n">
        <v>27</v>
      </c>
      <c r="F10020" s="12" t="n">
        <v>22.5</v>
      </c>
    </row>
    <row r="10021">
      <c r="A10021" s="3" t="inlineStr">
        <is>
          <t>Paper, Labels &amp; Print Media</t>
        </is>
      </c>
      <c r="B10021" s="3" t="inlineStr">
        <is>
          <t>XXPMC180-44-45</t>
        </is>
      </c>
      <c r="C10021" s="3" t="inlineStr">
        <is>
          <t>Xativa</t>
        </is>
      </c>
      <c r="D10021" s="3" t="inlineStr">
        <is>
          <t>2684 XPMAT COAT PREMPAP-44IN 45M 180</t>
        </is>
      </c>
      <c r="E10021" s="11" t="n">
        <v>56</v>
      </c>
      <c r="F10021" s="12" t="n">
        <v>46.67</v>
      </c>
    </row>
    <row r="10022">
      <c r="A10022" s="3" t="inlineStr">
        <is>
          <t>Paper, Labels &amp; Print Media</t>
        </is>
      </c>
      <c r="B10022" s="3" t="inlineStr">
        <is>
          <t>XXPMC180-24-30</t>
        </is>
      </c>
      <c r="C10022" s="3" t="inlineStr">
        <is>
          <t>Xativa</t>
        </is>
      </c>
      <c r="D10022" s="3" t="inlineStr">
        <is>
          <t>2687 XPMAT COAT PREMPAP-24IN 30M 180</t>
        </is>
      </c>
      <c r="E10022" s="11" t="n">
        <v>23</v>
      </c>
      <c r="F10022" s="12" t="n">
        <v>19.17</v>
      </c>
    </row>
    <row r="10023">
      <c r="A10023" s="3" t="inlineStr">
        <is>
          <t>Paper, Labels &amp; Print Media</t>
        </is>
      </c>
      <c r="B10023" s="3" t="inlineStr">
        <is>
          <t>XXPMC180-36-30</t>
        </is>
      </c>
      <c r="C10023" s="3" t="inlineStr">
        <is>
          <t>Xativa</t>
        </is>
      </c>
      <c r="D10023" s="3" t="inlineStr">
        <is>
          <t>2688 XPMAT COAT PREMPAP-36IN 30M 180</t>
        </is>
      </c>
      <c r="E10023" s="11" t="n">
        <v>34</v>
      </c>
      <c r="F10023" s="12" t="n">
        <v>28.33</v>
      </c>
    </row>
    <row r="10024">
      <c r="A10024" s="3" t="inlineStr">
        <is>
          <t>Paper, Labels &amp; Print Media</t>
        </is>
      </c>
      <c r="B10024" s="3" t="inlineStr">
        <is>
          <t>XXPMC180-42-30</t>
        </is>
      </c>
      <c r="C10024" s="3" t="inlineStr">
        <is>
          <t>Xativa</t>
        </is>
      </c>
      <c r="D10024" s="3" t="inlineStr">
        <is>
          <t>2689 XPMAT COAT PREMPAP-42IN 30M 180</t>
        </is>
      </c>
      <c r="E10024" s="11" t="n">
        <v>41</v>
      </c>
      <c r="F10024" s="12" t="n">
        <v>34.17</v>
      </c>
    </row>
    <row r="10025">
      <c r="A10025" s="3" t="inlineStr">
        <is>
          <t>Paper, Labels &amp; Print Media</t>
        </is>
      </c>
      <c r="B10025" s="3" t="inlineStr">
        <is>
          <t>XGUW190-A4</t>
        </is>
      </c>
      <c r="C10025" s="3" t="inlineStr">
        <is>
          <t>Xativa</t>
        </is>
      </c>
      <c r="D10025" s="3" t="inlineStr">
        <is>
          <t>2775 ULTRA WH GL PHO PAP-A4 50S 190</t>
        </is>
      </c>
      <c r="E10025" s="11" t="n">
        <v>11</v>
      </c>
      <c r="F10025" s="12" t="n">
        <v>9.17</v>
      </c>
    </row>
    <row r="10026">
      <c r="A10026" s="3" t="inlineStr">
        <is>
          <t>Paper, Labels &amp; Print Media</t>
        </is>
      </c>
      <c r="B10026" s="3" t="inlineStr">
        <is>
          <t>XSUW240-A3P</t>
        </is>
      </c>
      <c r="C10026" s="3" t="inlineStr">
        <is>
          <t>Xativa</t>
        </is>
      </c>
      <c r="D10026" s="3" t="inlineStr">
        <is>
          <t>2782 ULTRAWH SAT PHO PAP-A3P 50S 240</t>
        </is>
      </c>
      <c r="E10026" s="11" t="n">
        <v>46</v>
      </c>
      <c r="F10026" s="12" t="n">
        <v>38.33</v>
      </c>
    </row>
    <row r="10027">
      <c r="A10027" s="3" t="inlineStr">
        <is>
          <t>Paper, Labels &amp; Print Media</t>
        </is>
      </c>
      <c r="B10027" s="3" t="inlineStr">
        <is>
          <t>XGUW240-A4</t>
        </is>
      </c>
      <c r="C10027" s="3" t="inlineStr">
        <is>
          <t>Xativa</t>
        </is>
      </c>
      <c r="D10027" s="3" t="inlineStr">
        <is>
          <t>2785 ULTRA WH GL PHO PAP-A4 50S 240</t>
        </is>
      </c>
      <c r="E10027" s="11" t="n">
        <v>17</v>
      </c>
      <c r="F10027" s="12" t="n">
        <v>14.17</v>
      </c>
    </row>
    <row r="10028">
      <c r="A10028" s="3" t="inlineStr">
        <is>
          <t>Paper, Labels &amp; Print Media</t>
        </is>
      </c>
      <c r="B10028" s="3" t="inlineStr">
        <is>
          <t>XSPPFS225-36-3</t>
        </is>
      </c>
      <c r="C10028" s="3" t="inlineStr">
        <is>
          <t>Xativa</t>
        </is>
      </c>
      <c r="D10028" s="3" t="inlineStr">
        <is>
          <t>2853 SAT PHO FOR SOL-36IN30M 225 3IN</t>
        </is>
      </c>
      <c r="E10028" s="11" t="n">
        <v>63</v>
      </c>
      <c r="F10028" s="12" t="n">
        <v>52.5</v>
      </c>
    </row>
    <row r="10029">
      <c r="A10029" s="3" t="inlineStr">
        <is>
          <t>Paper, Labels &amp; Print Media</t>
        </is>
      </c>
      <c r="B10029" s="3" t="inlineStr">
        <is>
          <t>XXPMC180-44-30</t>
        </is>
      </c>
      <c r="C10029" s="3" t="inlineStr">
        <is>
          <t>Xativa</t>
        </is>
      </c>
      <c r="D10029" s="3" t="inlineStr">
        <is>
          <t>2862 XPMAT COAT PREMPAP-44IN 30M 180</t>
        </is>
      </c>
      <c r="E10029" s="11" t="n">
        <v>42</v>
      </c>
      <c r="F10029" s="12" t="n">
        <v>35</v>
      </c>
    </row>
    <row r="10030">
      <c r="A10030" s="3" t="inlineStr">
        <is>
          <t>Paper, Labels &amp; Print Media</t>
        </is>
      </c>
      <c r="B10030" s="3" t="inlineStr">
        <is>
          <t>XXPMC180-36-60</t>
        </is>
      </c>
      <c r="C10030" s="3" t="inlineStr">
        <is>
          <t>Xativa</t>
        </is>
      </c>
      <c r="D10030" s="3" t="inlineStr">
        <is>
          <t>2915 XPMAT COAT PREMPAP-36IN 60M 180</t>
        </is>
      </c>
      <c r="E10030" s="11" t="n">
        <v>56</v>
      </c>
      <c r="F10030" s="12" t="n">
        <v>46.67</v>
      </c>
    </row>
    <row r="10031">
      <c r="A10031" s="3" t="inlineStr">
        <is>
          <t>Paper, Labels &amp; Print Media</t>
        </is>
      </c>
      <c r="B10031" s="3" t="inlineStr">
        <is>
          <t>XCIJP90-33-110</t>
        </is>
      </c>
      <c r="C10031" s="3" t="inlineStr">
        <is>
          <t>Xativa</t>
        </is>
      </c>
      <c r="D10031" s="3" t="inlineStr">
        <is>
          <t>2920 COL INKJETPAP-33 1IN 110M 90GSM</t>
        </is>
      </c>
      <c r="E10031" s="11" t="n">
        <v>29</v>
      </c>
      <c r="F10031" s="12" t="n">
        <v>24.17</v>
      </c>
    </row>
    <row r="10032">
      <c r="A10032" s="3" t="inlineStr">
        <is>
          <t>Paper, Labels &amp; Print Media</t>
        </is>
      </c>
      <c r="B10032" s="3" t="inlineStr">
        <is>
          <t>XCIJP90-36-110</t>
        </is>
      </c>
      <c r="C10032" s="3" t="inlineStr">
        <is>
          <t>Xativa</t>
        </is>
      </c>
      <c r="D10032" s="3" t="inlineStr">
        <is>
          <t>2921 COL INKJET PAP-36IN 110M 90GSM</t>
        </is>
      </c>
      <c r="E10032" s="11" t="n">
        <v>31</v>
      </c>
      <c r="F10032" s="12" t="n">
        <v>25.83</v>
      </c>
    </row>
    <row r="10033">
      <c r="A10033" s="3" t="inlineStr">
        <is>
          <t>Paper, Labels &amp; Print Media</t>
        </is>
      </c>
      <c r="B10033" s="3" t="inlineStr">
        <is>
          <t>XCIJP90-23-110</t>
        </is>
      </c>
      <c r="C10033" s="3" t="inlineStr">
        <is>
          <t>Xativa</t>
        </is>
      </c>
      <c r="D10033" s="3" t="inlineStr">
        <is>
          <t>2922 COL INKJETPAP-23 4IN 110M 90GSM</t>
        </is>
      </c>
      <c r="E10033" s="11" t="n">
        <v>21</v>
      </c>
      <c r="F10033" s="12" t="n">
        <v>17.5</v>
      </c>
    </row>
    <row r="10034">
      <c r="A10034" s="3" t="inlineStr">
        <is>
          <t>Paper, Labels &amp; Print Media</t>
        </is>
      </c>
      <c r="B10034" s="3" t="inlineStr">
        <is>
          <t>XMEDSWATCH</t>
        </is>
      </c>
      <c r="C10034" s="3" t="inlineStr">
        <is>
          <t>Xativa</t>
        </is>
      </c>
      <c r="D10034" s="3" t="inlineStr">
        <is>
          <t>2944 XATIVA MEDIA SWATCH BOOK</t>
        </is>
      </c>
      <c r="E10034" s="11" t="n">
        <v>44</v>
      </c>
      <c r="F10034" s="12" t="n">
        <v>36.67</v>
      </c>
    </row>
    <row r="10035">
      <c r="A10035" s="3" t="inlineStr">
        <is>
          <t>Paper, Labels &amp; Print Media</t>
        </is>
      </c>
      <c r="B10035" s="3" t="inlineStr">
        <is>
          <t>XXPMC18036-45-3</t>
        </is>
      </c>
      <c r="C10035" s="3" t="inlineStr">
        <is>
          <t>Xativa</t>
        </is>
      </c>
      <c r="D10035" s="3" t="inlineStr">
        <is>
          <t>2946 XPMAT COAT PRE-36IN 45M 180 3IN</t>
        </is>
      </c>
      <c r="E10035" s="11" t="n">
        <v>46</v>
      </c>
      <c r="F10035" s="12" t="n">
        <v>38.33</v>
      </c>
    </row>
    <row r="10036">
      <c r="A10036" s="3" t="inlineStr">
        <is>
          <t>Paper, Labels &amp; Print Media</t>
        </is>
      </c>
      <c r="B10036" s="3" t="inlineStr">
        <is>
          <t>XXPMC230-A4-250</t>
        </is>
      </c>
      <c r="C10036" s="3" t="inlineStr">
        <is>
          <t>Xativa</t>
        </is>
      </c>
      <c r="D10036" s="3" t="inlineStr">
        <is>
          <t>2947 XPMAT COAT PREM PAP-A4 250S 230</t>
        </is>
      </c>
      <c r="E10036" s="11" t="n">
        <v>33</v>
      </c>
      <c r="F10036" s="12" t="n">
        <v>27.5</v>
      </c>
    </row>
    <row r="10037">
      <c r="A10037" s="3" t="inlineStr">
        <is>
          <t>Paper, Labels &amp; Print Media</t>
        </is>
      </c>
      <c r="B10037" s="3" t="inlineStr">
        <is>
          <t>XXPMC180-A3-250</t>
        </is>
      </c>
      <c r="C10037" s="3" t="inlineStr">
        <is>
          <t>Xativa</t>
        </is>
      </c>
      <c r="D10037" s="3" t="inlineStr">
        <is>
          <t>2950 XPMAT COAT PREM PAP-A3 250S 180</t>
        </is>
      </c>
      <c r="E10037" s="11" t="n">
        <v>56</v>
      </c>
      <c r="F10037" s="12" t="n">
        <v>46.67</v>
      </c>
    </row>
    <row r="10038">
      <c r="A10038" s="3" t="inlineStr">
        <is>
          <t>Paper, Labels &amp; Print Media</t>
        </is>
      </c>
      <c r="B10038" s="3" t="inlineStr">
        <is>
          <t>XPGPRO260A4250</t>
        </is>
      </c>
      <c r="C10038" s="3" t="inlineStr">
        <is>
          <t>Xativa</t>
        </is>
      </c>
      <c r="D10038" s="3" t="inlineStr">
        <is>
          <t>2954 XP GL PRO PHOTO PAP-A4 250S 260</t>
        </is>
      </c>
      <c r="E10038" s="11" t="n">
        <v>63</v>
      </c>
      <c r="F10038" s="12" t="n">
        <v>52.5</v>
      </c>
    </row>
    <row r="10039">
      <c r="A10039" s="3" t="inlineStr">
        <is>
          <t>Paper, Labels &amp; Print Media</t>
        </is>
      </c>
      <c r="B10039" s="3" t="inlineStr">
        <is>
          <t>XPSPP13036100-3</t>
        </is>
      </c>
      <c r="C10039" s="3" t="inlineStr">
        <is>
          <t>Xativa</t>
        </is>
      </c>
      <c r="D10039" s="3" t="inlineStr">
        <is>
          <t>3071 PROD SAT POS P-36IN100M 130 3IN</t>
        </is>
      </c>
      <c r="E10039" s="11" t="n">
        <v>111</v>
      </c>
      <c r="F10039" s="12" t="n">
        <v>92.5</v>
      </c>
    </row>
    <row r="10040">
      <c r="A10040" s="3" t="inlineStr">
        <is>
          <t>Paper, Labels &amp; Print Media</t>
        </is>
      </c>
      <c r="B10040" s="3" t="inlineStr">
        <is>
          <t>XPSPPRO200-A2</t>
        </is>
      </c>
      <c r="C10040" s="3" t="inlineStr">
        <is>
          <t>Xativa</t>
        </is>
      </c>
      <c r="D10040" s="3" t="inlineStr">
        <is>
          <t>3074 XP SATPEAR PRO PHOP-A2 100S-200</t>
        </is>
      </c>
      <c r="E10040" s="11" t="n">
        <v>75</v>
      </c>
      <c r="F10040" s="12" t="n">
        <v>62.5</v>
      </c>
    </row>
    <row r="10041">
      <c r="A10041" s="3" t="inlineStr">
        <is>
          <t>Paper, Labels &amp; Print Media</t>
        </is>
      </c>
      <c r="B10041" s="3" t="inlineStr">
        <is>
          <t>XXPMC230-A5-160</t>
        </is>
      </c>
      <c r="C10041" s="3" t="inlineStr">
        <is>
          <t>Xativa</t>
        </is>
      </c>
      <c r="D10041" s="3" t="inlineStr">
        <is>
          <t>3075 XP MATCOAT PREM PAP-A5 160S 230</t>
        </is>
      </c>
      <c r="E10041" s="11" t="n">
        <v>12</v>
      </c>
      <c r="F10041" s="12" t="n">
        <v>10</v>
      </c>
    </row>
    <row r="10042">
      <c r="A10042" s="3" t="inlineStr">
        <is>
          <t>Paper, Labels &amp; Print Media</t>
        </is>
      </c>
      <c r="B10042" s="3" t="inlineStr">
        <is>
          <t>XXPMC230-A2</t>
        </is>
      </c>
      <c r="C10042" s="3" t="inlineStr">
        <is>
          <t>Xativa</t>
        </is>
      </c>
      <c r="D10042" s="3" t="inlineStr">
        <is>
          <t>3079 XP MATCOAT PREM PAP-A2 100S-230</t>
        </is>
      </c>
      <c r="E10042" s="11" t="n">
        <v>58</v>
      </c>
      <c r="F10042" s="12" t="n">
        <v>48.33</v>
      </c>
    </row>
    <row r="10043">
      <c r="A10043" s="3" t="inlineStr">
        <is>
          <t>Paper, Labels &amp; Print Media</t>
        </is>
      </c>
      <c r="B10043" s="3" t="inlineStr">
        <is>
          <t>XESPP200-42</t>
        </is>
      </c>
      <c r="C10043" s="3" t="inlineStr">
        <is>
          <t>Xativa</t>
        </is>
      </c>
      <c r="D10043" s="3" t="inlineStr">
        <is>
          <t>3087 ECO SATPOS 200-42IN 50M 200 3IN</t>
        </is>
      </c>
      <c r="E10043" s="11" t="n">
        <v>62</v>
      </c>
      <c r="F10043" s="12" t="n">
        <v>51.67</v>
      </c>
    </row>
    <row r="10044">
      <c r="A10044" s="3" t="inlineStr">
        <is>
          <t>Paper, Labels &amp; Print Media</t>
        </is>
      </c>
      <c r="B10044" s="3" t="inlineStr">
        <is>
          <t>XESPP200-54</t>
        </is>
      </c>
      <c r="C10044" s="3" t="inlineStr">
        <is>
          <t>Xativa</t>
        </is>
      </c>
      <c r="D10044" s="3" t="inlineStr">
        <is>
          <t>3088 ECO SATPOS 200-54IN 50M 200 3IN</t>
        </is>
      </c>
      <c r="E10044" s="11" t="n">
        <v>79</v>
      </c>
      <c r="F10044" s="12" t="n">
        <v>65.83</v>
      </c>
    </row>
    <row r="10045">
      <c r="A10045" s="3" t="inlineStr">
        <is>
          <t>Paper, Labels &amp; Print Media</t>
        </is>
      </c>
      <c r="B10045" s="3" t="inlineStr">
        <is>
          <t>XESPP200-60</t>
        </is>
      </c>
      <c r="C10045" s="3" t="inlineStr">
        <is>
          <t>Xativa</t>
        </is>
      </c>
      <c r="D10045" s="3" t="inlineStr">
        <is>
          <t>3089 ECO SATPOS 200-60IN 50M 200 3IN</t>
        </is>
      </c>
      <c r="E10045" s="11" t="n">
        <v>88</v>
      </c>
      <c r="F10045" s="12" t="n">
        <v>73.33</v>
      </c>
    </row>
    <row r="10046">
      <c r="A10046" s="3" t="inlineStr">
        <is>
          <t>Paper, Labels &amp; Print Media</t>
        </is>
      </c>
      <c r="B10046" s="3" t="inlineStr">
        <is>
          <t>XCIJP90-23-50G</t>
        </is>
      </c>
      <c r="C10046" s="3" t="inlineStr">
        <is>
          <t>Xativa</t>
        </is>
      </c>
      <c r="D10046" s="3" t="inlineStr">
        <is>
          <t>RECY COL INKJ PAP-23 4INX4RL 50M 90</t>
        </is>
      </c>
      <c r="E10046" s="11" t="n">
        <v>41</v>
      </c>
      <c r="F10046" s="12" t="n">
        <v>34.17</v>
      </c>
    </row>
    <row r="10047">
      <c r="A10047" s="3" t="inlineStr">
        <is>
          <t>Paper, Labels &amp; Print Media</t>
        </is>
      </c>
      <c r="B10047" s="3" t="inlineStr">
        <is>
          <t>XCIJP90-24-50G</t>
        </is>
      </c>
      <c r="C10047" s="3" t="inlineStr">
        <is>
          <t>Xativa</t>
        </is>
      </c>
      <c r="D10047" s="3" t="inlineStr">
        <is>
          <t>RECY COL INKJ PAP-24IN X 4RL 50M 90</t>
        </is>
      </c>
      <c r="E10047" s="11" t="n">
        <v>41</v>
      </c>
      <c r="F10047" s="12" t="n">
        <v>34.17</v>
      </c>
    </row>
    <row r="10048">
      <c r="A10048" s="3" t="inlineStr">
        <is>
          <t>Paper, Labels &amp; Print Media</t>
        </is>
      </c>
      <c r="B10048" s="3" t="inlineStr">
        <is>
          <t>XCIJP90-33-50G</t>
        </is>
      </c>
      <c r="C10048" s="3" t="inlineStr">
        <is>
          <t>Xativa</t>
        </is>
      </c>
      <c r="D10048" s="3" t="inlineStr">
        <is>
          <t>RECY COL INKJ PAP-33 1INX4RL 50M 90</t>
        </is>
      </c>
      <c r="E10048" s="11" t="n">
        <v>56</v>
      </c>
      <c r="F10048" s="12" t="n">
        <v>46.67</v>
      </c>
    </row>
    <row r="10049">
      <c r="A10049" s="3" t="inlineStr">
        <is>
          <t>Paper, Labels &amp; Print Media</t>
        </is>
      </c>
      <c r="B10049" s="3" t="inlineStr">
        <is>
          <t>XCIJP90-36-50G</t>
        </is>
      </c>
      <c r="C10049" s="3" t="inlineStr">
        <is>
          <t>Xativa</t>
        </is>
      </c>
      <c r="D10049" s="3" t="inlineStr">
        <is>
          <t>RECY COL INKJ PAP-36INX4RL 50M 90</t>
        </is>
      </c>
      <c r="E10049" s="11" t="n">
        <v>60</v>
      </c>
      <c r="F10049" s="12" t="n">
        <v>50</v>
      </c>
    </row>
    <row r="10050">
      <c r="A10050" s="3" t="inlineStr">
        <is>
          <t>Paper, Labels &amp; Print Media</t>
        </is>
      </c>
      <c r="B10050" s="3" t="inlineStr">
        <is>
          <t>XCIJP90-33-90G</t>
        </is>
      </c>
      <c r="C10050" s="3" t="inlineStr">
        <is>
          <t>Xativa</t>
        </is>
      </c>
      <c r="D10050" s="3" t="inlineStr">
        <is>
          <t>RECY COL INKJET PAP-33 1IN 90M 90GSM</t>
        </is>
      </c>
      <c r="E10050" s="11" t="n">
        <v>25</v>
      </c>
      <c r="F10050" s="12" t="n">
        <v>20.83</v>
      </c>
    </row>
    <row r="10051">
      <c r="A10051" s="3" t="inlineStr">
        <is>
          <t>Paper, Labels &amp; Print Media</t>
        </is>
      </c>
      <c r="B10051" s="3" t="inlineStr">
        <is>
          <t>XSPPFS225-54-3N</t>
        </is>
      </c>
      <c r="C10051" s="3" t="inlineStr">
        <is>
          <t>Xativa</t>
        </is>
      </c>
      <c r="D10051" s="3" t="inlineStr">
        <is>
          <t>SAT PHO FOR SOL-54IN30M 230 3IN</t>
        </is>
      </c>
      <c r="E10051" s="11" t="n">
        <v>110</v>
      </c>
      <c r="F10051" s="12" t="n">
        <v>91.67</v>
      </c>
    </row>
    <row r="10052">
      <c r="A10052" s="3" t="inlineStr">
        <is>
          <t>Paper, Labels &amp; Print Media</t>
        </is>
      </c>
      <c r="B10052" s="3" t="inlineStr">
        <is>
          <t>XSPPFS225-60-3N</t>
        </is>
      </c>
      <c r="C10052" s="3" t="inlineStr">
        <is>
          <t>Xativa</t>
        </is>
      </c>
      <c r="D10052" s="3" t="inlineStr">
        <is>
          <t>SAT PHO FOR SOL-60IN30M 230 3IN</t>
        </is>
      </c>
      <c r="E10052" s="11" t="n">
        <v>123</v>
      </c>
      <c r="F10052" s="12" t="n">
        <v>102.5</v>
      </c>
    </row>
    <row r="10053">
      <c r="A10053" s="3" t="inlineStr">
        <is>
          <t>Phone &amp; Tablet Accessories</t>
        </is>
      </c>
      <c r="B10053" s="3" t="inlineStr">
        <is>
          <t>GP.STY11.00V</t>
        </is>
      </c>
      <c r="C10053" s="3" t="inlineStr">
        <is>
          <t>ACER</t>
        </is>
      </c>
      <c r="D10053" s="3" t="inlineStr">
        <is>
          <t>ACER STYLUS ASA510 RECHARGEABLE BAT</t>
        </is>
      </c>
      <c r="E10053" s="11" t="n">
        <v>39</v>
      </c>
      <c r="F10053" s="12" t="n">
        <v>32.5</v>
      </c>
    </row>
    <row r="10054">
      <c r="A10054" s="3" t="inlineStr">
        <is>
          <t>Phone &amp; Tablet Accessories</t>
        </is>
      </c>
      <c r="B10054" s="3" t="inlineStr">
        <is>
          <t>NC.23811.09Z</t>
        </is>
      </c>
      <c r="C10054" s="3" t="inlineStr">
        <is>
          <t>ACER</t>
        </is>
      </c>
      <c r="D10054" s="3" t="inlineStr">
        <is>
          <t>ACER USI 1.0 ACTIVE STYLUS CP714</t>
        </is>
      </c>
      <c r="E10054" s="11" t="n">
        <v>47</v>
      </c>
      <c r="F10054" s="12" t="n">
        <v>39.17</v>
      </c>
    </row>
    <row r="10055">
      <c r="A10055" s="3" t="inlineStr">
        <is>
          <t>Phone &amp; Tablet Accessories</t>
        </is>
      </c>
      <c r="B10055" s="3" t="inlineStr">
        <is>
          <t>PCT770-3ALCEU1</t>
        </is>
      </c>
      <c r="C10055" s="3" t="inlineStr">
        <is>
          <t>Alcatel</t>
        </is>
      </c>
      <c r="D10055" s="3" t="inlineStr">
        <is>
          <t>TCL 10 LITE CLOTH CASE BLUE</t>
        </is>
      </c>
      <c r="E10055" s="11" t="n">
        <v>14</v>
      </c>
      <c r="F10055" s="12" t="n">
        <v>11.67</v>
      </c>
    </row>
    <row r="10056">
      <c r="A10056" s="3" t="inlineStr">
        <is>
          <t>Phone &amp; Tablet Accessories</t>
        </is>
      </c>
      <c r="B10056" s="3" t="inlineStr">
        <is>
          <t>HFT799-3ALCEU1</t>
        </is>
      </c>
      <c r="C10056" s="3" t="inlineStr">
        <is>
          <t>Alcatel</t>
        </is>
      </c>
      <c r="D10056" s="3" t="inlineStr">
        <is>
          <t>TCL 10 PRO HEADSET BLACK</t>
        </is>
      </c>
      <c r="E10056" s="11" t="n">
        <v>16</v>
      </c>
      <c r="F10056" s="12" t="n">
        <v>13.33</v>
      </c>
    </row>
    <row r="10057">
      <c r="A10057" s="3" t="inlineStr">
        <is>
          <t>Phone &amp; Tablet Accessories</t>
        </is>
      </c>
      <c r="B10057" s="3" t="inlineStr">
        <is>
          <t>MA7L4ZM/A</t>
        </is>
      </c>
      <c r="C10057" s="3" t="inlineStr">
        <is>
          <t>Apple</t>
        </is>
      </c>
      <c r="D10057" s="3" t="inlineStr">
        <is>
          <t>AIRTAG FINEWOVEN KEY RING - CHARTREU</t>
        </is>
      </c>
      <c r="E10057" s="11" t="n">
        <v>38</v>
      </c>
      <c r="F10057" s="12" t="n">
        <v>31.67</v>
      </c>
    </row>
    <row r="10058">
      <c r="A10058" s="3" t="inlineStr">
        <is>
          <t>Phone &amp; Tablet Accessories</t>
        </is>
      </c>
      <c r="B10058" s="3" t="inlineStr">
        <is>
          <t>MKG44ZM/A</t>
        </is>
      </c>
      <c r="C10058" s="3" t="inlineStr">
        <is>
          <t>Apple</t>
        </is>
      </c>
      <c r="D10058" s="3" t="inlineStr">
        <is>
          <t>AIRTAG FINEWOVEN KEY RING BLACK</t>
        </is>
      </c>
      <c r="E10058" s="11" t="n">
        <v>38</v>
      </c>
      <c r="F10058" s="12" t="n">
        <v>31.67</v>
      </c>
    </row>
    <row r="10059">
      <c r="A10059" s="3" t="inlineStr">
        <is>
          <t>Phone &amp; Tablet Accessories</t>
        </is>
      </c>
      <c r="B10059" s="3" t="inlineStr">
        <is>
          <t>MKG04ZM/A</t>
        </is>
      </c>
      <c r="C10059" s="3" t="inlineStr">
        <is>
          <t>Apple</t>
        </is>
      </c>
      <c r="D10059" s="3" t="inlineStr">
        <is>
          <t>AIRTAG FINEWOVEN KEY RING BURGUNDY</t>
        </is>
      </c>
      <c r="E10059" s="11" t="n">
        <v>38</v>
      </c>
      <c r="F10059" s="12" t="n">
        <v>31.67</v>
      </c>
    </row>
    <row r="10060">
      <c r="A10060" s="3" t="inlineStr">
        <is>
          <t>Phone &amp; Tablet Accessories</t>
        </is>
      </c>
      <c r="B10060" s="3" t="inlineStr">
        <is>
          <t>MKG24ZM/A</t>
        </is>
      </c>
      <c r="C10060" s="3" t="inlineStr">
        <is>
          <t>Apple</t>
        </is>
      </c>
      <c r="D10060" s="3" t="inlineStr">
        <is>
          <t>AIRTAG FINEWOVEN KEY RING DARK OLIVE</t>
        </is>
      </c>
      <c r="E10060" s="11" t="n">
        <v>38</v>
      </c>
      <c r="F10060" s="12" t="n">
        <v>31.67</v>
      </c>
    </row>
    <row r="10061">
      <c r="A10061" s="3" t="inlineStr">
        <is>
          <t>Phone &amp; Tablet Accessories</t>
        </is>
      </c>
      <c r="B10061" s="3" t="inlineStr">
        <is>
          <t>MGFY4ZM/A</t>
        </is>
      </c>
      <c r="C10061" s="3" t="inlineStr">
        <is>
          <t>Apple</t>
        </is>
      </c>
      <c r="D10061" s="3" t="inlineStr">
        <is>
          <t>AIRTAG FINEWOVEN KEY RING FOX ORANGE</t>
        </is>
      </c>
      <c r="E10061" s="11" t="n">
        <v>38</v>
      </c>
      <c r="F10061" s="12" t="n">
        <v>31.67</v>
      </c>
    </row>
    <row r="10062">
      <c r="A10062" s="3" t="inlineStr">
        <is>
          <t>Phone &amp; Tablet Accessories</t>
        </is>
      </c>
      <c r="B10062" s="3" t="inlineStr">
        <is>
          <t>MGFX4ZM/A</t>
        </is>
      </c>
      <c r="C10062" s="3" t="inlineStr">
        <is>
          <t>Apple</t>
        </is>
      </c>
      <c r="D10062" s="3" t="inlineStr">
        <is>
          <t>AIRTAG FINEWOVEN KEY RING MOSS</t>
        </is>
      </c>
      <c r="E10062" s="11" t="n">
        <v>38</v>
      </c>
      <c r="F10062" s="12" t="n">
        <v>31.67</v>
      </c>
    </row>
    <row r="10063">
      <c r="A10063" s="3" t="inlineStr">
        <is>
          <t>Phone &amp; Tablet Accessories</t>
        </is>
      </c>
      <c r="B10063" s="3" t="inlineStr">
        <is>
          <t>MKG34ZM/A</t>
        </is>
      </c>
      <c r="C10063" s="3" t="inlineStr">
        <is>
          <t>Apple</t>
        </is>
      </c>
      <c r="D10063" s="3" t="inlineStr">
        <is>
          <t>AIRTAG FINEWOVEN KEY RING NAVY</t>
        </is>
      </c>
      <c r="E10063" s="11" t="n">
        <v>38</v>
      </c>
      <c r="F10063" s="12" t="n">
        <v>31.67</v>
      </c>
    </row>
    <row r="10064">
      <c r="A10064" s="3" t="inlineStr">
        <is>
          <t>Phone &amp; Tablet Accessories</t>
        </is>
      </c>
      <c r="B10064" s="3" t="inlineStr">
        <is>
          <t>MGG14ZM/A</t>
        </is>
      </c>
      <c r="C10064" s="3" t="inlineStr">
        <is>
          <t>Apple</t>
        </is>
      </c>
      <c r="D10064" s="3" t="inlineStr">
        <is>
          <t>AIRTAG FINEWOVEN KEY RING NAVY</t>
        </is>
      </c>
      <c r="E10064" s="11" t="n">
        <v>38</v>
      </c>
      <c r="F10064" s="12" t="n">
        <v>31.67</v>
      </c>
    </row>
    <row r="10065">
      <c r="A10065" s="3" t="inlineStr">
        <is>
          <t>Phone &amp; Tablet Accessories</t>
        </is>
      </c>
      <c r="B10065" s="3" t="inlineStr">
        <is>
          <t>MX4A2ZM/A</t>
        </is>
      </c>
      <c r="C10065" s="3" t="inlineStr">
        <is>
          <t>Apple</t>
        </is>
      </c>
      <c r="D10065" s="3" t="inlineStr">
        <is>
          <t>AIRTAG LEATHER LOOP - SADDLE BROWN</t>
        </is>
      </c>
      <c r="E10065" s="11" t="n">
        <v>49</v>
      </c>
      <c r="F10065" s="12" t="n">
        <v>40.83</v>
      </c>
    </row>
    <row r="10066">
      <c r="A10066" s="3" t="inlineStr">
        <is>
          <t>Phone &amp; Tablet Accessories</t>
        </is>
      </c>
      <c r="B10066" s="3" t="inlineStr">
        <is>
          <t>MX2D3ZM/A</t>
        </is>
      </c>
      <c r="C10066" s="3" t="inlineStr">
        <is>
          <t>Apple</t>
        </is>
      </c>
      <c r="D10066" s="3" t="inlineStr">
        <is>
          <t>APPLE PENCIL PRO</t>
        </is>
      </c>
      <c r="E10066" s="11" t="n">
        <v>162</v>
      </c>
      <c r="F10066" s="12" t="n">
        <v>135</v>
      </c>
    </row>
    <row r="10067">
      <c r="A10067" s="3" t="inlineStr">
        <is>
          <t>Phone &amp; Tablet Accessories</t>
        </is>
      </c>
      <c r="B10067" s="3" t="inlineStr">
        <is>
          <t>MX763ZM/A</t>
        </is>
      </c>
      <c r="C10067" s="3" t="inlineStr">
        <is>
          <t>Apple</t>
        </is>
      </c>
      <c r="D10067" s="3" t="inlineStr">
        <is>
          <t>APPLE PENCIL TIPS</t>
        </is>
      </c>
      <c r="E10067" s="11" t="n">
        <v>24</v>
      </c>
      <c r="F10067" s="12" t="n">
        <v>20</v>
      </c>
    </row>
    <row r="10068">
      <c r="A10068" s="3" t="inlineStr">
        <is>
          <t>Phone &amp; Tablet Accessories</t>
        </is>
      </c>
      <c r="B10068" s="3" t="inlineStr">
        <is>
          <t>3K789Z/A</t>
        </is>
      </c>
      <c r="C10068" s="3" t="inlineStr">
        <is>
          <t>Apple</t>
        </is>
      </c>
      <c r="D10068" s="3" t="inlineStr">
        <is>
          <t>APPLE W SE GPS+CE 44MID AL CASE DEM</t>
        </is>
      </c>
      <c r="E10068" s="11" t="n">
        <v>418</v>
      </c>
      <c r="F10068" s="12" t="n">
        <v>348.33</v>
      </c>
    </row>
    <row r="10069">
      <c r="A10069" s="3" t="inlineStr">
        <is>
          <t>Phone &amp; Tablet Accessories</t>
        </is>
      </c>
      <c r="B10069" s="3" t="inlineStr">
        <is>
          <t>MCFF4LL/A</t>
        </is>
      </c>
      <c r="C10069" s="3" t="inlineStr">
        <is>
          <t>Apple</t>
        </is>
      </c>
      <c r="D10069" s="3" t="inlineStr">
        <is>
          <t>BEATS IPHONE 16 CASE PURPLE</t>
        </is>
      </c>
      <c r="E10069" s="11" t="n">
        <v>67</v>
      </c>
      <c r="F10069" s="12" t="n">
        <v>55.83</v>
      </c>
    </row>
    <row r="10070">
      <c r="A10070" s="3" t="inlineStr">
        <is>
          <t>Phone &amp; Tablet Accessories</t>
        </is>
      </c>
      <c r="B10070" s="3" t="inlineStr">
        <is>
          <t>MCFJ4LL/A</t>
        </is>
      </c>
      <c r="C10070" s="3" t="inlineStr">
        <is>
          <t>Apple</t>
        </is>
      </c>
      <c r="D10070" s="3" t="inlineStr">
        <is>
          <t>BEATS IPHONE 16 PLUS CASE BLUE</t>
        </is>
      </c>
      <c r="E10070" s="11" t="n">
        <v>67</v>
      </c>
      <c r="F10070" s="12" t="n">
        <v>55.83</v>
      </c>
    </row>
    <row r="10071">
      <c r="A10071" s="3" t="inlineStr">
        <is>
          <t>Phone &amp; Tablet Accessories</t>
        </is>
      </c>
      <c r="B10071" s="3" t="inlineStr">
        <is>
          <t>MCFK4LL/A</t>
        </is>
      </c>
      <c r="C10071" s="3" t="inlineStr">
        <is>
          <t>Apple</t>
        </is>
      </c>
      <c r="D10071" s="3" t="inlineStr">
        <is>
          <t>BEATS IPHONE 16 PLUS CASE PURPLE</t>
        </is>
      </c>
      <c r="E10071" s="11" t="n">
        <v>67</v>
      </c>
      <c r="F10071" s="12" t="n">
        <v>55.83</v>
      </c>
    </row>
    <row r="10072">
      <c r="A10072" s="3" t="inlineStr">
        <is>
          <t>Phone &amp; Tablet Accessories</t>
        </is>
      </c>
      <c r="B10072" s="3" t="inlineStr">
        <is>
          <t>MCFH4LL/A</t>
        </is>
      </c>
      <c r="C10072" s="3" t="inlineStr">
        <is>
          <t>Apple</t>
        </is>
      </c>
      <c r="D10072" s="3" t="inlineStr">
        <is>
          <t>BEATS IPHONE 16 PLUS CASE STONE</t>
        </is>
      </c>
      <c r="E10072" s="11" t="n">
        <v>67</v>
      </c>
      <c r="F10072" s="12" t="n">
        <v>55.83</v>
      </c>
    </row>
    <row r="10073">
      <c r="A10073" s="3" t="inlineStr">
        <is>
          <t>Phone &amp; Tablet Accessories</t>
        </is>
      </c>
      <c r="B10073" s="3" t="inlineStr">
        <is>
          <t>MCFL4LL/A</t>
        </is>
      </c>
      <c r="C10073" s="3" t="inlineStr">
        <is>
          <t>Apple</t>
        </is>
      </c>
      <c r="D10073" s="3" t="inlineStr">
        <is>
          <t>BEATS IPHONE 16 PRO CASE BLACK</t>
        </is>
      </c>
      <c r="E10073" s="11" t="n">
        <v>67</v>
      </c>
      <c r="F10073" s="12" t="n">
        <v>55.83</v>
      </c>
    </row>
    <row r="10074">
      <c r="A10074" s="3" t="inlineStr">
        <is>
          <t>Phone &amp; Tablet Accessories</t>
        </is>
      </c>
      <c r="B10074" s="3" t="inlineStr">
        <is>
          <t>MCFN4LL/A</t>
        </is>
      </c>
      <c r="C10074" s="3" t="inlineStr">
        <is>
          <t>Apple</t>
        </is>
      </c>
      <c r="D10074" s="3" t="inlineStr">
        <is>
          <t>BEATS IPHONE 16 PRO CASE BLUE</t>
        </is>
      </c>
      <c r="E10074" s="11" t="n">
        <v>67</v>
      </c>
      <c r="F10074" s="12" t="n">
        <v>55.83</v>
      </c>
    </row>
    <row r="10075">
      <c r="A10075" s="3" t="inlineStr">
        <is>
          <t>Phone &amp; Tablet Accessories</t>
        </is>
      </c>
      <c r="B10075" s="3" t="inlineStr">
        <is>
          <t>MGTL4LL/A</t>
        </is>
      </c>
      <c r="C10075" s="3" t="inlineStr">
        <is>
          <t>Apple</t>
        </is>
      </c>
      <c r="D10075" s="3" t="inlineStr">
        <is>
          <t>BEATS IPHONE 17 KSD CASE STN</t>
        </is>
      </c>
      <c r="E10075" s="11" t="n">
        <v>80</v>
      </c>
      <c r="F10075" s="12" t="n">
        <v>66.67</v>
      </c>
    </row>
    <row r="10076">
      <c r="A10076" s="3" t="inlineStr">
        <is>
          <t>Phone &amp; Tablet Accessories</t>
        </is>
      </c>
      <c r="B10076" s="3" t="inlineStr">
        <is>
          <t>MHYX4ZM/A</t>
        </is>
      </c>
      <c r="C10076" s="3" t="inlineStr">
        <is>
          <t>Apple</t>
        </is>
      </c>
      <c r="D10076" s="3" t="inlineStr">
        <is>
          <t>CROSSBODY STRAP - BRIGHT GUAVA</t>
        </is>
      </c>
      <c r="E10076" s="11" t="n">
        <v>75</v>
      </c>
      <c r="F10076" s="12" t="n">
        <v>62.5</v>
      </c>
    </row>
    <row r="10077">
      <c r="A10077" s="3" t="inlineStr">
        <is>
          <t>Phone &amp; Tablet Accessories</t>
        </is>
      </c>
      <c r="B10077" s="3" t="inlineStr">
        <is>
          <t>MK9D4ZM/A</t>
        </is>
      </c>
      <c r="C10077" s="3" t="inlineStr">
        <is>
          <t>Apple</t>
        </is>
      </c>
      <c r="D10077" s="3" t="inlineStr">
        <is>
          <t>CROSSBODY STRAP BLACK</t>
        </is>
      </c>
      <c r="E10077" s="11" t="n">
        <v>75</v>
      </c>
      <c r="F10077" s="12" t="n">
        <v>62.5</v>
      </c>
    </row>
    <row r="10078">
      <c r="A10078" s="3" t="inlineStr">
        <is>
          <t>Phone &amp; Tablet Accessories</t>
        </is>
      </c>
      <c r="B10078" s="3" t="inlineStr">
        <is>
          <t>MGGH4ZM/A</t>
        </is>
      </c>
      <c r="C10078" s="3" t="inlineStr">
        <is>
          <t>Apple</t>
        </is>
      </c>
      <c r="D10078" s="3" t="inlineStr">
        <is>
          <t>CROSSBODY STRAP LIGHT BLUE</t>
        </is>
      </c>
      <c r="E10078" s="11" t="n">
        <v>75</v>
      </c>
      <c r="F10078" s="12" t="n">
        <v>62.5</v>
      </c>
    </row>
    <row r="10079">
      <c r="A10079" s="3" t="inlineStr">
        <is>
          <t>Phone &amp; Tablet Accessories</t>
        </is>
      </c>
      <c r="B10079" s="3" t="inlineStr">
        <is>
          <t>MGGM4ZM/A</t>
        </is>
      </c>
      <c r="C10079" s="3" t="inlineStr">
        <is>
          <t>Apple</t>
        </is>
      </c>
      <c r="D10079" s="3" t="inlineStr">
        <is>
          <t>CROSSBODY STRAP LIGHT GRAY</t>
        </is>
      </c>
      <c r="E10079" s="11" t="n">
        <v>75</v>
      </c>
      <c r="F10079" s="12" t="n">
        <v>62.5</v>
      </c>
    </row>
    <row r="10080">
      <c r="A10080" s="3" t="inlineStr">
        <is>
          <t>Phone &amp; Tablet Accessories</t>
        </is>
      </c>
      <c r="B10080" s="3" t="inlineStr">
        <is>
          <t>MK9A4ZM/A</t>
        </is>
      </c>
      <c r="C10080" s="3" t="inlineStr">
        <is>
          <t>Apple</t>
        </is>
      </c>
      <c r="D10080" s="3" t="inlineStr">
        <is>
          <t>CROSSBODY STRAP NAVY BLUE</t>
        </is>
      </c>
      <c r="E10080" s="11" t="n">
        <v>75</v>
      </c>
      <c r="F10080" s="12" t="n">
        <v>62.5</v>
      </c>
    </row>
    <row r="10081">
      <c r="A10081" s="3" t="inlineStr">
        <is>
          <t>Phone &amp; Tablet Accessories</t>
        </is>
      </c>
      <c r="B10081" s="3" t="inlineStr">
        <is>
          <t>MGGD4ZM/A</t>
        </is>
      </c>
      <c r="C10081" s="3" t="inlineStr">
        <is>
          <t>Apple</t>
        </is>
      </c>
      <c r="D10081" s="3" t="inlineStr">
        <is>
          <t>CROSSBODY STRAP ORANGE</t>
        </is>
      </c>
      <c r="E10081" s="11" t="n">
        <v>75</v>
      </c>
      <c r="F10081" s="12" t="n">
        <v>62.5</v>
      </c>
    </row>
    <row r="10082">
      <c r="A10082" s="3" t="inlineStr">
        <is>
          <t>Phone &amp; Tablet Accessories</t>
        </is>
      </c>
      <c r="B10082" s="3" t="inlineStr">
        <is>
          <t>MK9C4ZM/A</t>
        </is>
      </c>
      <c r="C10082" s="3" t="inlineStr">
        <is>
          <t>Apple</t>
        </is>
      </c>
      <c r="D10082" s="3" t="inlineStr">
        <is>
          <t>CROSSBODY STRAP SAND</t>
        </is>
      </c>
      <c r="E10082" s="11" t="n">
        <v>75</v>
      </c>
      <c r="F10082" s="12" t="n">
        <v>62.5</v>
      </c>
    </row>
    <row r="10083">
      <c r="A10083" s="3" t="inlineStr">
        <is>
          <t>Phone &amp; Tablet Accessories</t>
        </is>
      </c>
      <c r="B10083" s="3" t="inlineStr">
        <is>
          <t>MGGE4ZM/A</t>
        </is>
      </c>
      <c r="C10083" s="3" t="inlineStr">
        <is>
          <t>Apple</t>
        </is>
      </c>
      <c r="D10083" s="3" t="inlineStr">
        <is>
          <t>CROSSBODY STRAP YEL</t>
        </is>
      </c>
      <c r="E10083" s="11" t="n">
        <v>75</v>
      </c>
      <c r="F10083" s="12" t="n">
        <v>62.5</v>
      </c>
    </row>
    <row r="10084">
      <c r="A10084" s="3" t="inlineStr">
        <is>
          <t>Phone &amp; Tablet Accessories</t>
        </is>
      </c>
      <c r="B10084" s="3" t="inlineStr">
        <is>
          <t>MWK83ZM/A</t>
        </is>
      </c>
      <c r="C10084" s="3" t="inlineStr">
        <is>
          <t>Apple</t>
        </is>
      </c>
      <c r="D10084" s="3" t="inlineStr">
        <is>
          <t>IPAD AIR SMART FOLIO 11 LIGHT VIOLET</t>
        </is>
      </c>
      <c r="E10084" s="11" t="n">
        <v>85</v>
      </c>
      <c r="F10084" s="12" t="n">
        <v>70.83</v>
      </c>
    </row>
    <row r="10085">
      <c r="A10085" s="3" t="inlineStr">
        <is>
          <t>Phone &amp; Tablet Accessories</t>
        </is>
      </c>
      <c r="B10085" s="3" t="inlineStr">
        <is>
          <t>MWKA3ZM/A</t>
        </is>
      </c>
      <c r="C10085" s="3" t="inlineStr">
        <is>
          <t>Apple</t>
        </is>
      </c>
      <c r="D10085" s="3" t="inlineStr">
        <is>
          <t>IPAD AIR SMART FOLIO 13 DENIM</t>
        </is>
      </c>
      <c r="E10085" s="11" t="n">
        <v>106</v>
      </c>
      <c r="F10085" s="12" t="n">
        <v>88.33</v>
      </c>
    </row>
    <row r="10086">
      <c r="A10086" s="3" t="inlineStr">
        <is>
          <t>Phone &amp; Tablet Accessories</t>
        </is>
      </c>
      <c r="B10086" s="3" t="inlineStr">
        <is>
          <t>MWKD3ZM/A</t>
        </is>
      </c>
      <c r="C10086" s="3" t="inlineStr">
        <is>
          <t>Apple</t>
        </is>
      </c>
      <c r="D10086" s="3" t="inlineStr">
        <is>
          <t>IPAD AIR SMART FOLIO 13 LIGHT VIOLE</t>
        </is>
      </c>
      <c r="E10086" s="11" t="n">
        <v>106</v>
      </c>
      <c r="F10086" s="12" t="n">
        <v>88.33</v>
      </c>
    </row>
    <row r="10087">
      <c r="A10087" s="3" t="inlineStr">
        <is>
          <t>Phone &amp; Tablet Accessories</t>
        </is>
      </c>
      <c r="B10087" s="3" t="inlineStr">
        <is>
          <t>MWKC3ZM/A</t>
        </is>
      </c>
      <c r="C10087" s="3" t="inlineStr">
        <is>
          <t>Apple</t>
        </is>
      </c>
      <c r="D10087" s="3" t="inlineStr">
        <is>
          <t>IPAD AIR SMART FOLIO 13 SAGE</t>
        </is>
      </c>
      <c r="E10087" s="11" t="n">
        <v>106</v>
      </c>
      <c r="F10087" s="12" t="n">
        <v>88.33</v>
      </c>
    </row>
    <row r="10088">
      <c r="A10088" s="3" t="inlineStr">
        <is>
          <t>Phone &amp; Tablet Accessories</t>
        </is>
      </c>
      <c r="B10088" s="3" t="inlineStr">
        <is>
          <t>MWR53B/A</t>
        </is>
      </c>
      <c r="C10088" s="3" t="inlineStr">
        <is>
          <t>Apple</t>
        </is>
      </c>
      <c r="D10088" s="3" t="inlineStr">
        <is>
          <t>IPAD MAGIC KBD BLACK IPAD PRO M4 13</t>
        </is>
      </c>
      <c r="E10088" s="11" t="n">
        <v>439</v>
      </c>
      <c r="F10088" s="12" t="n">
        <v>365.83</v>
      </c>
    </row>
    <row r="10089">
      <c r="A10089" s="3" t="inlineStr">
        <is>
          <t>Phone &amp; Tablet Accessories</t>
        </is>
      </c>
      <c r="B10089" s="3" t="inlineStr">
        <is>
          <t>MC2U4ZM/A</t>
        </is>
      </c>
      <c r="C10089" s="3" t="inlineStr">
        <is>
          <t>Apple</t>
        </is>
      </c>
      <c r="D10089" s="3" t="inlineStr">
        <is>
          <t>IPAD MINI SMART FOLIO DENIM</t>
        </is>
      </c>
      <c r="E10089" s="11" t="n">
        <v>63</v>
      </c>
      <c r="F10089" s="12" t="n">
        <v>52.5</v>
      </c>
    </row>
    <row r="10090">
      <c r="A10090" s="3" t="inlineStr">
        <is>
          <t>Phone &amp; Tablet Accessories</t>
        </is>
      </c>
      <c r="B10090" s="3" t="inlineStr">
        <is>
          <t>MC2T4ZM/A</t>
        </is>
      </c>
      <c r="C10090" s="3" t="inlineStr">
        <is>
          <t>Apple</t>
        </is>
      </c>
      <c r="D10090" s="3" t="inlineStr">
        <is>
          <t>IPAD MINI SMART FOLIO LIGHT VIOLET</t>
        </is>
      </c>
      <c r="E10090" s="11" t="n">
        <v>63</v>
      </c>
      <c r="F10090" s="12" t="n">
        <v>52.5</v>
      </c>
    </row>
    <row r="10091">
      <c r="A10091" s="3" t="inlineStr">
        <is>
          <t>Phone &amp; Tablet Accessories</t>
        </is>
      </c>
      <c r="B10091" s="3" t="inlineStr">
        <is>
          <t>MC2V4ZM/A</t>
        </is>
      </c>
      <c r="C10091" s="3" t="inlineStr">
        <is>
          <t>Apple</t>
        </is>
      </c>
      <c r="D10091" s="3" t="inlineStr">
        <is>
          <t>IPAD MINI SMART FOLIO SAGE</t>
        </is>
      </c>
      <c r="E10091" s="11" t="n">
        <v>63</v>
      </c>
      <c r="F10091" s="12" t="n">
        <v>52.5</v>
      </c>
    </row>
    <row r="10092">
      <c r="A10092" s="3" t="inlineStr">
        <is>
          <t>Phone &amp; Tablet Accessories</t>
        </is>
      </c>
      <c r="B10092" s="3" t="inlineStr">
        <is>
          <t>MW983ZM/A</t>
        </is>
      </c>
      <c r="C10092" s="3" t="inlineStr">
        <is>
          <t>Apple</t>
        </is>
      </c>
      <c r="D10092" s="3" t="inlineStr">
        <is>
          <t>IPAD PRO SMART FOLIO 11 BLACK</t>
        </is>
      </c>
      <c r="E10092" s="11" t="n">
        <v>85</v>
      </c>
      <c r="F10092" s="12" t="n">
        <v>70.83</v>
      </c>
    </row>
    <row r="10093">
      <c r="A10093" s="3" t="inlineStr">
        <is>
          <t>Phone &amp; Tablet Accessories</t>
        </is>
      </c>
      <c r="B10093" s="3" t="inlineStr">
        <is>
          <t>MW993ZM/A</t>
        </is>
      </c>
      <c r="C10093" s="3" t="inlineStr">
        <is>
          <t>Apple</t>
        </is>
      </c>
      <c r="D10093" s="3" t="inlineStr">
        <is>
          <t>IPAD PRO SMART FOLIO 11 DENIM</t>
        </is>
      </c>
      <c r="E10093" s="11" t="n">
        <v>85</v>
      </c>
      <c r="F10093" s="12" t="n">
        <v>70.83</v>
      </c>
    </row>
    <row r="10094">
      <c r="A10094" s="3" t="inlineStr">
        <is>
          <t>Phone &amp; Tablet Accessories</t>
        </is>
      </c>
      <c r="B10094" s="3" t="inlineStr">
        <is>
          <t>MWK23ZM/A</t>
        </is>
      </c>
      <c r="C10094" s="3" t="inlineStr">
        <is>
          <t>Apple</t>
        </is>
      </c>
      <c r="D10094" s="3" t="inlineStr">
        <is>
          <t>IPAD PRO SMART FOLIO 13 WHITE</t>
        </is>
      </c>
      <c r="E10094" s="11" t="n">
        <v>106</v>
      </c>
      <c r="F10094" s="12" t="n">
        <v>88.33</v>
      </c>
    </row>
    <row r="10095">
      <c r="A10095" s="3" t="inlineStr">
        <is>
          <t>Phone &amp; Tablet Accessories</t>
        </is>
      </c>
      <c r="B10095" s="3" t="inlineStr">
        <is>
          <t>MH0A3ZM/A</t>
        </is>
      </c>
      <c r="C10095" s="3" t="inlineStr">
        <is>
          <t>Apple</t>
        </is>
      </c>
      <c r="D10095" s="3" t="inlineStr">
        <is>
          <t>IPAD SMART FOLIO AIR 4/5TH GEN WHIT</t>
        </is>
      </c>
      <c r="E10095" s="11" t="n">
        <v>85</v>
      </c>
      <c r="F10095" s="12" t="n">
        <v>70.83</v>
      </c>
    </row>
    <row r="10096">
      <c r="A10096" s="3" t="inlineStr">
        <is>
          <t>Phone &amp; Tablet Accessories</t>
        </is>
      </c>
      <c r="B10096" s="3" t="inlineStr">
        <is>
          <t>MWK93ZM/A</t>
        </is>
      </c>
      <c r="C10096" s="3" t="inlineStr">
        <is>
          <t>Apple</t>
        </is>
      </c>
      <c r="D10096" s="3" t="inlineStr">
        <is>
          <t>IPADAIR SMART FOLIO 13 CHARCOAL GRY</t>
        </is>
      </c>
      <c r="E10096" s="11" t="n">
        <v>106</v>
      </c>
      <c r="F10096" s="12" t="n">
        <v>88.33</v>
      </c>
    </row>
    <row r="10097">
      <c r="A10097" s="3" t="inlineStr">
        <is>
          <t>Phone &amp; Tablet Accessories</t>
        </is>
      </c>
      <c r="B10097" s="3" t="inlineStr">
        <is>
          <t>MW5U3ZM/A</t>
        </is>
      </c>
      <c r="C10097" s="3" t="inlineStr">
        <is>
          <t>Apple</t>
        </is>
      </c>
      <c r="D10097" s="3" t="inlineStr">
        <is>
          <t>IPHONE 14 SI CASE RED</t>
        </is>
      </c>
      <c r="E10097" s="11" t="n">
        <v>53</v>
      </c>
      <c r="F10097" s="12" t="n">
        <v>44.17</v>
      </c>
    </row>
    <row r="10098">
      <c r="A10098" s="3" t="inlineStr">
        <is>
          <t>Phone &amp; Tablet Accessories</t>
        </is>
      </c>
      <c r="B10098" s="3" t="inlineStr">
        <is>
          <t>MT213ZM/A</t>
        </is>
      </c>
      <c r="C10098" s="3" t="inlineStr">
        <is>
          <t>Apple</t>
        </is>
      </c>
      <c r="D10098" s="3" t="inlineStr">
        <is>
          <t>IPHONE 15 PLUS CL CASE</t>
        </is>
      </c>
      <c r="E10098" s="11" t="n">
        <v>53</v>
      </c>
      <c r="F10098" s="12" t="n">
        <v>44.17</v>
      </c>
    </row>
    <row r="10099">
      <c r="A10099" s="3" t="inlineStr">
        <is>
          <t>Phone &amp; Tablet Accessories</t>
        </is>
      </c>
      <c r="B10099" s="3" t="inlineStr">
        <is>
          <t>MT103ZM/A</t>
        </is>
      </c>
      <c r="C10099" s="3" t="inlineStr">
        <is>
          <t>Apple</t>
        </is>
      </c>
      <c r="D10099" s="3" t="inlineStr">
        <is>
          <t>IPHONE 15 PLUS SI CASE BLACK</t>
        </is>
      </c>
      <c r="E10099" s="11" t="n">
        <v>53</v>
      </c>
      <c r="F10099" s="12" t="n">
        <v>44.17</v>
      </c>
    </row>
    <row r="10100">
      <c r="A10100" s="3" t="inlineStr">
        <is>
          <t>Phone &amp; Tablet Accessories</t>
        </is>
      </c>
      <c r="B10100" s="3" t="inlineStr">
        <is>
          <t>MT123ZM/A</t>
        </is>
      </c>
      <c r="C10100" s="3" t="inlineStr">
        <is>
          <t>Apple</t>
        </is>
      </c>
      <c r="D10100" s="3" t="inlineStr">
        <is>
          <t>IPHONE 15 PLUS SI CASE STORM BLUE</t>
        </is>
      </c>
      <c r="E10100" s="11" t="n">
        <v>53</v>
      </c>
      <c r="F10100" s="12" t="n">
        <v>44.17</v>
      </c>
    </row>
    <row r="10101">
      <c r="A10101" s="3" t="inlineStr">
        <is>
          <t>Phone &amp; Tablet Accessories</t>
        </is>
      </c>
      <c r="B10101" s="3" t="inlineStr">
        <is>
          <t>MXQT3ZM/A</t>
        </is>
      </c>
      <c r="C10101" s="3" t="inlineStr">
        <is>
          <t>Apple</t>
        </is>
      </c>
      <c r="D10101" s="3" t="inlineStr">
        <is>
          <t>IPHONE 15 PLUS SI CASE STORM BLUE</t>
        </is>
      </c>
      <c r="E10101" s="11" t="n">
        <v>53</v>
      </c>
      <c r="F10101" s="12" t="n">
        <v>44.17</v>
      </c>
    </row>
    <row r="10102">
      <c r="A10102" s="3" t="inlineStr">
        <is>
          <t>Phone &amp; Tablet Accessories</t>
        </is>
      </c>
      <c r="B10102" s="3" t="inlineStr">
        <is>
          <t>MWNF3ZM/A</t>
        </is>
      </c>
      <c r="C10102" s="3" t="inlineStr">
        <is>
          <t>Apple</t>
        </is>
      </c>
      <c r="D10102" s="3" t="inlineStr">
        <is>
          <t>IPHONE 15 PLUS SI CASE SUNSHINE</t>
        </is>
      </c>
      <c r="E10102" s="11" t="n">
        <v>53</v>
      </c>
      <c r="F10102" s="12" t="n">
        <v>44.17</v>
      </c>
    </row>
    <row r="10103">
      <c r="A10103" s="3" t="inlineStr">
        <is>
          <t>Phone &amp; Tablet Accessories</t>
        </is>
      </c>
      <c r="B10103" s="3" t="inlineStr">
        <is>
          <t>MT233ZM/A</t>
        </is>
      </c>
      <c r="C10103" s="3" t="inlineStr">
        <is>
          <t>Apple</t>
        </is>
      </c>
      <c r="D10103" s="3" t="inlineStr">
        <is>
          <t>IPHONE 15 PRO MAX CLEAR CASE</t>
        </is>
      </c>
      <c r="E10103" s="11" t="n">
        <v>53</v>
      </c>
      <c r="F10103" s="12" t="n">
        <v>44.17</v>
      </c>
    </row>
    <row r="10104">
      <c r="A10104" s="3" t="inlineStr">
        <is>
          <t>Phone &amp; Tablet Accessories</t>
        </is>
      </c>
      <c r="B10104" s="3" t="inlineStr">
        <is>
          <t>MT1H3ZM/A</t>
        </is>
      </c>
      <c r="C10104" s="3" t="inlineStr">
        <is>
          <t>Apple</t>
        </is>
      </c>
      <c r="D10104" s="3" t="inlineStr">
        <is>
          <t>IPHONE 15 PRO SI CASE ORANGE SORBET</t>
        </is>
      </c>
      <c r="E10104" s="11" t="n">
        <v>53</v>
      </c>
      <c r="F10104" s="12" t="n">
        <v>44.17</v>
      </c>
    </row>
    <row r="10105">
      <c r="A10105" s="3" t="inlineStr">
        <is>
          <t>Phone &amp; Tablet Accessories</t>
        </is>
      </c>
      <c r="B10105" s="3" t="inlineStr">
        <is>
          <t>MXPH3ZM/A</t>
        </is>
      </c>
      <c r="C10105" s="3" t="inlineStr">
        <is>
          <t>Apple</t>
        </is>
      </c>
      <c r="D10105" s="3" t="inlineStr">
        <is>
          <t>IPHONE 15 SI CASE LIGHT PINK</t>
        </is>
      </c>
      <c r="E10105" s="11" t="n">
        <v>53</v>
      </c>
      <c r="F10105" s="12" t="n">
        <v>44.17</v>
      </c>
    </row>
    <row r="10106">
      <c r="A10106" s="3" t="inlineStr">
        <is>
          <t>Phone &amp; Tablet Accessories</t>
        </is>
      </c>
      <c r="B10106" s="3" t="inlineStr">
        <is>
          <t>MXPF3ZM/A</t>
        </is>
      </c>
      <c r="C10106" s="3" t="inlineStr">
        <is>
          <t>Apple</t>
        </is>
      </c>
      <c r="D10106" s="3" t="inlineStr">
        <is>
          <t>IPHONE 15 SI CASE STORM BLUE</t>
        </is>
      </c>
      <c r="E10106" s="11" t="n">
        <v>53</v>
      </c>
      <c r="F10106" s="12" t="n">
        <v>44.17</v>
      </c>
    </row>
    <row r="10107">
      <c r="A10107" s="3" t="inlineStr">
        <is>
          <t>Phone &amp; Tablet Accessories</t>
        </is>
      </c>
      <c r="B10107" s="3" t="inlineStr">
        <is>
          <t>MA6A4ZM/A</t>
        </is>
      </c>
      <c r="C10107" s="3" t="inlineStr">
        <is>
          <t>Apple</t>
        </is>
      </c>
      <c r="D10107" s="3" t="inlineStr">
        <is>
          <t>IPHONE 16 CLEAR CASE</t>
        </is>
      </c>
      <c r="E10107" s="11" t="n">
        <v>53</v>
      </c>
      <c r="F10107" s="12" t="n">
        <v>44.17</v>
      </c>
    </row>
    <row r="10108">
      <c r="A10108" s="3" t="inlineStr">
        <is>
          <t>Phone &amp; Tablet Accessories</t>
        </is>
      </c>
      <c r="B10108" s="3" t="inlineStr">
        <is>
          <t>MYYA3ZM/A</t>
        </is>
      </c>
      <c r="C10108" s="3" t="inlineStr">
        <is>
          <t>Apple</t>
        </is>
      </c>
      <c r="D10108" s="3" t="inlineStr">
        <is>
          <t>IPHONE 16 PLUS SIL CASE DENIM</t>
        </is>
      </c>
      <c r="E10108" s="11" t="n">
        <v>53</v>
      </c>
      <c r="F10108" s="12" t="n">
        <v>44.17</v>
      </c>
    </row>
    <row r="10109">
      <c r="A10109" s="3" t="inlineStr">
        <is>
          <t>Phone &amp; Tablet Accessories</t>
        </is>
      </c>
      <c r="B10109" s="3" t="inlineStr">
        <is>
          <t>MYYH3ZM/A</t>
        </is>
      </c>
      <c r="C10109" s="3" t="inlineStr">
        <is>
          <t>Apple</t>
        </is>
      </c>
      <c r="D10109" s="3" t="inlineStr">
        <is>
          <t>IPHONE 16 PLUS SIL CASE GREEN</t>
        </is>
      </c>
      <c r="E10109" s="11" t="n">
        <v>53</v>
      </c>
      <c r="F10109" s="12" t="n">
        <v>44.17</v>
      </c>
    </row>
    <row r="10110">
      <c r="A10110" s="3" t="inlineStr">
        <is>
          <t>Phone &amp; Tablet Accessories</t>
        </is>
      </c>
      <c r="B10110" s="3" t="inlineStr">
        <is>
          <t>MYYD3ZM/A</t>
        </is>
      </c>
      <c r="C10110" s="3" t="inlineStr">
        <is>
          <t>Apple</t>
        </is>
      </c>
      <c r="D10110" s="3" t="inlineStr">
        <is>
          <t>IPHONE 16 PLUS SIL CASE PLUM</t>
        </is>
      </c>
      <c r="E10110" s="11" t="n">
        <v>53</v>
      </c>
      <c r="F10110" s="12" t="n">
        <v>44.17</v>
      </c>
    </row>
    <row r="10111">
      <c r="A10111" s="3" t="inlineStr">
        <is>
          <t>Phone &amp; Tablet Accessories</t>
        </is>
      </c>
      <c r="B10111" s="3" t="inlineStr">
        <is>
          <t>MYYG3ZM/A</t>
        </is>
      </c>
      <c r="C10111" s="3" t="inlineStr">
        <is>
          <t>Apple</t>
        </is>
      </c>
      <c r="D10111" s="3" t="inlineStr">
        <is>
          <t>IPHONE 16 PLUS SIL CASE S FRUIT</t>
        </is>
      </c>
      <c r="E10111" s="11" t="n">
        <v>53</v>
      </c>
      <c r="F10111" s="12" t="n">
        <v>44.17</v>
      </c>
    </row>
    <row r="10112">
      <c r="A10112" s="3" t="inlineStr">
        <is>
          <t>Phone &amp; Tablet Accessories</t>
        </is>
      </c>
      <c r="B10112" s="3" t="inlineStr">
        <is>
          <t>MYYC3ZM/A</t>
        </is>
      </c>
      <c r="C10112" s="3" t="inlineStr">
        <is>
          <t>Apple</t>
        </is>
      </c>
      <c r="D10112" s="3" t="inlineStr">
        <is>
          <t>IPHONE 16 PLUS SIL CASESTON</t>
        </is>
      </c>
      <c r="E10112" s="11" t="n">
        <v>53</v>
      </c>
      <c r="F10112" s="12" t="n">
        <v>44.17</v>
      </c>
    </row>
    <row r="10113">
      <c r="A10113" s="3" t="inlineStr">
        <is>
          <t>Phone &amp; Tablet Accessories</t>
        </is>
      </c>
      <c r="B10113" s="3" t="inlineStr">
        <is>
          <t>MA7E4ZM/A</t>
        </is>
      </c>
      <c r="C10113" s="3" t="inlineStr">
        <is>
          <t>Apple</t>
        </is>
      </c>
      <c r="D10113" s="3" t="inlineStr">
        <is>
          <t>IPHONE 16 PRO CLEAR CASE</t>
        </is>
      </c>
      <c r="E10113" s="11" t="n">
        <v>53</v>
      </c>
      <c r="F10113" s="12" t="n">
        <v>44.17</v>
      </c>
    </row>
    <row r="10114">
      <c r="A10114" s="3" t="inlineStr">
        <is>
          <t>Phone &amp; Tablet Accessories</t>
        </is>
      </c>
      <c r="B10114" s="3" t="inlineStr">
        <is>
          <t>MYYK3ZM/A</t>
        </is>
      </c>
      <c r="C10114" s="3" t="inlineStr">
        <is>
          <t>Apple</t>
        </is>
      </c>
      <c r="D10114" s="3" t="inlineStr">
        <is>
          <t>IPHONE 16 PRO SIL CASE DENIM</t>
        </is>
      </c>
      <c r="E10114" s="11" t="n">
        <v>53</v>
      </c>
      <c r="F10114" s="12" t="n">
        <v>44.17</v>
      </c>
    </row>
    <row r="10115">
      <c r="A10115" s="3" t="inlineStr">
        <is>
          <t>Phone &amp; Tablet Accessories</t>
        </is>
      </c>
      <c r="B10115" s="3" t="inlineStr">
        <is>
          <t>MYYM3ZM/A</t>
        </is>
      </c>
      <c r="C10115" s="3" t="inlineStr">
        <is>
          <t>Apple</t>
        </is>
      </c>
      <c r="D10115" s="3" t="inlineStr">
        <is>
          <t>IPHONE 16 PRO SIL CASE PLUM</t>
        </is>
      </c>
      <c r="E10115" s="11" t="n">
        <v>53</v>
      </c>
      <c r="F10115" s="12" t="n">
        <v>44.17</v>
      </c>
    </row>
    <row r="10116">
      <c r="A10116" s="3" t="inlineStr">
        <is>
          <t>Phone &amp; Tablet Accessories</t>
        </is>
      </c>
      <c r="B10116" s="3" t="inlineStr">
        <is>
          <t>MYY73ZM/A</t>
        </is>
      </c>
      <c r="C10116" s="3" t="inlineStr">
        <is>
          <t>Apple</t>
        </is>
      </c>
      <c r="D10116" s="3" t="inlineStr">
        <is>
          <t>IPHONE 16 SIL CASE S FRUIT</t>
        </is>
      </c>
      <c r="E10116" s="11" t="n">
        <v>53</v>
      </c>
      <c r="F10116" s="12" t="n">
        <v>44.17</v>
      </c>
    </row>
    <row r="10117">
      <c r="A10117" s="3" t="inlineStr">
        <is>
          <t>Phone &amp; Tablet Accessories</t>
        </is>
      </c>
      <c r="B10117" s="3" t="inlineStr">
        <is>
          <t>MGF24ZM/A</t>
        </is>
      </c>
      <c r="C10117" s="3" t="inlineStr">
        <is>
          <t>Apple</t>
        </is>
      </c>
      <c r="D10117" s="3" t="inlineStr">
        <is>
          <t>IPHONE 17 CLEAR CASE MAGSAFE</t>
        </is>
      </c>
      <c r="E10117" s="11" t="n">
        <v>53</v>
      </c>
      <c r="F10117" s="12" t="n">
        <v>44.17</v>
      </c>
    </row>
    <row r="10118">
      <c r="A10118" s="3" t="inlineStr">
        <is>
          <t>Phone &amp; Tablet Accessories</t>
        </is>
      </c>
      <c r="B10118" s="3" t="inlineStr">
        <is>
          <t>MHW64ZM/A</t>
        </is>
      </c>
      <c r="C10118" s="3" t="inlineStr">
        <is>
          <t>Apple</t>
        </is>
      </c>
      <c r="D10118" s="3" t="inlineStr">
        <is>
          <t>IPHONE 17 P M SIL CASE MGSFE GUAVA</t>
        </is>
      </c>
      <c r="E10118" s="11" t="n">
        <v>53</v>
      </c>
      <c r="F10118" s="12" t="n">
        <v>44.17</v>
      </c>
    </row>
    <row r="10119">
      <c r="A10119" s="3" t="inlineStr">
        <is>
          <t>Phone &amp; Tablet Accessories</t>
        </is>
      </c>
      <c r="B10119" s="3" t="inlineStr">
        <is>
          <t>MHW54ZM/A</t>
        </is>
      </c>
      <c r="C10119" s="3" t="inlineStr">
        <is>
          <t>Apple</t>
        </is>
      </c>
      <c r="D10119" s="3" t="inlineStr">
        <is>
          <t>IPHONE 17 P M SIL CASE MGSFE VNLA</t>
        </is>
      </c>
      <c r="E10119" s="11" t="n">
        <v>53</v>
      </c>
      <c r="F10119" s="12" t="n">
        <v>44.17</v>
      </c>
    </row>
    <row r="10120">
      <c r="A10120" s="3" t="inlineStr">
        <is>
          <t>Phone &amp; Tablet Accessories</t>
        </is>
      </c>
      <c r="B10120" s="3" t="inlineStr">
        <is>
          <t>MGFR4ZM/A</t>
        </is>
      </c>
      <c r="C10120" s="3" t="inlineStr">
        <is>
          <t>Apple</t>
        </is>
      </c>
      <c r="D10120" s="3" t="inlineStr">
        <is>
          <t>IPHONE 17 PRO MAX SIL CASE MSAFE BLK</t>
        </is>
      </c>
      <c r="E10120" s="11" t="n">
        <v>53</v>
      </c>
      <c r="F10120" s="12" t="n">
        <v>44.17</v>
      </c>
    </row>
    <row r="10121">
      <c r="A10121" s="3" t="inlineStr">
        <is>
          <t>Phone &amp; Tablet Accessories</t>
        </is>
      </c>
      <c r="B10121" s="3" t="inlineStr">
        <is>
          <t>MGFN4ZM/A</t>
        </is>
      </c>
      <c r="C10121" s="3" t="inlineStr">
        <is>
          <t>Apple</t>
        </is>
      </c>
      <c r="D10121" s="3" t="inlineStr">
        <is>
          <t>IPHONE 17 PRO MAX SIL CASE MSAFE PUR</t>
        </is>
      </c>
      <c r="E10121" s="11" t="n">
        <v>53</v>
      </c>
      <c r="F10121" s="12" t="n">
        <v>44.17</v>
      </c>
    </row>
    <row r="10122">
      <c r="A10122" s="3" t="inlineStr">
        <is>
          <t>Phone &amp; Tablet Accessories</t>
        </is>
      </c>
      <c r="B10122" s="3" t="inlineStr">
        <is>
          <t>MHVX4ZM/A</t>
        </is>
      </c>
      <c r="C10122" s="3" t="inlineStr">
        <is>
          <t>Apple</t>
        </is>
      </c>
      <c r="D10122" s="3" t="inlineStr">
        <is>
          <t>IPHONE 17 PRO SIL CASE MGSFE VANILLA</t>
        </is>
      </c>
      <c r="E10122" s="11" t="n">
        <v>53</v>
      </c>
      <c r="F10122" s="12" t="n">
        <v>44.17</v>
      </c>
    </row>
    <row r="10123">
      <c r="A10123" s="3" t="inlineStr">
        <is>
          <t>Phone &amp; Tablet Accessories</t>
        </is>
      </c>
      <c r="B10123" s="3" t="inlineStr">
        <is>
          <t>MGF34ZM/A</t>
        </is>
      </c>
      <c r="C10123" s="3" t="inlineStr">
        <is>
          <t>Apple</t>
        </is>
      </c>
      <c r="D10123" s="3" t="inlineStr">
        <is>
          <t>IPHONE 17 PRO TWOVE CASE MSAFE BLK</t>
        </is>
      </c>
      <c r="E10123" s="11" t="n">
        <v>63</v>
      </c>
      <c r="F10123" s="12" t="n">
        <v>52.5</v>
      </c>
    </row>
    <row r="10124">
      <c r="A10124" s="3" t="inlineStr">
        <is>
          <t>Phone &amp; Tablet Accessories</t>
        </is>
      </c>
      <c r="B10124" s="3" t="inlineStr">
        <is>
          <t>MGF64ZM/A</t>
        </is>
      </c>
      <c r="C10124" s="3" t="inlineStr">
        <is>
          <t>Apple</t>
        </is>
      </c>
      <c r="D10124" s="3" t="inlineStr">
        <is>
          <t>IPHONE 17 PRO TWOVE CASE MSAFE SIE</t>
        </is>
      </c>
      <c r="E10124" s="11" t="n">
        <v>63</v>
      </c>
      <c r="F10124" s="12" t="n">
        <v>52.5</v>
      </c>
    </row>
    <row r="10125">
      <c r="A10125" s="3" t="inlineStr">
        <is>
          <t>Phone &amp; Tablet Accessories</t>
        </is>
      </c>
      <c r="B10125" s="3" t="inlineStr">
        <is>
          <t>MHVQ4ZM/A</t>
        </is>
      </c>
      <c r="C10125" s="3" t="inlineStr">
        <is>
          <t>Apple</t>
        </is>
      </c>
      <c r="D10125" s="3" t="inlineStr">
        <is>
          <t>IPHONE 17 SIL CASE MGSFE GUAVA</t>
        </is>
      </c>
      <c r="E10125" s="11" t="n">
        <v>53</v>
      </c>
      <c r="F10125" s="12" t="n">
        <v>44.17</v>
      </c>
    </row>
    <row r="10126">
      <c r="A10126" s="3" t="inlineStr">
        <is>
          <t>Phone &amp; Tablet Accessories</t>
        </is>
      </c>
      <c r="B10126" s="3" t="inlineStr">
        <is>
          <t>MHVM4ZM/A</t>
        </is>
      </c>
      <c r="C10126" s="3" t="inlineStr">
        <is>
          <t>Apple</t>
        </is>
      </c>
      <c r="D10126" s="3" t="inlineStr">
        <is>
          <t>IPHONE 17 SIL CASE MGSFE VANILLA</t>
        </is>
      </c>
      <c r="E10126" s="11" t="n">
        <v>53</v>
      </c>
      <c r="F10126" s="12" t="n">
        <v>44.17</v>
      </c>
    </row>
    <row r="10127">
      <c r="A10127" s="3" t="inlineStr">
        <is>
          <t>Phone &amp; Tablet Accessories</t>
        </is>
      </c>
      <c r="B10127" s="3" t="inlineStr">
        <is>
          <t>MHWE4ZM/A</t>
        </is>
      </c>
      <c r="C10127" s="3" t="inlineStr">
        <is>
          <t>Apple</t>
        </is>
      </c>
      <c r="D10127" s="3" t="inlineStr">
        <is>
          <t>IPHONE 17E SIL CASE MGSFE A BLUE</t>
        </is>
      </c>
      <c r="E10127" s="11" t="n">
        <v>53</v>
      </c>
      <c r="F10127" s="12" t="n">
        <v>44.17</v>
      </c>
    </row>
    <row r="10128">
      <c r="A10128" s="3" t="inlineStr">
        <is>
          <t>Phone &amp; Tablet Accessories</t>
        </is>
      </c>
      <c r="B10128" s="3" t="inlineStr">
        <is>
          <t>MHWH4ZM/A</t>
        </is>
      </c>
      <c r="C10128" s="3" t="inlineStr">
        <is>
          <t>Apple</t>
        </is>
      </c>
      <c r="D10128" s="3" t="inlineStr">
        <is>
          <t>IPHONE 17E SIL CASE MGSFE GUAVA</t>
        </is>
      </c>
      <c r="E10128" s="11" t="n">
        <v>53</v>
      </c>
      <c r="F10128" s="12" t="n">
        <v>44.17</v>
      </c>
    </row>
    <row r="10129">
      <c r="A10129" s="3" t="inlineStr">
        <is>
          <t>Phone &amp; Tablet Accessories</t>
        </is>
      </c>
      <c r="B10129" s="3" t="inlineStr">
        <is>
          <t>MHWJ4ZM/A</t>
        </is>
      </c>
      <c r="C10129" s="3" t="inlineStr">
        <is>
          <t>Apple</t>
        </is>
      </c>
      <c r="D10129" s="3" t="inlineStr">
        <is>
          <t>IPHONE 17E SIL CASE MGSFE SOFT PINK</t>
        </is>
      </c>
      <c r="E10129" s="11" t="n">
        <v>53</v>
      </c>
      <c r="F10129" s="12" t="n">
        <v>44.17</v>
      </c>
    </row>
    <row r="10130">
      <c r="A10130" s="3" t="inlineStr">
        <is>
          <t>Phone &amp; Tablet Accessories</t>
        </is>
      </c>
      <c r="B10130" s="3" t="inlineStr">
        <is>
          <t>MHWG4ZM/A</t>
        </is>
      </c>
      <c r="C10130" s="3" t="inlineStr">
        <is>
          <t>Apple</t>
        </is>
      </c>
      <c r="D10130" s="3" t="inlineStr">
        <is>
          <t>IPHONE 17E SIL CASE MGSFE VANILLA</t>
        </is>
      </c>
      <c r="E10130" s="11" t="n">
        <v>53</v>
      </c>
      <c r="F10130" s="12" t="n">
        <v>44.17</v>
      </c>
    </row>
    <row r="10131">
      <c r="A10131" s="3" t="inlineStr">
        <is>
          <t>Phone &amp; Tablet Accessories</t>
        </is>
      </c>
      <c r="B10131" s="3" t="inlineStr">
        <is>
          <t>MKDV4ZM/A</t>
        </is>
      </c>
      <c r="C10131" s="3" t="inlineStr">
        <is>
          <t>Apple</t>
        </is>
      </c>
      <c r="D10131" s="3" t="inlineStr">
        <is>
          <t>IPHONE 18 PRO MAX CL CASE</t>
        </is>
      </c>
      <c r="E10131" s="11" t="n">
        <v>53</v>
      </c>
      <c r="F10131" s="12" t="n">
        <v>44.17</v>
      </c>
    </row>
    <row r="10132">
      <c r="A10132" s="3" t="inlineStr">
        <is>
          <t>Phone &amp; Tablet Accessories</t>
        </is>
      </c>
      <c r="B10132" s="3" t="inlineStr">
        <is>
          <t>MK954ZM/A</t>
        </is>
      </c>
      <c r="C10132" s="3" t="inlineStr">
        <is>
          <t>Apple</t>
        </is>
      </c>
      <c r="D10132" s="3" t="inlineStr">
        <is>
          <t>IPHONE 18 PRO MAX SI CASE BLACK</t>
        </is>
      </c>
      <c r="E10132" s="11" t="n">
        <v>53</v>
      </c>
      <c r="F10132" s="12" t="n">
        <v>44.17</v>
      </c>
    </row>
    <row r="10133">
      <c r="A10133" s="3" t="inlineStr">
        <is>
          <t>Phone &amp; Tablet Accessories</t>
        </is>
      </c>
      <c r="B10133" s="3" t="inlineStr">
        <is>
          <t>MK904ZM/A</t>
        </is>
      </c>
      <c r="C10133" s="3" t="inlineStr">
        <is>
          <t>Apple</t>
        </is>
      </c>
      <c r="D10133" s="3" t="inlineStr">
        <is>
          <t>IPHONE 18 PRO MAX SI CASE MAGENTA</t>
        </is>
      </c>
      <c r="E10133" s="11" t="n">
        <v>53</v>
      </c>
      <c r="F10133" s="12" t="n">
        <v>44.17</v>
      </c>
    </row>
    <row r="10134">
      <c r="A10134" s="3" t="inlineStr">
        <is>
          <t>Phone &amp; Tablet Accessories</t>
        </is>
      </c>
      <c r="B10134" s="3" t="inlineStr">
        <is>
          <t>MK944ZM/A</t>
        </is>
      </c>
      <c r="C10134" s="3" t="inlineStr">
        <is>
          <t>Apple</t>
        </is>
      </c>
      <c r="D10134" s="3" t="inlineStr">
        <is>
          <t>IPHONE 18 PRO MAX SI CASE NAVY BLUE</t>
        </is>
      </c>
      <c r="E10134" s="11" t="n">
        <v>53</v>
      </c>
      <c r="F10134" s="12" t="n">
        <v>44.17</v>
      </c>
    </row>
    <row r="10135">
      <c r="A10135" s="3" t="inlineStr">
        <is>
          <t>Phone &amp; Tablet Accessories</t>
        </is>
      </c>
      <c r="B10135" s="3" t="inlineStr">
        <is>
          <t>MK924ZM/A</t>
        </is>
      </c>
      <c r="C10135" s="3" t="inlineStr">
        <is>
          <t>Apple</t>
        </is>
      </c>
      <c r="D10135" s="3" t="inlineStr">
        <is>
          <t>IPHONE 18 PRO MAX SI CASE OLIVE</t>
        </is>
      </c>
      <c r="E10135" s="11" t="n">
        <v>53</v>
      </c>
      <c r="F10135" s="12" t="n">
        <v>44.17</v>
      </c>
    </row>
    <row r="10136">
      <c r="A10136" s="3" t="inlineStr">
        <is>
          <t>Phone &amp; Tablet Accessories</t>
        </is>
      </c>
      <c r="B10136" s="3" t="inlineStr">
        <is>
          <t>MKDT4ZM/A</t>
        </is>
      </c>
      <c r="C10136" s="3" t="inlineStr">
        <is>
          <t>Apple</t>
        </is>
      </c>
      <c r="D10136" s="3" t="inlineStr">
        <is>
          <t>IPHONE 18 PRO MAX TE CASE BLACK</t>
        </is>
      </c>
      <c r="E10136" s="11" t="n">
        <v>63</v>
      </c>
      <c r="F10136" s="12" t="n">
        <v>52.5</v>
      </c>
    </row>
    <row r="10137">
      <c r="A10137" s="3" t="inlineStr">
        <is>
          <t>Phone &amp; Tablet Accessories</t>
        </is>
      </c>
      <c r="B10137" s="3" t="inlineStr">
        <is>
          <t>MKDR4ZM/A</t>
        </is>
      </c>
      <c r="C10137" s="3" t="inlineStr">
        <is>
          <t>Apple</t>
        </is>
      </c>
      <c r="D10137" s="3" t="inlineStr">
        <is>
          <t>IPHONE 18 PRO MAX TE CASE CHAMBRAY</t>
        </is>
      </c>
      <c r="E10137" s="11" t="n">
        <v>63</v>
      </c>
      <c r="F10137" s="12" t="n">
        <v>52.5</v>
      </c>
    </row>
    <row r="10138">
      <c r="A10138" s="3" t="inlineStr">
        <is>
          <t>Phone &amp; Tablet Accessories</t>
        </is>
      </c>
      <c r="B10138" s="3" t="inlineStr">
        <is>
          <t>MKDQ4ZM/A</t>
        </is>
      </c>
      <c r="C10138" s="3" t="inlineStr">
        <is>
          <t>Apple</t>
        </is>
      </c>
      <c r="D10138" s="3" t="inlineStr">
        <is>
          <t>IPHONE 18 PRO MAX TE CASE TAUPE</t>
        </is>
      </c>
      <c r="E10138" s="11" t="n">
        <v>63</v>
      </c>
      <c r="F10138" s="12" t="n">
        <v>52.5</v>
      </c>
    </row>
    <row r="10139">
      <c r="A10139" s="3" t="inlineStr">
        <is>
          <t>Phone &amp; Tablet Accessories</t>
        </is>
      </c>
      <c r="B10139" s="3" t="inlineStr">
        <is>
          <t>MK8Y4ZM/A</t>
        </is>
      </c>
      <c r="C10139" s="3" t="inlineStr">
        <is>
          <t>Apple</t>
        </is>
      </c>
      <c r="D10139" s="3" t="inlineStr">
        <is>
          <t>IPHONE 18 PRO SI CASE BLACK</t>
        </is>
      </c>
      <c r="E10139" s="11" t="n">
        <v>53</v>
      </c>
      <c r="F10139" s="12" t="n">
        <v>44.17</v>
      </c>
    </row>
    <row r="10140">
      <c r="A10140" s="3" t="inlineStr">
        <is>
          <t>Phone &amp; Tablet Accessories</t>
        </is>
      </c>
      <c r="B10140" s="3" t="inlineStr">
        <is>
          <t>MK8X4ZM/A</t>
        </is>
      </c>
      <c r="C10140" s="3" t="inlineStr">
        <is>
          <t>Apple</t>
        </is>
      </c>
      <c r="D10140" s="3" t="inlineStr">
        <is>
          <t>IPHONE 18 PRO SI CASE NAVY BLUE</t>
        </is>
      </c>
      <c r="E10140" s="11" t="n">
        <v>53</v>
      </c>
      <c r="F10140" s="12" t="n">
        <v>44.17</v>
      </c>
    </row>
    <row r="10141">
      <c r="A10141" s="3" t="inlineStr">
        <is>
          <t>Phone &amp; Tablet Accessories</t>
        </is>
      </c>
      <c r="B10141" s="3" t="inlineStr">
        <is>
          <t>MKD64ZM/A</t>
        </is>
      </c>
      <c r="C10141" s="3" t="inlineStr">
        <is>
          <t>Apple</t>
        </is>
      </c>
      <c r="D10141" s="3" t="inlineStr">
        <is>
          <t>IPHONE 18 PRO TE CASE BLACK</t>
        </is>
      </c>
      <c r="E10141" s="11" t="n">
        <v>63</v>
      </c>
      <c r="F10141" s="12" t="n">
        <v>52.5</v>
      </c>
    </row>
    <row r="10142">
      <c r="A10142" s="3" t="inlineStr">
        <is>
          <t>Phone &amp; Tablet Accessories</t>
        </is>
      </c>
      <c r="B10142" s="3" t="inlineStr">
        <is>
          <t>MH014ZM/A</t>
        </is>
      </c>
      <c r="C10142" s="3" t="inlineStr">
        <is>
          <t>Apple</t>
        </is>
      </c>
      <c r="D10142" s="3" t="inlineStr">
        <is>
          <t>IPHONE AIR BUMPER LIGHT GRAY</t>
        </is>
      </c>
      <c r="E10142" s="11" t="n">
        <v>42</v>
      </c>
      <c r="F10142" s="12" t="n">
        <v>35</v>
      </c>
    </row>
    <row r="10143">
      <c r="A10143" s="3" t="inlineStr">
        <is>
          <t>Phone &amp; Tablet Accessories</t>
        </is>
      </c>
      <c r="B10143" s="3" t="inlineStr">
        <is>
          <t>MGPG4ZM/A</t>
        </is>
      </c>
      <c r="C10143" s="3" t="inlineStr">
        <is>
          <t>Apple</t>
        </is>
      </c>
      <c r="D10143" s="3" t="inlineStr">
        <is>
          <t>IPHONE AIR MAGSAFE BATTERY</t>
        </is>
      </c>
      <c r="E10143" s="11" t="n">
        <v>125</v>
      </c>
      <c r="F10143" s="12" t="n">
        <v>104.17</v>
      </c>
    </row>
    <row r="10144">
      <c r="A10144" s="3" t="inlineStr">
        <is>
          <t>Phone &amp; Tablet Accessories</t>
        </is>
      </c>
      <c r="B10144" s="3" t="inlineStr">
        <is>
          <t>MK9L4ZM/A</t>
        </is>
      </c>
      <c r="C10144" s="3" t="inlineStr">
        <is>
          <t>Apple</t>
        </is>
      </c>
      <c r="D10144" s="3" t="inlineStr">
        <is>
          <t>IPHONE FINEWOVEN WALLET BLACK</t>
        </is>
      </c>
      <c r="E10144" s="11" t="n">
        <v>63</v>
      </c>
      <c r="F10144" s="12" t="n">
        <v>52.5</v>
      </c>
    </row>
    <row r="10145">
      <c r="A10145" s="3" t="inlineStr">
        <is>
          <t>Phone &amp; Tablet Accessories</t>
        </is>
      </c>
      <c r="B10145" s="3" t="inlineStr">
        <is>
          <t>MK9G4ZM/A</t>
        </is>
      </c>
      <c r="C10145" s="3" t="inlineStr">
        <is>
          <t>Apple</t>
        </is>
      </c>
      <c r="D10145" s="3" t="inlineStr">
        <is>
          <t>IPHONE FINEWOVEN WALLET MAGENTA</t>
        </is>
      </c>
      <c r="E10145" s="11" t="n">
        <v>63</v>
      </c>
      <c r="F10145" s="12" t="n">
        <v>52.5</v>
      </c>
    </row>
    <row r="10146">
      <c r="A10146" s="3" t="inlineStr">
        <is>
          <t>Phone &amp; Tablet Accessories</t>
        </is>
      </c>
      <c r="B10146" s="3" t="inlineStr">
        <is>
          <t>MGH64ZM/A</t>
        </is>
      </c>
      <c r="C10146" s="3" t="inlineStr">
        <is>
          <t>Apple</t>
        </is>
      </c>
      <c r="D10146" s="3" t="inlineStr">
        <is>
          <t>IPHONE FINEWOVEN WALLET MAGSAFE  ORA</t>
        </is>
      </c>
      <c r="E10146" s="11" t="n">
        <v>63</v>
      </c>
      <c r="F10146" s="12" t="n">
        <v>52.5</v>
      </c>
    </row>
    <row r="10147">
      <c r="A10147" s="3" t="inlineStr">
        <is>
          <t>Phone &amp; Tablet Accessories</t>
        </is>
      </c>
      <c r="B10147" s="3" t="inlineStr">
        <is>
          <t>MGH74ZM/A</t>
        </is>
      </c>
      <c r="C10147" s="3" t="inlineStr">
        <is>
          <t>Apple</t>
        </is>
      </c>
      <c r="D10147" s="3" t="inlineStr">
        <is>
          <t>IPHONE FINEWOVEN WALLET MAGSAFE MOSS</t>
        </is>
      </c>
      <c r="E10147" s="11" t="n">
        <v>63</v>
      </c>
      <c r="F10147" s="12" t="n">
        <v>52.5</v>
      </c>
    </row>
    <row r="10148">
      <c r="A10148" s="3" t="inlineStr">
        <is>
          <t>Phone &amp; Tablet Accessories</t>
        </is>
      </c>
      <c r="B10148" s="3" t="inlineStr">
        <is>
          <t>MGH84ZM/A</t>
        </is>
      </c>
      <c r="C10148" s="3" t="inlineStr">
        <is>
          <t>Apple</t>
        </is>
      </c>
      <c r="D10148" s="3" t="inlineStr">
        <is>
          <t>IPHONE FINEWOVEN WALLET MAGSAFE PUR</t>
        </is>
      </c>
      <c r="E10148" s="11" t="n">
        <v>63</v>
      </c>
      <c r="F10148" s="12" t="n">
        <v>52.5</v>
      </c>
    </row>
    <row r="10149">
      <c r="A10149" s="3" t="inlineStr">
        <is>
          <t>Phone &amp; Tablet Accessories</t>
        </is>
      </c>
      <c r="B10149" s="3" t="inlineStr">
        <is>
          <t>MKV64ZM/A</t>
        </is>
      </c>
      <c r="C10149" s="3" t="inlineStr">
        <is>
          <t>Apple</t>
        </is>
      </c>
      <c r="D10149" s="3" t="inlineStr">
        <is>
          <t>IPHONE FINEWOVEN WALLET NAVY</t>
        </is>
      </c>
      <c r="E10149" s="11" t="n">
        <v>63</v>
      </c>
      <c r="F10149" s="12" t="n">
        <v>52.5</v>
      </c>
    </row>
    <row r="10150">
      <c r="A10150" s="3" t="inlineStr">
        <is>
          <t>Phone &amp; Tablet Accessories</t>
        </is>
      </c>
      <c r="B10150" s="3" t="inlineStr">
        <is>
          <t>MT263ZM/A</t>
        </is>
      </c>
      <c r="C10150" s="3" t="inlineStr">
        <is>
          <t>Apple</t>
        </is>
      </c>
      <c r="D10150" s="3" t="inlineStr">
        <is>
          <t>IPHONE FINEWOVENWALLET PACIFIC BLUE</t>
        </is>
      </c>
      <c r="E10150" s="11" t="n">
        <v>63</v>
      </c>
      <c r="F10150" s="12" t="n">
        <v>52.5</v>
      </c>
    </row>
    <row r="10151">
      <c r="A10151" s="3" t="inlineStr">
        <is>
          <t>Phone &amp; Tablet Accessories</t>
        </is>
      </c>
      <c r="B10151" s="3" t="inlineStr">
        <is>
          <t>MX5J3ZM/A</t>
        </is>
      </c>
      <c r="C10151" s="3" t="inlineStr">
        <is>
          <t>Apple</t>
        </is>
      </c>
      <c r="D10151" s="3" t="inlineStr">
        <is>
          <t>LIGHTNING TO USB 3 CAMERA ADAPTER</t>
        </is>
      </c>
      <c r="E10151" s="11" t="n">
        <v>49</v>
      </c>
      <c r="F10151" s="12" t="n">
        <v>40.83</v>
      </c>
    </row>
    <row r="10152">
      <c r="A10152" s="3" t="inlineStr">
        <is>
          <t>Phone &amp; Tablet Accessories</t>
        </is>
      </c>
      <c r="B10152" s="3" t="inlineStr">
        <is>
          <t>MM6H3ZM/A</t>
        </is>
      </c>
      <c r="C10152" s="3" t="inlineStr">
        <is>
          <t>Apple</t>
        </is>
      </c>
      <c r="D10152" s="3" t="inlineStr">
        <is>
          <t>SMART FOLIO IPAD MINI 6TH GEN WHIT</t>
        </is>
      </c>
      <c r="E10152" s="11" t="n">
        <v>63</v>
      </c>
      <c r="F10152" s="12" t="n">
        <v>52.5</v>
      </c>
    </row>
    <row r="10153">
      <c r="A10153" s="3" t="inlineStr">
        <is>
          <t>Phone &amp; Tablet Accessories</t>
        </is>
      </c>
      <c r="B10153" s="3" t="inlineStr">
        <is>
          <t>MKFA4ZM/A</t>
        </is>
      </c>
      <c r="C10153" s="3" t="inlineStr">
        <is>
          <t>Apple</t>
        </is>
      </c>
      <c r="D10153" s="3" t="inlineStr">
        <is>
          <t>WRIST STRAP BLACK</t>
        </is>
      </c>
      <c r="E10153" s="11" t="n">
        <v>37</v>
      </c>
      <c r="F10153" s="12" t="n">
        <v>30.83</v>
      </c>
    </row>
    <row r="10154">
      <c r="A10154" s="3" t="inlineStr">
        <is>
          <t>Phone &amp; Tablet Accessories</t>
        </is>
      </c>
      <c r="B10154" s="3" t="inlineStr">
        <is>
          <t>MKF74ZM/A</t>
        </is>
      </c>
      <c r="C10154" s="3" t="inlineStr">
        <is>
          <t>Apple</t>
        </is>
      </c>
      <c r="D10154" s="3" t="inlineStr">
        <is>
          <t>WRIST STRAP BURGUNDY</t>
        </is>
      </c>
      <c r="E10154" s="11" t="n">
        <v>37</v>
      </c>
      <c r="F10154" s="12" t="n">
        <v>30.83</v>
      </c>
    </row>
    <row r="10155">
      <c r="A10155" s="3" t="inlineStr">
        <is>
          <t>Phone &amp; Tablet Accessories</t>
        </is>
      </c>
      <c r="B10155" s="3" t="inlineStr">
        <is>
          <t>MKF94ZM/A</t>
        </is>
      </c>
      <c r="C10155" s="3" t="inlineStr">
        <is>
          <t>Apple</t>
        </is>
      </c>
      <c r="D10155" s="3" t="inlineStr">
        <is>
          <t>WRIST STRAP OLIVE</t>
        </is>
      </c>
      <c r="E10155" s="11" t="n">
        <v>37</v>
      </c>
      <c r="F10155" s="12" t="n">
        <v>30.83</v>
      </c>
    </row>
    <row r="10156">
      <c r="A10156" s="3" t="inlineStr">
        <is>
          <t>Phone &amp; Tablet Accessories</t>
        </is>
      </c>
      <c r="B10156" s="3" t="inlineStr">
        <is>
          <t>90XB08JN-MTO000</t>
        </is>
      </c>
      <c r="C10156" s="3" t="inlineStr">
        <is>
          <t>ASUS</t>
        </is>
      </c>
      <c r="D10156" s="3" t="inlineStr">
        <is>
          <t>SA304H ACTIVE STYLUS</t>
        </is>
      </c>
      <c r="E10156" s="11" t="n">
        <v>61</v>
      </c>
      <c r="F10156" s="12" t="n">
        <v>50.83</v>
      </c>
    </row>
    <row r="10157">
      <c r="A10157" s="3" t="inlineStr">
        <is>
          <t>Phone &amp; Tablet Accessories</t>
        </is>
      </c>
      <c r="B10157" s="3" t="inlineStr">
        <is>
          <t>BPD008BTBK</t>
        </is>
      </c>
      <c r="C10157" s="3" t="inlineStr">
        <is>
          <t>Belkin</t>
        </is>
      </c>
      <c r="D10157" s="3" t="inlineStr">
        <is>
          <t>10K MAGSAFE POWERBANK KICKSTANDBLK</t>
        </is>
      </c>
      <c r="E10157" s="11" t="n">
        <v>103</v>
      </c>
      <c r="F10157" s="12" t="n">
        <v>85.83</v>
      </c>
    </row>
    <row r="10158">
      <c r="A10158" s="3" t="inlineStr">
        <is>
          <t>Phone &amp; Tablet Accessories</t>
        </is>
      </c>
      <c r="B10158" s="3" t="inlineStr">
        <is>
          <t>BPD008BTWH</t>
        </is>
      </c>
      <c r="C10158" s="3" t="inlineStr">
        <is>
          <t>Belkin</t>
        </is>
      </c>
      <c r="D10158" s="3" t="inlineStr">
        <is>
          <t>10K MAGSAFE POWERBANK KICKSTANDWHT</t>
        </is>
      </c>
      <c r="E10158" s="11" t="n">
        <v>103</v>
      </c>
      <c r="F10158" s="12" t="n">
        <v>85.83</v>
      </c>
    </row>
    <row r="10159">
      <c r="A10159" s="3" t="inlineStr">
        <is>
          <t>Phone &amp; Tablet Accessories</t>
        </is>
      </c>
      <c r="B10159" s="3" t="inlineStr">
        <is>
          <t>MSA005BTCL</t>
        </is>
      </c>
      <c r="C10159" s="3" t="inlineStr">
        <is>
          <t>Belkin</t>
        </is>
      </c>
      <c r="D10159" s="3" t="inlineStr">
        <is>
          <t>ANTIMICROBIALPROTECASEIPHONE13CLEAR</t>
        </is>
      </c>
      <c r="E10159" s="11" t="n">
        <v>35</v>
      </c>
      <c r="F10159" s="12" t="n">
        <v>29.17</v>
      </c>
    </row>
    <row r="10160">
      <c r="A10160" s="3" t="inlineStr">
        <is>
          <t>Phone &amp; Tablet Accessories</t>
        </is>
      </c>
      <c r="B10160" s="3" t="inlineStr">
        <is>
          <t>MSA030HQCL</t>
        </is>
      </c>
      <c r="C10160" s="3" t="inlineStr">
        <is>
          <t>Belkin</t>
        </is>
      </c>
      <c r="D10160" s="3" t="inlineStr">
        <is>
          <t>BELKIN CLEAR CASE DEVICE 1</t>
        </is>
      </c>
      <c r="E10160" s="11" t="n">
        <v>29</v>
      </c>
      <c r="F10160" s="12" t="n">
        <v>24.17</v>
      </c>
    </row>
    <row r="10161">
      <c r="A10161" s="3" t="inlineStr">
        <is>
          <t>Phone &amp; Tablet Accessories</t>
        </is>
      </c>
      <c r="B10161" s="3" t="inlineStr">
        <is>
          <t>MSA031HQCL</t>
        </is>
      </c>
      <c r="C10161" s="3" t="inlineStr">
        <is>
          <t>Belkin</t>
        </is>
      </c>
      <c r="D10161" s="3" t="inlineStr">
        <is>
          <t>BELKIN CLEAR CASE DEVICE 3</t>
        </is>
      </c>
      <c r="E10161" s="11" t="n">
        <v>29</v>
      </c>
      <c r="F10161" s="12" t="n">
        <v>24.17</v>
      </c>
    </row>
    <row r="10162">
      <c r="A10162" s="3" t="inlineStr">
        <is>
          <t>Phone &amp; Tablet Accessories</t>
        </is>
      </c>
      <c r="B10162" s="3" t="inlineStr">
        <is>
          <t>MSA032HQCL</t>
        </is>
      </c>
      <c r="C10162" s="3" t="inlineStr">
        <is>
          <t>Belkin</t>
        </is>
      </c>
      <c r="D10162" s="3" t="inlineStr">
        <is>
          <t>BELKIN CLEAR CASE DEVICE 4</t>
        </is>
      </c>
      <c r="E10162" s="11" t="n">
        <v>29</v>
      </c>
      <c r="F10162" s="12" t="n">
        <v>24.17</v>
      </c>
    </row>
    <row r="10163">
      <c r="A10163" s="3" t="inlineStr">
        <is>
          <t>Phone &amp; Tablet Accessories</t>
        </is>
      </c>
      <c r="B10163" s="3" t="inlineStr">
        <is>
          <t>ENA002HQCH</t>
        </is>
      </c>
      <c r="C10163" s="3" t="inlineStr">
        <is>
          <t>Belkin</t>
        </is>
      </c>
      <c r="D10163" s="3" t="inlineStr">
        <is>
          <t>BELKIN TRAVEL CASE NINTENDO CHARCOAL</t>
        </is>
      </c>
      <c r="E10163" s="11" t="n">
        <v>24</v>
      </c>
      <c r="F10163" s="12" t="n">
        <v>20</v>
      </c>
    </row>
    <row r="10164">
      <c r="A10164" s="3" t="inlineStr">
        <is>
          <t>Phone &amp; Tablet Accessories</t>
        </is>
      </c>
      <c r="B10164" s="3" t="inlineStr">
        <is>
          <t>MSA068HQML</t>
        </is>
      </c>
      <c r="C10164" s="3" t="inlineStr">
        <is>
          <t>Belkin</t>
        </is>
      </c>
      <c r="D10164" s="3" t="inlineStr">
        <is>
          <t>COVER/GRIP TPU D1 GRIP TINT BLUE</t>
        </is>
      </c>
      <c r="E10164" s="11" t="n">
        <v>29</v>
      </c>
      <c r="F10164" s="12" t="n">
        <v>24.17</v>
      </c>
    </row>
    <row r="10165">
      <c r="A10165" s="3" t="inlineStr">
        <is>
          <t>Phone &amp; Tablet Accessories</t>
        </is>
      </c>
      <c r="B10165" s="3" t="inlineStr">
        <is>
          <t>MSA069HQBK</t>
        </is>
      </c>
      <c r="C10165" s="3" t="inlineStr">
        <is>
          <t>Belkin</t>
        </is>
      </c>
      <c r="D10165" s="3" t="inlineStr">
        <is>
          <t>COVER/GRIP TPU D2 GRIP TINT BLACK</t>
        </is>
      </c>
      <c r="E10165" s="11" t="n">
        <v>29</v>
      </c>
      <c r="F10165" s="12" t="n">
        <v>24.17</v>
      </c>
    </row>
    <row r="10166">
      <c r="A10166" s="3" t="inlineStr">
        <is>
          <t>Phone &amp; Tablet Accessories</t>
        </is>
      </c>
      <c r="B10166" s="3" t="inlineStr">
        <is>
          <t>MSA069HQML</t>
        </is>
      </c>
      <c r="C10166" s="3" t="inlineStr">
        <is>
          <t>Belkin</t>
        </is>
      </c>
      <c r="D10166" s="3" t="inlineStr">
        <is>
          <t>COVER/GRIP TPU D2 GRIP TINT BLUE</t>
        </is>
      </c>
      <c r="E10166" s="11" t="n">
        <v>29</v>
      </c>
      <c r="F10166" s="12" t="n">
        <v>24.17</v>
      </c>
    </row>
    <row r="10167">
      <c r="A10167" s="3" t="inlineStr">
        <is>
          <t>Phone &amp; Tablet Accessories</t>
        </is>
      </c>
      <c r="B10167" s="3" t="inlineStr">
        <is>
          <t>MSA069HQBY</t>
        </is>
      </c>
      <c r="C10167" s="3" t="inlineStr">
        <is>
          <t>Belkin</t>
        </is>
      </c>
      <c r="D10167" s="3" t="inlineStr">
        <is>
          <t>COVER/GRIP TPU D2 GRIP TINT BURGUNDY</t>
        </is>
      </c>
      <c r="E10167" s="11" t="n">
        <v>29</v>
      </c>
      <c r="F10167" s="12" t="n">
        <v>24.17</v>
      </c>
    </row>
    <row r="10168">
      <c r="A10168" s="3" t="inlineStr">
        <is>
          <t>Phone &amp; Tablet Accessories</t>
        </is>
      </c>
      <c r="B10168" s="3" t="inlineStr">
        <is>
          <t>MSA065HQCL</t>
        </is>
      </c>
      <c r="C10168" s="3" t="inlineStr">
        <is>
          <t>Belkin</t>
        </is>
      </c>
      <c r="D10168" s="3" t="inlineStr">
        <is>
          <t>COVER/GRIP TPU/PC D1 CLEAR</t>
        </is>
      </c>
      <c r="E10168" s="11" t="n">
        <v>29</v>
      </c>
      <c r="F10168" s="12" t="n">
        <v>24.17</v>
      </c>
    </row>
    <row r="10169">
      <c r="A10169" s="3" t="inlineStr">
        <is>
          <t>Phone &amp; Tablet Accessories</t>
        </is>
      </c>
      <c r="B10169" s="3" t="inlineStr">
        <is>
          <t>MSA076HQCL</t>
        </is>
      </c>
      <c r="C10169" s="3" t="inlineStr">
        <is>
          <t>Belkin</t>
        </is>
      </c>
      <c r="D10169" s="3" t="inlineStr">
        <is>
          <t>COVER/GRIP TPU/PC D1 KICKSTAND CLEAR</t>
        </is>
      </c>
      <c r="E10169" s="11" t="n">
        <v>35</v>
      </c>
      <c r="F10169" s="12" t="n">
        <v>29.17</v>
      </c>
    </row>
    <row r="10170">
      <c r="A10170" s="3" t="inlineStr">
        <is>
          <t>Phone &amp; Tablet Accessories</t>
        </is>
      </c>
      <c r="B10170" s="3" t="inlineStr">
        <is>
          <t>MSA066HQCL</t>
        </is>
      </c>
      <c r="C10170" s="3" t="inlineStr">
        <is>
          <t>Belkin</t>
        </is>
      </c>
      <c r="D10170" s="3" t="inlineStr">
        <is>
          <t>COVER/GRIP TPU/PC D2 CLEAR</t>
        </is>
      </c>
      <c r="E10170" s="11" t="n">
        <v>29</v>
      </c>
      <c r="F10170" s="12" t="n">
        <v>24.17</v>
      </c>
    </row>
    <row r="10171">
      <c r="A10171" s="3" t="inlineStr">
        <is>
          <t>Phone &amp; Tablet Accessories</t>
        </is>
      </c>
      <c r="B10171" s="3" t="inlineStr">
        <is>
          <t>MSA077HQCL</t>
        </is>
      </c>
      <c r="C10171" s="3" t="inlineStr">
        <is>
          <t>Belkin</t>
        </is>
      </c>
      <c r="D10171" s="3" t="inlineStr">
        <is>
          <t>COVER/GRIP TPU/PC D2 KICKSTAND CLEAR</t>
        </is>
      </c>
      <c r="E10171" s="11" t="n">
        <v>35</v>
      </c>
      <c r="F10171" s="12" t="n">
        <v>29.17</v>
      </c>
    </row>
    <row r="10172">
      <c r="A10172" s="3" t="inlineStr">
        <is>
          <t>Phone &amp; Tablet Accessories</t>
        </is>
      </c>
      <c r="B10172" s="3" t="inlineStr">
        <is>
          <t>OVA170HQ</t>
        </is>
      </c>
      <c r="C10172" s="3" t="inlineStr">
        <is>
          <t>Belkin</t>
        </is>
      </c>
      <c r="D10172" s="3" t="inlineStr">
        <is>
          <t>GLASS PRIV AM SP IPHONE 16 PRO MAX</t>
        </is>
      </c>
      <c r="E10172" s="11" t="n">
        <v>35</v>
      </c>
      <c r="F10172" s="12" t="n">
        <v>29.17</v>
      </c>
    </row>
    <row r="10173">
      <c r="A10173" s="3" t="inlineStr">
        <is>
          <t>Phone &amp; Tablet Accessories</t>
        </is>
      </c>
      <c r="B10173" s="3" t="inlineStr">
        <is>
          <t>SFA122ZW</t>
        </is>
      </c>
      <c r="C10173" s="3" t="inlineStr">
        <is>
          <t>Belkin</t>
        </is>
      </c>
      <c r="D10173" s="3" t="inlineStr">
        <is>
          <t>GLASS PRIV AM SP IPHONE 16 PRO MAX</t>
        </is>
      </c>
      <c r="E10173" s="11" t="n">
        <v>30</v>
      </c>
      <c r="F10173" s="12" t="n">
        <v>25</v>
      </c>
    </row>
    <row r="10174">
      <c r="A10174" s="3" t="inlineStr">
        <is>
          <t>Phone &amp; Tablet Accessories</t>
        </is>
      </c>
      <c r="B10174" s="3" t="inlineStr">
        <is>
          <t>OVA167HQ</t>
        </is>
      </c>
      <c r="C10174" s="3" t="inlineStr">
        <is>
          <t>Belkin</t>
        </is>
      </c>
      <c r="D10174" s="3" t="inlineStr">
        <is>
          <t>GLASS PRIV AM SP IPHONE 16/15/14 PRO</t>
        </is>
      </c>
      <c r="E10174" s="11" t="n">
        <v>35</v>
      </c>
      <c r="F10174" s="12" t="n">
        <v>29.17</v>
      </c>
    </row>
    <row r="10175">
      <c r="A10175" s="3" t="inlineStr">
        <is>
          <t>Phone &amp; Tablet Accessories</t>
        </is>
      </c>
      <c r="B10175" s="3" t="inlineStr">
        <is>
          <t>SFI003EC</t>
        </is>
      </c>
      <c r="C10175" s="3" t="inlineStr">
        <is>
          <t>Belkin</t>
        </is>
      </c>
      <c r="D10175" s="3" t="inlineStr">
        <is>
          <t>GLASS SP FOR TCP - IPAD 10TH GEN</t>
        </is>
      </c>
      <c r="E10175" s="11" t="n">
        <v>30</v>
      </c>
      <c r="F10175" s="12" t="n">
        <v>25</v>
      </c>
    </row>
    <row r="10176">
      <c r="A10176" s="3" t="inlineStr">
        <is>
          <t>Phone &amp; Tablet Accessories</t>
        </is>
      </c>
      <c r="B10176" s="3" t="inlineStr">
        <is>
          <t>SFI006EC</t>
        </is>
      </c>
      <c r="C10176" s="3" t="inlineStr">
        <is>
          <t>Belkin</t>
        </is>
      </c>
      <c r="D10176" s="3" t="inlineStr">
        <is>
          <t>GLASS SP FOR TCP - IPAD AIR 11IN M2</t>
        </is>
      </c>
      <c r="E10176" s="11" t="n">
        <v>30</v>
      </c>
      <c r="F10176" s="12" t="n">
        <v>25</v>
      </c>
    </row>
    <row r="10177">
      <c r="A10177" s="3" t="inlineStr">
        <is>
          <t>Phone &amp; Tablet Accessories</t>
        </is>
      </c>
      <c r="B10177" s="3" t="inlineStr">
        <is>
          <t>SFI007EC</t>
        </is>
      </c>
      <c r="C10177" s="3" t="inlineStr">
        <is>
          <t>Belkin</t>
        </is>
      </c>
      <c r="D10177" s="3" t="inlineStr">
        <is>
          <t>GLASS SP FOR TCP - IPAD AIR 13IN M2</t>
        </is>
      </c>
      <c r="E10177" s="11" t="n">
        <v>35</v>
      </c>
      <c r="F10177" s="12" t="n">
        <v>29.17</v>
      </c>
    </row>
    <row r="10178">
      <c r="A10178" s="3" t="inlineStr">
        <is>
          <t>Phone &amp; Tablet Accessories</t>
        </is>
      </c>
      <c r="B10178" s="3" t="inlineStr">
        <is>
          <t>SFI008EC</t>
        </is>
      </c>
      <c r="C10178" s="3" t="inlineStr">
        <is>
          <t>Belkin</t>
        </is>
      </c>
      <c r="D10178" s="3" t="inlineStr">
        <is>
          <t>GLASS SP FOR TCP - IPAD PRO 11IN M4</t>
        </is>
      </c>
      <c r="E10178" s="11" t="n">
        <v>30</v>
      </c>
      <c r="F10178" s="12" t="n">
        <v>25</v>
      </c>
    </row>
    <row r="10179">
      <c r="A10179" s="3" t="inlineStr">
        <is>
          <t>Phone &amp; Tablet Accessories</t>
        </is>
      </c>
      <c r="B10179" s="3" t="inlineStr">
        <is>
          <t>SFI009EC</t>
        </is>
      </c>
      <c r="C10179" s="3" t="inlineStr">
        <is>
          <t>Belkin</t>
        </is>
      </c>
      <c r="D10179" s="3" t="inlineStr">
        <is>
          <t>GLASS SP FOR TCP - IPAD PRO 13IN M4</t>
        </is>
      </c>
      <c r="E10179" s="11" t="n">
        <v>35</v>
      </c>
      <c r="F10179" s="12" t="n">
        <v>29.17</v>
      </c>
    </row>
    <row r="10180">
      <c r="A10180" s="3" t="inlineStr">
        <is>
          <t>Phone &amp; Tablet Accessories</t>
        </is>
      </c>
      <c r="B10180" s="3" t="inlineStr">
        <is>
          <t>MSA034HQBK</t>
        </is>
      </c>
      <c r="C10180" s="3" t="inlineStr">
        <is>
          <t>Belkin</t>
        </is>
      </c>
      <c r="D10180" s="3" t="inlineStr">
        <is>
          <t>GRIP CANDY CASE DEVICE 1 - BLACK</t>
        </is>
      </c>
      <c r="E10180" s="11" t="n">
        <v>29</v>
      </c>
      <c r="F10180" s="12" t="n">
        <v>24.17</v>
      </c>
    </row>
    <row r="10181">
      <c r="A10181" s="3" t="inlineStr">
        <is>
          <t>Phone &amp; Tablet Accessories</t>
        </is>
      </c>
      <c r="B10181" s="3" t="inlineStr">
        <is>
          <t>MSA034HQNY</t>
        </is>
      </c>
      <c r="C10181" s="3" t="inlineStr">
        <is>
          <t>Belkin</t>
        </is>
      </c>
      <c r="D10181" s="3" t="inlineStr">
        <is>
          <t>GRIP CANDY CASE DEVICE 1 NAVY</t>
        </is>
      </c>
      <c r="E10181" s="11" t="n">
        <v>29</v>
      </c>
      <c r="F10181" s="12" t="n">
        <v>24.17</v>
      </c>
    </row>
    <row r="10182">
      <c r="A10182" s="3" t="inlineStr">
        <is>
          <t>Phone &amp; Tablet Accessories</t>
        </is>
      </c>
      <c r="B10182" s="3" t="inlineStr">
        <is>
          <t>MSA034HQPK</t>
        </is>
      </c>
      <c r="C10182" s="3" t="inlineStr">
        <is>
          <t>Belkin</t>
        </is>
      </c>
      <c r="D10182" s="3" t="inlineStr">
        <is>
          <t>GRIP CANDY CASE DEVICE 1 PINK</t>
        </is>
      </c>
      <c r="E10182" s="11" t="n">
        <v>29</v>
      </c>
      <c r="F10182" s="12" t="n">
        <v>24.17</v>
      </c>
    </row>
    <row r="10183">
      <c r="A10183" s="3" t="inlineStr">
        <is>
          <t>Phone &amp; Tablet Accessories</t>
        </is>
      </c>
      <c r="B10183" s="3" t="inlineStr">
        <is>
          <t>MSA037HQBK</t>
        </is>
      </c>
      <c r="C10183" s="3" t="inlineStr">
        <is>
          <t>Belkin</t>
        </is>
      </c>
      <c r="D10183" s="3" t="inlineStr">
        <is>
          <t>GRIP CANDY CASE DEVICE 2 BLACK</t>
        </is>
      </c>
      <c r="E10183" s="11" t="n">
        <v>29</v>
      </c>
      <c r="F10183" s="12" t="n">
        <v>24.17</v>
      </c>
    </row>
    <row r="10184">
      <c r="A10184" s="3" t="inlineStr">
        <is>
          <t>Phone &amp; Tablet Accessories</t>
        </is>
      </c>
      <c r="B10184" s="3" t="inlineStr">
        <is>
          <t>MSA035HQBK</t>
        </is>
      </c>
      <c r="C10184" s="3" t="inlineStr">
        <is>
          <t>Belkin</t>
        </is>
      </c>
      <c r="D10184" s="3" t="inlineStr">
        <is>
          <t>GRIP CANDY CASE DEVICE 3 BLACK</t>
        </is>
      </c>
      <c r="E10184" s="11" t="n">
        <v>29</v>
      </c>
      <c r="F10184" s="12" t="n">
        <v>24.17</v>
      </c>
    </row>
    <row r="10185">
      <c r="A10185" s="3" t="inlineStr">
        <is>
          <t>Phone &amp; Tablet Accessories</t>
        </is>
      </c>
      <c r="B10185" s="3" t="inlineStr">
        <is>
          <t>MSA036HQBK</t>
        </is>
      </c>
      <c r="C10185" s="3" t="inlineStr">
        <is>
          <t>Belkin</t>
        </is>
      </c>
      <c r="D10185" s="3" t="inlineStr">
        <is>
          <t>GRIP CANDY CASE DEVICE 4 BLACK</t>
        </is>
      </c>
      <c r="E10185" s="11" t="n">
        <v>29</v>
      </c>
      <c r="F10185" s="12" t="n">
        <v>24.17</v>
      </c>
    </row>
    <row r="10186">
      <c r="A10186" s="3" t="inlineStr">
        <is>
          <t>Phone &amp; Tablet Accessories</t>
        </is>
      </c>
      <c r="B10186" s="3" t="inlineStr">
        <is>
          <t>SFA133ZW</t>
        </is>
      </c>
      <c r="C10186" s="3" t="inlineStr">
        <is>
          <t>Belkin</t>
        </is>
      </c>
      <c r="D10186" s="3" t="inlineStr">
        <is>
          <t>INVISIGLAS PRIVACYSCREEN</t>
        </is>
      </c>
      <c r="E10186" s="11" t="n">
        <v>30</v>
      </c>
      <c r="F10186" s="12" t="n">
        <v>25</v>
      </c>
    </row>
    <row r="10187">
      <c r="A10187" s="3" t="inlineStr">
        <is>
          <t>Phone &amp; Tablet Accessories</t>
        </is>
      </c>
      <c r="B10187" s="3" t="inlineStr">
        <is>
          <t>OVA169HQ</t>
        </is>
      </c>
      <c r="C10187" s="3" t="inlineStr">
        <is>
          <t>Belkin</t>
        </is>
      </c>
      <c r="D10187" s="3" t="inlineStr">
        <is>
          <t>INVISIGLASS PRIV AM SP IPHONE 16 PRO</t>
        </is>
      </c>
      <c r="E10187" s="11" t="n">
        <v>32</v>
      </c>
      <c r="F10187" s="12" t="n">
        <v>26.67</v>
      </c>
    </row>
    <row r="10188">
      <c r="A10188" s="3" t="inlineStr">
        <is>
          <t>Phone &amp; Tablet Accessories</t>
        </is>
      </c>
      <c r="B10188" s="3" t="inlineStr">
        <is>
          <t>SFA121ZW</t>
        </is>
      </c>
      <c r="C10188" s="3" t="inlineStr">
        <is>
          <t>Belkin</t>
        </is>
      </c>
      <c r="D10188" s="3" t="inlineStr">
        <is>
          <t>INVISIGLASS PRIVACY AM SP IPHONE 16</t>
        </is>
      </c>
      <c r="E10188" s="11" t="n">
        <v>30</v>
      </c>
      <c r="F10188" s="12" t="n">
        <v>25</v>
      </c>
    </row>
    <row r="10189">
      <c r="A10189" s="3" t="inlineStr">
        <is>
          <t>Phone &amp; Tablet Accessories</t>
        </is>
      </c>
      <c r="B10189" s="3" t="inlineStr">
        <is>
          <t>SFA135ZW</t>
        </is>
      </c>
      <c r="C10189" s="3" t="inlineStr">
        <is>
          <t>Belkin</t>
        </is>
      </c>
      <c r="D10189" s="3" t="inlineStr">
        <is>
          <t>INVISIGLASS PRIVACY IPH 17 PROMAX</t>
        </is>
      </c>
      <c r="E10189" s="11" t="n">
        <v>30</v>
      </c>
      <c r="F10189" s="12" t="n">
        <v>25</v>
      </c>
    </row>
    <row r="10190">
      <c r="A10190" s="3" t="inlineStr">
        <is>
          <t>Phone &amp; Tablet Accessories</t>
        </is>
      </c>
      <c r="B10190" s="3" t="inlineStr">
        <is>
          <t>SFA134ZW</t>
        </is>
      </c>
      <c r="C10190" s="3" t="inlineStr">
        <is>
          <t>Belkin</t>
        </is>
      </c>
      <c r="D10190" s="3" t="inlineStr">
        <is>
          <t>INVISIGLASS PRIVACYSCREN IPHONE17PRO</t>
        </is>
      </c>
      <c r="E10190" s="11" t="n">
        <v>30</v>
      </c>
      <c r="F10190" s="12" t="n">
        <v>25</v>
      </c>
    </row>
    <row r="10191">
      <c r="A10191" s="3" t="inlineStr">
        <is>
          <t>Phone &amp; Tablet Accessories</t>
        </is>
      </c>
      <c r="B10191" s="3" t="inlineStr">
        <is>
          <t>BBZ001UK-V1</t>
        </is>
      </c>
      <c r="C10191" s="3" t="inlineStr">
        <is>
          <t>Belkin</t>
        </is>
      </c>
      <c r="D10191" s="3" t="inlineStr">
        <is>
          <t>KB CASE IPAD AIR 10.9 N IPAD PRO 11</t>
        </is>
      </c>
      <c r="E10191" s="11" t="n">
        <v>128</v>
      </c>
      <c r="F10191" s="12" t="n">
        <v>106.67</v>
      </c>
    </row>
    <row r="10192">
      <c r="A10192" s="3" t="inlineStr">
        <is>
          <t>Phone &amp; Tablet Accessories</t>
        </is>
      </c>
      <c r="B10192" s="3" t="inlineStr">
        <is>
          <t>BBZ002UK-V1</t>
        </is>
      </c>
      <c r="C10192" s="3" t="inlineStr">
        <is>
          <t>Belkin</t>
        </is>
      </c>
      <c r="D10192" s="3" t="inlineStr">
        <is>
          <t>MAGNETIC CASE IPADAIR 10.9 N IPADPRO</t>
        </is>
      </c>
      <c r="E10192" s="11" t="n">
        <v>180</v>
      </c>
      <c r="F10192" s="12" t="n">
        <v>150</v>
      </c>
    </row>
    <row r="10193">
      <c r="A10193" s="3" t="inlineStr">
        <is>
          <t>Phone &amp; Tablet Accessories</t>
        </is>
      </c>
      <c r="B10193" s="3" t="inlineStr">
        <is>
          <t>BBZ003UK-V2</t>
        </is>
      </c>
      <c r="C10193" s="3" t="inlineStr">
        <is>
          <t>Belkin</t>
        </is>
      </c>
      <c r="D10193" s="3" t="inlineStr">
        <is>
          <t>MAGNETIC KB FOLIO 13 M4 IPAD PRO UK</t>
        </is>
      </c>
      <c r="E10193" s="11" t="n">
        <v>243</v>
      </c>
      <c r="F10193" s="12" t="n">
        <v>202.5</v>
      </c>
    </row>
    <row r="10194">
      <c r="A10194" s="3" t="inlineStr">
        <is>
          <t>Phone &amp; Tablet Accessories</t>
        </is>
      </c>
      <c r="B10194" s="3" t="inlineStr">
        <is>
          <t>MSA025HQCL</t>
        </is>
      </c>
      <c r="C10194" s="3" t="inlineStr">
        <is>
          <t>Belkin</t>
        </is>
      </c>
      <c r="D10194" s="3" t="inlineStr">
        <is>
          <t>MAGNETIC PROTECTCASE IPHONE 16 CLEAR</t>
        </is>
      </c>
      <c r="E10194" s="11" t="n">
        <v>29</v>
      </c>
      <c r="F10194" s="12" t="n">
        <v>24.17</v>
      </c>
    </row>
    <row r="10195">
      <c r="A10195" s="3" t="inlineStr">
        <is>
          <t>Phone &amp; Tablet Accessories</t>
        </is>
      </c>
      <c r="B10195" s="3" t="inlineStr">
        <is>
          <t>SFA164ZW</t>
        </is>
      </c>
      <c r="C10195" s="3" t="inlineStr">
        <is>
          <t>Belkin</t>
        </is>
      </c>
      <c r="D10195" s="3" t="inlineStr">
        <is>
          <t>PRIVACY GLASS SCREEN PROTECTOR C</t>
        </is>
      </c>
      <c r="E10195" s="11" t="n">
        <v>22</v>
      </c>
      <c r="F10195" s="12" t="n">
        <v>18.33</v>
      </c>
    </row>
    <row r="10196">
      <c r="A10196" s="3" t="inlineStr">
        <is>
          <t>Phone &amp; Tablet Accessories</t>
        </is>
      </c>
      <c r="B10196" s="3" t="inlineStr">
        <is>
          <t>SFA165ZW</t>
        </is>
      </c>
      <c r="C10196" s="3" t="inlineStr">
        <is>
          <t>Belkin</t>
        </is>
      </c>
      <c r="D10196" s="3" t="inlineStr">
        <is>
          <t>PRIVACY GLASS SCREEN PROTECTOR D</t>
        </is>
      </c>
      <c r="E10196" s="11" t="n">
        <v>22</v>
      </c>
      <c r="F10196" s="12" t="n">
        <v>18.33</v>
      </c>
    </row>
    <row r="10197">
      <c r="A10197" s="3" t="inlineStr">
        <is>
          <t>Phone &amp; Tablet Accessories</t>
        </is>
      </c>
      <c r="B10197" s="3" t="inlineStr">
        <is>
          <t>SFA109EC</t>
        </is>
      </c>
      <c r="C10197" s="3" t="inlineStr">
        <is>
          <t>Belkin</t>
        </is>
      </c>
      <c r="D10197" s="3" t="inlineStr">
        <is>
          <t>PRO TEMPGLASS PRIVACY IPHONE 15 PRO</t>
        </is>
      </c>
      <c r="E10197" s="11" t="n">
        <v>26</v>
      </c>
      <c r="F10197" s="12" t="n">
        <v>21.67</v>
      </c>
    </row>
    <row r="10198">
      <c r="A10198" s="3" t="inlineStr">
        <is>
          <t>Phone &amp; Tablet Accessories</t>
        </is>
      </c>
      <c r="B10198" s="3" t="inlineStr">
        <is>
          <t>OVA147ZZ</t>
        </is>
      </c>
      <c r="C10198" s="3" t="inlineStr">
        <is>
          <t>Belkin</t>
        </is>
      </c>
      <c r="D10198" s="3" t="inlineStr">
        <is>
          <t>PRO TEMPGLASS PRIVACY IPHONE15/14PRO</t>
        </is>
      </c>
      <c r="E10198" s="11" t="n">
        <v>29</v>
      </c>
      <c r="F10198" s="12" t="n">
        <v>24.17</v>
      </c>
    </row>
    <row r="10199">
      <c r="A10199" s="3" t="inlineStr">
        <is>
          <t>Phone &amp; Tablet Accessories</t>
        </is>
      </c>
      <c r="B10199" s="3" t="inlineStr">
        <is>
          <t>SFA107EC</t>
        </is>
      </c>
      <c r="C10199" s="3" t="inlineStr">
        <is>
          <t>Belkin</t>
        </is>
      </c>
      <c r="D10199" s="3" t="inlineStr">
        <is>
          <t>PRO TEMPGLASS PRIVACY IPHONE15/14PRO</t>
        </is>
      </c>
      <c r="E10199" s="11" t="n">
        <v>26</v>
      </c>
      <c r="F10199" s="12" t="n">
        <v>21.67</v>
      </c>
    </row>
    <row r="10200">
      <c r="A10200" s="3" t="inlineStr">
        <is>
          <t>Phone &amp; Tablet Accessories</t>
        </is>
      </c>
      <c r="B10200" s="3" t="inlineStr">
        <is>
          <t>SFA110EC</t>
        </is>
      </c>
      <c r="C10200" s="3" t="inlineStr">
        <is>
          <t>Belkin</t>
        </is>
      </c>
      <c r="D10200" s="3" t="inlineStr">
        <is>
          <t>PRO TEMPGLASS PRIVACY IPHONE15PROMAX</t>
        </is>
      </c>
      <c r="E10200" s="11" t="n">
        <v>26</v>
      </c>
      <c r="F10200" s="12" t="n">
        <v>21.67</v>
      </c>
    </row>
    <row r="10201">
      <c r="A10201" s="3" t="inlineStr">
        <is>
          <t>Phone &amp; Tablet Accessories</t>
        </is>
      </c>
      <c r="B10201" s="3" t="inlineStr">
        <is>
          <t>SFA099EC</t>
        </is>
      </c>
      <c r="C10201" s="3" t="inlineStr">
        <is>
          <t>Belkin</t>
        </is>
      </c>
      <c r="D10201" s="3" t="inlineStr">
        <is>
          <t>PRO TEMPGLASS SCREEN IPHONE15/14PRO</t>
        </is>
      </c>
      <c r="E10201" s="11" t="n">
        <v>22</v>
      </c>
      <c r="F10201" s="12" t="n">
        <v>18.33</v>
      </c>
    </row>
    <row r="10202">
      <c r="A10202" s="3" t="inlineStr">
        <is>
          <t>Phone &amp; Tablet Accessories</t>
        </is>
      </c>
      <c r="B10202" s="3" t="inlineStr">
        <is>
          <t>SFA108EC</t>
        </is>
      </c>
      <c r="C10202" s="3" t="inlineStr">
        <is>
          <t>Belkin</t>
        </is>
      </c>
      <c r="D10202" s="3" t="inlineStr">
        <is>
          <t>PROGLASSPRIVACY IPHONE15PLUS14PROMAX</t>
        </is>
      </c>
      <c r="E10202" s="11" t="n">
        <v>26</v>
      </c>
      <c r="F10202" s="12" t="n">
        <v>21.67</v>
      </c>
    </row>
    <row r="10203">
      <c r="A10203" s="3" t="inlineStr">
        <is>
          <t>Phone &amp; Tablet Accessories</t>
        </is>
      </c>
      <c r="B10203" s="3" t="inlineStr">
        <is>
          <t>TBA009HQ-UK</t>
        </is>
      </c>
      <c r="C10203" s="3" t="inlineStr">
        <is>
          <t>Belkin</t>
        </is>
      </c>
      <c r="D10203" s="3" t="inlineStr">
        <is>
          <t>RUGGED USB-C KEYBOARD FOLIO A16 UK</t>
        </is>
      </c>
      <c r="E10203" s="11" t="n">
        <v>90</v>
      </c>
      <c r="F10203" s="12" t="n">
        <v>75</v>
      </c>
    </row>
    <row r="10204">
      <c r="A10204" s="3" t="inlineStr">
        <is>
          <t>Phone &amp; Tablet Accessories</t>
        </is>
      </c>
      <c r="B10204" s="3" t="inlineStr">
        <is>
          <t>SFA095EC</t>
        </is>
      </c>
      <c r="C10204" s="3" t="inlineStr">
        <is>
          <t>Belkin</t>
        </is>
      </c>
      <c r="D10204" s="3" t="inlineStr">
        <is>
          <t>SCREENPROTECT GLASS IPHONE 15/14PRO</t>
        </is>
      </c>
      <c r="E10204" s="11" t="n">
        <v>26</v>
      </c>
      <c r="F10204" s="12" t="n">
        <v>21.67</v>
      </c>
    </row>
    <row r="10205">
      <c r="A10205" s="3" t="inlineStr">
        <is>
          <t>Phone &amp; Tablet Accessories</t>
        </is>
      </c>
      <c r="B10205" s="3" t="inlineStr">
        <is>
          <t>SFA096EC</t>
        </is>
      </c>
      <c r="C10205" s="3" t="inlineStr">
        <is>
          <t>Belkin</t>
        </is>
      </c>
      <c r="D10205" s="3" t="inlineStr">
        <is>
          <t>SCREENPROTECT GLASS IPHONE 15PLUS 14</t>
        </is>
      </c>
      <c r="E10205" s="11" t="n">
        <v>26</v>
      </c>
      <c r="F10205" s="12" t="n">
        <v>21.67</v>
      </c>
    </row>
    <row r="10206">
      <c r="A10206" s="3" t="inlineStr">
        <is>
          <t>Phone &amp; Tablet Accessories</t>
        </is>
      </c>
      <c r="B10206" s="3" t="inlineStr">
        <is>
          <t>SFA029EC</t>
        </is>
      </c>
      <c r="C10206" s="3" t="inlineStr">
        <is>
          <t>Belkin</t>
        </is>
      </c>
      <c r="D10206" s="3" t="inlineStr">
        <is>
          <t>SFP - IPHONE 11/ XR ULTRA GLASS</t>
        </is>
      </c>
      <c r="E10206" s="11" t="n">
        <v>26</v>
      </c>
      <c r="F10206" s="12" t="n">
        <v>21.67</v>
      </c>
    </row>
    <row r="10207">
      <c r="A10207" s="3" t="inlineStr">
        <is>
          <t>Phone &amp; Tablet Accessories</t>
        </is>
      </c>
      <c r="B10207" s="3" t="inlineStr">
        <is>
          <t>SFA028EC</t>
        </is>
      </c>
      <c r="C10207" s="3" t="inlineStr">
        <is>
          <t>Belkin</t>
        </is>
      </c>
      <c r="D10207" s="3" t="inlineStr">
        <is>
          <t>SFP -IPHONE 11 PRO XS/X ULTRA GLASS</t>
        </is>
      </c>
      <c r="E10207" s="11" t="n">
        <v>26</v>
      </c>
      <c r="F10207" s="12" t="n">
        <v>21.67</v>
      </c>
    </row>
    <row r="10208">
      <c r="A10208" s="3" t="inlineStr">
        <is>
          <t>Phone &amp; Tablet Accessories</t>
        </is>
      </c>
      <c r="B10208" s="3" t="inlineStr">
        <is>
          <t>MSA064HQCL</t>
        </is>
      </c>
      <c r="C10208" s="3" t="inlineStr">
        <is>
          <t>Belkin</t>
        </is>
      </c>
      <c r="D10208" s="3" t="inlineStr">
        <is>
          <t>SHEERFORCE LITE CASE 17E/16E CLEAR</t>
        </is>
      </c>
      <c r="E10208" s="11" t="n">
        <v>29</v>
      </c>
      <c r="F10208" s="12" t="n">
        <v>24.17</v>
      </c>
    </row>
    <row r="10209">
      <c r="A10209" s="3" t="inlineStr">
        <is>
          <t>Phone &amp; Tablet Accessories</t>
        </is>
      </c>
      <c r="B10209" s="3" t="inlineStr">
        <is>
          <t>SFA148ZW</t>
        </is>
      </c>
      <c r="C10209" s="3" t="inlineStr">
        <is>
          <t>Belkin</t>
        </is>
      </c>
      <c r="D10209" s="3" t="inlineStr">
        <is>
          <t>SMARTSHIELD GLS SP 17E/16E/14/13/13P</t>
        </is>
      </c>
      <c r="E10209" s="11" t="n">
        <v>26</v>
      </c>
      <c r="F10209" s="12" t="n">
        <v>21.67</v>
      </c>
    </row>
    <row r="10210">
      <c r="A10210" s="3" t="inlineStr">
        <is>
          <t>Phone &amp; Tablet Accessories</t>
        </is>
      </c>
      <c r="B10210" s="3" t="inlineStr">
        <is>
          <t>OVA314HQ</t>
        </is>
      </c>
      <c r="C10210" s="3" t="inlineStr">
        <is>
          <t>Belkin</t>
        </is>
      </c>
      <c r="D10210" s="3" t="inlineStr">
        <is>
          <t>SMARTSHIELD SP IPHONE DUO</t>
        </is>
      </c>
      <c r="E10210" s="11" t="n">
        <v>23</v>
      </c>
      <c r="F10210" s="12" t="n">
        <v>19.17</v>
      </c>
    </row>
    <row r="10211">
      <c r="A10211" s="3" t="inlineStr">
        <is>
          <t>Phone &amp; Tablet Accessories</t>
        </is>
      </c>
      <c r="B10211" s="3" t="inlineStr">
        <is>
          <t>OVI008HQ</t>
        </is>
      </c>
      <c r="C10211" s="3" t="inlineStr">
        <is>
          <t>Belkin</t>
        </is>
      </c>
      <c r="D10211" s="3" t="inlineStr">
        <is>
          <t>TEMPERED GLASS SP - IPAD AIR 13 M2</t>
        </is>
      </c>
      <c r="E10211" s="11" t="n">
        <v>46</v>
      </c>
      <c r="F10211" s="12" t="n">
        <v>38.33</v>
      </c>
    </row>
    <row r="10212">
      <c r="A10212" s="3" t="inlineStr">
        <is>
          <t>Phone &amp; Tablet Accessories</t>
        </is>
      </c>
      <c r="B10212" s="3" t="inlineStr">
        <is>
          <t>OVA069ZZ</t>
        </is>
      </c>
      <c r="C10212" s="3" t="inlineStr">
        <is>
          <t>Belkin</t>
        </is>
      </c>
      <c r="D10212" s="3" t="inlineStr">
        <is>
          <t>TEMPEREDGLASS FOR IPHONE 13/13 PRO</t>
        </is>
      </c>
      <c r="E10212" s="11" t="n">
        <v>23</v>
      </c>
      <c r="F10212" s="12" t="n">
        <v>19.17</v>
      </c>
    </row>
    <row r="10213">
      <c r="A10213" s="3" t="inlineStr">
        <is>
          <t>Phone &amp; Tablet Accessories</t>
        </is>
      </c>
      <c r="B10213" s="3" t="inlineStr">
        <is>
          <t>SFA150ZW</t>
        </is>
      </c>
      <c r="C10213" s="3" t="inlineStr">
        <is>
          <t>Belkin</t>
        </is>
      </c>
      <c r="D10213" s="3" t="inlineStr">
        <is>
          <t>TITAN SMARTSHIELD PRO SP - IPH 17PRO</t>
        </is>
      </c>
      <c r="E10213" s="11" t="n">
        <v>22</v>
      </c>
      <c r="F10213" s="12" t="n">
        <v>18.33</v>
      </c>
    </row>
    <row r="10214">
      <c r="A10214" s="3" t="inlineStr">
        <is>
          <t>Phone &amp; Tablet Accessories</t>
        </is>
      </c>
      <c r="B10214" s="3" t="inlineStr">
        <is>
          <t>SFA151ZW</t>
        </is>
      </c>
      <c r="C10214" s="3" t="inlineStr">
        <is>
          <t>Belkin</t>
        </is>
      </c>
      <c r="D10214" s="3" t="inlineStr">
        <is>
          <t>TITAN SMARTSHIELD PRO SP 17PROMAX</t>
        </is>
      </c>
      <c r="E10214" s="11" t="n">
        <v>22</v>
      </c>
      <c r="F10214" s="12" t="n">
        <v>18.33</v>
      </c>
    </row>
    <row r="10215">
      <c r="A10215" s="3" t="inlineStr">
        <is>
          <t>Phone &amp; Tablet Accessories</t>
        </is>
      </c>
      <c r="B10215" s="3" t="inlineStr">
        <is>
          <t>EVA007HQGR-PX</t>
        </is>
      </c>
      <c r="C10215" s="3" t="inlineStr">
        <is>
          <t>Belkin</t>
        </is>
      </c>
      <c r="D10215" s="3" t="inlineStr">
        <is>
          <t>TOY STORY LILYPAD GALAXY TAB A11+</t>
        </is>
      </c>
      <c r="E10215" s="11" t="n">
        <v>57</v>
      </c>
      <c r="F10215" s="12" t="n">
        <v>47.5</v>
      </c>
    </row>
    <row r="10216">
      <c r="A10216" s="3" t="inlineStr">
        <is>
          <t>Phone &amp; Tablet Accessories</t>
        </is>
      </c>
      <c r="B10216" s="3" t="inlineStr">
        <is>
          <t>SFA064EC</t>
        </is>
      </c>
      <c r="C10216" s="3" t="inlineStr">
        <is>
          <t>Belkin</t>
        </is>
      </c>
      <c r="D10216" s="3" t="inlineStr">
        <is>
          <t>ULTRAGLASS FOR IPHONE 13 PRO MAX</t>
        </is>
      </c>
      <c r="E10216" s="11" t="n">
        <v>26</v>
      </c>
      <c r="F10216" s="12" t="n">
        <v>21.67</v>
      </c>
    </row>
    <row r="10217">
      <c r="A10217" s="3" t="inlineStr">
        <is>
          <t>Phone &amp; Tablet Accessories</t>
        </is>
      </c>
      <c r="B10217" s="3" t="inlineStr">
        <is>
          <t>SFA063EC</t>
        </is>
      </c>
      <c r="C10217" s="3" t="inlineStr">
        <is>
          <t>Belkin</t>
        </is>
      </c>
      <c r="D10217" s="3" t="inlineStr">
        <is>
          <t>ULTRAGLASS FOR IPHONE 13/13 PRO</t>
        </is>
      </c>
      <c r="E10217" s="11" t="n">
        <v>26</v>
      </c>
      <c r="F10217" s="12" t="n">
        <v>21.67</v>
      </c>
    </row>
    <row r="10218">
      <c r="A10218" s="3" t="inlineStr">
        <is>
          <t>Phone &amp; Tablet Accessories</t>
        </is>
      </c>
      <c r="B10218" s="3" t="inlineStr">
        <is>
          <t>SFA098EC</t>
        </is>
      </c>
      <c r="C10218" s="3" t="inlineStr">
        <is>
          <t>Belkin</t>
        </is>
      </c>
      <c r="D10218" s="3" t="inlineStr">
        <is>
          <t>ULTRAGLASS SCREEN IPHONE 15 PRO MAX</t>
        </is>
      </c>
      <c r="E10218" s="11" t="n">
        <v>26</v>
      </c>
      <c r="F10218" s="12" t="n">
        <v>21.67</v>
      </c>
    </row>
    <row r="10219">
      <c r="A10219" s="3" t="inlineStr">
        <is>
          <t>Phone &amp; Tablet Accessories</t>
        </is>
      </c>
      <c r="B10219" s="3" t="inlineStr">
        <is>
          <t>SFA097EC</t>
        </is>
      </c>
      <c r="C10219" s="3" t="inlineStr">
        <is>
          <t>Belkin</t>
        </is>
      </c>
      <c r="D10219" s="3" t="inlineStr">
        <is>
          <t>ULTRAGLASS SCREENPROTECT IPHONE15PRO</t>
        </is>
      </c>
      <c r="E10219" s="11" t="n">
        <v>26</v>
      </c>
      <c r="F10219" s="12" t="n">
        <v>21.67</v>
      </c>
    </row>
    <row r="10220">
      <c r="A10220" s="3" t="inlineStr">
        <is>
          <t>Phone &amp; Tablet Accessories</t>
        </is>
      </c>
      <c r="B10220" s="3" t="inlineStr">
        <is>
          <t>OVA157HQ</t>
        </is>
      </c>
      <c r="C10220" s="3" t="inlineStr">
        <is>
          <t>Belkin</t>
        </is>
      </c>
      <c r="D10220" s="3" t="inlineStr">
        <is>
          <t>ULTRAGLASS2 AM SP IPHONE 16 PRO</t>
        </is>
      </c>
      <c r="E10220" s="11" t="n">
        <v>29</v>
      </c>
      <c r="F10220" s="12" t="n">
        <v>24.17</v>
      </c>
    </row>
    <row r="10221">
      <c r="A10221" s="3" t="inlineStr">
        <is>
          <t>Phone &amp; Tablet Accessories</t>
        </is>
      </c>
      <c r="B10221" s="3" t="inlineStr">
        <is>
          <t>SFA111ZW</t>
        </is>
      </c>
      <c r="C10221" s="3" t="inlineStr">
        <is>
          <t>Belkin</t>
        </is>
      </c>
      <c r="D10221" s="3" t="inlineStr">
        <is>
          <t>ULTRAGLASS2 AM SP IPHONE 16 PRO</t>
        </is>
      </c>
      <c r="E10221" s="11" t="n">
        <v>26</v>
      </c>
      <c r="F10221" s="12" t="n">
        <v>21.67</v>
      </c>
    </row>
    <row r="10222">
      <c r="A10222" s="3" t="inlineStr">
        <is>
          <t>Phone &amp; Tablet Accessories</t>
        </is>
      </c>
      <c r="B10222" s="3" t="inlineStr">
        <is>
          <t>OVA158HQ</t>
        </is>
      </c>
      <c r="C10222" s="3" t="inlineStr">
        <is>
          <t>Belkin</t>
        </is>
      </c>
      <c r="D10222" s="3" t="inlineStr">
        <is>
          <t>ULTRAGLASS2 AM SP IPHONE 16 PRO MAX</t>
        </is>
      </c>
      <c r="E10222" s="11" t="n">
        <v>29</v>
      </c>
      <c r="F10222" s="12" t="n">
        <v>24.17</v>
      </c>
    </row>
    <row r="10223">
      <c r="A10223" s="3" t="inlineStr">
        <is>
          <t>Phone &amp; Tablet Accessories</t>
        </is>
      </c>
      <c r="B10223" s="3" t="inlineStr">
        <is>
          <t>SFA112ZW</t>
        </is>
      </c>
      <c r="C10223" s="3" t="inlineStr">
        <is>
          <t>Belkin</t>
        </is>
      </c>
      <c r="D10223" s="3" t="inlineStr">
        <is>
          <t>ULTRAGLASS2 AM SP IPHONE 16 PRO MAX</t>
        </is>
      </c>
      <c r="E10223" s="11" t="n">
        <v>26</v>
      </c>
      <c r="F10223" s="12" t="n">
        <v>21.67</v>
      </c>
    </row>
    <row r="10224">
      <c r="A10224" s="3" t="inlineStr">
        <is>
          <t>Phone &amp; Tablet Accessories</t>
        </is>
      </c>
      <c r="B10224" s="3" t="inlineStr">
        <is>
          <t>SFA128ZW</t>
        </is>
      </c>
      <c r="C10224" s="3" t="inlineStr">
        <is>
          <t>Belkin</t>
        </is>
      </c>
      <c r="D10224" s="3" t="inlineStr">
        <is>
          <t>ULTRAGLASS2 SCEENPROT IPHONE 17 PRO</t>
        </is>
      </c>
      <c r="E10224" s="11" t="n">
        <v>26</v>
      </c>
      <c r="F10224" s="12" t="n">
        <v>21.67</v>
      </c>
    </row>
    <row r="10225">
      <c r="A10225" s="3" t="inlineStr">
        <is>
          <t>Phone &amp; Tablet Accessories</t>
        </is>
      </c>
      <c r="B10225" s="3" t="inlineStr">
        <is>
          <t>SFA129ZW</t>
        </is>
      </c>
      <c r="C10225" s="3" t="inlineStr">
        <is>
          <t>Belkin</t>
        </is>
      </c>
      <c r="D10225" s="3" t="inlineStr">
        <is>
          <t>ULTRAGLASS2 SCREEN IPHONE 17 PRO MAX</t>
        </is>
      </c>
      <c r="E10225" s="11" t="n">
        <v>26</v>
      </c>
      <c r="F10225" s="12" t="n">
        <v>21.67</v>
      </c>
    </row>
    <row r="10226">
      <c r="A10226" s="3" t="inlineStr">
        <is>
          <t>Phone &amp; Tablet Accessories</t>
        </is>
      </c>
      <c r="B10226" s="3" t="inlineStr">
        <is>
          <t>SFA127ZW</t>
        </is>
      </c>
      <c r="C10226" s="3" t="inlineStr">
        <is>
          <t>Belkin</t>
        </is>
      </c>
      <c r="D10226" s="3" t="inlineStr">
        <is>
          <t>ULTRAGLASS2 SCREENPROTECT</t>
        </is>
      </c>
      <c r="E10226" s="11" t="n">
        <v>26</v>
      </c>
      <c r="F10226" s="12" t="n">
        <v>21.67</v>
      </c>
    </row>
    <row r="10227">
      <c r="A10227" s="3" t="inlineStr">
        <is>
          <t>Phone &amp; Tablet Accessories</t>
        </is>
      </c>
      <c r="B10227" s="3" t="inlineStr">
        <is>
          <t>SAMA16INGLE</t>
        </is>
      </c>
      <c r="C10227" s="3" t="inlineStr">
        <is>
          <t>Data Select</t>
        </is>
      </c>
      <c r="D10227" s="3" t="inlineStr">
        <is>
          <t>A16 INGLE LOGO CASE</t>
        </is>
      </c>
      <c r="E10227" s="11" t="n">
        <v>13</v>
      </c>
      <c r="F10227" s="12" t="n">
        <v>10.83</v>
      </c>
    </row>
    <row r="10228">
      <c r="A10228" s="3" t="inlineStr">
        <is>
          <t>Phone &amp; Tablet Accessories</t>
        </is>
      </c>
      <c r="B10228" s="3" t="inlineStr">
        <is>
          <t>DSO-A16NCGTPU</t>
        </is>
      </c>
      <c r="C10228" s="3" t="inlineStr">
        <is>
          <t>Data Select</t>
        </is>
      </c>
      <c r="D10228" s="3" t="inlineStr">
        <is>
          <t>A16 TPU NCG LOGO BLACK</t>
        </is>
      </c>
      <c r="E10228" s="11" t="n">
        <v>12</v>
      </c>
      <c r="F10228" s="12" t="n">
        <v>10</v>
      </c>
    </row>
    <row r="10229">
      <c r="A10229" s="3" t="inlineStr">
        <is>
          <t>Phone &amp; Tablet Accessories</t>
        </is>
      </c>
      <c r="B10229" s="3" t="inlineStr">
        <is>
          <t>SAMA17INGLE</t>
        </is>
      </c>
      <c r="C10229" s="3" t="inlineStr">
        <is>
          <t>Data Select</t>
        </is>
      </c>
      <c r="D10229" s="3" t="inlineStr">
        <is>
          <t>A17 INGLE LOGO CASE</t>
        </is>
      </c>
      <c r="E10229" s="11" t="n">
        <v>12</v>
      </c>
      <c r="F10229" s="12" t="n">
        <v>10</v>
      </c>
    </row>
    <row r="10230">
      <c r="A10230" s="3" t="inlineStr">
        <is>
          <t>Phone &amp; Tablet Accessories</t>
        </is>
      </c>
      <c r="B10230" s="3" t="inlineStr">
        <is>
          <t>SAMA9PLUSINGLE</t>
        </is>
      </c>
      <c r="C10230" s="3" t="inlineStr">
        <is>
          <t>Data Select</t>
        </is>
      </c>
      <c r="D10230" s="3" t="inlineStr">
        <is>
          <t>A9+ INGLE LOGO CASE</t>
        </is>
      </c>
      <c r="E10230" s="11" t="n">
        <v>22</v>
      </c>
      <c r="F10230" s="12" t="n">
        <v>18.33</v>
      </c>
    </row>
    <row r="10231">
      <c r="A10231" s="3" t="inlineStr">
        <is>
          <t>Phone &amp; Tablet Accessories</t>
        </is>
      </c>
      <c r="B10231" s="3" t="inlineStr">
        <is>
          <t>DSOAPPIPH14FOL</t>
        </is>
      </c>
      <c r="C10231" s="3" t="inlineStr">
        <is>
          <t>Data Select</t>
        </is>
      </c>
      <c r="D10231" s="3" t="inlineStr">
        <is>
          <t>APP IPH 14 FOLIO CASE BLK</t>
        </is>
      </c>
      <c r="E10231" s="11" t="n">
        <v>16</v>
      </c>
      <c r="F10231" s="12" t="n">
        <v>13.33</v>
      </c>
    </row>
    <row r="10232">
      <c r="A10232" s="3" t="inlineStr">
        <is>
          <t>Phone &amp; Tablet Accessories</t>
        </is>
      </c>
      <c r="B10232" s="3" t="inlineStr">
        <is>
          <t>DSOIPADAIRFOL</t>
        </is>
      </c>
      <c r="C10232" s="3" t="inlineStr">
        <is>
          <t>Data Select</t>
        </is>
      </c>
      <c r="D10232" s="3" t="inlineStr">
        <is>
          <t>IPAD AIR 11' FOLIO KEYBOARD CASE</t>
        </is>
      </c>
      <c r="E10232" s="11" t="n">
        <v>73</v>
      </c>
      <c r="F10232" s="12" t="n">
        <v>60.83</v>
      </c>
    </row>
    <row r="10233">
      <c r="A10233" s="3" t="inlineStr">
        <is>
          <t>Phone &amp; Tablet Accessories</t>
        </is>
      </c>
      <c r="B10233" s="3" t="inlineStr">
        <is>
          <t>DSOG75KSCASE</t>
        </is>
      </c>
      <c r="C10233" s="3" t="inlineStr">
        <is>
          <t>Data Select</t>
        </is>
      </c>
      <c r="D10233" s="3" t="inlineStr">
        <is>
          <t>MOTO G75 KICKSTAND CASE BLACK</t>
        </is>
      </c>
      <c r="E10233" s="11" t="n">
        <v>11</v>
      </c>
      <c r="F10233" s="12" t="n">
        <v>9.17</v>
      </c>
    </row>
    <row r="10234">
      <c r="A10234" s="3" t="inlineStr">
        <is>
          <t>Phone &amp; Tablet Accessories</t>
        </is>
      </c>
      <c r="B10234" s="3" t="inlineStr">
        <is>
          <t>DSOIPH16PTPUB</t>
        </is>
      </c>
      <c r="C10234" s="3" t="inlineStr">
        <is>
          <t>Data Select</t>
        </is>
      </c>
      <c r="D10234" s="3" t="inlineStr">
        <is>
          <t>OWN BRAND 15/16 PLUS BLACK TPU</t>
        </is>
      </c>
      <c r="E10234" s="11" t="n">
        <v>6</v>
      </c>
      <c r="F10234" s="12" t="n">
        <v>5</v>
      </c>
    </row>
    <row r="10235">
      <c r="A10235" s="3" t="inlineStr">
        <is>
          <t>Phone &amp; Tablet Accessories</t>
        </is>
      </c>
      <c r="B10235" s="3" t="inlineStr">
        <is>
          <t>DSOIPH16ESPR</t>
        </is>
      </c>
      <c r="C10235" s="3" t="inlineStr">
        <is>
          <t>Data Select</t>
        </is>
      </c>
      <c r="D10235" s="3" t="inlineStr">
        <is>
          <t>OWN BRAND 16E/14/13/13P/17E SP</t>
        </is>
      </c>
      <c r="E10235" s="11" t="n">
        <v>8</v>
      </c>
      <c r="F10235" s="12" t="n">
        <v>6.67</v>
      </c>
    </row>
    <row r="10236">
      <c r="A10236" s="3" t="inlineStr">
        <is>
          <t>Phone &amp; Tablet Accessories</t>
        </is>
      </c>
      <c r="B10236" s="3" t="inlineStr">
        <is>
          <t>DSO-A11TABCLR</t>
        </is>
      </c>
      <c r="C10236" s="3" t="inlineStr">
        <is>
          <t>Data Select</t>
        </is>
      </c>
      <c r="D10236" s="3" t="inlineStr">
        <is>
          <t>OWN BRAND A11 TAB CLEAR CASE</t>
        </is>
      </c>
      <c r="E10236" s="11" t="n">
        <v>9</v>
      </c>
      <c r="F10236" s="12" t="n">
        <v>7.5</v>
      </c>
    </row>
    <row r="10237">
      <c r="A10237" s="3" t="inlineStr">
        <is>
          <t>Phone &amp; Tablet Accessories</t>
        </is>
      </c>
      <c r="B10237" s="3" t="inlineStr">
        <is>
          <t>DSO-A11PFOLIO</t>
        </is>
      </c>
      <c r="C10237" s="3" t="inlineStr">
        <is>
          <t>Data Select</t>
        </is>
      </c>
      <c r="D10237" s="3" t="inlineStr">
        <is>
          <t>OWN BRAND A11+ FOLIO CASE</t>
        </is>
      </c>
      <c r="E10237" s="11" t="n">
        <v>24</v>
      </c>
      <c r="F10237" s="12" t="n">
        <v>20</v>
      </c>
    </row>
    <row r="10238">
      <c r="A10238" s="3" t="inlineStr">
        <is>
          <t>Phone &amp; Tablet Accessories</t>
        </is>
      </c>
      <c r="B10238" s="3" t="inlineStr">
        <is>
          <t>DSO-A11PSP</t>
        </is>
      </c>
      <c r="C10238" s="3" t="inlineStr">
        <is>
          <t>Data Select</t>
        </is>
      </c>
      <c r="D10238" s="3" t="inlineStr">
        <is>
          <t>OWN BRAND A11+ SCREEN PROTECTOR</t>
        </is>
      </c>
      <c r="E10238" s="11" t="n">
        <v>14</v>
      </c>
      <c r="F10238" s="12" t="n">
        <v>11.67</v>
      </c>
    </row>
    <row r="10239">
      <c r="A10239" s="3" t="inlineStr">
        <is>
          <t>Phone &amp; Tablet Accessories</t>
        </is>
      </c>
      <c r="B10239" s="3" t="inlineStr">
        <is>
          <t>DSO-A11PMILSP</t>
        </is>
      </c>
      <c r="C10239" s="3" t="inlineStr">
        <is>
          <t>Data Select</t>
        </is>
      </c>
      <c r="D10239" s="3" t="inlineStr">
        <is>
          <t>OWN BRAND A11+ TAB MIL CASE+SP</t>
        </is>
      </c>
      <c r="E10239" s="11" t="n">
        <v>45</v>
      </c>
      <c r="F10239" s="12" t="n">
        <v>37.5</v>
      </c>
    </row>
    <row r="10240">
      <c r="A10240" s="3" t="inlineStr">
        <is>
          <t>Phone &amp; Tablet Accessories</t>
        </is>
      </c>
      <c r="B10240" s="3" t="inlineStr">
        <is>
          <t>DSOSAMA17MILT</t>
        </is>
      </c>
      <c r="C10240" s="3" t="inlineStr">
        <is>
          <t>Data Select</t>
        </is>
      </c>
      <c r="D10240" s="3" t="inlineStr">
        <is>
          <t>OWN BRAND A16/A17/A26/A18 MIL CASE</t>
        </is>
      </c>
      <c r="E10240" s="11" t="n">
        <v>10</v>
      </c>
      <c r="F10240" s="12" t="n">
        <v>8.33</v>
      </c>
    </row>
    <row r="10241">
      <c r="A10241" s="3" t="inlineStr">
        <is>
          <t>Phone &amp; Tablet Accessories</t>
        </is>
      </c>
      <c r="B10241" s="3" t="inlineStr">
        <is>
          <t>DSOSAMA17FOL</t>
        </is>
      </c>
      <c r="C10241" s="3" t="inlineStr">
        <is>
          <t>Data Select</t>
        </is>
      </c>
      <c r="D10241" s="3" t="inlineStr">
        <is>
          <t>OWN BRAND A17 FOLIO BLK CASE</t>
        </is>
      </c>
      <c r="E10241" s="11" t="n">
        <v>16</v>
      </c>
      <c r="F10241" s="12" t="n">
        <v>13.33</v>
      </c>
    </row>
    <row r="10242">
      <c r="A10242" s="3" t="inlineStr">
        <is>
          <t>Phone &amp; Tablet Accessories</t>
        </is>
      </c>
      <c r="B10242" s="3" t="inlineStr">
        <is>
          <t>DSOSAMA17TPU</t>
        </is>
      </c>
      <c r="C10242" s="3" t="inlineStr">
        <is>
          <t>Data Select</t>
        </is>
      </c>
      <c r="D10242" s="3" t="inlineStr">
        <is>
          <t>OWN BRAND A17/A18 TPU CASE BLACK</t>
        </is>
      </c>
      <c r="E10242" s="11" t="n">
        <v>6</v>
      </c>
      <c r="F10242" s="12" t="n">
        <v>5</v>
      </c>
    </row>
    <row r="10243">
      <c r="A10243" s="3" t="inlineStr">
        <is>
          <t>Phone &amp; Tablet Accessories</t>
        </is>
      </c>
      <c r="B10243" s="3" t="inlineStr">
        <is>
          <t>DSO-A27MILCASE</t>
        </is>
      </c>
      <c r="C10243" s="3" t="inlineStr">
        <is>
          <t>Data Select</t>
        </is>
      </c>
      <c r="D10243" s="3" t="inlineStr">
        <is>
          <t>OWN BRAND A27 MILT CASE</t>
        </is>
      </c>
      <c r="E10243" s="11" t="n">
        <v>10</v>
      </c>
      <c r="F10243" s="12" t="n">
        <v>8.33</v>
      </c>
    </row>
    <row r="10244">
      <c r="A10244" s="3" t="inlineStr">
        <is>
          <t>Phone &amp; Tablet Accessories</t>
        </is>
      </c>
      <c r="B10244" s="3" t="inlineStr">
        <is>
          <t>DSO-A37TPUBLK</t>
        </is>
      </c>
      <c r="C10244" s="3" t="inlineStr">
        <is>
          <t>Data Select</t>
        </is>
      </c>
      <c r="D10244" s="3" t="inlineStr">
        <is>
          <t>OWN BRAND A37 BLACK TPU</t>
        </is>
      </c>
      <c r="E10244" s="11" t="n">
        <v>6</v>
      </c>
      <c r="F10244" s="12" t="n">
        <v>5</v>
      </c>
    </row>
    <row r="10245">
      <c r="A10245" s="3" t="inlineStr">
        <is>
          <t>Phone &amp; Tablet Accessories</t>
        </is>
      </c>
      <c r="B10245" s="3" t="inlineStr">
        <is>
          <t>DSO-A57TPUBLK</t>
        </is>
      </c>
      <c r="C10245" s="3" t="inlineStr">
        <is>
          <t>Data Select</t>
        </is>
      </c>
      <c r="D10245" s="3" t="inlineStr">
        <is>
          <t>OWN BRAND A57 BLACK TPU</t>
        </is>
      </c>
      <c r="E10245" s="11" t="n">
        <v>6</v>
      </c>
      <c r="F10245" s="12" t="n">
        <v>5</v>
      </c>
    </row>
    <row r="10246">
      <c r="A10246" s="3" t="inlineStr">
        <is>
          <t>Phone &amp; Tablet Accessories</t>
        </is>
      </c>
      <c r="B10246" s="3" t="inlineStr">
        <is>
          <t>DSO-A57MILTC</t>
        </is>
      </c>
      <c r="C10246" s="3" t="inlineStr">
        <is>
          <t>Data Select</t>
        </is>
      </c>
      <c r="D10246" s="3" t="inlineStr">
        <is>
          <t>OWN BRAND A57 MILITARY CASE</t>
        </is>
      </c>
      <c r="E10246" s="11" t="n">
        <v>8</v>
      </c>
      <c r="F10246" s="12" t="n">
        <v>6.67</v>
      </c>
    </row>
    <row r="10247">
      <c r="A10247" s="3" t="inlineStr">
        <is>
          <t>Phone &amp; Tablet Accessories</t>
        </is>
      </c>
      <c r="B10247" s="3" t="inlineStr">
        <is>
          <t>DSO-A57SP</t>
        </is>
      </c>
      <c r="C10247" s="3" t="inlineStr">
        <is>
          <t>Data Select</t>
        </is>
      </c>
      <c r="D10247" s="3" t="inlineStr">
        <is>
          <t>OWN BRAND A57 SCREEN PROTECTOR</t>
        </is>
      </c>
      <c r="E10247" s="11" t="n">
        <v>6</v>
      </c>
      <c r="F10247" s="12" t="n">
        <v>5</v>
      </c>
    </row>
    <row r="10248">
      <c r="A10248" s="3" t="inlineStr">
        <is>
          <t>Phone &amp; Tablet Accessories</t>
        </is>
      </c>
      <c r="B10248" s="3" t="inlineStr">
        <is>
          <t>DSOA9MILV2</t>
        </is>
      </c>
      <c r="C10248" s="3" t="inlineStr">
        <is>
          <t>Data Select</t>
        </is>
      </c>
      <c r="D10248" s="3" t="inlineStr">
        <is>
          <t>OWN BRAND A9 FLAT MIL CASE WO SP/SS</t>
        </is>
      </c>
      <c r="E10248" s="11" t="n">
        <v>27</v>
      </c>
      <c r="F10248" s="12" t="n">
        <v>22.5</v>
      </c>
    </row>
    <row r="10249">
      <c r="A10249" s="3" t="inlineStr">
        <is>
          <t>Phone &amp; Tablet Accessories</t>
        </is>
      </c>
      <c r="B10249" s="3" t="inlineStr">
        <is>
          <t>DSO1PPX9TPU100</t>
        </is>
      </c>
      <c r="C10249" s="3" t="inlineStr">
        <is>
          <t>Data Select</t>
        </is>
      </c>
      <c r="D10249" s="3" t="inlineStr">
        <is>
          <t>OWN BRAND G- PIXEL 9PRO XL CLR BUMP</t>
        </is>
      </c>
      <c r="E10249" s="11" t="n">
        <v>6</v>
      </c>
      <c r="F10249" s="12" t="n">
        <v>5</v>
      </c>
    </row>
    <row r="10250">
      <c r="A10250" s="3" t="inlineStr">
        <is>
          <t>Phone &amp; Tablet Accessories</t>
        </is>
      </c>
      <c r="B10250" s="3" t="inlineStr">
        <is>
          <t>DSO-1T100STY100</t>
        </is>
      </c>
      <c r="C10250" s="3" t="inlineStr">
        <is>
          <t>Data Select</t>
        </is>
      </c>
      <c r="D10250" s="3" t="inlineStr">
        <is>
          <t>OWN BRAND GENERIC STYLIS BLK</t>
        </is>
      </c>
      <c r="E10250" s="11" t="n">
        <v>6</v>
      </c>
      <c r="F10250" s="12" t="n">
        <v>5</v>
      </c>
    </row>
    <row r="10251">
      <c r="A10251" s="3" t="inlineStr">
        <is>
          <t>Phone &amp; Tablet Accessories</t>
        </is>
      </c>
      <c r="B10251" s="3" t="inlineStr">
        <is>
          <t>DSO1P9AMIL100</t>
        </is>
      </c>
      <c r="C10251" s="3" t="inlineStr">
        <is>
          <t>Data Select</t>
        </is>
      </c>
      <c r="D10251" s="3" t="inlineStr">
        <is>
          <t>OWN BRAND GOOGLE PIXEL 9A MIL CASE</t>
        </is>
      </c>
      <c r="E10251" s="11" t="n">
        <v>10</v>
      </c>
      <c r="F10251" s="12" t="n">
        <v>8.33</v>
      </c>
    </row>
    <row r="10252">
      <c r="A10252" s="3" t="inlineStr">
        <is>
          <t>Phone &amp; Tablet Accessories</t>
        </is>
      </c>
      <c r="B10252" s="3" t="inlineStr">
        <is>
          <t>DSO1P9ASP100</t>
        </is>
      </c>
      <c r="C10252" s="3" t="inlineStr">
        <is>
          <t>Data Select</t>
        </is>
      </c>
      <c r="D10252" s="3" t="inlineStr">
        <is>
          <t>OWN BRAND GOOGLE PIXEL 9A SP</t>
        </is>
      </c>
      <c r="E10252" s="11" t="n">
        <v>6</v>
      </c>
      <c r="F10252" s="12" t="n">
        <v>5</v>
      </c>
    </row>
    <row r="10253">
      <c r="A10253" s="3" t="inlineStr">
        <is>
          <t>Phone &amp; Tablet Accessories</t>
        </is>
      </c>
      <c r="B10253" s="3" t="inlineStr">
        <is>
          <t>DSO-1TI1GSPR100</t>
        </is>
      </c>
      <c r="C10253" s="3" t="inlineStr">
        <is>
          <t>Data Select</t>
        </is>
      </c>
      <c r="D10253" s="3" t="inlineStr">
        <is>
          <t>OWN BRAND IPAD 10.9 SP</t>
        </is>
      </c>
      <c r="E10253" s="11" t="n">
        <v>17</v>
      </c>
      <c r="F10253" s="12" t="n">
        <v>14.17</v>
      </c>
    </row>
    <row r="10254">
      <c r="A10254" s="3" t="inlineStr">
        <is>
          <t>Phone &amp; Tablet Accessories</t>
        </is>
      </c>
      <c r="B10254" s="3" t="inlineStr">
        <is>
          <t>DSO-1TI1GRUG100</t>
        </is>
      </c>
      <c r="C10254" s="3" t="inlineStr">
        <is>
          <t>Data Select</t>
        </is>
      </c>
      <c r="D10254" s="3" t="inlineStr">
        <is>
          <t>OWN BRAND IPAD 10TH GEN MILT CASE</t>
        </is>
      </c>
      <c r="E10254" s="11" t="n">
        <v>53</v>
      </c>
      <c r="F10254" s="12" t="n">
        <v>44.17</v>
      </c>
    </row>
    <row r="10255">
      <c r="A10255" s="3" t="inlineStr">
        <is>
          <t>Phone &amp; Tablet Accessories</t>
        </is>
      </c>
      <c r="B10255" s="3" t="inlineStr">
        <is>
          <t>DSO-IPAD11ASP</t>
        </is>
      </c>
      <c r="C10255" s="3" t="inlineStr">
        <is>
          <t>Data Select</t>
        </is>
      </c>
      <c r="D10255" s="3" t="inlineStr">
        <is>
          <t>OWN BRAND IPAD 11 AIR SCREEN PROTECT</t>
        </is>
      </c>
      <c r="E10255" s="11" t="n">
        <v>14</v>
      </c>
      <c r="F10255" s="12" t="n">
        <v>11.67</v>
      </c>
    </row>
    <row r="10256">
      <c r="A10256" s="3" t="inlineStr">
        <is>
          <t>Phone &amp; Tablet Accessories</t>
        </is>
      </c>
      <c r="B10256" s="3" t="inlineStr">
        <is>
          <t>DSO-IP11MLTNSP</t>
        </is>
      </c>
      <c r="C10256" s="3" t="inlineStr">
        <is>
          <t>Data Select</t>
        </is>
      </c>
      <c r="D10256" s="3" t="inlineStr">
        <is>
          <t>OWN BRAND IPAD 11 MILT - CASE NO SP</t>
        </is>
      </c>
      <c r="E10256" s="11" t="n">
        <v>44</v>
      </c>
      <c r="F10256" s="12" t="n">
        <v>36.67</v>
      </c>
    </row>
    <row r="10257">
      <c r="A10257" s="3" t="inlineStr">
        <is>
          <t>Phone &amp; Tablet Accessories</t>
        </is>
      </c>
      <c r="B10257" s="3" t="inlineStr">
        <is>
          <t>DSO-IP11PRIVSP</t>
        </is>
      </c>
      <c r="C10257" s="3" t="inlineStr">
        <is>
          <t>Data Select</t>
        </is>
      </c>
      <c r="D10257" s="3" t="inlineStr">
        <is>
          <t>OWN BRAND IPAD 11 PRIV SP</t>
        </is>
      </c>
      <c r="E10257" s="11" t="n">
        <v>22</v>
      </c>
      <c r="F10257" s="12" t="n">
        <v>18.33</v>
      </c>
    </row>
    <row r="10258">
      <c r="A10258" s="3" t="inlineStr">
        <is>
          <t>Phone &amp; Tablet Accessories</t>
        </is>
      </c>
      <c r="B10258" s="3" t="inlineStr">
        <is>
          <t>DSO-IPAD11PSP</t>
        </is>
      </c>
      <c r="C10258" s="3" t="inlineStr">
        <is>
          <t>Data Select</t>
        </is>
      </c>
      <c r="D10258" s="3" t="inlineStr">
        <is>
          <t>OWN BRAND IPAD 11 PRO SCREEN PROTECT</t>
        </is>
      </c>
      <c r="E10258" s="11" t="n">
        <v>14</v>
      </c>
      <c r="F10258" s="12" t="n">
        <v>11.67</v>
      </c>
    </row>
    <row r="10259">
      <c r="A10259" s="3" t="inlineStr">
        <is>
          <t>Phone &amp; Tablet Accessories</t>
        </is>
      </c>
      <c r="B10259" s="3" t="inlineStr">
        <is>
          <t>IPH12SP</t>
        </is>
      </c>
      <c r="C10259" s="3" t="inlineStr">
        <is>
          <t>Data Select</t>
        </is>
      </c>
      <c r="D10259" s="3" t="inlineStr">
        <is>
          <t>OWN BRAND IPHONE 12 PRO SP</t>
        </is>
      </c>
      <c r="E10259" s="11" t="n">
        <v>6</v>
      </c>
      <c r="F10259" s="12" t="n">
        <v>5</v>
      </c>
    </row>
    <row r="10260">
      <c r="A10260" s="3" t="inlineStr">
        <is>
          <t>Phone &amp; Tablet Accessories</t>
        </is>
      </c>
      <c r="B10260" s="3" t="inlineStr">
        <is>
          <t>DSOIPH16SP</t>
        </is>
      </c>
      <c r="C10260" s="3" t="inlineStr">
        <is>
          <t>Data Select</t>
        </is>
      </c>
      <c r="D10260" s="3" t="inlineStr">
        <is>
          <t>OWN BRAND IPHONE 15/16 CLEAR SP</t>
        </is>
      </c>
      <c r="E10260" s="11" t="n">
        <v>8</v>
      </c>
      <c r="F10260" s="12" t="n">
        <v>6.67</v>
      </c>
    </row>
    <row r="10261">
      <c r="A10261" s="3" t="inlineStr">
        <is>
          <t>Phone &amp; Tablet Accessories</t>
        </is>
      </c>
      <c r="B10261" s="3" t="inlineStr">
        <is>
          <t>DSO-IPHONE16BLK</t>
        </is>
      </c>
      <c r="C10261" s="3" t="inlineStr">
        <is>
          <t>Data Select</t>
        </is>
      </c>
      <c r="D10261" s="3" t="inlineStr">
        <is>
          <t>OWN BRAND IPHONE 16 BLK TPU CASE</t>
        </is>
      </c>
      <c r="E10261" s="11" t="n">
        <v>6</v>
      </c>
      <c r="F10261" s="12" t="n">
        <v>5</v>
      </c>
    </row>
    <row r="10262">
      <c r="A10262" s="3" t="inlineStr">
        <is>
          <t>Phone &amp; Tablet Accessories</t>
        </is>
      </c>
      <c r="B10262" s="3" t="inlineStr">
        <is>
          <t>DSOIPH16TPU</t>
        </is>
      </c>
      <c r="C10262" s="3" t="inlineStr">
        <is>
          <t>Data Select</t>
        </is>
      </c>
      <c r="D10262" s="3" t="inlineStr">
        <is>
          <t>OWN BRAND IPHONE 16 CLEAR CASE</t>
        </is>
      </c>
      <c r="E10262" s="11" t="n">
        <v>6</v>
      </c>
      <c r="F10262" s="12" t="n">
        <v>5</v>
      </c>
    </row>
    <row r="10263">
      <c r="A10263" s="3" t="inlineStr">
        <is>
          <t>Phone &amp; Tablet Accessories</t>
        </is>
      </c>
      <c r="B10263" s="3" t="inlineStr">
        <is>
          <t>DSOIPH16PLUTPU</t>
        </is>
      </c>
      <c r="C10263" s="3" t="inlineStr">
        <is>
          <t>Data Select</t>
        </is>
      </c>
      <c r="D10263" s="3" t="inlineStr">
        <is>
          <t>OWN BRAND IPHONE 16 PLUS CLR CASE</t>
        </is>
      </c>
      <c r="E10263" s="11" t="n">
        <v>6</v>
      </c>
      <c r="F10263" s="12" t="n">
        <v>5</v>
      </c>
    </row>
    <row r="10264">
      <c r="A10264" s="3" t="inlineStr">
        <is>
          <t>Phone &amp; Tablet Accessories</t>
        </is>
      </c>
      <c r="B10264" s="3" t="inlineStr">
        <is>
          <t>DSOIPH16PLUSP</t>
        </is>
      </c>
      <c r="C10264" s="3" t="inlineStr">
        <is>
          <t>Data Select</t>
        </is>
      </c>
      <c r="D10264" s="3" t="inlineStr">
        <is>
          <t>OWN BRAND IPHONE 16 PLUS SP</t>
        </is>
      </c>
      <c r="E10264" s="11" t="n">
        <v>8</v>
      </c>
      <c r="F10264" s="12" t="n">
        <v>6.67</v>
      </c>
    </row>
    <row r="10265">
      <c r="A10265" s="3" t="inlineStr">
        <is>
          <t>Phone &amp; Tablet Accessories</t>
        </is>
      </c>
      <c r="B10265" s="3" t="inlineStr">
        <is>
          <t>DSOIPH16PMSP</t>
        </is>
      </c>
      <c r="C10265" s="3" t="inlineStr">
        <is>
          <t>Data Select</t>
        </is>
      </c>
      <c r="D10265" s="3" t="inlineStr">
        <is>
          <t>OWN BRAND IPHONE 16 PRO MAX SP</t>
        </is>
      </c>
      <c r="E10265" s="11" t="n">
        <v>8</v>
      </c>
      <c r="F10265" s="12" t="n">
        <v>6.67</v>
      </c>
    </row>
    <row r="10266">
      <c r="A10266" s="3" t="inlineStr">
        <is>
          <t>Phone &amp; Tablet Accessories</t>
        </is>
      </c>
      <c r="B10266" s="3" t="inlineStr">
        <is>
          <t>DSOIPH16EFOL</t>
        </is>
      </c>
      <c r="C10266" s="3" t="inlineStr">
        <is>
          <t>Data Select</t>
        </is>
      </c>
      <c r="D10266" s="3" t="inlineStr">
        <is>
          <t>OWN BRAND IPHONE 16E FOLIO BLK CASE</t>
        </is>
      </c>
      <c r="E10266" s="11" t="n">
        <v>16</v>
      </c>
      <c r="F10266" s="12" t="n">
        <v>13.33</v>
      </c>
    </row>
    <row r="10267">
      <c r="A10267" s="3" t="inlineStr">
        <is>
          <t>Phone &amp; Tablet Accessories</t>
        </is>
      </c>
      <c r="B10267" s="3" t="inlineStr">
        <is>
          <t>DSOIPH16ETPU</t>
        </is>
      </c>
      <c r="C10267" s="3" t="inlineStr">
        <is>
          <t>Data Select</t>
        </is>
      </c>
      <c r="D10267" s="3" t="inlineStr">
        <is>
          <t>OWN BRAND IPHONE 16E/17E BLK CASE</t>
        </is>
      </c>
      <c r="E10267" s="11" t="n">
        <v>6</v>
      </c>
      <c r="F10267" s="12" t="n">
        <v>5</v>
      </c>
    </row>
    <row r="10268">
      <c r="A10268" s="3" t="inlineStr">
        <is>
          <t>Phone &amp; Tablet Accessories</t>
        </is>
      </c>
      <c r="B10268" s="3" t="inlineStr">
        <is>
          <t>DSO-IPHNE16EMS</t>
        </is>
      </c>
      <c r="C10268" s="3" t="inlineStr">
        <is>
          <t>Data Select</t>
        </is>
      </c>
      <c r="D10268" s="3" t="inlineStr">
        <is>
          <t>OWN BRAND IPHONE 16E/17E MAGSAFE</t>
        </is>
      </c>
      <c r="E10268" s="11" t="n">
        <v>11</v>
      </c>
      <c r="F10268" s="12" t="n">
        <v>9.17</v>
      </c>
    </row>
    <row r="10269">
      <c r="A10269" s="3" t="inlineStr">
        <is>
          <t>Phone &amp; Tablet Accessories</t>
        </is>
      </c>
      <c r="B10269" s="3" t="inlineStr">
        <is>
          <t>DSO-IPH17TPUBLK</t>
        </is>
      </c>
      <c r="C10269" s="3" t="inlineStr">
        <is>
          <t>Data Select</t>
        </is>
      </c>
      <c r="D10269" s="3" t="inlineStr">
        <is>
          <t>OWN BRAND IPHONE 17 BLACK CASE</t>
        </is>
      </c>
      <c r="E10269" s="11" t="n">
        <v>6</v>
      </c>
      <c r="F10269" s="12" t="n">
        <v>5</v>
      </c>
    </row>
    <row r="10270">
      <c r="A10270" s="3" t="inlineStr">
        <is>
          <t>Phone &amp; Tablet Accessories</t>
        </is>
      </c>
      <c r="B10270" s="3" t="inlineStr">
        <is>
          <t>DSO-IPH17MAGS</t>
        </is>
      </c>
      <c r="C10270" s="3" t="inlineStr">
        <is>
          <t>Data Select</t>
        </is>
      </c>
      <c r="D10270" s="3" t="inlineStr">
        <is>
          <t>OWN BRAND IPHONE 17 BLK MAGSAF</t>
        </is>
      </c>
      <c r="E10270" s="11" t="n">
        <v>11</v>
      </c>
      <c r="F10270" s="12" t="n">
        <v>9.17</v>
      </c>
    </row>
    <row r="10271">
      <c r="A10271" s="3" t="inlineStr">
        <is>
          <t>Phone &amp; Tablet Accessories</t>
        </is>
      </c>
      <c r="B10271" s="3" t="inlineStr">
        <is>
          <t>DSO-IPH17TPUCLR</t>
        </is>
      </c>
      <c r="C10271" s="3" t="inlineStr">
        <is>
          <t>Data Select</t>
        </is>
      </c>
      <c r="D10271" s="3" t="inlineStr">
        <is>
          <t>OWN BRAND IPHONE 17 CLEAR CASE</t>
        </is>
      </c>
      <c r="E10271" s="11" t="n">
        <v>6</v>
      </c>
      <c r="F10271" s="12" t="n">
        <v>5</v>
      </c>
    </row>
    <row r="10272">
      <c r="A10272" s="3" t="inlineStr">
        <is>
          <t>Phone &amp; Tablet Accessories</t>
        </is>
      </c>
      <c r="B10272" s="3" t="inlineStr">
        <is>
          <t>DSO-IPH17MIL</t>
        </is>
      </c>
      <c r="C10272" s="3" t="inlineStr">
        <is>
          <t>Data Select</t>
        </is>
      </c>
      <c r="D10272" s="3" t="inlineStr">
        <is>
          <t>OWN BRAND IPHONE 17 MIL CASE</t>
        </is>
      </c>
      <c r="E10272" s="11" t="n">
        <v>10</v>
      </c>
      <c r="F10272" s="12" t="n">
        <v>8.33</v>
      </c>
    </row>
    <row r="10273">
      <c r="A10273" s="3" t="inlineStr">
        <is>
          <t>Phone &amp; Tablet Accessories</t>
        </is>
      </c>
      <c r="B10273" s="3" t="inlineStr">
        <is>
          <t>DSO-IPH17PRIV</t>
        </is>
      </c>
      <c r="C10273" s="3" t="inlineStr">
        <is>
          <t>Data Select</t>
        </is>
      </c>
      <c r="D10273" s="3" t="inlineStr">
        <is>
          <t>OWN BRAND IPHONE 17 STNDRD PRIVSP</t>
        </is>
      </c>
      <c r="E10273" s="11" t="n">
        <v>9</v>
      </c>
      <c r="F10273" s="12" t="n">
        <v>7.5</v>
      </c>
    </row>
    <row r="10274">
      <c r="A10274" s="3" t="inlineStr">
        <is>
          <t>Phone &amp; Tablet Accessories</t>
        </is>
      </c>
      <c r="B10274" s="3" t="inlineStr">
        <is>
          <t>DSO-IPH17SP</t>
        </is>
      </c>
      <c r="C10274" s="3" t="inlineStr">
        <is>
          <t>Data Select</t>
        </is>
      </c>
      <c r="D10274" s="3" t="inlineStr">
        <is>
          <t>OWN BRAND IPHONE 17 STNDRD SP</t>
        </is>
      </c>
      <c r="E10274" s="11" t="n">
        <v>8</v>
      </c>
      <c r="F10274" s="12" t="n">
        <v>6.67</v>
      </c>
    </row>
    <row r="10275">
      <c r="A10275" s="3" t="inlineStr">
        <is>
          <t>Phone &amp; Tablet Accessories</t>
        </is>
      </c>
      <c r="B10275" s="3" t="inlineStr">
        <is>
          <t>DSO-IPH17PROCLR</t>
        </is>
      </c>
      <c r="C10275" s="3" t="inlineStr">
        <is>
          <t>Data Select</t>
        </is>
      </c>
      <c r="D10275" s="3" t="inlineStr">
        <is>
          <t>OWN BRAND IPHONE 17/18 PRO CLR CASE</t>
        </is>
      </c>
      <c r="E10275" s="11" t="n">
        <v>6</v>
      </c>
      <c r="F10275" s="12" t="n">
        <v>5</v>
      </c>
    </row>
    <row r="10276">
      <c r="A10276" s="3" t="inlineStr">
        <is>
          <t>Phone &amp; Tablet Accessories</t>
        </is>
      </c>
      <c r="B10276" s="3" t="inlineStr">
        <is>
          <t>DSO-IPH17PROMSP</t>
        </is>
      </c>
      <c r="C10276" s="3" t="inlineStr">
        <is>
          <t>Data Select</t>
        </is>
      </c>
      <c r="D10276" s="3" t="inlineStr">
        <is>
          <t>OWN BRAND IPHONE 17/18 PRO MAX SP</t>
        </is>
      </c>
      <c r="E10276" s="11" t="n">
        <v>8</v>
      </c>
      <c r="F10276" s="12" t="n">
        <v>6.67</v>
      </c>
    </row>
    <row r="10277">
      <c r="A10277" s="3" t="inlineStr">
        <is>
          <t>Phone &amp; Tablet Accessories</t>
        </is>
      </c>
      <c r="B10277" s="3" t="inlineStr">
        <is>
          <t>DSO-IPH17PPRIV</t>
        </is>
      </c>
      <c r="C10277" s="3" t="inlineStr">
        <is>
          <t>Data Select</t>
        </is>
      </c>
      <c r="D10277" s="3" t="inlineStr">
        <is>
          <t>OWN BRAND IPHONE17/18 PRO PRIVACY SP</t>
        </is>
      </c>
      <c r="E10277" s="11" t="n">
        <v>9</v>
      </c>
      <c r="F10277" s="12" t="n">
        <v>7.5</v>
      </c>
    </row>
    <row r="10278">
      <c r="A10278" s="3" t="inlineStr">
        <is>
          <t>Phone &amp; Tablet Accessories</t>
        </is>
      </c>
      <c r="B10278" s="3" t="inlineStr">
        <is>
          <t>DSO-IPH17PMBLK</t>
        </is>
      </c>
      <c r="C10278" s="3" t="inlineStr">
        <is>
          <t>Data Select</t>
        </is>
      </c>
      <c r="D10278" s="3" t="inlineStr">
        <is>
          <t>OWN BRAND IPHONE17/18 PROMAX BLK TPU</t>
        </is>
      </c>
      <c r="E10278" s="11" t="n">
        <v>6</v>
      </c>
      <c r="F10278" s="12" t="n">
        <v>5</v>
      </c>
    </row>
    <row r="10279">
      <c r="A10279" s="3" t="inlineStr">
        <is>
          <t>Phone &amp; Tablet Accessories</t>
        </is>
      </c>
      <c r="B10279" s="3" t="inlineStr">
        <is>
          <t>DSOMOTG67TPU</t>
        </is>
      </c>
      <c r="C10279" s="3" t="inlineStr">
        <is>
          <t>Data Select</t>
        </is>
      </c>
      <c r="D10279" s="3" t="inlineStr">
        <is>
          <t>OWN BRAND MOTO G67 TPU</t>
        </is>
      </c>
      <c r="E10279" s="11" t="n">
        <v>6</v>
      </c>
      <c r="F10279" s="12" t="n">
        <v>5</v>
      </c>
    </row>
    <row r="10280">
      <c r="A10280" s="3" t="inlineStr">
        <is>
          <t>Phone &amp; Tablet Accessories</t>
        </is>
      </c>
      <c r="B10280" s="3" t="inlineStr">
        <is>
          <t>DSOG75RUGC</t>
        </is>
      </c>
      <c r="C10280" s="3" t="inlineStr">
        <is>
          <t>Data Select</t>
        </is>
      </c>
      <c r="D10280" s="3" t="inlineStr">
        <is>
          <t>OWN BRAND MOTO G75 CB HARD CASE</t>
        </is>
      </c>
      <c r="E10280" s="11" t="n">
        <v>10</v>
      </c>
      <c r="F10280" s="12" t="n">
        <v>8.33</v>
      </c>
    </row>
    <row r="10281">
      <c r="A10281" s="3" t="inlineStr">
        <is>
          <t>Phone &amp; Tablet Accessories</t>
        </is>
      </c>
      <c r="B10281" s="3" t="inlineStr">
        <is>
          <t>DSOMOTG75SP</t>
        </is>
      </c>
      <c r="C10281" s="3" t="inlineStr">
        <is>
          <t>Data Select</t>
        </is>
      </c>
      <c r="D10281" s="3" t="inlineStr">
        <is>
          <t>OWN BRAND MOTO G75 SP</t>
        </is>
      </c>
      <c r="E10281" s="11" t="n">
        <v>6</v>
      </c>
      <c r="F10281" s="12" t="n">
        <v>5</v>
      </c>
    </row>
    <row r="10282">
      <c r="A10282" s="3" t="inlineStr">
        <is>
          <t>Phone &amp; Tablet Accessories</t>
        </is>
      </c>
      <c r="B10282" s="3" t="inlineStr">
        <is>
          <t>DSO-GPIX10CB</t>
        </is>
      </c>
      <c r="C10282" s="3" t="inlineStr">
        <is>
          <t>Data Select</t>
        </is>
      </c>
      <c r="D10282" s="3" t="inlineStr">
        <is>
          <t>OWN BRAND PIXEL 10/10 PRO CLEAR BUMP</t>
        </is>
      </c>
      <c r="E10282" s="11" t="n">
        <v>7</v>
      </c>
      <c r="F10282" s="12" t="n">
        <v>5.83</v>
      </c>
    </row>
    <row r="10283">
      <c r="A10283" s="3" t="inlineStr">
        <is>
          <t>Phone &amp; Tablet Accessories</t>
        </is>
      </c>
      <c r="B10283" s="3" t="inlineStr">
        <is>
          <t>DSO-GPIX10SP</t>
        </is>
      </c>
      <c r="C10283" s="3" t="inlineStr">
        <is>
          <t>Data Select</t>
        </is>
      </c>
      <c r="D10283" s="3" t="inlineStr">
        <is>
          <t>OWN BRAND PIXEL 10/10 PRO SP</t>
        </is>
      </c>
      <c r="E10283" s="11" t="n">
        <v>8</v>
      </c>
      <c r="F10283" s="12" t="n">
        <v>6.67</v>
      </c>
    </row>
    <row r="10284">
      <c r="A10284" s="3" t="inlineStr">
        <is>
          <t>Phone &amp; Tablet Accessories</t>
        </is>
      </c>
      <c r="B10284" s="3" t="inlineStr">
        <is>
          <t>DSO-GPIX10TPUB</t>
        </is>
      </c>
      <c r="C10284" s="3" t="inlineStr">
        <is>
          <t>Data Select</t>
        </is>
      </c>
      <c r="D10284" s="3" t="inlineStr">
        <is>
          <t>OWN BRAND PIXEL 10/10PRO BLACK CASE</t>
        </is>
      </c>
      <c r="E10284" s="11" t="n">
        <v>6</v>
      </c>
      <c r="F10284" s="12" t="n">
        <v>5</v>
      </c>
    </row>
    <row r="10285">
      <c r="A10285" s="3" t="inlineStr">
        <is>
          <t>Phone &amp; Tablet Accessories</t>
        </is>
      </c>
      <c r="B10285" s="3" t="inlineStr">
        <is>
          <t>DSO-S11FOLIOKB</t>
        </is>
      </c>
      <c r="C10285" s="3" t="inlineStr">
        <is>
          <t>Data Select</t>
        </is>
      </c>
      <c r="D10285" s="3" t="inlineStr">
        <is>
          <t>OWN BRAND S11 FOLIO KEYBOARD CASE</t>
        </is>
      </c>
      <c r="E10285" s="11" t="n">
        <v>74</v>
      </c>
      <c r="F10285" s="12" t="n">
        <v>61.67</v>
      </c>
    </row>
    <row r="10286">
      <c r="A10286" s="3" t="inlineStr">
        <is>
          <t>Phone &amp; Tablet Accessories</t>
        </is>
      </c>
      <c r="B10286" s="3" t="inlineStr">
        <is>
          <t>DSOGALS11MC</t>
        </is>
      </c>
      <c r="C10286" s="3" t="inlineStr">
        <is>
          <t>Data Select</t>
        </is>
      </c>
      <c r="D10286" s="3" t="inlineStr">
        <is>
          <t>OWN BRAND S11 MILT CASE</t>
        </is>
      </c>
      <c r="E10286" s="11" t="n">
        <v>45</v>
      </c>
      <c r="F10286" s="12" t="n">
        <v>37.5</v>
      </c>
    </row>
    <row r="10287">
      <c r="A10287" s="3" t="inlineStr">
        <is>
          <t>Phone &amp; Tablet Accessories</t>
        </is>
      </c>
      <c r="B10287" s="3" t="inlineStr">
        <is>
          <t>DSO-S11UCBFC</t>
        </is>
      </c>
      <c r="C10287" s="3" t="inlineStr">
        <is>
          <t>Data Select</t>
        </is>
      </c>
      <c r="D10287" s="3" t="inlineStr">
        <is>
          <t>OWN BRAND S11/S12 ULTRA BLK FOLIO</t>
        </is>
      </c>
      <c r="E10287" s="11" t="n">
        <v>36</v>
      </c>
      <c r="F10287" s="12" t="n">
        <v>30</v>
      </c>
    </row>
    <row r="10288">
      <c r="A10288" s="3" t="inlineStr">
        <is>
          <t>Phone &amp; Tablet Accessories</t>
        </is>
      </c>
      <c r="B10288" s="3" t="inlineStr">
        <is>
          <t>DSO-S11UMILTSP</t>
        </is>
      </c>
      <c r="C10288" s="3" t="inlineStr">
        <is>
          <t>Data Select</t>
        </is>
      </c>
      <c r="D10288" s="3" t="inlineStr">
        <is>
          <t>OWN BRAND S11/S12 ULTRA MILT CASE SP</t>
        </is>
      </c>
      <c r="E10288" s="11" t="n">
        <v>61</v>
      </c>
      <c r="F10288" s="12" t="n">
        <v>50.83</v>
      </c>
    </row>
    <row r="10289">
      <c r="A10289" s="3" t="inlineStr">
        <is>
          <t>Phone &amp; Tablet Accessories</t>
        </is>
      </c>
      <c r="B10289" s="3" t="inlineStr">
        <is>
          <t>DSO-S26PTPU</t>
        </is>
      </c>
      <c r="C10289" s="3" t="inlineStr">
        <is>
          <t>Data Select</t>
        </is>
      </c>
      <c r="D10289" s="3" t="inlineStr">
        <is>
          <t>OWN BRAND S26+ BLACK TPU</t>
        </is>
      </c>
      <c r="E10289" s="11" t="n">
        <v>5</v>
      </c>
      <c r="F10289" s="12" t="n">
        <v>4.17</v>
      </c>
    </row>
    <row r="10290">
      <c r="A10290" s="3" t="inlineStr">
        <is>
          <t>Phone &amp; Tablet Accessories</t>
        </is>
      </c>
      <c r="B10290" s="3" t="inlineStr">
        <is>
          <t>DSO-S26PSP</t>
        </is>
      </c>
      <c r="C10290" s="3" t="inlineStr">
        <is>
          <t>Data Select</t>
        </is>
      </c>
      <c r="D10290" s="3" t="inlineStr">
        <is>
          <t>OWN BRAND S26+ SCREEN PROTECTOR</t>
        </is>
      </c>
      <c r="E10290" s="11" t="n">
        <v>6</v>
      </c>
      <c r="F10290" s="12" t="n">
        <v>5</v>
      </c>
    </row>
    <row r="10291">
      <c r="A10291" s="3" t="inlineStr">
        <is>
          <t>Phone &amp; Tablet Accessories</t>
        </is>
      </c>
      <c r="B10291" s="3" t="inlineStr">
        <is>
          <t>DSOSAMA16MILT</t>
        </is>
      </c>
      <c r="C10291" s="3" t="inlineStr">
        <is>
          <t>Data Select</t>
        </is>
      </c>
      <c r="D10291" s="3" t="inlineStr">
        <is>
          <t>OWN BRAND SAM A16</t>
        </is>
      </c>
      <c r="E10291" s="11" t="n">
        <v>10</v>
      </c>
      <c r="F10291" s="12" t="n">
        <v>8.33</v>
      </c>
    </row>
    <row r="10292">
      <c r="A10292" s="3" t="inlineStr">
        <is>
          <t>Phone &amp; Tablet Accessories</t>
        </is>
      </c>
      <c r="B10292" s="3" t="inlineStr">
        <is>
          <t>DSO-A36MILCASE</t>
        </is>
      </c>
      <c r="C10292" s="3" t="inlineStr">
        <is>
          <t>Data Select</t>
        </is>
      </c>
      <c r="D10292" s="3" t="inlineStr">
        <is>
          <t>OWN BRAND SAM A36/A56/A37 MILT CASE</t>
        </is>
      </c>
      <c r="E10292" s="11" t="n">
        <v>10</v>
      </c>
      <c r="F10292" s="12" t="n">
        <v>8.33</v>
      </c>
    </row>
    <row r="10293">
      <c r="A10293" s="3" t="inlineStr">
        <is>
          <t>Phone &amp; Tablet Accessories</t>
        </is>
      </c>
      <c r="B10293" s="3" t="inlineStr">
        <is>
          <t>DSO-A56TPUBLK</t>
        </is>
      </c>
      <c r="C10293" s="3" t="inlineStr">
        <is>
          <t>Data Select</t>
        </is>
      </c>
      <c r="D10293" s="3" t="inlineStr">
        <is>
          <t>OWN BRAND SAM A56 TPU BLK</t>
        </is>
      </c>
      <c r="E10293" s="11" t="n">
        <v>6</v>
      </c>
      <c r="F10293" s="12" t="n">
        <v>5</v>
      </c>
    </row>
    <row r="10294">
      <c r="A10294" s="3" t="inlineStr">
        <is>
          <t>Phone &amp; Tablet Accessories</t>
        </is>
      </c>
      <c r="B10294" s="3" t="inlineStr">
        <is>
          <t>DSO-1P0SPRX7PRO</t>
        </is>
      </c>
      <c r="C10294" s="3" t="inlineStr">
        <is>
          <t>Data Select</t>
        </is>
      </c>
      <c r="D10294" s="3" t="inlineStr">
        <is>
          <t>OWN BRAND SAMSUNG 7PRO X SP</t>
        </is>
      </c>
      <c r="E10294" s="11" t="n">
        <v>8</v>
      </c>
      <c r="F10294" s="12" t="n">
        <v>6.67</v>
      </c>
    </row>
    <row r="10295">
      <c r="A10295" s="3" t="inlineStr">
        <is>
          <t>Phone &amp; Tablet Accessories</t>
        </is>
      </c>
      <c r="B10295" s="3" t="inlineStr">
        <is>
          <t>DSOSAMA16SP</t>
        </is>
      </c>
      <c r="C10295" s="3" t="inlineStr">
        <is>
          <t>Data Select</t>
        </is>
      </c>
      <c r="D10295" s="3" t="inlineStr">
        <is>
          <t>OWN BRAND SAMSUNG A16/A17/A26/A18 SP</t>
        </is>
      </c>
      <c r="E10295" s="11" t="n">
        <v>6</v>
      </c>
      <c r="F10295" s="12" t="n">
        <v>5</v>
      </c>
    </row>
    <row r="10296">
      <c r="A10296" s="3" t="inlineStr">
        <is>
          <t>Phone &amp; Tablet Accessories</t>
        </is>
      </c>
      <c r="B10296" s="3" t="inlineStr">
        <is>
          <t>DSO-A26TPUBLK</t>
        </is>
      </c>
      <c r="C10296" s="3" t="inlineStr">
        <is>
          <t>Data Select</t>
        </is>
      </c>
      <c r="D10296" s="3" t="inlineStr">
        <is>
          <t>OWN BRAND SAMSUNG A26 BLACK CASE</t>
        </is>
      </c>
      <c r="E10296" s="11" t="n">
        <v>6</v>
      </c>
      <c r="F10296" s="12" t="n">
        <v>5</v>
      </c>
    </row>
    <row r="10297">
      <c r="A10297" s="3" t="inlineStr">
        <is>
          <t>Phone &amp; Tablet Accessories</t>
        </is>
      </c>
      <c r="B10297" s="3" t="inlineStr">
        <is>
          <t>DSO-A27TPUBLK</t>
        </is>
      </c>
      <c r="C10297" s="3" t="inlineStr">
        <is>
          <t>Data Select</t>
        </is>
      </c>
      <c r="D10297" s="3" t="inlineStr">
        <is>
          <t>OWN BRAND SAMSUNG A27 TPU BLK</t>
        </is>
      </c>
      <c r="E10297" s="11" t="n">
        <v>6</v>
      </c>
      <c r="F10297" s="12" t="n">
        <v>5</v>
      </c>
    </row>
    <row r="10298">
      <c r="A10298" s="3" t="inlineStr">
        <is>
          <t>Phone &amp; Tablet Accessories</t>
        </is>
      </c>
      <c r="B10298" s="3" t="inlineStr">
        <is>
          <t>DSO-1PA35SPR100</t>
        </is>
      </c>
      <c r="C10298" s="3" t="inlineStr">
        <is>
          <t>Data Select</t>
        </is>
      </c>
      <c r="D10298" s="3" t="inlineStr">
        <is>
          <t>OWN BRAND SAMSUNG A35 SP</t>
        </is>
      </c>
      <c r="E10298" s="11" t="n">
        <v>6</v>
      </c>
      <c r="F10298" s="12" t="n">
        <v>5</v>
      </c>
    </row>
    <row r="10299">
      <c r="A10299" s="3" t="inlineStr">
        <is>
          <t>Phone &amp; Tablet Accessories</t>
        </is>
      </c>
      <c r="B10299" s="3" t="inlineStr">
        <is>
          <t>DSO-A36TPUBLK</t>
        </is>
      </c>
      <c r="C10299" s="3" t="inlineStr">
        <is>
          <t>Data Select</t>
        </is>
      </c>
      <c r="D10299" s="3" t="inlineStr">
        <is>
          <t>OWN BRAND SAMSUNG A36 TPU BLK</t>
        </is>
      </c>
      <c r="E10299" s="11" t="n">
        <v>6</v>
      </c>
      <c r="F10299" s="12" t="n">
        <v>5</v>
      </c>
    </row>
    <row r="10300">
      <c r="A10300" s="3" t="inlineStr">
        <is>
          <t>Phone &amp; Tablet Accessories</t>
        </is>
      </c>
      <c r="B10300" s="3" t="inlineStr">
        <is>
          <t>DSO-A36SP</t>
        </is>
      </c>
      <c r="C10300" s="3" t="inlineStr">
        <is>
          <t>Data Select</t>
        </is>
      </c>
      <c r="D10300" s="3" t="inlineStr">
        <is>
          <t>OWN BRAND SAMSUNG A36/A56/A37/A27 SP</t>
        </is>
      </c>
      <c r="E10300" s="11" t="n">
        <v>6</v>
      </c>
      <c r="F10300" s="12" t="n">
        <v>5</v>
      </c>
    </row>
    <row r="10301">
      <c r="A10301" s="3" t="inlineStr">
        <is>
          <t>Phone &amp; Tablet Accessories</t>
        </is>
      </c>
      <c r="B10301" s="3" t="inlineStr">
        <is>
          <t>DSO-A56MILCASE</t>
        </is>
      </c>
      <c r="C10301" s="3" t="inlineStr">
        <is>
          <t>Data Select</t>
        </is>
      </c>
      <c r="D10301" s="3" t="inlineStr">
        <is>
          <t>OWN BRAND SAMSUNG A56 MILT CASE</t>
        </is>
      </c>
      <c r="E10301" s="11" t="n">
        <v>10</v>
      </c>
      <c r="F10301" s="12" t="n">
        <v>8.33</v>
      </c>
    </row>
    <row r="10302">
      <c r="A10302" s="3" t="inlineStr">
        <is>
          <t>Phone &amp; Tablet Accessories</t>
        </is>
      </c>
      <c r="B10302" s="3" t="inlineStr">
        <is>
          <t>DSO-1P0MILX7PRO</t>
        </is>
      </c>
      <c r="C10302" s="3" t="inlineStr">
        <is>
          <t>Data Select</t>
        </is>
      </c>
      <c r="D10302" s="3" t="inlineStr">
        <is>
          <t>OWN BRAND SAMSUNG MIL XCOVER 7 PRO</t>
        </is>
      </c>
      <c r="E10302" s="11" t="n">
        <v>10</v>
      </c>
      <c r="F10302" s="12" t="n">
        <v>8.33</v>
      </c>
    </row>
    <row r="10303">
      <c r="A10303" s="3" t="inlineStr">
        <is>
          <t>Phone &amp; Tablet Accessories</t>
        </is>
      </c>
      <c r="B10303" s="3" t="inlineStr">
        <is>
          <t>DSO-2PS25TPU100</t>
        </is>
      </c>
      <c r="C10303" s="3" t="inlineStr">
        <is>
          <t>Data Select</t>
        </is>
      </c>
      <c r="D10303" s="3" t="inlineStr">
        <is>
          <t>OWN BRAND SAMSUNG S25 BLK CASE</t>
        </is>
      </c>
      <c r="E10303" s="11" t="n">
        <v>6</v>
      </c>
      <c r="F10303" s="12" t="n">
        <v>5</v>
      </c>
    </row>
    <row r="10304">
      <c r="A10304" s="3" t="inlineStr">
        <is>
          <t>Phone &amp; Tablet Accessories</t>
        </is>
      </c>
      <c r="B10304" s="3" t="inlineStr">
        <is>
          <t>DSO-1P0SPR100</t>
        </is>
      </c>
      <c r="C10304" s="3" t="inlineStr">
        <is>
          <t>Data Select</t>
        </is>
      </c>
      <c r="D10304" s="3" t="inlineStr">
        <is>
          <t>OWN BRAND SAMSUNG TAB A9 8.7 SP</t>
        </is>
      </c>
      <c r="E10304" s="11" t="n">
        <v>11</v>
      </c>
      <c r="F10304" s="12" t="n">
        <v>9.17</v>
      </c>
    </row>
    <row r="10305">
      <c r="A10305" s="3" t="inlineStr">
        <is>
          <t>Phone &amp; Tablet Accessories</t>
        </is>
      </c>
      <c r="B10305" s="3" t="inlineStr">
        <is>
          <t>DSO-1P0RUG100</t>
        </is>
      </c>
      <c r="C10305" s="3" t="inlineStr">
        <is>
          <t>Data Select</t>
        </is>
      </c>
      <c r="D10305" s="3" t="inlineStr">
        <is>
          <t>OWN BRAND SAMSUNG TAB A9 MILT CASE</t>
        </is>
      </c>
      <c r="E10305" s="11" t="n">
        <v>39</v>
      </c>
      <c r="F10305" s="12" t="n">
        <v>32.5</v>
      </c>
    </row>
    <row r="10306">
      <c r="A10306" s="3" t="inlineStr">
        <is>
          <t>Phone &amp; Tablet Accessories</t>
        </is>
      </c>
      <c r="B10306" s="3" t="inlineStr">
        <is>
          <t>DSO-1T0SPR100</t>
        </is>
      </c>
      <c r="C10306" s="3" t="inlineStr">
        <is>
          <t>Data Select</t>
        </is>
      </c>
      <c r="D10306" s="3" t="inlineStr">
        <is>
          <t>OWN BRAND SAMSUNG TAB ACT 5 SP</t>
        </is>
      </c>
      <c r="E10306" s="11" t="n">
        <v>16</v>
      </c>
      <c r="F10306" s="12" t="n">
        <v>13.33</v>
      </c>
    </row>
    <row r="10307">
      <c r="A10307" s="3" t="inlineStr">
        <is>
          <t>Phone &amp; Tablet Accessories</t>
        </is>
      </c>
      <c r="B10307" s="3" t="inlineStr">
        <is>
          <t>DSOXCOVER7TPB</t>
        </is>
      </c>
      <c r="C10307" s="3" t="inlineStr">
        <is>
          <t>Data Select</t>
        </is>
      </c>
      <c r="D10307" s="3" t="inlineStr">
        <is>
          <t>OWN BRAND SAMSUNG X 7 BLUE CASE</t>
        </is>
      </c>
      <c r="E10307" s="11" t="n">
        <v>10</v>
      </c>
      <c r="F10307" s="12" t="n">
        <v>8.33</v>
      </c>
    </row>
    <row r="10308">
      <c r="A10308" s="3" t="inlineStr">
        <is>
          <t>Phone &amp; Tablet Accessories</t>
        </is>
      </c>
      <c r="B10308" s="3" t="inlineStr">
        <is>
          <t>DSO-1P0TPU100</t>
        </is>
      </c>
      <c r="C10308" s="3" t="inlineStr">
        <is>
          <t>Data Select</t>
        </is>
      </c>
      <c r="D10308" s="3" t="inlineStr">
        <is>
          <t>OWN BRAND SAMSUNG XCOVER 7 CASE</t>
        </is>
      </c>
      <c r="E10308" s="11" t="n">
        <v>6</v>
      </c>
      <c r="F10308" s="12" t="n">
        <v>5</v>
      </c>
    </row>
    <row r="10309">
      <c r="A10309" s="3" t="inlineStr">
        <is>
          <t>Phone &amp; Tablet Accessories</t>
        </is>
      </c>
      <c r="B10309" s="3" t="inlineStr">
        <is>
          <t>DSO-1P0RUGX7</t>
        </is>
      </c>
      <c r="C10309" s="3" t="inlineStr">
        <is>
          <t>Data Select</t>
        </is>
      </c>
      <c r="D10309" s="3" t="inlineStr">
        <is>
          <t>OWN BRAND SAMSUNG XCOVER 7 MILT CASE</t>
        </is>
      </c>
      <c r="E10309" s="11" t="n">
        <v>10</v>
      </c>
      <c r="F10309" s="12" t="n">
        <v>8.33</v>
      </c>
    </row>
    <row r="10310">
      <c r="A10310" s="3" t="inlineStr">
        <is>
          <t>Phone &amp; Tablet Accessories</t>
        </is>
      </c>
      <c r="B10310" s="3" t="inlineStr">
        <is>
          <t>DSO-BCLANY</t>
        </is>
      </c>
      <c r="C10310" s="3" t="inlineStr">
        <is>
          <t>Data Select</t>
        </is>
      </c>
      <c r="D10310" s="3" t="inlineStr">
        <is>
          <t>OWN BRAND SNAP LANYARD</t>
        </is>
      </c>
      <c r="E10310" s="11" t="n">
        <v>6</v>
      </c>
      <c r="F10310" s="12" t="n">
        <v>5</v>
      </c>
    </row>
    <row r="10311">
      <c r="A10311" s="3" t="inlineStr">
        <is>
          <t>Phone &amp; Tablet Accessories</t>
        </is>
      </c>
      <c r="B10311" s="3" t="inlineStr">
        <is>
          <t>DSO-A11T10SP</t>
        </is>
      </c>
      <c r="C10311" s="3" t="inlineStr">
        <is>
          <t>Data Select</t>
        </is>
      </c>
      <c r="D10311" s="3" t="inlineStr">
        <is>
          <t>OWN BRAND TAB A11 SCREEN PROTECTOR</t>
        </is>
      </c>
      <c r="E10311" s="11" t="n">
        <v>11</v>
      </c>
      <c r="F10311" s="12" t="n">
        <v>9.17</v>
      </c>
    </row>
    <row r="10312">
      <c r="A10312" s="3" t="inlineStr">
        <is>
          <t>Phone &amp; Tablet Accessories</t>
        </is>
      </c>
      <c r="B10312" s="3" t="inlineStr">
        <is>
          <t>DSO-2TA4PRUG100</t>
        </is>
      </c>
      <c r="C10312" s="3" t="inlineStr">
        <is>
          <t>Data Select</t>
        </is>
      </c>
      <c r="D10312" s="3" t="inlineStr">
        <is>
          <t>OWN BRAND TAB ACTIVE 4 PRO MILT CASE</t>
        </is>
      </c>
      <c r="E10312" s="11" t="n">
        <v>48</v>
      </c>
      <c r="F10312" s="12" t="n">
        <v>40</v>
      </c>
    </row>
    <row r="10313">
      <c r="A10313" s="3" t="inlineStr">
        <is>
          <t>Phone &amp; Tablet Accessories</t>
        </is>
      </c>
      <c r="B10313" s="3" t="inlineStr">
        <is>
          <t>DSO-1T0TA5PROMI</t>
        </is>
      </c>
      <c r="C10313" s="3" t="inlineStr">
        <is>
          <t>Data Select</t>
        </is>
      </c>
      <c r="D10313" s="3" t="inlineStr">
        <is>
          <t>OWN BRAND TAB ACTIVE 5 PRO MILT CASE</t>
        </is>
      </c>
      <c r="E10313" s="11" t="n">
        <v>45</v>
      </c>
      <c r="F10313" s="12" t="n">
        <v>37.5</v>
      </c>
    </row>
    <row r="10314">
      <c r="A10314" s="3" t="inlineStr">
        <is>
          <t>Phone &amp; Tablet Accessories</t>
        </is>
      </c>
      <c r="B10314" s="3" t="inlineStr">
        <is>
          <t>DSO-1T0TA5PROSP</t>
        </is>
      </c>
      <c r="C10314" s="3" t="inlineStr">
        <is>
          <t>Data Select</t>
        </is>
      </c>
      <c r="D10314" s="3" t="inlineStr">
        <is>
          <t>OWN BRAND TAB ACTIVE 5 PRO SP</t>
        </is>
      </c>
      <c r="E10314" s="11" t="n">
        <v>14</v>
      </c>
      <c r="F10314" s="12" t="n">
        <v>11.67</v>
      </c>
    </row>
    <row r="10315">
      <c r="A10315" s="3" t="inlineStr">
        <is>
          <t>Phone &amp; Tablet Accessories</t>
        </is>
      </c>
      <c r="B10315" s="3" t="inlineStr">
        <is>
          <t>DSO-IPH17PMCLR</t>
        </is>
      </c>
      <c r="C10315" s="3" t="inlineStr">
        <is>
          <t>Data Select</t>
        </is>
      </c>
      <c r="D10315" s="3" t="inlineStr">
        <is>
          <t>OWNBRAND IPHONE 17/18 PROMAX CLR TPU</t>
        </is>
      </c>
      <c r="E10315" s="11" t="n">
        <v>6</v>
      </c>
      <c r="F10315" s="12" t="n">
        <v>5</v>
      </c>
    </row>
    <row r="10316">
      <c r="A10316" s="3" t="inlineStr">
        <is>
          <t>Phone &amp; Tablet Accessories</t>
        </is>
      </c>
      <c r="B10316" s="3" t="inlineStr">
        <is>
          <t>DSO-IPH17PMMS</t>
        </is>
      </c>
      <c r="C10316" s="3" t="inlineStr">
        <is>
          <t>Data Select</t>
        </is>
      </c>
      <c r="D10316" s="3" t="inlineStr">
        <is>
          <t>OWNBRAND IPHONE 17/18 PROMAX MAGSAFE</t>
        </is>
      </c>
      <c r="E10316" s="11" t="n">
        <v>11</v>
      </c>
      <c r="F10316" s="12" t="n">
        <v>9.17</v>
      </c>
    </row>
    <row r="10317">
      <c r="A10317" s="3" t="inlineStr">
        <is>
          <t>Phone &amp; Tablet Accessories</t>
        </is>
      </c>
      <c r="B10317" s="3" t="inlineStr">
        <is>
          <t>DSO-IPH17PMPRIV</t>
        </is>
      </c>
      <c r="C10317" s="3" t="inlineStr">
        <is>
          <t>Data Select</t>
        </is>
      </c>
      <c r="D10317" s="3" t="inlineStr">
        <is>
          <t>OWNBRAND IPHONE 17/18 PROMAX PRIV SP</t>
        </is>
      </c>
      <c r="E10317" s="11" t="n">
        <v>9</v>
      </c>
      <c r="F10317" s="12" t="n">
        <v>7.5</v>
      </c>
    </row>
    <row r="10318">
      <c r="A10318" s="3" t="inlineStr">
        <is>
          <t>Phone &amp; Tablet Accessories</t>
        </is>
      </c>
      <c r="B10318" s="3" t="inlineStr">
        <is>
          <t>DSO-A56LOGOMIL</t>
        </is>
      </c>
      <c r="C10318" s="3" t="inlineStr">
        <is>
          <t>Data Select</t>
        </is>
      </c>
      <c r="D10318" s="3" t="inlineStr">
        <is>
          <t>SAM A56 MIL LOGO CASE</t>
        </is>
      </c>
      <c r="E10318" s="11" t="n">
        <v>11</v>
      </c>
      <c r="F10318" s="12" t="n">
        <v>9.17</v>
      </c>
    </row>
    <row r="10319">
      <c r="A10319" s="3" t="inlineStr">
        <is>
          <t>Phone &amp; Tablet Accessories</t>
        </is>
      </c>
      <c r="B10319" s="3" t="inlineStr">
        <is>
          <t>DSO-A11SELOGO</t>
        </is>
      </c>
      <c r="C10319" s="3" t="inlineStr">
        <is>
          <t>Data Select</t>
        </is>
      </c>
      <c r="D10319" s="3" t="inlineStr">
        <is>
          <t>SAM TAB A11 MILT CASE LOGO</t>
        </is>
      </c>
      <c r="E10319" s="11" t="n">
        <v>67</v>
      </c>
      <c r="F10319" s="12" t="n">
        <v>55.83</v>
      </c>
    </row>
    <row r="10320">
      <c r="A10320" s="3" t="inlineStr">
        <is>
          <t>Phone &amp; Tablet Accessories</t>
        </is>
      </c>
      <c r="B10320" s="3" t="inlineStr">
        <is>
          <t>DSO-UNIKEY911</t>
        </is>
      </c>
      <c r="C10320" s="3" t="inlineStr">
        <is>
          <t>Data Select</t>
        </is>
      </c>
      <c r="D10320" s="3" t="inlineStr">
        <is>
          <t>UNI KEYBOARD CASE 9-11 INCH</t>
        </is>
      </c>
      <c r="E10320" s="11" t="n">
        <v>51</v>
      </c>
      <c r="F10320" s="12" t="n">
        <v>42.5</v>
      </c>
    </row>
    <row r="10321">
      <c r="A10321" s="3" t="inlineStr">
        <is>
          <t>Phone &amp; Tablet Accessories</t>
        </is>
      </c>
      <c r="B10321" s="3" t="inlineStr">
        <is>
          <t>DELL-PN5122W</t>
        </is>
      </c>
      <c r="C10321" s="3" t="inlineStr">
        <is>
          <t>DELL</t>
        </is>
      </c>
      <c r="D10321" s="3" t="inlineStr">
        <is>
          <t>DELL ACTIVE PEN - PN5122W</t>
        </is>
      </c>
      <c r="E10321" s="11" t="n">
        <v>51</v>
      </c>
      <c r="F10321" s="12" t="n">
        <v>42.5</v>
      </c>
    </row>
    <row r="10322">
      <c r="A10322" s="3" t="inlineStr">
        <is>
          <t>Phone &amp; Tablet Accessories</t>
        </is>
      </c>
      <c r="B10322" s="3" t="inlineStr">
        <is>
          <t>DELL-CC5626</t>
        </is>
      </c>
      <c r="C10322" s="3" t="inlineStr">
        <is>
          <t>DELL</t>
        </is>
      </c>
      <c r="D10322" s="3" t="inlineStr">
        <is>
          <t>DELL PRO 14 16 PLUS ECOLOOP CASE</t>
        </is>
      </c>
      <c r="E10322" s="11" t="n">
        <v>37</v>
      </c>
      <c r="F10322" s="12" t="n">
        <v>30.83</v>
      </c>
    </row>
    <row r="10323">
      <c r="A10323" s="3" t="inlineStr">
        <is>
          <t>Phone &amp; Tablet Accessories</t>
        </is>
      </c>
      <c r="B10323" s="3" t="inlineStr">
        <is>
          <t>DELL-PN526</t>
        </is>
      </c>
      <c r="C10323" s="3" t="inlineStr">
        <is>
          <t>DELL</t>
        </is>
      </c>
      <c r="D10323" s="3" t="inlineStr">
        <is>
          <t>DELL PRO ACTIVE PEN - PN526</t>
        </is>
      </c>
      <c r="E10323" s="11" t="n">
        <v>55</v>
      </c>
      <c r="F10323" s="12" t="n">
        <v>45.83</v>
      </c>
    </row>
    <row r="10324">
      <c r="A10324" s="3" t="inlineStr">
        <is>
          <t>Phone &amp; Tablet Accessories</t>
        </is>
      </c>
      <c r="B10324" s="3" t="inlineStr">
        <is>
          <t>460-BBGP</t>
        </is>
      </c>
      <c r="C10324" s="3" t="inlineStr">
        <is>
          <t>DELL</t>
        </is>
      </c>
      <c r="D10324" s="3" t="inlineStr">
        <is>
          <t>TIMBUK2 BREAKOUT CASE -17IN</t>
        </is>
      </c>
      <c r="E10324" s="11" t="n">
        <v>78</v>
      </c>
      <c r="F10324" s="12" t="n">
        <v>65</v>
      </c>
    </row>
    <row r="10325">
      <c r="A10325" s="3" t="inlineStr">
        <is>
          <t>Phone &amp; Tablet Accessories</t>
        </is>
      </c>
      <c r="B10325" s="3" t="inlineStr">
        <is>
          <t>80-3000</t>
        </is>
      </c>
      <c r="C10325" s="3" t="inlineStr">
        <is>
          <t>Deqster</t>
        </is>
      </c>
      <c r="D10325" s="3" t="inlineStr">
        <is>
          <t>PENCIL C1</t>
        </is>
      </c>
      <c r="E10325" s="11" t="n">
        <v>20</v>
      </c>
      <c r="F10325" s="12" t="n">
        <v>16.67</v>
      </c>
    </row>
    <row r="10326">
      <c r="A10326" s="3" t="inlineStr">
        <is>
          <t>Phone &amp; Tablet Accessories</t>
        </is>
      </c>
      <c r="B10326" s="3" t="inlineStr">
        <is>
          <t>90-3024</t>
        </is>
      </c>
      <c r="C10326" s="3" t="inlineStr">
        <is>
          <t>Deqster</t>
        </is>
      </c>
      <c r="D10326" s="3" t="inlineStr">
        <is>
          <t>PR KYBOARD 11 IPAD A16 UK S-GRAY</t>
        </is>
      </c>
      <c r="E10326" s="11" t="n">
        <v>80</v>
      </c>
      <c r="F10326" s="12" t="n">
        <v>66.67</v>
      </c>
    </row>
    <row r="10327">
      <c r="A10327" s="3" t="inlineStr">
        <is>
          <t>Phone &amp; Tablet Accessories</t>
        </is>
      </c>
      <c r="B10327" s="3" t="inlineStr">
        <is>
          <t>40-2000072</t>
        </is>
      </c>
      <c r="C10327" s="3" t="inlineStr">
        <is>
          <t>Deqster</t>
        </is>
      </c>
      <c r="D10327" s="3" t="inlineStr">
        <is>
          <t>RUGGED CASE RT2 11 IPAD PRO M4 BLK</t>
        </is>
      </c>
      <c r="E10327" s="11" t="n">
        <v>16</v>
      </c>
      <c r="F10327" s="12" t="n">
        <v>13.33</v>
      </c>
    </row>
    <row r="10328">
      <c r="A10328" s="3" t="inlineStr">
        <is>
          <t>Phone &amp; Tablet Accessories</t>
        </is>
      </c>
      <c r="B10328" s="3" t="inlineStr">
        <is>
          <t>40-2000078</t>
        </is>
      </c>
      <c r="C10328" s="3" t="inlineStr">
        <is>
          <t>Deqster</t>
        </is>
      </c>
      <c r="D10328" s="3" t="inlineStr">
        <is>
          <t>RUGGED CASE RT2 13 IPAD AIR M2 BLK</t>
        </is>
      </c>
      <c r="E10328" s="11" t="n">
        <v>17</v>
      </c>
      <c r="F10328" s="12" t="n">
        <v>14.17</v>
      </c>
    </row>
    <row r="10329">
      <c r="A10329" s="3" t="inlineStr">
        <is>
          <t>Phone &amp; Tablet Accessories</t>
        </is>
      </c>
      <c r="B10329" s="3" t="inlineStr">
        <is>
          <t>40-2000071</t>
        </is>
      </c>
      <c r="C10329" s="3" t="inlineStr">
        <is>
          <t>Deqster</t>
        </is>
      </c>
      <c r="D10329" s="3" t="inlineStr">
        <is>
          <t>RUGGED CASE RT2 13 IPAD PRO M4 - BLK</t>
        </is>
      </c>
      <c r="E10329" s="11" t="n">
        <v>17</v>
      </c>
      <c r="F10329" s="12" t="n">
        <v>14.17</v>
      </c>
    </row>
    <row r="10330">
      <c r="A10330" s="3" t="inlineStr">
        <is>
          <t>Phone &amp; Tablet Accessories</t>
        </is>
      </c>
      <c r="B10330" s="3" t="inlineStr">
        <is>
          <t>40-2000069</t>
        </is>
      </c>
      <c r="C10330" s="3" t="inlineStr">
        <is>
          <t>Deqster</t>
        </is>
      </c>
      <c r="D10330" s="3" t="inlineStr">
        <is>
          <t>RUGGED CASE RT2 IPAD A16 - BLACK</t>
        </is>
      </c>
      <c r="E10330" s="11" t="n">
        <v>14</v>
      </c>
      <c r="F10330" s="12" t="n">
        <v>11.67</v>
      </c>
    </row>
    <row r="10331">
      <c r="A10331" s="3" t="inlineStr">
        <is>
          <t>Phone &amp; Tablet Accessories</t>
        </is>
      </c>
      <c r="B10331" s="3" t="inlineStr">
        <is>
          <t>90-2000046</t>
        </is>
      </c>
      <c r="C10331" s="3" t="inlineStr">
        <is>
          <t>Deqster</t>
        </is>
      </c>
      <c r="D10331" s="3" t="inlineStr">
        <is>
          <t>SMART RUGGED TOUCH PLUS UK KEYBOARD</t>
        </is>
      </c>
      <c r="E10331" s="11" t="n">
        <v>95</v>
      </c>
      <c r="F10331" s="12" t="n">
        <v>79.17</v>
      </c>
    </row>
    <row r="10332">
      <c r="A10332" s="3" t="inlineStr">
        <is>
          <t>Phone &amp; Tablet Accessories</t>
        </is>
      </c>
      <c r="B10332" s="3" t="inlineStr">
        <is>
          <t>90-2000052</t>
        </is>
      </c>
      <c r="C10332" s="3" t="inlineStr">
        <is>
          <t>Deqster</t>
        </is>
      </c>
      <c r="D10332" s="3" t="inlineStr">
        <is>
          <t>SMRT RUGGED TOUCH KBOARD IPAD A16 UK</t>
        </is>
      </c>
      <c r="E10332" s="11" t="n">
        <v>117</v>
      </c>
      <c r="F10332" s="12" t="n">
        <v>97.5</v>
      </c>
    </row>
    <row r="10333">
      <c r="A10333" s="3" t="inlineStr">
        <is>
          <t>Phone &amp; Tablet Accessories</t>
        </is>
      </c>
      <c r="B10333" s="3" t="inlineStr">
        <is>
          <t>IPHONESE2020TMP</t>
        </is>
      </c>
      <c r="C10333" s="3" t="inlineStr">
        <is>
          <t>Dslown</t>
        </is>
      </c>
      <c r="D10333" s="3" t="inlineStr">
        <is>
          <t>APPLE IPHONE SE 2020 TEMPEREDGLASS</t>
        </is>
      </c>
      <c r="E10333" s="11" t="n">
        <v>6</v>
      </c>
      <c r="F10333" s="12" t="n">
        <v>5</v>
      </c>
    </row>
    <row r="10334">
      <c r="A10334" s="3" t="inlineStr">
        <is>
          <t>Phone &amp; Tablet Accessories</t>
        </is>
      </c>
      <c r="B10334" s="3" t="inlineStr">
        <is>
          <t>IPHONESE2020TPU</t>
        </is>
      </c>
      <c r="C10334" s="3" t="inlineStr">
        <is>
          <t>Dslown</t>
        </is>
      </c>
      <c r="D10334" s="3" t="inlineStr">
        <is>
          <t>APPLE IPHONE SE 2020 TPU CASE</t>
        </is>
      </c>
      <c r="E10334" s="11" t="n">
        <v>6</v>
      </c>
      <c r="F10334" s="12" t="n">
        <v>5</v>
      </c>
    </row>
    <row r="10335">
      <c r="A10335" s="3" t="inlineStr">
        <is>
          <t>Phone &amp; Tablet Accessories</t>
        </is>
      </c>
      <c r="B10335" s="3" t="inlineStr">
        <is>
          <t>ONS3LSP</t>
        </is>
      </c>
      <c r="C10335" s="3" t="inlineStr">
        <is>
          <t>Dslown</t>
        </is>
      </c>
      <c r="D10335" s="3" t="inlineStr">
        <is>
          <t>ONS 3L SCREEN PROTECTOR</t>
        </is>
      </c>
      <c r="E10335" s="11" t="n">
        <v>4</v>
      </c>
      <c r="F10335" s="12" t="n">
        <v>3.33</v>
      </c>
    </row>
    <row r="10336">
      <c r="A10336" s="3" t="inlineStr">
        <is>
          <t>Phone &amp; Tablet Accessories</t>
        </is>
      </c>
      <c r="B10336" s="3" t="inlineStr">
        <is>
          <t>124162</t>
        </is>
      </c>
      <c r="C10336" s="3" t="inlineStr">
        <is>
          <t>HAMA</t>
        </is>
      </c>
      <c r="D10336" s="3" t="inlineStr">
        <is>
          <t>C-LAETA USB3.1 TYPE-C PEN 32GB 40MBS</t>
        </is>
      </c>
      <c r="E10336" s="11" t="n">
        <v>10</v>
      </c>
      <c r="F10336" s="12" t="n">
        <v>8.33</v>
      </c>
    </row>
    <row r="10337">
      <c r="A10337" s="3" t="inlineStr">
        <is>
          <t>Phone &amp; Tablet Accessories</t>
        </is>
      </c>
      <c r="B10337" s="3" t="inlineStr">
        <is>
          <t>201510</t>
        </is>
      </c>
      <c r="C10337" s="3" t="inlineStr">
        <is>
          <t>HAMA</t>
        </is>
      </c>
      <c r="D10337" s="3" t="inlineStr">
        <is>
          <t>EASY SNAP CAR PHONE HOLDER SUCTION</t>
        </is>
      </c>
      <c r="E10337" s="11" t="n">
        <v>16</v>
      </c>
      <c r="F10337" s="12" t="n">
        <v>13.33</v>
      </c>
    </row>
    <row r="10338">
      <c r="A10338" s="3" t="inlineStr">
        <is>
          <t>Phone &amp; Tablet Accessories</t>
        </is>
      </c>
      <c r="B10338" s="3" t="inlineStr">
        <is>
          <t>227094</t>
        </is>
      </c>
      <c r="C10338" s="3" t="inlineStr">
        <is>
          <t>HAMA</t>
        </is>
      </c>
      <c r="D10338" s="3" t="inlineStr">
        <is>
          <t>FOLD CLEAR TABLET CASE IPAD 11 BLACK</t>
        </is>
      </c>
      <c r="E10338" s="11" t="n">
        <v>16</v>
      </c>
      <c r="F10338" s="12" t="n">
        <v>13.33</v>
      </c>
    </row>
    <row r="10339">
      <c r="A10339" s="3" t="inlineStr">
        <is>
          <t>Phone &amp; Tablet Accessories</t>
        </is>
      </c>
      <c r="B10339" s="3" t="inlineStr">
        <is>
          <t>227095</t>
        </is>
      </c>
      <c r="C10339" s="3" t="inlineStr">
        <is>
          <t>HAMA</t>
        </is>
      </c>
      <c r="D10339" s="3" t="inlineStr">
        <is>
          <t>FOLD CLEAR TABLET CASE IPAD 11 BLUE</t>
        </is>
      </c>
      <c r="E10339" s="11" t="n">
        <v>16</v>
      </c>
      <c r="F10339" s="12" t="n">
        <v>13.33</v>
      </c>
    </row>
    <row r="10340">
      <c r="A10340" s="3" t="inlineStr">
        <is>
          <t>Phone &amp; Tablet Accessories</t>
        </is>
      </c>
      <c r="B10340" s="3" t="inlineStr">
        <is>
          <t>217241</t>
        </is>
      </c>
      <c r="C10340" s="3" t="inlineStr">
        <is>
          <t>HAMA</t>
        </is>
      </c>
      <c r="D10340" s="3" t="inlineStr">
        <is>
          <t>FOLD KINDLE 5 CASE 11TH GEN BLACK</t>
        </is>
      </c>
      <c r="E10340" s="11" t="n">
        <v>11</v>
      </c>
      <c r="F10340" s="12" t="n">
        <v>9.17</v>
      </c>
    </row>
    <row r="10341">
      <c r="A10341" s="3" t="inlineStr">
        <is>
          <t>Phone &amp; Tablet Accessories</t>
        </is>
      </c>
      <c r="B10341" s="3" t="inlineStr">
        <is>
          <t>95980</t>
        </is>
      </c>
      <c r="C10341" s="3" t="inlineStr">
        <is>
          <t>HAMA</t>
        </is>
      </c>
      <c r="D10341" s="3" t="inlineStr">
        <is>
          <t>MEMORY CARD CASE LEATHER BLACK</t>
        </is>
      </c>
      <c r="E10341" s="11" t="n">
        <v>10</v>
      </c>
      <c r="F10341" s="12" t="n">
        <v>8.33</v>
      </c>
    </row>
    <row r="10342">
      <c r="A10342" s="3" t="inlineStr">
        <is>
          <t>Phone &amp; Tablet Accessories</t>
        </is>
      </c>
      <c r="B10342" s="3" t="inlineStr">
        <is>
          <t>125121</t>
        </is>
      </c>
      <c r="C10342" s="3" t="inlineStr">
        <is>
          <t>HAMA</t>
        </is>
      </c>
      <c r="D10342" s="3" t="inlineStr">
        <is>
          <t>TABLET WALL HOLDER 7-11 INCH</t>
        </is>
      </c>
      <c r="E10342" s="11" t="n">
        <v>29</v>
      </c>
      <c r="F10342" s="12" t="n">
        <v>24.17</v>
      </c>
    </row>
    <row r="10343">
      <c r="A10343" s="3" t="inlineStr">
        <is>
          <t>Phone &amp; Tablet Accessories</t>
        </is>
      </c>
      <c r="B10343" s="3" t="inlineStr">
        <is>
          <t>19858</t>
        </is>
      </c>
      <c r="C10343" s="3" t="inlineStr">
        <is>
          <t>HAMA</t>
        </is>
      </c>
      <c r="D10343" s="3" t="inlineStr">
        <is>
          <t>WATERPROOF MOBILE PHONE CASE 6.7INCH</t>
        </is>
      </c>
      <c r="E10343" s="11" t="n">
        <v>14</v>
      </c>
      <c r="F10343" s="12" t="n">
        <v>11.67</v>
      </c>
    </row>
    <row r="10344">
      <c r="A10344" s="3" t="inlineStr">
        <is>
          <t>Phone &amp; Tablet Accessories</t>
        </is>
      </c>
      <c r="B10344" s="3" t="inlineStr">
        <is>
          <t>6SG43AA</t>
        </is>
      </c>
      <c r="C10344" s="3" t="inlineStr">
        <is>
          <t>Hewlett Packard Incorporated</t>
        </is>
      </c>
      <c r="D10344" s="3" t="inlineStr">
        <is>
          <t>HP RECHARGEABLE ACTIVE PEN G3</t>
        </is>
      </c>
      <c r="E10344" s="11" t="n">
        <v>133</v>
      </c>
      <c r="F10344" s="12" t="n">
        <v>110.83</v>
      </c>
    </row>
    <row r="10345">
      <c r="A10345" s="3" t="inlineStr">
        <is>
          <t>Phone &amp; Tablet Accessories</t>
        </is>
      </c>
      <c r="B10345" s="3" t="inlineStr">
        <is>
          <t>630W7AA#AC3</t>
        </is>
      </c>
      <c r="C10345" s="3" t="inlineStr">
        <is>
          <t>Hewlett Packard Incorporated</t>
        </is>
      </c>
      <c r="D10345" s="3" t="inlineStr">
        <is>
          <t>HP SLIM RECHARGABLE PEN</t>
        </is>
      </c>
      <c r="E10345" s="11" t="n">
        <v>86</v>
      </c>
      <c r="F10345" s="12" t="n">
        <v>71.67</v>
      </c>
    </row>
    <row r="10346">
      <c r="A10346" s="3" t="inlineStr">
        <is>
          <t>Phone &amp; Tablet Accessories</t>
        </is>
      </c>
      <c r="B10346" s="3" t="inlineStr">
        <is>
          <t>5504AJJN</t>
        </is>
      </c>
      <c r="C10346" s="3" t="inlineStr">
        <is>
          <t>Honor</t>
        </is>
      </c>
      <c r="D10346" s="3" t="inlineStr">
        <is>
          <t>HONOR CHOICE AI NOTE</t>
        </is>
      </c>
      <c r="E10346" s="11" t="n">
        <v>95</v>
      </c>
      <c r="F10346" s="12" t="n">
        <v>79.17</v>
      </c>
    </row>
    <row r="10347">
      <c r="A10347" s="3" t="inlineStr">
        <is>
          <t>Phone &amp; Tablet Accessories</t>
        </is>
      </c>
      <c r="B10347" s="3" t="inlineStr">
        <is>
          <t>5504AGTN</t>
        </is>
      </c>
      <c r="C10347" s="3" t="inlineStr">
        <is>
          <t>Honor</t>
        </is>
      </c>
      <c r="D10347" s="3" t="inlineStr">
        <is>
          <t>HONOR CHOICE MOUSEBUDS PRO GREY</t>
        </is>
      </c>
      <c r="E10347" s="11" t="n">
        <v>46</v>
      </c>
      <c r="F10347" s="12" t="n">
        <v>38.33</v>
      </c>
    </row>
    <row r="10348">
      <c r="A10348" s="3" t="inlineStr">
        <is>
          <t>Phone &amp; Tablet Accessories</t>
        </is>
      </c>
      <c r="B10348" s="3" t="inlineStr">
        <is>
          <t>K97503WW</t>
        </is>
      </c>
      <c r="C10348" s="3" t="inlineStr">
        <is>
          <t>Kensington</t>
        </is>
      </c>
      <c r="D10348" s="3" t="inlineStr">
        <is>
          <t>K EQ CASE:  SURFACE PRO 9/10/11 - BK</t>
        </is>
      </c>
      <c r="E10348" s="11" t="n">
        <v>45</v>
      </c>
      <c r="F10348" s="12" t="n">
        <v>37.5</v>
      </c>
    </row>
    <row r="10349">
      <c r="A10349" s="3" t="inlineStr">
        <is>
          <t>Phone &amp; Tablet Accessories</t>
        </is>
      </c>
      <c r="B10349" s="3" t="inlineStr">
        <is>
          <t>K60390WW</t>
        </is>
      </c>
      <c r="C10349" s="3" t="inlineStr">
        <is>
          <t>Kensington</t>
        </is>
      </c>
      <c r="D10349" s="3" t="inlineStr">
        <is>
          <t>KENSINGTON EQ CASE 16</t>
        </is>
      </c>
      <c r="E10349" s="11" t="n">
        <v>35</v>
      </c>
      <c r="F10349" s="12" t="n">
        <v>29.17</v>
      </c>
    </row>
    <row r="10350">
      <c r="A10350" s="3" t="inlineStr">
        <is>
          <t>Phone &amp; Tablet Accessories</t>
        </is>
      </c>
      <c r="B10350" s="3" t="inlineStr">
        <is>
          <t>K96542EU</t>
        </is>
      </c>
      <c r="C10350" s="3" t="inlineStr">
        <is>
          <t>Kensington</t>
        </is>
      </c>
      <c r="D10350" s="3" t="inlineStr">
        <is>
          <t>KENSINGTON SP 1ST EDITION BLACK BELT</t>
        </is>
      </c>
      <c r="E10350" s="11" t="n">
        <v>44</v>
      </c>
      <c r="F10350" s="12" t="n">
        <v>36.67</v>
      </c>
    </row>
    <row r="10351">
      <c r="A10351" s="3" t="inlineStr">
        <is>
          <t>Phone &amp; Tablet Accessories</t>
        </is>
      </c>
      <c r="B10351" s="3" t="inlineStr">
        <is>
          <t>64140095</t>
        </is>
      </c>
      <c r="C10351" s="3" t="inlineStr">
        <is>
          <t>Kensington</t>
        </is>
      </c>
      <c r="D10351" s="3" t="inlineStr">
        <is>
          <t>TABLET PEN STYLUS 4IN1 BLACK</t>
        </is>
      </c>
      <c r="E10351" s="11" t="n">
        <v>21</v>
      </c>
      <c r="F10351" s="12" t="n">
        <v>17.5</v>
      </c>
    </row>
    <row r="10352">
      <c r="A10352" s="3" t="inlineStr">
        <is>
          <t>Phone &amp; Tablet Accessories</t>
        </is>
      </c>
      <c r="B10352" s="3" t="inlineStr">
        <is>
          <t>K39217EU</t>
        </is>
      </c>
      <c r="C10352" s="3" t="inlineStr">
        <is>
          <t>Kensington</t>
        </is>
      </c>
      <c r="D10352" s="3" t="inlineStr">
        <is>
          <t>UNIVERSAL WINDSCREEN &amp; VENT MOUNT</t>
        </is>
      </c>
      <c r="E10352" s="11" t="n">
        <v>27</v>
      </c>
      <c r="F10352" s="12" t="n">
        <v>22.5</v>
      </c>
    </row>
    <row r="10353">
      <c r="A10353" s="3" t="inlineStr">
        <is>
          <t>Phone &amp; Tablet Accessories</t>
        </is>
      </c>
      <c r="B10353" s="3" t="inlineStr">
        <is>
          <t>ZG38C07423</t>
        </is>
      </c>
      <c r="C10353" s="3" t="inlineStr">
        <is>
          <t>Lenovo</t>
        </is>
      </c>
      <c r="D10353" s="3" t="inlineStr">
        <is>
          <t>FOLIO CASE IDEATAB PLUS GREEN</t>
        </is>
      </c>
      <c r="E10353" s="11" t="n">
        <v>20</v>
      </c>
      <c r="F10353" s="12" t="n">
        <v>16.67</v>
      </c>
    </row>
    <row r="10354">
      <c r="A10354" s="3" t="inlineStr">
        <is>
          <t>Phone &amp; Tablet Accessories</t>
        </is>
      </c>
      <c r="B10354" s="3" t="inlineStr">
        <is>
          <t>ZG38C05471</t>
        </is>
      </c>
      <c r="C10354" s="3" t="inlineStr">
        <is>
          <t>Lenovo</t>
        </is>
      </c>
      <c r="D10354" s="3" t="inlineStr">
        <is>
          <t>LENOVO FOLIO CASE FOR TAB M11</t>
        </is>
      </c>
      <c r="E10354" s="11" t="n">
        <v>19</v>
      </c>
      <c r="F10354" s="12" t="n">
        <v>15.83</v>
      </c>
    </row>
    <row r="10355">
      <c r="A10355" s="3" t="inlineStr">
        <is>
          <t>Phone &amp; Tablet Accessories</t>
        </is>
      </c>
      <c r="B10355" s="3" t="inlineStr">
        <is>
          <t>I8X-00002</t>
        </is>
      </c>
      <c r="C10355" s="3" t="inlineStr">
        <is>
          <t>Microsoft</t>
        </is>
      </c>
      <c r="D10355" s="3" t="inlineStr">
        <is>
          <t>ADAPTIVE KIT CM SC XZ/NL/FR/DE</t>
        </is>
      </c>
      <c r="E10355" s="11" t="n">
        <v>18</v>
      </c>
      <c r="F10355" s="12" t="n">
        <v>15</v>
      </c>
    </row>
    <row r="10356">
      <c r="A10356" s="3" t="inlineStr">
        <is>
          <t>Phone &amp; Tablet Accessories</t>
        </is>
      </c>
      <c r="B10356" s="3" t="inlineStr">
        <is>
          <t>8U3-00001</t>
        </is>
      </c>
      <c r="C10356" s="3" t="inlineStr">
        <is>
          <t>Microsoft</t>
        </is>
      </c>
      <c r="D10356" s="3" t="inlineStr">
        <is>
          <t>EDU CLASSROOM PEN 2 PLAT</t>
        </is>
      </c>
      <c r="E10356" s="11" t="n">
        <v>462</v>
      </c>
      <c r="F10356" s="12" t="n">
        <v>385</v>
      </c>
    </row>
    <row r="10357">
      <c r="A10357" s="3" t="inlineStr">
        <is>
          <t>Phone &amp; Tablet Accessories</t>
        </is>
      </c>
      <c r="B10357" s="3" t="inlineStr">
        <is>
          <t>EP2-00396</t>
        </is>
      </c>
      <c r="C10357" s="3" t="inlineStr">
        <is>
          <t>Microsoft</t>
        </is>
      </c>
      <c r="D10357" s="3" t="inlineStr">
        <is>
          <t>PRO 10 TYPE COVER BLK</t>
        </is>
      </c>
      <c r="E10357" s="11" t="n">
        <v>133</v>
      </c>
      <c r="F10357" s="12" t="n">
        <v>110.83</v>
      </c>
    </row>
    <row r="10358">
      <c r="A10358" s="3" t="inlineStr">
        <is>
          <t>Phone &amp; Tablet Accessories</t>
        </is>
      </c>
      <c r="B10358" s="3" t="inlineStr">
        <is>
          <t>EP2-32875</t>
        </is>
      </c>
      <c r="C10358" s="3" t="inlineStr">
        <is>
          <t>Microsoft</t>
        </is>
      </c>
      <c r="D10358" s="3" t="inlineStr">
        <is>
          <t>SRFC PRO 12IN KB SLATE</t>
        </is>
      </c>
      <c r="E10358" s="11" t="n">
        <v>142</v>
      </c>
      <c r="F10358" s="12" t="n">
        <v>118.33</v>
      </c>
    </row>
    <row r="10359">
      <c r="A10359" s="3" t="inlineStr">
        <is>
          <t>Phone &amp; Tablet Accessories</t>
        </is>
      </c>
      <c r="B10359" s="3" t="inlineStr">
        <is>
          <t>EP2-32895</t>
        </is>
      </c>
      <c r="C10359" s="3" t="inlineStr">
        <is>
          <t>Microsoft</t>
        </is>
      </c>
      <c r="D10359" s="3" t="inlineStr">
        <is>
          <t>SRFC PRO 12IN KB SLATE DUTCH</t>
        </is>
      </c>
      <c r="E10359" s="11" t="n">
        <v>149</v>
      </c>
      <c r="F10359" s="12" t="n">
        <v>124.17</v>
      </c>
    </row>
    <row r="10360">
      <c r="A10360" s="3" t="inlineStr">
        <is>
          <t>Phone &amp; Tablet Accessories</t>
        </is>
      </c>
      <c r="B10360" s="3" t="inlineStr">
        <is>
          <t>EP2-32877</t>
        </is>
      </c>
      <c r="C10360" s="3" t="inlineStr">
        <is>
          <t>Microsoft</t>
        </is>
      </c>
      <c r="D10360" s="3" t="inlineStr">
        <is>
          <t>SRFC PRO 12IN KB SLATE GERMAN</t>
        </is>
      </c>
      <c r="E10360" s="11" t="n">
        <v>149</v>
      </c>
      <c r="F10360" s="12" t="n">
        <v>124.17</v>
      </c>
    </row>
    <row r="10361">
      <c r="A10361" s="3" t="inlineStr">
        <is>
          <t>Phone &amp; Tablet Accessories</t>
        </is>
      </c>
      <c r="B10361" s="3" t="inlineStr">
        <is>
          <t>EP2-32882</t>
        </is>
      </c>
      <c r="C10361" s="3" t="inlineStr">
        <is>
          <t>Microsoft</t>
        </is>
      </c>
      <c r="D10361" s="3" t="inlineStr">
        <is>
          <t>SRFC PRO 12IN KB SLATE ITALIAN</t>
        </is>
      </c>
      <c r="E10361" s="11" t="n">
        <v>142</v>
      </c>
      <c r="F10361" s="12" t="n">
        <v>118.33</v>
      </c>
    </row>
    <row r="10362">
      <c r="A10362" s="3" t="inlineStr">
        <is>
          <t>Phone &amp; Tablet Accessories</t>
        </is>
      </c>
      <c r="B10362" s="3" t="inlineStr">
        <is>
          <t>EP2-32884</t>
        </is>
      </c>
      <c r="C10362" s="3" t="inlineStr">
        <is>
          <t>Microsoft</t>
        </is>
      </c>
      <c r="D10362" s="3" t="inlineStr">
        <is>
          <t>SRFC PRO 12IN KB SLATE SPANISH</t>
        </is>
      </c>
      <c r="E10362" s="11" t="n">
        <v>142</v>
      </c>
      <c r="F10362" s="12" t="n">
        <v>118.33</v>
      </c>
    </row>
    <row r="10363">
      <c r="A10363" s="3" t="inlineStr">
        <is>
          <t>Phone &amp; Tablet Accessories</t>
        </is>
      </c>
      <c r="B10363" s="3" t="inlineStr">
        <is>
          <t>TABA7CASEONECOM</t>
        </is>
      </c>
      <c r="C10363" s="3" t="inlineStr">
        <is>
          <t>Onecom</t>
        </is>
      </c>
      <c r="D10363" s="3" t="inlineStr">
        <is>
          <t>ONECOM SAMSUNG TAB A7 KEYBOARD</t>
        </is>
      </c>
      <c r="E10363" s="11" t="n">
        <v>23</v>
      </c>
      <c r="F10363" s="12" t="n">
        <v>19.17</v>
      </c>
    </row>
    <row r="10364">
      <c r="A10364" s="3" t="inlineStr">
        <is>
          <t>Phone &amp; Tablet Accessories</t>
        </is>
      </c>
      <c r="B10364" s="3" t="inlineStr">
        <is>
          <t>77-88305</t>
        </is>
      </c>
      <c r="C10364" s="3" t="inlineStr">
        <is>
          <t>Otterbox</t>
        </is>
      </c>
      <c r="D10364" s="3" t="inlineStr">
        <is>
          <t>ALPHA GLASS IPHONE SE - CLEAR</t>
        </is>
      </c>
      <c r="E10364" s="11" t="n">
        <v>12</v>
      </c>
      <c r="F10364" s="12" t="n">
        <v>10</v>
      </c>
    </row>
    <row r="10365">
      <c r="A10365" s="3" t="inlineStr">
        <is>
          <t>Phone &amp; Tablet Accessories</t>
        </is>
      </c>
      <c r="B10365" s="3" t="inlineStr">
        <is>
          <t>77-56603-1</t>
        </is>
      </c>
      <c r="C10365" s="3" t="inlineStr">
        <is>
          <t>Otterbox</t>
        </is>
      </c>
      <c r="D10365" s="3" t="inlineStr">
        <is>
          <t>DEFENDER IPHONE SE/7/8 BLACK</t>
        </is>
      </c>
      <c r="E10365" s="11" t="n">
        <v>26</v>
      </c>
      <c r="F10365" s="12" t="n">
        <v>21.67</v>
      </c>
    </row>
    <row r="10366">
      <c r="A10366" s="3" t="inlineStr">
        <is>
          <t>Phone &amp; Tablet Accessories</t>
        </is>
      </c>
      <c r="B10366" s="3" t="inlineStr">
        <is>
          <t>77-92836</t>
        </is>
      </c>
      <c r="C10366" s="3" t="inlineStr">
        <is>
          <t>Otterbox</t>
        </is>
      </c>
      <c r="D10366" s="3" t="inlineStr">
        <is>
          <t>EOLSYMMETRY MGSAFE IPHONE 15 PRO BLK</t>
        </is>
      </c>
      <c r="E10366" s="11" t="n">
        <v>21</v>
      </c>
      <c r="F10366" s="12" t="n">
        <v>17.5</v>
      </c>
    </row>
    <row r="10367">
      <c r="A10367" s="3" t="inlineStr">
        <is>
          <t>Phone &amp; Tablet Accessories</t>
        </is>
      </c>
      <c r="B10367" s="3" t="inlineStr">
        <is>
          <t>77-98262</t>
        </is>
      </c>
      <c r="C10367" s="3" t="inlineStr">
        <is>
          <t>Otterbox</t>
        </is>
      </c>
      <c r="D10367" s="3" t="inlineStr">
        <is>
          <t>OB D XT CLR MAG G PIX 10 PRO BC BLU</t>
        </is>
      </c>
      <c r="E10367" s="11" t="n">
        <v>29</v>
      </c>
      <c r="F10367" s="12" t="n">
        <v>24.17</v>
      </c>
    </row>
    <row r="10368">
      <c r="A10368" s="3" t="inlineStr">
        <is>
          <t>Phone &amp; Tablet Accessories</t>
        </is>
      </c>
      <c r="B10368" s="3" t="inlineStr">
        <is>
          <t>77-87478</t>
        </is>
      </c>
      <c r="C10368" s="3" t="inlineStr">
        <is>
          <t>Otterbox</t>
        </is>
      </c>
      <c r="D10368" s="3" t="inlineStr">
        <is>
          <t>OB DEFENDER IPAD MINI 6/7TH GEN BLK</t>
        </is>
      </c>
      <c r="E10368" s="11" t="n">
        <v>47</v>
      </c>
      <c r="F10368" s="12" t="n">
        <v>39.17</v>
      </c>
    </row>
    <row r="10369">
      <c r="A10369" s="3" t="inlineStr">
        <is>
          <t>Phone &amp; Tablet Accessories</t>
        </is>
      </c>
      <c r="B10369" s="3" t="inlineStr">
        <is>
          <t>77-97673</t>
        </is>
      </c>
      <c r="C10369" s="3" t="inlineStr">
        <is>
          <t>Otterbox</t>
        </is>
      </c>
      <c r="D10369" s="3" t="inlineStr">
        <is>
          <t>OB DEFENDER MS IPHONE16E15/14/13 PRK</t>
        </is>
      </c>
      <c r="E10369" s="11" t="n">
        <v>26</v>
      </c>
      <c r="F10369" s="12" t="n">
        <v>21.67</v>
      </c>
    </row>
    <row r="10370">
      <c r="A10370" s="3" t="inlineStr">
        <is>
          <t>Phone &amp; Tablet Accessories</t>
        </is>
      </c>
      <c r="B10370" s="3" t="inlineStr">
        <is>
          <t>77-98536</t>
        </is>
      </c>
      <c r="C10370" s="3" t="inlineStr">
        <is>
          <t>Otterbox</t>
        </is>
      </c>
      <c r="D10370" s="3" t="inlineStr">
        <is>
          <t>OB DEFENDER PRO XT IPHONE17 PRO MAX</t>
        </is>
      </c>
      <c r="E10370" s="11" t="n">
        <v>31</v>
      </c>
      <c r="F10370" s="12" t="n">
        <v>25.83</v>
      </c>
    </row>
    <row r="10371">
      <c r="A10371" s="3" t="inlineStr">
        <is>
          <t>Phone &amp; Tablet Accessories</t>
        </is>
      </c>
      <c r="B10371" s="3" t="inlineStr">
        <is>
          <t>77-98500</t>
        </is>
      </c>
      <c r="C10371" s="3" t="inlineStr">
        <is>
          <t>Otterbox</t>
        </is>
      </c>
      <c r="D10371" s="3" t="inlineStr">
        <is>
          <t>OB DEFENDER PRO XT IPHONEAIR CLR-BLK</t>
        </is>
      </c>
      <c r="E10371" s="11" t="n">
        <v>31</v>
      </c>
      <c r="F10371" s="12" t="n">
        <v>25.83</v>
      </c>
    </row>
    <row r="10372">
      <c r="A10372" s="3" t="inlineStr">
        <is>
          <t>Phone &amp; Tablet Accessories</t>
        </is>
      </c>
      <c r="B10372" s="3" t="inlineStr">
        <is>
          <t>77-96630</t>
        </is>
      </c>
      <c r="C10372" s="3" t="inlineStr">
        <is>
          <t>Otterbox</t>
        </is>
      </c>
      <c r="D10372" s="3" t="inlineStr">
        <is>
          <t>OB GLASS ANTIMICROBIAL 14/13 PRK</t>
        </is>
      </c>
      <c r="E10372" s="11" t="n">
        <v>12</v>
      </c>
      <c r="F10372" s="12" t="n">
        <v>10</v>
      </c>
    </row>
    <row r="10373">
      <c r="A10373" s="3" t="inlineStr">
        <is>
          <t>Phone &amp; Tablet Accessories</t>
        </is>
      </c>
      <c r="B10373" s="3" t="inlineStr">
        <is>
          <t>77-98025</t>
        </is>
      </c>
      <c r="C10373" s="3" t="inlineStr">
        <is>
          <t>Otterbox</t>
        </is>
      </c>
      <c r="D10373" s="3" t="inlineStr">
        <is>
          <t>OB PREM GLASS GOOGLE PIX 10 P CLR</t>
        </is>
      </c>
      <c r="E10373" s="11" t="n">
        <v>12</v>
      </c>
      <c r="F10373" s="12" t="n">
        <v>10</v>
      </c>
    </row>
    <row r="10374">
      <c r="A10374" s="3" t="inlineStr">
        <is>
          <t>Phone &amp; Tablet Accessories</t>
        </is>
      </c>
      <c r="B10374" s="3" t="inlineStr">
        <is>
          <t>77-93950</t>
        </is>
      </c>
      <c r="C10374" s="3" t="inlineStr">
        <is>
          <t>Otterbox</t>
        </is>
      </c>
      <c r="D10374" s="3" t="inlineStr">
        <is>
          <t>OB PREMIUM GLASS 10TH/11TH GENRETAIL</t>
        </is>
      </c>
      <c r="E10374" s="11" t="n">
        <v>23</v>
      </c>
      <c r="F10374" s="12" t="n">
        <v>19.17</v>
      </c>
    </row>
    <row r="10375">
      <c r="A10375" s="3" t="inlineStr">
        <is>
          <t>Phone &amp; Tablet Accessories</t>
        </is>
      </c>
      <c r="B10375" s="3" t="inlineStr">
        <is>
          <t>77-96261</t>
        </is>
      </c>
      <c r="C10375" s="3" t="inlineStr">
        <is>
          <t>Otterbox</t>
        </is>
      </c>
      <c r="D10375" s="3" t="inlineStr">
        <is>
          <t>OB REACT MAG IPHONE 16 PRO MAX CLR</t>
        </is>
      </c>
      <c r="E10375" s="11" t="n">
        <v>16</v>
      </c>
      <c r="F10375" s="12" t="n">
        <v>13.33</v>
      </c>
    </row>
    <row r="10376">
      <c r="A10376" s="3" t="inlineStr">
        <is>
          <t>Phone &amp; Tablet Accessories</t>
        </is>
      </c>
      <c r="B10376" s="3" t="inlineStr">
        <is>
          <t>77-96259</t>
        </is>
      </c>
      <c r="C10376" s="3" t="inlineStr">
        <is>
          <t>Otterbox</t>
        </is>
      </c>
      <c r="D10376" s="3" t="inlineStr">
        <is>
          <t>OB REACT MAGSAFE IPHONE16 PROMAX BLK</t>
        </is>
      </c>
      <c r="E10376" s="11" t="n">
        <v>16</v>
      </c>
      <c r="F10376" s="12" t="n">
        <v>13.33</v>
      </c>
    </row>
    <row r="10377">
      <c r="A10377" s="3" t="inlineStr">
        <is>
          <t>Phone &amp; Tablet Accessories</t>
        </is>
      </c>
      <c r="B10377" s="3" t="inlineStr">
        <is>
          <t>77-98631</t>
        </is>
      </c>
      <c r="C10377" s="3" t="inlineStr">
        <is>
          <t>Otterbox</t>
        </is>
      </c>
      <c r="D10377" s="3" t="inlineStr">
        <is>
          <t>OB REACT MS IPHONE 17 PRO BLK RT</t>
        </is>
      </c>
      <c r="E10377" s="11" t="n">
        <v>16</v>
      </c>
      <c r="F10377" s="12" t="n">
        <v>13.33</v>
      </c>
    </row>
    <row r="10378">
      <c r="A10378" s="3" t="inlineStr">
        <is>
          <t>Phone &amp; Tablet Accessories</t>
        </is>
      </c>
      <c r="B10378" s="3" t="inlineStr">
        <is>
          <t>77-98654</t>
        </is>
      </c>
      <c r="C10378" s="3" t="inlineStr">
        <is>
          <t>Otterbox</t>
        </is>
      </c>
      <c r="D10378" s="3" t="inlineStr">
        <is>
          <t>OB REACT MS IPHONE 17 PRO MAX ROSE R</t>
        </is>
      </c>
      <c r="E10378" s="11" t="n">
        <v>16</v>
      </c>
      <c r="F10378" s="12" t="n">
        <v>13.33</v>
      </c>
    </row>
    <row r="10379">
      <c r="A10379" s="3" t="inlineStr">
        <is>
          <t>Phone &amp; Tablet Accessories</t>
        </is>
      </c>
      <c r="B10379" s="3" t="inlineStr">
        <is>
          <t>77-98634</t>
        </is>
      </c>
      <c r="C10379" s="3" t="inlineStr">
        <is>
          <t>Otterbox</t>
        </is>
      </c>
      <c r="D10379" s="3" t="inlineStr">
        <is>
          <t>OB REACT MS IPHONE 17 PRO ROSE RT</t>
        </is>
      </c>
      <c r="E10379" s="11" t="n">
        <v>16</v>
      </c>
      <c r="F10379" s="12" t="n">
        <v>13.33</v>
      </c>
    </row>
    <row r="10380">
      <c r="A10380" s="3" t="inlineStr">
        <is>
          <t>Phone &amp; Tablet Accessories</t>
        </is>
      </c>
      <c r="B10380" s="3" t="inlineStr">
        <is>
          <t>77-98201</t>
        </is>
      </c>
      <c r="C10380" s="3" t="inlineStr">
        <is>
          <t>Otterbox</t>
        </is>
      </c>
      <c r="D10380" s="3" t="inlineStr">
        <is>
          <t>OB REACT MS IPHONE16E/13/14/15CLR RT</t>
        </is>
      </c>
      <c r="E10380" s="11" t="n">
        <v>16</v>
      </c>
      <c r="F10380" s="12" t="n">
        <v>13.33</v>
      </c>
    </row>
    <row r="10381">
      <c r="A10381" s="3" t="inlineStr">
        <is>
          <t>Phone &amp; Tablet Accessories</t>
        </is>
      </c>
      <c r="B10381" s="3" t="inlineStr">
        <is>
          <t>77-96816</t>
        </is>
      </c>
      <c r="C10381" s="3" t="inlineStr">
        <is>
          <t>Otterbox</t>
        </is>
      </c>
      <c r="D10381" s="3" t="inlineStr">
        <is>
          <t>OB REACT NECKLACE MAG IPHONE 16 CLR</t>
        </is>
      </c>
      <c r="E10381" s="11" t="n">
        <v>24</v>
      </c>
      <c r="F10381" s="12" t="n">
        <v>20</v>
      </c>
    </row>
    <row r="10382">
      <c r="A10382" s="3" t="inlineStr">
        <is>
          <t>Phone &amp; Tablet Accessories</t>
        </is>
      </c>
      <c r="B10382" s="3" t="inlineStr">
        <is>
          <t>77-98095</t>
        </is>
      </c>
      <c r="C10382" s="3" t="inlineStr">
        <is>
          <t>Otterbox</t>
        </is>
      </c>
      <c r="D10382" s="3" t="inlineStr">
        <is>
          <t>OB SYM CLR MAG G PIX 10 P CLR</t>
        </is>
      </c>
      <c r="E10382" s="11" t="n">
        <v>21</v>
      </c>
      <c r="F10382" s="12" t="n">
        <v>17.5</v>
      </c>
    </row>
    <row r="10383">
      <c r="A10383" s="3" t="inlineStr">
        <is>
          <t>Phone &amp; Tablet Accessories</t>
        </is>
      </c>
      <c r="B10383" s="3" t="inlineStr">
        <is>
          <t>77-98142</t>
        </is>
      </c>
      <c r="C10383" s="3" t="inlineStr">
        <is>
          <t>Otterbox</t>
        </is>
      </c>
      <c r="D10383" s="3" t="inlineStr">
        <is>
          <t>OB SYM CLR MAG G PIX 10 P XL CLR</t>
        </is>
      </c>
      <c r="E10383" s="11" t="n">
        <v>21</v>
      </c>
      <c r="F10383" s="12" t="n">
        <v>17.5</v>
      </c>
    </row>
    <row r="10384">
      <c r="A10384" s="3" t="inlineStr">
        <is>
          <t>Phone &amp; Tablet Accessories</t>
        </is>
      </c>
      <c r="B10384" s="3" t="inlineStr">
        <is>
          <t>77-98851</t>
        </is>
      </c>
      <c r="C10384" s="3" t="inlineStr">
        <is>
          <t>Otterbox</t>
        </is>
      </c>
      <c r="D10384" s="3" t="inlineStr">
        <is>
          <t>OB SYMM CLEAR MS IPHONE17 PRO BLK RT</t>
        </is>
      </c>
      <c r="E10384" s="11" t="n">
        <v>24</v>
      </c>
      <c r="F10384" s="12" t="n">
        <v>20</v>
      </c>
    </row>
    <row r="10385">
      <c r="A10385" s="3" t="inlineStr">
        <is>
          <t>Phone &amp; Tablet Accessories</t>
        </is>
      </c>
      <c r="B10385" s="3" t="inlineStr">
        <is>
          <t>77-98801</t>
        </is>
      </c>
      <c r="C10385" s="3" t="inlineStr">
        <is>
          <t>Otterbox</t>
        </is>
      </c>
      <c r="D10385" s="3" t="inlineStr">
        <is>
          <t>OB SYMM CLR MAGSAFE  IPHONE17 BLK RT</t>
        </is>
      </c>
      <c r="E10385" s="11" t="n">
        <v>24</v>
      </c>
      <c r="F10385" s="12" t="n">
        <v>20</v>
      </c>
    </row>
    <row r="10386">
      <c r="A10386" s="3" t="inlineStr">
        <is>
          <t>Phone &amp; Tablet Accessories</t>
        </is>
      </c>
      <c r="B10386" s="3" t="inlineStr">
        <is>
          <t>77-96680</t>
        </is>
      </c>
      <c r="C10386" s="3" t="inlineStr">
        <is>
          <t>Otterbox</t>
        </is>
      </c>
      <c r="D10386" s="3" t="inlineStr">
        <is>
          <t>OB SYMM FOLIO IPAD 10/11TH GEN BLK</t>
        </is>
      </c>
      <c r="E10386" s="11" t="n">
        <v>36</v>
      </c>
      <c r="F10386" s="12" t="n">
        <v>30</v>
      </c>
    </row>
    <row r="10387">
      <c r="A10387" s="3" t="inlineStr">
        <is>
          <t>Phone &amp; Tablet Accessories</t>
        </is>
      </c>
      <c r="B10387" s="3" t="inlineStr">
        <is>
          <t>77-98876</t>
        </is>
      </c>
      <c r="C10387" s="3" t="inlineStr">
        <is>
          <t>Otterbox</t>
        </is>
      </c>
      <c r="D10387" s="3" t="inlineStr">
        <is>
          <t>OB SYMM MS IPHONE 17 PRO MAX BLK RT</t>
        </is>
      </c>
      <c r="E10387" s="11" t="n">
        <v>24</v>
      </c>
      <c r="F10387" s="12" t="n">
        <v>20</v>
      </c>
    </row>
    <row r="10388">
      <c r="A10388" s="3" t="inlineStr">
        <is>
          <t>Phone &amp; Tablet Accessories</t>
        </is>
      </c>
      <c r="B10388" s="3" t="inlineStr">
        <is>
          <t>77-99701</t>
        </is>
      </c>
      <c r="C10388" s="3" t="inlineStr">
        <is>
          <t>Otterbox</t>
        </is>
      </c>
      <c r="D10388" s="3" t="inlineStr">
        <is>
          <t>OB SYMMETRY CLR MS  IPHONE 16 PRO MA</t>
        </is>
      </c>
      <c r="E10388" s="11" t="n">
        <v>21</v>
      </c>
      <c r="F10388" s="12" t="n">
        <v>17.5</v>
      </c>
    </row>
    <row r="10389">
      <c r="A10389" s="3" t="inlineStr">
        <is>
          <t>Phone &amp; Tablet Accessories</t>
        </is>
      </c>
      <c r="B10389" s="3" t="inlineStr">
        <is>
          <t>77-83342</t>
        </is>
      </c>
      <c r="C10389" s="3" t="inlineStr">
        <is>
          <t>Otterbox</t>
        </is>
      </c>
      <c r="D10389" s="3" t="inlineStr">
        <is>
          <t>OB SYMMETRY IPHONE 12/PRO CLEAR</t>
        </is>
      </c>
      <c r="E10389" s="11" t="n">
        <v>26</v>
      </c>
      <c r="F10389" s="12" t="n">
        <v>21.67</v>
      </c>
    </row>
    <row r="10390">
      <c r="A10390" s="3" t="inlineStr">
        <is>
          <t>Phone &amp; Tablet Accessories</t>
        </is>
      </c>
      <c r="B10390" s="3" t="inlineStr">
        <is>
          <t>77-55769</t>
        </is>
      </c>
      <c r="C10390" s="3" t="inlineStr">
        <is>
          <t>Otterbox</t>
        </is>
      </c>
      <c r="D10390" s="3" t="inlineStr">
        <is>
          <t>OB SYMMETRY IPHONE SE BLACK P</t>
        </is>
      </c>
      <c r="E10390" s="11" t="n">
        <v>18</v>
      </c>
      <c r="F10390" s="12" t="n">
        <v>15</v>
      </c>
    </row>
    <row r="10391">
      <c r="A10391" s="3" t="inlineStr">
        <is>
          <t>Phone &amp; Tablet Accessories</t>
        </is>
      </c>
      <c r="B10391" s="3" t="inlineStr">
        <is>
          <t>77-96523</t>
        </is>
      </c>
      <c r="C10391" s="3" t="inlineStr">
        <is>
          <t>Otterbox</t>
        </is>
      </c>
      <c r="D10391" s="3" t="inlineStr">
        <is>
          <t>OB SYMMETRY MAG IPHONE16 PLUS BLK</t>
        </is>
      </c>
      <c r="E10391" s="11" t="n">
        <v>21</v>
      </c>
      <c r="F10391" s="12" t="n">
        <v>17.5</v>
      </c>
    </row>
    <row r="10392">
      <c r="A10392" s="3" t="inlineStr">
        <is>
          <t>Phone &amp; Tablet Accessories</t>
        </is>
      </c>
      <c r="B10392" s="3" t="inlineStr">
        <is>
          <t>77-96044</t>
        </is>
      </c>
      <c r="C10392" s="3" t="inlineStr">
        <is>
          <t>Otterbox</t>
        </is>
      </c>
      <c r="D10392" s="3" t="inlineStr">
        <is>
          <t>OTTERBOX DEF XT IP 16P CLR/BLK</t>
        </is>
      </c>
      <c r="E10392" s="11" t="n">
        <v>29</v>
      </c>
      <c r="F10392" s="12" t="n">
        <v>24.17</v>
      </c>
    </row>
    <row r="10393">
      <c r="A10393" s="3" t="inlineStr">
        <is>
          <t>Phone &amp; Tablet Accessories</t>
        </is>
      </c>
      <c r="B10393" s="3" t="inlineStr">
        <is>
          <t>77-97789</t>
        </is>
      </c>
      <c r="C10393" s="3" t="inlineStr">
        <is>
          <t>Otterbox</t>
        </is>
      </c>
      <c r="D10393" s="3" t="inlineStr">
        <is>
          <t>OTTERBOX DEFENDER A56 PROPACK</t>
        </is>
      </c>
      <c r="E10393" s="11" t="n">
        <v>26</v>
      </c>
      <c r="F10393" s="12" t="n">
        <v>21.67</v>
      </c>
    </row>
    <row r="10394">
      <c r="A10394" s="3" t="inlineStr">
        <is>
          <t>Phone &amp; Tablet Accessories</t>
        </is>
      </c>
      <c r="B10394" s="3" t="inlineStr">
        <is>
          <t>77-97788</t>
        </is>
      </c>
      <c r="C10394" s="3" t="inlineStr">
        <is>
          <t>Otterbox</t>
        </is>
      </c>
      <c r="D10394" s="3" t="inlineStr">
        <is>
          <t>OTTERBOX DEFENDER A56 RETAIL</t>
        </is>
      </c>
      <c r="E10394" s="11" t="n">
        <v>26</v>
      </c>
      <c r="F10394" s="12" t="n">
        <v>21.67</v>
      </c>
    </row>
    <row r="10395">
      <c r="A10395" s="3" t="inlineStr">
        <is>
          <t>Phone &amp; Tablet Accessories</t>
        </is>
      </c>
      <c r="B10395" s="3" t="inlineStr">
        <is>
          <t>77-82261</t>
        </is>
      </c>
      <c r="C10395" s="3" t="inlineStr">
        <is>
          <t>Otterbox</t>
        </is>
      </c>
      <c r="D10395" s="3" t="inlineStr">
        <is>
          <t>OTTERBOX DEFENDER APPLE IPAD PRO 11'</t>
        </is>
      </c>
      <c r="E10395" s="11" t="n">
        <v>58</v>
      </c>
      <c r="F10395" s="12" t="n">
        <v>48.33</v>
      </c>
    </row>
    <row r="10396">
      <c r="A10396" s="3" t="inlineStr">
        <is>
          <t>Phone &amp; Tablet Accessories</t>
        </is>
      </c>
      <c r="B10396" s="3" t="inlineStr">
        <is>
          <t>77-97361</t>
        </is>
      </c>
      <c r="C10396" s="3" t="inlineStr">
        <is>
          <t>Otterbox</t>
        </is>
      </c>
      <c r="D10396" s="3" t="inlineStr">
        <is>
          <t>OTTERBOX DEFENDER GALAXY S25 BLACK</t>
        </is>
      </c>
      <c r="E10396" s="11" t="n">
        <v>26</v>
      </c>
      <c r="F10396" s="12" t="n">
        <v>21.67</v>
      </c>
    </row>
    <row r="10397">
      <c r="A10397" s="3" t="inlineStr">
        <is>
          <t>Phone &amp; Tablet Accessories</t>
        </is>
      </c>
      <c r="B10397" s="3" t="inlineStr">
        <is>
          <t>77-95366</t>
        </is>
      </c>
      <c r="C10397" s="3" t="inlineStr">
        <is>
          <t>Otterbox</t>
        </is>
      </c>
      <c r="D10397" s="3" t="inlineStr">
        <is>
          <t>OTTERBOX DEFENDER IPAD PRO 11 BLACK</t>
        </is>
      </c>
      <c r="E10397" s="11" t="n">
        <v>58</v>
      </c>
      <c r="F10397" s="12" t="n">
        <v>48.33</v>
      </c>
    </row>
    <row r="10398">
      <c r="A10398" s="3" t="inlineStr">
        <is>
          <t>Phone &amp; Tablet Accessories</t>
        </is>
      </c>
      <c r="B10398" s="3" t="inlineStr">
        <is>
          <t>77-95365</t>
        </is>
      </c>
      <c r="C10398" s="3" t="inlineStr">
        <is>
          <t>Otterbox</t>
        </is>
      </c>
      <c r="D10398" s="3" t="inlineStr">
        <is>
          <t>OTTERBOX DEFENDER IPAD PRO 13 BLACK</t>
        </is>
      </c>
      <c r="E10398" s="11" t="n">
        <v>64</v>
      </c>
      <c r="F10398" s="12" t="n">
        <v>53.33</v>
      </c>
    </row>
    <row r="10399">
      <c r="A10399" s="3" t="inlineStr">
        <is>
          <t>Phone &amp; Tablet Accessories</t>
        </is>
      </c>
      <c r="B10399" s="3" t="inlineStr">
        <is>
          <t>77-97774</t>
        </is>
      </c>
      <c r="C10399" s="3" t="inlineStr">
        <is>
          <t>Otterbox</t>
        </is>
      </c>
      <c r="D10399" s="3" t="inlineStr">
        <is>
          <t>OTTERBOX DEFENDER XCOVER7PRO PROPACK</t>
        </is>
      </c>
      <c r="E10399" s="11" t="n">
        <v>26</v>
      </c>
      <c r="F10399" s="12" t="n">
        <v>21.67</v>
      </c>
    </row>
    <row r="10400">
      <c r="A10400" s="3" t="inlineStr">
        <is>
          <t>Phone &amp; Tablet Accessories</t>
        </is>
      </c>
      <c r="B10400" s="3" t="inlineStr">
        <is>
          <t>77-97773</t>
        </is>
      </c>
      <c r="C10400" s="3" t="inlineStr">
        <is>
          <t>Otterbox</t>
        </is>
      </c>
      <c r="D10400" s="3" t="inlineStr">
        <is>
          <t>OTTERBOX DEFENDER XCOVER7PRO RETAIL</t>
        </is>
      </c>
      <c r="E10400" s="11" t="n">
        <v>26</v>
      </c>
      <c r="F10400" s="12" t="n">
        <v>21.67</v>
      </c>
    </row>
    <row r="10401">
      <c r="A10401" s="3" t="inlineStr">
        <is>
          <t>Phone &amp; Tablet Accessories</t>
        </is>
      </c>
      <c r="B10401" s="3" t="inlineStr">
        <is>
          <t>77-98196</t>
        </is>
      </c>
      <c r="C10401" s="3" t="inlineStr">
        <is>
          <t>Otterbox</t>
        </is>
      </c>
      <c r="D10401" s="3" t="inlineStr">
        <is>
          <t>OTTERBOX DEFENDER XT CLEAR APPLE IPH</t>
        </is>
      </c>
      <c r="E10401" s="11" t="n">
        <v>29</v>
      </c>
      <c r="F10401" s="12" t="n">
        <v>24.17</v>
      </c>
    </row>
    <row r="10402">
      <c r="A10402" s="3" t="inlineStr">
        <is>
          <t>Phone &amp; Tablet Accessories</t>
        </is>
      </c>
      <c r="B10402" s="3" t="inlineStr">
        <is>
          <t>77-98676</t>
        </is>
      </c>
      <c r="C10402" s="3" t="inlineStr">
        <is>
          <t>Otterbox</t>
        </is>
      </c>
      <c r="D10402" s="3" t="inlineStr">
        <is>
          <t>OTTERBOX GLASS  IPHONE 17</t>
        </is>
      </c>
      <c r="E10402" s="11" t="n">
        <v>12</v>
      </c>
      <c r="F10402" s="12" t="n">
        <v>10</v>
      </c>
    </row>
    <row r="10403">
      <c r="A10403" s="3" t="inlineStr">
        <is>
          <t>Phone &amp; Tablet Accessories</t>
        </is>
      </c>
      <c r="B10403" s="3" t="inlineStr">
        <is>
          <t>77-98682</t>
        </is>
      </c>
      <c r="C10403" s="3" t="inlineStr">
        <is>
          <t>Otterbox</t>
        </is>
      </c>
      <c r="D10403" s="3" t="inlineStr">
        <is>
          <t>OTTERBOX GLASS  IPHONE 17 PRO RT</t>
        </is>
      </c>
      <c r="E10403" s="11" t="n">
        <v>12</v>
      </c>
      <c r="F10403" s="12" t="n">
        <v>10</v>
      </c>
    </row>
    <row r="10404">
      <c r="A10404" s="3" t="inlineStr">
        <is>
          <t>Phone &amp; Tablet Accessories</t>
        </is>
      </c>
      <c r="B10404" s="3" t="inlineStr">
        <is>
          <t>77-98674</t>
        </is>
      </c>
      <c r="C10404" s="3" t="inlineStr">
        <is>
          <t>Otterbox</t>
        </is>
      </c>
      <c r="D10404" s="3" t="inlineStr">
        <is>
          <t>OTTERBOX GLASS  IPHONE 17 RT</t>
        </is>
      </c>
      <c r="E10404" s="11" t="n">
        <v>12</v>
      </c>
      <c r="F10404" s="12" t="n">
        <v>10</v>
      </c>
    </row>
    <row r="10405">
      <c r="A10405" s="3" t="inlineStr">
        <is>
          <t>Phone &amp; Tablet Accessories</t>
        </is>
      </c>
      <c r="B10405" s="3" t="inlineStr">
        <is>
          <t>77-98678</t>
        </is>
      </c>
      <c r="C10405" s="3" t="inlineStr">
        <is>
          <t>Otterbox</t>
        </is>
      </c>
      <c r="D10405" s="3" t="inlineStr">
        <is>
          <t>OTTERBOX GLASS  IPHONE AIR RT</t>
        </is>
      </c>
      <c r="E10405" s="11" t="n">
        <v>12</v>
      </c>
      <c r="F10405" s="12" t="n">
        <v>10</v>
      </c>
    </row>
    <row r="10406">
      <c r="A10406" s="3" t="inlineStr">
        <is>
          <t>Phone &amp; Tablet Accessories</t>
        </is>
      </c>
      <c r="B10406" s="3" t="inlineStr">
        <is>
          <t>77-97715</t>
        </is>
      </c>
      <c r="C10406" s="3" t="inlineStr">
        <is>
          <t>Otterbox</t>
        </is>
      </c>
      <c r="D10406" s="3" t="inlineStr">
        <is>
          <t>OTTERBOX GLASS A16/A17</t>
        </is>
      </c>
      <c r="E10406" s="11" t="n">
        <v>8</v>
      </c>
      <c r="F10406" s="12" t="n">
        <v>6.67</v>
      </c>
    </row>
    <row r="10407">
      <c r="A10407" s="3" t="inlineStr">
        <is>
          <t>Phone &amp; Tablet Accessories</t>
        </is>
      </c>
      <c r="B10407" s="3" t="inlineStr">
        <is>
          <t>77-97719</t>
        </is>
      </c>
      <c r="C10407" s="3" t="inlineStr">
        <is>
          <t>Otterbox</t>
        </is>
      </c>
      <c r="D10407" s="3" t="inlineStr">
        <is>
          <t>OTTERBOX GLASS A26 CLR PROPACK</t>
        </is>
      </c>
      <c r="E10407" s="11" t="n">
        <v>8</v>
      </c>
      <c r="F10407" s="12" t="n">
        <v>6.67</v>
      </c>
    </row>
    <row r="10408">
      <c r="A10408" s="3" t="inlineStr">
        <is>
          <t>Phone &amp; Tablet Accessories</t>
        </is>
      </c>
      <c r="B10408" s="3" t="inlineStr">
        <is>
          <t>77-97718</t>
        </is>
      </c>
      <c r="C10408" s="3" t="inlineStr">
        <is>
          <t>Otterbox</t>
        </is>
      </c>
      <c r="D10408" s="3" t="inlineStr">
        <is>
          <t>OTTERBOX GLASS A26 CLR RETAIL</t>
        </is>
      </c>
      <c r="E10408" s="11" t="n">
        <v>10</v>
      </c>
      <c r="F10408" s="12" t="n">
        <v>8.33</v>
      </c>
    </row>
    <row r="10409">
      <c r="A10409" s="3" t="inlineStr">
        <is>
          <t>Phone &amp; Tablet Accessories</t>
        </is>
      </c>
      <c r="B10409" s="3" t="inlineStr">
        <is>
          <t>77-97786</t>
        </is>
      </c>
      <c r="C10409" s="3" t="inlineStr">
        <is>
          <t>Otterbox</t>
        </is>
      </c>
      <c r="D10409" s="3" t="inlineStr">
        <is>
          <t>OTTERBOX GLASS A36/A56/A37 CLR</t>
        </is>
      </c>
      <c r="E10409" s="11" t="n">
        <v>8</v>
      </c>
      <c r="F10409" s="12" t="n">
        <v>6.67</v>
      </c>
    </row>
    <row r="10410">
      <c r="A10410" s="3" t="inlineStr">
        <is>
          <t>Phone &amp; Tablet Accessories</t>
        </is>
      </c>
      <c r="B10410" s="3" t="inlineStr">
        <is>
          <t>77-97787</t>
        </is>
      </c>
      <c r="C10410" s="3" t="inlineStr">
        <is>
          <t>Otterbox</t>
        </is>
      </c>
      <c r="D10410" s="3" t="inlineStr">
        <is>
          <t>OTTERBOX GLASS A36/A56/A37 RETAIL</t>
        </is>
      </c>
      <c r="E10410" s="11" t="n">
        <v>10</v>
      </c>
      <c r="F10410" s="12" t="n">
        <v>8.33</v>
      </c>
    </row>
    <row r="10411">
      <c r="A10411" s="3" t="inlineStr">
        <is>
          <t>Phone &amp; Tablet Accessories</t>
        </is>
      </c>
      <c r="B10411" s="3" t="inlineStr">
        <is>
          <t>77-000756</t>
        </is>
      </c>
      <c r="C10411" s="3" t="inlineStr">
        <is>
          <t>Otterbox</t>
        </is>
      </c>
      <c r="D10411" s="3" t="inlineStr">
        <is>
          <t>OTTERBOX GLASS A57</t>
        </is>
      </c>
      <c r="E10411" s="11" t="n">
        <v>12</v>
      </c>
      <c r="F10411" s="12" t="n">
        <v>10</v>
      </c>
    </row>
    <row r="10412">
      <c r="A10412" s="3" t="inlineStr">
        <is>
          <t>Phone &amp; Tablet Accessories</t>
        </is>
      </c>
      <c r="B10412" s="3" t="inlineStr">
        <is>
          <t>77-93936</t>
        </is>
      </c>
      <c r="C10412" s="3" t="inlineStr">
        <is>
          <t>Otterbox</t>
        </is>
      </c>
      <c r="D10412" s="3" t="inlineStr">
        <is>
          <t>OTTERBOX GLASS APPLE IPHONE 15 - CLE</t>
        </is>
      </c>
      <c r="E10412" s="11" t="n">
        <v>10</v>
      </c>
      <c r="F10412" s="12" t="n">
        <v>8.33</v>
      </c>
    </row>
    <row r="10413">
      <c r="A10413" s="3" t="inlineStr">
        <is>
          <t>Phone &amp; Tablet Accessories</t>
        </is>
      </c>
      <c r="B10413" s="3" t="inlineStr">
        <is>
          <t>77-98212</t>
        </is>
      </c>
      <c r="C10413" s="3" t="inlineStr">
        <is>
          <t>Otterbox</t>
        </is>
      </c>
      <c r="D10413" s="3" t="inlineStr">
        <is>
          <t>OTTERBOX GLASS APPLE IPHONE 16E/14/1</t>
        </is>
      </c>
      <c r="E10413" s="11" t="n">
        <v>9</v>
      </c>
      <c r="F10413" s="12" t="n">
        <v>7.5</v>
      </c>
    </row>
    <row r="10414">
      <c r="A10414" s="3" t="inlineStr">
        <is>
          <t>Phone &amp; Tablet Accessories</t>
        </is>
      </c>
      <c r="B10414" s="3" t="inlineStr">
        <is>
          <t>77-97714</t>
        </is>
      </c>
      <c r="C10414" s="3" t="inlineStr">
        <is>
          <t>Otterbox</t>
        </is>
      </c>
      <c r="D10414" s="3" t="inlineStr">
        <is>
          <t>OTTERBOX GLASS GALAXY A16 CLR</t>
        </is>
      </c>
      <c r="E10414" s="11" t="n">
        <v>10</v>
      </c>
      <c r="F10414" s="12" t="n">
        <v>8.33</v>
      </c>
    </row>
    <row r="10415">
      <c r="A10415" s="3" t="inlineStr">
        <is>
          <t>Phone &amp; Tablet Accessories</t>
        </is>
      </c>
      <c r="B10415" s="3" t="inlineStr">
        <is>
          <t>77-93937</t>
        </is>
      </c>
      <c r="C10415" s="3" t="inlineStr">
        <is>
          <t>Otterbox</t>
        </is>
      </c>
      <c r="D10415" s="3" t="inlineStr">
        <is>
          <t>OTTERBOX GLASS IPHONE 15 CLR</t>
        </is>
      </c>
      <c r="E10415" s="11" t="n">
        <v>8</v>
      </c>
      <c r="F10415" s="12" t="n">
        <v>6.67</v>
      </c>
    </row>
    <row r="10416">
      <c r="A10416" s="3" t="inlineStr">
        <is>
          <t>Phone &amp; Tablet Accessories</t>
        </is>
      </c>
      <c r="B10416" s="3" t="inlineStr">
        <is>
          <t>77-96167</t>
        </is>
      </c>
      <c r="C10416" s="3" t="inlineStr">
        <is>
          <t>Otterbox</t>
        </is>
      </c>
      <c r="D10416" s="3" t="inlineStr">
        <is>
          <t>OTTERBOX GLASS IPHONE 16</t>
        </is>
      </c>
      <c r="E10416" s="11" t="n">
        <v>10</v>
      </c>
      <c r="F10416" s="12" t="n">
        <v>8.33</v>
      </c>
    </row>
    <row r="10417">
      <c r="A10417" s="3" t="inlineStr">
        <is>
          <t>Phone &amp; Tablet Accessories</t>
        </is>
      </c>
      <c r="B10417" s="3" t="inlineStr">
        <is>
          <t>77-96168</t>
        </is>
      </c>
      <c r="C10417" s="3" t="inlineStr">
        <is>
          <t>Otterbox</t>
        </is>
      </c>
      <c r="D10417" s="3" t="inlineStr">
        <is>
          <t>OTTERBOX GLASS IPHONE 16</t>
        </is>
      </c>
      <c r="E10417" s="11" t="n">
        <v>8</v>
      </c>
      <c r="F10417" s="12" t="n">
        <v>6.67</v>
      </c>
    </row>
    <row r="10418">
      <c r="A10418" s="3" t="inlineStr">
        <is>
          <t>Phone &amp; Tablet Accessories</t>
        </is>
      </c>
      <c r="B10418" s="3" t="inlineStr">
        <is>
          <t>77-96171</t>
        </is>
      </c>
      <c r="C10418" s="3" t="inlineStr">
        <is>
          <t>Otterbox</t>
        </is>
      </c>
      <c r="D10418" s="3" t="inlineStr">
        <is>
          <t>OTTERBOX GLASS IPHONE 16 PRO</t>
        </is>
      </c>
      <c r="E10418" s="11" t="n">
        <v>10</v>
      </c>
      <c r="F10418" s="12" t="n">
        <v>8.33</v>
      </c>
    </row>
    <row r="10419">
      <c r="A10419" s="3" t="inlineStr">
        <is>
          <t>Phone &amp; Tablet Accessories</t>
        </is>
      </c>
      <c r="B10419" s="3" t="inlineStr">
        <is>
          <t>77-96175</t>
        </is>
      </c>
      <c r="C10419" s="3" t="inlineStr">
        <is>
          <t>Otterbox</t>
        </is>
      </c>
      <c r="D10419" s="3" t="inlineStr">
        <is>
          <t>OTTERBOX GLASS IPHONE 16 PRO MAX CLR</t>
        </is>
      </c>
      <c r="E10419" s="11" t="n">
        <v>10</v>
      </c>
      <c r="F10419" s="12" t="n">
        <v>8.33</v>
      </c>
    </row>
    <row r="10420">
      <c r="A10420" s="3" t="inlineStr">
        <is>
          <t>Phone &amp; Tablet Accessories</t>
        </is>
      </c>
      <c r="B10420" s="3" t="inlineStr">
        <is>
          <t>77-96176</t>
        </is>
      </c>
      <c r="C10420" s="3" t="inlineStr">
        <is>
          <t>Otterbox</t>
        </is>
      </c>
      <c r="D10420" s="3" t="inlineStr">
        <is>
          <t>OTTERBOX GLASS IPHONE 16 PRO MAX CLR</t>
        </is>
      </c>
      <c r="E10420" s="11" t="n">
        <v>8</v>
      </c>
      <c r="F10420" s="12" t="n">
        <v>6.67</v>
      </c>
    </row>
    <row r="10421">
      <c r="A10421" s="3" t="inlineStr">
        <is>
          <t>Phone &amp; Tablet Accessories</t>
        </is>
      </c>
      <c r="B10421" s="3" t="inlineStr">
        <is>
          <t>77-98684</t>
        </is>
      </c>
      <c r="C10421" s="3" t="inlineStr">
        <is>
          <t>Otterbox</t>
        </is>
      </c>
      <c r="D10421" s="3" t="inlineStr">
        <is>
          <t>OTTERBOX GLASS IPHONE 17 PRO</t>
        </is>
      </c>
      <c r="E10421" s="11" t="n">
        <v>12</v>
      </c>
      <c r="F10421" s="12" t="n">
        <v>10</v>
      </c>
    </row>
    <row r="10422">
      <c r="A10422" s="3" t="inlineStr">
        <is>
          <t>Phone &amp; Tablet Accessories</t>
        </is>
      </c>
      <c r="B10422" s="3" t="inlineStr">
        <is>
          <t>77-98688</t>
        </is>
      </c>
      <c r="C10422" s="3" t="inlineStr">
        <is>
          <t>Otterbox</t>
        </is>
      </c>
      <c r="D10422" s="3" t="inlineStr">
        <is>
          <t>OTTERBOX GLASS IPHONE 17 PRO MAX</t>
        </is>
      </c>
      <c r="E10422" s="11" t="n">
        <v>12</v>
      </c>
      <c r="F10422" s="12" t="n">
        <v>10</v>
      </c>
    </row>
    <row r="10423">
      <c r="A10423" s="3" t="inlineStr">
        <is>
          <t>Phone &amp; Tablet Accessories</t>
        </is>
      </c>
      <c r="B10423" s="3" t="inlineStr">
        <is>
          <t>77-98686</t>
        </is>
      </c>
      <c r="C10423" s="3" t="inlineStr">
        <is>
          <t>Otterbox</t>
        </is>
      </c>
      <c r="D10423" s="3" t="inlineStr">
        <is>
          <t>OTTERBOX GLASS IPHONE 17 PRO MAX RT</t>
        </is>
      </c>
      <c r="E10423" s="11" t="n">
        <v>12</v>
      </c>
      <c r="F10423" s="12" t="n">
        <v>10</v>
      </c>
    </row>
    <row r="10424">
      <c r="A10424" s="3" t="inlineStr">
        <is>
          <t>Phone &amp; Tablet Accessories</t>
        </is>
      </c>
      <c r="B10424" s="3" t="inlineStr">
        <is>
          <t>77-98211</t>
        </is>
      </c>
      <c r="C10424" s="3" t="inlineStr">
        <is>
          <t>Otterbox</t>
        </is>
      </c>
      <c r="D10424" s="3" t="inlineStr">
        <is>
          <t>OTTERBOX GLASS IPHONE16E/14/13/13 PP</t>
        </is>
      </c>
      <c r="E10424" s="11" t="n">
        <v>8</v>
      </c>
      <c r="F10424" s="12" t="n">
        <v>6.67</v>
      </c>
    </row>
    <row r="10425">
      <c r="A10425" s="3" t="inlineStr">
        <is>
          <t>Phone &amp; Tablet Accessories</t>
        </is>
      </c>
      <c r="B10425" s="3" t="inlineStr">
        <is>
          <t>77-000031</t>
        </is>
      </c>
      <c r="C10425" s="3" t="inlineStr">
        <is>
          <t>Otterbox</t>
        </is>
      </c>
      <c r="D10425" s="3" t="inlineStr">
        <is>
          <t>OTTERBOX GLASS SAMSUNG GALAXY S26 -</t>
        </is>
      </c>
      <c r="E10425" s="11" t="n">
        <v>12</v>
      </c>
      <c r="F10425" s="12" t="n">
        <v>10</v>
      </c>
    </row>
    <row r="10426">
      <c r="A10426" s="3" t="inlineStr">
        <is>
          <t>Phone &amp; Tablet Accessories</t>
        </is>
      </c>
      <c r="B10426" s="3" t="inlineStr">
        <is>
          <t>77-000032</t>
        </is>
      </c>
      <c r="C10426" s="3" t="inlineStr">
        <is>
          <t>Otterbox</t>
        </is>
      </c>
      <c r="D10426" s="3" t="inlineStr">
        <is>
          <t>OTTERBOX GLASS SAMSUNG GALAXY S26+ -</t>
        </is>
      </c>
      <c r="E10426" s="11" t="n">
        <v>12</v>
      </c>
      <c r="F10426" s="12" t="n">
        <v>10</v>
      </c>
    </row>
    <row r="10427">
      <c r="A10427" s="3" t="inlineStr">
        <is>
          <t>Phone &amp; Tablet Accessories</t>
        </is>
      </c>
      <c r="B10427" s="3" t="inlineStr">
        <is>
          <t>77-97763</t>
        </is>
      </c>
      <c r="C10427" s="3" t="inlineStr">
        <is>
          <t>Otterbox</t>
        </is>
      </c>
      <c r="D10427" s="3" t="inlineStr">
        <is>
          <t>OTTERBOX PREM GLASS GOOGLE PIXEL 9A</t>
        </is>
      </c>
      <c r="E10427" s="11" t="n">
        <v>12</v>
      </c>
      <c r="F10427" s="12" t="n">
        <v>10</v>
      </c>
    </row>
    <row r="10428">
      <c r="A10428" s="3" t="inlineStr">
        <is>
          <t>Phone &amp; Tablet Accessories</t>
        </is>
      </c>
      <c r="B10428" s="3" t="inlineStr">
        <is>
          <t>77-93951</t>
        </is>
      </c>
      <c r="C10428" s="3" t="inlineStr">
        <is>
          <t>Otterbox</t>
        </is>
      </c>
      <c r="D10428" s="3" t="inlineStr">
        <is>
          <t>OTTERBOX PREMIUM GLASS 10TH/11TH GEN</t>
        </is>
      </c>
      <c r="E10428" s="11" t="n">
        <v>23</v>
      </c>
      <c r="F10428" s="12" t="n">
        <v>19.17</v>
      </c>
    </row>
    <row r="10429">
      <c r="A10429" s="3" t="inlineStr">
        <is>
          <t>Phone &amp; Tablet Accessories</t>
        </is>
      </c>
      <c r="B10429" s="3" t="inlineStr">
        <is>
          <t>77-93967</t>
        </is>
      </c>
      <c r="C10429" s="3" t="inlineStr">
        <is>
          <t>Otterbox</t>
        </is>
      </c>
      <c r="D10429" s="3" t="inlineStr">
        <is>
          <t>OTTERBOX PREMIUM GLASS IPHONE 15 CLE</t>
        </is>
      </c>
      <c r="E10429" s="11" t="n">
        <v>12</v>
      </c>
      <c r="F10429" s="12" t="n">
        <v>10</v>
      </c>
    </row>
    <row r="10430">
      <c r="A10430" s="3" t="inlineStr">
        <is>
          <t>Phone &amp; Tablet Accessories</t>
        </is>
      </c>
      <c r="B10430" s="3" t="inlineStr">
        <is>
          <t>77-97844</t>
        </is>
      </c>
      <c r="C10430" s="3" t="inlineStr">
        <is>
          <t>Otterbox</t>
        </is>
      </c>
      <c r="D10430" s="3" t="inlineStr">
        <is>
          <t>OTTERBOX PREMIUM GLASS S25 ULTRA</t>
        </is>
      </c>
      <c r="E10430" s="11" t="n">
        <v>12</v>
      </c>
      <c r="F10430" s="12" t="n">
        <v>10</v>
      </c>
    </row>
    <row r="10431">
      <c r="A10431" s="3" t="inlineStr">
        <is>
          <t>Phone &amp; Tablet Accessories</t>
        </is>
      </c>
      <c r="B10431" s="3" t="inlineStr">
        <is>
          <t>77-97841</t>
        </is>
      </c>
      <c r="C10431" s="3" t="inlineStr">
        <is>
          <t>Otterbox</t>
        </is>
      </c>
      <c r="D10431" s="3" t="inlineStr">
        <is>
          <t>OTTERBOX PREMIUMGLASS GALAXY S25</t>
        </is>
      </c>
      <c r="E10431" s="11" t="n">
        <v>12</v>
      </c>
      <c r="F10431" s="12" t="n">
        <v>10</v>
      </c>
    </row>
    <row r="10432">
      <c r="A10432" s="3" t="inlineStr">
        <is>
          <t>Phone &amp; Tablet Accessories</t>
        </is>
      </c>
      <c r="B10432" s="3" t="inlineStr">
        <is>
          <t>77-99307</t>
        </is>
      </c>
      <c r="C10432" s="3" t="inlineStr">
        <is>
          <t>Otterbox</t>
        </is>
      </c>
      <c r="D10432" s="3" t="inlineStr">
        <is>
          <t>OTTERBOX R S GALAXY A17/ A16 5G CLR</t>
        </is>
      </c>
      <c r="E10432" s="11" t="n">
        <v>13</v>
      </c>
      <c r="F10432" s="12" t="n">
        <v>10.83</v>
      </c>
    </row>
    <row r="10433">
      <c r="A10433" s="3" t="inlineStr">
        <is>
          <t>Phone &amp; Tablet Accessories</t>
        </is>
      </c>
      <c r="B10433" s="3" t="inlineStr">
        <is>
          <t>77-99304</t>
        </is>
      </c>
      <c r="C10433" s="3" t="inlineStr">
        <is>
          <t>Otterbox</t>
        </is>
      </c>
      <c r="D10433" s="3" t="inlineStr">
        <is>
          <t>OTTERBOX R S GALAXY A17/A16 5G BLK</t>
        </is>
      </c>
      <c r="E10433" s="11" t="n">
        <v>13</v>
      </c>
      <c r="F10433" s="12" t="n">
        <v>10.83</v>
      </c>
    </row>
    <row r="10434">
      <c r="A10434" s="3" t="inlineStr">
        <is>
          <t>Phone &amp; Tablet Accessories</t>
        </is>
      </c>
      <c r="B10434" s="3" t="inlineStr">
        <is>
          <t>77-000435</t>
        </is>
      </c>
      <c r="C10434" s="3" t="inlineStr">
        <is>
          <t>Otterbox</t>
        </is>
      </c>
      <c r="D10434" s="3" t="inlineStr">
        <is>
          <t>OTTERBOX REACT  A37 BLK PROPACK</t>
        </is>
      </c>
      <c r="E10434" s="11" t="n">
        <v>10</v>
      </c>
      <c r="F10434" s="12" t="n">
        <v>8.33</v>
      </c>
    </row>
    <row r="10435">
      <c r="A10435" s="3" t="inlineStr">
        <is>
          <t>Phone &amp; Tablet Accessories</t>
        </is>
      </c>
      <c r="B10435" s="3" t="inlineStr">
        <is>
          <t>77-98204</t>
        </is>
      </c>
      <c r="C10435" s="3" t="inlineStr">
        <is>
          <t>Otterbox</t>
        </is>
      </c>
      <c r="D10435" s="3" t="inlineStr">
        <is>
          <t>OTTERBOX REACT 16E/15/14/13 BLK PP</t>
        </is>
      </c>
      <c r="E10435" s="11" t="n">
        <v>13</v>
      </c>
      <c r="F10435" s="12" t="n">
        <v>10.83</v>
      </c>
    </row>
    <row r="10436">
      <c r="A10436" s="3" t="inlineStr">
        <is>
          <t>Phone &amp; Tablet Accessories</t>
        </is>
      </c>
      <c r="B10436" s="3" t="inlineStr">
        <is>
          <t>77-99305</t>
        </is>
      </c>
      <c r="C10436" s="3" t="inlineStr">
        <is>
          <t>Otterbox</t>
        </is>
      </c>
      <c r="D10436" s="3" t="inlineStr">
        <is>
          <t>OTTERBOX REACT A16/A17 BLK PRO PACK</t>
        </is>
      </c>
      <c r="E10436" s="11" t="n">
        <v>13</v>
      </c>
      <c r="F10436" s="12" t="n">
        <v>10.83</v>
      </c>
    </row>
    <row r="10437">
      <c r="A10437" s="3" t="inlineStr">
        <is>
          <t>Phone &amp; Tablet Accessories</t>
        </is>
      </c>
      <c r="B10437" s="3" t="inlineStr">
        <is>
          <t>77-97663</t>
        </is>
      </c>
      <c r="C10437" s="3" t="inlineStr">
        <is>
          <t>Otterbox</t>
        </is>
      </c>
      <c r="D10437" s="3" t="inlineStr">
        <is>
          <t>OTTERBOX REACT A26 BLK PROPACK</t>
        </is>
      </c>
      <c r="E10437" s="11" t="n">
        <v>13</v>
      </c>
      <c r="F10437" s="12" t="n">
        <v>10.83</v>
      </c>
    </row>
    <row r="10438">
      <c r="A10438" s="3" t="inlineStr">
        <is>
          <t>Phone &amp; Tablet Accessories</t>
        </is>
      </c>
      <c r="B10438" s="3" t="inlineStr">
        <is>
          <t>77-97662</t>
        </is>
      </c>
      <c r="C10438" s="3" t="inlineStr">
        <is>
          <t>Otterbox</t>
        </is>
      </c>
      <c r="D10438" s="3" t="inlineStr">
        <is>
          <t>OTTERBOX REACT A26 BLK RETAIL</t>
        </is>
      </c>
      <c r="E10438" s="11" t="n">
        <v>13</v>
      </c>
      <c r="F10438" s="12" t="n">
        <v>10.83</v>
      </c>
    </row>
    <row r="10439">
      <c r="A10439" s="3" t="inlineStr">
        <is>
          <t>Phone &amp; Tablet Accessories</t>
        </is>
      </c>
      <c r="B10439" s="3" t="inlineStr">
        <is>
          <t>77-97665</t>
        </is>
      </c>
      <c r="C10439" s="3" t="inlineStr">
        <is>
          <t>Otterbox</t>
        </is>
      </c>
      <c r="D10439" s="3" t="inlineStr">
        <is>
          <t>OTTERBOX REACT A26 CLR RETAIL</t>
        </is>
      </c>
      <c r="E10439" s="11" t="n">
        <v>13</v>
      </c>
      <c r="F10439" s="12" t="n">
        <v>10.83</v>
      </c>
    </row>
    <row r="10440">
      <c r="A10440" s="3" t="inlineStr">
        <is>
          <t>Phone &amp; Tablet Accessories</t>
        </is>
      </c>
      <c r="B10440" s="3" t="inlineStr">
        <is>
          <t>77-97781</t>
        </is>
      </c>
      <c r="C10440" s="3" t="inlineStr">
        <is>
          <t>Otterbox</t>
        </is>
      </c>
      <c r="D10440" s="3" t="inlineStr">
        <is>
          <t>OTTERBOX REACT A36 BLK PROPACK</t>
        </is>
      </c>
      <c r="E10440" s="11" t="n">
        <v>10</v>
      </c>
      <c r="F10440" s="12" t="n">
        <v>8.33</v>
      </c>
    </row>
    <row r="10441">
      <c r="A10441" s="3" t="inlineStr">
        <is>
          <t>Phone &amp; Tablet Accessories</t>
        </is>
      </c>
      <c r="B10441" s="3" t="inlineStr">
        <is>
          <t>77-97785</t>
        </is>
      </c>
      <c r="C10441" s="3" t="inlineStr">
        <is>
          <t>Otterbox</t>
        </is>
      </c>
      <c r="D10441" s="3" t="inlineStr">
        <is>
          <t>OTTERBOX REACT A36 CLR RETAIL</t>
        </is>
      </c>
      <c r="E10441" s="11" t="n">
        <v>13</v>
      </c>
      <c r="F10441" s="12" t="n">
        <v>10.83</v>
      </c>
    </row>
    <row r="10442">
      <c r="A10442" s="3" t="inlineStr">
        <is>
          <t>Phone &amp; Tablet Accessories</t>
        </is>
      </c>
      <c r="B10442" s="3" t="inlineStr">
        <is>
          <t>77-000474</t>
        </is>
      </c>
      <c r="C10442" s="3" t="inlineStr">
        <is>
          <t>Otterbox</t>
        </is>
      </c>
      <c r="D10442" s="3" t="inlineStr">
        <is>
          <t>OTTERBOX REACT A37 5G CLEAR/BLACK</t>
        </is>
      </c>
      <c r="E10442" s="11" t="n">
        <v>13</v>
      </c>
      <c r="F10442" s="12" t="n">
        <v>10.83</v>
      </c>
    </row>
    <row r="10443">
      <c r="A10443" s="3" t="inlineStr">
        <is>
          <t>Phone &amp; Tablet Accessories</t>
        </is>
      </c>
      <c r="B10443" s="3" t="inlineStr">
        <is>
          <t>77-000436</t>
        </is>
      </c>
      <c r="C10443" s="3" t="inlineStr">
        <is>
          <t>Otterbox</t>
        </is>
      </c>
      <c r="D10443" s="3" t="inlineStr">
        <is>
          <t>OTTERBOX REACT A37 CLEAR</t>
        </is>
      </c>
      <c r="E10443" s="11" t="n">
        <v>10</v>
      </c>
      <c r="F10443" s="12" t="n">
        <v>8.33</v>
      </c>
    </row>
    <row r="10444">
      <c r="A10444" s="3" t="inlineStr">
        <is>
          <t>Phone &amp; Tablet Accessories</t>
        </is>
      </c>
      <c r="B10444" s="3" t="inlineStr">
        <is>
          <t>77-000437</t>
        </is>
      </c>
      <c r="C10444" s="3" t="inlineStr">
        <is>
          <t>Otterbox</t>
        </is>
      </c>
      <c r="D10444" s="3" t="inlineStr">
        <is>
          <t>OTTERBOX REACT A37 CLR PROPACK</t>
        </is>
      </c>
      <c r="E10444" s="11" t="n">
        <v>10</v>
      </c>
      <c r="F10444" s="12" t="n">
        <v>8.33</v>
      </c>
    </row>
    <row r="10445">
      <c r="A10445" s="3" t="inlineStr">
        <is>
          <t>Phone &amp; Tablet Accessories</t>
        </is>
      </c>
      <c r="B10445" s="3" t="inlineStr">
        <is>
          <t>77-97792</t>
        </is>
      </c>
      <c r="C10445" s="3" t="inlineStr">
        <is>
          <t>Otterbox</t>
        </is>
      </c>
      <c r="D10445" s="3" t="inlineStr">
        <is>
          <t>OTTERBOX REACT A56 BLK PROPACK</t>
        </is>
      </c>
      <c r="E10445" s="11" t="n">
        <v>10</v>
      </c>
      <c r="F10445" s="12" t="n">
        <v>8.33</v>
      </c>
    </row>
    <row r="10446">
      <c r="A10446" s="3" t="inlineStr">
        <is>
          <t>Phone &amp; Tablet Accessories</t>
        </is>
      </c>
      <c r="B10446" s="3" t="inlineStr">
        <is>
          <t>77-97796</t>
        </is>
      </c>
      <c r="C10446" s="3" t="inlineStr">
        <is>
          <t>Otterbox</t>
        </is>
      </c>
      <c r="D10446" s="3" t="inlineStr">
        <is>
          <t>OTTERBOX REACT A56 CLR RETAIL</t>
        </is>
      </c>
      <c r="E10446" s="11" t="n">
        <v>13</v>
      </c>
      <c r="F10446" s="12" t="n">
        <v>10.83</v>
      </c>
    </row>
    <row r="10447">
      <c r="A10447" s="3" t="inlineStr">
        <is>
          <t>Phone &amp; Tablet Accessories</t>
        </is>
      </c>
      <c r="B10447" s="3" t="inlineStr">
        <is>
          <t>77-000447</t>
        </is>
      </c>
      <c r="C10447" s="3" t="inlineStr">
        <is>
          <t>Otterbox</t>
        </is>
      </c>
      <c r="D10447" s="3" t="inlineStr">
        <is>
          <t>OTTERBOX REACT A57 BLK PROPACK</t>
        </is>
      </c>
      <c r="E10447" s="11" t="n">
        <v>10</v>
      </c>
      <c r="F10447" s="12" t="n">
        <v>8.33</v>
      </c>
    </row>
    <row r="10448">
      <c r="A10448" s="3" t="inlineStr">
        <is>
          <t>Phone &amp; Tablet Accessories</t>
        </is>
      </c>
      <c r="B10448" s="3" t="inlineStr">
        <is>
          <t>77-000448</t>
        </is>
      </c>
      <c r="C10448" s="3" t="inlineStr">
        <is>
          <t>Otterbox</t>
        </is>
      </c>
      <c r="D10448" s="3" t="inlineStr">
        <is>
          <t>OTTERBOX REACT A57 CLEAR</t>
        </is>
      </c>
      <c r="E10448" s="11" t="n">
        <v>10</v>
      </c>
      <c r="F10448" s="12" t="n">
        <v>8.33</v>
      </c>
    </row>
    <row r="10449">
      <c r="A10449" s="3" t="inlineStr">
        <is>
          <t>Phone &amp; Tablet Accessories</t>
        </is>
      </c>
      <c r="B10449" s="3" t="inlineStr">
        <is>
          <t>77-93885</t>
        </is>
      </c>
      <c r="C10449" s="3" t="inlineStr">
        <is>
          <t>Otterbox</t>
        </is>
      </c>
      <c r="D10449" s="3" t="inlineStr">
        <is>
          <t>OTTERBOX REACT FOLIO IPAD AIR 11 BLK</t>
        </is>
      </c>
      <c r="E10449" s="11" t="n">
        <v>26</v>
      </c>
      <c r="F10449" s="12" t="n">
        <v>21.67</v>
      </c>
    </row>
    <row r="10450">
      <c r="A10450" s="3" t="inlineStr">
        <is>
          <t>Phone &amp; Tablet Accessories</t>
        </is>
      </c>
      <c r="B10450" s="3" t="inlineStr">
        <is>
          <t>77-97833</t>
        </is>
      </c>
      <c r="C10450" s="3" t="inlineStr">
        <is>
          <t>Otterbox</t>
        </is>
      </c>
      <c r="D10450" s="3" t="inlineStr">
        <is>
          <t>OTTERBOX REACT FOLIO S25 ULTRA BLACK</t>
        </is>
      </c>
      <c r="E10450" s="11" t="n">
        <v>18</v>
      </c>
      <c r="F10450" s="12" t="n">
        <v>15</v>
      </c>
    </row>
    <row r="10451">
      <c r="A10451" s="3" t="inlineStr">
        <is>
          <t>Phone &amp; Tablet Accessories</t>
        </is>
      </c>
      <c r="B10451" s="3" t="inlineStr">
        <is>
          <t>77-95401</t>
        </is>
      </c>
      <c r="C10451" s="3" t="inlineStr">
        <is>
          <t>Otterbox</t>
        </is>
      </c>
      <c r="D10451" s="3" t="inlineStr">
        <is>
          <t>OTTERBOX REACT GALAXY A35 5G CLR</t>
        </is>
      </c>
      <c r="E10451" s="11" t="n">
        <v>10</v>
      </c>
      <c r="F10451" s="12" t="n">
        <v>8.33</v>
      </c>
    </row>
    <row r="10452">
      <c r="A10452" s="3" t="inlineStr">
        <is>
          <t>Phone &amp; Tablet Accessories</t>
        </is>
      </c>
      <c r="B10452" s="3" t="inlineStr">
        <is>
          <t>77-97586</t>
        </is>
      </c>
      <c r="C10452" s="3" t="inlineStr">
        <is>
          <t>Otterbox</t>
        </is>
      </c>
      <c r="D10452" s="3" t="inlineStr">
        <is>
          <t>OTTERBOX REACT GALAXY S25 CLEAR</t>
        </is>
      </c>
      <c r="E10452" s="11" t="n">
        <v>8</v>
      </c>
      <c r="F10452" s="12" t="n">
        <v>6.67</v>
      </c>
    </row>
    <row r="10453">
      <c r="A10453" s="3" t="inlineStr">
        <is>
          <t>Phone &amp; Tablet Accessories</t>
        </is>
      </c>
      <c r="B10453" s="3" t="inlineStr">
        <is>
          <t>77-95436</t>
        </is>
      </c>
      <c r="C10453" s="3" t="inlineStr">
        <is>
          <t>Otterbox</t>
        </is>
      </c>
      <c r="D10453" s="3" t="inlineStr">
        <is>
          <t>OTTERBOX REACT GALAXY XCOVER7 BLACK</t>
        </is>
      </c>
      <c r="E10453" s="11" t="n">
        <v>10</v>
      </c>
      <c r="F10453" s="12" t="n">
        <v>8.33</v>
      </c>
    </row>
    <row r="10454">
      <c r="A10454" s="3" t="inlineStr">
        <is>
          <t>Phone &amp; Tablet Accessories</t>
        </is>
      </c>
      <c r="B10454" s="3" t="inlineStr">
        <is>
          <t>77-97761</t>
        </is>
      </c>
      <c r="C10454" s="3" t="inlineStr">
        <is>
          <t>Otterbox</t>
        </is>
      </c>
      <c r="D10454" s="3" t="inlineStr">
        <is>
          <t>OTTERBOX REACT GOOGLE PIXEL 9A CLEAR</t>
        </is>
      </c>
      <c r="E10454" s="11" t="n">
        <v>13</v>
      </c>
      <c r="F10454" s="12" t="n">
        <v>10.83</v>
      </c>
    </row>
    <row r="10455">
      <c r="A10455" s="3" t="inlineStr">
        <is>
          <t>Phone &amp; Tablet Accessories</t>
        </is>
      </c>
      <c r="B10455" s="3" t="inlineStr">
        <is>
          <t>77-96235</t>
        </is>
      </c>
      <c r="C10455" s="3" t="inlineStr">
        <is>
          <t>Otterbox</t>
        </is>
      </c>
      <c r="D10455" s="3" t="inlineStr">
        <is>
          <t>OTTERBOX REACT MAG IPHONE16 PLUS BLK</t>
        </is>
      </c>
      <c r="E10455" s="11" t="n">
        <v>16</v>
      </c>
      <c r="F10455" s="12" t="n">
        <v>13.33</v>
      </c>
    </row>
    <row r="10456">
      <c r="A10456" s="3" t="inlineStr">
        <is>
          <t>Phone &amp; Tablet Accessories</t>
        </is>
      </c>
      <c r="B10456" s="3" t="inlineStr">
        <is>
          <t>77-99294</t>
        </is>
      </c>
      <c r="C10456" s="3" t="inlineStr">
        <is>
          <t>Otterbox</t>
        </is>
      </c>
      <c r="D10456" s="3" t="inlineStr">
        <is>
          <t>OTTERBOX REACT MAGSAFE  IPHONE 17 PR</t>
        </is>
      </c>
      <c r="E10456" s="11" t="n">
        <v>16</v>
      </c>
      <c r="F10456" s="12" t="n">
        <v>13.33</v>
      </c>
    </row>
    <row r="10457">
      <c r="A10457" s="3" t="inlineStr">
        <is>
          <t>Phone &amp; Tablet Accessories</t>
        </is>
      </c>
      <c r="B10457" s="3" t="inlineStr">
        <is>
          <t>77-96245</t>
        </is>
      </c>
      <c r="C10457" s="3" t="inlineStr">
        <is>
          <t>Otterbox</t>
        </is>
      </c>
      <c r="D10457" s="3" t="inlineStr">
        <is>
          <t>OTTERBOX REACT MAGSAFE IPHONE 16 CLR</t>
        </is>
      </c>
      <c r="E10457" s="11" t="n">
        <v>16</v>
      </c>
      <c r="F10457" s="12" t="n">
        <v>13.33</v>
      </c>
    </row>
    <row r="10458">
      <c r="A10458" s="3" t="inlineStr">
        <is>
          <t>Phone &amp; Tablet Accessories</t>
        </is>
      </c>
      <c r="B10458" s="3" t="inlineStr">
        <is>
          <t>77-99276</t>
        </is>
      </c>
      <c r="C10458" s="3" t="inlineStr">
        <is>
          <t>Otterbox</t>
        </is>
      </c>
      <c r="D10458" s="3" t="inlineStr">
        <is>
          <t>OTTERBOX REACT MAGSAFE IPHONE 17 RT</t>
        </is>
      </c>
      <c r="E10458" s="11" t="n">
        <v>16</v>
      </c>
      <c r="F10458" s="12" t="n">
        <v>13.33</v>
      </c>
    </row>
    <row r="10459">
      <c r="A10459" s="3" t="inlineStr">
        <is>
          <t>Phone &amp; Tablet Accessories</t>
        </is>
      </c>
      <c r="B10459" s="3" t="inlineStr">
        <is>
          <t>77-98594</t>
        </is>
      </c>
      <c r="C10459" s="3" t="inlineStr">
        <is>
          <t>Otterbox</t>
        </is>
      </c>
      <c r="D10459" s="3" t="inlineStr">
        <is>
          <t>OTTERBOX REACT MAGSAFE IPHONE17 ROSE</t>
        </is>
      </c>
      <c r="E10459" s="11" t="n">
        <v>16</v>
      </c>
      <c r="F10459" s="12" t="n">
        <v>13.33</v>
      </c>
    </row>
    <row r="10460">
      <c r="A10460" s="3" t="inlineStr">
        <is>
          <t>Phone &amp; Tablet Accessories</t>
        </is>
      </c>
      <c r="B10460" s="3" t="inlineStr">
        <is>
          <t>77-98611</t>
        </is>
      </c>
      <c r="C10460" s="3" t="inlineStr">
        <is>
          <t>Otterbox</t>
        </is>
      </c>
      <c r="D10460" s="3" t="inlineStr">
        <is>
          <t>OTTERBOX REACT MS IPHONE AIR BLK RT</t>
        </is>
      </c>
      <c r="E10460" s="11" t="n">
        <v>16</v>
      </c>
      <c r="F10460" s="12" t="n">
        <v>13.33</v>
      </c>
    </row>
    <row r="10461">
      <c r="A10461" s="3" t="inlineStr">
        <is>
          <t>Phone &amp; Tablet Accessories</t>
        </is>
      </c>
      <c r="B10461" s="3" t="inlineStr">
        <is>
          <t>77-99278</t>
        </is>
      </c>
      <c r="C10461" s="3" t="inlineStr">
        <is>
          <t>Otterbox</t>
        </is>
      </c>
      <c r="D10461" s="3" t="inlineStr">
        <is>
          <t>OTTERBOX REACT MS IPHONE AIR CLR RT</t>
        </is>
      </c>
      <c r="E10461" s="11" t="n">
        <v>16</v>
      </c>
      <c r="F10461" s="12" t="n">
        <v>13.33</v>
      </c>
    </row>
    <row r="10462">
      <c r="A10462" s="3" t="inlineStr">
        <is>
          <t>Phone &amp; Tablet Accessories</t>
        </is>
      </c>
      <c r="B10462" s="3" t="inlineStr">
        <is>
          <t>77-98614</t>
        </is>
      </c>
      <c r="C10462" s="3" t="inlineStr">
        <is>
          <t>Otterbox</t>
        </is>
      </c>
      <c r="D10462" s="3" t="inlineStr">
        <is>
          <t>OTTERBOX REACT MS IPHONE AIR ROSE RT</t>
        </is>
      </c>
      <c r="E10462" s="11" t="n">
        <v>16</v>
      </c>
      <c r="F10462" s="12" t="n">
        <v>13.33</v>
      </c>
    </row>
    <row r="10463">
      <c r="A10463" s="3" t="inlineStr">
        <is>
          <t>Phone &amp; Tablet Accessories</t>
        </is>
      </c>
      <c r="B10463" s="3" t="inlineStr">
        <is>
          <t>77-95199</t>
        </is>
      </c>
      <c r="C10463" s="3" t="inlineStr">
        <is>
          <t>Otterbox</t>
        </is>
      </c>
      <c r="D10463" s="3" t="inlineStr">
        <is>
          <t>OTTERBOX REACT SAMSUNG A15 CLEAR PRK</t>
        </is>
      </c>
      <c r="E10463" s="11" t="n">
        <v>10</v>
      </c>
      <c r="F10463" s="12" t="n">
        <v>8.33</v>
      </c>
    </row>
    <row r="10464">
      <c r="A10464" s="3" t="inlineStr">
        <is>
          <t>Phone &amp; Tablet Accessories</t>
        </is>
      </c>
      <c r="B10464" s="3" t="inlineStr">
        <is>
          <t>77-97378</t>
        </is>
      </c>
      <c r="C10464" s="3" t="inlineStr">
        <is>
          <t>Otterbox</t>
        </is>
      </c>
      <c r="D10464" s="3" t="inlineStr">
        <is>
          <t>OTTERBOX REACT SAMSUNG GALAXYS25 CLR</t>
        </is>
      </c>
      <c r="E10464" s="11" t="n">
        <v>13</v>
      </c>
      <c r="F10464" s="12" t="n">
        <v>10.83</v>
      </c>
    </row>
    <row r="10465">
      <c r="A10465" s="3" t="inlineStr">
        <is>
          <t>Phone &amp; Tablet Accessories</t>
        </is>
      </c>
      <c r="B10465" s="3" t="inlineStr">
        <is>
          <t>77-87929</t>
        </is>
      </c>
      <c r="C10465" s="3" t="inlineStr">
        <is>
          <t>Otterbox</t>
        </is>
      </c>
      <c r="D10465" s="3" t="inlineStr">
        <is>
          <t>OTTERBOX RUGGED CASE FOR AIRTAG BLAC</t>
        </is>
      </c>
      <c r="E10465" s="11" t="n">
        <v>11</v>
      </c>
      <c r="F10465" s="12" t="n">
        <v>9.17</v>
      </c>
    </row>
    <row r="10466">
      <c r="A10466" s="3" t="inlineStr">
        <is>
          <t>Phone &amp; Tablet Accessories</t>
        </is>
      </c>
      <c r="B10466" s="3" t="inlineStr">
        <is>
          <t>77-99669</t>
        </is>
      </c>
      <c r="C10466" s="3" t="inlineStr">
        <is>
          <t>Otterbox</t>
        </is>
      </c>
      <c r="D10466" s="3" t="inlineStr">
        <is>
          <t>OTTERBOX SYM MAGSAFE IPHONE 16 P - B</t>
        </is>
      </c>
      <c r="E10466" s="11" t="n">
        <v>21</v>
      </c>
      <c r="F10466" s="12" t="n">
        <v>17.5</v>
      </c>
    </row>
    <row r="10467">
      <c r="A10467" s="3" t="inlineStr">
        <is>
          <t>Phone &amp; Tablet Accessories</t>
        </is>
      </c>
      <c r="B10467" s="3" t="inlineStr">
        <is>
          <t>77-97520</t>
        </is>
      </c>
      <c r="C10467" s="3" t="inlineStr">
        <is>
          <t>Otterbox</t>
        </is>
      </c>
      <c r="D10467" s="3" t="inlineStr">
        <is>
          <t>OTTERBOX SYMM CLEAR MAGNET S25 ULTRA</t>
        </is>
      </c>
      <c r="E10467" s="11" t="n">
        <v>21</v>
      </c>
      <c r="F10467" s="12" t="n">
        <v>17.5</v>
      </c>
    </row>
    <row r="10468">
      <c r="A10468" s="3" t="inlineStr">
        <is>
          <t>Phone &amp; Tablet Accessories</t>
        </is>
      </c>
      <c r="B10468" s="3" t="inlineStr">
        <is>
          <t>77-99972</t>
        </is>
      </c>
      <c r="C10468" s="3" t="inlineStr">
        <is>
          <t>Otterbox</t>
        </is>
      </c>
      <c r="D10468" s="3" t="inlineStr">
        <is>
          <t>OTTERBOX SYMMETRY CLEAR MAGNETS SAMS</t>
        </is>
      </c>
      <c r="E10468" s="11" t="n">
        <v>24</v>
      </c>
      <c r="F10468" s="12" t="n">
        <v>20</v>
      </c>
    </row>
    <row r="10469">
      <c r="A10469" s="3" t="inlineStr">
        <is>
          <t>Phone &amp; Tablet Accessories</t>
        </is>
      </c>
      <c r="B10469" s="3" t="inlineStr">
        <is>
          <t>77-99971</t>
        </is>
      </c>
      <c r="C10469" s="3" t="inlineStr">
        <is>
          <t>Otterbox</t>
        </is>
      </c>
      <c r="D10469" s="3" t="inlineStr">
        <is>
          <t>OTTERBOX SYMMETRY CLEAR MAGNETS SAMS</t>
        </is>
      </c>
      <c r="E10469" s="11" t="n">
        <v>24</v>
      </c>
      <c r="F10469" s="12" t="n">
        <v>20</v>
      </c>
    </row>
    <row r="10470">
      <c r="A10470" s="3" t="inlineStr">
        <is>
          <t>Phone &amp; Tablet Accessories</t>
        </is>
      </c>
      <c r="B10470" s="3" t="inlineStr">
        <is>
          <t>77-99970</t>
        </is>
      </c>
      <c r="C10470" s="3" t="inlineStr">
        <is>
          <t>Otterbox</t>
        </is>
      </c>
      <c r="D10470" s="3" t="inlineStr">
        <is>
          <t>OTTERBOX SYMMETRY CLEAR MAGNETS SAMS</t>
        </is>
      </c>
      <c r="E10470" s="11" t="n">
        <v>24</v>
      </c>
      <c r="F10470" s="12" t="n">
        <v>20</v>
      </c>
    </row>
    <row r="10471">
      <c r="A10471" s="3" t="inlineStr">
        <is>
          <t>Phone &amp; Tablet Accessories</t>
        </is>
      </c>
      <c r="B10471" s="3" t="inlineStr">
        <is>
          <t>77-98190</t>
        </is>
      </c>
      <c r="C10471" s="3" t="inlineStr">
        <is>
          <t>Otterbox</t>
        </is>
      </c>
      <c r="D10471" s="3" t="inlineStr">
        <is>
          <t>OTTERBOX SYMMETRY CLEAR MAGSAFE APPL</t>
        </is>
      </c>
      <c r="E10471" s="11" t="n">
        <v>21</v>
      </c>
      <c r="F10471" s="12" t="n">
        <v>17.5</v>
      </c>
    </row>
    <row r="10472">
      <c r="A10472" s="3" t="inlineStr">
        <is>
          <t>Phone &amp; Tablet Accessories</t>
        </is>
      </c>
      <c r="B10472" s="3" t="inlineStr">
        <is>
          <t>77-95522</t>
        </is>
      </c>
      <c r="C10472" s="3" t="inlineStr">
        <is>
          <t>Otterbox</t>
        </is>
      </c>
      <c r="D10472" s="3" t="inlineStr">
        <is>
          <t>OTTERBOX SYMMETRY IPAD PRO 11 BLACK</t>
        </is>
      </c>
      <c r="E10472" s="11" t="n">
        <v>31</v>
      </c>
      <c r="F10472" s="12" t="n">
        <v>25.83</v>
      </c>
    </row>
    <row r="10473">
      <c r="A10473" s="3" t="inlineStr">
        <is>
          <t>Phone &amp; Tablet Accessories</t>
        </is>
      </c>
      <c r="B10473" s="3" t="inlineStr">
        <is>
          <t>77-96542</t>
        </is>
      </c>
      <c r="C10473" s="3" t="inlineStr">
        <is>
          <t>Otterbox</t>
        </is>
      </c>
      <c r="D10473" s="3" t="inlineStr">
        <is>
          <t>OTTERBOX SYMMETRY MAG IPHONE 16 BLK</t>
        </is>
      </c>
      <c r="E10473" s="11" t="n">
        <v>21</v>
      </c>
      <c r="F10473" s="12" t="n">
        <v>17.5</v>
      </c>
    </row>
    <row r="10474">
      <c r="A10474" s="3" t="inlineStr">
        <is>
          <t>Phone &amp; Tablet Accessories</t>
        </is>
      </c>
      <c r="B10474" s="3" t="inlineStr">
        <is>
          <t>77-000019</t>
        </is>
      </c>
      <c r="C10474" s="3" t="inlineStr">
        <is>
          <t>Otterbox</t>
        </is>
      </c>
      <c r="D10474" s="3" t="inlineStr">
        <is>
          <t>OTTERBOX SYMMETRY MAGNETS SAMSUNG GA</t>
        </is>
      </c>
      <c r="E10474" s="11" t="n">
        <v>24</v>
      </c>
      <c r="F10474" s="12" t="n">
        <v>20</v>
      </c>
    </row>
    <row r="10475">
      <c r="A10475" s="3" t="inlineStr">
        <is>
          <t>Phone &amp; Tablet Accessories</t>
        </is>
      </c>
      <c r="B10475" s="3" t="inlineStr">
        <is>
          <t>77-000020</t>
        </is>
      </c>
      <c r="C10475" s="3" t="inlineStr">
        <is>
          <t>Otterbox</t>
        </is>
      </c>
      <c r="D10475" s="3" t="inlineStr">
        <is>
          <t>OTTERBOX SYMMETRY MAGNETS SAMSUNG GA</t>
        </is>
      </c>
      <c r="E10475" s="11" t="n">
        <v>24</v>
      </c>
      <c r="F10475" s="12" t="n">
        <v>20</v>
      </c>
    </row>
    <row r="10476">
      <c r="A10476" s="3" t="inlineStr">
        <is>
          <t>Phone &amp; Tablet Accessories</t>
        </is>
      </c>
      <c r="B10476" s="3" t="inlineStr">
        <is>
          <t>77-000021</t>
        </is>
      </c>
      <c r="C10476" s="3" t="inlineStr">
        <is>
          <t>Otterbox</t>
        </is>
      </c>
      <c r="D10476" s="3" t="inlineStr">
        <is>
          <t>OTTERBOX SYMMETRY MAGNETS SAMSUNG GA</t>
        </is>
      </c>
      <c r="E10476" s="11" t="n">
        <v>24</v>
      </c>
      <c r="F10476" s="12" t="n">
        <v>20</v>
      </c>
    </row>
    <row r="10477">
      <c r="A10477" s="3" t="inlineStr">
        <is>
          <t>Phone &amp; Tablet Accessories</t>
        </is>
      </c>
      <c r="B10477" s="3" t="inlineStr">
        <is>
          <t>77-92089</t>
        </is>
      </c>
      <c r="C10477" s="3" t="inlineStr">
        <is>
          <t>Otterbox</t>
        </is>
      </c>
      <c r="D10477" s="3" t="inlineStr">
        <is>
          <t>OTTERBOX TRUSTED GLASS GALAXY A54 5G</t>
        </is>
      </c>
      <c r="E10477" s="11" t="n">
        <v>8</v>
      </c>
      <c r="F10477" s="12" t="n">
        <v>6.67</v>
      </c>
    </row>
    <row r="10478">
      <c r="A10478" s="3" t="inlineStr">
        <is>
          <t>Phone &amp; Tablet Accessories</t>
        </is>
      </c>
      <c r="B10478" s="3" t="inlineStr">
        <is>
          <t>78-81359</t>
        </is>
      </c>
      <c r="C10478" s="3" t="inlineStr">
        <is>
          <t>Otterbox</t>
        </is>
      </c>
      <c r="D10478" s="3" t="inlineStr">
        <is>
          <t>OTTERBOX USB-C-C 1M USB-PD W</t>
        </is>
      </c>
      <c r="E10478" s="11" t="n">
        <v>8</v>
      </c>
      <c r="F10478" s="12" t="n">
        <v>6.67</v>
      </c>
    </row>
    <row r="10479">
      <c r="A10479" s="3" t="inlineStr">
        <is>
          <t>Phone &amp; Tablet Accessories</t>
        </is>
      </c>
      <c r="B10479" s="3" t="inlineStr">
        <is>
          <t>77-95476</t>
        </is>
      </c>
      <c r="C10479" s="3" t="inlineStr">
        <is>
          <t>Otterbox</t>
        </is>
      </c>
      <c r="D10479" s="3" t="inlineStr">
        <is>
          <t>OTTERBOX XCOVER7 GLASS - PROPACK</t>
        </is>
      </c>
      <c r="E10479" s="11" t="n">
        <v>8</v>
      </c>
      <c r="F10479" s="12" t="n">
        <v>6.67</v>
      </c>
    </row>
    <row r="10480">
      <c r="A10480" s="3" t="inlineStr">
        <is>
          <t>Phone &amp; Tablet Accessories</t>
        </is>
      </c>
      <c r="B10480" s="3" t="inlineStr">
        <is>
          <t>77-92191</t>
        </is>
      </c>
      <c r="C10480" s="3" t="inlineStr">
        <is>
          <t>Otterbox</t>
        </is>
      </c>
      <c r="D10480" s="3" t="inlineStr">
        <is>
          <t>REACT FOLIO IPAD 10TH GEN BLACK</t>
        </is>
      </c>
      <c r="E10480" s="11" t="n">
        <v>26</v>
      </c>
      <c r="F10480" s="12" t="n">
        <v>21.67</v>
      </c>
    </row>
    <row r="10481">
      <c r="A10481" s="3" t="inlineStr">
        <is>
          <t>Phone &amp; Tablet Accessories</t>
        </is>
      </c>
      <c r="B10481" s="3" t="inlineStr">
        <is>
          <t>77-92193</t>
        </is>
      </c>
      <c r="C10481" s="3" t="inlineStr">
        <is>
          <t>Otterbox</t>
        </is>
      </c>
      <c r="D10481" s="3" t="inlineStr">
        <is>
          <t>REACT FOLIO IPAD 10TH GEN RED</t>
        </is>
      </c>
      <c r="E10481" s="11" t="n">
        <v>21</v>
      </c>
      <c r="F10481" s="12" t="n">
        <v>17.5</v>
      </c>
    </row>
    <row r="10482">
      <c r="A10482" s="3" t="inlineStr">
        <is>
          <t>Phone &amp; Tablet Accessories</t>
        </is>
      </c>
      <c r="B10482" s="3" t="inlineStr">
        <is>
          <t>77-81039</t>
        </is>
      </c>
      <c r="C10482" s="3" t="inlineStr">
        <is>
          <t>Otterbox</t>
        </is>
      </c>
      <c r="D10482" s="3" t="inlineStr">
        <is>
          <t>REACT IPHONE SE CLR/BLK</t>
        </is>
      </c>
      <c r="E10482" s="11" t="n">
        <v>10</v>
      </c>
      <c r="F10482" s="12" t="n">
        <v>8.33</v>
      </c>
    </row>
    <row r="10483">
      <c r="A10483" s="3" t="inlineStr">
        <is>
          <t>Phone &amp; Tablet Accessories</t>
        </is>
      </c>
      <c r="B10483" s="3" t="inlineStr">
        <is>
          <t>78-80125</t>
        </is>
      </c>
      <c r="C10483" s="3" t="inlineStr">
        <is>
          <t>Otterbox</t>
        </is>
      </c>
      <c r="D10483" s="3" t="inlineStr">
        <is>
          <t>SHOULDER STRAP SYMM FOLIO/UNLIMITED</t>
        </is>
      </c>
      <c r="E10483" s="11" t="n">
        <v>9</v>
      </c>
      <c r="F10483" s="12" t="n">
        <v>7.5</v>
      </c>
    </row>
    <row r="10484">
      <c r="A10484" s="3" t="inlineStr">
        <is>
          <t>Phone &amp; Tablet Accessories</t>
        </is>
      </c>
      <c r="B10484" s="3" t="inlineStr">
        <is>
          <t>77-94126</t>
        </is>
      </c>
      <c r="C10484" s="3" t="inlineStr">
        <is>
          <t>Otterbox</t>
        </is>
      </c>
      <c r="D10484" s="3" t="inlineStr">
        <is>
          <t>SYMMETRY MS IPHONE16E/13/14/15BLK PP</t>
        </is>
      </c>
      <c r="E10484" s="11" t="n">
        <v>21</v>
      </c>
      <c r="F10484" s="12" t="n">
        <v>17.5</v>
      </c>
    </row>
    <row r="10485">
      <c r="A10485" s="3" t="inlineStr">
        <is>
          <t>Phone &amp; Tablet Accessories</t>
        </is>
      </c>
      <c r="B10485" s="3" t="inlineStr">
        <is>
          <t>77-80579</t>
        </is>
      </c>
      <c r="C10485" s="3" t="inlineStr">
        <is>
          <t>Otterbox</t>
        </is>
      </c>
      <c r="D10485" s="3" t="inlineStr">
        <is>
          <t>TRUSTED GLASS IPHONE SE CLR</t>
        </is>
      </c>
      <c r="E10485" s="11" t="n">
        <v>8</v>
      </c>
      <c r="F10485" s="12" t="n">
        <v>6.67</v>
      </c>
    </row>
    <row r="10486">
      <c r="A10486" s="3" t="inlineStr">
        <is>
          <t>Phone &amp; Tablet Accessories</t>
        </is>
      </c>
      <c r="B10486" s="3" t="inlineStr">
        <is>
          <t>77-89980</t>
        </is>
      </c>
      <c r="C10486" s="3" t="inlineStr">
        <is>
          <t>Otterbox</t>
        </is>
      </c>
      <c r="D10486" s="3" t="inlineStr">
        <is>
          <t>UNIVERSE IPAD 10TH GEN CLRBLK</t>
        </is>
      </c>
      <c r="E10486" s="11" t="n">
        <v>26</v>
      </c>
      <c r="F10486" s="12" t="n">
        <v>21.67</v>
      </c>
    </row>
    <row r="10487">
      <c r="A10487" s="3" t="inlineStr">
        <is>
          <t>Phone &amp; Tablet Accessories</t>
        </is>
      </c>
      <c r="B10487" s="3" t="inlineStr">
        <is>
          <t>PESCADOA40TPU</t>
        </is>
      </c>
      <c r="C10487" s="3" t="inlineStr">
        <is>
          <t>Pescado</t>
        </is>
      </c>
      <c r="D10487" s="3" t="inlineStr">
        <is>
          <t>PESCADO A40 TPU CASES</t>
        </is>
      </c>
      <c r="E10487" s="11" t="n">
        <v>3</v>
      </c>
      <c r="F10487" s="12" t="n">
        <v>2.5</v>
      </c>
    </row>
    <row r="10488">
      <c r="A10488" s="3" t="inlineStr">
        <is>
          <t>Phone &amp; Tablet Accessories</t>
        </is>
      </c>
      <c r="B10488" s="3" t="inlineStr">
        <is>
          <t>201328</t>
        </is>
      </c>
      <c r="C10488" s="3" t="inlineStr">
        <is>
          <t>Port Designs</t>
        </is>
      </c>
      <c r="D10488" s="3" t="inlineStr">
        <is>
          <t>NOUMEA II UNIVERSAL 9/11'' BLUE</t>
        </is>
      </c>
      <c r="E10488" s="11" t="n">
        <v>20</v>
      </c>
      <c r="F10488" s="12" t="n">
        <v>16.67</v>
      </c>
    </row>
    <row r="10489">
      <c r="A10489" s="3" t="inlineStr">
        <is>
          <t>Phone &amp; Tablet Accessories</t>
        </is>
      </c>
      <c r="B10489" s="3" t="inlineStr">
        <is>
          <t>201329</t>
        </is>
      </c>
      <c r="C10489" s="3" t="inlineStr">
        <is>
          <t>Port Designs</t>
        </is>
      </c>
      <c r="D10489" s="3" t="inlineStr">
        <is>
          <t>NOUMEA II UNIVERSAL 9/11'' GREEN</t>
        </is>
      </c>
      <c r="E10489" s="11" t="n">
        <v>20</v>
      </c>
      <c r="F10489" s="12" t="n">
        <v>16.67</v>
      </c>
    </row>
    <row r="10490">
      <c r="A10490" s="3" t="inlineStr">
        <is>
          <t>Phone &amp; Tablet Accessories</t>
        </is>
      </c>
      <c r="B10490" s="3" t="inlineStr">
        <is>
          <t>201317</t>
        </is>
      </c>
      <c r="C10490" s="3" t="inlineStr">
        <is>
          <t>Port Designs</t>
        </is>
      </c>
      <c r="D10490" s="3" t="inlineStr">
        <is>
          <t>PORT NOUMEA UNIV PURPLE 9/10</t>
        </is>
      </c>
      <c r="E10490" s="11" t="n">
        <v>13</v>
      </c>
      <c r="F10490" s="12" t="n">
        <v>10.83</v>
      </c>
    </row>
    <row r="10491">
      <c r="A10491" s="3" t="inlineStr">
        <is>
          <t>Phone &amp; Tablet Accessories</t>
        </is>
      </c>
      <c r="B10491" s="3" t="inlineStr">
        <is>
          <t>901884</t>
        </is>
      </c>
      <c r="C10491" s="3" t="inlineStr">
        <is>
          <t>Port Designs</t>
        </is>
      </c>
      <c r="D10491" s="3" t="inlineStr">
        <is>
          <t>WATERPROOF BAG FOR SMARTPHONE</t>
        </is>
      </c>
      <c r="E10491" s="11" t="n">
        <v>22</v>
      </c>
      <c r="F10491" s="12" t="n">
        <v>18.33</v>
      </c>
    </row>
    <row r="10492">
      <c r="A10492" s="3" t="inlineStr">
        <is>
          <t>Phone &amp; Tablet Accessories</t>
        </is>
      </c>
      <c r="B10492" s="3" t="inlineStr">
        <is>
          <t>GP-TOU021RFABW</t>
        </is>
      </c>
      <c r="C10492" s="3" t="inlineStr">
        <is>
          <t>Samsung</t>
        </is>
      </c>
      <c r="D10492" s="3" t="inlineStr">
        <is>
          <t>1.5M TYPE C TO A USB 2.0 BLK</t>
        </is>
      </c>
      <c r="E10492" s="11" t="n">
        <v>9</v>
      </c>
      <c r="F10492" s="12" t="n">
        <v>7.5</v>
      </c>
    </row>
    <row r="10493">
      <c r="A10493" s="3" t="inlineStr">
        <is>
          <t>Phone &amp; Tablet Accessories</t>
        </is>
      </c>
      <c r="B10493" s="3" t="inlineStr">
        <is>
          <t>EF-UA276CTEGWW</t>
        </is>
      </c>
      <c r="C10493" s="3" t="inlineStr">
        <is>
          <t>Samsung</t>
        </is>
      </c>
      <c r="D10493" s="3" t="inlineStr">
        <is>
          <t>A27 SCREEN PROTECTOR TRANSPARENT</t>
        </is>
      </c>
      <c r="E10493" s="11" t="n">
        <v>11</v>
      </c>
      <c r="F10493" s="12" t="n">
        <v>9.17</v>
      </c>
    </row>
    <row r="10494">
      <c r="A10494" s="3" t="inlineStr">
        <is>
          <t>Phone &amp; Tablet Accessories</t>
        </is>
      </c>
      <c r="B10494" s="3" t="inlineStr">
        <is>
          <t>EF-UX930CTEGWW</t>
        </is>
      </c>
      <c r="C10494" s="3" t="inlineStr">
        <is>
          <t>Samsung</t>
        </is>
      </c>
      <c r="D10494" s="3" t="inlineStr">
        <is>
          <t>ANTI-REFLECTING SCREEN PROTECTOR FOR</t>
        </is>
      </c>
      <c r="E10494" s="11" t="n">
        <v>28</v>
      </c>
      <c r="F10494" s="12" t="n">
        <v>23.33</v>
      </c>
    </row>
    <row r="10495">
      <c r="A10495" s="3" t="inlineStr">
        <is>
          <t>Phone &amp; Tablet Accessories</t>
        </is>
      </c>
      <c r="B10495" s="3" t="inlineStr">
        <is>
          <t>EF-BX730PWEGWW</t>
        </is>
      </c>
      <c r="C10495" s="3" t="inlineStr">
        <is>
          <t>Samsung</t>
        </is>
      </c>
      <c r="D10495" s="3" t="inlineStr">
        <is>
          <t>BOOK COVER FOR GALAXY TAB S11</t>
        </is>
      </c>
      <c r="E10495" s="11" t="n">
        <v>63</v>
      </c>
      <c r="F10495" s="12" t="n">
        <v>52.5</v>
      </c>
    </row>
    <row r="10496">
      <c r="A10496" s="3" t="inlineStr">
        <is>
          <t>Phone &amp; Tablet Accessories</t>
        </is>
      </c>
      <c r="B10496" s="3" t="inlineStr">
        <is>
          <t>EF-QA176CTEGWW</t>
        </is>
      </c>
      <c r="C10496" s="3" t="inlineStr">
        <is>
          <t>Samsung</t>
        </is>
      </c>
      <c r="D10496" s="3" t="inlineStr">
        <is>
          <t>CLEAR CASE FOR GALAXY A17 4G | A17 5</t>
        </is>
      </c>
      <c r="E10496" s="11" t="n">
        <v>15</v>
      </c>
      <c r="F10496" s="12" t="n">
        <v>12.5</v>
      </c>
    </row>
    <row r="10497">
      <c r="A10497" s="3" t="inlineStr">
        <is>
          <t>Phone &amp; Tablet Accessories</t>
        </is>
      </c>
      <c r="B10497" s="3" t="inlineStr">
        <is>
          <t>EF-QS948CTEGWW</t>
        </is>
      </c>
      <c r="C10497" s="3" t="inlineStr">
        <is>
          <t>Samsung</t>
        </is>
      </c>
      <c r="D10497" s="3" t="inlineStr">
        <is>
          <t>CLEAR CASE FOR GALAXY S26 ULTRA</t>
        </is>
      </c>
      <c r="E10497" s="11" t="n">
        <v>20</v>
      </c>
      <c r="F10497" s="12" t="n">
        <v>16.67</v>
      </c>
    </row>
    <row r="10498">
      <c r="A10498" s="3" t="inlineStr">
        <is>
          <t>Phone &amp; Tablet Accessories</t>
        </is>
      </c>
      <c r="B10498" s="3" t="inlineStr">
        <is>
          <t>SM-G556BZKDEEB</t>
        </is>
      </c>
      <c r="C10498" s="3" t="inlineStr">
        <is>
          <t>Samsung</t>
        </is>
      </c>
      <c r="D10498" s="3" t="inlineStr">
        <is>
          <t>SAMSUNG GALAXY XCOVER 7</t>
        </is>
      </c>
      <c r="E10498" s="11" t="n">
        <v>443</v>
      </c>
      <c r="F10498" s="12" t="n">
        <v>369.17</v>
      </c>
    </row>
    <row r="10499">
      <c r="A10499" s="3" t="inlineStr">
        <is>
          <t>Phone &amp; Tablet Accessories</t>
        </is>
      </c>
      <c r="B10499" s="3" t="inlineStr">
        <is>
          <t>SM-G766BZKDEEB</t>
        </is>
      </c>
      <c r="C10499" s="3" t="inlineStr">
        <is>
          <t>Samsung</t>
        </is>
      </c>
      <c r="D10499" s="3" t="inlineStr">
        <is>
          <t>SAMSUNG GALAXY XCOVER7 PRO 128GB</t>
        </is>
      </c>
      <c r="E10499" s="11" t="n">
        <v>716</v>
      </c>
      <c r="F10499" s="12" t="n">
        <v>596.67</v>
      </c>
    </row>
    <row r="10500">
      <c r="A10500" s="3" t="inlineStr">
        <is>
          <t>Phone &amp; Tablet Accessories</t>
        </is>
      </c>
      <c r="B10500" s="3" t="inlineStr">
        <is>
          <t>EF-UA566CTEGWW</t>
        </is>
      </c>
      <c r="C10500" s="3" t="inlineStr">
        <is>
          <t>Samsung</t>
        </is>
      </c>
      <c r="D10500" s="3" t="inlineStr">
        <is>
          <t>SCREEN PROTECTOR FOR GALAXY A56</t>
        </is>
      </c>
      <c r="E10500" s="11" t="n">
        <v>11</v>
      </c>
      <c r="F10500" s="12" t="n">
        <v>9.17</v>
      </c>
    </row>
    <row r="10501">
      <c r="A10501" s="3" t="inlineStr">
        <is>
          <t>Phone &amp; Tablet Accessories</t>
        </is>
      </c>
      <c r="B10501" s="3" t="inlineStr">
        <is>
          <t>EF-ES942CBEGWW</t>
        </is>
      </c>
      <c r="C10501" s="3" t="inlineStr">
        <is>
          <t>Samsung</t>
        </is>
      </c>
      <c r="D10501" s="3" t="inlineStr">
        <is>
          <t>SILICONE MAGNET CASE FOR GALAXY S26</t>
        </is>
      </c>
      <c r="E10501" s="11" t="n">
        <v>39</v>
      </c>
      <c r="F10501" s="12" t="n">
        <v>32.5</v>
      </c>
    </row>
    <row r="10502">
      <c r="A10502" s="3" t="inlineStr">
        <is>
          <t>Phone &amp; Tablet Accessories</t>
        </is>
      </c>
      <c r="B10502" s="3" t="inlineStr">
        <is>
          <t>EF-BX710POEGWW</t>
        </is>
      </c>
      <c r="C10502" s="3" t="inlineStr">
        <is>
          <t>Samsung</t>
        </is>
      </c>
      <c r="D10502" s="3" t="inlineStr">
        <is>
          <t>SMART BK COVER TAB S10FE/LITE ORANGE</t>
        </is>
      </c>
      <c r="E10502" s="11" t="n">
        <v>63</v>
      </c>
      <c r="F10502" s="12" t="n">
        <v>52.5</v>
      </c>
    </row>
    <row r="10503">
      <c r="A10503" s="3" t="inlineStr">
        <is>
          <t>Phone &amp; Tablet Accessories</t>
        </is>
      </c>
      <c r="B10503" s="3" t="inlineStr">
        <is>
          <t>ET-SVL33LKEGEU</t>
        </is>
      </c>
      <c r="C10503" s="3" t="inlineStr">
        <is>
          <t>Samsung</t>
        </is>
      </c>
      <c r="D10503" s="3" t="inlineStr">
        <is>
          <t>WATCH9 FABRIC BAND (M/L) BLACK</t>
        </is>
      </c>
      <c r="E10503" s="11" t="n">
        <v>39</v>
      </c>
      <c r="F10503" s="12" t="n">
        <v>32.5</v>
      </c>
    </row>
    <row r="10504">
      <c r="A10504" s="3" t="inlineStr">
        <is>
          <t>Phone &amp; Tablet Accessories</t>
        </is>
      </c>
      <c r="B10504" s="3" t="inlineStr">
        <is>
          <t>ET-SVL33LDEGEU</t>
        </is>
      </c>
      <c r="C10504" s="3" t="inlineStr">
        <is>
          <t>Samsung</t>
        </is>
      </c>
      <c r="D10504" s="3" t="inlineStr">
        <is>
          <t>WATCH9 FABRIC BAND (M/L) MOCHA</t>
        </is>
      </c>
      <c r="E10504" s="11" t="n">
        <v>39</v>
      </c>
      <c r="F10504" s="12" t="n">
        <v>32.5</v>
      </c>
    </row>
    <row r="10505">
      <c r="A10505" s="3" t="inlineStr">
        <is>
          <t>Phone &amp; Tablet Accessories</t>
        </is>
      </c>
      <c r="B10505" s="3" t="inlineStr">
        <is>
          <t>ET-SVL32SLEGEU</t>
        </is>
      </c>
      <c r="C10505" s="3" t="inlineStr">
        <is>
          <t>Samsung</t>
        </is>
      </c>
      <c r="D10505" s="3" t="inlineStr">
        <is>
          <t>WATCH9 FABRIC BAND (S/M) BLUE</t>
        </is>
      </c>
      <c r="E10505" s="11" t="n">
        <v>39</v>
      </c>
      <c r="F10505" s="12" t="n">
        <v>32.5</v>
      </c>
    </row>
    <row r="10506">
      <c r="A10506" s="3" t="inlineStr">
        <is>
          <t>Phone &amp; Tablet Accessories</t>
        </is>
      </c>
      <c r="B10506" s="3" t="inlineStr">
        <is>
          <t>ET-SVL32SDEGEU</t>
        </is>
      </c>
      <c r="C10506" s="3" t="inlineStr">
        <is>
          <t>Samsung</t>
        </is>
      </c>
      <c r="D10506" s="3" t="inlineStr">
        <is>
          <t>WATCH9 FABRIC BAND (S/M) MOCHA</t>
        </is>
      </c>
      <c r="E10506" s="11" t="n">
        <v>39</v>
      </c>
      <c r="F10506" s="12" t="n">
        <v>32.5</v>
      </c>
    </row>
    <row r="10507">
      <c r="A10507" s="3" t="inlineStr">
        <is>
          <t>Phone &amp; Tablet Accessories</t>
        </is>
      </c>
      <c r="B10507" s="3" t="inlineStr">
        <is>
          <t>ET-SNL35LBEGEU</t>
        </is>
      </c>
      <c r="C10507" s="3" t="inlineStr">
        <is>
          <t>Samsung</t>
        </is>
      </c>
      <c r="D10507" s="3" t="inlineStr">
        <is>
          <t>WATCH9 SPORT BAND (M/L) BLACK</t>
        </is>
      </c>
      <c r="E10507" s="11" t="n">
        <v>39</v>
      </c>
      <c r="F10507" s="12" t="n">
        <v>32.5</v>
      </c>
    </row>
    <row r="10508">
      <c r="A10508" s="3" t="inlineStr">
        <is>
          <t>Phone &amp; Tablet Accessories</t>
        </is>
      </c>
      <c r="B10508" s="3" t="inlineStr">
        <is>
          <t>ET-SNL34SLEGEU</t>
        </is>
      </c>
      <c r="C10508" s="3" t="inlineStr">
        <is>
          <t>Samsung</t>
        </is>
      </c>
      <c r="D10508" s="3" t="inlineStr">
        <is>
          <t>WATCH9 SPORT BAND (S/M) BLUE</t>
        </is>
      </c>
      <c r="E10508" s="11" t="n">
        <v>39</v>
      </c>
      <c r="F10508" s="12" t="n">
        <v>32.5</v>
      </c>
    </row>
    <row r="10509">
      <c r="A10509" s="3" t="inlineStr">
        <is>
          <t>Phone &amp; Tablet Accessories</t>
        </is>
      </c>
      <c r="B10509" s="3" t="inlineStr">
        <is>
          <t>AMM165AMGL</t>
        </is>
      </c>
      <c r="C10509" s="3" t="inlineStr">
        <is>
          <t>Targus</t>
        </is>
      </c>
      <c r="D10509" s="3" t="inlineStr">
        <is>
          <t>AM STYLUS FOR ALL TOUCHSCREEN</t>
        </is>
      </c>
      <c r="E10509" s="11" t="n">
        <v>10</v>
      </c>
      <c r="F10509" s="12" t="n">
        <v>8.33</v>
      </c>
    </row>
    <row r="10510">
      <c r="A10510" s="3" t="inlineStr">
        <is>
          <t>Phone &amp; Tablet Accessories</t>
        </is>
      </c>
      <c r="B10510" s="3" t="inlineStr">
        <is>
          <t>THZ867GL</t>
        </is>
      </c>
      <c r="C10510" s="3" t="inlineStr">
        <is>
          <t>Targus</t>
        </is>
      </c>
      <c r="D10510" s="3" t="inlineStr">
        <is>
          <t>CASE IP AIR 10.9IN/PRO 11IN?BLACK</t>
        </is>
      </c>
      <c r="E10510" s="11" t="n">
        <v>69</v>
      </c>
      <c r="F10510" s="12" t="n">
        <v>57.5</v>
      </c>
    </row>
    <row r="10511">
      <c r="A10511" s="3" t="inlineStr">
        <is>
          <t>Phone &amp; Tablet Accessories</t>
        </is>
      </c>
      <c r="B10511" s="3" t="inlineStr">
        <is>
          <t>THZ919GL</t>
        </is>
      </c>
      <c r="C10511" s="3" t="inlineStr">
        <is>
          <t>Targus</t>
        </is>
      </c>
      <c r="D10511" s="3" t="inlineStr">
        <is>
          <t>CLICK IN CASE FOR SAMSUNG TABA810.5</t>
        </is>
      </c>
      <c r="E10511" s="11" t="n">
        <v>46</v>
      </c>
      <c r="F10511" s="12" t="n">
        <v>38.33</v>
      </c>
    </row>
    <row r="10512">
      <c r="A10512" s="3" t="inlineStr">
        <is>
          <t>Phone &amp; Tablet Accessories</t>
        </is>
      </c>
      <c r="B10512" s="3" t="inlineStr">
        <is>
          <t>THZ876GL</t>
        </is>
      </c>
      <c r="C10512" s="3" t="inlineStr">
        <is>
          <t>Targus</t>
        </is>
      </c>
      <c r="D10512" s="3" t="inlineStr">
        <is>
          <t>CLICK-IN CASE GALAXY TAB S7/S8/S9</t>
        </is>
      </c>
      <c r="E10512" s="11" t="n">
        <v>51</v>
      </c>
      <c r="F10512" s="12" t="n">
        <v>42.5</v>
      </c>
    </row>
    <row r="10513">
      <c r="A10513" s="3" t="inlineStr">
        <is>
          <t>Phone &amp; Tablet Accessories</t>
        </is>
      </c>
      <c r="B10513" s="3" t="inlineStr">
        <is>
          <t>HS5561GL</t>
        </is>
      </c>
      <c r="C10513" s="3" t="inlineStr">
        <is>
          <t>Targus</t>
        </is>
      </c>
      <c r="D10513" s="3" t="inlineStr">
        <is>
          <t>HYPERSHIELD CLEAR CASE 13 A18 PRO</t>
        </is>
      </c>
      <c r="E10513" s="11" t="n">
        <v>52</v>
      </c>
      <c r="F10513" s="12" t="n">
        <v>43.33</v>
      </c>
    </row>
    <row r="10514">
      <c r="A10514" s="3" t="inlineStr">
        <is>
          <t>Phone &amp; Tablet Accessories</t>
        </is>
      </c>
      <c r="B10514" s="3" t="inlineStr">
        <is>
          <t>AMM174AMGL</t>
        </is>
      </c>
      <c r="C10514" s="3" t="inlineStr">
        <is>
          <t>Targus</t>
        </is>
      </c>
      <c r="D10514" s="3" t="inlineStr">
        <is>
          <t>IOS ACTIVE STYLUS AM COATING</t>
        </is>
      </c>
      <c r="E10514" s="11" t="n">
        <v>75</v>
      </c>
      <c r="F10514" s="12" t="n">
        <v>62.5</v>
      </c>
    </row>
    <row r="10515">
      <c r="A10515" s="3" t="inlineStr">
        <is>
          <t>Phone &amp; Tablet Accessories</t>
        </is>
      </c>
      <c r="B10515" s="3" t="inlineStr">
        <is>
          <t>THD935GL</t>
        </is>
      </c>
      <c r="C10515" s="3" t="inlineStr">
        <is>
          <t>Targus</t>
        </is>
      </c>
      <c r="D10515" s="3" t="inlineStr">
        <is>
          <t>PRO-TEK CLEAR CASE FOR IPAD 10.9</t>
        </is>
      </c>
      <c r="E10515" s="11" t="n">
        <v>39</v>
      </c>
      <c r="F10515" s="12" t="n">
        <v>32.5</v>
      </c>
    </row>
    <row r="10516">
      <c r="A10516" s="3" t="inlineStr">
        <is>
          <t>Phone &amp; Tablet Accessories</t>
        </is>
      </c>
      <c r="B10516" s="3" t="inlineStr">
        <is>
          <t>THZ996GL</t>
        </is>
      </c>
      <c r="C10516" s="3" t="inlineStr">
        <is>
          <t>Targus</t>
        </is>
      </c>
      <c r="D10516" s="3" t="inlineStr">
        <is>
          <t>SAFEFIT 6.8-8.9 ROTATING CASE</t>
        </is>
      </c>
      <c r="E10516" s="11" t="n">
        <v>35</v>
      </c>
      <c r="F10516" s="12" t="n">
        <v>29.17</v>
      </c>
    </row>
    <row r="10517">
      <c r="A10517" s="3" t="inlineStr">
        <is>
          <t>Phone &amp; Tablet Accessories</t>
        </is>
      </c>
      <c r="B10517" s="3" t="inlineStr">
        <is>
          <t>THZ99702GL</t>
        </is>
      </c>
      <c r="C10517" s="3" t="inlineStr">
        <is>
          <t>Targus</t>
        </is>
      </c>
      <c r="D10517" s="3" t="inlineStr">
        <is>
          <t>SAFEFIT 9-11.5 UNIVERSAL CASE</t>
        </is>
      </c>
      <c r="E10517" s="11" t="n">
        <v>40</v>
      </c>
      <c r="F10517" s="12" t="n">
        <v>33.33</v>
      </c>
    </row>
    <row r="10518">
      <c r="A10518" s="3" t="inlineStr">
        <is>
          <t>Phone &amp; Tablet Accessories</t>
        </is>
      </c>
      <c r="B10518" s="3" t="inlineStr">
        <is>
          <t>THZ997GL</t>
        </is>
      </c>
      <c r="C10518" s="3" t="inlineStr">
        <is>
          <t>Targus</t>
        </is>
      </c>
      <c r="D10518" s="3" t="inlineStr">
        <is>
          <t>SAFEFIT 9?-11.5? UNIVERSAL CASE</t>
        </is>
      </c>
      <c r="E10518" s="11" t="n">
        <v>40</v>
      </c>
      <c r="F10518" s="12" t="n">
        <v>33.33</v>
      </c>
    </row>
    <row r="10519">
      <c r="A10519" s="3" t="inlineStr">
        <is>
          <t>Phone &amp; Tablet Accessories</t>
        </is>
      </c>
      <c r="B10519" s="3" t="inlineStr">
        <is>
          <t>THD941GLZ</t>
        </is>
      </c>
      <c r="C10519" s="3" t="inlineStr">
        <is>
          <t>Targus</t>
        </is>
      </c>
      <c r="D10519" s="3" t="inlineStr">
        <is>
          <t>SAFEPORT CASE FOR IPAD 10.9IN</t>
        </is>
      </c>
      <c r="E10519" s="11" t="n">
        <v>57</v>
      </c>
      <c r="F10519" s="12" t="n">
        <v>47.5</v>
      </c>
    </row>
    <row r="10520">
      <c r="A10520" s="3" t="inlineStr">
        <is>
          <t>Phone &amp; Tablet Accessories</t>
        </is>
      </c>
      <c r="B10520" s="3" t="inlineStr">
        <is>
          <t>THD966GL</t>
        </is>
      </c>
      <c r="C10520" s="3" t="inlineStr">
        <is>
          <t>Targus</t>
        </is>
      </c>
      <c r="D10520" s="3" t="inlineStr">
        <is>
          <t>TARGUS SAFEPORT MAX</t>
        </is>
      </c>
      <c r="E10520" s="11" t="n">
        <v>65</v>
      </c>
      <c r="F10520" s="12" t="n">
        <v>54.17</v>
      </c>
    </row>
    <row r="10521">
      <c r="A10521" s="3" t="inlineStr">
        <is>
          <t>Phone &amp; Tablet Accessories</t>
        </is>
      </c>
      <c r="B10521" s="3" t="inlineStr">
        <is>
          <t>THD929GL</t>
        </is>
      </c>
      <c r="C10521" s="3" t="inlineStr">
        <is>
          <t>Targus</t>
        </is>
      </c>
      <c r="D10521" s="3" t="inlineStr">
        <is>
          <t>TARGUS SAFEPORT RUGGED MAX IPAD 10.9</t>
        </is>
      </c>
      <c r="E10521" s="11" t="n">
        <v>65</v>
      </c>
      <c r="F10521" s="12" t="n">
        <v>54.17</v>
      </c>
    </row>
    <row r="10522">
      <c r="A10522" s="3" t="inlineStr">
        <is>
          <t>Phone &amp; Tablet Accessories</t>
        </is>
      </c>
      <c r="B10522" s="3" t="inlineStr">
        <is>
          <t>THA100GLZ</t>
        </is>
      </c>
      <c r="C10522" s="3" t="inlineStr">
        <is>
          <t>Targus</t>
        </is>
      </c>
      <c r="D10522" s="3" t="inlineStr">
        <is>
          <t>THD135GLZ HAND STRAP</t>
        </is>
      </c>
      <c r="E10522" s="11" t="n">
        <v>12</v>
      </c>
      <c r="F10522" s="12" t="n">
        <v>10</v>
      </c>
    </row>
    <row r="10523">
      <c r="A10523" s="3" t="inlineStr">
        <is>
          <t>Phone &amp; Tablet Accessories</t>
        </is>
      </c>
      <c r="B10523" s="3" t="inlineStr">
        <is>
          <t>THZ982GL</t>
        </is>
      </c>
      <c r="C10523" s="3" t="inlineStr">
        <is>
          <t>Targus</t>
        </is>
      </c>
      <c r="D10523" s="3" t="inlineStr">
        <is>
          <t>VERASVU CLEAR CASE IPAD PRO 13-M4</t>
        </is>
      </c>
      <c r="E10523" s="11" t="n">
        <v>56</v>
      </c>
      <c r="F10523" s="12" t="n">
        <v>46.67</v>
      </c>
    </row>
    <row r="10524">
      <c r="A10524" s="3" t="inlineStr">
        <is>
          <t>Phone &amp; Tablet Accessories</t>
        </is>
      </c>
      <c r="B10524" s="3" t="inlineStr">
        <is>
          <t>THZ989UK</t>
        </is>
      </c>
      <c r="C10524" s="3" t="inlineStr">
        <is>
          <t>Targus</t>
        </is>
      </c>
      <c r="D10524" s="3" t="inlineStr">
        <is>
          <t>VERSAVU BLUETOOTH KEYBOARD CASE</t>
        </is>
      </c>
      <c r="E10524" s="11" t="n">
        <v>141</v>
      </c>
      <c r="F10524" s="12" t="n">
        <v>117.5</v>
      </c>
    </row>
    <row r="10525">
      <c r="A10525" s="3" t="inlineStr">
        <is>
          <t>Phone &amp; Tablet Accessories</t>
        </is>
      </c>
      <c r="B10525" s="3" t="inlineStr">
        <is>
          <t>THZ988UK</t>
        </is>
      </c>
      <c r="C10525" s="3" t="inlineStr">
        <is>
          <t>Targus</t>
        </is>
      </c>
      <c r="D10525" s="3" t="inlineStr">
        <is>
          <t>VERSAVU BLUETOOTH KEYBOARD CASE</t>
        </is>
      </c>
      <c r="E10525" s="11" t="n">
        <v>130</v>
      </c>
      <c r="F10525" s="12" t="n">
        <v>108.33</v>
      </c>
    </row>
    <row r="10526">
      <c r="A10526" s="3" t="inlineStr">
        <is>
          <t>Phone &amp; Tablet Accessories</t>
        </is>
      </c>
      <c r="B10526" s="3" t="inlineStr">
        <is>
          <t>THD936GL</t>
        </is>
      </c>
      <c r="C10526" s="3" t="inlineStr">
        <is>
          <t>Targus</t>
        </is>
      </c>
      <c r="D10526" s="3" t="inlineStr">
        <is>
          <t>VERSAVU CLEAR CASE FOR IPAD 10.9</t>
        </is>
      </c>
      <c r="E10526" s="11" t="n">
        <v>47</v>
      </c>
      <c r="F10526" s="12" t="n">
        <v>39.17</v>
      </c>
    </row>
    <row r="10527">
      <c r="A10527" s="3" t="inlineStr">
        <is>
          <t>Phone &amp; Tablet Accessories</t>
        </is>
      </c>
      <c r="B10527" s="3" t="inlineStr">
        <is>
          <t>THZ953GL</t>
        </is>
      </c>
      <c r="C10527" s="3" t="inlineStr">
        <is>
          <t>Targus</t>
        </is>
      </c>
      <c r="D10527" s="3" t="inlineStr">
        <is>
          <t>VERSAVU CLEAR CASE FOR IPAD AIR</t>
        </is>
      </c>
      <c r="E10527" s="11" t="n">
        <v>52</v>
      </c>
      <c r="F10527" s="12" t="n">
        <v>43.33</v>
      </c>
    </row>
    <row r="10528">
      <c r="A10528" s="3" t="inlineStr">
        <is>
          <t>Phone &amp; Tablet Accessories</t>
        </is>
      </c>
      <c r="B10528" s="3" t="inlineStr">
        <is>
          <t>THZ985GL</t>
        </is>
      </c>
      <c r="C10528" s="3" t="inlineStr">
        <is>
          <t>Targus</t>
        </is>
      </c>
      <c r="D10528" s="3" t="inlineStr">
        <is>
          <t>VERSAVU CLEAR CASE IPAD PRO 11-M4</t>
        </is>
      </c>
      <c r="E10528" s="11" t="n">
        <v>47</v>
      </c>
      <c r="F10528" s="12" t="n">
        <v>39.17</v>
      </c>
    </row>
    <row r="10529">
      <c r="A10529" s="3" t="inlineStr">
        <is>
          <t>Apple Watch &amp; Wearables</t>
        </is>
      </c>
      <c r="B10529" s="3" t="inlineStr">
        <is>
          <t>MGA64ZM/A</t>
        </is>
      </c>
      <c r="C10529" s="3" t="inlineStr">
        <is>
          <t>Apple</t>
        </is>
      </c>
      <c r="D10529" s="3" t="inlineStr">
        <is>
          <t>40MM ALPENGLOW PINK NIKE SB - M/L</t>
        </is>
      </c>
      <c r="E10529" s="11" t="n">
        <v>50</v>
      </c>
      <c r="F10529" s="12" t="n">
        <v>41.67</v>
      </c>
    </row>
    <row r="10530">
      <c r="A10530" s="3" t="inlineStr">
        <is>
          <t>Apple Watch &amp; Wearables</t>
        </is>
      </c>
      <c r="B10530" s="3" t="inlineStr">
        <is>
          <t>MGCR4ZM/A</t>
        </is>
      </c>
      <c r="C10530" s="3" t="inlineStr">
        <is>
          <t>Apple</t>
        </is>
      </c>
      <c r="D10530" s="3" t="inlineStr">
        <is>
          <t>40MM ALPENGLOW PINK NIKE SPORT LOOP</t>
        </is>
      </c>
      <c r="E10530" s="11" t="n">
        <v>50</v>
      </c>
      <c r="F10530" s="12" t="n">
        <v>41.67</v>
      </c>
    </row>
    <row r="10531">
      <c r="A10531" s="3" t="inlineStr">
        <is>
          <t>Apple Watch &amp; Wearables</t>
        </is>
      </c>
      <c r="B10531" s="3" t="inlineStr">
        <is>
          <t>MFFW4ZM/A</t>
        </is>
      </c>
      <c r="C10531" s="3" t="inlineStr">
        <is>
          <t>Apple</t>
        </is>
      </c>
      <c r="D10531" s="3" t="inlineStr">
        <is>
          <t>40MM ANCHOR BLUE SPORT BAND - M/L</t>
        </is>
      </c>
      <c r="E10531" s="11" t="n">
        <v>50</v>
      </c>
      <c r="F10531" s="12" t="n">
        <v>41.67</v>
      </c>
    </row>
    <row r="10532">
      <c r="A10532" s="3" t="inlineStr">
        <is>
          <t>Apple Watch &amp; Wearables</t>
        </is>
      </c>
      <c r="B10532" s="3" t="inlineStr">
        <is>
          <t>MFF64ZM/A</t>
        </is>
      </c>
      <c r="C10532" s="3" t="inlineStr">
        <is>
          <t>Apple</t>
        </is>
      </c>
      <c r="D10532" s="3" t="inlineStr">
        <is>
          <t>40MM ANCHOR BLUE SPORT LOOP</t>
        </is>
      </c>
      <c r="E10532" s="11" t="n">
        <v>50</v>
      </c>
      <c r="F10532" s="12" t="n">
        <v>41.67</v>
      </c>
    </row>
    <row r="10533">
      <c r="A10533" s="3" t="inlineStr">
        <is>
          <t>Apple Watch &amp; Wearables</t>
        </is>
      </c>
      <c r="B10533" s="3" t="inlineStr">
        <is>
          <t>MGA84ZM/A</t>
        </is>
      </c>
      <c r="C10533" s="3" t="inlineStr">
        <is>
          <t>Apple</t>
        </is>
      </c>
      <c r="D10533" s="3" t="inlineStr">
        <is>
          <t>40MM BLUE RIBBON NIKE SB - M/L</t>
        </is>
      </c>
      <c r="E10533" s="11" t="n">
        <v>50</v>
      </c>
      <c r="F10533" s="12" t="n">
        <v>41.67</v>
      </c>
    </row>
    <row r="10534">
      <c r="A10534" s="3" t="inlineStr">
        <is>
          <t>Apple Watch &amp; Wearables</t>
        </is>
      </c>
      <c r="B10534" s="3" t="inlineStr">
        <is>
          <t>MGA74ZM/A</t>
        </is>
      </c>
      <c r="C10534" s="3" t="inlineStr">
        <is>
          <t>Apple</t>
        </is>
      </c>
      <c r="D10534" s="3" t="inlineStr">
        <is>
          <t>40MM BLUE RIBBON NIKE SB - S/M</t>
        </is>
      </c>
      <c r="E10534" s="11" t="n">
        <v>50</v>
      </c>
      <c r="F10534" s="12" t="n">
        <v>41.67</v>
      </c>
    </row>
    <row r="10535">
      <c r="A10535" s="3" t="inlineStr">
        <is>
          <t>Apple Watch &amp; Wearables</t>
        </is>
      </c>
      <c r="B10535" s="3" t="inlineStr">
        <is>
          <t>MGCT4ZM/A</t>
        </is>
      </c>
      <c r="C10535" s="3" t="inlineStr">
        <is>
          <t>Apple</t>
        </is>
      </c>
      <c r="D10535" s="3" t="inlineStr">
        <is>
          <t>40MM BLUE RIBBON NIKE SPORT LOOP</t>
        </is>
      </c>
      <c r="E10535" s="11" t="n">
        <v>50</v>
      </c>
      <c r="F10535" s="12" t="n">
        <v>41.67</v>
      </c>
    </row>
    <row r="10536">
      <c r="A10536" s="3" t="inlineStr">
        <is>
          <t>Apple Watch &amp; Wearables</t>
        </is>
      </c>
      <c r="B10536" s="3" t="inlineStr">
        <is>
          <t>MHY54ZM/A</t>
        </is>
      </c>
      <c r="C10536" s="3" t="inlineStr">
        <is>
          <t>Apple</t>
        </is>
      </c>
      <c r="D10536" s="3" t="inlineStr">
        <is>
          <t>40MM BRIGHT GUAVA SPORT BAND - M/L</t>
        </is>
      </c>
      <c r="E10536" s="11" t="n">
        <v>50</v>
      </c>
      <c r="F10536" s="12" t="n">
        <v>41.67</v>
      </c>
    </row>
    <row r="10537">
      <c r="A10537" s="3" t="inlineStr">
        <is>
          <t>Apple Watch &amp; Wearables</t>
        </is>
      </c>
      <c r="B10537" s="3" t="inlineStr">
        <is>
          <t>MHY44ZM/A</t>
        </is>
      </c>
      <c r="C10537" s="3" t="inlineStr">
        <is>
          <t>Apple</t>
        </is>
      </c>
      <c r="D10537" s="3" t="inlineStr">
        <is>
          <t>40MM BRIGHT GUAVA SPORT BAND - S/M</t>
        </is>
      </c>
      <c r="E10537" s="11" t="n">
        <v>50</v>
      </c>
      <c r="F10537" s="12" t="n">
        <v>41.67</v>
      </c>
    </row>
    <row r="10538">
      <c r="A10538" s="3" t="inlineStr">
        <is>
          <t>Apple Watch &amp; Wearables</t>
        </is>
      </c>
      <c r="B10538" s="3" t="inlineStr">
        <is>
          <t>MHYN4ZM/A</t>
        </is>
      </c>
      <c r="C10538" s="3" t="inlineStr">
        <is>
          <t>Apple</t>
        </is>
      </c>
      <c r="D10538" s="3" t="inlineStr">
        <is>
          <t>40MM CANTALOUPE SPORT LOOP</t>
        </is>
      </c>
      <c r="E10538" s="11" t="n">
        <v>50</v>
      </c>
      <c r="F10538" s="12" t="n">
        <v>41.67</v>
      </c>
    </row>
    <row r="10539">
      <c r="A10539" s="3" t="inlineStr">
        <is>
          <t>Apple Watch &amp; Wearables</t>
        </is>
      </c>
      <c r="B10539" s="3" t="inlineStr">
        <is>
          <t>MHY74ZM/A</t>
        </is>
      </c>
      <c r="C10539" s="3" t="inlineStr">
        <is>
          <t>Apple</t>
        </is>
      </c>
      <c r="D10539" s="3" t="inlineStr">
        <is>
          <t>40MM CLEMENTINE SPORT BAND - M/L</t>
        </is>
      </c>
      <c r="E10539" s="11" t="n">
        <v>50</v>
      </c>
      <c r="F10539" s="12" t="n">
        <v>41.67</v>
      </c>
    </row>
    <row r="10540">
      <c r="A10540" s="3" t="inlineStr">
        <is>
          <t>Apple Watch &amp; Wearables</t>
        </is>
      </c>
      <c r="B10540" s="3" t="inlineStr">
        <is>
          <t>MHY64ZM/A</t>
        </is>
      </c>
      <c r="C10540" s="3" t="inlineStr">
        <is>
          <t>Apple</t>
        </is>
      </c>
      <c r="D10540" s="3" t="inlineStr">
        <is>
          <t>40MM CLEMENTINE SPORT BAND - S/M</t>
        </is>
      </c>
      <c r="E10540" s="11" t="n">
        <v>50</v>
      </c>
      <c r="F10540" s="12" t="n">
        <v>41.67</v>
      </c>
    </row>
    <row r="10541">
      <c r="A10541" s="3" t="inlineStr">
        <is>
          <t>Apple Watch &amp; Wearables</t>
        </is>
      </c>
      <c r="B10541" s="3" t="inlineStr">
        <is>
          <t>MFFA4ZM/A</t>
        </is>
      </c>
      <c r="C10541" s="3" t="inlineStr">
        <is>
          <t>Apple</t>
        </is>
      </c>
      <c r="D10541" s="3" t="inlineStr">
        <is>
          <t>40MM DARK GRAY SPORT LOOP</t>
        </is>
      </c>
      <c r="E10541" s="11" t="n">
        <v>50</v>
      </c>
      <c r="F10541" s="12" t="n">
        <v>41.67</v>
      </c>
    </row>
    <row r="10542">
      <c r="A10542" s="3" t="inlineStr">
        <is>
          <t>Apple Watch &amp; Wearables</t>
        </is>
      </c>
      <c r="B10542" s="3" t="inlineStr">
        <is>
          <t>MFF74ZM/A</t>
        </is>
      </c>
      <c r="C10542" s="3" t="inlineStr">
        <is>
          <t>Apple</t>
        </is>
      </c>
      <c r="D10542" s="3" t="inlineStr">
        <is>
          <t>40MM FOREST SPORT LOOP</t>
        </is>
      </c>
      <c r="E10542" s="11" t="n">
        <v>50</v>
      </c>
      <c r="F10542" s="12" t="n">
        <v>41.67</v>
      </c>
    </row>
    <row r="10543">
      <c r="A10543" s="3" t="inlineStr">
        <is>
          <t>Apple Watch &amp; Wearables</t>
        </is>
      </c>
      <c r="B10543" s="3" t="inlineStr">
        <is>
          <t>MGHW4ZM/A</t>
        </is>
      </c>
      <c r="C10543" s="3" t="inlineStr">
        <is>
          <t>Apple</t>
        </is>
      </c>
      <c r="D10543" s="3" t="inlineStr">
        <is>
          <t>40MM GOLD MILANESE LOOP</t>
        </is>
      </c>
      <c r="E10543" s="11" t="n">
        <v>101</v>
      </c>
      <c r="F10543" s="12" t="n">
        <v>84.17</v>
      </c>
    </row>
    <row r="10544">
      <c r="A10544" s="3" t="inlineStr">
        <is>
          <t>Apple Watch &amp; Wearables</t>
        </is>
      </c>
      <c r="B10544" s="3" t="inlineStr">
        <is>
          <t>MG9Y4ZM/A</t>
        </is>
      </c>
      <c r="C10544" s="3" t="inlineStr">
        <is>
          <t>Apple</t>
        </is>
      </c>
      <c r="D10544" s="3" t="inlineStr">
        <is>
          <t>40MM MIDNIGHT BLACK NIKE SB - M/L</t>
        </is>
      </c>
      <c r="E10544" s="11" t="n">
        <v>50</v>
      </c>
      <c r="F10544" s="12" t="n">
        <v>41.67</v>
      </c>
    </row>
    <row r="10545">
      <c r="A10545" s="3" t="inlineStr">
        <is>
          <t>Apple Watch &amp; Wearables</t>
        </is>
      </c>
      <c r="B10545" s="3" t="inlineStr">
        <is>
          <t>MG9X4ZM/A</t>
        </is>
      </c>
      <c r="C10545" s="3" t="inlineStr">
        <is>
          <t>Apple</t>
        </is>
      </c>
      <c r="D10545" s="3" t="inlineStr">
        <is>
          <t>40MM MIDNIGHT BLACK NIKE SB - S/M</t>
        </is>
      </c>
      <c r="E10545" s="11" t="n">
        <v>50</v>
      </c>
      <c r="F10545" s="12" t="n">
        <v>41.67</v>
      </c>
    </row>
    <row r="10546">
      <c r="A10546" s="3" t="inlineStr">
        <is>
          <t>Apple Watch &amp; Wearables</t>
        </is>
      </c>
      <c r="B10546" s="3" t="inlineStr">
        <is>
          <t>MGCP4ZM/A</t>
        </is>
      </c>
      <c r="C10546" s="3" t="inlineStr">
        <is>
          <t>Apple</t>
        </is>
      </c>
      <c r="D10546" s="3" t="inlineStr">
        <is>
          <t>40MM MIDNIGHT BLACK NIKE SPORT LOOP</t>
        </is>
      </c>
      <c r="E10546" s="11" t="n">
        <v>50</v>
      </c>
      <c r="F10546" s="12" t="n">
        <v>41.67</v>
      </c>
    </row>
    <row r="10547">
      <c r="A10547" s="3" t="inlineStr">
        <is>
          <t>Apple Watch &amp; Wearables</t>
        </is>
      </c>
      <c r="B10547" s="3" t="inlineStr">
        <is>
          <t>MGHV4ZM/A</t>
        </is>
      </c>
      <c r="C10547" s="3" t="inlineStr">
        <is>
          <t>Apple</t>
        </is>
      </c>
      <c r="D10547" s="3" t="inlineStr">
        <is>
          <t>40MM NATURAL MILANESE LOOP</t>
        </is>
      </c>
      <c r="E10547" s="11" t="n">
        <v>101</v>
      </c>
      <c r="F10547" s="12" t="n">
        <v>84.17</v>
      </c>
    </row>
    <row r="10548">
      <c r="A10548" s="3" t="inlineStr">
        <is>
          <t>Apple Watch &amp; Wearables</t>
        </is>
      </c>
      <c r="B10548" s="3" t="inlineStr">
        <is>
          <t>MFFU4ZM/A</t>
        </is>
      </c>
      <c r="C10548" s="3" t="inlineStr">
        <is>
          <t>Apple</t>
        </is>
      </c>
      <c r="D10548" s="3" t="inlineStr">
        <is>
          <t>40MM NEON YELLOW SPORT BAND - M/L</t>
        </is>
      </c>
      <c r="E10548" s="11" t="n">
        <v>50</v>
      </c>
      <c r="F10548" s="12" t="n">
        <v>41.67</v>
      </c>
    </row>
    <row r="10549">
      <c r="A10549" s="3" t="inlineStr">
        <is>
          <t>Apple Watch &amp; Wearables</t>
        </is>
      </c>
      <c r="B10549" s="3" t="inlineStr">
        <is>
          <t>MFFT4ZM/A</t>
        </is>
      </c>
      <c r="C10549" s="3" t="inlineStr">
        <is>
          <t>Apple</t>
        </is>
      </c>
      <c r="D10549" s="3" t="inlineStr">
        <is>
          <t>40MM NEON YELLOW SPORT BAND - S/M</t>
        </is>
      </c>
      <c r="E10549" s="11" t="n">
        <v>50</v>
      </c>
      <c r="F10549" s="12" t="n">
        <v>41.67</v>
      </c>
    </row>
    <row r="10550">
      <c r="A10550" s="3" t="inlineStr">
        <is>
          <t>Apple Watch &amp; Wearables</t>
        </is>
      </c>
      <c r="B10550" s="3" t="inlineStr">
        <is>
          <t>MFF94ZM/A</t>
        </is>
      </c>
      <c r="C10550" s="3" t="inlineStr">
        <is>
          <t>Apple</t>
        </is>
      </c>
      <c r="D10550" s="3" t="inlineStr">
        <is>
          <t>40MM NEON YELLOW SPORT LOOP</t>
        </is>
      </c>
      <c r="E10550" s="11" t="n">
        <v>50</v>
      </c>
      <c r="F10550" s="12" t="n">
        <v>41.67</v>
      </c>
    </row>
    <row r="10551">
      <c r="A10551" s="3" t="inlineStr">
        <is>
          <t>Apple Watch &amp; Wearables</t>
        </is>
      </c>
      <c r="B10551" s="3" t="inlineStr">
        <is>
          <t>MFFY4ZM/A</t>
        </is>
      </c>
      <c r="C10551" s="3" t="inlineStr">
        <is>
          <t>Apple</t>
        </is>
      </c>
      <c r="D10551" s="3" t="inlineStr">
        <is>
          <t>40MM PURPLE FOG SPORT BAND - M/L</t>
        </is>
      </c>
      <c r="E10551" s="11" t="n">
        <v>50</v>
      </c>
      <c r="F10551" s="12" t="n">
        <v>41.67</v>
      </c>
    </row>
    <row r="10552">
      <c r="A10552" s="3" t="inlineStr">
        <is>
          <t>Apple Watch &amp; Wearables</t>
        </is>
      </c>
      <c r="B10552" s="3" t="inlineStr">
        <is>
          <t>MGHX4ZM/A</t>
        </is>
      </c>
      <c r="C10552" s="3" t="inlineStr">
        <is>
          <t>Apple</t>
        </is>
      </c>
      <c r="D10552" s="3" t="inlineStr">
        <is>
          <t>40MM SLATE MILANESE?LOOP</t>
        </is>
      </c>
      <c r="E10552" s="11" t="n">
        <v>101</v>
      </c>
      <c r="F10552" s="12" t="n">
        <v>84.17</v>
      </c>
    </row>
    <row r="10553">
      <c r="A10553" s="3" t="inlineStr">
        <is>
          <t>Apple Watch &amp; Wearables</t>
        </is>
      </c>
      <c r="B10553" s="3" t="inlineStr">
        <is>
          <t>MGA34ZM/A</t>
        </is>
      </c>
      <c r="C10553" s="3" t="inlineStr">
        <is>
          <t>Apple</t>
        </is>
      </c>
      <c r="D10553" s="3" t="inlineStr">
        <is>
          <t>40MM VEILED GREY NIKE SB - M/L</t>
        </is>
      </c>
      <c r="E10553" s="11" t="n">
        <v>50</v>
      </c>
      <c r="F10553" s="12" t="n">
        <v>41.67</v>
      </c>
    </row>
    <row r="10554">
      <c r="A10554" s="3" t="inlineStr">
        <is>
          <t>Apple Watch &amp; Wearables</t>
        </is>
      </c>
      <c r="B10554" s="3" t="inlineStr">
        <is>
          <t>MGA04ZM/A</t>
        </is>
      </c>
      <c r="C10554" s="3" t="inlineStr">
        <is>
          <t>Apple</t>
        </is>
      </c>
      <c r="D10554" s="3" t="inlineStr">
        <is>
          <t>40MM VEILED GREY NIKE SB - S/M</t>
        </is>
      </c>
      <c r="E10554" s="11" t="n">
        <v>50</v>
      </c>
      <c r="F10554" s="12" t="n">
        <v>41.67</v>
      </c>
    </row>
    <row r="10555">
      <c r="A10555" s="3" t="inlineStr">
        <is>
          <t>Apple Watch &amp; Wearables</t>
        </is>
      </c>
      <c r="B10555" s="3" t="inlineStr">
        <is>
          <t>MGCQ4ZM/A</t>
        </is>
      </c>
      <c r="C10555" s="3" t="inlineStr">
        <is>
          <t>Apple</t>
        </is>
      </c>
      <c r="D10555" s="3" t="inlineStr">
        <is>
          <t>40MM VEILED GREY NIKE SPORT LOOP</t>
        </is>
      </c>
      <c r="E10555" s="11" t="n">
        <v>50</v>
      </c>
      <c r="F10555" s="12" t="n">
        <v>41.67</v>
      </c>
    </row>
    <row r="10556">
      <c r="A10556" s="3" t="inlineStr">
        <is>
          <t>Apple Watch &amp; Wearables</t>
        </is>
      </c>
      <c r="B10556" s="3" t="inlineStr">
        <is>
          <t>MG9W4ZM/A</t>
        </is>
      </c>
      <c r="C10556" s="3" t="inlineStr">
        <is>
          <t>Apple</t>
        </is>
      </c>
      <c r="D10556" s="3" t="inlineStr">
        <is>
          <t>40MM VOLT SPLASH NIKE SB - M/L</t>
        </is>
      </c>
      <c r="E10556" s="11" t="n">
        <v>50</v>
      </c>
      <c r="F10556" s="12" t="n">
        <v>41.67</v>
      </c>
    </row>
    <row r="10557">
      <c r="A10557" s="3" t="inlineStr">
        <is>
          <t>Apple Watch &amp; Wearables</t>
        </is>
      </c>
      <c r="B10557" s="3" t="inlineStr">
        <is>
          <t>MG9V4ZM/A</t>
        </is>
      </c>
      <c r="C10557" s="3" t="inlineStr">
        <is>
          <t>Apple</t>
        </is>
      </c>
      <c r="D10557" s="3" t="inlineStr">
        <is>
          <t>40MM VOLT SPLASH NIKE SB - S/M</t>
        </is>
      </c>
      <c r="E10557" s="11" t="n">
        <v>50</v>
      </c>
      <c r="F10557" s="12" t="n">
        <v>41.67</v>
      </c>
    </row>
    <row r="10558">
      <c r="A10558" s="3" t="inlineStr">
        <is>
          <t>Apple Watch &amp; Wearables</t>
        </is>
      </c>
      <c r="B10558" s="3" t="inlineStr">
        <is>
          <t>MGCN4ZM/A</t>
        </is>
      </c>
      <c r="C10558" s="3" t="inlineStr">
        <is>
          <t>Apple</t>
        </is>
      </c>
      <c r="D10558" s="3" t="inlineStr">
        <is>
          <t>40MM VOLT SPLASH NIKE SPORT LOOP</t>
        </is>
      </c>
      <c r="E10558" s="11" t="n">
        <v>50</v>
      </c>
      <c r="F10558" s="12" t="n">
        <v>41.67</v>
      </c>
    </row>
    <row r="10559">
      <c r="A10559" s="3" t="inlineStr">
        <is>
          <t>Apple Watch &amp; Wearables</t>
        </is>
      </c>
      <c r="B10559" s="3" t="inlineStr">
        <is>
          <t>MGXU4ZM/A</t>
        </is>
      </c>
      <c r="C10559" s="3" t="inlineStr">
        <is>
          <t>Apple</t>
        </is>
      </c>
      <c r="D10559" s="3" t="inlineStr">
        <is>
          <t>41MM PRIDE EDITION SPORT LOOP</t>
        </is>
      </c>
      <c r="E10559" s="11" t="n">
        <v>50</v>
      </c>
      <c r="F10559" s="12" t="n">
        <v>41.67</v>
      </c>
    </row>
    <row r="10560">
      <c r="A10560" s="3" t="inlineStr">
        <is>
          <t>Apple Watch &amp; Wearables</t>
        </is>
      </c>
      <c r="B10560" s="3" t="inlineStr">
        <is>
          <t>MGAQ4ZM/A</t>
        </is>
      </c>
      <c r="C10560" s="3" t="inlineStr">
        <is>
          <t>Apple</t>
        </is>
      </c>
      <c r="D10560" s="3" t="inlineStr">
        <is>
          <t>42MM ALPENGLOW PINK NIKE SB - S/M</t>
        </is>
      </c>
      <c r="E10560" s="11" t="n">
        <v>50</v>
      </c>
      <c r="F10560" s="12" t="n">
        <v>41.67</v>
      </c>
    </row>
    <row r="10561">
      <c r="A10561" s="3" t="inlineStr">
        <is>
          <t>Apple Watch &amp; Wearables</t>
        </is>
      </c>
      <c r="B10561" s="3" t="inlineStr">
        <is>
          <t>MGD04ZM/A</t>
        </is>
      </c>
      <c r="C10561" s="3" t="inlineStr">
        <is>
          <t>Apple</t>
        </is>
      </c>
      <c r="D10561" s="3" t="inlineStr">
        <is>
          <t>42MM ALPENGLOW PINK NIKE SPORT LOOP</t>
        </is>
      </c>
      <c r="E10561" s="11" t="n">
        <v>50</v>
      </c>
      <c r="F10561" s="12" t="n">
        <v>41.67</v>
      </c>
    </row>
    <row r="10562">
      <c r="A10562" s="3" t="inlineStr">
        <is>
          <t>Apple Watch &amp; Wearables</t>
        </is>
      </c>
      <c r="B10562" s="3" t="inlineStr">
        <is>
          <t>MFGF4ZM/A</t>
        </is>
      </c>
      <c r="C10562" s="3" t="inlineStr">
        <is>
          <t>Apple</t>
        </is>
      </c>
      <c r="D10562" s="3" t="inlineStr">
        <is>
          <t>42MM ANCHOR BLUE SPORT BAND - M/L</t>
        </is>
      </c>
      <c r="E10562" s="11" t="n">
        <v>50</v>
      </c>
      <c r="F10562" s="12" t="n">
        <v>41.67</v>
      </c>
    </row>
    <row r="10563">
      <c r="A10563" s="3" t="inlineStr">
        <is>
          <t>Apple Watch &amp; Wearables</t>
        </is>
      </c>
      <c r="B10563" s="3" t="inlineStr">
        <is>
          <t>MFGE4ZM/A</t>
        </is>
      </c>
      <c r="C10563" s="3" t="inlineStr">
        <is>
          <t>Apple</t>
        </is>
      </c>
      <c r="D10563" s="3" t="inlineStr">
        <is>
          <t>42MM ANCHOR BLUE SPORT BAND - S/M</t>
        </is>
      </c>
      <c r="E10563" s="11" t="n">
        <v>50</v>
      </c>
      <c r="F10563" s="12" t="n">
        <v>41.67</v>
      </c>
    </row>
    <row r="10564">
      <c r="A10564" s="3" t="inlineStr">
        <is>
          <t>Apple Watch &amp; Wearables</t>
        </is>
      </c>
      <c r="B10564" s="3" t="inlineStr">
        <is>
          <t>MFFC4ZM/A</t>
        </is>
      </c>
      <c r="C10564" s="3" t="inlineStr">
        <is>
          <t>Apple</t>
        </is>
      </c>
      <c r="D10564" s="3" t="inlineStr">
        <is>
          <t>42MM ANCHOR BLUE SPORT LOOP</t>
        </is>
      </c>
      <c r="E10564" s="11" t="n">
        <v>50</v>
      </c>
      <c r="F10564" s="12" t="n">
        <v>41.67</v>
      </c>
    </row>
    <row r="10565">
      <c r="A10565" s="3" t="inlineStr">
        <is>
          <t>Apple Watch &amp; Wearables</t>
        </is>
      </c>
      <c r="B10565" s="3" t="inlineStr">
        <is>
          <t>MGAX4ZM/A</t>
        </is>
      </c>
      <c r="C10565" s="3" t="inlineStr">
        <is>
          <t>Apple</t>
        </is>
      </c>
      <c r="D10565" s="3" t="inlineStr">
        <is>
          <t>42MM BLUE RIBBON NIKE SB - M/L</t>
        </is>
      </c>
      <c r="E10565" s="11" t="n">
        <v>50</v>
      </c>
      <c r="F10565" s="12" t="n">
        <v>41.67</v>
      </c>
    </row>
    <row r="10566">
      <c r="A10566" s="3" t="inlineStr">
        <is>
          <t>Apple Watch &amp; Wearables</t>
        </is>
      </c>
      <c r="B10566" s="3" t="inlineStr">
        <is>
          <t>MGAV4ZM/A</t>
        </is>
      </c>
      <c r="C10566" s="3" t="inlineStr">
        <is>
          <t>Apple</t>
        </is>
      </c>
      <c r="D10566" s="3" t="inlineStr">
        <is>
          <t>42MM BLUE RIBBON NIKE SB - S/M</t>
        </is>
      </c>
      <c r="E10566" s="11" t="n">
        <v>50</v>
      </c>
      <c r="F10566" s="12" t="n">
        <v>41.67</v>
      </c>
    </row>
    <row r="10567">
      <c r="A10567" s="3" t="inlineStr">
        <is>
          <t>Apple Watch &amp; Wearables</t>
        </is>
      </c>
      <c r="B10567" s="3" t="inlineStr">
        <is>
          <t>MGD14ZM/A</t>
        </is>
      </c>
      <c r="C10567" s="3" t="inlineStr">
        <is>
          <t>Apple</t>
        </is>
      </c>
      <c r="D10567" s="3" t="inlineStr">
        <is>
          <t>42MM BLUE RIBBON NIKE SPORT LOOP</t>
        </is>
      </c>
      <c r="E10567" s="11" t="n">
        <v>50</v>
      </c>
      <c r="F10567" s="12" t="n">
        <v>41.67</v>
      </c>
    </row>
    <row r="10568">
      <c r="A10568" s="3" t="inlineStr">
        <is>
          <t>Apple Watch &amp; Wearables</t>
        </is>
      </c>
      <c r="B10568" s="3" t="inlineStr">
        <is>
          <t>MHYC4ZM/A</t>
        </is>
      </c>
      <c r="C10568" s="3" t="inlineStr">
        <is>
          <t>Apple</t>
        </is>
      </c>
      <c r="D10568" s="3" t="inlineStr">
        <is>
          <t>42MM BRIGHT GUAVA SPORT BAND - M/L</t>
        </is>
      </c>
      <c r="E10568" s="11" t="n">
        <v>50</v>
      </c>
      <c r="F10568" s="12" t="n">
        <v>41.67</v>
      </c>
    </row>
    <row r="10569">
      <c r="A10569" s="3" t="inlineStr">
        <is>
          <t>Apple Watch &amp; Wearables</t>
        </is>
      </c>
      <c r="B10569" s="3" t="inlineStr">
        <is>
          <t>MHYA4ZM/A</t>
        </is>
      </c>
      <c r="C10569" s="3" t="inlineStr">
        <is>
          <t>Apple</t>
        </is>
      </c>
      <c r="D10569" s="3" t="inlineStr">
        <is>
          <t>42MM BRIGHT GUAVA SPORT BAND - S/M</t>
        </is>
      </c>
      <c r="E10569" s="11" t="n">
        <v>50</v>
      </c>
      <c r="F10569" s="12" t="n">
        <v>41.67</v>
      </c>
    </row>
    <row r="10570">
      <c r="A10570" s="3" t="inlineStr">
        <is>
          <t>Apple Watch &amp; Wearables</t>
        </is>
      </c>
      <c r="B10570" s="3" t="inlineStr">
        <is>
          <t>MHYR4ZM/A</t>
        </is>
      </c>
      <c r="C10570" s="3" t="inlineStr">
        <is>
          <t>Apple</t>
        </is>
      </c>
      <c r="D10570" s="3" t="inlineStr">
        <is>
          <t>42MM CANTALOUPE SPORT LOOP</t>
        </is>
      </c>
      <c r="E10570" s="11" t="n">
        <v>50</v>
      </c>
      <c r="F10570" s="12" t="n">
        <v>41.67</v>
      </c>
    </row>
    <row r="10571">
      <c r="A10571" s="3" t="inlineStr">
        <is>
          <t>Apple Watch &amp; Wearables</t>
        </is>
      </c>
      <c r="B10571" s="3" t="inlineStr">
        <is>
          <t>MGD94ZM/A</t>
        </is>
      </c>
      <c r="C10571" s="3" t="inlineStr">
        <is>
          <t>Apple</t>
        </is>
      </c>
      <c r="D10571" s="3" t="inlineStr">
        <is>
          <t>42MM CARAMEL MAGNETIC LINK - M/L</t>
        </is>
      </c>
      <c r="E10571" s="11" t="n">
        <v>101</v>
      </c>
      <c r="F10571" s="12" t="n">
        <v>84.17</v>
      </c>
    </row>
    <row r="10572">
      <c r="A10572" s="3" t="inlineStr">
        <is>
          <t>Apple Watch &amp; Wearables</t>
        </is>
      </c>
      <c r="B10572" s="3" t="inlineStr">
        <is>
          <t>MGD84ZM/A</t>
        </is>
      </c>
      <c r="C10572" s="3" t="inlineStr">
        <is>
          <t>Apple</t>
        </is>
      </c>
      <c r="D10572" s="3" t="inlineStr">
        <is>
          <t>42MM CARAMEL MAGNETIC LINK - S/M</t>
        </is>
      </c>
      <c r="E10572" s="11" t="n">
        <v>101</v>
      </c>
      <c r="F10572" s="12" t="n">
        <v>84.17</v>
      </c>
    </row>
    <row r="10573">
      <c r="A10573" s="3" t="inlineStr">
        <is>
          <t>Apple Watch &amp; Wearables</t>
        </is>
      </c>
      <c r="B10573" s="3" t="inlineStr">
        <is>
          <t>MGG54ZM/A</t>
        </is>
      </c>
      <c r="C10573" s="3" t="inlineStr">
        <is>
          <t>Apple</t>
        </is>
      </c>
      <c r="D10573" s="3" t="inlineStr">
        <is>
          <t>42MM CARAMEL MODERN BUCKLE - LARGE</t>
        </is>
      </c>
      <c r="E10573" s="11" t="n">
        <v>202</v>
      </c>
      <c r="F10573" s="12" t="n">
        <v>168.33</v>
      </c>
    </row>
    <row r="10574">
      <c r="A10574" s="3" t="inlineStr">
        <is>
          <t>Apple Watch &amp; Wearables</t>
        </is>
      </c>
      <c r="B10574" s="3" t="inlineStr">
        <is>
          <t>MGG44ZM/A</t>
        </is>
      </c>
      <c r="C10574" s="3" t="inlineStr">
        <is>
          <t>Apple</t>
        </is>
      </c>
      <c r="D10574" s="3" t="inlineStr">
        <is>
          <t>42MM CARAMEL MODERN BUCKLE - MEDIUM</t>
        </is>
      </c>
      <c r="E10574" s="11" t="n">
        <v>202</v>
      </c>
      <c r="F10574" s="12" t="n">
        <v>168.33</v>
      </c>
    </row>
    <row r="10575">
      <c r="A10575" s="3" t="inlineStr">
        <is>
          <t>Apple Watch &amp; Wearables</t>
        </is>
      </c>
      <c r="B10575" s="3" t="inlineStr">
        <is>
          <t>MGG34ZM/A</t>
        </is>
      </c>
      <c r="C10575" s="3" t="inlineStr">
        <is>
          <t>Apple</t>
        </is>
      </c>
      <c r="D10575" s="3" t="inlineStr">
        <is>
          <t>42MM CARAMEL MODERN BUCKLE - SMALL</t>
        </is>
      </c>
      <c r="E10575" s="11" t="n">
        <v>202</v>
      </c>
      <c r="F10575" s="12" t="n">
        <v>168.33</v>
      </c>
    </row>
    <row r="10576">
      <c r="A10576" s="3" t="inlineStr">
        <is>
          <t>Apple Watch &amp; Wearables</t>
        </is>
      </c>
      <c r="B10576" s="3" t="inlineStr">
        <is>
          <t>MHYE4ZM/A</t>
        </is>
      </c>
      <c r="C10576" s="3" t="inlineStr">
        <is>
          <t>Apple</t>
        </is>
      </c>
      <c r="D10576" s="3" t="inlineStr">
        <is>
          <t>42MM CLEMENTINE SPORT BAND - M/L</t>
        </is>
      </c>
      <c r="E10576" s="11" t="n">
        <v>50</v>
      </c>
      <c r="F10576" s="12" t="n">
        <v>41.67</v>
      </c>
    </row>
    <row r="10577">
      <c r="A10577" s="3" t="inlineStr">
        <is>
          <t>Apple Watch &amp; Wearables</t>
        </is>
      </c>
      <c r="B10577" s="3" t="inlineStr">
        <is>
          <t>MHYD4ZM/A</t>
        </is>
      </c>
      <c r="C10577" s="3" t="inlineStr">
        <is>
          <t>Apple</t>
        </is>
      </c>
      <c r="D10577" s="3" t="inlineStr">
        <is>
          <t>42MM CLEMENTINE SPORT BAND - S/M</t>
        </is>
      </c>
      <c r="E10577" s="11" t="n">
        <v>50</v>
      </c>
      <c r="F10577" s="12" t="n">
        <v>41.67</v>
      </c>
    </row>
    <row r="10578">
      <c r="A10578" s="3" t="inlineStr">
        <is>
          <t>Apple Watch &amp; Wearables</t>
        </is>
      </c>
      <c r="B10578" s="3" t="inlineStr">
        <is>
          <t>MFFG4ZM/A</t>
        </is>
      </c>
      <c r="C10578" s="3" t="inlineStr">
        <is>
          <t>Apple</t>
        </is>
      </c>
      <c r="D10578" s="3" t="inlineStr">
        <is>
          <t>42MM DARK GRAY SPORT LOOP</t>
        </is>
      </c>
      <c r="E10578" s="11" t="n">
        <v>50</v>
      </c>
      <c r="F10578" s="12" t="n">
        <v>41.67</v>
      </c>
    </row>
    <row r="10579">
      <c r="A10579" s="3" t="inlineStr">
        <is>
          <t>Apple Watch &amp; Wearables</t>
        </is>
      </c>
      <c r="B10579" s="3" t="inlineStr">
        <is>
          <t>MFFD4ZM/A</t>
        </is>
      </c>
      <c r="C10579" s="3" t="inlineStr">
        <is>
          <t>Apple</t>
        </is>
      </c>
      <c r="D10579" s="3" t="inlineStr">
        <is>
          <t>42MM FOREST SPORT LOOP</t>
        </is>
      </c>
      <c r="E10579" s="11" t="n">
        <v>50</v>
      </c>
      <c r="F10579" s="12" t="n">
        <v>41.67</v>
      </c>
    </row>
    <row r="10580">
      <c r="A10580" s="3" t="inlineStr">
        <is>
          <t>Apple Watch &amp; Wearables</t>
        </is>
      </c>
      <c r="B10580" s="3" t="inlineStr">
        <is>
          <t>MGJ04ZM/A</t>
        </is>
      </c>
      <c r="C10580" s="3" t="inlineStr">
        <is>
          <t>Apple</t>
        </is>
      </c>
      <c r="D10580" s="3" t="inlineStr">
        <is>
          <t>42MM GOLD MILANESE LOOP</t>
        </is>
      </c>
      <c r="E10580" s="11" t="n">
        <v>101</v>
      </c>
      <c r="F10580" s="12" t="n">
        <v>84.17</v>
      </c>
    </row>
    <row r="10581">
      <c r="A10581" s="3" t="inlineStr">
        <is>
          <t>Apple Watch &amp; Wearables</t>
        </is>
      </c>
      <c r="B10581" s="3" t="inlineStr">
        <is>
          <t>MGAF4ZM/A</t>
        </is>
      </c>
      <c r="C10581" s="3" t="inlineStr">
        <is>
          <t>Apple</t>
        </is>
      </c>
      <c r="D10581" s="3" t="inlineStr">
        <is>
          <t>42MM MIDNIGHT BLACK NIKE SB - M/L</t>
        </is>
      </c>
      <c r="E10581" s="11" t="n">
        <v>50</v>
      </c>
      <c r="F10581" s="12" t="n">
        <v>41.67</v>
      </c>
    </row>
    <row r="10582">
      <c r="A10582" s="3" t="inlineStr">
        <is>
          <t>Apple Watch &amp; Wearables</t>
        </is>
      </c>
      <c r="B10582" s="3" t="inlineStr">
        <is>
          <t>MGAE4ZM/A</t>
        </is>
      </c>
      <c r="C10582" s="3" t="inlineStr">
        <is>
          <t>Apple</t>
        </is>
      </c>
      <c r="D10582" s="3" t="inlineStr">
        <is>
          <t>42MM MIDNIGHT BLACK NIKE SB - S/M</t>
        </is>
      </c>
      <c r="E10582" s="11" t="n">
        <v>50</v>
      </c>
      <c r="F10582" s="12" t="n">
        <v>41.67</v>
      </c>
    </row>
    <row r="10583">
      <c r="A10583" s="3" t="inlineStr">
        <is>
          <t>Apple Watch &amp; Wearables</t>
        </is>
      </c>
      <c r="B10583" s="3" t="inlineStr">
        <is>
          <t>MGCX4ZM/A</t>
        </is>
      </c>
      <c r="C10583" s="3" t="inlineStr">
        <is>
          <t>Apple</t>
        </is>
      </c>
      <c r="D10583" s="3" t="inlineStr">
        <is>
          <t>42MM MIDNIGHT BLACK NIKE SPORT LOOP</t>
        </is>
      </c>
      <c r="E10583" s="11" t="n">
        <v>50</v>
      </c>
      <c r="F10583" s="12" t="n">
        <v>41.67</v>
      </c>
    </row>
    <row r="10584">
      <c r="A10584" s="3" t="inlineStr">
        <is>
          <t>Apple Watch &amp; Wearables</t>
        </is>
      </c>
      <c r="B10584" s="3" t="inlineStr">
        <is>
          <t>MGG84ZM/A</t>
        </is>
      </c>
      <c r="C10584" s="3" t="inlineStr">
        <is>
          <t>Apple</t>
        </is>
      </c>
      <c r="D10584" s="3" t="inlineStr">
        <is>
          <t>42MM MIDNIGHT PURPLE MOD BUCKLE-LGE</t>
        </is>
      </c>
      <c r="E10584" s="11" t="n">
        <v>202</v>
      </c>
      <c r="F10584" s="12" t="n">
        <v>168.33</v>
      </c>
    </row>
    <row r="10585">
      <c r="A10585" s="3" t="inlineStr">
        <is>
          <t>Apple Watch &amp; Wearables</t>
        </is>
      </c>
      <c r="B10585" s="3" t="inlineStr">
        <is>
          <t>MGG74ZM/A</t>
        </is>
      </c>
      <c r="C10585" s="3" t="inlineStr">
        <is>
          <t>Apple</t>
        </is>
      </c>
      <c r="D10585" s="3" t="inlineStr">
        <is>
          <t>42MM MIDNIGHT PURPLE MOD BUCKLE-MED</t>
        </is>
      </c>
      <c r="E10585" s="11" t="n">
        <v>202</v>
      </c>
      <c r="F10585" s="12" t="n">
        <v>168.33</v>
      </c>
    </row>
    <row r="10586">
      <c r="A10586" s="3" t="inlineStr">
        <is>
          <t>Apple Watch &amp; Wearables</t>
        </is>
      </c>
      <c r="B10586" s="3" t="inlineStr">
        <is>
          <t>MGG64ZM/A</t>
        </is>
      </c>
      <c r="C10586" s="3" t="inlineStr">
        <is>
          <t>Apple</t>
        </is>
      </c>
      <c r="D10586" s="3" t="inlineStr">
        <is>
          <t>42MM MIDNIGHT PURPLE MOD BUCKLE-SML</t>
        </is>
      </c>
      <c r="E10586" s="11" t="n">
        <v>202</v>
      </c>
      <c r="F10586" s="12" t="n">
        <v>168.33</v>
      </c>
    </row>
    <row r="10587">
      <c r="A10587" s="3" t="inlineStr">
        <is>
          <t>Apple Watch &amp; Wearables</t>
        </is>
      </c>
      <c r="B10587" s="3" t="inlineStr">
        <is>
          <t>MGHY4ZM/A</t>
        </is>
      </c>
      <c r="C10587" s="3" t="inlineStr">
        <is>
          <t>Apple</t>
        </is>
      </c>
      <c r="D10587" s="3" t="inlineStr">
        <is>
          <t>42MM NATURAL MILANESE LOOP</t>
        </is>
      </c>
      <c r="E10587" s="11" t="n">
        <v>101</v>
      </c>
      <c r="F10587" s="12" t="n">
        <v>84.17</v>
      </c>
    </row>
    <row r="10588">
      <c r="A10588" s="3" t="inlineStr">
        <is>
          <t>Apple Watch &amp; Wearables</t>
        </is>
      </c>
      <c r="B10588" s="3" t="inlineStr">
        <is>
          <t>MGDC4ZM/A</t>
        </is>
      </c>
      <c r="C10588" s="3" t="inlineStr">
        <is>
          <t>Apple</t>
        </is>
      </c>
      <c r="D10588" s="3" t="inlineStr">
        <is>
          <t>42MM NAVY MAGNETIC LINK - M/L</t>
        </is>
      </c>
      <c r="E10588" s="11" t="n">
        <v>101</v>
      </c>
      <c r="F10588" s="12" t="n">
        <v>84.17</v>
      </c>
    </row>
    <row r="10589">
      <c r="A10589" s="3" t="inlineStr">
        <is>
          <t>Apple Watch &amp; Wearables</t>
        </is>
      </c>
      <c r="B10589" s="3" t="inlineStr">
        <is>
          <t>MGDA4ZM/A</t>
        </is>
      </c>
      <c r="C10589" s="3" t="inlineStr">
        <is>
          <t>Apple</t>
        </is>
      </c>
      <c r="D10589" s="3" t="inlineStr">
        <is>
          <t>42MM NAVY MAGNETIC LINK - S/M</t>
        </is>
      </c>
      <c r="E10589" s="11" t="n">
        <v>101</v>
      </c>
      <c r="F10589" s="12" t="n">
        <v>84.17</v>
      </c>
    </row>
    <row r="10590">
      <c r="A10590" s="3" t="inlineStr">
        <is>
          <t>Apple Watch &amp; Wearables</t>
        </is>
      </c>
      <c r="B10590" s="3" t="inlineStr">
        <is>
          <t>MFGD4ZM/A</t>
        </is>
      </c>
      <c r="C10590" s="3" t="inlineStr">
        <is>
          <t>Apple</t>
        </is>
      </c>
      <c r="D10590" s="3" t="inlineStr">
        <is>
          <t>42MM NEON YELLOW SPORT BAND - M/L</t>
        </is>
      </c>
      <c r="E10590" s="11" t="n">
        <v>50</v>
      </c>
      <c r="F10590" s="12" t="n">
        <v>41.67</v>
      </c>
    </row>
    <row r="10591">
      <c r="A10591" s="3" t="inlineStr">
        <is>
          <t>Apple Watch &amp; Wearables</t>
        </is>
      </c>
      <c r="B10591" s="3" t="inlineStr">
        <is>
          <t>MFGC4ZM/A</t>
        </is>
      </c>
      <c r="C10591" s="3" t="inlineStr">
        <is>
          <t>Apple</t>
        </is>
      </c>
      <c r="D10591" s="3" t="inlineStr">
        <is>
          <t>42MM NEON YELLOW SPORT BAND - S/M</t>
        </is>
      </c>
      <c r="E10591" s="11" t="n">
        <v>50</v>
      </c>
      <c r="F10591" s="12" t="n">
        <v>41.67</v>
      </c>
    </row>
    <row r="10592">
      <c r="A10592" s="3" t="inlineStr">
        <is>
          <t>Apple Watch &amp; Wearables</t>
        </is>
      </c>
      <c r="B10592" s="3" t="inlineStr">
        <is>
          <t>MFFF4ZM/A</t>
        </is>
      </c>
      <c r="C10592" s="3" t="inlineStr">
        <is>
          <t>Apple</t>
        </is>
      </c>
      <c r="D10592" s="3" t="inlineStr">
        <is>
          <t>42MM NEON YELLOW SPORT LOOP</t>
        </is>
      </c>
      <c r="E10592" s="11" t="n">
        <v>50</v>
      </c>
      <c r="F10592" s="12" t="n">
        <v>41.67</v>
      </c>
    </row>
    <row r="10593">
      <c r="A10593" s="3" t="inlineStr">
        <is>
          <t>Apple Watch &amp; Wearables</t>
        </is>
      </c>
      <c r="B10593" s="3" t="inlineStr">
        <is>
          <t>MFGH4ZM/A</t>
        </is>
      </c>
      <c r="C10593" s="3" t="inlineStr">
        <is>
          <t>Apple</t>
        </is>
      </c>
      <c r="D10593" s="3" t="inlineStr">
        <is>
          <t>42MM PURPLE FOG SPORT BAND - M/L</t>
        </is>
      </c>
      <c r="E10593" s="11" t="n">
        <v>50</v>
      </c>
      <c r="F10593" s="12" t="n">
        <v>41.67</v>
      </c>
    </row>
    <row r="10594">
      <c r="A10594" s="3" t="inlineStr">
        <is>
          <t>Apple Watch &amp; Wearables</t>
        </is>
      </c>
      <c r="B10594" s="3" t="inlineStr">
        <is>
          <t>MGDE4ZM/A</t>
        </is>
      </c>
      <c r="C10594" s="3" t="inlineStr">
        <is>
          <t>Apple</t>
        </is>
      </c>
      <c r="D10594" s="3" t="inlineStr">
        <is>
          <t>42MM SAGE GRAY MAGNETIC LINK - M/L</t>
        </is>
      </c>
      <c r="E10594" s="11" t="n">
        <v>101</v>
      </c>
      <c r="F10594" s="12" t="n">
        <v>84.17</v>
      </c>
    </row>
    <row r="10595">
      <c r="A10595" s="3" t="inlineStr">
        <is>
          <t>Apple Watch &amp; Wearables</t>
        </is>
      </c>
      <c r="B10595" s="3" t="inlineStr">
        <is>
          <t>MGDD4ZM/A</t>
        </is>
      </c>
      <c r="C10595" s="3" t="inlineStr">
        <is>
          <t>Apple</t>
        </is>
      </c>
      <c r="D10595" s="3" t="inlineStr">
        <is>
          <t>42MM SAGE GRAY MAGNETIC LINK - S/M</t>
        </is>
      </c>
      <c r="E10595" s="11" t="n">
        <v>101</v>
      </c>
      <c r="F10595" s="12" t="n">
        <v>84.17</v>
      </c>
    </row>
    <row r="10596">
      <c r="A10596" s="3" t="inlineStr">
        <is>
          <t>Apple Watch &amp; Wearables</t>
        </is>
      </c>
      <c r="B10596" s="3" t="inlineStr">
        <is>
          <t>MGGC4ZM/A</t>
        </is>
      </c>
      <c r="C10596" s="3" t="inlineStr">
        <is>
          <t>Apple</t>
        </is>
      </c>
      <c r="D10596" s="3" t="inlineStr">
        <is>
          <t>42MM SAGE GRAY MODERN BUCKLE - LGE</t>
        </is>
      </c>
      <c r="E10596" s="11" t="n">
        <v>202</v>
      </c>
      <c r="F10596" s="12" t="n">
        <v>168.33</v>
      </c>
    </row>
    <row r="10597">
      <c r="A10597" s="3" t="inlineStr">
        <is>
          <t>Apple Watch &amp; Wearables</t>
        </is>
      </c>
      <c r="B10597" s="3" t="inlineStr">
        <is>
          <t>MGGA4ZM/A</t>
        </is>
      </c>
      <c r="C10597" s="3" t="inlineStr">
        <is>
          <t>Apple</t>
        </is>
      </c>
      <c r="D10597" s="3" t="inlineStr">
        <is>
          <t>42MM SAGE GRAY MODERN BUCKLE - MED</t>
        </is>
      </c>
      <c r="E10597" s="11" t="n">
        <v>202</v>
      </c>
      <c r="F10597" s="12" t="n">
        <v>168.33</v>
      </c>
    </row>
    <row r="10598">
      <c r="A10598" s="3" t="inlineStr">
        <is>
          <t>Apple Watch &amp; Wearables</t>
        </is>
      </c>
      <c r="B10598" s="3" t="inlineStr">
        <is>
          <t>MGG94ZM/A</t>
        </is>
      </c>
      <c r="C10598" s="3" t="inlineStr">
        <is>
          <t>Apple</t>
        </is>
      </c>
      <c r="D10598" s="3" t="inlineStr">
        <is>
          <t>42MM SAGE GRAY MODERN BUCKLE - SM</t>
        </is>
      </c>
      <c r="E10598" s="11" t="n">
        <v>202</v>
      </c>
      <c r="F10598" s="12" t="n">
        <v>168.33</v>
      </c>
    </row>
    <row r="10599">
      <c r="A10599" s="3" t="inlineStr">
        <is>
          <t>Apple Watch &amp; Wearables</t>
        </is>
      </c>
      <c r="B10599" s="3" t="inlineStr">
        <is>
          <t>MGJ14ZM/A</t>
        </is>
      </c>
      <c r="C10599" s="3" t="inlineStr">
        <is>
          <t>Apple</t>
        </is>
      </c>
      <c r="D10599" s="3" t="inlineStr">
        <is>
          <t>42MM SLATE MILANESE LOOP</t>
        </is>
      </c>
      <c r="E10599" s="11" t="n">
        <v>101</v>
      </c>
      <c r="F10599" s="12" t="n">
        <v>84.17</v>
      </c>
    </row>
    <row r="10600">
      <c r="A10600" s="3" t="inlineStr">
        <is>
          <t>Apple Watch &amp; Wearables</t>
        </is>
      </c>
      <c r="B10600" s="3" t="inlineStr">
        <is>
          <t>MHY94ZM/A</t>
        </is>
      </c>
      <c r="C10600" s="3" t="inlineStr">
        <is>
          <t>Apple</t>
        </is>
      </c>
      <c r="D10600" s="3" t="inlineStr">
        <is>
          <t>42MM SOFT PINK SPORT BAND - M/L</t>
        </is>
      </c>
      <c r="E10600" s="11" t="n">
        <v>50</v>
      </c>
      <c r="F10600" s="12" t="n">
        <v>41.67</v>
      </c>
    </row>
    <row r="10601">
      <c r="A10601" s="3" t="inlineStr">
        <is>
          <t>Apple Watch &amp; Wearables</t>
        </is>
      </c>
      <c r="B10601" s="3" t="inlineStr">
        <is>
          <t>MGAJ4ZM/A</t>
        </is>
      </c>
      <c r="C10601" s="3" t="inlineStr">
        <is>
          <t>Apple</t>
        </is>
      </c>
      <c r="D10601" s="3" t="inlineStr">
        <is>
          <t>42MM VEILED GREY NIKE SB - M/L</t>
        </is>
      </c>
      <c r="E10601" s="11" t="n">
        <v>50</v>
      </c>
      <c r="F10601" s="12" t="n">
        <v>41.67</v>
      </c>
    </row>
    <row r="10602">
      <c r="A10602" s="3" t="inlineStr">
        <is>
          <t>Apple Watch &amp; Wearables</t>
        </is>
      </c>
      <c r="B10602" s="3" t="inlineStr">
        <is>
          <t>MGAH4ZM/A</t>
        </is>
      </c>
      <c r="C10602" s="3" t="inlineStr">
        <is>
          <t>Apple</t>
        </is>
      </c>
      <c r="D10602" s="3" t="inlineStr">
        <is>
          <t>42MM VEILED GREY NIKE SB - S/M</t>
        </is>
      </c>
      <c r="E10602" s="11" t="n">
        <v>50</v>
      </c>
      <c r="F10602" s="12" t="n">
        <v>41.67</v>
      </c>
    </row>
    <row r="10603">
      <c r="A10603" s="3" t="inlineStr">
        <is>
          <t>Apple Watch &amp; Wearables</t>
        </is>
      </c>
      <c r="B10603" s="3" t="inlineStr">
        <is>
          <t>MGCY4ZM/A</t>
        </is>
      </c>
      <c r="C10603" s="3" t="inlineStr">
        <is>
          <t>Apple</t>
        </is>
      </c>
      <c r="D10603" s="3" t="inlineStr">
        <is>
          <t>42MM VEILED GREY NIKE SPORT LOOP</t>
        </is>
      </c>
      <c r="E10603" s="11" t="n">
        <v>50</v>
      </c>
      <c r="F10603" s="12" t="n">
        <v>41.67</v>
      </c>
    </row>
    <row r="10604">
      <c r="A10604" s="3" t="inlineStr">
        <is>
          <t>Apple Watch &amp; Wearables</t>
        </is>
      </c>
      <c r="B10604" s="3" t="inlineStr">
        <is>
          <t>MGAA4ZM/A</t>
        </is>
      </c>
      <c r="C10604" s="3" t="inlineStr">
        <is>
          <t>Apple</t>
        </is>
      </c>
      <c r="D10604" s="3" t="inlineStr">
        <is>
          <t>42MM VOLT SPLASH NIKE SB - M/L</t>
        </is>
      </c>
      <c r="E10604" s="11" t="n">
        <v>50</v>
      </c>
      <c r="F10604" s="12" t="n">
        <v>41.67</v>
      </c>
    </row>
    <row r="10605">
      <c r="A10605" s="3" t="inlineStr">
        <is>
          <t>Apple Watch &amp; Wearables</t>
        </is>
      </c>
      <c r="B10605" s="3" t="inlineStr">
        <is>
          <t>MGA94ZM/A</t>
        </is>
      </c>
      <c r="C10605" s="3" t="inlineStr">
        <is>
          <t>Apple</t>
        </is>
      </c>
      <c r="D10605" s="3" t="inlineStr">
        <is>
          <t>42MM VOLT SPLASH NIKE SB - S/M</t>
        </is>
      </c>
      <c r="E10605" s="11" t="n">
        <v>50</v>
      </c>
      <c r="F10605" s="12" t="n">
        <v>41.67</v>
      </c>
    </row>
    <row r="10606">
      <c r="A10606" s="3" t="inlineStr">
        <is>
          <t>Apple Watch &amp; Wearables</t>
        </is>
      </c>
      <c r="B10606" s="3" t="inlineStr">
        <is>
          <t>MGCW4ZM/A</t>
        </is>
      </c>
      <c r="C10606" s="3" t="inlineStr">
        <is>
          <t>Apple</t>
        </is>
      </c>
      <c r="D10606" s="3" t="inlineStr">
        <is>
          <t>42MM VOLT SPLASH NIKE SPORT LOOP</t>
        </is>
      </c>
      <c r="E10606" s="11" t="n">
        <v>50</v>
      </c>
      <c r="F10606" s="12" t="n">
        <v>41.67</v>
      </c>
    </row>
    <row r="10607">
      <c r="A10607" s="3" t="inlineStr">
        <is>
          <t>Apple Watch &amp; Wearables</t>
        </is>
      </c>
      <c r="B10607" s="3" t="inlineStr">
        <is>
          <t>3J606ZM/A</t>
        </is>
      </c>
      <c r="C10607" s="3" t="inlineStr">
        <is>
          <t>Apple</t>
        </is>
      </c>
      <c r="D10607" s="3" t="inlineStr">
        <is>
          <t>45MM MIDNIGHT SPORT BAND REG DEMO</t>
        </is>
      </c>
      <c r="E10607" s="11" t="n">
        <v>59</v>
      </c>
      <c r="F10607" s="12" t="n">
        <v>49.17</v>
      </c>
    </row>
    <row r="10608">
      <c r="A10608" s="3" t="inlineStr">
        <is>
          <t>Apple Watch &amp; Wearables</t>
        </is>
      </c>
      <c r="B10608" s="3" t="inlineStr">
        <is>
          <t>MGXV4ZM/A</t>
        </is>
      </c>
      <c r="C10608" s="3" t="inlineStr">
        <is>
          <t>Apple</t>
        </is>
      </c>
      <c r="D10608" s="3" t="inlineStr">
        <is>
          <t>45MM PRIDE EDITION SPORT LOOP</t>
        </is>
      </c>
      <c r="E10608" s="11" t="n">
        <v>50</v>
      </c>
      <c r="F10608" s="12" t="n">
        <v>41.67</v>
      </c>
    </row>
    <row r="10609">
      <c r="A10609" s="3" t="inlineStr">
        <is>
          <t>Apple Watch &amp; Wearables</t>
        </is>
      </c>
      <c r="B10609" s="3" t="inlineStr">
        <is>
          <t>MGC74ZM/A</t>
        </is>
      </c>
      <c r="C10609" s="3" t="inlineStr">
        <is>
          <t>Apple</t>
        </is>
      </c>
      <c r="D10609" s="3" t="inlineStr">
        <is>
          <t>46MM ALPENGLOW PINK NIKE SB - M/L</t>
        </is>
      </c>
      <c r="E10609" s="11" t="n">
        <v>50</v>
      </c>
      <c r="F10609" s="12" t="n">
        <v>41.67</v>
      </c>
    </row>
    <row r="10610">
      <c r="A10610" s="3" t="inlineStr">
        <is>
          <t>Apple Watch &amp; Wearables</t>
        </is>
      </c>
      <c r="B10610" s="3" t="inlineStr">
        <is>
          <t>MGC64ZM/A</t>
        </is>
      </c>
      <c r="C10610" s="3" t="inlineStr">
        <is>
          <t>Apple</t>
        </is>
      </c>
      <c r="D10610" s="3" t="inlineStr">
        <is>
          <t>46MM ALPENGLOW PINK NIKE SB - S/M</t>
        </is>
      </c>
      <c r="E10610" s="11" t="n">
        <v>50</v>
      </c>
      <c r="F10610" s="12" t="n">
        <v>41.67</v>
      </c>
    </row>
    <row r="10611">
      <c r="A10611" s="3" t="inlineStr">
        <is>
          <t>Apple Watch &amp; Wearables</t>
        </is>
      </c>
      <c r="B10611" s="3" t="inlineStr">
        <is>
          <t>MGD54ZM/A</t>
        </is>
      </c>
      <c r="C10611" s="3" t="inlineStr">
        <is>
          <t>Apple</t>
        </is>
      </c>
      <c r="D10611" s="3" t="inlineStr">
        <is>
          <t>46MM ALPENGLOW PINK NIKE SPORT LOOP</t>
        </is>
      </c>
      <c r="E10611" s="11" t="n">
        <v>50</v>
      </c>
      <c r="F10611" s="12" t="n">
        <v>41.67</v>
      </c>
    </row>
    <row r="10612">
      <c r="A10612" s="3" t="inlineStr">
        <is>
          <t>Apple Watch &amp; Wearables</t>
        </is>
      </c>
      <c r="B10612" s="3" t="inlineStr">
        <is>
          <t>MFGY4ZM/A</t>
        </is>
      </c>
      <c r="C10612" s="3" t="inlineStr">
        <is>
          <t>Apple</t>
        </is>
      </c>
      <c r="D10612" s="3" t="inlineStr">
        <is>
          <t>46MM ANCHOR BLUE SPORT BAND - M/L</t>
        </is>
      </c>
      <c r="E10612" s="11" t="n">
        <v>50</v>
      </c>
      <c r="F10612" s="12" t="n">
        <v>41.67</v>
      </c>
    </row>
    <row r="10613">
      <c r="A10613" s="3" t="inlineStr">
        <is>
          <t>Apple Watch &amp; Wearables</t>
        </is>
      </c>
      <c r="B10613" s="3" t="inlineStr">
        <is>
          <t>MFGX4ZM/A</t>
        </is>
      </c>
      <c r="C10613" s="3" t="inlineStr">
        <is>
          <t>Apple</t>
        </is>
      </c>
      <c r="D10613" s="3" t="inlineStr">
        <is>
          <t>46MM ANCHOR BLUE SPORT BAND - S/M</t>
        </is>
      </c>
      <c r="E10613" s="11" t="n">
        <v>50</v>
      </c>
      <c r="F10613" s="12" t="n">
        <v>41.67</v>
      </c>
    </row>
    <row r="10614">
      <c r="A10614" s="3" t="inlineStr">
        <is>
          <t>Apple Watch &amp; Wearables</t>
        </is>
      </c>
      <c r="B10614" s="3" t="inlineStr">
        <is>
          <t>MFFH4ZM/A</t>
        </is>
      </c>
      <c r="C10614" s="3" t="inlineStr">
        <is>
          <t>Apple</t>
        </is>
      </c>
      <c r="D10614" s="3" t="inlineStr">
        <is>
          <t>46MM ANCHOR BLUE SPORT LOOP</t>
        </is>
      </c>
      <c r="E10614" s="11" t="n">
        <v>50</v>
      </c>
      <c r="F10614" s="12" t="n">
        <v>41.67</v>
      </c>
    </row>
    <row r="10615">
      <c r="A10615" s="3" t="inlineStr">
        <is>
          <t>Apple Watch &amp; Wearables</t>
        </is>
      </c>
      <c r="B10615" s="3" t="inlineStr">
        <is>
          <t>MHYU4ZM/A</t>
        </is>
      </c>
      <c r="C10615" s="3" t="inlineStr">
        <is>
          <t>Apple</t>
        </is>
      </c>
      <c r="D10615" s="3" t="inlineStr">
        <is>
          <t>46MM BLUE MIST SPORT LOOP</t>
        </is>
      </c>
      <c r="E10615" s="11" t="n">
        <v>50</v>
      </c>
      <c r="F10615" s="12" t="n">
        <v>41.67</v>
      </c>
    </row>
    <row r="10616">
      <c r="A10616" s="3" t="inlineStr">
        <is>
          <t>Apple Watch &amp; Wearables</t>
        </is>
      </c>
      <c r="B10616" s="3" t="inlineStr">
        <is>
          <t>MGCA4ZM/A</t>
        </is>
      </c>
      <c r="C10616" s="3" t="inlineStr">
        <is>
          <t>Apple</t>
        </is>
      </c>
      <c r="D10616" s="3" t="inlineStr">
        <is>
          <t>46MM BLUE RIBBON NIKE SB - M/L</t>
        </is>
      </c>
      <c r="E10616" s="11" t="n">
        <v>50</v>
      </c>
      <c r="F10616" s="12" t="n">
        <v>41.67</v>
      </c>
    </row>
    <row r="10617">
      <c r="A10617" s="3" t="inlineStr">
        <is>
          <t>Apple Watch &amp; Wearables</t>
        </is>
      </c>
      <c r="B10617" s="3" t="inlineStr">
        <is>
          <t>MGD64ZM/A</t>
        </is>
      </c>
      <c r="C10617" s="3" t="inlineStr">
        <is>
          <t>Apple</t>
        </is>
      </c>
      <c r="D10617" s="3" t="inlineStr">
        <is>
          <t>46MM BLUE RIBBON NIKE SPORT LOOP</t>
        </is>
      </c>
      <c r="E10617" s="11" t="n">
        <v>50</v>
      </c>
      <c r="F10617" s="12" t="n">
        <v>41.67</v>
      </c>
    </row>
    <row r="10618">
      <c r="A10618" s="3" t="inlineStr">
        <is>
          <t>Apple Watch &amp; Wearables</t>
        </is>
      </c>
      <c r="B10618" s="3" t="inlineStr">
        <is>
          <t>MHYJ4ZM/A</t>
        </is>
      </c>
      <c r="C10618" s="3" t="inlineStr">
        <is>
          <t>Apple</t>
        </is>
      </c>
      <c r="D10618" s="3" t="inlineStr">
        <is>
          <t>46MM BRIGHT GUAVA SPORT BAND - M/L</t>
        </is>
      </c>
      <c r="E10618" s="11" t="n">
        <v>50</v>
      </c>
      <c r="F10618" s="12" t="n">
        <v>41.67</v>
      </c>
    </row>
    <row r="10619">
      <c r="A10619" s="3" t="inlineStr">
        <is>
          <t>Apple Watch &amp; Wearables</t>
        </is>
      </c>
      <c r="B10619" s="3" t="inlineStr">
        <is>
          <t>MHYH4ZM/A</t>
        </is>
      </c>
      <c r="C10619" s="3" t="inlineStr">
        <is>
          <t>Apple</t>
        </is>
      </c>
      <c r="D10619" s="3" t="inlineStr">
        <is>
          <t>46MM BRIGHT GUAVA SPORT BAND - S/M</t>
        </is>
      </c>
      <c r="E10619" s="11" t="n">
        <v>50</v>
      </c>
      <c r="F10619" s="12" t="n">
        <v>41.67</v>
      </c>
    </row>
    <row r="10620">
      <c r="A10620" s="3" t="inlineStr">
        <is>
          <t>Apple Watch &amp; Wearables</t>
        </is>
      </c>
      <c r="B10620" s="3" t="inlineStr">
        <is>
          <t>MHYW4ZM/A</t>
        </is>
      </c>
      <c r="C10620" s="3" t="inlineStr">
        <is>
          <t>Apple</t>
        </is>
      </c>
      <c r="D10620" s="3" t="inlineStr">
        <is>
          <t>46MM BRIGHT GUAVA SPORT LOOP</t>
        </is>
      </c>
      <c r="E10620" s="11" t="n">
        <v>50</v>
      </c>
      <c r="F10620" s="12" t="n">
        <v>41.67</v>
      </c>
    </row>
    <row r="10621">
      <c r="A10621" s="3" t="inlineStr">
        <is>
          <t>Apple Watch &amp; Wearables</t>
        </is>
      </c>
      <c r="B10621" s="3" t="inlineStr">
        <is>
          <t>MHYV4ZM/A</t>
        </is>
      </c>
      <c r="C10621" s="3" t="inlineStr">
        <is>
          <t>Apple</t>
        </is>
      </c>
      <c r="D10621" s="3" t="inlineStr">
        <is>
          <t>46MM CANTALOUPE SPORT LOOP</t>
        </is>
      </c>
      <c r="E10621" s="11" t="n">
        <v>50</v>
      </c>
      <c r="F10621" s="12" t="n">
        <v>41.67</v>
      </c>
    </row>
    <row r="10622">
      <c r="A10622" s="3" t="inlineStr">
        <is>
          <t>Apple Watch &amp; Wearables</t>
        </is>
      </c>
      <c r="B10622" s="3" t="inlineStr">
        <is>
          <t>MGDG4ZM/A</t>
        </is>
      </c>
      <c r="C10622" s="3" t="inlineStr">
        <is>
          <t>Apple</t>
        </is>
      </c>
      <c r="D10622" s="3" t="inlineStr">
        <is>
          <t>46MM CARAMEL MAGNETIC LINK - M/L</t>
        </is>
      </c>
      <c r="E10622" s="11" t="n">
        <v>101</v>
      </c>
      <c r="F10622" s="12" t="n">
        <v>84.17</v>
      </c>
    </row>
    <row r="10623">
      <c r="A10623" s="3" t="inlineStr">
        <is>
          <t>Apple Watch &amp; Wearables</t>
        </is>
      </c>
      <c r="B10623" s="3" t="inlineStr">
        <is>
          <t>MGDF4ZM/A</t>
        </is>
      </c>
      <c r="C10623" s="3" t="inlineStr">
        <is>
          <t>Apple</t>
        </is>
      </c>
      <c r="D10623" s="3" t="inlineStr">
        <is>
          <t>46MM CARAMEL MAGNETIC LINK - S/M</t>
        </is>
      </c>
      <c r="E10623" s="11" t="n">
        <v>101</v>
      </c>
      <c r="F10623" s="12" t="n">
        <v>84.17</v>
      </c>
    </row>
    <row r="10624">
      <c r="A10624" s="3" t="inlineStr">
        <is>
          <t>Apple Watch &amp; Wearables</t>
        </is>
      </c>
      <c r="B10624" s="3" t="inlineStr">
        <is>
          <t>MHYL4ZM/A</t>
        </is>
      </c>
      <c r="C10624" s="3" t="inlineStr">
        <is>
          <t>Apple</t>
        </is>
      </c>
      <c r="D10624" s="3" t="inlineStr">
        <is>
          <t>46MM CLEMENTINE SPORT BAND - M/L</t>
        </is>
      </c>
      <c r="E10624" s="11" t="n">
        <v>50</v>
      </c>
      <c r="F10624" s="12" t="n">
        <v>41.67</v>
      </c>
    </row>
    <row r="10625">
      <c r="A10625" s="3" t="inlineStr">
        <is>
          <t>Apple Watch &amp; Wearables</t>
        </is>
      </c>
      <c r="B10625" s="3" t="inlineStr">
        <is>
          <t>MHYK4ZM/A</t>
        </is>
      </c>
      <c r="C10625" s="3" t="inlineStr">
        <is>
          <t>Apple</t>
        </is>
      </c>
      <c r="D10625" s="3" t="inlineStr">
        <is>
          <t>46MM CLEMENTINE SPORT BAND - S/M</t>
        </is>
      </c>
      <c r="E10625" s="11" t="n">
        <v>50</v>
      </c>
      <c r="F10625" s="12" t="n">
        <v>41.67</v>
      </c>
    </row>
    <row r="10626">
      <c r="A10626" s="3" t="inlineStr">
        <is>
          <t>Apple Watch &amp; Wearables</t>
        </is>
      </c>
      <c r="B10626" s="3" t="inlineStr">
        <is>
          <t>MFFJ4ZM/A</t>
        </is>
      </c>
      <c r="C10626" s="3" t="inlineStr">
        <is>
          <t>Apple</t>
        </is>
      </c>
      <c r="D10626" s="3" t="inlineStr">
        <is>
          <t>46MM FOREST SPORT LOOP</t>
        </is>
      </c>
      <c r="E10626" s="11" t="n">
        <v>50</v>
      </c>
      <c r="F10626" s="12" t="n">
        <v>41.67</v>
      </c>
    </row>
    <row r="10627">
      <c r="A10627" s="3" t="inlineStr">
        <is>
          <t>Apple Watch &amp; Wearables</t>
        </is>
      </c>
      <c r="B10627" s="3" t="inlineStr">
        <is>
          <t>MGJ54ZM/A</t>
        </is>
      </c>
      <c r="C10627" s="3" t="inlineStr">
        <is>
          <t>Apple</t>
        </is>
      </c>
      <c r="D10627" s="3" t="inlineStr">
        <is>
          <t>46MM GOLD MILANESE LOOP - M/L</t>
        </is>
      </c>
      <c r="E10627" s="11" t="n">
        <v>101</v>
      </c>
      <c r="F10627" s="12" t="n">
        <v>84.17</v>
      </c>
    </row>
    <row r="10628">
      <c r="A10628" s="3" t="inlineStr">
        <is>
          <t>Apple Watch &amp; Wearables</t>
        </is>
      </c>
      <c r="B10628" s="3" t="inlineStr">
        <is>
          <t>MGJ44ZM/A</t>
        </is>
      </c>
      <c r="C10628" s="3" t="inlineStr">
        <is>
          <t>Apple</t>
        </is>
      </c>
      <c r="D10628" s="3" t="inlineStr">
        <is>
          <t>46MM GOLD MILANESE LOOP - S/M</t>
        </is>
      </c>
      <c r="E10628" s="11" t="n">
        <v>101</v>
      </c>
      <c r="F10628" s="12" t="n">
        <v>84.17</v>
      </c>
    </row>
    <row r="10629">
      <c r="A10629" s="3" t="inlineStr">
        <is>
          <t>Apple Watch &amp; Wearables</t>
        </is>
      </c>
      <c r="B10629" s="3" t="inlineStr">
        <is>
          <t>MGC24ZM/A</t>
        </is>
      </c>
      <c r="C10629" s="3" t="inlineStr">
        <is>
          <t>Apple</t>
        </is>
      </c>
      <c r="D10629" s="3" t="inlineStr">
        <is>
          <t>46MM MIDNIGHT BLACK NIKE SB - S/M</t>
        </is>
      </c>
      <c r="E10629" s="11" t="n">
        <v>50</v>
      </c>
      <c r="F10629" s="12" t="n">
        <v>41.67</v>
      </c>
    </row>
    <row r="10630">
      <c r="A10630" s="3" t="inlineStr">
        <is>
          <t>Apple Watch &amp; Wearables</t>
        </is>
      </c>
      <c r="B10630" s="3" t="inlineStr">
        <is>
          <t>MGJ24ZM/A</t>
        </is>
      </c>
      <c r="C10630" s="3" t="inlineStr">
        <is>
          <t>Apple</t>
        </is>
      </c>
      <c r="D10630" s="3" t="inlineStr">
        <is>
          <t>46MM NATURAL MILANESE LOOP - S/M</t>
        </is>
      </c>
      <c r="E10630" s="11" t="n">
        <v>101</v>
      </c>
      <c r="F10630" s="12" t="n">
        <v>84.17</v>
      </c>
    </row>
    <row r="10631">
      <c r="A10631" s="3" t="inlineStr">
        <is>
          <t>Apple Watch &amp; Wearables</t>
        </is>
      </c>
      <c r="B10631" s="3" t="inlineStr">
        <is>
          <t>MGJ34ZM/A</t>
        </is>
      </c>
      <c r="C10631" s="3" t="inlineStr">
        <is>
          <t>Apple</t>
        </is>
      </c>
      <c r="D10631" s="3" t="inlineStr">
        <is>
          <t>46MM NATURAL MILANESE?LOOP - M/L</t>
        </is>
      </c>
      <c r="E10631" s="11" t="n">
        <v>101</v>
      </c>
      <c r="F10631" s="12" t="n">
        <v>84.17</v>
      </c>
    </row>
    <row r="10632">
      <c r="A10632" s="3" t="inlineStr">
        <is>
          <t>Apple Watch &amp; Wearables</t>
        </is>
      </c>
      <c r="B10632" s="3" t="inlineStr">
        <is>
          <t>MGDJ4ZM/A</t>
        </is>
      </c>
      <c r="C10632" s="3" t="inlineStr">
        <is>
          <t>Apple</t>
        </is>
      </c>
      <c r="D10632" s="3" t="inlineStr">
        <is>
          <t>46MM NAVY MAGNETIC LINK - M/L</t>
        </is>
      </c>
      <c r="E10632" s="11" t="n">
        <v>101</v>
      </c>
      <c r="F10632" s="12" t="n">
        <v>84.17</v>
      </c>
    </row>
    <row r="10633">
      <c r="A10633" s="3" t="inlineStr">
        <is>
          <t>Apple Watch &amp; Wearables</t>
        </is>
      </c>
      <c r="B10633" s="3" t="inlineStr">
        <is>
          <t>MGDH4ZM/A</t>
        </is>
      </c>
      <c r="C10633" s="3" t="inlineStr">
        <is>
          <t>Apple</t>
        </is>
      </c>
      <c r="D10633" s="3" t="inlineStr">
        <is>
          <t>46MM NAVY MAGNETIC LINK - S/M</t>
        </is>
      </c>
      <c r="E10633" s="11" t="n">
        <v>101</v>
      </c>
      <c r="F10633" s="12" t="n">
        <v>84.17</v>
      </c>
    </row>
    <row r="10634">
      <c r="A10634" s="3" t="inlineStr">
        <is>
          <t>Apple Watch &amp; Wearables</t>
        </is>
      </c>
      <c r="B10634" s="3" t="inlineStr">
        <is>
          <t>MFGW4ZM/A</t>
        </is>
      </c>
      <c r="C10634" s="3" t="inlineStr">
        <is>
          <t>Apple</t>
        </is>
      </c>
      <c r="D10634" s="3" t="inlineStr">
        <is>
          <t>46MM NEON YELLOW SPORT BAND - M/L</t>
        </is>
      </c>
      <c r="E10634" s="11" t="n">
        <v>50</v>
      </c>
      <c r="F10634" s="12" t="n">
        <v>41.67</v>
      </c>
    </row>
    <row r="10635">
      <c r="A10635" s="3" t="inlineStr">
        <is>
          <t>Apple Watch &amp; Wearables</t>
        </is>
      </c>
      <c r="B10635" s="3" t="inlineStr">
        <is>
          <t>MG9D4ZM/A</t>
        </is>
      </c>
      <c r="C10635" s="3" t="inlineStr">
        <is>
          <t>Apple</t>
        </is>
      </c>
      <c r="D10635" s="3" t="inlineStr">
        <is>
          <t>46MM NEON YELLOW SPORT BAND - M/L</t>
        </is>
      </c>
      <c r="E10635" s="11" t="n">
        <v>101</v>
      </c>
      <c r="F10635" s="12" t="n">
        <v>84.17</v>
      </c>
    </row>
    <row r="10636">
      <c r="A10636" s="3" t="inlineStr">
        <is>
          <t>Apple Watch &amp; Wearables</t>
        </is>
      </c>
      <c r="B10636" s="3" t="inlineStr">
        <is>
          <t>MFGV4ZM/A</t>
        </is>
      </c>
      <c r="C10636" s="3" t="inlineStr">
        <is>
          <t>Apple</t>
        </is>
      </c>
      <c r="D10636" s="3" t="inlineStr">
        <is>
          <t>46MM NEON YELLOW SPORT BAND - S/M</t>
        </is>
      </c>
      <c r="E10636" s="11" t="n">
        <v>50</v>
      </c>
      <c r="F10636" s="12" t="n">
        <v>41.67</v>
      </c>
    </row>
    <row r="10637">
      <c r="A10637" s="3" t="inlineStr">
        <is>
          <t>Apple Watch &amp; Wearables</t>
        </is>
      </c>
      <c r="B10637" s="3" t="inlineStr">
        <is>
          <t>MFFL4ZM/A</t>
        </is>
      </c>
      <c r="C10637" s="3" t="inlineStr">
        <is>
          <t>Apple</t>
        </is>
      </c>
      <c r="D10637" s="3" t="inlineStr">
        <is>
          <t>46MM NEON YELLOW SPORT LOOP</t>
        </is>
      </c>
      <c r="E10637" s="11" t="n">
        <v>50</v>
      </c>
      <c r="F10637" s="12" t="n">
        <v>41.67</v>
      </c>
    </row>
    <row r="10638">
      <c r="A10638" s="3" t="inlineStr">
        <is>
          <t>Apple Watch &amp; Wearables</t>
        </is>
      </c>
      <c r="B10638" s="3" t="inlineStr">
        <is>
          <t>MFH14ZM/A</t>
        </is>
      </c>
      <c r="C10638" s="3" t="inlineStr">
        <is>
          <t>Apple</t>
        </is>
      </c>
      <c r="D10638" s="3" t="inlineStr">
        <is>
          <t>46MM PURPLE FOG SPORT BAND - M/L</t>
        </is>
      </c>
      <c r="E10638" s="11" t="n">
        <v>50</v>
      </c>
      <c r="F10638" s="12" t="n">
        <v>41.67</v>
      </c>
    </row>
    <row r="10639">
      <c r="A10639" s="3" t="inlineStr">
        <is>
          <t>Apple Watch &amp; Wearables</t>
        </is>
      </c>
      <c r="B10639" s="3" t="inlineStr">
        <is>
          <t>MFH04ZM/A</t>
        </is>
      </c>
      <c r="C10639" s="3" t="inlineStr">
        <is>
          <t>Apple</t>
        </is>
      </c>
      <c r="D10639" s="3" t="inlineStr">
        <is>
          <t>46MM PURPLE FOG SPORT BAND - S/M</t>
        </is>
      </c>
      <c r="E10639" s="11" t="n">
        <v>50</v>
      </c>
      <c r="F10639" s="12" t="n">
        <v>41.67</v>
      </c>
    </row>
    <row r="10640">
      <c r="A10640" s="3" t="inlineStr">
        <is>
          <t>Apple Watch &amp; Wearables</t>
        </is>
      </c>
      <c r="B10640" s="3" t="inlineStr">
        <is>
          <t>MFFK4ZM/A</t>
        </is>
      </c>
      <c r="C10640" s="3" t="inlineStr">
        <is>
          <t>Apple</t>
        </is>
      </c>
      <c r="D10640" s="3" t="inlineStr">
        <is>
          <t>46MM PURPLE FOG SPORT LOOP</t>
        </is>
      </c>
      <c r="E10640" s="11" t="n">
        <v>50</v>
      </c>
      <c r="F10640" s="12" t="n">
        <v>41.67</v>
      </c>
    </row>
    <row r="10641">
      <c r="A10641" s="3" t="inlineStr">
        <is>
          <t>Apple Watch &amp; Wearables</t>
        </is>
      </c>
      <c r="B10641" s="3" t="inlineStr">
        <is>
          <t>MGDL4ZM/A</t>
        </is>
      </c>
      <c r="C10641" s="3" t="inlineStr">
        <is>
          <t>Apple</t>
        </is>
      </c>
      <c r="D10641" s="3" t="inlineStr">
        <is>
          <t>46MM SAGE GRAY MAGNETIC LINK - M/L</t>
        </is>
      </c>
      <c r="E10641" s="11" t="n">
        <v>101</v>
      </c>
      <c r="F10641" s="12" t="n">
        <v>84.17</v>
      </c>
    </row>
    <row r="10642">
      <c r="A10642" s="3" t="inlineStr">
        <is>
          <t>Apple Watch &amp; Wearables</t>
        </is>
      </c>
      <c r="B10642" s="3" t="inlineStr">
        <is>
          <t>MGDK4ZM/A</t>
        </is>
      </c>
      <c r="C10642" s="3" t="inlineStr">
        <is>
          <t>Apple</t>
        </is>
      </c>
      <c r="D10642" s="3" t="inlineStr">
        <is>
          <t>46MM SAGE GRAY MAGNETIC LINK - S/M</t>
        </is>
      </c>
      <c r="E10642" s="11" t="n">
        <v>101</v>
      </c>
      <c r="F10642" s="12" t="n">
        <v>84.17</v>
      </c>
    </row>
    <row r="10643">
      <c r="A10643" s="3" t="inlineStr">
        <is>
          <t>Apple Watch &amp; Wearables</t>
        </is>
      </c>
      <c r="B10643" s="3" t="inlineStr">
        <is>
          <t>MGJ74ZM/A</t>
        </is>
      </c>
      <c r="C10643" s="3" t="inlineStr">
        <is>
          <t>Apple</t>
        </is>
      </c>
      <c r="D10643" s="3" t="inlineStr">
        <is>
          <t>46MM SLATE MILANESE?LOOP - M/L</t>
        </is>
      </c>
      <c r="E10643" s="11" t="n">
        <v>101</v>
      </c>
      <c r="F10643" s="12" t="n">
        <v>84.17</v>
      </c>
    </row>
    <row r="10644">
      <c r="A10644" s="3" t="inlineStr">
        <is>
          <t>Apple Watch &amp; Wearables</t>
        </is>
      </c>
      <c r="B10644" s="3" t="inlineStr">
        <is>
          <t>MGJ64ZM/A</t>
        </is>
      </c>
      <c r="C10644" s="3" t="inlineStr">
        <is>
          <t>Apple</t>
        </is>
      </c>
      <c r="D10644" s="3" t="inlineStr">
        <is>
          <t>46MM SLATE MILANESE?LOOP - S/M</t>
        </is>
      </c>
      <c r="E10644" s="11" t="n">
        <v>101</v>
      </c>
      <c r="F10644" s="12" t="n">
        <v>84.17</v>
      </c>
    </row>
    <row r="10645">
      <c r="A10645" s="3" t="inlineStr">
        <is>
          <t>Apple Watch &amp; Wearables</t>
        </is>
      </c>
      <c r="B10645" s="3" t="inlineStr">
        <is>
          <t>MHYG4ZM/A</t>
        </is>
      </c>
      <c r="C10645" s="3" t="inlineStr">
        <is>
          <t>Apple</t>
        </is>
      </c>
      <c r="D10645" s="3" t="inlineStr">
        <is>
          <t>46MM SOFT PINK SPORT BAND - M/L</t>
        </is>
      </c>
      <c r="E10645" s="11" t="n">
        <v>50</v>
      </c>
      <c r="F10645" s="12" t="n">
        <v>41.67</v>
      </c>
    </row>
    <row r="10646">
      <c r="A10646" s="3" t="inlineStr">
        <is>
          <t>Apple Watch &amp; Wearables</t>
        </is>
      </c>
      <c r="B10646" s="3" t="inlineStr">
        <is>
          <t>MGC54ZM/A</t>
        </is>
      </c>
      <c r="C10646" s="3" t="inlineStr">
        <is>
          <t>Apple</t>
        </is>
      </c>
      <c r="D10646" s="3" t="inlineStr">
        <is>
          <t>46MM VEILED GREY NIKE SB - M/L</t>
        </is>
      </c>
      <c r="E10646" s="11" t="n">
        <v>50</v>
      </c>
      <c r="F10646" s="12" t="n">
        <v>41.67</v>
      </c>
    </row>
    <row r="10647">
      <c r="A10647" s="3" t="inlineStr">
        <is>
          <t>Apple Watch &amp; Wearables</t>
        </is>
      </c>
      <c r="B10647" s="3" t="inlineStr">
        <is>
          <t>MGD44ZM/A</t>
        </is>
      </c>
      <c r="C10647" s="3" t="inlineStr">
        <is>
          <t>Apple</t>
        </is>
      </c>
      <c r="D10647" s="3" t="inlineStr">
        <is>
          <t>46MM VEILED GREY NIKE SPORT LOOP</t>
        </is>
      </c>
      <c r="E10647" s="11" t="n">
        <v>50</v>
      </c>
      <c r="F10647" s="12" t="n">
        <v>41.67</v>
      </c>
    </row>
    <row r="10648">
      <c r="A10648" s="3" t="inlineStr">
        <is>
          <t>Apple Watch &amp; Wearables</t>
        </is>
      </c>
      <c r="B10648" s="3" t="inlineStr">
        <is>
          <t>MGC14ZM/A</t>
        </is>
      </c>
      <c r="C10648" s="3" t="inlineStr">
        <is>
          <t>Apple</t>
        </is>
      </c>
      <c r="D10648" s="3" t="inlineStr">
        <is>
          <t>46MM VOLT SPLASH NIKE SB - M/L</t>
        </is>
      </c>
      <c r="E10648" s="11" t="n">
        <v>50</v>
      </c>
      <c r="F10648" s="12" t="n">
        <v>41.67</v>
      </c>
    </row>
    <row r="10649">
      <c r="A10649" s="3" t="inlineStr">
        <is>
          <t>Apple Watch &amp; Wearables</t>
        </is>
      </c>
      <c r="B10649" s="3" t="inlineStr">
        <is>
          <t>MGC04ZM/A</t>
        </is>
      </c>
      <c r="C10649" s="3" t="inlineStr">
        <is>
          <t>Apple</t>
        </is>
      </c>
      <c r="D10649" s="3" t="inlineStr">
        <is>
          <t>46MM VOLT SPLASH NIKE SB - S/M</t>
        </is>
      </c>
      <c r="E10649" s="11" t="n">
        <v>50</v>
      </c>
      <c r="F10649" s="12" t="n">
        <v>41.67</v>
      </c>
    </row>
    <row r="10650">
      <c r="A10650" s="3" t="inlineStr">
        <is>
          <t>Apple Watch &amp; Wearables</t>
        </is>
      </c>
      <c r="B10650" s="3" t="inlineStr">
        <is>
          <t>MGD24ZM/A</t>
        </is>
      </c>
      <c r="C10650" s="3" t="inlineStr">
        <is>
          <t>Apple</t>
        </is>
      </c>
      <c r="D10650" s="3" t="inlineStr">
        <is>
          <t>46MM VOLT SPLASH NIKE SPORT LOOP</t>
        </is>
      </c>
      <c r="E10650" s="11" t="n">
        <v>50</v>
      </c>
      <c r="F10650" s="12" t="n">
        <v>41.67</v>
      </c>
    </row>
    <row r="10651">
      <c r="A10651" s="3" t="inlineStr">
        <is>
          <t>Apple Watch &amp; Wearables</t>
        </is>
      </c>
      <c r="B10651" s="3" t="inlineStr">
        <is>
          <t>MGCJ4ZM/A</t>
        </is>
      </c>
      <c r="C10651" s="3" t="inlineStr">
        <is>
          <t>Apple</t>
        </is>
      </c>
      <c r="D10651" s="3" t="inlineStr">
        <is>
          <t>49MM ANCHOR BLUE OBAND - BT FINISH</t>
        </is>
      </c>
      <c r="E10651" s="11" t="n">
        <v>101</v>
      </c>
      <c r="F10651" s="12" t="n">
        <v>84.17</v>
      </c>
    </row>
    <row r="10652">
      <c r="A10652" s="3" t="inlineStr">
        <is>
          <t>Apple Watch &amp; Wearables</t>
        </is>
      </c>
      <c r="B10652" s="3" t="inlineStr">
        <is>
          <t>MGCK4ZM/A</t>
        </is>
      </c>
      <c r="C10652" s="3" t="inlineStr">
        <is>
          <t>Apple</t>
        </is>
      </c>
      <c r="D10652" s="3" t="inlineStr">
        <is>
          <t>49MM ANCHOR?BLUE OBAND EX - BT FIN</t>
        </is>
      </c>
      <c r="E10652" s="11" t="n">
        <v>50</v>
      </c>
      <c r="F10652" s="12" t="n">
        <v>41.67</v>
      </c>
    </row>
    <row r="10653">
      <c r="A10653" s="3" t="inlineStr">
        <is>
          <t>Apple Watch &amp; Wearables</t>
        </is>
      </c>
      <c r="B10653" s="3" t="inlineStr">
        <is>
          <t>MGCE4ZM/A</t>
        </is>
      </c>
      <c r="C10653" s="3" t="inlineStr">
        <is>
          <t>Apple</t>
        </is>
      </c>
      <c r="D10653" s="3" t="inlineStr">
        <is>
          <t>49MM ANCHOR?BLUE OBAND EX-NT FINISH</t>
        </is>
      </c>
      <c r="E10653" s="11" t="n">
        <v>50</v>
      </c>
      <c r="F10653" s="12" t="n">
        <v>41.67</v>
      </c>
    </row>
    <row r="10654">
      <c r="A10654" s="3" t="inlineStr">
        <is>
          <t>Apple Watch &amp; Wearables</t>
        </is>
      </c>
      <c r="B10654" s="3" t="inlineStr">
        <is>
          <t>MFTG4ZM/A</t>
        </is>
      </c>
      <c r="C10654" s="3" t="inlineStr">
        <is>
          <t>Apple</t>
        </is>
      </c>
      <c r="D10654" s="3" t="inlineStr">
        <is>
          <t>49MM BLACK AL -?LGE - NT FIN</t>
        </is>
      </c>
      <c r="E10654" s="11" t="n">
        <v>101</v>
      </c>
      <c r="F10654" s="12" t="n">
        <v>84.17</v>
      </c>
    </row>
    <row r="10655">
      <c r="A10655" s="3" t="inlineStr">
        <is>
          <t>Apple Watch &amp; Wearables</t>
        </is>
      </c>
      <c r="B10655" s="3" t="inlineStr">
        <is>
          <t>MG9G4ZM/A</t>
        </is>
      </c>
      <c r="C10655" s="3" t="inlineStr">
        <is>
          <t>Apple</t>
        </is>
      </c>
      <c r="D10655" s="3" t="inlineStr">
        <is>
          <t>49MM BLACK AL -?SML - BT FIN</t>
        </is>
      </c>
      <c r="E10655" s="11" t="n">
        <v>101</v>
      </c>
      <c r="F10655" s="12" t="n">
        <v>84.17</v>
      </c>
    </row>
    <row r="10656">
      <c r="A10656" s="3" t="inlineStr">
        <is>
          <t>Apple Watch &amp; Wearables</t>
        </is>
      </c>
      <c r="B10656" s="3" t="inlineStr">
        <is>
          <t>MFTE4ZM/A</t>
        </is>
      </c>
      <c r="C10656" s="3" t="inlineStr">
        <is>
          <t>Apple</t>
        </is>
      </c>
      <c r="D10656" s="3" t="inlineStr">
        <is>
          <t>49MM BLACK AL -SML - NT FIN</t>
        </is>
      </c>
      <c r="E10656" s="11" t="n">
        <v>101</v>
      </c>
      <c r="F10656" s="12" t="n">
        <v>84.17</v>
      </c>
    </row>
    <row r="10657">
      <c r="A10657" s="3" t="inlineStr">
        <is>
          <t>Apple Watch &amp; Wearables</t>
        </is>
      </c>
      <c r="B10657" s="3" t="inlineStr">
        <is>
          <t>MG9U4ZM/A</t>
        </is>
      </c>
      <c r="C10657" s="3" t="inlineStr">
        <is>
          <t>Apple</t>
        </is>
      </c>
      <c r="D10657" s="3" t="inlineStr">
        <is>
          <t>49MM BLACK/CHAR T/LOOP-M/L-BT FIN</t>
        </is>
      </c>
      <c r="E10657" s="11" t="n">
        <v>101</v>
      </c>
      <c r="F10657" s="12" t="n">
        <v>84.17</v>
      </c>
    </row>
    <row r="10658">
      <c r="A10658" s="3" t="inlineStr">
        <is>
          <t>Apple Watch &amp; Wearables</t>
        </is>
      </c>
      <c r="B10658" s="3" t="inlineStr">
        <is>
          <t>MFT94ZM/A</t>
        </is>
      </c>
      <c r="C10658" s="3" t="inlineStr">
        <is>
          <t>Apple</t>
        </is>
      </c>
      <c r="D10658" s="3" t="inlineStr">
        <is>
          <t>49MM BLACK/CHAR T/LOOP-M/L-NT FIN</t>
        </is>
      </c>
      <c r="E10658" s="11" t="n">
        <v>101</v>
      </c>
      <c r="F10658" s="12" t="n">
        <v>84.17</v>
      </c>
    </row>
    <row r="10659">
      <c r="A10659" s="3" t="inlineStr">
        <is>
          <t>Apple Watch &amp; Wearables</t>
        </is>
      </c>
      <c r="B10659" s="3" t="inlineStr">
        <is>
          <t>MG9T4ZM/A</t>
        </is>
      </c>
      <c r="C10659" s="3" t="inlineStr">
        <is>
          <t>Apple</t>
        </is>
      </c>
      <c r="D10659" s="3" t="inlineStr">
        <is>
          <t>49MM BLACK/CHAR T/LOOP-S/M-BT FIN</t>
        </is>
      </c>
      <c r="E10659" s="11" t="n">
        <v>101</v>
      </c>
      <c r="F10659" s="12" t="n">
        <v>84.17</v>
      </c>
    </row>
    <row r="10660">
      <c r="A10660" s="3" t="inlineStr">
        <is>
          <t>Apple Watch &amp; Wearables</t>
        </is>
      </c>
      <c r="B10660" s="3" t="inlineStr">
        <is>
          <t>MFT84ZM/A</t>
        </is>
      </c>
      <c r="C10660" s="3" t="inlineStr">
        <is>
          <t>Apple</t>
        </is>
      </c>
      <c r="D10660" s="3" t="inlineStr">
        <is>
          <t>49MM BLACK/CHAR T/LOOP-S/M-NT FIN</t>
        </is>
      </c>
      <c r="E10660" s="11" t="n">
        <v>101</v>
      </c>
      <c r="F10660" s="12" t="n">
        <v>84.17</v>
      </c>
    </row>
    <row r="10661">
      <c r="A10661" s="3" t="inlineStr">
        <is>
          <t>Apple Watch &amp; Wearables</t>
        </is>
      </c>
      <c r="B10661" s="3" t="inlineStr">
        <is>
          <t>MG9R4ZM/A</t>
        </is>
      </c>
      <c r="C10661" s="3" t="inlineStr">
        <is>
          <t>Apple</t>
        </is>
      </c>
      <c r="D10661" s="3" t="inlineStr">
        <is>
          <t>49MM BLUE/BRI BLUE T/LOOP-M/L-BT</t>
        </is>
      </c>
      <c r="E10661" s="11" t="n">
        <v>101</v>
      </c>
      <c r="F10661" s="12" t="n">
        <v>84.17</v>
      </c>
    </row>
    <row r="10662">
      <c r="A10662" s="3" t="inlineStr">
        <is>
          <t>Apple Watch &amp; Wearables</t>
        </is>
      </c>
      <c r="B10662" s="3" t="inlineStr">
        <is>
          <t>MFT74ZM/A</t>
        </is>
      </c>
      <c r="C10662" s="3" t="inlineStr">
        <is>
          <t>Apple</t>
        </is>
      </c>
      <c r="D10662" s="3" t="inlineStr">
        <is>
          <t>49MM BLUE/BRI BLUE T/LOOP-M/L-NT FIN</t>
        </is>
      </c>
      <c r="E10662" s="11" t="n">
        <v>101</v>
      </c>
      <c r="F10662" s="12" t="n">
        <v>84.17</v>
      </c>
    </row>
    <row r="10663">
      <c r="A10663" s="3" t="inlineStr">
        <is>
          <t>Apple Watch &amp; Wearables</t>
        </is>
      </c>
      <c r="B10663" s="3" t="inlineStr">
        <is>
          <t>MG9Q4ZM/A</t>
        </is>
      </c>
      <c r="C10663" s="3" t="inlineStr">
        <is>
          <t>Apple</t>
        </is>
      </c>
      <c r="D10663" s="3" t="inlineStr">
        <is>
          <t>49MM BLUE/BRI BLUE T/LOOP-S/M-BT</t>
        </is>
      </c>
      <c r="E10663" s="11" t="n">
        <v>101</v>
      </c>
      <c r="F10663" s="12" t="n">
        <v>84.17</v>
      </c>
    </row>
    <row r="10664">
      <c r="A10664" s="3" t="inlineStr">
        <is>
          <t>Apple Watch &amp; Wearables</t>
        </is>
      </c>
      <c r="B10664" s="3" t="inlineStr">
        <is>
          <t>MFT64ZM/A</t>
        </is>
      </c>
      <c r="C10664" s="3" t="inlineStr">
        <is>
          <t>Apple</t>
        </is>
      </c>
      <c r="D10664" s="3" t="inlineStr">
        <is>
          <t>49MM BLUE/BRI BLUE T/LOOP-S/M-NT FI</t>
        </is>
      </c>
      <c r="E10664" s="11" t="n">
        <v>101</v>
      </c>
      <c r="F10664" s="12" t="n">
        <v>84.17</v>
      </c>
    </row>
    <row r="10665">
      <c r="A10665" s="3" t="inlineStr">
        <is>
          <t>Apple Watch &amp; Wearables</t>
        </is>
      </c>
      <c r="B10665" s="3" t="inlineStr">
        <is>
          <t>MGHU4ZM/A</t>
        </is>
      </c>
      <c r="C10665" s="3" t="inlineStr">
        <is>
          <t>Apple</t>
        </is>
      </c>
      <c r="D10665" s="3" t="inlineStr">
        <is>
          <t>49MM BT MILANESE LOOP - LARGE</t>
        </is>
      </c>
      <c r="E10665" s="11" t="n">
        <v>202</v>
      </c>
      <c r="F10665" s="12" t="n">
        <v>168.33</v>
      </c>
    </row>
    <row r="10666">
      <c r="A10666" s="3" t="inlineStr">
        <is>
          <t>Apple Watch &amp; Wearables</t>
        </is>
      </c>
      <c r="B10666" s="3" t="inlineStr">
        <is>
          <t>MGHT4ZM/A</t>
        </is>
      </c>
      <c r="C10666" s="3" t="inlineStr">
        <is>
          <t>Apple</t>
        </is>
      </c>
      <c r="D10666" s="3" t="inlineStr">
        <is>
          <t>49MM BT MILANESE LOOP - MEDIUM</t>
        </is>
      </c>
      <c r="E10666" s="11" t="n">
        <v>202</v>
      </c>
      <c r="F10666" s="12" t="n">
        <v>168.33</v>
      </c>
    </row>
    <row r="10667">
      <c r="A10667" s="3" t="inlineStr">
        <is>
          <t>Apple Watch &amp; Wearables</t>
        </is>
      </c>
      <c r="B10667" s="3" t="inlineStr">
        <is>
          <t>MGHR4ZM/A</t>
        </is>
      </c>
      <c r="C10667" s="3" t="inlineStr">
        <is>
          <t>Apple</t>
        </is>
      </c>
      <c r="D10667" s="3" t="inlineStr">
        <is>
          <t>49MM BT MILANESE LOOP - SMALL</t>
        </is>
      </c>
      <c r="E10667" s="11" t="n">
        <v>202</v>
      </c>
      <c r="F10667" s="12" t="n">
        <v>168.33</v>
      </c>
    </row>
    <row r="10668">
      <c r="A10668" s="3" t="inlineStr">
        <is>
          <t>Apple Watch &amp; Wearables</t>
        </is>
      </c>
      <c r="B10668" s="3" t="inlineStr">
        <is>
          <t>MG9P4ZM/A</t>
        </is>
      </c>
      <c r="C10668" s="3" t="inlineStr">
        <is>
          <t>Apple</t>
        </is>
      </c>
      <c r="D10668" s="3" t="inlineStr">
        <is>
          <t>49MM GRE/NEO T/LOOP?-?M/L - BT FIN</t>
        </is>
      </c>
      <c r="E10668" s="11" t="n">
        <v>101</v>
      </c>
      <c r="F10668" s="12" t="n">
        <v>84.17</v>
      </c>
    </row>
    <row r="10669">
      <c r="A10669" s="3" t="inlineStr">
        <is>
          <t>Apple Watch &amp; Wearables</t>
        </is>
      </c>
      <c r="B10669" s="3" t="inlineStr">
        <is>
          <t>MFT54ZM/A</t>
        </is>
      </c>
      <c r="C10669" s="3" t="inlineStr">
        <is>
          <t>Apple</t>
        </is>
      </c>
      <c r="D10669" s="3" t="inlineStr">
        <is>
          <t>49MM GRE/NEO T/LOOP?-?M/L - NT FIN</t>
        </is>
      </c>
      <c r="E10669" s="11" t="n">
        <v>101</v>
      </c>
      <c r="F10669" s="12" t="n">
        <v>84.17</v>
      </c>
    </row>
    <row r="10670">
      <c r="A10670" s="3" t="inlineStr">
        <is>
          <t>Apple Watch &amp; Wearables</t>
        </is>
      </c>
      <c r="B10670" s="3" t="inlineStr">
        <is>
          <t>MG9N4ZM/A</t>
        </is>
      </c>
      <c r="C10670" s="3" t="inlineStr">
        <is>
          <t>Apple</t>
        </is>
      </c>
      <c r="D10670" s="3" t="inlineStr">
        <is>
          <t>49MM GRE/NEO T/LOOP?-?S/M - BT FIN</t>
        </is>
      </c>
      <c r="E10670" s="11" t="n">
        <v>101</v>
      </c>
      <c r="F10670" s="12" t="n">
        <v>84.17</v>
      </c>
    </row>
    <row r="10671">
      <c r="A10671" s="3" t="inlineStr">
        <is>
          <t>Apple Watch &amp; Wearables</t>
        </is>
      </c>
      <c r="B10671" s="3" t="inlineStr">
        <is>
          <t>MFT44ZM/A</t>
        </is>
      </c>
      <c r="C10671" s="3" t="inlineStr">
        <is>
          <t>Apple</t>
        </is>
      </c>
      <c r="D10671" s="3" t="inlineStr">
        <is>
          <t>49MM GRE/NEO T/LOOP?-?S/M - NT FIN</t>
        </is>
      </c>
      <c r="E10671" s="11" t="n">
        <v>101</v>
      </c>
      <c r="F10671" s="12" t="n">
        <v>84.17</v>
      </c>
    </row>
    <row r="10672">
      <c r="A10672" s="3" t="inlineStr">
        <is>
          <t>Apple Watch &amp; Wearables</t>
        </is>
      </c>
      <c r="B10672" s="3" t="inlineStr">
        <is>
          <t>MG9L4ZM/A</t>
        </is>
      </c>
      <c r="C10672" s="3" t="inlineStr">
        <is>
          <t>Apple</t>
        </is>
      </c>
      <c r="D10672" s="3" t="inlineStr">
        <is>
          <t>49MM LIGHT BLUE AL - MED - BT FIN</t>
        </is>
      </c>
      <c r="E10672" s="11" t="n">
        <v>101</v>
      </c>
      <c r="F10672" s="12" t="n">
        <v>84.17</v>
      </c>
    </row>
    <row r="10673">
      <c r="A10673" s="3" t="inlineStr">
        <is>
          <t>Apple Watch &amp; Wearables</t>
        </is>
      </c>
      <c r="B10673" s="3" t="inlineStr">
        <is>
          <t>MG9M4ZM/A</t>
        </is>
      </c>
      <c r="C10673" s="3" t="inlineStr">
        <is>
          <t>Apple</t>
        </is>
      </c>
      <c r="D10673" s="3" t="inlineStr">
        <is>
          <t>49MM LIGHT BLUE AL -?LGE - BT FIN</t>
        </is>
      </c>
      <c r="E10673" s="11" t="n">
        <v>101</v>
      </c>
      <c r="F10673" s="12" t="n">
        <v>84.17</v>
      </c>
    </row>
    <row r="10674">
      <c r="A10674" s="3" t="inlineStr">
        <is>
          <t>Apple Watch &amp; Wearables</t>
        </is>
      </c>
      <c r="B10674" s="3" t="inlineStr">
        <is>
          <t>MFTK4ZM/A</t>
        </is>
      </c>
      <c r="C10674" s="3" t="inlineStr">
        <is>
          <t>Apple</t>
        </is>
      </c>
      <c r="D10674" s="3" t="inlineStr">
        <is>
          <t>49MM LIGHT BLUE AL -?LGE - NT FIN</t>
        </is>
      </c>
      <c r="E10674" s="11" t="n">
        <v>101</v>
      </c>
      <c r="F10674" s="12" t="n">
        <v>84.17</v>
      </c>
    </row>
    <row r="10675">
      <c r="A10675" s="3" t="inlineStr">
        <is>
          <t>Apple Watch &amp; Wearables</t>
        </is>
      </c>
      <c r="B10675" s="3" t="inlineStr">
        <is>
          <t>MG9K4ZM/A</t>
        </is>
      </c>
      <c r="C10675" s="3" t="inlineStr">
        <is>
          <t>Apple</t>
        </is>
      </c>
      <c r="D10675" s="3" t="inlineStr">
        <is>
          <t>49MM LIGHT BLUE AL -?SML - BT FIN</t>
        </is>
      </c>
      <c r="E10675" s="11" t="n">
        <v>101</v>
      </c>
      <c r="F10675" s="12" t="n">
        <v>84.17</v>
      </c>
    </row>
    <row r="10676">
      <c r="A10676" s="3" t="inlineStr">
        <is>
          <t>Apple Watch &amp; Wearables</t>
        </is>
      </c>
      <c r="B10676" s="3" t="inlineStr">
        <is>
          <t>MFTH4ZM/A</t>
        </is>
      </c>
      <c r="C10676" s="3" t="inlineStr">
        <is>
          <t>Apple</t>
        </is>
      </c>
      <c r="D10676" s="3" t="inlineStr">
        <is>
          <t>49MM LIGHT BLUE AL -?SML - NT FIN</t>
        </is>
      </c>
      <c r="E10676" s="11" t="n">
        <v>101</v>
      </c>
      <c r="F10676" s="12" t="n">
        <v>84.17</v>
      </c>
    </row>
    <row r="10677">
      <c r="A10677" s="3" t="inlineStr">
        <is>
          <t>Apple Watch &amp; Wearables</t>
        </is>
      </c>
      <c r="B10677" s="3" t="inlineStr">
        <is>
          <t>MGCM4ZM/A</t>
        </is>
      </c>
      <c r="C10677" s="3" t="inlineStr">
        <is>
          <t>Apple</t>
        </is>
      </c>
      <c r="D10677" s="3" t="inlineStr">
        <is>
          <t>49MM NEON GREEN OBAND EX - BT FIN</t>
        </is>
      </c>
      <c r="E10677" s="11" t="n">
        <v>50</v>
      </c>
      <c r="F10677" s="12" t="n">
        <v>41.67</v>
      </c>
    </row>
    <row r="10678">
      <c r="A10678" s="3" t="inlineStr">
        <is>
          <t>Apple Watch &amp; Wearables</t>
        </is>
      </c>
      <c r="B10678" s="3" t="inlineStr">
        <is>
          <t>MGCG4ZM/A</t>
        </is>
      </c>
      <c r="C10678" s="3" t="inlineStr">
        <is>
          <t>Apple</t>
        </is>
      </c>
      <c r="D10678" s="3" t="inlineStr">
        <is>
          <t>49MM NEON GREEN OBAND EX - NT FIN</t>
        </is>
      </c>
      <c r="E10678" s="11" t="n">
        <v>50</v>
      </c>
      <c r="F10678" s="12" t="n">
        <v>41.67</v>
      </c>
    </row>
    <row r="10679">
      <c r="A10679" s="3" t="inlineStr">
        <is>
          <t>Apple Watch &amp; Wearables</t>
        </is>
      </c>
      <c r="B10679" s="3" t="inlineStr">
        <is>
          <t>MGHQ4ZM/A</t>
        </is>
      </c>
      <c r="C10679" s="3" t="inlineStr">
        <is>
          <t>Apple</t>
        </is>
      </c>
      <c r="D10679" s="3" t="inlineStr">
        <is>
          <t>49MM NT MILANESE LOOP - LARGE</t>
        </is>
      </c>
      <c r="E10679" s="11" t="n">
        <v>202</v>
      </c>
      <c r="F10679" s="12" t="n">
        <v>168.33</v>
      </c>
    </row>
    <row r="10680">
      <c r="A10680" s="3" t="inlineStr">
        <is>
          <t>Apple Watch &amp; Wearables</t>
        </is>
      </c>
      <c r="B10680" s="3" t="inlineStr">
        <is>
          <t>MGHP4ZM/A</t>
        </is>
      </c>
      <c r="C10680" s="3" t="inlineStr">
        <is>
          <t>Apple</t>
        </is>
      </c>
      <c r="D10680" s="3" t="inlineStr">
        <is>
          <t>49MM NT MILANESE LOOP - MEDIUM</t>
        </is>
      </c>
      <c r="E10680" s="11" t="n">
        <v>202</v>
      </c>
      <c r="F10680" s="12" t="n">
        <v>168.33</v>
      </c>
    </row>
    <row r="10681">
      <c r="A10681" s="3" t="inlineStr">
        <is>
          <t>Apple Watch &amp; Wearables</t>
        </is>
      </c>
      <c r="B10681" s="3" t="inlineStr">
        <is>
          <t>MGHN4ZM/A</t>
        </is>
      </c>
      <c r="C10681" s="3" t="inlineStr">
        <is>
          <t>Apple</t>
        </is>
      </c>
      <c r="D10681" s="3" t="inlineStr">
        <is>
          <t>49MM NT MILANESE LOOP - SMALL</t>
        </is>
      </c>
      <c r="E10681" s="11" t="n">
        <v>202</v>
      </c>
      <c r="F10681" s="12" t="n">
        <v>168.33</v>
      </c>
    </row>
    <row r="10682">
      <c r="A10682" s="3" t="inlineStr">
        <is>
          <t>Apple Watch &amp; Wearables</t>
        </is>
      </c>
      <c r="B10682" s="3" t="inlineStr">
        <is>
          <t>MG9F4ZM/A</t>
        </is>
      </c>
      <c r="C10682" s="3" t="inlineStr">
        <is>
          <t>Apple</t>
        </is>
      </c>
      <c r="D10682" s="3" t="inlineStr">
        <is>
          <t>49MM TERRA COTTA AL - LGE - BT FIN</t>
        </is>
      </c>
      <c r="E10682" s="11" t="n">
        <v>101</v>
      </c>
      <c r="F10682" s="12" t="n">
        <v>84.17</v>
      </c>
    </row>
    <row r="10683">
      <c r="A10683" s="3" t="inlineStr">
        <is>
          <t>Apple Watch &amp; Wearables</t>
        </is>
      </c>
      <c r="B10683" s="3" t="inlineStr">
        <is>
          <t>MFTD4ZM/A</t>
        </is>
      </c>
      <c r="C10683" s="3" t="inlineStr">
        <is>
          <t>Apple</t>
        </is>
      </c>
      <c r="D10683" s="3" t="inlineStr">
        <is>
          <t>49MM TERRA COTTA AL -?LGE - NT FIN</t>
        </is>
      </c>
      <c r="E10683" s="11" t="n">
        <v>101</v>
      </c>
      <c r="F10683" s="12" t="n">
        <v>84.17</v>
      </c>
    </row>
    <row r="10684">
      <c r="A10684" s="3" t="inlineStr">
        <is>
          <t>Apple Watch &amp; Wearables</t>
        </is>
      </c>
      <c r="B10684" s="3" t="inlineStr">
        <is>
          <t>MG9E4ZM/A</t>
        </is>
      </c>
      <c r="C10684" s="3" t="inlineStr">
        <is>
          <t>Apple</t>
        </is>
      </c>
      <c r="D10684" s="3" t="inlineStr">
        <is>
          <t>49MM TERRA COTTA AL -?MED - BT FIN</t>
        </is>
      </c>
      <c r="E10684" s="11" t="n">
        <v>101</v>
      </c>
      <c r="F10684" s="12" t="n">
        <v>84.17</v>
      </c>
    </row>
    <row r="10685">
      <c r="A10685" s="3" t="inlineStr">
        <is>
          <t>Apple Watch &amp; Wearables</t>
        </is>
      </c>
      <c r="B10685" s="3" t="inlineStr">
        <is>
          <t>MFTC4ZM/A</t>
        </is>
      </c>
      <c r="C10685" s="3" t="inlineStr">
        <is>
          <t>Apple</t>
        </is>
      </c>
      <c r="D10685" s="3" t="inlineStr">
        <is>
          <t>49MM TERRA COTTA AL -?MED - NT FIN</t>
        </is>
      </c>
      <c r="E10685" s="11" t="n">
        <v>101</v>
      </c>
      <c r="F10685" s="12" t="n">
        <v>84.17</v>
      </c>
    </row>
    <row r="10686">
      <c r="A10686" s="3" t="inlineStr">
        <is>
          <t>Apple Watch &amp; Wearables</t>
        </is>
      </c>
      <c r="B10686" s="3" t="inlineStr">
        <is>
          <t>MFTA4ZM/A</t>
        </is>
      </c>
      <c r="C10686" s="3" t="inlineStr">
        <is>
          <t>Apple</t>
        </is>
      </c>
      <c r="D10686" s="3" t="inlineStr">
        <is>
          <t>49MM TERRA COTTA AL -SML - NT FIN</t>
        </is>
      </c>
      <c r="E10686" s="11" t="n">
        <v>101</v>
      </c>
      <c r="F10686" s="12" t="n">
        <v>84.17</v>
      </c>
    </row>
    <row r="10687">
      <c r="A10687" s="3" t="inlineStr">
        <is>
          <t>Apple Watch &amp; Wearables</t>
        </is>
      </c>
      <c r="B10687" s="3" t="inlineStr">
        <is>
          <t>MAX94ZM/A</t>
        </is>
      </c>
      <c r="C10687" s="3" t="inlineStr">
        <is>
          <t>Apple</t>
        </is>
      </c>
      <c r="D10687" s="3" t="inlineStr">
        <is>
          <t>APPLE WATCH 40 BLACK SB S/M</t>
        </is>
      </c>
      <c r="E10687" s="11" t="n">
        <v>50</v>
      </c>
      <c r="F10687" s="12" t="n">
        <v>41.67</v>
      </c>
    </row>
    <row r="10688">
      <c r="A10688" s="3" t="inlineStr">
        <is>
          <t>Apple Watch &amp; Wearables</t>
        </is>
      </c>
      <c r="B10688" s="3" t="inlineStr">
        <is>
          <t>MYJ83ZM/A</t>
        </is>
      </c>
      <c r="C10688" s="3" t="inlineStr">
        <is>
          <t>Apple</t>
        </is>
      </c>
      <c r="D10688" s="3" t="inlineStr">
        <is>
          <t>APPLE WATCH 40 BLUE CLOUD SL</t>
        </is>
      </c>
      <c r="E10688" s="11" t="n">
        <v>50</v>
      </c>
      <c r="F10688" s="12" t="n">
        <v>41.67</v>
      </c>
    </row>
    <row r="10689">
      <c r="A10689" s="3" t="inlineStr">
        <is>
          <t>Apple Watch &amp; Wearables</t>
        </is>
      </c>
      <c r="B10689" s="3" t="inlineStr">
        <is>
          <t>MC2E4ZM/A</t>
        </is>
      </c>
      <c r="C10689" s="3" t="inlineStr">
        <is>
          <t>Apple</t>
        </is>
      </c>
      <c r="D10689" s="3" t="inlineStr">
        <is>
          <t>APPLE WATCH 40 BLUE FLAME NSB S/M</t>
        </is>
      </c>
      <c r="E10689" s="11" t="n">
        <v>50</v>
      </c>
      <c r="F10689" s="12" t="n">
        <v>41.67</v>
      </c>
    </row>
    <row r="10690">
      <c r="A10690" s="3" t="inlineStr">
        <is>
          <t>Apple Watch &amp; Wearables</t>
        </is>
      </c>
      <c r="B10690" s="3" t="inlineStr">
        <is>
          <t>MKT84ZM/A</t>
        </is>
      </c>
      <c r="C10690" s="3" t="inlineStr">
        <is>
          <t>Apple</t>
        </is>
      </c>
      <c r="D10690" s="3" t="inlineStr">
        <is>
          <t>APPLE WATCH 40 CHALK CALM NSB ML</t>
        </is>
      </c>
      <c r="E10690" s="11" t="n">
        <v>50</v>
      </c>
      <c r="F10690" s="12" t="n">
        <v>41.67</v>
      </c>
    </row>
    <row r="10691">
      <c r="A10691" s="3" t="inlineStr">
        <is>
          <t>Apple Watch &amp; Wearables</t>
        </is>
      </c>
      <c r="B10691" s="3" t="inlineStr">
        <is>
          <t>MK7X4ZM/A</t>
        </is>
      </c>
      <c r="C10691" s="3" t="inlineStr">
        <is>
          <t>Apple</t>
        </is>
      </c>
      <c r="D10691" s="3" t="inlineStr">
        <is>
          <t>APPLE WATCH 40 CHAMBRAY BLUE SL</t>
        </is>
      </c>
      <c r="E10691" s="11" t="n">
        <v>50</v>
      </c>
      <c r="F10691" s="12" t="n">
        <v>41.67</v>
      </c>
    </row>
    <row r="10692">
      <c r="A10692" s="3" t="inlineStr">
        <is>
          <t>Apple Watch &amp; Wearables</t>
        </is>
      </c>
      <c r="B10692" s="3" t="inlineStr">
        <is>
          <t>MC2C4ZM/A</t>
        </is>
      </c>
      <c r="C10692" s="3" t="inlineStr">
        <is>
          <t>Apple</t>
        </is>
      </c>
      <c r="D10692" s="3" t="inlineStr">
        <is>
          <t>APPLE WATCH 40 DESERT STONE NSB S/M</t>
        </is>
      </c>
      <c r="E10692" s="11" t="n">
        <v>50</v>
      </c>
      <c r="F10692" s="12" t="n">
        <v>41.67</v>
      </c>
    </row>
    <row r="10693">
      <c r="A10693" s="3" t="inlineStr">
        <is>
          <t>Apple Watch &amp; Wearables</t>
        </is>
      </c>
      <c r="B10693" s="3" t="inlineStr">
        <is>
          <t>MKTA4ZM/A</t>
        </is>
      </c>
      <c r="C10693" s="3" t="inlineStr">
        <is>
          <t>Apple</t>
        </is>
      </c>
      <c r="D10693" s="3" t="inlineStr">
        <is>
          <t>APPLE WATCH 40 GREEN SPARK NSB ML</t>
        </is>
      </c>
      <c r="E10693" s="11" t="n">
        <v>50</v>
      </c>
      <c r="F10693" s="12" t="n">
        <v>41.67</v>
      </c>
    </row>
    <row r="10694">
      <c r="A10694" s="3" t="inlineStr">
        <is>
          <t>Apple Watch &amp; Wearables</t>
        </is>
      </c>
      <c r="B10694" s="3" t="inlineStr">
        <is>
          <t>MYJ73ZM/A</t>
        </is>
      </c>
      <c r="C10694" s="3" t="inlineStr">
        <is>
          <t>Apple</t>
        </is>
      </c>
      <c r="D10694" s="3" t="inlineStr">
        <is>
          <t>APPLE WATCH 40 INK SL</t>
        </is>
      </c>
      <c r="E10694" s="11" t="n">
        <v>50</v>
      </c>
      <c r="F10694" s="12" t="n">
        <v>41.67</v>
      </c>
    </row>
    <row r="10695">
      <c r="A10695" s="3" t="inlineStr">
        <is>
          <t>Apple Watch &amp; Wearables</t>
        </is>
      </c>
      <c r="B10695" s="3" t="inlineStr">
        <is>
          <t>MAX54ZM/A</t>
        </is>
      </c>
      <c r="C10695" s="3" t="inlineStr">
        <is>
          <t>Apple</t>
        </is>
      </c>
      <c r="D10695" s="3" t="inlineStr">
        <is>
          <t>APPLE WATCH 40 LAKE GREEN SB S/M</t>
        </is>
      </c>
      <c r="E10695" s="11" t="n">
        <v>50</v>
      </c>
      <c r="F10695" s="12" t="n">
        <v>41.67</v>
      </c>
    </row>
    <row r="10696">
      <c r="A10696" s="3" t="inlineStr">
        <is>
          <t>Apple Watch &amp; Wearables</t>
        </is>
      </c>
      <c r="B10696" s="3" t="inlineStr">
        <is>
          <t>MYJ93ZM/A</t>
        </is>
      </c>
      <c r="C10696" s="3" t="inlineStr">
        <is>
          <t>Apple</t>
        </is>
      </c>
      <c r="D10696" s="3" t="inlineStr">
        <is>
          <t>APPLE WATCH 40 LAKE GREEN SL</t>
        </is>
      </c>
      <c r="E10696" s="11" t="n">
        <v>50</v>
      </c>
      <c r="F10696" s="12" t="n">
        <v>41.67</v>
      </c>
    </row>
    <row r="10697">
      <c r="A10697" s="3" t="inlineStr">
        <is>
          <t>Apple Watch &amp; Wearables</t>
        </is>
      </c>
      <c r="B10697" s="3" t="inlineStr">
        <is>
          <t>MAXC4ZM/A</t>
        </is>
      </c>
      <c r="C10697" s="3" t="inlineStr">
        <is>
          <t>Apple</t>
        </is>
      </c>
      <c r="D10697" s="3" t="inlineStr">
        <is>
          <t>APPLE WATCH 40 LIGHT BLUSH SB S/M</t>
        </is>
      </c>
      <c r="E10697" s="11" t="n">
        <v>50</v>
      </c>
      <c r="F10697" s="12" t="n">
        <v>41.67</v>
      </c>
    </row>
    <row r="10698">
      <c r="A10698" s="3" t="inlineStr">
        <is>
          <t>Apple Watch &amp; Wearables</t>
        </is>
      </c>
      <c r="B10698" s="3" t="inlineStr">
        <is>
          <t>MK7T4ZM/A</t>
        </is>
      </c>
      <c r="C10698" s="3" t="inlineStr">
        <is>
          <t>Apple</t>
        </is>
      </c>
      <c r="D10698" s="3" t="inlineStr">
        <is>
          <t>APPLE WATCH 40 LIGHT UMBER PLAID SL</t>
        </is>
      </c>
      <c r="E10698" s="11" t="n">
        <v>50</v>
      </c>
      <c r="F10698" s="12" t="n">
        <v>41.67</v>
      </c>
    </row>
    <row r="10699">
      <c r="A10699" s="3" t="inlineStr">
        <is>
          <t>Apple Watch &amp; Wearables</t>
        </is>
      </c>
      <c r="B10699" s="3" t="inlineStr">
        <is>
          <t>MC2A4ZM/A</t>
        </is>
      </c>
      <c r="C10699" s="3" t="inlineStr">
        <is>
          <t>Apple</t>
        </is>
      </c>
      <c r="D10699" s="3" t="inlineStr">
        <is>
          <t>APPLE WATCH 40 MIDNIGHT SKY NSB M/L</t>
        </is>
      </c>
      <c r="E10699" s="11" t="n">
        <v>50</v>
      </c>
      <c r="F10699" s="12" t="n">
        <v>41.67</v>
      </c>
    </row>
    <row r="10700">
      <c r="A10700" s="3" t="inlineStr">
        <is>
          <t>Apple Watch &amp; Wearables</t>
        </is>
      </c>
      <c r="B10700" s="3" t="inlineStr">
        <is>
          <t>MC1X4ZM/A</t>
        </is>
      </c>
      <c r="C10700" s="3" t="inlineStr">
        <is>
          <t>Apple</t>
        </is>
      </c>
      <c r="D10700" s="3" t="inlineStr">
        <is>
          <t>APPLE WATCH 40 MIDNIGHT SKY NSB S/M</t>
        </is>
      </c>
      <c r="E10700" s="11" t="n">
        <v>50</v>
      </c>
      <c r="F10700" s="12" t="n">
        <v>41.67</v>
      </c>
    </row>
    <row r="10701">
      <c r="A10701" s="3" t="inlineStr">
        <is>
          <t>Apple Watch &amp; Wearables</t>
        </is>
      </c>
      <c r="B10701" s="3" t="inlineStr">
        <is>
          <t>MJUQ4ZM/A</t>
        </is>
      </c>
      <c r="C10701" s="3" t="inlineStr">
        <is>
          <t>Apple</t>
        </is>
      </c>
      <c r="D10701" s="3" t="inlineStr">
        <is>
          <t>APPLE WATCH 40 OLIVE SB ML</t>
        </is>
      </c>
      <c r="E10701" s="11" t="n">
        <v>50</v>
      </c>
      <c r="F10701" s="12" t="n">
        <v>41.67</v>
      </c>
    </row>
    <row r="10702">
      <c r="A10702" s="3" t="inlineStr">
        <is>
          <t>Apple Watch &amp; Wearables</t>
        </is>
      </c>
      <c r="B10702" s="3" t="inlineStr">
        <is>
          <t>MJUP4ZM/A</t>
        </is>
      </c>
      <c r="C10702" s="3" t="inlineStr">
        <is>
          <t>Apple</t>
        </is>
      </c>
      <c r="D10702" s="3" t="inlineStr">
        <is>
          <t>APPLE WATCH 40 OLIVE SB SM</t>
        </is>
      </c>
      <c r="E10702" s="11" t="n">
        <v>50</v>
      </c>
      <c r="F10702" s="12" t="n">
        <v>41.67</v>
      </c>
    </row>
    <row r="10703">
      <c r="A10703" s="3" t="inlineStr">
        <is>
          <t>Apple Watch &amp; Wearables</t>
        </is>
      </c>
      <c r="B10703" s="3" t="inlineStr">
        <is>
          <t>MJUU4ZM/A</t>
        </is>
      </c>
      <c r="C10703" s="3" t="inlineStr">
        <is>
          <t>Apple</t>
        </is>
      </c>
      <c r="D10703" s="3" t="inlineStr">
        <is>
          <t>APPLE WATCH 40 PALE SUCCULENT SB ML</t>
        </is>
      </c>
      <c r="E10703" s="11" t="n">
        <v>50</v>
      </c>
      <c r="F10703" s="12" t="n">
        <v>41.67</v>
      </c>
    </row>
    <row r="10704">
      <c r="A10704" s="3" t="inlineStr">
        <is>
          <t>Apple Watch &amp; Wearables</t>
        </is>
      </c>
      <c r="B10704" s="3" t="inlineStr">
        <is>
          <t>MJUT4ZM/A</t>
        </is>
      </c>
      <c r="C10704" s="3" t="inlineStr">
        <is>
          <t>Apple</t>
        </is>
      </c>
      <c r="D10704" s="3" t="inlineStr">
        <is>
          <t>APPLE WATCH 40 PALE SUCCULENT SB SM</t>
        </is>
      </c>
      <c r="E10704" s="11" t="n">
        <v>50</v>
      </c>
      <c r="F10704" s="12" t="n">
        <v>41.67</v>
      </c>
    </row>
    <row r="10705">
      <c r="A10705" s="3" t="inlineStr">
        <is>
          <t>Apple Watch &amp; Wearables</t>
        </is>
      </c>
      <c r="B10705" s="3" t="inlineStr">
        <is>
          <t>MC1V4ZM/A</t>
        </is>
      </c>
      <c r="C10705" s="3" t="inlineStr">
        <is>
          <t>Apple</t>
        </is>
      </c>
      <c r="D10705" s="3" t="inlineStr">
        <is>
          <t>APPLE WATCH 40 PURE PLATINUM NSB S/</t>
        </is>
      </c>
      <c r="E10705" s="11" t="n">
        <v>50</v>
      </c>
      <c r="F10705" s="12" t="n">
        <v>41.67</v>
      </c>
    </row>
    <row r="10706">
      <c r="A10706" s="3" t="inlineStr">
        <is>
          <t>Apple Watch &amp; Wearables</t>
        </is>
      </c>
      <c r="B10706" s="3" t="inlineStr">
        <is>
          <t>MJUE4ZM/A</t>
        </is>
      </c>
      <c r="C10706" s="3" t="inlineStr">
        <is>
          <t>Apple</t>
        </is>
      </c>
      <c r="D10706" s="3" t="inlineStr">
        <is>
          <t>APPLE WATCH 40 SAND SB ML</t>
        </is>
      </c>
      <c r="E10706" s="11" t="n">
        <v>50</v>
      </c>
      <c r="F10706" s="12" t="n">
        <v>41.67</v>
      </c>
    </row>
    <row r="10707">
      <c r="A10707" s="3" t="inlineStr">
        <is>
          <t>Apple Watch &amp; Wearables</t>
        </is>
      </c>
      <c r="B10707" s="3" t="inlineStr">
        <is>
          <t>MYJ33ZM/A</t>
        </is>
      </c>
      <c r="C10707" s="3" t="inlineStr">
        <is>
          <t>Apple</t>
        </is>
      </c>
      <c r="D10707" s="3" t="inlineStr">
        <is>
          <t>APPLE WATCH 40 STARLIGHT SB S/M</t>
        </is>
      </c>
      <c r="E10707" s="11" t="n">
        <v>50</v>
      </c>
      <c r="F10707" s="12" t="n">
        <v>41.67</v>
      </c>
    </row>
    <row r="10708">
      <c r="A10708" s="3" t="inlineStr">
        <is>
          <t>Apple Watch &amp; Wearables</t>
        </is>
      </c>
      <c r="B10708" s="3" t="inlineStr">
        <is>
          <t>MAXG4ZM/A</t>
        </is>
      </c>
      <c r="C10708" s="3" t="inlineStr">
        <is>
          <t>Apple</t>
        </is>
      </c>
      <c r="D10708" s="3" t="inlineStr">
        <is>
          <t>APPLE WATCH 40 STONE GRAY SB M/L</t>
        </is>
      </c>
      <c r="E10708" s="11" t="n">
        <v>50</v>
      </c>
      <c r="F10708" s="12" t="n">
        <v>41.67</v>
      </c>
    </row>
    <row r="10709">
      <c r="A10709" s="3" t="inlineStr">
        <is>
          <t>Apple Watch &amp; Wearables</t>
        </is>
      </c>
      <c r="B10709" s="3" t="inlineStr">
        <is>
          <t>MAXF4ZM/A</t>
        </is>
      </c>
      <c r="C10709" s="3" t="inlineStr">
        <is>
          <t>Apple</t>
        </is>
      </c>
      <c r="D10709" s="3" t="inlineStr">
        <is>
          <t>APPLE WATCH 40 STONE GRAY SB S/M</t>
        </is>
      </c>
      <c r="E10709" s="11" t="n">
        <v>50</v>
      </c>
      <c r="F10709" s="12" t="n">
        <v>41.67</v>
      </c>
    </row>
    <row r="10710">
      <c r="A10710" s="3" t="inlineStr">
        <is>
          <t>Apple Watch &amp; Wearables</t>
        </is>
      </c>
      <c r="B10710" s="3" t="inlineStr">
        <is>
          <t>MUUU3ZM/A</t>
        </is>
      </c>
      <c r="C10710" s="3" t="inlineStr">
        <is>
          <t>Apple</t>
        </is>
      </c>
      <c r="D10710" s="3" t="inlineStr">
        <is>
          <t>APPLE WATCH 41 BLUE FLAME NSB M/L</t>
        </is>
      </c>
      <c r="E10710" s="11" t="n">
        <v>50</v>
      </c>
      <c r="F10710" s="12" t="n">
        <v>41.67</v>
      </c>
    </row>
    <row r="10711">
      <c r="A10711" s="3" t="inlineStr">
        <is>
          <t>Apple Watch &amp; Wearables</t>
        </is>
      </c>
      <c r="B10711" s="3" t="inlineStr">
        <is>
          <t>MTL03ZM/A</t>
        </is>
      </c>
      <c r="C10711" s="3" t="inlineStr">
        <is>
          <t>Apple</t>
        </is>
      </c>
      <c r="D10711" s="3" t="inlineStr">
        <is>
          <t>APPLE WATCH 41 BRIGHT GREEN/BLUE NS</t>
        </is>
      </c>
      <c r="E10711" s="11" t="n">
        <v>50</v>
      </c>
      <c r="F10711" s="12" t="n">
        <v>41.67</v>
      </c>
    </row>
    <row r="10712">
      <c r="A10712" s="3" t="inlineStr">
        <is>
          <t>Apple Watch &amp; Wearables</t>
        </is>
      </c>
      <c r="B10712" s="3" t="inlineStr">
        <is>
          <t>MT373ZM/A</t>
        </is>
      </c>
      <c r="C10712" s="3" t="inlineStr">
        <is>
          <t>Apple</t>
        </is>
      </c>
      <c r="D10712" s="3" t="inlineStr">
        <is>
          <t>APPLE WATCH 41 CLAY SB S/M</t>
        </is>
      </c>
      <c r="E10712" s="11" t="n">
        <v>50</v>
      </c>
      <c r="F10712" s="12" t="n">
        <v>41.67</v>
      </c>
    </row>
    <row r="10713">
      <c r="A10713" s="3" t="inlineStr">
        <is>
          <t>Apple Watch &amp; Wearables</t>
        </is>
      </c>
      <c r="B10713" s="3" t="inlineStr">
        <is>
          <t>MT573ZM/A</t>
        </is>
      </c>
      <c r="C10713" s="3" t="inlineStr">
        <is>
          <t>Apple</t>
        </is>
      </c>
      <c r="D10713" s="3" t="inlineStr">
        <is>
          <t>APPLE WATCH 41 CYPRESS SL</t>
        </is>
      </c>
      <c r="E10713" s="11" t="n">
        <v>50</v>
      </c>
      <c r="F10713" s="12" t="n">
        <v>41.67</v>
      </c>
    </row>
    <row r="10714">
      <c r="A10714" s="3" t="inlineStr">
        <is>
          <t>Apple Watch &amp; Wearables</t>
        </is>
      </c>
      <c r="B10714" s="3" t="inlineStr">
        <is>
          <t>MTJ53ZM/A</t>
        </is>
      </c>
      <c r="C10714" s="3" t="inlineStr">
        <is>
          <t>Apple</t>
        </is>
      </c>
      <c r="D10714" s="3" t="inlineStr">
        <is>
          <t>APPLE WATCH 41 EVERGREEN MG S/M</t>
        </is>
      </c>
      <c r="E10714" s="11" t="n">
        <v>101</v>
      </c>
      <c r="F10714" s="12" t="n">
        <v>84.17</v>
      </c>
    </row>
    <row r="10715">
      <c r="A10715" s="3" t="inlineStr">
        <is>
          <t>Apple Watch &amp; Wearables</t>
        </is>
      </c>
      <c r="B10715" s="3" t="inlineStr">
        <is>
          <t>ML7L3ZM/A</t>
        </is>
      </c>
      <c r="C10715" s="3" t="inlineStr">
        <is>
          <t>Apple</t>
        </is>
      </c>
      <c r="D10715" s="3" t="inlineStr">
        <is>
          <t>APPLE WATCH 41 GOLD BROWN LL M/L</t>
        </is>
      </c>
      <c r="E10715" s="11" t="n">
        <v>101</v>
      </c>
      <c r="F10715" s="12" t="n">
        <v>84.17</v>
      </c>
    </row>
    <row r="10716">
      <c r="A10716" s="3" t="inlineStr">
        <is>
          <t>Apple Watch &amp; Wearables</t>
        </is>
      </c>
      <c r="B10716" s="3" t="inlineStr">
        <is>
          <t>MUHA3ZM/A</t>
        </is>
      </c>
      <c r="C10716" s="3" t="inlineStr">
        <is>
          <t>Apple</t>
        </is>
      </c>
      <c r="D10716" s="3" t="inlineStr">
        <is>
          <t>APPLE WATCH 41 LAVENDER BLUE MB S</t>
        </is>
      </c>
      <c r="E10716" s="11" t="n">
        <v>151</v>
      </c>
      <c r="F10716" s="12" t="n">
        <v>125.83</v>
      </c>
    </row>
    <row r="10717">
      <c r="A10717" s="3" t="inlineStr">
        <is>
          <t>Apple Watch &amp; Wearables</t>
        </is>
      </c>
      <c r="B10717" s="3" t="inlineStr">
        <is>
          <t>MT2T3ZM/A</t>
        </is>
      </c>
      <c r="C10717" s="3" t="inlineStr">
        <is>
          <t>Apple</t>
        </is>
      </c>
      <c r="D10717" s="3" t="inlineStr">
        <is>
          <t>APPLE WATCH 41 MIDNIGHT SB M/L</t>
        </is>
      </c>
      <c r="E10717" s="11" t="n">
        <v>50</v>
      </c>
      <c r="F10717" s="12" t="n">
        <v>41.67</v>
      </c>
    </row>
    <row r="10718">
      <c r="A10718" s="3" t="inlineStr">
        <is>
          <t>Apple Watch &amp; Wearables</t>
        </is>
      </c>
      <c r="B10718" s="3" t="inlineStr">
        <is>
          <t>MUH83ZM/A</t>
        </is>
      </c>
      <c r="C10718" s="3" t="inlineStr">
        <is>
          <t>Apple</t>
        </is>
      </c>
      <c r="D10718" s="3" t="inlineStr">
        <is>
          <t>APPLE WATCH 41 MULBERRY MB M</t>
        </is>
      </c>
      <c r="E10718" s="11" t="n">
        <v>151</v>
      </c>
      <c r="F10718" s="12" t="n">
        <v>125.83</v>
      </c>
    </row>
    <row r="10719">
      <c r="A10719" s="3" t="inlineStr">
        <is>
          <t>Apple Watch &amp; Wearables</t>
        </is>
      </c>
      <c r="B10719" s="3" t="inlineStr">
        <is>
          <t>MUH73ZM/A</t>
        </is>
      </c>
      <c r="C10719" s="3" t="inlineStr">
        <is>
          <t>Apple</t>
        </is>
      </c>
      <c r="D10719" s="3" t="inlineStr">
        <is>
          <t>APPLE WATCH 41 MULBERRY MB S</t>
        </is>
      </c>
      <c r="E10719" s="11" t="n">
        <v>151</v>
      </c>
      <c r="F10719" s="12" t="n">
        <v>125.83</v>
      </c>
    </row>
    <row r="10720">
      <c r="A10720" s="3" t="inlineStr">
        <is>
          <t>Apple Watch &amp; Wearables</t>
        </is>
      </c>
      <c r="B10720" s="3" t="inlineStr">
        <is>
          <t>MPGT3ZM/A</t>
        </is>
      </c>
      <c r="C10720" s="3" t="inlineStr">
        <is>
          <t>Apple</t>
        </is>
      </c>
      <c r="D10720" s="3" t="inlineStr">
        <is>
          <t>APPLE WATCH 41 O GREY/BK NS-</t>
        </is>
      </c>
      <c r="E10720" s="11" t="n">
        <v>50</v>
      </c>
      <c r="F10720" s="12" t="n">
        <v>41.67</v>
      </c>
    </row>
    <row r="10721">
      <c r="A10721" s="3" t="inlineStr">
        <is>
          <t>Apple Watch &amp; Wearables</t>
        </is>
      </c>
      <c r="B10721" s="3" t="inlineStr">
        <is>
          <t>MTJ43ZM/A</t>
        </is>
      </c>
      <c r="C10721" s="3" t="inlineStr">
        <is>
          <t>Apple</t>
        </is>
      </c>
      <c r="D10721" s="3" t="inlineStr">
        <is>
          <t>APPLE WATCH 41 PACIFIC BLUE MG M/L</t>
        </is>
      </c>
      <c r="E10721" s="11" t="n">
        <v>101</v>
      </c>
      <c r="F10721" s="12" t="n">
        <v>84.17</v>
      </c>
    </row>
    <row r="10722">
      <c r="A10722" s="3" t="inlineStr">
        <is>
          <t>Apple Watch &amp; Wearables</t>
        </is>
      </c>
      <c r="B10722" s="3" t="inlineStr">
        <is>
          <t>MTJ33ZM/A</t>
        </is>
      </c>
      <c r="C10722" s="3" t="inlineStr">
        <is>
          <t>Apple</t>
        </is>
      </c>
      <c r="D10722" s="3" t="inlineStr">
        <is>
          <t>APPLE WATCH 41 PACIFIC BLUE MG S/M</t>
        </is>
      </c>
      <c r="E10722" s="11" t="n">
        <v>101</v>
      </c>
      <c r="F10722" s="12" t="n">
        <v>84.17</v>
      </c>
    </row>
    <row r="10723">
      <c r="A10723" s="3" t="inlineStr">
        <is>
          <t>Apple Watch &amp; Wearables</t>
        </is>
      </c>
      <c r="B10723" s="3" t="inlineStr">
        <is>
          <t>MUQ23ZM/A</t>
        </is>
      </c>
      <c r="C10723" s="3" t="inlineStr">
        <is>
          <t>Apple</t>
        </is>
      </c>
      <c r="D10723" s="3" t="inlineStr">
        <is>
          <t>APPLE WATCH 41 PRIDE EDITION SB M/L</t>
        </is>
      </c>
      <c r="E10723" s="11" t="n">
        <v>50</v>
      </c>
      <c r="F10723" s="12" t="n">
        <v>41.67</v>
      </c>
    </row>
    <row r="10724">
      <c r="A10724" s="3" t="inlineStr">
        <is>
          <t>Apple Watch &amp; Wearables</t>
        </is>
      </c>
      <c r="B10724" s="3" t="inlineStr">
        <is>
          <t>MU9P3ZM/A</t>
        </is>
      </c>
      <c r="C10724" s="3" t="inlineStr">
        <is>
          <t>Apple</t>
        </is>
      </c>
      <c r="D10724" s="3" t="inlineStr">
        <is>
          <t>APPLE WATCH 41 PRIDE EDITION SL</t>
        </is>
      </c>
      <c r="E10724" s="11" t="n">
        <v>50</v>
      </c>
      <c r="F10724" s="12" t="n">
        <v>41.67</v>
      </c>
    </row>
    <row r="10725">
      <c r="A10725" s="3" t="inlineStr">
        <is>
          <t>Apple Watch &amp; Wearables</t>
        </is>
      </c>
      <c r="B10725" s="3" t="inlineStr">
        <is>
          <t>MT323ZM/A</t>
        </is>
      </c>
      <c r="C10725" s="3" t="inlineStr">
        <is>
          <t>Apple</t>
        </is>
      </c>
      <c r="D10725" s="3" t="inlineStr">
        <is>
          <t>APPLE WATCH 41 RED SB M/L</t>
        </is>
      </c>
      <c r="E10725" s="11" t="n">
        <v>50</v>
      </c>
      <c r="F10725" s="12" t="n">
        <v>41.67</v>
      </c>
    </row>
    <row r="10726">
      <c r="A10726" s="3" t="inlineStr">
        <is>
          <t>Apple Watch &amp; Wearables</t>
        </is>
      </c>
      <c r="B10726" s="3" t="inlineStr">
        <is>
          <t>MT313ZM/A</t>
        </is>
      </c>
      <c r="C10726" s="3" t="inlineStr">
        <is>
          <t>Apple</t>
        </is>
      </c>
      <c r="D10726" s="3" t="inlineStr">
        <is>
          <t>APPLE WATCH 41 RED SB S/M</t>
        </is>
      </c>
      <c r="E10726" s="11" t="n">
        <v>50</v>
      </c>
      <c r="F10726" s="12" t="n">
        <v>41.67</v>
      </c>
    </row>
    <row r="10727">
      <c r="A10727" s="3" t="inlineStr">
        <is>
          <t>Apple Watch &amp; Wearables</t>
        </is>
      </c>
      <c r="B10727" s="3" t="inlineStr">
        <is>
          <t>MTL33ZM/A</t>
        </is>
      </c>
      <c r="C10727" s="3" t="inlineStr">
        <is>
          <t>Apple</t>
        </is>
      </c>
      <c r="D10727" s="3" t="inlineStr">
        <is>
          <t>APPLE WATCH 41 SEQUOIA/ORANGE NSL</t>
        </is>
      </c>
      <c r="E10727" s="11" t="n">
        <v>50</v>
      </c>
      <c r="F10727" s="12" t="n">
        <v>41.67</v>
      </c>
    </row>
    <row r="10728">
      <c r="A10728" s="3" t="inlineStr">
        <is>
          <t>Apple Watch &amp; Wearables</t>
        </is>
      </c>
      <c r="B10728" s="3" t="inlineStr">
        <is>
          <t>MR2Q3ZM/A</t>
        </is>
      </c>
      <c r="C10728" s="3" t="inlineStr">
        <is>
          <t>Apple</t>
        </is>
      </c>
      <c r="D10728" s="3" t="inlineStr">
        <is>
          <t>APPLE WATCH 41 SKY SP</t>
        </is>
      </c>
      <c r="E10728" s="11" t="n">
        <v>50</v>
      </c>
      <c r="F10728" s="12" t="n">
        <v>41.67</v>
      </c>
    </row>
    <row r="10729">
      <c r="A10729" s="3" t="inlineStr">
        <is>
          <t>Apple Watch &amp; Wearables</t>
        </is>
      </c>
      <c r="B10729" s="3" t="inlineStr">
        <is>
          <t>MT2V3ZM/A</t>
        </is>
      </c>
      <c r="C10729" s="3" t="inlineStr">
        <is>
          <t>Apple</t>
        </is>
      </c>
      <c r="D10729" s="3" t="inlineStr">
        <is>
          <t>APPLE WATCH 41 STARLIGHT SB M/L</t>
        </is>
      </c>
      <c r="E10729" s="11" t="n">
        <v>50</v>
      </c>
      <c r="F10729" s="12" t="n">
        <v>41.67</v>
      </c>
    </row>
    <row r="10730">
      <c r="A10730" s="3" t="inlineStr">
        <is>
          <t>Apple Watch &amp; Wearables</t>
        </is>
      </c>
      <c r="B10730" s="3" t="inlineStr">
        <is>
          <t>MT2X3ZM/A</t>
        </is>
      </c>
      <c r="C10730" s="3" t="inlineStr">
        <is>
          <t>Apple</t>
        </is>
      </c>
      <c r="D10730" s="3" t="inlineStr">
        <is>
          <t>APPLE WATCH 41 STORM BLUE SB M/L</t>
        </is>
      </c>
      <c r="E10730" s="11" t="n">
        <v>50</v>
      </c>
      <c r="F10730" s="12" t="n">
        <v>41.67</v>
      </c>
    </row>
    <row r="10731">
      <c r="A10731" s="3" t="inlineStr">
        <is>
          <t>Apple Watch &amp; Wearables</t>
        </is>
      </c>
      <c r="B10731" s="3" t="inlineStr">
        <is>
          <t>MPL93ZM/A</t>
        </is>
      </c>
      <c r="C10731" s="3" t="inlineStr">
        <is>
          <t>Apple</t>
        </is>
      </c>
      <c r="D10731" s="3" t="inlineStr">
        <is>
          <t>APPLE WATCH 41 STORM BLUE SL</t>
        </is>
      </c>
      <c r="E10731" s="11" t="n">
        <v>50</v>
      </c>
      <c r="F10731" s="12" t="n">
        <v>41.67</v>
      </c>
    </row>
    <row r="10732">
      <c r="A10732" s="3" t="inlineStr">
        <is>
          <t>Apple Watch &amp; Wearables</t>
        </is>
      </c>
      <c r="B10732" s="3" t="inlineStr">
        <is>
          <t>MUHF3ZM/A</t>
        </is>
      </c>
      <c r="C10732" s="3" t="inlineStr">
        <is>
          <t>Apple</t>
        </is>
      </c>
      <c r="D10732" s="3" t="inlineStr">
        <is>
          <t>APPLE WATCH 41 TAN MB M</t>
        </is>
      </c>
      <c r="E10732" s="11" t="n">
        <v>151</v>
      </c>
      <c r="F10732" s="12" t="n">
        <v>125.83</v>
      </c>
    </row>
    <row r="10733">
      <c r="A10733" s="3" t="inlineStr">
        <is>
          <t>Apple Watch &amp; Wearables</t>
        </is>
      </c>
      <c r="B10733" s="3" t="inlineStr">
        <is>
          <t>MUHE3ZM/A</t>
        </is>
      </c>
      <c r="C10733" s="3" t="inlineStr">
        <is>
          <t>Apple</t>
        </is>
      </c>
      <c r="D10733" s="3" t="inlineStr">
        <is>
          <t>APPLE WATCH 41 TAN MB S</t>
        </is>
      </c>
      <c r="E10733" s="11" t="n">
        <v>151</v>
      </c>
      <c r="F10733" s="12" t="n">
        <v>125.83</v>
      </c>
    </row>
    <row r="10734">
      <c r="A10734" s="3" t="inlineStr">
        <is>
          <t>Apple Watch &amp; Wearables</t>
        </is>
      </c>
      <c r="B10734" s="3" t="inlineStr">
        <is>
          <t>MTJ83ZM/A</t>
        </is>
      </c>
      <c r="C10734" s="3" t="inlineStr">
        <is>
          <t>Apple</t>
        </is>
      </c>
      <c r="D10734" s="3" t="inlineStr">
        <is>
          <t>APPLE WATCH 41 TAUPE MG M/L</t>
        </is>
      </c>
      <c r="E10734" s="11" t="n">
        <v>101</v>
      </c>
      <c r="F10734" s="12" t="n">
        <v>84.17</v>
      </c>
    </row>
    <row r="10735">
      <c r="A10735" s="3" t="inlineStr">
        <is>
          <t>Apple Watch &amp; Wearables</t>
        </is>
      </c>
      <c r="B10735" s="3" t="inlineStr">
        <is>
          <t>MTJ73ZM/A</t>
        </is>
      </c>
      <c r="C10735" s="3" t="inlineStr">
        <is>
          <t>Apple</t>
        </is>
      </c>
      <c r="D10735" s="3" t="inlineStr">
        <is>
          <t>APPLE WATCH 41 TAUPE MG S/M</t>
        </is>
      </c>
      <c r="E10735" s="11" t="n">
        <v>101</v>
      </c>
      <c r="F10735" s="12" t="n">
        <v>84.17</v>
      </c>
    </row>
    <row r="10736">
      <c r="A10736" s="3" t="inlineStr">
        <is>
          <t>Apple Watch &amp; Wearables</t>
        </is>
      </c>
      <c r="B10736" s="3" t="inlineStr">
        <is>
          <t>MT583ZM/A</t>
        </is>
      </c>
      <c r="C10736" s="3" t="inlineStr">
        <is>
          <t>Apple</t>
        </is>
      </c>
      <c r="D10736" s="3" t="inlineStr">
        <is>
          <t>APPLE WATCH 41 WINTER BLUE SL</t>
        </is>
      </c>
      <c r="E10736" s="11" t="n">
        <v>50</v>
      </c>
      <c r="F10736" s="12" t="n">
        <v>41.67</v>
      </c>
    </row>
    <row r="10737">
      <c r="A10737" s="3" t="inlineStr">
        <is>
          <t>Apple Watch &amp; Wearables</t>
        </is>
      </c>
      <c r="B10737" s="3" t="inlineStr">
        <is>
          <t>MXWR3ZM/A</t>
        </is>
      </c>
      <c r="C10737" s="3" t="inlineStr">
        <is>
          <t>Apple</t>
        </is>
      </c>
      <c r="D10737" s="3" t="inlineStr">
        <is>
          <t>APPLE WATCH 42 BLACK MG M/L</t>
        </is>
      </c>
      <c r="E10737" s="11" t="n">
        <v>101</v>
      </c>
      <c r="F10737" s="12" t="n">
        <v>84.17</v>
      </c>
    </row>
    <row r="10738">
      <c r="A10738" s="3" t="inlineStr">
        <is>
          <t>Apple Watch &amp; Wearables</t>
        </is>
      </c>
      <c r="B10738" s="3" t="inlineStr">
        <is>
          <t>MXWQ3ZM/A</t>
        </is>
      </c>
      <c r="C10738" s="3" t="inlineStr">
        <is>
          <t>Apple</t>
        </is>
      </c>
      <c r="D10738" s="3" t="inlineStr">
        <is>
          <t>APPLE WATCH 42 BLACK MG S/M</t>
        </is>
      </c>
      <c r="E10738" s="11" t="n">
        <v>101</v>
      </c>
      <c r="F10738" s="12" t="n">
        <v>84.17</v>
      </c>
    </row>
    <row r="10739">
      <c r="A10739" s="3" t="inlineStr">
        <is>
          <t>Apple Watch &amp; Wearables</t>
        </is>
      </c>
      <c r="B10739" s="3" t="inlineStr">
        <is>
          <t>MXLK3ZM/A</t>
        </is>
      </c>
      <c r="C10739" s="3" t="inlineStr">
        <is>
          <t>Apple</t>
        </is>
      </c>
      <c r="D10739" s="3" t="inlineStr">
        <is>
          <t>APPLE WATCH 42 BLACK SB M/L</t>
        </is>
      </c>
      <c r="E10739" s="11" t="n">
        <v>50</v>
      </c>
      <c r="F10739" s="12" t="n">
        <v>41.67</v>
      </c>
    </row>
    <row r="10740">
      <c r="A10740" s="3" t="inlineStr">
        <is>
          <t>Apple Watch &amp; Wearables</t>
        </is>
      </c>
      <c r="B10740" s="3" t="inlineStr">
        <is>
          <t>MJV84ZM/A</t>
        </is>
      </c>
      <c r="C10740" s="3" t="inlineStr">
        <is>
          <t>Apple</t>
        </is>
      </c>
      <c r="D10740" s="3" t="inlineStr">
        <is>
          <t>APPLE WATCH 42 BLACK SB ML</t>
        </is>
      </c>
      <c r="E10740" s="11" t="n">
        <v>50</v>
      </c>
      <c r="F10740" s="12" t="n">
        <v>41.67</v>
      </c>
    </row>
    <row r="10741">
      <c r="A10741" s="3" t="inlineStr">
        <is>
          <t>Apple Watch &amp; Wearables</t>
        </is>
      </c>
      <c r="B10741" s="3" t="inlineStr">
        <is>
          <t>MXWL3ZM/A</t>
        </is>
      </c>
      <c r="C10741" s="3" t="inlineStr">
        <is>
          <t>Apple</t>
        </is>
      </c>
      <c r="D10741" s="3" t="inlineStr">
        <is>
          <t>APPLE WATCH 42 BLACKBERRY MG M/L</t>
        </is>
      </c>
      <c r="E10741" s="11" t="n">
        <v>101</v>
      </c>
      <c r="F10741" s="12" t="n">
        <v>84.17</v>
      </c>
    </row>
    <row r="10742">
      <c r="A10742" s="3" t="inlineStr">
        <is>
          <t>Apple Watch &amp; Wearables</t>
        </is>
      </c>
      <c r="B10742" s="3" t="inlineStr">
        <is>
          <t>MXKX3ZM/A</t>
        </is>
      </c>
      <c r="C10742" s="3" t="inlineStr">
        <is>
          <t>Apple</t>
        </is>
      </c>
      <c r="D10742" s="3" t="inlineStr">
        <is>
          <t>APPLE WATCH 42 BLUE CLOUD SL</t>
        </is>
      </c>
      <c r="E10742" s="11" t="n">
        <v>50</v>
      </c>
      <c r="F10742" s="12" t="n">
        <v>41.67</v>
      </c>
    </row>
    <row r="10743">
      <c r="A10743" s="3" t="inlineStr">
        <is>
          <t>Apple Watch &amp; Wearables</t>
        </is>
      </c>
      <c r="B10743" s="3" t="inlineStr">
        <is>
          <t>MK854ZM/A</t>
        </is>
      </c>
      <c r="C10743" s="3" t="inlineStr">
        <is>
          <t>Apple</t>
        </is>
      </c>
      <c r="D10743" s="3" t="inlineStr">
        <is>
          <t>APPLE WATCH 42 CHAMBRAY BLUE SL</t>
        </is>
      </c>
      <c r="E10743" s="11" t="n">
        <v>50</v>
      </c>
      <c r="F10743" s="12" t="n">
        <v>41.67</v>
      </c>
    </row>
    <row r="10744">
      <c r="A10744" s="3" t="inlineStr">
        <is>
          <t>Apple Watch &amp; Wearables</t>
        </is>
      </c>
      <c r="B10744" s="3" t="inlineStr">
        <is>
          <t>MXWP3ZM/A</t>
        </is>
      </c>
      <c r="C10744" s="3" t="inlineStr">
        <is>
          <t>Apple</t>
        </is>
      </c>
      <c r="D10744" s="3" t="inlineStr">
        <is>
          <t>APPLE WATCH 42 DARK TAUPE MG M/L</t>
        </is>
      </c>
      <c r="E10744" s="11" t="n">
        <v>101</v>
      </c>
      <c r="F10744" s="12" t="n">
        <v>84.17</v>
      </c>
    </row>
    <row r="10745">
      <c r="A10745" s="3" t="inlineStr">
        <is>
          <t>Apple Watch &amp; Wearables</t>
        </is>
      </c>
      <c r="B10745" s="3" t="inlineStr">
        <is>
          <t>MXLF3ZM/A</t>
        </is>
      </c>
      <c r="C10745" s="3" t="inlineStr">
        <is>
          <t>Apple</t>
        </is>
      </c>
      <c r="D10745" s="3" t="inlineStr">
        <is>
          <t>APPLE WATCH 42 DENIM SB M/L</t>
        </is>
      </c>
      <c r="E10745" s="11" t="n">
        <v>50</v>
      </c>
      <c r="F10745" s="12" t="n">
        <v>41.67</v>
      </c>
    </row>
    <row r="10746">
      <c r="A10746" s="3" t="inlineStr">
        <is>
          <t>Apple Watch &amp; Wearables</t>
        </is>
      </c>
      <c r="B10746" s="3" t="inlineStr">
        <is>
          <t>MXLE3ZM/A</t>
        </is>
      </c>
      <c r="C10746" s="3" t="inlineStr">
        <is>
          <t>Apple</t>
        </is>
      </c>
      <c r="D10746" s="3" t="inlineStr">
        <is>
          <t>APPLE WATCH 42 DENIM SB S/M</t>
        </is>
      </c>
      <c r="E10746" s="11" t="n">
        <v>50</v>
      </c>
      <c r="F10746" s="12" t="n">
        <v>41.67</v>
      </c>
    </row>
    <row r="10747">
      <c r="A10747" s="3" t="inlineStr">
        <is>
          <t>Apple Watch &amp; Wearables</t>
        </is>
      </c>
      <c r="B10747" s="3" t="inlineStr">
        <is>
          <t>MXMC3ZM/A</t>
        </is>
      </c>
      <c r="C10747" s="3" t="inlineStr">
        <is>
          <t>Apple</t>
        </is>
      </c>
      <c r="D10747" s="3" t="inlineStr">
        <is>
          <t>APPLE WATCH 42 GOLD LINK BRACELET</t>
        </is>
      </c>
      <c r="E10747" s="11" t="n">
        <v>303</v>
      </c>
      <c r="F10747" s="12" t="n">
        <v>252.5</v>
      </c>
    </row>
    <row r="10748">
      <c r="A10748" s="3" t="inlineStr">
        <is>
          <t>Apple Watch &amp; Wearables</t>
        </is>
      </c>
      <c r="B10748" s="3" t="inlineStr">
        <is>
          <t>MKTM4ZM/A</t>
        </is>
      </c>
      <c r="C10748" s="3" t="inlineStr">
        <is>
          <t>Apple</t>
        </is>
      </c>
      <c r="D10748" s="3" t="inlineStr">
        <is>
          <t>APPLE WATCH 42 GREEN SPARK NSB ML</t>
        </is>
      </c>
      <c r="E10748" s="11" t="n">
        <v>50</v>
      </c>
      <c r="F10748" s="12" t="n">
        <v>41.67</v>
      </c>
    </row>
    <row r="10749">
      <c r="A10749" s="3" t="inlineStr">
        <is>
          <t>Apple Watch &amp; Wearables</t>
        </is>
      </c>
      <c r="B10749" s="3" t="inlineStr">
        <is>
          <t>MXKW3ZM/A</t>
        </is>
      </c>
      <c r="C10749" s="3" t="inlineStr">
        <is>
          <t>Apple</t>
        </is>
      </c>
      <c r="D10749" s="3" t="inlineStr">
        <is>
          <t>APPLE WATCH 42 INK SL</t>
        </is>
      </c>
      <c r="E10749" s="11" t="n">
        <v>50</v>
      </c>
      <c r="F10749" s="12" t="n">
        <v>41.67</v>
      </c>
    </row>
    <row r="10750">
      <c r="A10750" s="3" t="inlineStr">
        <is>
          <t>Apple Watch &amp; Wearables</t>
        </is>
      </c>
      <c r="B10750" s="3" t="inlineStr">
        <is>
          <t>MXL93ZM/A</t>
        </is>
      </c>
      <c r="C10750" s="3" t="inlineStr">
        <is>
          <t>Apple</t>
        </is>
      </c>
      <c r="D10750" s="3" t="inlineStr">
        <is>
          <t>APPLE WATCH 42 LAKE GREEN SB S/M</t>
        </is>
      </c>
      <c r="E10750" s="11" t="n">
        <v>50</v>
      </c>
      <c r="F10750" s="12" t="n">
        <v>41.67</v>
      </c>
    </row>
    <row r="10751">
      <c r="A10751" s="3" t="inlineStr">
        <is>
          <t>Apple Watch &amp; Wearables</t>
        </is>
      </c>
      <c r="B10751" s="3" t="inlineStr">
        <is>
          <t>MXL23ZM/A</t>
        </is>
      </c>
      <c r="C10751" s="3" t="inlineStr">
        <is>
          <t>Apple</t>
        </is>
      </c>
      <c r="D10751" s="3" t="inlineStr">
        <is>
          <t>APPLE WATCH 42 LAKE GREEN SL</t>
        </is>
      </c>
      <c r="E10751" s="11" t="n">
        <v>50</v>
      </c>
      <c r="F10751" s="12" t="n">
        <v>41.67</v>
      </c>
    </row>
    <row r="10752">
      <c r="A10752" s="3" t="inlineStr">
        <is>
          <t>Apple Watch &amp; Wearables</t>
        </is>
      </c>
      <c r="B10752" s="3" t="inlineStr">
        <is>
          <t>MXLN3ZM/A</t>
        </is>
      </c>
      <c r="C10752" s="3" t="inlineStr">
        <is>
          <t>Apple</t>
        </is>
      </c>
      <c r="D10752" s="3" t="inlineStr">
        <is>
          <t>APPLE WATCH 42 LIGHT BLUSH SB S/M</t>
        </is>
      </c>
      <c r="E10752" s="11" t="n">
        <v>50</v>
      </c>
      <c r="F10752" s="12" t="n">
        <v>41.67</v>
      </c>
    </row>
    <row r="10753">
      <c r="A10753" s="3" t="inlineStr">
        <is>
          <t>Apple Watch &amp; Wearables</t>
        </is>
      </c>
      <c r="B10753" s="3" t="inlineStr">
        <is>
          <t>MYJQ3ZM/A</t>
        </is>
      </c>
      <c r="C10753" s="3" t="inlineStr">
        <is>
          <t>Apple</t>
        </is>
      </c>
      <c r="D10753" s="3" t="inlineStr">
        <is>
          <t>APPLE WATCH 42 MIDNIGHT SKY NSB M/L</t>
        </is>
      </c>
      <c r="E10753" s="11" t="n">
        <v>50</v>
      </c>
      <c r="F10753" s="12" t="n">
        <v>41.67</v>
      </c>
    </row>
    <row r="10754">
      <c r="A10754" s="3" t="inlineStr">
        <is>
          <t>Apple Watch &amp; Wearables</t>
        </is>
      </c>
      <c r="B10754" s="3" t="inlineStr">
        <is>
          <t>MYJP3ZM/A</t>
        </is>
      </c>
      <c r="C10754" s="3" t="inlineStr">
        <is>
          <t>Apple</t>
        </is>
      </c>
      <c r="D10754" s="3" t="inlineStr">
        <is>
          <t>APPLE WATCH 42 MIDNIGHT SKY NSB S/M</t>
        </is>
      </c>
      <c r="E10754" s="11" t="n">
        <v>50</v>
      </c>
      <c r="F10754" s="12" t="n">
        <v>41.67</v>
      </c>
    </row>
    <row r="10755">
      <c r="A10755" s="3" t="inlineStr">
        <is>
          <t>Apple Watch &amp; Wearables</t>
        </is>
      </c>
      <c r="B10755" s="3" t="inlineStr">
        <is>
          <t>MJVA4ZM/A</t>
        </is>
      </c>
      <c r="C10755" s="3" t="inlineStr">
        <is>
          <t>Apple</t>
        </is>
      </c>
      <c r="D10755" s="3" t="inlineStr">
        <is>
          <t>APPLE WATCH 42 OLIVE SB ML</t>
        </is>
      </c>
      <c r="E10755" s="11" t="n">
        <v>50</v>
      </c>
      <c r="F10755" s="12" t="n">
        <v>41.67</v>
      </c>
    </row>
    <row r="10756">
      <c r="A10756" s="3" t="inlineStr">
        <is>
          <t>Apple Watch &amp; Wearables</t>
        </is>
      </c>
      <c r="B10756" s="3" t="inlineStr">
        <is>
          <t>MJV94ZM/A</t>
        </is>
      </c>
      <c r="C10756" s="3" t="inlineStr">
        <is>
          <t>Apple</t>
        </is>
      </c>
      <c r="D10756" s="3" t="inlineStr">
        <is>
          <t>APPLE WATCH 42 OLIVE SB SM</t>
        </is>
      </c>
      <c r="E10756" s="11" t="n">
        <v>50</v>
      </c>
      <c r="F10756" s="12" t="n">
        <v>41.67</v>
      </c>
    </row>
    <row r="10757">
      <c r="A10757" s="3" t="inlineStr">
        <is>
          <t>Apple Watch &amp; Wearables</t>
        </is>
      </c>
      <c r="B10757" s="3" t="inlineStr">
        <is>
          <t>MJVE4ZM/A</t>
        </is>
      </c>
      <c r="C10757" s="3" t="inlineStr">
        <is>
          <t>Apple</t>
        </is>
      </c>
      <c r="D10757" s="3" t="inlineStr">
        <is>
          <t>APPLE WATCH 42 PALE SUCCULENT SB ML</t>
        </is>
      </c>
      <c r="E10757" s="11" t="n">
        <v>50</v>
      </c>
      <c r="F10757" s="12" t="n">
        <v>41.67</v>
      </c>
    </row>
    <row r="10758">
      <c r="A10758" s="3" t="inlineStr">
        <is>
          <t>Apple Watch &amp; Wearables</t>
        </is>
      </c>
      <c r="B10758" s="3" t="inlineStr">
        <is>
          <t>MXLD3ZM/A</t>
        </is>
      </c>
      <c r="C10758" s="3" t="inlineStr">
        <is>
          <t>Apple</t>
        </is>
      </c>
      <c r="D10758" s="3" t="inlineStr">
        <is>
          <t>APPLE WATCH 42 PLUM SB M/L</t>
        </is>
      </c>
      <c r="E10758" s="11" t="n">
        <v>50</v>
      </c>
      <c r="F10758" s="12" t="n">
        <v>41.67</v>
      </c>
    </row>
    <row r="10759">
      <c r="A10759" s="3" t="inlineStr">
        <is>
          <t>Apple Watch &amp; Wearables</t>
        </is>
      </c>
      <c r="B10759" s="3" t="inlineStr">
        <is>
          <t>MXLC3ZM/A</t>
        </is>
      </c>
      <c r="C10759" s="3" t="inlineStr">
        <is>
          <t>Apple</t>
        </is>
      </c>
      <c r="D10759" s="3" t="inlineStr">
        <is>
          <t>APPLE WATCH 42 PLUM SB S/M</t>
        </is>
      </c>
      <c r="E10759" s="11" t="n">
        <v>50</v>
      </c>
      <c r="F10759" s="12" t="n">
        <v>41.67</v>
      </c>
    </row>
    <row r="10760">
      <c r="A10760" s="3" t="inlineStr">
        <is>
          <t>Apple Watch &amp; Wearables</t>
        </is>
      </c>
      <c r="B10760" s="3" t="inlineStr">
        <is>
          <t>MXKY3ZM/A</t>
        </is>
      </c>
      <c r="C10760" s="3" t="inlineStr">
        <is>
          <t>Apple</t>
        </is>
      </c>
      <c r="D10760" s="3" t="inlineStr">
        <is>
          <t>APPLE WATCH 42 PLUM SL</t>
        </is>
      </c>
      <c r="E10760" s="11" t="n">
        <v>50</v>
      </c>
      <c r="F10760" s="12" t="n">
        <v>41.67</v>
      </c>
    </row>
    <row r="10761">
      <c r="A10761" s="3" t="inlineStr">
        <is>
          <t>Apple Watch &amp; Wearables</t>
        </is>
      </c>
      <c r="B10761" s="3" t="inlineStr">
        <is>
          <t>MYJM3ZM/A</t>
        </is>
      </c>
      <c r="C10761" s="3" t="inlineStr">
        <is>
          <t>Apple</t>
        </is>
      </c>
      <c r="D10761" s="3" t="inlineStr">
        <is>
          <t>APPLE WATCH 42 PURE PLATINUM NSB S/</t>
        </is>
      </c>
      <c r="E10761" s="11" t="n">
        <v>50</v>
      </c>
      <c r="F10761" s="12" t="n">
        <v>41.67</v>
      </c>
    </row>
    <row r="10762">
      <c r="A10762" s="3" t="inlineStr">
        <is>
          <t>Apple Watch &amp; Wearables</t>
        </is>
      </c>
      <c r="B10762" s="3" t="inlineStr">
        <is>
          <t>MJNK4ZM/A</t>
        </is>
      </c>
      <c r="C10762" s="3" t="inlineStr">
        <is>
          <t>Apple</t>
        </is>
      </c>
      <c r="D10762" s="3" t="inlineStr">
        <is>
          <t>APPLE WATCH 42 RADIANT GOLD MIL</t>
        </is>
      </c>
      <c r="E10762" s="11" t="n">
        <v>101</v>
      </c>
      <c r="F10762" s="12" t="n">
        <v>84.17</v>
      </c>
    </row>
    <row r="10763">
      <c r="A10763" s="3" t="inlineStr">
        <is>
          <t>Apple Watch &amp; Wearables</t>
        </is>
      </c>
      <c r="B10763" s="3" t="inlineStr">
        <is>
          <t>MJV04ZM/A</t>
        </is>
      </c>
      <c r="C10763" s="3" t="inlineStr">
        <is>
          <t>Apple</t>
        </is>
      </c>
      <c r="D10763" s="3" t="inlineStr">
        <is>
          <t>APPLE WATCH 42 SAND SB SM</t>
        </is>
      </c>
      <c r="E10763" s="11" t="n">
        <v>50</v>
      </c>
      <c r="F10763" s="12" t="n">
        <v>41.67</v>
      </c>
    </row>
    <row r="10764">
      <c r="A10764" s="3" t="inlineStr">
        <is>
          <t>Apple Watch &amp; Wearables</t>
        </is>
      </c>
      <c r="B10764" s="3" t="inlineStr">
        <is>
          <t>MXMD3ZM/A</t>
        </is>
      </c>
      <c r="C10764" s="3" t="inlineStr">
        <is>
          <t>Apple</t>
        </is>
      </c>
      <c r="D10764" s="3" t="inlineStr">
        <is>
          <t>APPLE WATCH 42 SLATE LINK BRACELET</t>
        </is>
      </c>
      <c r="E10764" s="11" t="n">
        <v>303</v>
      </c>
      <c r="F10764" s="12" t="n">
        <v>252.5</v>
      </c>
    </row>
    <row r="10765">
      <c r="A10765" s="3" t="inlineStr">
        <is>
          <t>Apple Watch &amp; Wearables</t>
        </is>
      </c>
      <c r="B10765" s="3" t="inlineStr">
        <is>
          <t>MXLL3ZM/A</t>
        </is>
      </c>
      <c r="C10765" s="3" t="inlineStr">
        <is>
          <t>Apple</t>
        </is>
      </c>
      <c r="D10765" s="3" t="inlineStr">
        <is>
          <t>APPLE WATCH 42 STARLIGHT SB S/M</t>
        </is>
      </c>
      <c r="E10765" s="11" t="n">
        <v>50</v>
      </c>
      <c r="F10765" s="12" t="n">
        <v>41.67</v>
      </c>
    </row>
    <row r="10766">
      <c r="A10766" s="3" t="inlineStr">
        <is>
          <t>Apple Watch &amp; Wearables</t>
        </is>
      </c>
      <c r="B10766" s="3" t="inlineStr">
        <is>
          <t>MXLH3ZM/A</t>
        </is>
      </c>
      <c r="C10766" s="3" t="inlineStr">
        <is>
          <t>Apple</t>
        </is>
      </c>
      <c r="D10766" s="3" t="inlineStr">
        <is>
          <t>APPLE WATCH 42 STONE GRAY SB M/L</t>
        </is>
      </c>
      <c r="E10766" s="11" t="n">
        <v>50</v>
      </c>
      <c r="F10766" s="12" t="n">
        <v>41.67</v>
      </c>
    </row>
    <row r="10767">
      <c r="A10767" s="3" t="inlineStr">
        <is>
          <t>Apple Watch &amp; Wearables</t>
        </is>
      </c>
      <c r="B10767" s="3" t="inlineStr">
        <is>
          <t>MXLG3ZM/A</t>
        </is>
      </c>
      <c r="C10767" s="3" t="inlineStr">
        <is>
          <t>Apple</t>
        </is>
      </c>
      <c r="D10767" s="3" t="inlineStr">
        <is>
          <t>APPLE WATCH 42 STONE GRAY SB S/M</t>
        </is>
      </c>
      <c r="E10767" s="11" t="n">
        <v>50</v>
      </c>
      <c r="F10767" s="12" t="n">
        <v>41.67</v>
      </c>
    </row>
    <row r="10768">
      <c r="A10768" s="3" t="inlineStr">
        <is>
          <t>Apple Watch &amp; Wearables</t>
        </is>
      </c>
      <c r="B10768" s="3" t="inlineStr">
        <is>
          <t>MXL03ZM/A</t>
        </is>
      </c>
      <c r="C10768" s="3" t="inlineStr">
        <is>
          <t>Apple</t>
        </is>
      </c>
      <c r="D10768" s="3" t="inlineStr">
        <is>
          <t>APPLE WATCH 42 ULTRAMARINE SL</t>
        </is>
      </c>
      <c r="E10768" s="11" t="n">
        <v>50</v>
      </c>
      <c r="F10768" s="12" t="n">
        <v>41.67</v>
      </c>
    </row>
    <row r="10769">
      <c r="A10769" s="3" t="inlineStr">
        <is>
          <t>Apple Watch &amp; Wearables</t>
        </is>
      </c>
      <c r="B10769" s="3" t="inlineStr">
        <is>
          <t>MUV93ZM/A</t>
        </is>
      </c>
      <c r="C10769" s="3" t="inlineStr">
        <is>
          <t>Apple</t>
        </is>
      </c>
      <c r="D10769" s="3" t="inlineStr">
        <is>
          <t>APPLE WATCH 45 BLUE FLAME NSB M/L</t>
        </is>
      </c>
      <c r="E10769" s="11" t="n">
        <v>50</v>
      </c>
      <c r="F10769" s="12" t="n">
        <v>41.67</v>
      </c>
    </row>
    <row r="10770">
      <c r="A10770" s="3" t="inlineStr">
        <is>
          <t>Apple Watch &amp; Wearables</t>
        </is>
      </c>
      <c r="B10770" s="3" t="inlineStr">
        <is>
          <t>MT493ZM/A</t>
        </is>
      </c>
      <c r="C10770" s="3" t="inlineStr">
        <is>
          <t>Apple</t>
        </is>
      </c>
      <c r="D10770" s="3" t="inlineStr">
        <is>
          <t>APPLE WATCH 45 CLAY SB M/L</t>
        </is>
      </c>
      <c r="E10770" s="11" t="n">
        <v>50</v>
      </c>
      <c r="F10770" s="12" t="n">
        <v>41.67</v>
      </c>
    </row>
    <row r="10771">
      <c r="A10771" s="3" t="inlineStr">
        <is>
          <t>Apple Watch &amp; Wearables</t>
        </is>
      </c>
      <c r="B10771" s="3" t="inlineStr">
        <is>
          <t>MT5G3ZM/A</t>
        </is>
      </c>
      <c r="C10771" s="3" t="inlineStr">
        <is>
          <t>Apple</t>
        </is>
      </c>
      <c r="D10771" s="3" t="inlineStr">
        <is>
          <t>APPLE WATCH 45 CYPRESS SL</t>
        </is>
      </c>
      <c r="E10771" s="11" t="n">
        <v>50</v>
      </c>
      <c r="F10771" s="12" t="n">
        <v>41.67</v>
      </c>
    </row>
    <row r="10772">
      <c r="A10772" s="3" t="inlineStr">
        <is>
          <t>Apple Watch &amp; Wearables</t>
        </is>
      </c>
      <c r="B10772" s="3" t="inlineStr">
        <is>
          <t>MTJD3ZM/A</t>
        </is>
      </c>
      <c r="C10772" s="3" t="inlineStr">
        <is>
          <t>Apple</t>
        </is>
      </c>
      <c r="D10772" s="3" t="inlineStr">
        <is>
          <t>APPLE WATCH 45 EVERGREEN MG M/L</t>
        </is>
      </c>
      <c r="E10772" s="11" t="n">
        <v>101</v>
      </c>
      <c r="F10772" s="12" t="n">
        <v>84.17</v>
      </c>
    </row>
    <row r="10773">
      <c r="A10773" s="3" t="inlineStr">
        <is>
          <t>Apple Watch &amp; Wearables</t>
        </is>
      </c>
      <c r="B10773" s="3" t="inlineStr">
        <is>
          <t>MTJC3ZM/A</t>
        </is>
      </c>
      <c r="C10773" s="3" t="inlineStr">
        <is>
          <t>Apple</t>
        </is>
      </c>
      <c r="D10773" s="3" t="inlineStr">
        <is>
          <t>APPLE WATCH 45 EVERGREEN MG S/M</t>
        </is>
      </c>
      <c r="E10773" s="11" t="n">
        <v>101</v>
      </c>
      <c r="F10773" s="12" t="n">
        <v>84.17</v>
      </c>
    </row>
    <row r="10774">
      <c r="A10774" s="3" t="inlineStr">
        <is>
          <t>Apple Watch &amp; Wearables</t>
        </is>
      </c>
      <c r="B10774" s="3" t="inlineStr">
        <is>
          <t>MT5F3ZM/A</t>
        </is>
      </c>
      <c r="C10774" s="3" t="inlineStr">
        <is>
          <t>Apple</t>
        </is>
      </c>
      <c r="D10774" s="3" t="inlineStr">
        <is>
          <t>APPLE WATCH 45 LIGHT PINK SL</t>
        </is>
      </c>
      <c r="E10774" s="11" t="n">
        <v>50</v>
      </c>
      <c r="F10774" s="12" t="n">
        <v>41.67</v>
      </c>
    </row>
    <row r="10775">
      <c r="A10775" s="3" t="inlineStr">
        <is>
          <t>Apple Watch &amp; Wearables</t>
        </is>
      </c>
      <c r="B10775" s="3" t="inlineStr">
        <is>
          <t>MUVF3ZM/A</t>
        </is>
      </c>
      <c r="C10775" s="3" t="inlineStr">
        <is>
          <t>Apple</t>
        </is>
      </c>
      <c r="D10775" s="3" t="inlineStr">
        <is>
          <t>APPLE WATCH 45 MAGIC EMBER NSB M/L</t>
        </is>
      </c>
      <c r="E10775" s="11" t="n">
        <v>50</v>
      </c>
      <c r="F10775" s="12" t="n">
        <v>41.67</v>
      </c>
    </row>
    <row r="10776">
      <c r="A10776" s="3" t="inlineStr">
        <is>
          <t>Apple Watch &amp; Wearables</t>
        </is>
      </c>
      <c r="B10776" s="3" t="inlineStr">
        <is>
          <t>MT3D3ZM/A</t>
        </is>
      </c>
      <c r="C10776" s="3" t="inlineStr">
        <is>
          <t>Apple</t>
        </is>
      </c>
      <c r="D10776" s="3" t="inlineStr">
        <is>
          <t>APPLE WATCH 45 MIDNIGHT SB S/M</t>
        </is>
      </c>
      <c r="E10776" s="11" t="n">
        <v>50</v>
      </c>
      <c r="F10776" s="12" t="n">
        <v>41.67</v>
      </c>
    </row>
    <row r="10777">
      <c r="A10777" s="3" t="inlineStr">
        <is>
          <t>Apple Watch &amp; Wearables</t>
        </is>
      </c>
      <c r="B10777" s="3" t="inlineStr">
        <is>
          <t>MT403ZM/A</t>
        </is>
      </c>
      <c r="C10777" s="3" t="inlineStr">
        <is>
          <t>Apple</t>
        </is>
      </c>
      <c r="D10777" s="3" t="inlineStr">
        <is>
          <t>APPLE WATCH 45 MULBERRY SB M/L</t>
        </is>
      </c>
      <c r="E10777" s="11" t="n">
        <v>50</v>
      </c>
      <c r="F10777" s="12" t="n">
        <v>41.67</v>
      </c>
    </row>
    <row r="10778">
      <c r="A10778" s="3" t="inlineStr">
        <is>
          <t>Apple Watch &amp; Wearables</t>
        </is>
      </c>
      <c r="B10778" s="3" t="inlineStr">
        <is>
          <t>MTJA3ZM/A</t>
        </is>
      </c>
      <c r="C10778" s="3" t="inlineStr">
        <is>
          <t>Apple</t>
        </is>
      </c>
      <c r="D10778" s="3" t="inlineStr">
        <is>
          <t>APPLE WATCH 45 PACIFIC BLUE MG M/L</t>
        </is>
      </c>
      <c r="E10778" s="11" t="n">
        <v>101</v>
      </c>
      <c r="F10778" s="12" t="n">
        <v>84.17</v>
      </c>
    </row>
    <row r="10779">
      <c r="A10779" s="3" t="inlineStr">
        <is>
          <t>Apple Watch &amp; Wearables</t>
        </is>
      </c>
      <c r="B10779" s="3" t="inlineStr">
        <is>
          <t>MTJ93ZM/A</t>
        </is>
      </c>
      <c r="C10779" s="3" t="inlineStr">
        <is>
          <t>Apple</t>
        </is>
      </c>
      <c r="D10779" s="3" t="inlineStr">
        <is>
          <t>APPLE WATCH 45 PACIFIC BLUE MG S/M</t>
        </is>
      </c>
      <c r="E10779" s="11" t="n">
        <v>101</v>
      </c>
      <c r="F10779" s="12" t="n">
        <v>84.17</v>
      </c>
    </row>
    <row r="10780">
      <c r="A10780" s="3" t="inlineStr">
        <is>
          <t>Apple Watch &amp; Wearables</t>
        </is>
      </c>
      <c r="B10780" s="3" t="inlineStr">
        <is>
          <t>MUQ43ZM/A</t>
        </is>
      </c>
      <c r="C10780" s="3" t="inlineStr">
        <is>
          <t>Apple</t>
        </is>
      </c>
      <c r="D10780" s="3" t="inlineStr">
        <is>
          <t>APPLE WATCH 45 PRIDE EDITION SB M/L</t>
        </is>
      </c>
      <c r="E10780" s="11" t="n">
        <v>50</v>
      </c>
      <c r="F10780" s="12" t="n">
        <v>41.67</v>
      </c>
    </row>
    <row r="10781">
      <c r="A10781" s="3" t="inlineStr">
        <is>
          <t>Apple Watch &amp; Wearables</t>
        </is>
      </c>
      <c r="B10781" s="3" t="inlineStr">
        <is>
          <t>MU9R3ZM/A</t>
        </is>
      </c>
      <c r="C10781" s="3" t="inlineStr">
        <is>
          <t>Apple</t>
        </is>
      </c>
      <c r="D10781" s="3" t="inlineStr">
        <is>
          <t>APPLE WATCH 45 PRIDE EDITION SL</t>
        </is>
      </c>
      <c r="E10781" s="11" t="n">
        <v>50</v>
      </c>
      <c r="F10781" s="12" t="n">
        <v>41.67</v>
      </c>
    </row>
    <row r="10782">
      <c r="A10782" s="3" t="inlineStr">
        <is>
          <t>Apple Watch &amp; Wearables</t>
        </is>
      </c>
      <c r="B10782" s="3" t="inlineStr">
        <is>
          <t>MT3X3ZM/A</t>
        </is>
      </c>
      <c r="C10782" s="3" t="inlineStr">
        <is>
          <t>Apple</t>
        </is>
      </c>
      <c r="D10782" s="3" t="inlineStr">
        <is>
          <t>APPLE WATCH 45 RED SB M/L</t>
        </is>
      </c>
      <c r="E10782" s="11" t="n">
        <v>50</v>
      </c>
      <c r="F10782" s="12" t="n">
        <v>41.67</v>
      </c>
    </row>
    <row r="10783">
      <c r="A10783" s="3" t="inlineStr">
        <is>
          <t>Apple Watch &amp; Wearables</t>
        </is>
      </c>
      <c r="B10783" s="3" t="inlineStr">
        <is>
          <t>MT3W3ZM/A</t>
        </is>
      </c>
      <c r="C10783" s="3" t="inlineStr">
        <is>
          <t>Apple</t>
        </is>
      </c>
      <c r="D10783" s="3" t="inlineStr">
        <is>
          <t>APPLE WATCH 45 RED SB S/M</t>
        </is>
      </c>
      <c r="E10783" s="11" t="n">
        <v>50</v>
      </c>
      <c r="F10783" s="12" t="n">
        <v>41.67</v>
      </c>
    </row>
    <row r="10784">
      <c r="A10784" s="3" t="inlineStr">
        <is>
          <t>Apple Watch &amp; Wearables</t>
        </is>
      </c>
      <c r="B10784" s="3" t="inlineStr">
        <is>
          <t>MPLF3ZM/A</t>
        </is>
      </c>
      <c r="C10784" s="3" t="inlineStr">
        <is>
          <t>Apple</t>
        </is>
      </c>
      <c r="D10784" s="3" t="inlineStr">
        <is>
          <t>APPLE WATCH 45 RED SL</t>
        </is>
      </c>
      <c r="E10784" s="11" t="n">
        <v>50</v>
      </c>
      <c r="F10784" s="12" t="n">
        <v>41.67</v>
      </c>
    </row>
    <row r="10785">
      <c r="A10785" s="3" t="inlineStr">
        <is>
          <t>Apple Watch &amp; Wearables</t>
        </is>
      </c>
      <c r="B10785" s="3" t="inlineStr">
        <is>
          <t>MPJ23ZM/A</t>
        </is>
      </c>
      <c r="C10785" s="3" t="inlineStr">
        <is>
          <t>Apple</t>
        </is>
      </c>
      <c r="D10785" s="3" t="inlineStr">
        <is>
          <t>APPLE WATCH 45 SEQ/PURE PLAT NL</t>
        </is>
      </c>
      <c r="E10785" s="11" t="n">
        <v>50</v>
      </c>
      <c r="F10785" s="12" t="n">
        <v>41.67</v>
      </c>
    </row>
    <row r="10786">
      <c r="A10786" s="3" t="inlineStr">
        <is>
          <t>Apple Watch &amp; Wearables</t>
        </is>
      </c>
      <c r="B10786" s="3" t="inlineStr">
        <is>
          <t>MR2U3ZM/A</t>
        </is>
      </c>
      <c r="C10786" s="3" t="inlineStr">
        <is>
          <t>Apple</t>
        </is>
      </c>
      <c r="D10786" s="3" t="inlineStr">
        <is>
          <t>APPLE WATCH 45 SKY SP</t>
        </is>
      </c>
      <c r="E10786" s="11" t="n">
        <v>50</v>
      </c>
      <c r="F10786" s="12" t="n">
        <v>41.67</v>
      </c>
    </row>
    <row r="10787">
      <c r="A10787" s="3" t="inlineStr">
        <is>
          <t>Apple Watch &amp; Wearables</t>
        </is>
      </c>
      <c r="B10787" s="3" t="inlineStr">
        <is>
          <t>MT3K3ZM/A</t>
        </is>
      </c>
      <c r="C10787" s="3" t="inlineStr">
        <is>
          <t>Apple</t>
        </is>
      </c>
      <c r="D10787" s="3" t="inlineStr">
        <is>
          <t>APPLE WATCH 45 STARLIGHT SB M/L</t>
        </is>
      </c>
      <c r="E10787" s="11" t="n">
        <v>50</v>
      </c>
      <c r="F10787" s="12" t="n">
        <v>41.67</v>
      </c>
    </row>
    <row r="10788">
      <c r="A10788" s="3" t="inlineStr">
        <is>
          <t>Apple Watch &amp; Wearables</t>
        </is>
      </c>
      <c r="B10788" s="3" t="inlineStr">
        <is>
          <t>MT3H3ZM/A</t>
        </is>
      </c>
      <c r="C10788" s="3" t="inlineStr">
        <is>
          <t>Apple</t>
        </is>
      </c>
      <c r="D10788" s="3" t="inlineStr">
        <is>
          <t>APPLE WATCH 45 STARLIGHT SB S/M</t>
        </is>
      </c>
      <c r="E10788" s="11" t="n">
        <v>50</v>
      </c>
      <c r="F10788" s="12" t="n">
        <v>41.67</v>
      </c>
    </row>
    <row r="10789">
      <c r="A10789" s="3" t="inlineStr">
        <is>
          <t>Apple Watch &amp; Wearables</t>
        </is>
      </c>
      <c r="B10789" s="3" t="inlineStr">
        <is>
          <t>MT5E3ZM/A</t>
        </is>
      </c>
      <c r="C10789" s="3" t="inlineStr">
        <is>
          <t>Apple</t>
        </is>
      </c>
      <c r="D10789" s="3" t="inlineStr">
        <is>
          <t>APPLE WATCH 45 STARLIGHT SL</t>
        </is>
      </c>
      <c r="E10789" s="11" t="n">
        <v>50</v>
      </c>
      <c r="F10789" s="12" t="n">
        <v>41.67</v>
      </c>
    </row>
    <row r="10790">
      <c r="A10790" s="3" t="inlineStr">
        <is>
          <t>Apple Watch &amp; Wearables</t>
        </is>
      </c>
      <c r="B10790" s="3" t="inlineStr">
        <is>
          <t>MTJE3ZM/A</t>
        </is>
      </c>
      <c r="C10790" s="3" t="inlineStr">
        <is>
          <t>Apple</t>
        </is>
      </c>
      <c r="D10790" s="3" t="inlineStr">
        <is>
          <t>APPLE WATCH 45 TAUPE MG S/M</t>
        </is>
      </c>
      <c r="E10790" s="11" t="n">
        <v>101</v>
      </c>
      <c r="F10790" s="12" t="n">
        <v>84.17</v>
      </c>
    </row>
    <row r="10791">
      <c r="A10791" s="3" t="inlineStr">
        <is>
          <t>Apple Watch &amp; Wearables</t>
        </is>
      </c>
      <c r="B10791" s="3" t="inlineStr">
        <is>
          <t>MP853ZM/A</t>
        </is>
      </c>
      <c r="C10791" s="3" t="inlineStr">
        <is>
          <t>Apple</t>
        </is>
      </c>
      <c r="D10791" s="3" t="inlineStr">
        <is>
          <t>APPLE WATCH 45 UMBER LL S/M</t>
        </is>
      </c>
      <c r="E10791" s="11" t="n">
        <v>101</v>
      </c>
      <c r="F10791" s="12" t="n">
        <v>84.17</v>
      </c>
    </row>
    <row r="10792">
      <c r="A10792" s="3" t="inlineStr">
        <is>
          <t>Apple Watch &amp; Wearables</t>
        </is>
      </c>
      <c r="B10792" s="3" t="inlineStr">
        <is>
          <t>MT443ZM/A</t>
        </is>
      </c>
      <c r="C10792" s="3" t="inlineStr">
        <is>
          <t>Apple</t>
        </is>
      </c>
      <c r="D10792" s="3" t="inlineStr">
        <is>
          <t>APPLE WATCH 45 WINTER BLUE SB M/L</t>
        </is>
      </c>
      <c r="E10792" s="11" t="n">
        <v>50</v>
      </c>
      <c r="F10792" s="12" t="n">
        <v>41.67</v>
      </c>
    </row>
    <row r="10793">
      <c r="A10793" s="3" t="inlineStr">
        <is>
          <t>Apple Watch &amp; Wearables</t>
        </is>
      </c>
      <c r="B10793" s="3" t="inlineStr">
        <is>
          <t>MT413ZM/A</t>
        </is>
      </c>
      <c r="C10793" s="3" t="inlineStr">
        <is>
          <t>Apple</t>
        </is>
      </c>
      <c r="D10793" s="3" t="inlineStr">
        <is>
          <t>APPLE WATCH 45 WINTER BLUE SB S/M</t>
        </is>
      </c>
      <c r="E10793" s="11" t="n">
        <v>50</v>
      </c>
      <c r="F10793" s="12" t="n">
        <v>41.67</v>
      </c>
    </row>
    <row r="10794">
      <c r="A10794" s="3" t="inlineStr">
        <is>
          <t>Apple Watch &amp; Wearables</t>
        </is>
      </c>
      <c r="B10794" s="3" t="inlineStr">
        <is>
          <t>MT5H3ZM/A</t>
        </is>
      </c>
      <c r="C10794" s="3" t="inlineStr">
        <is>
          <t>Apple</t>
        </is>
      </c>
      <c r="D10794" s="3" t="inlineStr">
        <is>
          <t>APPLE WATCH 45 WINTER BLUE SL</t>
        </is>
      </c>
      <c r="E10794" s="11" t="n">
        <v>50</v>
      </c>
      <c r="F10794" s="12" t="n">
        <v>41.67</v>
      </c>
    </row>
    <row r="10795">
      <c r="A10795" s="3" t="inlineStr">
        <is>
          <t>Apple Watch &amp; Wearables</t>
        </is>
      </c>
      <c r="B10795" s="3" t="inlineStr">
        <is>
          <t>MDTA4ZM/A</t>
        </is>
      </c>
      <c r="C10795" s="3" t="inlineStr">
        <is>
          <t>Apple</t>
        </is>
      </c>
      <c r="D10795" s="3" t="inlineStr">
        <is>
          <t>APPLE WATCH 46 AQUAMARINE SB M/L</t>
        </is>
      </c>
      <c r="E10795" s="11" t="n">
        <v>50</v>
      </c>
      <c r="F10795" s="12" t="n">
        <v>41.67</v>
      </c>
    </row>
    <row r="10796">
      <c r="A10796" s="3" t="inlineStr">
        <is>
          <t>Apple Watch &amp; Wearables</t>
        </is>
      </c>
      <c r="B10796" s="3" t="inlineStr">
        <is>
          <t>MDT94ZM/A</t>
        </is>
      </c>
      <c r="C10796" s="3" t="inlineStr">
        <is>
          <t>Apple</t>
        </is>
      </c>
      <c r="D10796" s="3" t="inlineStr">
        <is>
          <t>APPLE WATCH 46 AQUAMARINE SB S/M</t>
        </is>
      </c>
      <c r="E10796" s="11" t="n">
        <v>50</v>
      </c>
      <c r="F10796" s="12" t="n">
        <v>41.67</v>
      </c>
    </row>
    <row r="10797">
      <c r="A10797" s="3" t="inlineStr">
        <is>
          <t>Apple Watch &amp; Wearables</t>
        </is>
      </c>
      <c r="B10797" s="3" t="inlineStr">
        <is>
          <t>MXWY3ZM/A</t>
        </is>
      </c>
      <c r="C10797" s="3" t="inlineStr">
        <is>
          <t>Apple</t>
        </is>
      </c>
      <c r="D10797" s="3" t="inlineStr">
        <is>
          <t>APPLE WATCH 46 BLACK MG S/M</t>
        </is>
      </c>
      <c r="E10797" s="11" t="n">
        <v>101</v>
      </c>
      <c r="F10797" s="12" t="n">
        <v>84.17</v>
      </c>
    </row>
    <row r="10798">
      <c r="A10798" s="3" t="inlineStr">
        <is>
          <t>Apple Watch &amp; Wearables</t>
        </is>
      </c>
      <c r="B10798" s="3" t="inlineStr">
        <is>
          <t>MXM53ZM/A</t>
        </is>
      </c>
      <c r="C10798" s="3" t="inlineStr">
        <is>
          <t>Apple</t>
        </is>
      </c>
      <c r="D10798" s="3" t="inlineStr">
        <is>
          <t>APPLE WATCH 46 BLACK SB XL</t>
        </is>
      </c>
      <c r="E10798" s="11" t="n">
        <v>50</v>
      </c>
      <c r="F10798" s="12" t="n">
        <v>41.67</v>
      </c>
    </row>
    <row r="10799">
      <c r="A10799" s="3" t="inlineStr">
        <is>
          <t>Apple Watch &amp; Wearables</t>
        </is>
      </c>
      <c r="B10799" s="3" t="inlineStr">
        <is>
          <t>MXWU3ZM/A</t>
        </is>
      </c>
      <c r="C10799" s="3" t="inlineStr">
        <is>
          <t>Apple</t>
        </is>
      </c>
      <c r="D10799" s="3" t="inlineStr">
        <is>
          <t>APPLE WATCH 46 BLACKBERRY MG M/L</t>
        </is>
      </c>
      <c r="E10799" s="11" t="n">
        <v>101</v>
      </c>
      <c r="F10799" s="12" t="n">
        <v>84.17</v>
      </c>
    </row>
    <row r="10800">
      <c r="A10800" s="3" t="inlineStr">
        <is>
          <t>Apple Watch &amp; Wearables</t>
        </is>
      </c>
      <c r="B10800" s="3" t="inlineStr">
        <is>
          <t>MXL53ZM/A</t>
        </is>
      </c>
      <c r="C10800" s="3" t="inlineStr">
        <is>
          <t>Apple</t>
        </is>
      </c>
      <c r="D10800" s="3" t="inlineStr">
        <is>
          <t>APPLE WATCH 46 BLUE CLOUD SL</t>
        </is>
      </c>
      <c r="E10800" s="11" t="n">
        <v>50</v>
      </c>
      <c r="F10800" s="12" t="n">
        <v>41.67</v>
      </c>
    </row>
    <row r="10801">
      <c r="A10801" s="3" t="inlineStr">
        <is>
          <t>Apple Watch &amp; Wearables</t>
        </is>
      </c>
      <c r="B10801" s="3" t="inlineStr">
        <is>
          <t>MYLA3ZM/A</t>
        </is>
      </c>
      <c r="C10801" s="3" t="inlineStr">
        <is>
          <t>Apple</t>
        </is>
      </c>
      <c r="D10801" s="3" t="inlineStr">
        <is>
          <t>APPLE WATCH 46 BLUE FLAME NSB S/M</t>
        </is>
      </c>
      <c r="E10801" s="11" t="n">
        <v>50</v>
      </c>
      <c r="F10801" s="12" t="n">
        <v>41.67</v>
      </c>
    </row>
    <row r="10802">
      <c r="A10802" s="3" t="inlineStr">
        <is>
          <t>Apple Watch &amp; Wearables</t>
        </is>
      </c>
      <c r="B10802" s="3" t="inlineStr">
        <is>
          <t>MK8F4ZM/A</t>
        </is>
      </c>
      <c r="C10802" s="3" t="inlineStr">
        <is>
          <t>Apple</t>
        </is>
      </c>
      <c r="D10802" s="3" t="inlineStr">
        <is>
          <t>APPLE WATCH 46 BURGUNDY SL</t>
        </is>
      </c>
      <c r="E10802" s="11" t="n">
        <v>50</v>
      </c>
      <c r="F10802" s="12" t="n">
        <v>41.67</v>
      </c>
    </row>
    <row r="10803">
      <c r="A10803" s="3" t="inlineStr">
        <is>
          <t>Apple Watch &amp; Wearables</t>
        </is>
      </c>
      <c r="B10803" s="3" t="inlineStr">
        <is>
          <t>MYLE3ZM/A</t>
        </is>
      </c>
      <c r="C10803" s="3" t="inlineStr">
        <is>
          <t>Apple</t>
        </is>
      </c>
      <c r="D10803" s="3" t="inlineStr">
        <is>
          <t>APPLE WATCH 46 CARGO KHAKI NSB M/L</t>
        </is>
      </c>
      <c r="E10803" s="11" t="n">
        <v>50</v>
      </c>
      <c r="F10803" s="12" t="n">
        <v>41.67</v>
      </c>
    </row>
    <row r="10804">
      <c r="A10804" s="3" t="inlineStr">
        <is>
          <t>Apple Watch &amp; Wearables</t>
        </is>
      </c>
      <c r="B10804" s="3" t="inlineStr">
        <is>
          <t>MJNN4ZM/A</t>
        </is>
      </c>
      <c r="C10804" s="3" t="inlineStr">
        <is>
          <t>Apple</t>
        </is>
      </c>
      <c r="D10804" s="3" t="inlineStr">
        <is>
          <t>APPLE WATCH 46 DARK BRONZE MIL ML</t>
        </is>
      </c>
      <c r="E10804" s="11" t="n">
        <v>101</v>
      </c>
      <c r="F10804" s="12" t="n">
        <v>84.17</v>
      </c>
    </row>
    <row r="10805">
      <c r="A10805" s="3" t="inlineStr">
        <is>
          <t>Apple Watch &amp; Wearables</t>
        </is>
      </c>
      <c r="B10805" s="3" t="inlineStr">
        <is>
          <t>MJNM4ZM/A</t>
        </is>
      </c>
      <c r="C10805" s="3" t="inlineStr">
        <is>
          <t>Apple</t>
        </is>
      </c>
      <c r="D10805" s="3" t="inlineStr">
        <is>
          <t>APPLE WATCH 46 DARK BRONZE MIL SM</t>
        </is>
      </c>
      <c r="E10805" s="11" t="n">
        <v>101</v>
      </c>
      <c r="F10805" s="12" t="n">
        <v>84.17</v>
      </c>
    </row>
    <row r="10806">
      <c r="A10806" s="3" t="inlineStr">
        <is>
          <t>Apple Watch &amp; Wearables</t>
        </is>
      </c>
      <c r="B10806" s="3" t="inlineStr">
        <is>
          <t>MXWX3ZM/A</t>
        </is>
      </c>
      <c r="C10806" s="3" t="inlineStr">
        <is>
          <t>Apple</t>
        </is>
      </c>
      <c r="D10806" s="3" t="inlineStr">
        <is>
          <t>APPLE WATCH 46 DARK TAUPE MG M/L</t>
        </is>
      </c>
      <c r="E10806" s="11" t="n">
        <v>101</v>
      </c>
      <c r="F10806" s="12" t="n">
        <v>84.17</v>
      </c>
    </row>
    <row r="10807">
      <c r="A10807" s="3" t="inlineStr">
        <is>
          <t>Apple Watch &amp; Wearables</t>
        </is>
      </c>
      <c r="B10807" s="3" t="inlineStr">
        <is>
          <t>MXLW3ZM/A</t>
        </is>
      </c>
      <c r="C10807" s="3" t="inlineStr">
        <is>
          <t>Apple</t>
        </is>
      </c>
      <c r="D10807" s="3" t="inlineStr">
        <is>
          <t>APPLE WATCH 46 DENIM SB M/L</t>
        </is>
      </c>
      <c r="E10807" s="11" t="n">
        <v>50</v>
      </c>
      <c r="F10807" s="12" t="n">
        <v>41.67</v>
      </c>
    </row>
    <row r="10808">
      <c r="A10808" s="3" t="inlineStr">
        <is>
          <t>Apple Watch &amp; Wearables</t>
        </is>
      </c>
      <c r="B10808" s="3" t="inlineStr">
        <is>
          <t>MYL93ZM/A</t>
        </is>
      </c>
      <c r="C10808" s="3" t="inlineStr">
        <is>
          <t>Apple</t>
        </is>
      </c>
      <c r="D10808" s="3" t="inlineStr">
        <is>
          <t>APPLE WATCH 46 DESERT STONE NSB M/L</t>
        </is>
      </c>
      <c r="E10808" s="11" t="n">
        <v>50</v>
      </c>
      <c r="F10808" s="12" t="n">
        <v>41.67</v>
      </c>
    </row>
    <row r="10809">
      <c r="A10809" s="3" t="inlineStr">
        <is>
          <t>Apple Watch &amp; Wearables</t>
        </is>
      </c>
      <c r="B10809" s="3" t="inlineStr">
        <is>
          <t>MXLR3ZM/A</t>
        </is>
      </c>
      <c r="C10809" s="3" t="inlineStr">
        <is>
          <t>Apple</t>
        </is>
      </c>
      <c r="D10809" s="3" t="inlineStr">
        <is>
          <t>APPLE WATCH 46 LAKE GREEN SB M/L</t>
        </is>
      </c>
      <c r="E10809" s="11" t="n">
        <v>50</v>
      </c>
      <c r="F10809" s="12" t="n">
        <v>41.67</v>
      </c>
    </row>
    <row r="10810">
      <c r="A10810" s="3" t="inlineStr">
        <is>
          <t>Apple Watch &amp; Wearables</t>
        </is>
      </c>
      <c r="B10810" s="3" t="inlineStr">
        <is>
          <t>MXL83ZM/A</t>
        </is>
      </c>
      <c r="C10810" s="3" t="inlineStr">
        <is>
          <t>Apple</t>
        </is>
      </c>
      <c r="D10810" s="3" t="inlineStr">
        <is>
          <t>APPLE WATCH 46 LAKE GREEN SL</t>
        </is>
      </c>
      <c r="E10810" s="11" t="n">
        <v>50</v>
      </c>
      <c r="F10810" s="12" t="n">
        <v>41.67</v>
      </c>
    </row>
    <row r="10811">
      <c r="A10811" s="3" t="inlineStr">
        <is>
          <t>Apple Watch &amp; Wearables</t>
        </is>
      </c>
      <c r="B10811" s="3" t="inlineStr">
        <is>
          <t>MXM93ZM/A</t>
        </is>
      </c>
      <c r="C10811" s="3" t="inlineStr">
        <is>
          <t>Apple</t>
        </is>
      </c>
      <c r="D10811" s="3" t="inlineStr">
        <is>
          <t>APPLE WATCH 46 LIGHT BLUSH SB M/L</t>
        </is>
      </c>
      <c r="E10811" s="11" t="n">
        <v>50</v>
      </c>
      <c r="F10811" s="12" t="n">
        <v>41.67</v>
      </c>
    </row>
    <row r="10812">
      <c r="A10812" s="3" t="inlineStr">
        <is>
          <t>Apple Watch &amp; Wearables</t>
        </is>
      </c>
      <c r="B10812" s="3" t="inlineStr">
        <is>
          <t>MXM83ZM/A</t>
        </is>
      </c>
      <c r="C10812" s="3" t="inlineStr">
        <is>
          <t>Apple</t>
        </is>
      </c>
      <c r="D10812" s="3" t="inlineStr">
        <is>
          <t>APPLE WATCH 46 LIGHT BLUSH SB S/M</t>
        </is>
      </c>
      <c r="E10812" s="11" t="n">
        <v>50</v>
      </c>
      <c r="F10812" s="12" t="n">
        <v>41.67</v>
      </c>
    </row>
    <row r="10813">
      <c r="A10813" s="3" t="inlineStr">
        <is>
          <t>Apple Watch &amp; Wearables</t>
        </is>
      </c>
      <c r="B10813" s="3" t="inlineStr">
        <is>
          <t>MYLG3ZM/A</t>
        </is>
      </c>
      <c r="C10813" s="3" t="inlineStr">
        <is>
          <t>Apple</t>
        </is>
      </c>
      <c r="D10813" s="3" t="inlineStr">
        <is>
          <t>APPLE WATCH 46 MAGIC EMBER NSB M/L</t>
        </is>
      </c>
      <c r="E10813" s="11" t="n">
        <v>50</v>
      </c>
      <c r="F10813" s="12" t="n">
        <v>41.67</v>
      </c>
    </row>
    <row r="10814">
      <c r="A10814" s="3" t="inlineStr">
        <is>
          <t>Apple Watch &amp; Wearables</t>
        </is>
      </c>
      <c r="B10814" s="3" t="inlineStr">
        <is>
          <t>MYL63ZM/A</t>
        </is>
      </c>
      <c r="C10814" s="3" t="inlineStr">
        <is>
          <t>Apple</t>
        </is>
      </c>
      <c r="D10814" s="3" t="inlineStr">
        <is>
          <t>APPLE WATCH 46 MIDNIGHT SKY NSB S/M</t>
        </is>
      </c>
      <c r="E10814" s="11" t="n">
        <v>50</v>
      </c>
      <c r="F10814" s="12" t="n">
        <v>41.67</v>
      </c>
    </row>
    <row r="10815">
      <c r="A10815" s="3" t="inlineStr">
        <is>
          <t>Apple Watch &amp; Wearables</t>
        </is>
      </c>
      <c r="B10815" s="3" t="inlineStr">
        <is>
          <t>MXMF3ZM/A</t>
        </is>
      </c>
      <c r="C10815" s="3" t="inlineStr">
        <is>
          <t>Apple</t>
        </is>
      </c>
      <c r="D10815" s="3" t="inlineStr">
        <is>
          <t>APPLE WATCH 46 NATURAL LINK BRACELE</t>
        </is>
      </c>
      <c r="E10815" s="11" t="n">
        <v>303</v>
      </c>
      <c r="F10815" s="12" t="n">
        <v>252.5</v>
      </c>
    </row>
    <row r="10816">
      <c r="A10816" s="3" t="inlineStr">
        <is>
          <t>Apple Watch &amp; Wearables</t>
        </is>
      </c>
      <c r="B10816" s="3" t="inlineStr">
        <is>
          <t>MJW14ZM/A</t>
        </is>
      </c>
      <c r="C10816" s="3" t="inlineStr">
        <is>
          <t>Apple</t>
        </is>
      </c>
      <c r="D10816" s="3" t="inlineStr">
        <is>
          <t>APPLE WATCH 46 PALE SUCCULENT SB ML</t>
        </is>
      </c>
      <c r="E10816" s="11" t="n">
        <v>50</v>
      </c>
      <c r="F10816" s="12" t="n">
        <v>41.67</v>
      </c>
    </row>
    <row r="10817">
      <c r="A10817" s="3" t="inlineStr">
        <is>
          <t>Apple Watch &amp; Wearables</t>
        </is>
      </c>
      <c r="B10817" s="3" t="inlineStr">
        <is>
          <t>MJW04ZM/A</t>
        </is>
      </c>
      <c r="C10817" s="3" t="inlineStr">
        <is>
          <t>Apple</t>
        </is>
      </c>
      <c r="D10817" s="3" t="inlineStr">
        <is>
          <t>APPLE WATCH 46 PALE SUCCULENT SB SM</t>
        </is>
      </c>
      <c r="E10817" s="11" t="n">
        <v>50</v>
      </c>
      <c r="F10817" s="12" t="n">
        <v>41.67</v>
      </c>
    </row>
    <row r="10818">
      <c r="A10818" s="3" t="inlineStr">
        <is>
          <t>Apple Watch &amp; Wearables</t>
        </is>
      </c>
      <c r="B10818" s="3" t="inlineStr">
        <is>
          <t>MXLT3ZM/A</t>
        </is>
      </c>
      <c r="C10818" s="3" t="inlineStr">
        <is>
          <t>Apple</t>
        </is>
      </c>
      <c r="D10818" s="3" t="inlineStr">
        <is>
          <t>APPLE WATCH 46 PLUM SB S/M</t>
        </is>
      </c>
      <c r="E10818" s="11" t="n">
        <v>50</v>
      </c>
      <c r="F10818" s="12" t="n">
        <v>41.67</v>
      </c>
    </row>
    <row r="10819">
      <c r="A10819" s="3" t="inlineStr">
        <is>
          <t>Apple Watch &amp; Wearables</t>
        </is>
      </c>
      <c r="B10819" s="3" t="inlineStr">
        <is>
          <t>MXM73ZM/A</t>
        </is>
      </c>
      <c r="C10819" s="3" t="inlineStr">
        <is>
          <t>Apple</t>
        </is>
      </c>
      <c r="D10819" s="3" t="inlineStr">
        <is>
          <t>APPLE WATCH 46 STARLIGHT SB M/L</t>
        </is>
      </c>
      <c r="E10819" s="11" t="n">
        <v>50</v>
      </c>
      <c r="F10819" s="12" t="n">
        <v>41.67</v>
      </c>
    </row>
    <row r="10820">
      <c r="A10820" s="3" t="inlineStr">
        <is>
          <t>Apple Watch &amp; Wearables</t>
        </is>
      </c>
      <c r="B10820" s="3" t="inlineStr">
        <is>
          <t>MXM63ZM/A</t>
        </is>
      </c>
      <c r="C10820" s="3" t="inlineStr">
        <is>
          <t>Apple</t>
        </is>
      </c>
      <c r="D10820" s="3" t="inlineStr">
        <is>
          <t>APPLE WATCH 46 STARLIGHT SB S/M</t>
        </is>
      </c>
      <c r="E10820" s="11" t="n">
        <v>50</v>
      </c>
      <c r="F10820" s="12" t="n">
        <v>41.67</v>
      </c>
    </row>
    <row r="10821">
      <c r="A10821" s="3" t="inlineStr">
        <is>
          <t>Apple Watch &amp; Wearables</t>
        </is>
      </c>
      <c r="B10821" s="3" t="inlineStr">
        <is>
          <t>MXLY3ZM/A</t>
        </is>
      </c>
      <c r="C10821" s="3" t="inlineStr">
        <is>
          <t>Apple</t>
        </is>
      </c>
      <c r="D10821" s="3" t="inlineStr">
        <is>
          <t>APPLE WATCH 46 STONE GRAY SB M/L</t>
        </is>
      </c>
      <c r="E10821" s="11" t="n">
        <v>50</v>
      </c>
      <c r="F10821" s="12" t="n">
        <v>41.67</v>
      </c>
    </row>
    <row r="10822">
      <c r="A10822" s="3" t="inlineStr">
        <is>
          <t>Apple Watch &amp; Wearables</t>
        </is>
      </c>
      <c r="B10822" s="3" t="inlineStr">
        <is>
          <t>MXL73ZM/A</t>
        </is>
      </c>
      <c r="C10822" s="3" t="inlineStr">
        <is>
          <t>Apple</t>
        </is>
      </c>
      <c r="D10822" s="3" t="inlineStr">
        <is>
          <t>APPLE WATCH 46 ULTRAMARINE SL</t>
        </is>
      </c>
      <c r="E10822" s="11" t="n">
        <v>50</v>
      </c>
      <c r="F10822" s="12" t="n">
        <v>41.67</v>
      </c>
    </row>
    <row r="10823">
      <c r="A10823" s="3" t="inlineStr">
        <is>
          <t>Apple Watch &amp; Wearables</t>
        </is>
      </c>
      <c r="B10823" s="3" t="inlineStr">
        <is>
          <t>MYPD3ZM/A</t>
        </is>
      </c>
      <c r="C10823" s="3" t="inlineStr">
        <is>
          <t>Apple</t>
        </is>
      </c>
      <c r="D10823" s="3" t="inlineStr">
        <is>
          <t>APPLE WATCH 49 BLACK BLACK TI OB</t>
        </is>
      </c>
      <c r="E10823" s="11" t="n">
        <v>101</v>
      </c>
      <c r="F10823" s="12" t="n">
        <v>84.17</v>
      </c>
    </row>
    <row r="10824">
      <c r="A10824" s="3" t="inlineStr">
        <is>
          <t>Apple Watch &amp; Wearables</t>
        </is>
      </c>
      <c r="B10824" s="3" t="inlineStr">
        <is>
          <t>MYQ53ZM/A</t>
        </is>
      </c>
      <c r="C10824" s="3" t="inlineStr">
        <is>
          <t>Apple</t>
        </is>
      </c>
      <c r="D10824" s="3" t="inlineStr">
        <is>
          <t>APPLE WATCH 49 BLACK BLACK TI TL S/</t>
        </is>
      </c>
      <c r="E10824" s="11" t="n">
        <v>101</v>
      </c>
      <c r="F10824" s="12" t="n">
        <v>84.17</v>
      </c>
    </row>
    <row r="10825">
      <c r="A10825" s="3" t="inlineStr">
        <is>
          <t>Apple Watch &amp; Wearables</t>
        </is>
      </c>
      <c r="B10825" s="3" t="inlineStr">
        <is>
          <t>MXTM3ZM/A</t>
        </is>
      </c>
      <c r="C10825" s="3" t="inlineStr">
        <is>
          <t>Apple</t>
        </is>
      </c>
      <c r="D10825" s="3" t="inlineStr">
        <is>
          <t>APPLE WATCH 49 BLACK N TI OB XL</t>
        </is>
      </c>
      <c r="E10825" s="11" t="n">
        <v>50</v>
      </c>
      <c r="F10825" s="12" t="n">
        <v>41.67</v>
      </c>
    </row>
    <row r="10826">
      <c r="A10826" s="3" t="inlineStr">
        <is>
          <t>Apple Watch &amp; Wearables</t>
        </is>
      </c>
      <c r="B10826" s="3" t="inlineStr">
        <is>
          <t>MXKF3ZM/A</t>
        </is>
      </c>
      <c r="C10826" s="3" t="inlineStr">
        <is>
          <t>Apple</t>
        </is>
      </c>
      <c r="D10826" s="3" t="inlineStr">
        <is>
          <t>APPLE WATCH 49 BLACK TML S</t>
        </is>
      </c>
      <c r="E10826" s="11" t="n">
        <v>202</v>
      </c>
      <c r="F10826" s="12" t="n">
        <v>168.33</v>
      </c>
    </row>
    <row r="10827">
      <c r="A10827" s="3" t="inlineStr">
        <is>
          <t>Apple Watch &amp; Wearables</t>
        </is>
      </c>
      <c r="B10827" s="3" t="inlineStr">
        <is>
          <t>MT5M3ZM/A</t>
        </is>
      </c>
      <c r="C10827" s="3" t="inlineStr">
        <is>
          <t>Apple</t>
        </is>
      </c>
      <c r="D10827" s="3" t="inlineStr">
        <is>
          <t>APPLE WATCH 49 BLUE ALP L</t>
        </is>
      </c>
      <c r="E10827" s="11" t="n">
        <v>101</v>
      </c>
      <c r="F10827" s="12" t="n">
        <v>84.17</v>
      </c>
    </row>
    <row r="10828">
      <c r="A10828" s="3" t="inlineStr">
        <is>
          <t>Apple Watch &amp; Wearables</t>
        </is>
      </c>
      <c r="B10828" s="3" t="inlineStr">
        <is>
          <t>MT5J3ZM/A</t>
        </is>
      </c>
      <c r="C10828" s="3" t="inlineStr">
        <is>
          <t>Apple</t>
        </is>
      </c>
      <c r="D10828" s="3" t="inlineStr">
        <is>
          <t>APPLE WATCH 49 BLUE ALP S</t>
        </is>
      </c>
      <c r="E10828" s="11" t="n">
        <v>101</v>
      </c>
      <c r="F10828" s="12" t="n">
        <v>84.17</v>
      </c>
    </row>
    <row r="10829">
      <c r="A10829" s="3" t="inlineStr">
        <is>
          <t>Apple Watch &amp; Wearables</t>
        </is>
      </c>
      <c r="B10829" s="3" t="inlineStr">
        <is>
          <t>MYQ83ZM/A</t>
        </is>
      </c>
      <c r="C10829" s="3" t="inlineStr">
        <is>
          <t>Apple</t>
        </is>
      </c>
      <c r="D10829" s="3" t="inlineStr">
        <is>
          <t>APPLE WATCH 49 BLUE BLACK TI TL M/L</t>
        </is>
      </c>
      <c r="E10829" s="11" t="n">
        <v>101</v>
      </c>
      <c r="F10829" s="12" t="n">
        <v>84.17</v>
      </c>
    </row>
    <row r="10830">
      <c r="A10830" s="3" t="inlineStr">
        <is>
          <t>Apple Watch &amp; Wearables</t>
        </is>
      </c>
      <c r="B10830" s="3" t="inlineStr">
        <is>
          <t>MXTW3ZM/A</t>
        </is>
      </c>
      <c r="C10830" s="3" t="inlineStr">
        <is>
          <t>Apple</t>
        </is>
      </c>
      <c r="D10830" s="3" t="inlineStr">
        <is>
          <t>APPLE WATCH 49 BLUE N TI TL M/L</t>
        </is>
      </c>
      <c r="E10830" s="11" t="n">
        <v>101</v>
      </c>
      <c r="F10830" s="12" t="n">
        <v>84.17</v>
      </c>
    </row>
    <row r="10831">
      <c r="A10831" s="3" t="inlineStr">
        <is>
          <t>Apple Watch &amp; Wearables</t>
        </is>
      </c>
      <c r="B10831" s="3" t="inlineStr">
        <is>
          <t>MT613ZM/A</t>
        </is>
      </c>
      <c r="C10831" s="3" t="inlineStr">
        <is>
          <t>Apple</t>
        </is>
      </c>
      <c r="D10831" s="3" t="inlineStr">
        <is>
          <t>APPLE WATCH 49 BLUE/BLACK TL S/M</t>
        </is>
      </c>
      <c r="E10831" s="11" t="n">
        <v>101</v>
      </c>
      <c r="F10831" s="12" t="n">
        <v>84.17</v>
      </c>
    </row>
    <row r="10832">
      <c r="A10832" s="3" t="inlineStr">
        <is>
          <t>Apple Watch &amp; Wearables</t>
        </is>
      </c>
      <c r="B10832" s="3" t="inlineStr">
        <is>
          <t>MKF24ZM/A</t>
        </is>
      </c>
      <c r="C10832" s="3" t="inlineStr">
        <is>
          <t>Apple</t>
        </is>
      </c>
      <c r="D10832" s="3" t="inlineStr">
        <is>
          <t>APPLE WATCH 49 BURGUNDY B TI ALP L</t>
        </is>
      </c>
      <c r="E10832" s="11" t="n">
        <v>101</v>
      </c>
      <c r="F10832" s="12" t="n">
        <v>84.17</v>
      </c>
    </row>
    <row r="10833">
      <c r="A10833" s="3" t="inlineStr">
        <is>
          <t>Apple Watch &amp; Wearables</t>
        </is>
      </c>
      <c r="B10833" s="3" t="inlineStr">
        <is>
          <t>MKF14ZM/A</t>
        </is>
      </c>
      <c r="C10833" s="3" t="inlineStr">
        <is>
          <t>Apple</t>
        </is>
      </c>
      <c r="D10833" s="3" t="inlineStr">
        <is>
          <t>APPLE WATCH 49 BURGUNDY B TI ALP M</t>
        </is>
      </c>
      <c r="E10833" s="11" t="n">
        <v>101</v>
      </c>
      <c r="F10833" s="12" t="n">
        <v>84.17</v>
      </c>
    </row>
    <row r="10834">
      <c r="A10834" s="3" t="inlineStr">
        <is>
          <t>Apple Watch &amp; Wearables</t>
        </is>
      </c>
      <c r="B10834" s="3" t="inlineStr">
        <is>
          <t>MKA94ZM/A</t>
        </is>
      </c>
      <c r="C10834" s="3" t="inlineStr">
        <is>
          <t>Apple</t>
        </is>
      </c>
      <c r="D10834" s="3" t="inlineStr">
        <is>
          <t>APPLE WATCH 49 BURGUNDY B TI TL ML</t>
        </is>
      </c>
      <c r="E10834" s="11" t="n">
        <v>101</v>
      </c>
      <c r="F10834" s="12" t="n">
        <v>84.17</v>
      </c>
    </row>
    <row r="10835">
      <c r="A10835" s="3" t="inlineStr">
        <is>
          <t>Apple Watch &amp; Wearables</t>
        </is>
      </c>
      <c r="B10835" s="3" t="inlineStr">
        <is>
          <t>MXMW3ZM/A</t>
        </is>
      </c>
      <c r="C10835" s="3" t="inlineStr">
        <is>
          <t>Apple</t>
        </is>
      </c>
      <c r="D10835" s="3" t="inlineStr">
        <is>
          <t>APPLE WATCH 49 DARK GREEN N TI ALP</t>
        </is>
      </c>
      <c r="E10835" s="11" t="n">
        <v>101</v>
      </c>
      <c r="F10835" s="12" t="n">
        <v>84.17</v>
      </c>
    </row>
    <row r="10836">
      <c r="A10836" s="3" t="inlineStr">
        <is>
          <t>Apple Watch &amp; Wearables</t>
        </is>
      </c>
      <c r="B10836" s="3" t="inlineStr">
        <is>
          <t>MT603ZM/A</t>
        </is>
      </c>
      <c r="C10836" s="3" t="inlineStr">
        <is>
          <t>Apple</t>
        </is>
      </c>
      <c r="D10836" s="3" t="inlineStr">
        <is>
          <t>APPLE WATCH 49 GREEN/GRAY TL M/L</t>
        </is>
      </c>
      <c r="E10836" s="11" t="n">
        <v>101</v>
      </c>
      <c r="F10836" s="12" t="n">
        <v>84.17</v>
      </c>
    </row>
    <row r="10837">
      <c r="A10837" s="3" t="inlineStr">
        <is>
          <t>Apple Watch &amp; Wearables</t>
        </is>
      </c>
      <c r="B10837" s="3" t="inlineStr">
        <is>
          <t>MT5Y3ZM/A</t>
        </is>
      </c>
      <c r="C10837" s="3" t="inlineStr">
        <is>
          <t>Apple</t>
        </is>
      </c>
      <c r="D10837" s="3" t="inlineStr">
        <is>
          <t>APPLE WATCH 49 GREEN/GRAY TL S/M</t>
        </is>
      </c>
      <c r="E10837" s="11" t="n">
        <v>101</v>
      </c>
      <c r="F10837" s="12" t="n">
        <v>84.17</v>
      </c>
    </row>
    <row r="10838">
      <c r="A10838" s="3" t="inlineStr">
        <is>
          <t>Apple Watch &amp; Wearables</t>
        </is>
      </c>
      <c r="B10838" s="3" t="inlineStr">
        <is>
          <t>MYP93ZM/A</t>
        </is>
      </c>
      <c r="C10838" s="3" t="inlineStr">
        <is>
          <t>Apple</t>
        </is>
      </c>
      <c r="D10838" s="3" t="inlineStr">
        <is>
          <t>APPLE WATCH 49 ICE BLUE B TI OB XL</t>
        </is>
      </c>
      <c r="E10838" s="11" t="n">
        <v>50</v>
      </c>
      <c r="F10838" s="12" t="n">
        <v>41.67</v>
      </c>
    </row>
    <row r="10839">
      <c r="A10839" s="3" t="inlineStr">
        <is>
          <t>Apple Watch &amp; Wearables</t>
        </is>
      </c>
      <c r="B10839" s="3" t="inlineStr">
        <is>
          <t>MYP83ZM/A</t>
        </is>
      </c>
      <c r="C10839" s="3" t="inlineStr">
        <is>
          <t>Apple</t>
        </is>
      </c>
      <c r="D10839" s="3" t="inlineStr">
        <is>
          <t>APPLE WATCH 49 ICE BLUE BLACK TI OB</t>
        </is>
      </c>
      <c r="E10839" s="11" t="n">
        <v>101</v>
      </c>
      <c r="F10839" s="12" t="n">
        <v>84.17</v>
      </c>
    </row>
    <row r="10840">
      <c r="A10840" s="3" t="inlineStr">
        <is>
          <t>Apple Watch &amp; Wearables</t>
        </is>
      </c>
      <c r="B10840" s="3" t="inlineStr">
        <is>
          <t>MXTG3ZM/A</t>
        </is>
      </c>
      <c r="C10840" s="3" t="inlineStr">
        <is>
          <t>Apple</t>
        </is>
      </c>
      <c r="D10840" s="3" t="inlineStr">
        <is>
          <t>APPLE WATCH 49 ICE BLUE N TI OB XL</t>
        </is>
      </c>
      <c r="E10840" s="11" t="n">
        <v>50</v>
      </c>
      <c r="F10840" s="12" t="n">
        <v>41.67</v>
      </c>
    </row>
    <row r="10841">
      <c r="A10841" s="3" t="inlineStr">
        <is>
          <t>Apple Watch &amp; Wearables</t>
        </is>
      </c>
      <c r="B10841" s="3" t="inlineStr">
        <is>
          <t>MT5R3ZM/A</t>
        </is>
      </c>
      <c r="C10841" s="3" t="inlineStr">
        <is>
          <t>Apple</t>
        </is>
      </c>
      <c r="D10841" s="3" t="inlineStr">
        <is>
          <t>APPLE WATCH 49 INDIGO ALP L</t>
        </is>
      </c>
      <c r="E10841" s="11" t="n">
        <v>101</v>
      </c>
      <c r="F10841" s="12" t="n">
        <v>84.17</v>
      </c>
    </row>
    <row r="10842">
      <c r="A10842" s="3" t="inlineStr">
        <is>
          <t>Apple Watch &amp; Wearables</t>
        </is>
      </c>
      <c r="B10842" s="3" t="inlineStr">
        <is>
          <t>MT5Q3ZM/A</t>
        </is>
      </c>
      <c r="C10842" s="3" t="inlineStr">
        <is>
          <t>Apple</t>
        </is>
      </c>
      <c r="D10842" s="3" t="inlineStr">
        <is>
          <t>APPLE WATCH 49 INDIGO ALP M</t>
        </is>
      </c>
      <c r="E10842" s="11" t="n">
        <v>101</v>
      </c>
      <c r="F10842" s="12" t="n">
        <v>84.17</v>
      </c>
    </row>
    <row r="10843">
      <c r="A10843" s="3" t="inlineStr">
        <is>
          <t>Apple Watch &amp; Wearables</t>
        </is>
      </c>
      <c r="B10843" s="3" t="inlineStr">
        <is>
          <t>MT5N3ZM/A</t>
        </is>
      </c>
      <c r="C10843" s="3" t="inlineStr">
        <is>
          <t>Apple</t>
        </is>
      </c>
      <c r="D10843" s="3" t="inlineStr">
        <is>
          <t>APPLE WATCH 49 INDIGO ALP S</t>
        </is>
      </c>
      <c r="E10843" s="11" t="n">
        <v>101</v>
      </c>
      <c r="F10843" s="12" t="n">
        <v>84.17</v>
      </c>
    </row>
    <row r="10844">
      <c r="A10844" s="3" t="inlineStr">
        <is>
          <t>Apple Watch &amp; Wearables</t>
        </is>
      </c>
      <c r="B10844" s="3" t="inlineStr">
        <is>
          <t>MXKC3ZM/A</t>
        </is>
      </c>
      <c r="C10844" s="3" t="inlineStr">
        <is>
          <t>Apple</t>
        </is>
      </c>
      <c r="D10844" s="3" t="inlineStr">
        <is>
          <t>APPLE WATCH 49 NATURAL TML S</t>
        </is>
      </c>
      <c r="E10844" s="11" t="n">
        <v>202</v>
      </c>
      <c r="F10844" s="12" t="n">
        <v>168.33</v>
      </c>
    </row>
    <row r="10845">
      <c r="A10845" s="3" t="inlineStr">
        <is>
          <t>Apple Watch &amp; Wearables</t>
        </is>
      </c>
      <c r="B10845" s="3" t="inlineStr">
        <is>
          <t>MYPA3ZM/A</t>
        </is>
      </c>
      <c r="C10845" s="3" t="inlineStr">
        <is>
          <t>Apple</t>
        </is>
      </c>
      <c r="D10845" s="3" t="inlineStr">
        <is>
          <t>APPLE WATCH 49 NAVY BLACK TI OB</t>
        </is>
      </c>
      <c r="E10845" s="11" t="n">
        <v>101</v>
      </c>
      <c r="F10845" s="12" t="n">
        <v>84.17</v>
      </c>
    </row>
    <row r="10846">
      <c r="A10846" s="3" t="inlineStr">
        <is>
          <t>Apple Watch &amp; Wearables</t>
        </is>
      </c>
      <c r="B10846" s="3" t="inlineStr">
        <is>
          <t>MYPC3ZM/A</t>
        </is>
      </c>
      <c r="C10846" s="3" t="inlineStr">
        <is>
          <t>Apple</t>
        </is>
      </c>
      <c r="D10846" s="3" t="inlineStr">
        <is>
          <t>APPLE WATCH 49 NAVY BLACK TI OB XL</t>
        </is>
      </c>
      <c r="E10846" s="11" t="n">
        <v>50</v>
      </c>
      <c r="F10846" s="12" t="n">
        <v>41.67</v>
      </c>
    </row>
    <row r="10847">
      <c r="A10847" s="3" t="inlineStr">
        <is>
          <t>Apple Watch &amp; Wearables</t>
        </is>
      </c>
      <c r="B10847" s="3" t="inlineStr">
        <is>
          <t>MXTJ3ZM/A</t>
        </is>
      </c>
      <c r="C10847" s="3" t="inlineStr">
        <is>
          <t>Apple</t>
        </is>
      </c>
      <c r="D10847" s="3" t="inlineStr">
        <is>
          <t>APPLE WATCH 49 NAVY NATURAL TI OB X</t>
        </is>
      </c>
      <c r="E10847" s="11" t="n">
        <v>50</v>
      </c>
      <c r="F10847" s="12" t="n">
        <v>41.67</v>
      </c>
    </row>
    <row r="10848">
      <c r="A10848" s="3" t="inlineStr">
        <is>
          <t>Apple Watch &amp; Wearables</t>
        </is>
      </c>
      <c r="B10848" s="3" t="inlineStr">
        <is>
          <t>MT5V3ZM/A</t>
        </is>
      </c>
      <c r="C10848" s="3" t="inlineStr">
        <is>
          <t>Apple</t>
        </is>
      </c>
      <c r="D10848" s="3" t="inlineStr">
        <is>
          <t>APPLE WATCH 49 OLIVE ALP L</t>
        </is>
      </c>
      <c r="E10848" s="11" t="n">
        <v>101</v>
      </c>
      <c r="F10848" s="12" t="n">
        <v>84.17</v>
      </c>
    </row>
    <row r="10849">
      <c r="A10849" s="3" t="inlineStr">
        <is>
          <t>Apple Watch &amp; Wearables</t>
        </is>
      </c>
      <c r="B10849" s="3" t="inlineStr">
        <is>
          <t>MT5U3ZM/A</t>
        </is>
      </c>
      <c r="C10849" s="3" t="inlineStr">
        <is>
          <t>Apple</t>
        </is>
      </c>
      <c r="D10849" s="3" t="inlineStr">
        <is>
          <t>APPLE WATCH 49 OLIVE ALP M</t>
        </is>
      </c>
      <c r="E10849" s="11" t="n">
        <v>101</v>
      </c>
      <c r="F10849" s="12" t="n">
        <v>84.17</v>
      </c>
    </row>
    <row r="10850">
      <c r="A10850" s="3" t="inlineStr">
        <is>
          <t>Apple Watch &amp; Wearables</t>
        </is>
      </c>
      <c r="B10850" s="3" t="inlineStr">
        <is>
          <t>MT5T3ZM/A</t>
        </is>
      </c>
      <c r="C10850" s="3" t="inlineStr">
        <is>
          <t>Apple</t>
        </is>
      </c>
      <c r="D10850" s="3" t="inlineStr">
        <is>
          <t>APPLE WATCH 49 OLIVE ALP S</t>
        </is>
      </c>
      <c r="E10850" s="11" t="n">
        <v>101</v>
      </c>
      <c r="F10850" s="12" t="n">
        <v>84.17</v>
      </c>
    </row>
    <row r="10851">
      <c r="A10851" s="3" t="inlineStr">
        <is>
          <t>Apple Watch &amp; Wearables</t>
        </is>
      </c>
      <c r="B10851" s="3" t="inlineStr">
        <is>
          <t>MT5W3ZM/A</t>
        </is>
      </c>
      <c r="C10851" s="3" t="inlineStr">
        <is>
          <t>Apple</t>
        </is>
      </c>
      <c r="D10851" s="3" t="inlineStr">
        <is>
          <t>APPLE WATCH 49 ORANGE/BEIGE TL S/M</t>
        </is>
      </c>
      <c r="E10851" s="11" t="n">
        <v>101</v>
      </c>
      <c r="F10851" s="12" t="n">
        <v>84.17</v>
      </c>
    </row>
    <row r="10852">
      <c r="A10852" s="3" t="inlineStr">
        <is>
          <t>Apple Watch &amp; Wearables</t>
        </is>
      </c>
      <c r="B10852" s="3" t="inlineStr">
        <is>
          <t>MXN33ZM/A</t>
        </is>
      </c>
      <c r="C10852" s="3" t="inlineStr">
        <is>
          <t>Apple</t>
        </is>
      </c>
      <c r="D10852" s="3" t="inlineStr">
        <is>
          <t>APPLE WATCH 49 TAN NATURAL TI ALP L</t>
        </is>
      </c>
      <c r="E10852" s="11" t="n">
        <v>101</v>
      </c>
      <c r="F10852" s="12" t="n">
        <v>84.17</v>
      </c>
    </row>
    <row r="10853">
      <c r="A10853" s="3" t="inlineStr">
        <is>
          <t>Apple Watch &amp; Wearables</t>
        </is>
      </c>
      <c r="B10853" s="3" t="inlineStr">
        <is>
          <t>MXN23ZM/A</t>
        </is>
      </c>
      <c r="C10853" s="3" t="inlineStr">
        <is>
          <t>Apple</t>
        </is>
      </c>
      <c r="D10853" s="3" t="inlineStr">
        <is>
          <t>APPLE WATCH 49 TAN NATURAL TI ALP M</t>
        </is>
      </c>
      <c r="E10853" s="11" t="n">
        <v>101</v>
      </c>
      <c r="F10853" s="12" t="n">
        <v>84.17</v>
      </c>
    </row>
    <row r="10854">
      <c r="A10854" s="3" t="inlineStr">
        <is>
          <t>Apple Watch &amp; Wearables</t>
        </is>
      </c>
      <c r="B10854" s="3" t="inlineStr">
        <is>
          <t>MQEH3ZM/A</t>
        </is>
      </c>
      <c r="C10854" s="3" t="inlineStr">
        <is>
          <t>Apple</t>
        </is>
      </c>
      <c r="D10854" s="3" t="inlineStr">
        <is>
          <t>APPLE WATCH 49 YELLOW/BEIGE TL M/L</t>
        </is>
      </c>
      <c r="E10854" s="11" t="n">
        <v>101</v>
      </c>
      <c r="F10854" s="12" t="n">
        <v>84.17</v>
      </c>
    </row>
    <row r="10855">
      <c r="A10855" s="3" t="inlineStr">
        <is>
          <t>Apple Watch &amp; Wearables</t>
        </is>
      </c>
      <c r="B10855" s="3" t="inlineStr">
        <is>
          <t>MT0H3ZM/A</t>
        </is>
      </c>
      <c r="C10855" s="3" t="inlineStr">
        <is>
          <t>Apple</t>
        </is>
      </c>
      <c r="D10855" s="3" t="inlineStr">
        <is>
          <t>APPLE WATCH MAG FAST CHARGER USBC1M</t>
        </is>
      </c>
      <c r="E10855" s="11" t="n">
        <v>30</v>
      </c>
      <c r="F10855" s="12" t="n">
        <v>25</v>
      </c>
    </row>
    <row r="10856">
      <c r="A10856" s="3" t="inlineStr">
        <is>
          <t>Apple Watch &amp; Wearables</t>
        </is>
      </c>
      <c r="B10856" s="3" t="inlineStr">
        <is>
          <t>3H321Z/A</t>
        </is>
      </c>
      <c r="C10856" s="3" t="inlineStr">
        <is>
          <t>Apple</t>
        </is>
      </c>
      <c r="D10856" s="3" t="inlineStr">
        <is>
          <t>APPLE WATCH S6 44 BLU AL CEL DEMO</t>
        </is>
      </c>
      <c r="E10856" s="11" t="n">
        <v>546</v>
      </c>
      <c r="F10856" s="12" t="n">
        <v>455</v>
      </c>
    </row>
    <row r="10857">
      <c r="A10857" s="3" t="inlineStr">
        <is>
          <t>Apple Watch &amp; Wearables</t>
        </is>
      </c>
      <c r="B10857" s="3" t="inlineStr">
        <is>
          <t>3H260Z/A</t>
        </is>
      </c>
      <c r="C10857" s="3" t="inlineStr">
        <is>
          <t>Apple</t>
        </is>
      </c>
      <c r="D10857" s="3" t="inlineStr">
        <is>
          <t>APPLE WATCH S6 44 SIL AL GPS DEMO</t>
        </is>
      </c>
      <c r="E10857" s="11" t="n">
        <v>427</v>
      </c>
      <c r="F10857" s="12" t="n">
        <v>355.83</v>
      </c>
    </row>
    <row r="10858">
      <c r="A10858" s="3" t="inlineStr">
        <is>
          <t>Apple Watch &amp; Wearables</t>
        </is>
      </c>
      <c r="B10858" s="3" t="inlineStr">
        <is>
          <t>MU9C3ZM/A</t>
        </is>
      </c>
      <c r="C10858" s="3" t="inlineStr">
        <is>
          <t>Apple</t>
        </is>
      </c>
      <c r="D10858" s="3" t="inlineStr">
        <is>
          <t>APPLE WATCH42 SPC BLK LINK BRACELET</t>
        </is>
      </c>
      <c r="E10858" s="11" t="n">
        <v>303</v>
      </c>
      <c r="F10858" s="12" t="n">
        <v>252.5</v>
      </c>
    </row>
    <row r="10859">
      <c r="A10859" s="3" t="inlineStr">
        <is>
          <t>Apple Watch &amp; Wearables</t>
        </is>
      </c>
      <c r="B10859" s="3" t="inlineStr">
        <is>
          <t>MXMV3ZM/A</t>
        </is>
      </c>
      <c r="C10859" s="3" t="inlineStr">
        <is>
          <t>Apple</t>
        </is>
      </c>
      <c r="D10859" s="3" t="inlineStr">
        <is>
          <t>APPLEWATCH 49 DARK GREEN N TI ALP M</t>
        </is>
      </c>
      <c r="E10859" s="11" t="n">
        <v>101</v>
      </c>
      <c r="F10859" s="12" t="n">
        <v>84.17</v>
      </c>
    </row>
    <row r="10860">
      <c r="A10860" s="3" t="inlineStr">
        <is>
          <t>Apple Watch &amp; Wearables</t>
        </is>
      </c>
      <c r="B10860" s="3" t="inlineStr">
        <is>
          <t>MJG04MP/A</t>
        </is>
      </c>
      <c r="C10860" s="3" t="inlineStr">
        <is>
          <t>Apple</t>
        </is>
      </c>
      <c r="D10860" s="3" t="inlineStr">
        <is>
          <t>AW S12 CEL 42 BLK ALU BLK SB- S/M</t>
        </is>
      </c>
      <c r="E10860" s="11" t="n">
        <v>513</v>
      </c>
      <c r="F10860" s="12" t="n">
        <v>427.5</v>
      </c>
    </row>
    <row r="10861">
      <c r="A10861" s="3" t="inlineStr">
        <is>
          <t>Apple Watch &amp; Wearables</t>
        </is>
      </c>
      <c r="B10861" s="3" t="inlineStr">
        <is>
          <t>MKDK4MP/A</t>
        </is>
      </c>
      <c r="C10861" s="3" t="inlineStr">
        <is>
          <t>Apple</t>
        </is>
      </c>
      <c r="D10861" s="3" t="inlineStr">
        <is>
          <t>AW S12 CEL 42 DBR ALU DBR ML</t>
        </is>
      </c>
      <c r="E10861" s="11" t="n">
        <v>568</v>
      </c>
      <c r="F10861" s="12" t="n">
        <v>473.33</v>
      </c>
    </row>
    <row r="10862">
      <c r="A10862" s="3" t="inlineStr">
        <is>
          <t>Apple Watch &amp; Wearables</t>
        </is>
      </c>
      <c r="B10862" s="3" t="inlineStr">
        <is>
          <t>MJG54MP/A</t>
        </is>
      </c>
      <c r="C10862" s="3" t="inlineStr">
        <is>
          <t>Apple</t>
        </is>
      </c>
      <c r="D10862" s="3" t="inlineStr">
        <is>
          <t>AW S12 CEL 42 DBR ALU OLIVE SB- M/L</t>
        </is>
      </c>
      <c r="E10862" s="11" t="n">
        <v>513</v>
      </c>
      <c r="F10862" s="12" t="n">
        <v>427.5</v>
      </c>
    </row>
    <row r="10863">
      <c r="A10863" s="3" t="inlineStr">
        <is>
          <t>Apple Watch &amp; Wearables</t>
        </is>
      </c>
      <c r="B10863" s="3" t="inlineStr">
        <is>
          <t>MJG44MP/A</t>
        </is>
      </c>
      <c r="C10863" s="3" t="inlineStr">
        <is>
          <t>Apple</t>
        </is>
      </c>
      <c r="D10863" s="3" t="inlineStr">
        <is>
          <t>AW S12 CEL 42 DBR ALU OLIVE SB- S/M</t>
        </is>
      </c>
      <c r="E10863" s="11" t="n">
        <v>513</v>
      </c>
      <c r="F10863" s="12" t="n">
        <v>427.5</v>
      </c>
    </row>
    <row r="10864">
      <c r="A10864" s="3" t="inlineStr">
        <is>
          <t>Apple Watch &amp; Wearables</t>
        </is>
      </c>
      <c r="B10864" s="3" t="inlineStr">
        <is>
          <t>MJG34MP/A</t>
        </is>
      </c>
      <c r="C10864" s="3" t="inlineStr">
        <is>
          <t>Apple</t>
        </is>
      </c>
      <c r="D10864" s="3" t="inlineStr">
        <is>
          <t>AW S12 CEL 42 LG ALU SAN S/B - M/L</t>
        </is>
      </c>
      <c r="E10864" s="11" t="n">
        <v>513</v>
      </c>
      <c r="F10864" s="12" t="n">
        <v>427.5</v>
      </c>
    </row>
    <row r="10865">
      <c r="A10865" s="3" t="inlineStr">
        <is>
          <t>Apple Watch &amp; Wearables</t>
        </is>
      </c>
      <c r="B10865" s="3" t="inlineStr">
        <is>
          <t>MJGG4MP/A</t>
        </is>
      </c>
      <c r="C10865" s="3" t="inlineStr">
        <is>
          <t>Apple</t>
        </is>
      </c>
      <c r="D10865" s="3" t="inlineStr">
        <is>
          <t>AW S12 CEL 42 N/TI N/BLU SB - M/L</t>
        </is>
      </c>
      <c r="E10865" s="11" t="n">
        <v>710</v>
      </c>
      <c r="F10865" s="12" t="n">
        <v>591.67</v>
      </c>
    </row>
    <row r="10866">
      <c r="A10866" s="3" t="inlineStr">
        <is>
          <t>Apple Watch &amp; Wearables</t>
        </is>
      </c>
      <c r="B10866" s="3" t="inlineStr">
        <is>
          <t>MJGF4MP/A</t>
        </is>
      </c>
      <c r="C10866" s="3" t="inlineStr">
        <is>
          <t>Apple</t>
        </is>
      </c>
      <c r="D10866" s="3" t="inlineStr">
        <is>
          <t>AW S12 CEL 42 N/TI N/BLU SB - S/M</t>
        </is>
      </c>
      <c r="E10866" s="11" t="n">
        <v>710</v>
      </c>
      <c r="F10866" s="12" t="n">
        <v>591.67</v>
      </c>
    </row>
    <row r="10867">
      <c r="A10867" s="3" t="inlineStr">
        <is>
          <t>Apple Watch &amp; Wearables</t>
        </is>
      </c>
      <c r="B10867" s="3" t="inlineStr">
        <is>
          <t>MJH04MP/A</t>
        </is>
      </c>
      <c r="C10867" s="3" t="inlineStr">
        <is>
          <t>Apple</t>
        </is>
      </c>
      <c r="D10867" s="3" t="inlineStr">
        <is>
          <t>AW S12 CEL 42 NB/CER N/BLU SB - M/L</t>
        </is>
      </c>
      <c r="E10867" s="11" t="n">
        <v>928</v>
      </c>
      <c r="F10867" s="12" t="n">
        <v>773.33</v>
      </c>
    </row>
    <row r="10868">
      <c r="A10868" s="3" t="inlineStr">
        <is>
          <t>Apple Watch &amp; Wearables</t>
        </is>
      </c>
      <c r="B10868" s="3" t="inlineStr">
        <is>
          <t>MJGY4MP/A</t>
        </is>
      </c>
      <c r="C10868" s="3" t="inlineStr">
        <is>
          <t>Apple</t>
        </is>
      </c>
      <c r="D10868" s="3" t="inlineStr">
        <is>
          <t>AW S12 CEL 42 NB/CER N/BLU SB - S/M</t>
        </is>
      </c>
      <c r="E10868" s="11" t="n">
        <v>928</v>
      </c>
      <c r="F10868" s="12" t="n">
        <v>773.33</v>
      </c>
    </row>
    <row r="10869">
      <c r="A10869" s="3" t="inlineStr">
        <is>
          <t>Apple Watch &amp; Wearables</t>
        </is>
      </c>
      <c r="B10869" s="3" t="inlineStr">
        <is>
          <t>MJGL4MP/A</t>
        </is>
      </c>
      <c r="C10869" s="3" t="inlineStr">
        <is>
          <t>Apple</t>
        </is>
      </c>
      <c r="D10869" s="3" t="inlineStr">
        <is>
          <t>AW S12 CEL 42 RGLD TI RGLD ML</t>
        </is>
      </c>
      <c r="E10869" s="11" t="n">
        <v>764</v>
      </c>
      <c r="F10869" s="12" t="n">
        <v>636.67</v>
      </c>
    </row>
    <row r="10870">
      <c r="A10870" s="3" t="inlineStr">
        <is>
          <t>Apple Watch &amp; Wearables</t>
        </is>
      </c>
      <c r="B10870" s="3" t="inlineStr">
        <is>
          <t>MJGK4MP/A</t>
        </is>
      </c>
      <c r="C10870" s="3" t="inlineStr">
        <is>
          <t>Apple</t>
        </is>
      </c>
      <c r="D10870" s="3" t="inlineStr">
        <is>
          <t>AW S12 CEL 42 RGLD TI/BUR SB- M/L</t>
        </is>
      </c>
      <c r="E10870" s="11" t="n">
        <v>710</v>
      </c>
      <c r="F10870" s="12" t="n">
        <v>591.67</v>
      </c>
    </row>
    <row r="10871">
      <c r="A10871" s="3" t="inlineStr">
        <is>
          <t>Apple Watch &amp; Wearables</t>
        </is>
      </c>
      <c r="B10871" s="3" t="inlineStr">
        <is>
          <t>MJGJ4MP/A</t>
        </is>
      </c>
      <c r="C10871" s="3" t="inlineStr">
        <is>
          <t>Apple</t>
        </is>
      </c>
      <c r="D10871" s="3" t="inlineStr">
        <is>
          <t>AW S12 CEL 42 RGLD TI/BUR SB- S/M</t>
        </is>
      </c>
      <c r="E10871" s="11" t="n">
        <v>710</v>
      </c>
      <c r="F10871" s="12" t="n">
        <v>591.67</v>
      </c>
    </row>
    <row r="10872">
      <c r="A10872" s="3" t="inlineStr">
        <is>
          <t>Apple Watch &amp; Wearables</t>
        </is>
      </c>
      <c r="B10872" s="3" t="inlineStr">
        <is>
          <t>MJFY4MP/A</t>
        </is>
      </c>
      <c r="C10872" s="3" t="inlineStr">
        <is>
          <t>Apple</t>
        </is>
      </c>
      <c r="D10872" s="3" t="inlineStr">
        <is>
          <t>AW S12 CEL 42 SG ALU N/BLU SB - M/L</t>
        </is>
      </c>
      <c r="E10872" s="11" t="n">
        <v>513</v>
      </c>
      <c r="F10872" s="12" t="n">
        <v>427.5</v>
      </c>
    </row>
    <row r="10873">
      <c r="A10873" s="3" t="inlineStr">
        <is>
          <t>Apple Watch &amp; Wearables</t>
        </is>
      </c>
      <c r="B10873" s="3" t="inlineStr">
        <is>
          <t>MJFX4MP/A</t>
        </is>
      </c>
      <c r="C10873" s="3" t="inlineStr">
        <is>
          <t>Apple</t>
        </is>
      </c>
      <c r="D10873" s="3" t="inlineStr">
        <is>
          <t>AW S12 CEL 42 SG ALU N/BLU SB - S/M</t>
        </is>
      </c>
      <c r="E10873" s="11" t="n">
        <v>513</v>
      </c>
      <c r="F10873" s="12" t="n">
        <v>427.5</v>
      </c>
    </row>
    <row r="10874">
      <c r="A10874" s="3" t="inlineStr">
        <is>
          <t>Apple Watch &amp; Wearables</t>
        </is>
      </c>
      <c r="B10874" s="3" t="inlineStr">
        <is>
          <t>MJG94MP/A</t>
        </is>
      </c>
      <c r="C10874" s="3" t="inlineStr">
        <is>
          <t>Apple</t>
        </is>
      </c>
      <c r="D10874" s="3" t="inlineStr">
        <is>
          <t>AW S12 CEL 46 BLK ALU BLK SB- M/L</t>
        </is>
      </c>
      <c r="E10874" s="11" t="n">
        <v>568</v>
      </c>
      <c r="F10874" s="12" t="n">
        <v>473.33</v>
      </c>
    </row>
    <row r="10875">
      <c r="A10875" s="3" t="inlineStr">
        <is>
          <t>Apple Watch &amp; Wearables</t>
        </is>
      </c>
      <c r="B10875" s="3" t="inlineStr">
        <is>
          <t>MJG84MP/A</t>
        </is>
      </c>
      <c r="C10875" s="3" t="inlineStr">
        <is>
          <t>Apple</t>
        </is>
      </c>
      <c r="D10875" s="3" t="inlineStr">
        <is>
          <t>AW S12 CEL 46 BLK ALU BLK SB- S/M</t>
        </is>
      </c>
      <c r="E10875" s="11" t="n">
        <v>568</v>
      </c>
      <c r="F10875" s="12" t="n">
        <v>473.33</v>
      </c>
    </row>
    <row r="10876">
      <c r="A10876" s="3" t="inlineStr">
        <is>
          <t>Apple Watch &amp; Wearables</t>
        </is>
      </c>
      <c r="B10876" s="3" t="inlineStr">
        <is>
          <t>MKDG4MP/A</t>
        </is>
      </c>
      <c r="C10876" s="3" t="inlineStr">
        <is>
          <t>Apple</t>
        </is>
      </c>
      <c r="D10876" s="3" t="inlineStr">
        <is>
          <t>AW S12 CEL 46 DBR ALU DBR ML - M/L</t>
        </is>
      </c>
      <c r="E10876" s="11" t="n">
        <v>622</v>
      </c>
      <c r="F10876" s="12" t="n">
        <v>518.33</v>
      </c>
    </row>
    <row r="10877">
      <c r="A10877" s="3" t="inlineStr">
        <is>
          <t>Apple Watch &amp; Wearables</t>
        </is>
      </c>
      <c r="B10877" s="3" t="inlineStr">
        <is>
          <t>MJGE4MP/A</t>
        </is>
      </c>
      <c r="C10877" s="3" t="inlineStr">
        <is>
          <t>Apple</t>
        </is>
      </c>
      <c r="D10877" s="3" t="inlineStr">
        <is>
          <t>AW S12 CEL 46 DBR ALU OLIVE SB- M/L</t>
        </is>
      </c>
      <c r="E10877" s="11" t="n">
        <v>568</v>
      </c>
      <c r="F10877" s="12" t="n">
        <v>473.33</v>
      </c>
    </row>
    <row r="10878">
      <c r="A10878" s="3" t="inlineStr">
        <is>
          <t>Apple Watch &amp; Wearables</t>
        </is>
      </c>
      <c r="B10878" s="3" t="inlineStr">
        <is>
          <t>MJGD4MP/A</t>
        </is>
      </c>
      <c r="C10878" s="3" t="inlineStr">
        <is>
          <t>Apple</t>
        </is>
      </c>
      <c r="D10878" s="3" t="inlineStr">
        <is>
          <t>AW S12 CEL 46 DBR ALU OLIVE SB- S/M</t>
        </is>
      </c>
      <c r="E10878" s="11" t="n">
        <v>568</v>
      </c>
      <c r="F10878" s="12" t="n">
        <v>473.33</v>
      </c>
    </row>
    <row r="10879">
      <c r="A10879" s="3" t="inlineStr">
        <is>
          <t>Apple Watch &amp; Wearables</t>
        </is>
      </c>
      <c r="B10879" s="3" t="inlineStr">
        <is>
          <t>MJGN4MP/A</t>
        </is>
      </c>
      <c r="C10879" s="3" t="inlineStr">
        <is>
          <t>Apple</t>
        </is>
      </c>
      <c r="D10879" s="3" t="inlineStr">
        <is>
          <t>AW S12 CEL 46 N/TI N/BLU SB - M/L</t>
        </is>
      </c>
      <c r="E10879" s="11" t="n">
        <v>764</v>
      </c>
      <c r="F10879" s="12" t="n">
        <v>636.67</v>
      </c>
    </row>
    <row r="10880">
      <c r="A10880" s="3" t="inlineStr">
        <is>
          <t>Apple Watch &amp; Wearables</t>
        </is>
      </c>
      <c r="B10880" s="3" t="inlineStr">
        <is>
          <t>MJGM4MP/A</t>
        </is>
      </c>
      <c r="C10880" s="3" t="inlineStr">
        <is>
          <t>Apple</t>
        </is>
      </c>
      <c r="D10880" s="3" t="inlineStr">
        <is>
          <t>AW S12 CEL 46 N/TI N/BLU SB - S/M</t>
        </is>
      </c>
      <c r="E10880" s="11" t="n">
        <v>764</v>
      </c>
      <c r="F10880" s="12" t="n">
        <v>636.67</v>
      </c>
    </row>
    <row r="10881">
      <c r="A10881" s="3" t="inlineStr">
        <is>
          <t>Apple Watch &amp; Wearables</t>
        </is>
      </c>
      <c r="B10881" s="3" t="inlineStr">
        <is>
          <t>MJGQ4MP/A</t>
        </is>
      </c>
      <c r="C10881" s="3" t="inlineStr">
        <is>
          <t>Apple</t>
        </is>
      </c>
      <c r="D10881" s="3" t="inlineStr">
        <is>
          <t>AW S12 CEL 46 N/TI NAT MLOOP - M/L</t>
        </is>
      </c>
      <c r="E10881" s="11" t="n">
        <v>819</v>
      </c>
      <c r="F10881" s="12" t="n">
        <v>682.5</v>
      </c>
    </row>
    <row r="10882">
      <c r="A10882" s="3" t="inlineStr">
        <is>
          <t>Apple Watch &amp; Wearables</t>
        </is>
      </c>
      <c r="B10882" s="3" t="inlineStr">
        <is>
          <t>MJGP4MP/A</t>
        </is>
      </c>
      <c r="C10882" s="3" t="inlineStr">
        <is>
          <t>Apple</t>
        </is>
      </c>
      <c r="D10882" s="3" t="inlineStr">
        <is>
          <t>AW S12 CEL 46 N/TI NAT MLOOP - S/M</t>
        </is>
      </c>
      <c r="E10882" s="11" t="n">
        <v>819</v>
      </c>
      <c r="F10882" s="12" t="n">
        <v>682.5</v>
      </c>
    </row>
    <row r="10883">
      <c r="A10883" s="3" t="inlineStr">
        <is>
          <t>Apple Watch &amp; Wearables</t>
        </is>
      </c>
      <c r="B10883" s="3" t="inlineStr">
        <is>
          <t>MJH44MP/A</t>
        </is>
      </c>
      <c r="C10883" s="3" t="inlineStr">
        <is>
          <t>Apple</t>
        </is>
      </c>
      <c r="D10883" s="3" t="inlineStr">
        <is>
          <t>AW S12 CEL 46 NB/CER N/BLU SB - M/L</t>
        </is>
      </c>
      <c r="E10883" s="11" t="n">
        <v>983</v>
      </c>
      <c r="F10883" s="12" t="n">
        <v>819.17</v>
      </c>
    </row>
    <row r="10884">
      <c r="A10884" s="3" t="inlineStr">
        <is>
          <t>Apple Watch &amp; Wearables</t>
        </is>
      </c>
      <c r="B10884" s="3" t="inlineStr">
        <is>
          <t>MJGU4MP/A</t>
        </is>
      </c>
      <c r="C10884" s="3" t="inlineStr">
        <is>
          <t>Apple</t>
        </is>
      </c>
      <c r="D10884" s="3" t="inlineStr">
        <is>
          <t>AW S12 CEL 46 RGLD TI RGLD ML - S/M</t>
        </is>
      </c>
      <c r="E10884" s="11" t="n">
        <v>819</v>
      </c>
      <c r="F10884" s="12" t="n">
        <v>682.5</v>
      </c>
    </row>
    <row r="10885">
      <c r="A10885" s="3" t="inlineStr">
        <is>
          <t>Apple Watch &amp; Wearables</t>
        </is>
      </c>
      <c r="B10885" s="3" t="inlineStr">
        <is>
          <t>MJGR4MP/A</t>
        </is>
      </c>
      <c r="C10885" s="3" t="inlineStr">
        <is>
          <t>Apple</t>
        </is>
      </c>
      <c r="D10885" s="3" t="inlineStr">
        <is>
          <t>AW S12 CEL 46 RGLD TI/BUR SB- S/M</t>
        </is>
      </c>
      <c r="E10885" s="11" t="n">
        <v>764</v>
      </c>
      <c r="F10885" s="12" t="n">
        <v>636.67</v>
      </c>
    </row>
    <row r="10886">
      <c r="A10886" s="3" t="inlineStr">
        <is>
          <t>Apple Watch &amp; Wearables</t>
        </is>
      </c>
      <c r="B10886" s="3" t="inlineStr">
        <is>
          <t>MJG74MP/A</t>
        </is>
      </c>
      <c r="C10886" s="3" t="inlineStr">
        <is>
          <t>Apple</t>
        </is>
      </c>
      <c r="D10886" s="3" t="inlineStr">
        <is>
          <t>AW S12 CEL 46 SG ALU N/BLU SB - M/L</t>
        </is>
      </c>
      <c r="E10886" s="11" t="n">
        <v>568</v>
      </c>
      <c r="F10886" s="12" t="n">
        <v>473.33</v>
      </c>
    </row>
    <row r="10887">
      <c r="A10887" s="3" t="inlineStr">
        <is>
          <t>Apple Watch &amp; Wearables</t>
        </is>
      </c>
      <c r="B10887" s="3" t="inlineStr">
        <is>
          <t>MJG64MP/A</t>
        </is>
      </c>
      <c r="C10887" s="3" t="inlineStr">
        <is>
          <t>Apple</t>
        </is>
      </c>
      <c r="D10887" s="3" t="inlineStr">
        <is>
          <t>AW S12 CEL 46 SG ALU N/BLU SB - S/M</t>
        </is>
      </c>
      <c r="E10887" s="11" t="n">
        <v>568</v>
      </c>
      <c r="F10887" s="12" t="n">
        <v>473.33</v>
      </c>
    </row>
    <row r="10888">
      <c r="A10888" s="3" t="inlineStr">
        <is>
          <t>Apple Watch &amp; Wearables</t>
        </is>
      </c>
      <c r="B10888" s="3" t="inlineStr">
        <is>
          <t>MJGX4MP/A</t>
        </is>
      </c>
      <c r="C10888" s="3" t="inlineStr">
        <is>
          <t>Apple</t>
        </is>
      </c>
      <c r="D10888" s="3" t="inlineStr">
        <is>
          <t>AW S12 CEL42 PRL WH/CER SAN SB - M/L</t>
        </is>
      </c>
      <c r="E10888" s="11" t="n">
        <v>928</v>
      </c>
      <c r="F10888" s="12" t="n">
        <v>773.33</v>
      </c>
    </row>
    <row r="10889">
      <c r="A10889" s="3" t="inlineStr">
        <is>
          <t>Apple Watch &amp; Wearables</t>
        </is>
      </c>
      <c r="B10889" s="3" t="inlineStr">
        <is>
          <t>MJGW4MP/A</t>
        </is>
      </c>
      <c r="C10889" s="3" t="inlineStr">
        <is>
          <t>Apple</t>
        </is>
      </c>
      <c r="D10889" s="3" t="inlineStr">
        <is>
          <t>AW S12 CEL42 PRL WH/CER SAN SB - S/M</t>
        </is>
      </c>
      <c r="E10889" s="11" t="n">
        <v>928</v>
      </c>
      <c r="F10889" s="12" t="n">
        <v>773.33</v>
      </c>
    </row>
    <row r="10890">
      <c r="A10890" s="3" t="inlineStr">
        <is>
          <t>Apple Watch &amp; Wearables</t>
        </is>
      </c>
      <c r="B10890" s="3" t="inlineStr">
        <is>
          <t>MKDC4MP/A</t>
        </is>
      </c>
      <c r="C10890" s="3" t="inlineStr">
        <is>
          <t>Apple</t>
        </is>
      </c>
      <c r="D10890" s="3" t="inlineStr">
        <is>
          <t>AW S12 GPS 42 DBR ALU DBR ML</t>
        </is>
      </c>
      <c r="E10890" s="11" t="n">
        <v>458</v>
      </c>
      <c r="F10890" s="12" t="n">
        <v>381.67</v>
      </c>
    </row>
    <row r="10891">
      <c r="A10891" s="3" t="inlineStr">
        <is>
          <t>Apple Watch &amp; Wearables</t>
        </is>
      </c>
      <c r="B10891" s="3" t="inlineStr">
        <is>
          <t>MJEF4MP/A</t>
        </is>
      </c>
      <c r="C10891" s="3" t="inlineStr">
        <is>
          <t>Apple</t>
        </is>
      </c>
      <c r="D10891" s="3" t="inlineStr">
        <is>
          <t>AW S12 GPS 42 DBR ALU OLIVE SB- S/M</t>
        </is>
      </c>
      <c r="E10891" s="11" t="n">
        <v>404</v>
      </c>
      <c r="F10891" s="12" t="n">
        <v>336.67</v>
      </c>
    </row>
    <row r="10892">
      <c r="A10892" s="3" t="inlineStr">
        <is>
          <t>Apple Watch &amp; Wearables</t>
        </is>
      </c>
      <c r="B10892" s="3" t="inlineStr">
        <is>
          <t>MJED4MP/A</t>
        </is>
      </c>
      <c r="C10892" s="3" t="inlineStr">
        <is>
          <t>Apple</t>
        </is>
      </c>
      <c r="D10892" s="3" t="inlineStr">
        <is>
          <t>AW S12 GPS 42 LG ALU SAN S/B - S/M</t>
        </is>
      </c>
      <c r="E10892" s="11" t="n">
        <v>404</v>
      </c>
      <c r="F10892" s="12" t="n">
        <v>336.67</v>
      </c>
    </row>
    <row r="10893">
      <c r="A10893" s="3" t="inlineStr">
        <is>
          <t>Apple Watch &amp; Wearables</t>
        </is>
      </c>
      <c r="B10893" s="3" t="inlineStr">
        <is>
          <t>MJE94MP/A</t>
        </is>
      </c>
      <c r="C10893" s="3" t="inlineStr">
        <is>
          <t>Apple</t>
        </is>
      </c>
      <c r="D10893" s="3" t="inlineStr">
        <is>
          <t>AW S12 GPS 42 SG ALU N/BLU SB - M/L</t>
        </is>
      </c>
      <c r="E10893" s="11" t="n">
        <v>404</v>
      </c>
      <c r="F10893" s="12" t="n">
        <v>336.67</v>
      </c>
    </row>
    <row r="10894">
      <c r="A10894" s="3" t="inlineStr">
        <is>
          <t>Apple Watch &amp; Wearables</t>
        </is>
      </c>
      <c r="B10894" s="3" t="inlineStr">
        <is>
          <t>MJE74MP/A</t>
        </is>
      </c>
      <c r="C10894" s="3" t="inlineStr">
        <is>
          <t>Apple</t>
        </is>
      </c>
      <c r="D10894" s="3" t="inlineStr">
        <is>
          <t>AW S12 GPS 42 SG ALU N/BLU SB - S/M</t>
        </is>
      </c>
      <c r="E10894" s="11" t="n">
        <v>404</v>
      </c>
      <c r="F10894" s="12" t="n">
        <v>336.67</v>
      </c>
    </row>
    <row r="10895">
      <c r="A10895" s="3" t="inlineStr">
        <is>
          <t>Apple Watch &amp; Wearables</t>
        </is>
      </c>
      <c r="B10895" s="3" t="inlineStr">
        <is>
          <t>MKD84MP/A</t>
        </is>
      </c>
      <c r="C10895" s="3" t="inlineStr">
        <is>
          <t>Apple</t>
        </is>
      </c>
      <c r="D10895" s="3" t="inlineStr">
        <is>
          <t>AW S12 GPS 46 DBR ALU DBR ML - M/L</t>
        </is>
      </c>
      <c r="E10895" s="11" t="n">
        <v>513</v>
      </c>
      <c r="F10895" s="12" t="n">
        <v>427.5</v>
      </c>
    </row>
    <row r="10896">
      <c r="A10896" s="3" t="inlineStr">
        <is>
          <t>Apple Watch &amp; Wearables</t>
        </is>
      </c>
      <c r="B10896" s="3" t="inlineStr">
        <is>
          <t>MKD74MP/A</t>
        </is>
      </c>
      <c r="C10896" s="3" t="inlineStr">
        <is>
          <t>Apple</t>
        </is>
      </c>
      <c r="D10896" s="3" t="inlineStr">
        <is>
          <t>AW S12 GPS 46 DBR ALU DBR ML - S/M</t>
        </is>
      </c>
      <c r="E10896" s="11" t="n">
        <v>513</v>
      </c>
      <c r="F10896" s="12" t="n">
        <v>427.5</v>
      </c>
    </row>
    <row r="10897">
      <c r="A10897" s="3" t="inlineStr">
        <is>
          <t>Apple Watch &amp; Wearables</t>
        </is>
      </c>
      <c r="B10897" s="3" t="inlineStr">
        <is>
          <t>MJEJ4MP/A</t>
        </is>
      </c>
      <c r="C10897" s="3" t="inlineStr">
        <is>
          <t>Apple</t>
        </is>
      </c>
      <c r="D10897" s="3" t="inlineStr">
        <is>
          <t>AW S12 GPS 46 SG ALU N/BLU SB - M/L</t>
        </is>
      </c>
      <c r="E10897" s="11" t="n">
        <v>458</v>
      </c>
      <c r="F10897" s="12" t="n">
        <v>381.67</v>
      </c>
    </row>
    <row r="10898">
      <c r="A10898" s="3" t="inlineStr">
        <is>
          <t>Apple Watch &amp; Wearables</t>
        </is>
      </c>
      <c r="B10898" s="3" t="inlineStr">
        <is>
          <t>MJLE4MP/A</t>
        </is>
      </c>
      <c r="C10898" s="3" t="inlineStr">
        <is>
          <t>Apple</t>
        </is>
      </c>
      <c r="D10898" s="3" t="inlineStr">
        <is>
          <t>AW SE3 CEL 40 STL ALU SAN S/B - M/L</t>
        </is>
      </c>
      <c r="E10898" s="11" t="n">
        <v>316</v>
      </c>
      <c r="F10898" s="12" t="n">
        <v>263.33</v>
      </c>
    </row>
    <row r="10899">
      <c r="A10899" s="3" t="inlineStr">
        <is>
          <t>Apple Watch &amp; Wearables</t>
        </is>
      </c>
      <c r="B10899" s="3" t="inlineStr">
        <is>
          <t>MJLC4MP/A</t>
        </is>
      </c>
      <c r="C10899" s="3" t="inlineStr">
        <is>
          <t>Apple</t>
        </is>
      </c>
      <c r="D10899" s="3" t="inlineStr">
        <is>
          <t>AW SE3 CEL 40 STL ALU SAN S/B - S/M</t>
        </is>
      </c>
      <c r="E10899" s="11" t="n">
        <v>316</v>
      </c>
      <c r="F10899" s="12" t="n">
        <v>263.33</v>
      </c>
    </row>
    <row r="10900">
      <c r="A10900" s="3" t="inlineStr">
        <is>
          <t>Apple Watch &amp; Wearables</t>
        </is>
      </c>
      <c r="B10900" s="3" t="inlineStr">
        <is>
          <t>MJLT4MP/A</t>
        </is>
      </c>
      <c r="C10900" s="3" t="inlineStr">
        <is>
          <t>Apple</t>
        </is>
      </c>
      <c r="D10900" s="3" t="inlineStr">
        <is>
          <t>AW SE3 CEL 44 MID ALU N/BLU SB - M/L</t>
        </is>
      </c>
      <c r="E10900" s="11" t="n">
        <v>349</v>
      </c>
      <c r="F10900" s="12" t="n">
        <v>290.83</v>
      </c>
    </row>
    <row r="10901">
      <c r="A10901" s="3" t="inlineStr">
        <is>
          <t>Apple Watch &amp; Wearables</t>
        </is>
      </c>
      <c r="B10901" s="3" t="inlineStr">
        <is>
          <t>MJLQ4MP/A</t>
        </is>
      </c>
      <c r="C10901" s="3" t="inlineStr">
        <is>
          <t>Apple</t>
        </is>
      </c>
      <c r="D10901" s="3" t="inlineStr">
        <is>
          <t>AW SE3 CEL 44 MID ALU N/BLU SB - S/M</t>
        </is>
      </c>
      <c r="E10901" s="11" t="n">
        <v>349</v>
      </c>
      <c r="F10901" s="12" t="n">
        <v>290.83</v>
      </c>
    </row>
    <row r="10902">
      <c r="A10902" s="3" t="inlineStr">
        <is>
          <t>Apple Watch &amp; Wearables</t>
        </is>
      </c>
      <c r="B10902" s="3" t="inlineStr">
        <is>
          <t>MJL14MP/A</t>
        </is>
      </c>
      <c r="C10902" s="3" t="inlineStr">
        <is>
          <t>Apple</t>
        </is>
      </c>
      <c r="D10902" s="3" t="inlineStr">
        <is>
          <t>AW SE3 GPS 40 MID ALU N/BLU SB - M/L</t>
        </is>
      </c>
      <c r="E10902" s="11" t="n">
        <v>240</v>
      </c>
      <c r="F10902" s="12" t="n">
        <v>200</v>
      </c>
    </row>
    <row r="10903">
      <c r="A10903" s="3" t="inlineStr">
        <is>
          <t>Apple Watch &amp; Wearables</t>
        </is>
      </c>
      <c r="B10903" s="3" t="inlineStr">
        <is>
          <t>MJKY4MP/A</t>
        </is>
      </c>
      <c r="C10903" s="3" t="inlineStr">
        <is>
          <t>Apple</t>
        </is>
      </c>
      <c r="D10903" s="3" t="inlineStr">
        <is>
          <t>AW SE3 GPS 40 MID ALU N/BLU SB - S/M</t>
        </is>
      </c>
      <c r="E10903" s="11" t="n">
        <v>240</v>
      </c>
      <c r="F10903" s="12" t="n">
        <v>200</v>
      </c>
    </row>
    <row r="10904">
      <c r="A10904" s="3" t="inlineStr">
        <is>
          <t>Apple Watch &amp; Wearables</t>
        </is>
      </c>
      <c r="B10904" s="3" t="inlineStr">
        <is>
          <t>MJKW4MP/A</t>
        </is>
      </c>
      <c r="C10904" s="3" t="inlineStr">
        <is>
          <t>Apple</t>
        </is>
      </c>
      <c r="D10904" s="3" t="inlineStr">
        <is>
          <t>AW SE3 GPS 40 STL ALU SAN S/B - M/L</t>
        </is>
      </c>
      <c r="E10904" s="11" t="n">
        <v>240</v>
      </c>
      <c r="F10904" s="12" t="n">
        <v>200</v>
      </c>
    </row>
    <row r="10905">
      <c r="A10905" s="3" t="inlineStr">
        <is>
          <t>Apple Watch &amp; Wearables</t>
        </is>
      </c>
      <c r="B10905" s="3" t="inlineStr">
        <is>
          <t>MJKR4MP/A</t>
        </is>
      </c>
      <c r="C10905" s="3" t="inlineStr">
        <is>
          <t>Apple</t>
        </is>
      </c>
      <c r="D10905" s="3" t="inlineStr">
        <is>
          <t>AW SE3 GPS 40 STL ALU SAN S/B - S/M</t>
        </is>
      </c>
      <c r="E10905" s="11" t="n">
        <v>240</v>
      </c>
      <c r="F10905" s="12" t="n">
        <v>200</v>
      </c>
    </row>
    <row r="10906">
      <c r="A10906" s="3" t="inlineStr">
        <is>
          <t>Apple Watch &amp; Wearables</t>
        </is>
      </c>
      <c r="B10906" s="3" t="inlineStr">
        <is>
          <t>MJL54MP/A</t>
        </is>
      </c>
      <c r="C10906" s="3" t="inlineStr">
        <is>
          <t>Apple</t>
        </is>
      </c>
      <c r="D10906" s="3" t="inlineStr">
        <is>
          <t>AW SE3 GPS 44 STL ALU SAN S/B - M/L</t>
        </is>
      </c>
      <c r="E10906" s="11" t="n">
        <v>273</v>
      </c>
      <c r="F10906" s="12" t="n">
        <v>227.5</v>
      </c>
    </row>
    <row r="10907">
      <c r="A10907" s="3" t="inlineStr">
        <is>
          <t>Apple Watch &amp; Wearables</t>
        </is>
      </c>
      <c r="B10907" s="3" t="inlineStr">
        <is>
          <t>MJL34MP/A</t>
        </is>
      </c>
      <c r="C10907" s="3" t="inlineStr">
        <is>
          <t>Apple</t>
        </is>
      </c>
      <c r="D10907" s="3" t="inlineStr">
        <is>
          <t>AW SE3 GPS 44 STL ALU SAN S/B - S/M</t>
        </is>
      </c>
      <c r="E10907" s="11" t="n">
        <v>273</v>
      </c>
      <c r="F10907" s="12" t="n">
        <v>227.5</v>
      </c>
    </row>
    <row r="10908">
      <c r="A10908" s="3" t="inlineStr">
        <is>
          <t>Apple Watch &amp; Wearables</t>
        </is>
      </c>
      <c r="B10908" s="3" t="inlineStr">
        <is>
          <t>3Q046Z/A</t>
        </is>
      </c>
      <c r="C10908" s="3" t="inlineStr">
        <is>
          <t>Apple</t>
        </is>
      </c>
      <c r="D10908" s="3" t="inlineStr">
        <is>
          <t>AW ULT4 CEL 49 BLK TI TRN BLK OB DEM</t>
        </is>
      </c>
      <c r="E10908" s="11" t="n">
        <v>710</v>
      </c>
      <c r="F10908" s="12" t="n">
        <v>591.67</v>
      </c>
    </row>
    <row r="10909">
      <c r="A10909" s="3" t="inlineStr">
        <is>
          <t>Apple Watch &amp; Wearables</t>
        </is>
      </c>
      <c r="B10909" s="3" t="inlineStr">
        <is>
          <t>MJAY4DH/A</t>
        </is>
      </c>
      <c r="C10909" s="3" t="inlineStr">
        <is>
          <t>Apple</t>
        </is>
      </c>
      <c r="D10909" s="3" t="inlineStr">
        <is>
          <t>AW ULT4 CEL 49 BLK TI TRNS BLK OB</t>
        </is>
      </c>
      <c r="E10909" s="11" t="n">
        <v>819</v>
      </c>
      <c r="F10909" s="12" t="n">
        <v>682.5</v>
      </c>
    </row>
    <row r="10910">
      <c r="A10910" s="3" t="inlineStr">
        <is>
          <t>Apple Watch &amp; Wearables</t>
        </is>
      </c>
      <c r="B10910" s="3" t="inlineStr">
        <is>
          <t>MJC24DH/A</t>
        </is>
      </c>
      <c r="C10910" s="3" t="inlineStr">
        <is>
          <t>Apple</t>
        </is>
      </c>
      <c r="D10910" s="3" t="inlineStr">
        <is>
          <t>AW ULT4 CEL 49 BLK TI/BUR AL LP - L</t>
        </is>
      </c>
      <c r="E10910" s="11" t="n">
        <v>819</v>
      </c>
      <c r="F10910" s="12" t="n">
        <v>682.5</v>
      </c>
    </row>
    <row r="10911">
      <c r="A10911" s="3" t="inlineStr">
        <is>
          <t>Apple Watch &amp; Wearables</t>
        </is>
      </c>
      <c r="B10911" s="3" t="inlineStr">
        <is>
          <t>MJC14DH/A</t>
        </is>
      </c>
      <c r="C10911" s="3" t="inlineStr">
        <is>
          <t>Apple</t>
        </is>
      </c>
      <c r="D10911" s="3" t="inlineStr">
        <is>
          <t>AW ULT4 CEL 49 BLK TI/BUR AL LP - M</t>
        </is>
      </c>
      <c r="E10911" s="11" t="n">
        <v>819</v>
      </c>
      <c r="F10911" s="12" t="n">
        <v>682.5</v>
      </c>
    </row>
    <row r="10912">
      <c r="A10912" s="3" t="inlineStr">
        <is>
          <t>Apple Watch &amp; Wearables</t>
        </is>
      </c>
      <c r="B10912" s="3" t="inlineStr">
        <is>
          <t>MJC04DH/A</t>
        </is>
      </c>
      <c r="C10912" s="3" t="inlineStr">
        <is>
          <t>Apple</t>
        </is>
      </c>
      <c r="D10912" s="3" t="inlineStr">
        <is>
          <t>AW ULT4 CEL 49 BLK TI/BUR AL LP - S</t>
        </is>
      </c>
      <c r="E10912" s="11" t="n">
        <v>819</v>
      </c>
      <c r="F10912" s="12" t="n">
        <v>682.5</v>
      </c>
    </row>
    <row r="10913">
      <c r="A10913" s="3" t="inlineStr">
        <is>
          <t>Apple Watch &amp; Wearables</t>
        </is>
      </c>
      <c r="B10913" s="3" t="inlineStr">
        <is>
          <t>MJC44DH/A</t>
        </is>
      </c>
      <c r="C10913" s="3" t="inlineStr">
        <is>
          <t>Apple</t>
        </is>
      </c>
      <c r="D10913" s="3" t="inlineStr">
        <is>
          <t>AW ULT4 CEL 49 BLK TI/BUR TL - M/L</t>
        </is>
      </c>
      <c r="E10913" s="11" t="n">
        <v>819</v>
      </c>
      <c r="F10913" s="12" t="n">
        <v>682.5</v>
      </c>
    </row>
    <row r="10914">
      <c r="A10914" s="3" t="inlineStr">
        <is>
          <t>Apple Watch &amp; Wearables</t>
        </is>
      </c>
      <c r="B10914" s="3" t="inlineStr">
        <is>
          <t>MJAA4DH/A</t>
        </is>
      </c>
      <c r="C10914" s="3" t="inlineStr">
        <is>
          <t>Apple</t>
        </is>
      </c>
      <c r="D10914" s="3" t="inlineStr">
        <is>
          <t>AW ULT4 CEL 49 N/TI N/TI ML - L</t>
        </is>
      </c>
      <c r="E10914" s="11" t="n">
        <v>928</v>
      </c>
      <c r="F10914" s="12" t="n">
        <v>773.33</v>
      </c>
    </row>
    <row r="10915">
      <c r="A10915" s="3" t="inlineStr">
        <is>
          <t>Apple Watch &amp; Wearables</t>
        </is>
      </c>
      <c r="B10915" s="3" t="inlineStr">
        <is>
          <t>MJAQ4DH/A</t>
        </is>
      </c>
      <c r="C10915" s="3" t="inlineStr">
        <is>
          <t>Apple</t>
        </is>
      </c>
      <c r="D10915" s="3" t="inlineStr">
        <is>
          <t>AW ULT4 CEL 49 N/TI SAN TL - M/L</t>
        </is>
      </c>
      <c r="E10915" s="11" t="n">
        <v>819</v>
      </c>
      <c r="F10915" s="12" t="n">
        <v>682.5</v>
      </c>
    </row>
    <row r="10916">
      <c r="A10916" s="3" t="inlineStr">
        <is>
          <t>Apple Watch &amp; Wearables</t>
        </is>
      </c>
      <c r="B10916" s="3" t="inlineStr">
        <is>
          <t>MJAD4DH/A</t>
        </is>
      </c>
      <c r="C10916" s="3" t="inlineStr">
        <is>
          <t>Apple</t>
        </is>
      </c>
      <c r="D10916" s="3" t="inlineStr">
        <is>
          <t>AW ULT4 CEL 49 N/TI TRNS GREY OB</t>
        </is>
      </c>
      <c r="E10916" s="11" t="n">
        <v>819</v>
      </c>
      <c r="F10916" s="12" t="n">
        <v>682.5</v>
      </c>
    </row>
    <row r="10917">
      <c r="A10917" s="3" t="inlineStr">
        <is>
          <t>Apple Watch &amp; Wearables</t>
        </is>
      </c>
      <c r="B10917" s="3" t="inlineStr">
        <is>
          <t>3N579Z/A</t>
        </is>
      </c>
      <c r="C10917" s="3" t="inlineStr">
        <is>
          <t>Apple</t>
        </is>
      </c>
      <c r="D10917" s="3" t="inlineStr">
        <is>
          <t>WATCH 10 42 JB AL BK SB SM CEL DEMO</t>
        </is>
      </c>
      <c r="E10917" s="11" t="n">
        <v>473</v>
      </c>
      <c r="F10917" s="12" t="n">
        <v>394.17</v>
      </c>
    </row>
    <row r="10918">
      <c r="A10918" s="3" t="inlineStr">
        <is>
          <t>Apple Watch &amp; Wearables</t>
        </is>
      </c>
      <c r="B10918" s="3" t="inlineStr">
        <is>
          <t>3N487Z/A</t>
        </is>
      </c>
      <c r="C10918" s="3" t="inlineStr">
        <is>
          <t>Apple</t>
        </is>
      </c>
      <c r="D10918" s="3" t="inlineStr">
        <is>
          <t>WATCH 10 42 JB AL BK SB SM GPS DEMO</t>
        </is>
      </c>
      <c r="E10918" s="11" t="n">
        <v>378</v>
      </c>
      <c r="F10918" s="12" t="n">
        <v>315</v>
      </c>
    </row>
    <row r="10919">
      <c r="A10919" s="3" t="inlineStr">
        <is>
          <t>Apple Watch &amp; Wearables</t>
        </is>
      </c>
      <c r="B10919" s="3" t="inlineStr">
        <is>
          <t>3N490Z/A</t>
        </is>
      </c>
      <c r="C10919" s="3" t="inlineStr">
        <is>
          <t>Apple</t>
        </is>
      </c>
      <c r="D10919" s="3" t="inlineStr">
        <is>
          <t>WATCH 10 42 RG AL LB SB SM GPS DEMO</t>
        </is>
      </c>
      <c r="E10919" s="11" t="n">
        <v>378</v>
      </c>
      <c r="F10919" s="12" t="n">
        <v>315</v>
      </c>
    </row>
    <row r="10920">
      <c r="A10920" s="3" t="inlineStr">
        <is>
          <t>Apple Watch &amp; Wearables</t>
        </is>
      </c>
      <c r="B10920" s="3" t="inlineStr">
        <is>
          <t>3N496Z/A</t>
        </is>
      </c>
      <c r="C10920" s="3" t="inlineStr">
        <is>
          <t>Apple</t>
        </is>
      </c>
      <c r="D10920" s="3" t="inlineStr">
        <is>
          <t>WATCH 10 46 JB AL BK SB SM GPS DEMO</t>
        </is>
      </c>
      <c r="E10920" s="11" t="n">
        <v>407</v>
      </c>
      <c r="F10920" s="12" t="n">
        <v>339.17</v>
      </c>
    </row>
    <row r="10921">
      <c r="A10921" s="3" t="inlineStr">
        <is>
          <t>Apple Watch &amp; Wearables</t>
        </is>
      </c>
      <c r="B10921" s="3" t="inlineStr">
        <is>
          <t>3N499Z/A</t>
        </is>
      </c>
      <c r="C10921" s="3" t="inlineStr">
        <is>
          <t>Apple</t>
        </is>
      </c>
      <c r="D10921" s="3" t="inlineStr">
        <is>
          <t>WATCH 10 46 RG AL LB SB SM GPS DEMO</t>
        </is>
      </c>
      <c r="E10921" s="11" t="n">
        <v>407</v>
      </c>
      <c r="F10921" s="12" t="n">
        <v>339.17</v>
      </c>
    </row>
    <row r="10922">
      <c r="A10922" s="3" t="inlineStr">
        <is>
          <t>Apple Watch &amp; Wearables</t>
        </is>
      </c>
      <c r="B10922" s="3" t="inlineStr">
        <is>
          <t>3N495Z/A</t>
        </is>
      </c>
      <c r="C10922" s="3" t="inlineStr">
        <is>
          <t>Apple</t>
        </is>
      </c>
      <c r="D10922" s="3" t="inlineStr">
        <is>
          <t>WATCH 10 46 SI AL BC SL GPS DEMO</t>
        </is>
      </c>
      <c r="E10922" s="11" t="n">
        <v>407</v>
      </c>
      <c r="F10922" s="12" t="n">
        <v>339.17</v>
      </c>
    </row>
    <row r="10923">
      <c r="A10923" s="3" t="inlineStr">
        <is>
          <t>Apple Watch &amp; Wearables</t>
        </is>
      </c>
      <c r="B10923" s="3" t="inlineStr">
        <is>
          <t>3N493Z/A</t>
        </is>
      </c>
      <c r="C10923" s="3" t="inlineStr">
        <is>
          <t>Apple</t>
        </is>
      </c>
      <c r="D10923" s="3" t="inlineStr">
        <is>
          <t>WATCH 10 46 SI AL DN SB SM GPS DEMO</t>
        </is>
      </c>
      <c r="E10923" s="11" t="n">
        <v>407</v>
      </c>
      <c r="F10923" s="12" t="n">
        <v>339.17</v>
      </c>
    </row>
    <row r="10924">
      <c r="A10924" s="3" t="inlineStr">
        <is>
          <t>Apple Watch &amp; Wearables</t>
        </is>
      </c>
      <c r="B10924" s="3" t="inlineStr">
        <is>
          <t>MF8Y4MP/A</t>
        </is>
      </c>
      <c r="C10924" s="3" t="inlineStr">
        <is>
          <t>Apple</t>
        </is>
      </c>
      <c r="D10924" s="3" t="inlineStr">
        <is>
          <t>WATCH S11 CEL 42 GT CASE GLD MI LP</t>
        </is>
      </c>
      <c r="E10924" s="11" t="n">
        <v>655</v>
      </c>
      <c r="F10924" s="12" t="n">
        <v>545.83</v>
      </c>
    </row>
    <row r="10925">
      <c r="A10925" s="3" t="inlineStr">
        <is>
          <t>Apple Watch &amp; Wearables</t>
        </is>
      </c>
      <c r="B10925" s="3" t="inlineStr">
        <is>
          <t>MF8M4MP/A</t>
        </is>
      </c>
      <c r="C10925" s="3" t="inlineStr">
        <is>
          <t>Apple</t>
        </is>
      </c>
      <c r="D10925" s="3" t="inlineStr">
        <is>
          <t>WATCH S11 CEL 42NT CASE STG SB S/M</t>
        </is>
      </c>
      <c r="E10925" s="11" t="n">
        <v>600</v>
      </c>
      <c r="F10925" s="12" t="n">
        <v>500</v>
      </c>
    </row>
    <row r="10926">
      <c r="A10926" s="3" t="inlineStr">
        <is>
          <t>Apple Watch &amp; Wearables</t>
        </is>
      </c>
      <c r="B10926" s="3" t="inlineStr">
        <is>
          <t>MFCX4MP/A</t>
        </is>
      </c>
      <c r="C10926" s="3" t="inlineStr">
        <is>
          <t>Apple</t>
        </is>
      </c>
      <c r="D10926" s="3" t="inlineStr">
        <is>
          <t>WATCH S11 CEL 46NT CASE STG SB M/L</t>
        </is>
      </c>
      <c r="E10926" s="11" t="n">
        <v>655</v>
      </c>
      <c r="F10926" s="12" t="n">
        <v>545.83</v>
      </c>
    </row>
    <row r="10927">
      <c r="A10927" s="3" t="inlineStr">
        <is>
          <t>Apple Watch &amp; Wearables</t>
        </is>
      </c>
      <c r="B10927" s="3" t="inlineStr">
        <is>
          <t>MFCY4MP/A</t>
        </is>
      </c>
      <c r="C10927" s="3" t="inlineStr">
        <is>
          <t>Apple</t>
        </is>
      </c>
      <c r="D10927" s="3" t="inlineStr">
        <is>
          <t>WATCH S11 CEL 46NT NAT MI LP S/M</t>
        </is>
      </c>
      <c r="E10927" s="11" t="n">
        <v>710</v>
      </c>
      <c r="F10927" s="12" t="n">
        <v>591.67</v>
      </c>
    </row>
    <row r="10928">
      <c r="A10928" s="3" t="inlineStr">
        <is>
          <t>Apple Watch &amp; Wearables</t>
        </is>
      </c>
      <c r="B10928" s="3" t="inlineStr">
        <is>
          <t>MEQT4MP/A</t>
        </is>
      </c>
      <c r="C10928" s="3" t="inlineStr">
        <is>
          <t>Apple</t>
        </is>
      </c>
      <c r="D10928" s="3" t="inlineStr">
        <is>
          <t>WATCH S11 GPS 42 JB ALU BLK SB S/M</t>
        </is>
      </c>
      <c r="E10928" s="11" t="n">
        <v>349</v>
      </c>
      <c r="F10928" s="12" t="n">
        <v>290.83</v>
      </c>
    </row>
    <row r="10929">
      <c r="A10929" s="3" t="inlineStr">
        <is>
          <t>Apple Watch &amp; Wearables</t>
        </is>
      </c>
      <c r="B10929" s="3" t="inlineStr">
        <is>
          <t>MRJ83QA/A</t>
        </is>
      </c>
      <c r="C10929" s="3" t="inlineStr">
        <is>
          <t>Apple</t>
        </is>
      </c>
      <c r="D10929" s="3" t="inlineStr">
        <is>
          <t>WATCH S9 41 GP SS MI SB SM CEL</t>
        </is>
      </c>
      <c r="E10929" s="11" t="n">
        <v>655</v>
      </c>
      <c r="F10929" s="12" t="n">
        <v>545.83</v>
      </c>
    </row>
    <row r="10930">
      <c r="A10930" s="3" t="inlineStr">
        <is>
          <t>Apple Watch &amp; Wearables</t>
        </is>
      </c>
      <c r="B10930" s="3" t="inlineStr">
        <is>
          <t>MRHR3QA/A</t>
        </is>
      </c>
      <c r="C10930" s="3" t="inlineStr">
        <is>
          <t>Apple</t>
        </is>
      </c>
      <c r="D10930" s="3" t="inlineStr">
        <is>
          <t>WATCH S9 41 MI AL MI SB SM CEL</t>
        </is>
      </c>
      <c r="E10930" s="11" t="n">
        <v>491</v>
      </c>
      <c r="F10930" s="12" t="n">
        <v>409.17</v>
      </c>
    </row>
    <row r="10931">
      <c r="A10931" s="3" t="inlineStr">
        <is>
          <t>Apple Watch &amp; Wearables</t>
        </is>
      </c>
      <c r="B10931" s="3" t="inlineStr">
        <is>
          <t>MF1Q4DH/A</t>
        </is>
      </c>
      <c r="C10931" s="3" t="inlineStr">
        <is>
          <t>Apple</t>
        </is>
      </c>
      <c r="D10931" s="3" t="inlineStr">
        <is>
          <t>WATCH ULT 3 49 BK TI BK TI MI LP M</t>
        </is>
      </c>
      <c r="E10931" s="11" t="n">
        <v>819</v>
      </c>
      <c r="F10931" s="12" t="n">
        <v>682.5</v>
      </c>
    </row>
    <row r="10932">
      <c r="A10932" s="3" t="inlineStr">
        <is>
          <t>Apple Watch &amp; Wearables</t>
        </is>
      </c>
      <c r="B10932" s="3" t="inlineStr">
        <is>
          <t>MF1D4DH/A</t>
        </is>
      </c>
      <c r="C10932" s="3" t="inlineStr">
        <is>
          <t>Apple</t>
        </is>
      </c>
      <c r="D10932" s="3" t="inlineStr">
        <is>
          <t>WATCH ULT 3 49 BK TI BK/C T/LP S/M</t>
        </is>
      </c>
      <c r="E10932" s="11" t="n">
        <v>710</v>
      </c>
      <c r="F10932" s="12" t="n">
        <v>591.67</v>
      </c>
    </row>
    <row r="10933">
      <c r="A10933" s="3" t="inlineStr">
        <is>
          <t>Apple Watch &amp; Wearables</t>
        </is>
      </c>
      <c r="B10933" s="3" t="inlineStr">
        <is>
          <t>MF1N4DH/A</t>
        </is>
      </c>
      <c r="C10933" s="3" t="inlineStr">
        <is>
          <t>Apple</t>
        </is>
      </c>
      <c r="D10933" s="3" t="inlineStr">
        <is>
          <t>WATCH ULT3 49 BK TI BK TI MI LP S</t>
        </is>
      </c>
      <c r="E10933" s="11" t="n">
        <v>819</v>
      </c>
      <c r="F10933" s="12" t="n">
        <v>682.5</v>
      </c>
    </row>
    <row r="10934">
      <c r="A10934" s="3" t="inlineStr">
        <is>
          <t>Apple Watch &amp; Wearables</t>
        </is>
      </c>
      <c r="B10934" s="3" t="inlineStr">
        <is>
          <t>MF0V4DH/A</t>
        </is>
      </c>
      <c r="C10934" s="3" t="inlineStr">
        <is>
          <t>Apple</t>
        </is>
      </c>
      <c r="D10934" s="3" t="inlineStr">
        <is>
          <t>WATCH ULTRA 3 49 BK TI BK ALP MED</t>
        </is>
      </c>
      <c r="E10934" s="11" t="n">
        <v>710</v>
      </c>
      <c r="F10934" s="12" t="n">
        <v>591.67</v>
      </c>
    </row>
    <row r="10935">
      <c r="A10935" s="3" t="inlineStr">
        <is>
          <t>Apple Watch &amp; Wearables</t>
        </is>
      </c>
      <c r="B10935" s="3" t="inlineStr">
        <is>
          <t>MEWK4DH/A</t>
        </is>
      </c>
      <c r="C10935" s="3" t="inlineStr">
        <is>
          <t>Apple</t>
        </is>
      </c>
      <c r="D10935" s="3" t="inlineStr">
        <is>
          <t>WATCH ULTRA 3 49 NT LI BL ALP SML</t>
        </is>
      </c>
      <c r="E10935" s="11" t="n">
        <v>710</v>
      </c>
      <c r="F10935" s="12" t="n">
        <v>591.67</v>
      </c>
    </row>
    <row r="10936">
      <c r="A10936" s="3" t="inlineStr">
        <is>
          <t>Apple Watch &amp; Wearables</t>
        </is>
      </c>
      <c r="B10936" s="3" t="inlineStr">
        <is>
          <t>MEWY4DH/A</t>
        </is>
      </c>
      <c r="C10936" s="3" t="inlineStr">
        <is>
          <t>Apple</t>
        </is>
      </c>
      <c r="D10936" s="3" t="inlineStr">
        <is>
          <t>WATCH ULTRA 3 49 NT NT MI LP MED</t>
        </is>
      </c>
      <c r="E10936" s="11" t="n">
        <v>819</v>
      </c>
      <c r="F10936" s="12" t="n">
        <v>682.5</v>
      </c>
    </row>
    <row r="10937">
      <c r="A10937" s="3" t="inlineStr">
        <is>
          <t>Apple Watch &amp; Wearables</t>
        </is>
      </c>
      <c r="B10937" s="3" t="inlineStr">
        <is>
          <t>3N457Z/A</t>
        </is>
      </c>
      <c r="C10937" s="3" t="inlineStr">
        <is>
          <t>Apple</t>
        </is>
      </c>
      <c r="D10937" s="3" t="inlineStr">
        <is>
          <t>WATCH ULTRA2 49 BK TI BK OB DEMO</t>
        </is>
      </c>
      <c r="E10937" s="11" t="n">
        <v>757</v>
      </c>
      <c r="F10937" s="12" t="n">
        <v>630.83</v>
      </c>
    </row>
    <row r="10938">
      <c r="A10938" s="3" t="inlineStr">
        <is>
          <t>Apple Watch &amp; Wearables</t>
        </is>
      </c>
      <c r="B10938" s="3" t="inlineStr">
        <is>
          <t>3N652Z/A</t>
        </is>
      </c>
      <c r="C10938" s="3" t="inlineStr">
        <is>
          <t>Apple</t>
        </is>
      </c>
      <c r="D10938" s="3" t="inlineStr">
        <is>
          <t>WATCH10 46 NAT TI NT ML SM CEL DEM</t>
        </is>
      </c>
      <c r="E10938" s="11" t="n">
        <v>757</v>
      </c>
      <c r="F10938" s="12" t="n">
        <v>630.83</v>
      </c>
    </row>
    <row r="10939">
      <c r="A10939" s="3" t="inlineStr">
        <is>
          <t>Apple Watch &amp; Wearables</t>
        </is>
      </c>
      <c r="B10939" s="3" t="inlineStr">
        <is>
          <t>3N653Z/A</t>
        </is>
      </c>
      <c r="C10939" s="3" t="inlineStr">
        <is>
          <t>Apple</t>
        </is>
      </c>
      <c r="D10939" s="3" t="inlineStr">
        <is>
          <t>WATCH10 46 SLT TI SL ML SM CEL DEM</t>
        </is>
      </c>
      <c r="E10939" s="11" t="n">
        <v>757</v>
      </c>
      <c r="F10939" s="12" t="n">
        <v>630.83</v>
      </c>
    </row>
    <row r="10940">
      <c r="A10940" s="3" t="inlineStr">
        <is>
          <t>Apple Watch &amp; Wearables</t>
        </is>
      </c>
      <c r="B10940" s="3" t="inlineStr">
        <is>
          <t>MFD34MP/A</t>
        </is>
      </c>
      <c r="C10940" s="3" t="inlineStr">
        <is>
          <t>Apple</t>
        </is>
      </c>
      <c r="D10940" s="3" t="inlineStr">
        <is>
          <t>WATCHS11 CEL 46SLT TI SLT MI LP SM</t>
        </is>
      </c>
      <c r="E10940" s="11" t="n">
        <v>710</v>
      </c>
      <c r="F10940" s="12" t="n">
        <v>591.67</v>
      </c>
    </row>
    <row r="10941">
      <c r="A10941" s="3" t="inlineStr">
        <is>
          <t>Apple Watch &amp; Wearables</t>
        </is>
      </c>
      <c r="B10941" s="3" t="inlineStr">
        <is>
          <t>90HC00N1-MWP0E1</t>
        </is>
      </c>
      <c r="C10941" s="3" t="inlineStr">
        <is>
          <t>ASUS</t>
        </is>
      </c>
      <c r="D10941" s="3" t="inlineStr">
        <is>
          <t>VIVOWATCH 5 AERO HC-C05 AURORA A1</t>
        </is>
      </c>
      <c r="E10941" s="11" t="n">
        <v>139</v>
      </c>
      <c r="F10941" s="12" t="n">
        <v>115.83</v>
      </c>
    </row>
    <row r="10942">
      <c r="A10942" s="3" t="inlineStr">
        <is>
          <t>Apple Watch &amp; Wearables</t>
        </is>
      </c>
      <c r="B10942" s="3" t="inlineStr">
        <is>
          <t>90HC00I1-MWP0E0</t>
        </is>
      </c>
      <c r="C10942" s="3" t="inlineStr">
        <is>
          <t>ASUS</t>
        </is>
      </c>
      <c r="D10942" s="3" t="inlineStr">
        <is>
          <t>VIVOWATCH 5 HC-B05 ASTA</t>
        </is>
      </c>
      <c r="E10942" s="11" t="n">
        <v>334</v>
      </c>
      <c r="F10942" s="12" t="n">
        <v>278.33</v>
      </c>
    </row>
    <row r="10943">
      <c r="A10943" s="3" t="inlineStr">
        <is>
          <t>Apple Watch &amp; Wearables</t>
        </is>
      </c>
      <c r="B10943" s="3" t="inlineStr">
        <is>
          <t>90HC00D1-MWP0E0</t>
        </is>
      </c>
      <c r="C10943" s="3" t="inlineStr">
        <is>
          <t>ASUS</t>
        </is>
      </c>
      <c r="D10943" s="3" t="inlineStr">
        <is>
          <t>VIVOWATCH SP HC-A05 VIOLET</t>
        </is>
      </c>
      <c r="E10943" s="11" t="n">
        <v>288</v>
      </c>
      <c r="F10943" s="12" t="n">
        <v>240</v>
      </c>
    </row>
    <row r="10944">
      <c r="A10944" s="3" t="inlineStr">
        <is>
          <t>Apple Watch &amp; Wearables</t>
        </is>
      </c>
      <c r="B10944" s="3" t="inlineStr">
        <is>
          <t>178603</t>
        </is>
      </c>
      <c r="C10944" s="3" t="inlineStr">
        <is>
          <t>HAMA</t>
        </is>
      </c>
      <c r="D10944" s="3" t="inlineStr">
        <is>
          <t>FIT TRACK 3910 FITNESS TRACKER</t>
        </is>
      </c>
      <c r="E10944" s="11" t="n">
        <v>36</v>
      </c>
      <c r="F10944" s="12" t="n">
        <v>30</v>
      </c>
    </row>
    <row r="10945">
      <c r="A10945" s="3" t="inlineStr">
        <is>
          <t>Apple Watch &amp; Wearables</t>
        </is>
      </c>
      <c r="B10945" s="3" t="inlineStr">
        <is>
          <t>178610</t>
        </is>
      </c>
      <c r="C10945" s="3" t="inlineStr">
        <is>
          <t>HAMA</t>
        </is>
      </c>
      <c r="D10945" s="3" t="inlineStr">
        <is>
          <t>FIT WATCH 6910 WATERPROOF GPS BLACK</t>
        </is>
      </c>
      <c r="E10945" s="11" t="n">
        <v>81</v>
      </c>
      <c r="F10945" s="12" t="n">
        <v>67.5</v>
      </c>
    </row>
    <row r="10946">
      <c r="A10946" s="3" t="inlineStr">
        <is>
          <t>Apple Watch &amp; Wearables</t>
        </is>
      </c>
      <c r="B10946" s="3" t="inlineStr">
        <is>
          <t>5504ACGT</t>
        </is>
      </c>
      <c r="C10946" s="3" t="inlineStr">
        <is>
          <t>Honor</t>
        </is>
      </c>
      <c r="D10946" s="3" t="inlineStr">
        <is>
          <t>HONOR CHOICE WATCH 2I BLACK</t>
        </is>
      </c>
      <c r="E10946" s="11" t="n">
        <v>36</v>
      </c>
      <c r="F10946" s="12" t="n">
        <v>30</v>
      </c>
    </row>
    <row r="10947">
      <c r="A10947" s="3" t="inlineStr">
        <is>
          <t>Bags &amp; Sleeves</t>
        </is>
      </c>
      <c r="B10947" s="3" t="inlineStr">
        <is>
          <t>ZL.BAGEE.00F</t>
        </is>
      </c>
      <c r="C10947" s="3" t="inlineStr">
        <is>
          <t>ACER</t>
        </is>
      </c>
      <c r="D10947" s="3" t="inlineStr">
        <is>
          <t>ACER MULTI POCKET SLEEVE 12</t>
        </is>
      </c>
      <c r="E10947" s="11" t="n">
        <v>17</v>
      </c>
      <c r="F10947" s="12" t="n">
        <v>14.17</v>
      </c>
    </row>
    <row r="10948">
      <c r="A10948" s="3" t="inlineStr">
        <is>
          <t>Bags &amp; Sleeves</t>
        </is>
      </c>
      <c r="B10948" s="3" t="inlineStr">
        <is>
          <t>NP.BAG1A.296</t>
        </is>
      </c>
      <c r="C10948" s="3" t="inlineStr">
        <is>
          <t>ACER</t>
        </is>
      </c>
      <c r="D10948" s="3" t="inlineStr">
        <is>
          <t>ACER PROTECTIVE SLEEVE 11.6 GREY</t>
        </is>
      </c>
      <c r="E10948" s="11" t="n">
        <v>17</v>
      </c>
      <c r="F10948" s="12" t="n">
        <v>14.17</v>
      </c>
    </row>
    <row r="10949">
      <c r="A10949" s="3" t="inlineStr">
        <is>
          <t>Bags &amp; Sleeves</t>
        </is>
      </c>
      <c r="B10949" s="3" t="inlineStr">
        <is>
          <t>90XB08L0-BBP050</t>
        </is>
      </c>
      <c r="C10949" s="3" t="inlineStr">
        <is>
          <t>ASUS</t>
        </is>
      </c>
      <c r="D10949" s="3" t="inlineStr">
        <is>
          <t>AP4600 ASUS BACKPACK</t>
        </is>
      </c>
      <c r="E10949" s="11" t="n">
        <v>45</v>
      </c>
      <c r="F10949" s="12" t="n">
        <v>37.5</v>
      </c>
    </row>
    <row r="10950">
      <c r="A10950" s="3" t="inlineStr">
        <is>
          <t>Bags &amp; Sleeves</t>
        </is>
      </c>
      <c r="B10950" s="3" t="inlineStr">
        <is>
          <t>90XB07B0-BBP020</t>
        </is>
      </c>
      <c r="C10950" s="3" t="inlineStr">
        <is>
          <t>ASUS</t>
        </is>
      </c>
      <c r="D10950" s="3" t="inlineStr">
        <is>
          <t>ASUS-VIVOBOOK-3-IN-1-BAG</t>
        </is>
      </c>
      <c r="E10950" s="11" t="n">
        <v>64</v>
      </c>
      <c r="F10950" s="12" t="n">
        <v>53.33</v>
      </c>
    </row>
    <row r="10951">
      <c r="A10951" s="3" t="inlineStr">
        <is>
          <t>Bags &amp; Sleeves</t>
        </is>
      </c>
      <c r="B10951" s="3" t="inlineStr">
        <is>
          <t>90XB06L0-BBP000</t>
        </is>
      </c>
      <c r="C10951" s="3" t="inlineStr">
        <is>
          <t>ASUS</t>
        </is>
      </c>
      <c r="D10951" s="3" t="inlineStr">
        <is>
          <t>BP2701 ROG BACKPACK/</t>
        </is>
      </c>
      <c r="E10951" s="11" t="n">
        <v>139</v>
      </c>
      <c r="F10951" s="12" t="n">
        <v>115.83</v>
      </c>
    </row>
    <row r="10952">
      <c r="A10952" s="3" t="inlineStr">
        <is>
          <t>Bags &amp; Sleeves</t>
        </is>
      </c>
      <c r="B10952" s="3" t="inlineStr">
        <is>
          <t>90XB0A30-BBP000</t>
        </is>
      </c>
      <c r="C10952" s="3" t="inlineStr">
        <is>
          <t>ASUS</t>
        </is>
      </c>
      <c r="D10952" s="3" t="inlineStr">
        <is>
          <t>BP2900 ROG RANGER BP</t>
        </is>
      </c>
      <c r="E10952" s="11" t="n">
        <v>114</v>
      </c>
      <c r="F10952" s="12" t="n">
        <v>95</v>
      </c>
    </row>
    <row r="10953">
      <c r="A10953" s="3" t="inlineStr">
        <is>
          <t>Bags &amp; Sleeves</t>
        </is>
      </c>
      <c r="B10953" s="3" t="inlineStr">
        <is>
          <t>90XB06S0-BBP020</t>
        </is>
      </c>
      <c r="C10953" s="3" t="inlineStr">
        <is>
          <t>ASUS</t>
        </is>
      </c>
      <c r="D10953" s="3" t="inlineStr">
        <is>
          <t>BP4701 ROG BACKPACK 15-17</t>
        </is>
      </c>
      <c r="E10953" s="11" t="n">
        <v>76</v>
      </c>
      <c r="F10953" s="12" t="n">
        <v>63.33</v>
      </c>
    </row>
    <row r="10954">
      <c r="A10954" s="3" t="inlineStr">
        <is>
          <t>Bags &amp; Sleeves</t>
        </is>
      </c>
      <c r="B10954" s="3" t="inlineStr">
        <is>
          <t>90XB0AM0-BBP000</t>
        </is>
      </c>
      <c r="C10954" s="3" t="inlineStr">
        <is>
          <t>ASUS</t>
        </is>
      </c>
      <c r="D10954" s="3" t="inlineStr">
        <is>
          <t>PROART PP2600 BACKPACK</t>
        </is>
      </c>
      <c r="E10954" s="11" t="n">
        <v>150</v>
      </c>
      <c r="F10954" s="12" t="n">
        <v>125</v>
      </c>
    </row>
    <row r="10955">
      <c r="A10955" s="3" t="inlineStr">
        <is>
          <t>Bags &amp; Sleeves</t>
        </is>
      </c>
      <c r="B10955" s="3" t="inlineStr">
        <is>
          <t>90XB09JN-BBP020</t>
        </is>
      </c>
      <c r="C10955" s="3" t="inlineStr">
        <is>
          <t>ASUS</t>
        </is>
      </c>
      <c r="D10955" s="3" t="inlineStr">
        <is>
          <t>ROG STRIX SCAR 18 INCH BP1800</t>
        </is>
      </c>
      <c r="E10955" s="11" t="n">
        <v>113</v>
      </c>
      <c r="F10955" s="12" t="n">
        <v>94.17</v>
      </c>
    </row>
    <row r="10956">
      <c r="A10956" s="3" t="inlineStr">
        <is>
          <t>Bags &amp; Sleeves</t>
        </is>
      </c>
      <c r="B10956" s="3" t="inlineStr">
        <is>
          <t>B2B081-C00</t>
        </is>
      </c>
      <c r="C10956" s="3" t="inlineStr">
        <is>
          <t>Belkin</t>
        </is>
      </c>
      <c r="D10956" s="3" t="inlineStr">
        <is>
          <t>11 LAPTOP/CHROMEBOOK SLEEVE BLACK</t>
        </is>
      </c>
      <c r="E10956" s="11" t="n">
        <v>11</v>
      </c>
      <c r="F10956" s="12" t="n">
        <v>9.17</v>
      </c>
    </row>
    <row r="10957">
      <c r="A10957" s="3" t="inlineStr">
        <is>
          <t>Bags &amp; Sleeves</t>
        </is>
      </c>
      <c r="B10957" s="3" t="inlineStr">
        <is>
          <t>B2B064-C00</t>
        </is>
      </c>
      <c r="C10957" s="3" t="inlineStr">
        <is>
          <t>Belkin</t>
        </is>
      </c>
      <c r="D10957" s="3" t="inlineStr">
        <is>
          <t>13 LAPTOP/CHROMEBOOK SLEEVE BLACK</t>
        </is>
      </c>
      <c r="E10957" s="11" t="n">
        <v>15</v>
      </c>
      <c r="F10957" s="12" t="n">
        <v>12.5</v>
      </c>
    </row>
    <row r="10958">
      <c r="A10958" s="3" t="inlineStr">
        <is>
          <t>Bags &amp; Sleeves</t>
        </is>
      </c>
      <c r="B10958" s="3" t="inlineStr">
        <is>
          <t>B2B075-C00</t>
        </is>
      </c>
      <c r="C10958" s="3" t="inlineStr">
        <is>
          <t>Belkin</t>
        </is>
      </c>
      <c r="D10958" s="3" t="inlineStr">
        <is>
          <t>14 LAPTOP/CHROMEBOOK SLEEVE BLACK</t>
        </is>
      </c>
      <c r="E10958" s="11" t="n">
        <v>17</v>
      </c>
      <c r="F10958" s="12" t="n">
        <v>14.17</v>
      </c>
    </row>
    <row r="10959">
      <c r="A10959" s="3" t="inlineStr">
        <is>
          <t>Bags &amp; Sleeves</t>
        </is>
      </c>
      <c r="B10959" s="3" t="inlineStr">
        <is>
          <t>F8N900BTBLK</t>
        </is>
      </c>
      <c r="C10959" s="3" t="inlineStr">
        <is>
          <t>Belkin</t>
        </is>
      </c>
      <c r="D10959" s="3" t="inlineStr">
        <is>
          <t>15.6IN CLASSIC PRO BACKPACK</t>
        </is>
      </c>
      <c r="E10959" s="11" t="n">
        <v>50</v>
      </c>
      <c r="F10959" s="12" t="n">
        <v>41.67</v>
      </c>
    </row>
    <row r="10960">
      <c r="A10960" s="3" t="inlineStr">
        <is>
          <t>Bags &amp; Sleeves</t>
        </is>
      </c>
      <c r="B10960" s="3" t="inlineStr">
        <is>
          <t>MSA081HQPB</t>
        </is>
      </c>
      <c r="C10960" s="3" t="inlineStr">
        <is>
          <t>Belkin</t>
        </is>
      </c>
      <c r="D10960" s="3" t="inlineStr">
        <is>
          <t>BELKIN MACBOOK NEO CASE - BLUSH</t>
        </is>
      </c>
      <c r="E10960" s="11" t="n">
        <v>44</v>
      </c>
      <c r="F10960" s="12" t="n">
        <v>36.67</v>
      </c>
    </row>
    <row r="10961">
      <c r="A10961" s="3" t="inlineStr">
        <is>
          <t>Bags &amp; Sleeves</t>
        </is>
      </c>
      <c r="B10961" s="3" t="inlineStr">
        <is>
          <t>MSA081HQSL</t>
        </is>
      </c>
      <c r="C10961" s="3" t="inlineStr">
        <is>
          <t>Belkin</t>
        </is>
      </c>
      <c r="D10961" s="3" t="inlineStr">
        <is>
          <t>BELKIN MACBOOK NEO CASE - SILVER</t>
        </is>
      </c>
      <c r="E10961" s="11" t="n">
        <v>44</v>
      </c>
      <c r="F10961" s="12" t="n">
        <v>36.67</v>
      </c>
    </row>
    <row r="10962">
      <c r="A10962" s="3" t="inlineStr">
        <is>
          <t>Bags &amp; Sleeves</t>
        </is>
      </c>
      <c r="B10962" s="3" t="inlineStr">
        <is>
          <t>ITA002GQGY-APL</t>
        </is>
      </c>
      <c r="C10962" s="3" t="inlineStr">
        <is>
          <t>Belkin</t>
        </is>
      </c>
      <c r="D10962" s="3" t="inlineStr">
        <is>
          <t>VISION PRO TRAVEL BAG</t>
        </is>
      </c>
      <c r="E10962" s="11" t="n">
        <v>124</v>
      </c>
      <c r="F10962" s="12" t="n">
        <v>103.33</v>
      </c>
    </row>
    <row r="10963">
      <c r="A10963" s="3" t="inlineStr">
        <is>
          <t>Bags &amp; Sleeves</t>
        </is>
      </c>
      <c r="B10963" s="3" t="inlineStr">
        <is>
          <t>AWBP-AW7825P</t>
        </is>
      </c>
      <c r="C10963" s="3" t="inlineStr">
        <is>
          <t>DELL</t>
        </is>
      </c>
      <c r="D10963" s="3" t="inlineStr">
        <is>
          <t>ALIENWARE 18 BACKPACK AW7825P</t>
        </is>
      </c>
      <c r="E10963" s="11" t="n">
        <v>107</v>
      </c>
      <c r="F10963" s="12" t="n">
        <v>89.17</v>
      </c>
    </row>
    <row r="10964">
      <c r="A10964" s="3" t="inlineStr">
        <is>
          <t>Bags &amp; Sleeves</t>
        </is>
      </c>
      <c r="B10964" s="3" t="inlineStr">
        <is>
          <t>DELL-CV5426</t>
        </is>
      </c>
      <c r="C10964" s="3" t="inlineStr">
        <is>
          <t>DELL</t>
        </is>
      </c>
      <c r="D10964" s="3" t="inlineStr">
        <is>
          <t>DELL CV5426 11-14 ECOL SLEEVE</t>
        </is>
      </c>
      <c r="E10964" s="11" t="n">
        <v>24</v>
      </c>
      <c r="F10964" s="12" t="n">
        <v>20</v>
      </c>
    </row>
    <row r="10965">
      <c r="A10965" s="3" t="inlineStr">
        <is>
          <t>Bags &amp; Sleeves</t>
        </is>
      </c>
      <c r="B10965" s="3" t="inlineStr">
        <is>
          <t>DELL-CV5626</t>
        </is>
      </c>
      <c r="C10965" s="3" t="inlineStr">
        <is>
          <t>DELL</t>
        </is>
      </c>
      <c r="D10965" s="3" t="inlineStr">
        <is>
          <t>DELL CV5626 15-16 ECOL SLEEVE</t>
        </is>
      </c>
      <c r="E10965" s="11" t="n">
        <v>27</v>
      </c>
      <c r="F10965" s="12" t="n">
        <v>22.5</v>
      </c>
    </row>
    <row r="10966">
      <c r="A10966" s="3" t="inlineStr">
        <is>
          <t>Bags &amp; Sleeves</t>
        </is>
      </c>
      <c r="B10966" s="3" t="inlineStr">
        <is>
          <t>DELL-CC3624</t>
        </is>
      </c>
      <c r="C10966" s="3" t="inlineStr">
        <is>
          <t>DELL</t>
        </is>
      </c>
      <c r="D10966" s="3" t="inlineStr">
        <is>
          <t>DELL ECOLOOP BRIEFCASE CC3624 PCK10</t>
        </is>
      </c>
      <c r="E10966" s="11" t="n">
        <v>158</v>
      </c>
      <c r="F10966" s="12" t="n">
        <v>131.67</v>
      </c>
    </row>
    <row r="10967">
      <c r="A10967" s="3" t="inlineStr">
        <is>
          <t>Bags &amp; Sleeves</t>
        </is>
      </c>
      <c r="B10967" s="3" t="inlineStr">
        <is>
          <t>DELL-CG7325L</t>
        </is>
      </c>
      <c r="C10967" s="3" t="inlineStr">
        <is>
          <t>DELL</t>
        </is>
      </c>
      <c r="D10967" s="3" t="inlineStr">
        <is>
          <t>DELL ECOLOOP PROTECTIVE CASE L7350</t>
        </is>
      </c>
      <c r="E10967" s="11" t="n">
        <v>22</v>
      </c>
      <c r="F10967" s="12" t="n">
        <v>18.33</v>
      </c>
    </row>
    <row r="10968">
      <c r="A10968" s="3" t="inlineStr">
        <is>
          <t>Bags &amp; Sleeves</t>
        </is>
      </c>
      <c r="B10968" s="3" t="inlineStr">
        <is>
          <t>DELL-CC5624S</t>
        </is>
      </c>
      <c r="C10968" s="3" t="inlineStr">
        <is>
          <t>DELL</t>
        </is>
      </c>
      <c r="D10968" s="3" t="inlineStr">
        <is>
          <t>DELL ECOLOOP PSLIM BRIEFCASE 15</t>
        </is>
      </c>
      <c r="E10968" s="11" t="n">
        <v>33</v>
      </c>
      <c r="F10968" s="12" t="n">
        <v>27.5</v>
      </c>
    </row>
    <row r="10969">
      <c r="A10969" s="3" t="inlineStr">
        <is>
          <t>Bags &amp; Sleeves</t>
        </is>
      </c>
      <c r="B10969" s="3" t="inlineStr">
        <is>
          <t>DELL-CV4425</t>
        </is>
      </c>
      <c r="C10969" s="3" t="inlineStr">
        <is>
          <t>DELL</t>
        </is>
      </c>
      <c r="D10969" s="3" t="inlineStr">
        <is>
          <t>DELL ECOLOOP URBAN SLV 11-14 CV4425</t>
        </is>
      </c>
      <c r="E10969" s="11" t="n">
        <v>20</v>
      </c>
      <c r="F10969" s="12" t="n">
        <v>16.67</v>
      </c>
    </row>
    <row r="10970">
      <c r="A10970" s="3" t="inlineStr">
        <is>
          <t>Bags &amp; Sleeves</t>
        </is>
      </c>
      <c r="B10970" s="3" t="inlineStr">
        <is>
          <t>DELL-CV4625</t>
        </is>
      </c>
      <c r="C10970" s="3" t="inlineStr">
        <is>
          <t>DELL</t>
        </is>
      </c>
      <c r="D10970" s="3" t="inlineStr">
        <is>
          <t>DELL ECOLOOP URBAN SLV 15-16 CV4625</t>
        </is>
      </c>
      <c r="E10970" s="11" t="n">
        <v>22</v>
      </c>
      <c r="F10970" s="12" t="n">
        <v>18.33</v>
      </c>
    </row>
    <row r="10971">
      <c r="A10971" s="3" t="inlineStr">
        <is>
          <t>Bags &amp; Sleeves</t>
        </is>
      </c>
      <c r="B10971" s="3" t="inlineStr">
        <is>
          <t>DELL-CP7625</t>
        </is>
      </c>
      <c r="C10971" s="3" t="inlineStr">
        <is>
          <t>DELL</t>
        </is>
      </c>
      <c r="D10971" s="3" t="inlineStr">
        <is>
          <t>DELL EL PREM BCKPCK 14-16 (CP7625)</t>
        </is>
      </c>
      <c r="E10971" s="11" t="n">
        <v>79</v>
      </c>
      <c r="F10971" s="12" t="n">
        <v>65.83</v>
      </c>
    </row>
    <row r="10972">
      <c r="A10972" s="3" t="inlineStr">
        <is>
          <t>Bags &amp; Sleeves</t>
        </is>
      </c>
      <c r="B10972" s="3" t="inlineStr">
        <is>
          <t>DELL-CP7625S</t>
        </is>
      </c>
      <c r="C10972" s="3" t="inlineStr">
        <is>
          <t>DELL</t>
        </is>
      </c>
      <c r="D10972" s="3" t="inlineStr">
        <is>
          <t>DELL EL PREM SLMBKPK 14-16 (CP7625S</t>
        </is>
      </c>
      <c r="E10972" s="11" t="n">
        <v>41</v>
      </c>
      <c r="F10972" s="12" t="n">
        <v>34.17</v>
      </c>
    </row>
    <row r="10973">
      <c r="A10973" s="3" t="inlineStr">
        <is>
          <t>Bags &amp; Sleeves</t>
        </is>
      </c>
      <c r="B10973" s="3" t="inlineStr">
        <is>
          <t>DELL-CC7625</t>
        </is>
      </c>
      <c r="C10973" s="3" t="inlineStr">
        <is>
          <t>DELL</t>
        </is>
      </c>
      <c r="D10973" s="3" t="inlineStr">
        <is>
          <t>DELL PRO 14-16 PREM ECOLOOP BRFCSE</t>
        </is>
      </c>
      <c r="E10973" s="11" t="n">
        <v>74</v>
      </c>
      <c r="F10973" s="12" t="n">
        <v>61.67</v>
      </c>
    </row>
    <row r="10974">
      <c r="A10974" s="3" t="inlineStr">
        <is>
          <t>Bags &amp; Sleeves</t>
        </is>
      </c>
      <c r="B10974" s="3" t="inlineStr">
        <is>
          <t>DELL-CP5625G</t>
        </is>
      </c>
      <c r="C10974" s="3" t="inlineStr">
        <is>
          <t>DELL</t>
        </is>
      </c>
      <c r="D10974" s="3" t="inlineStr">
        <is>
          <t>DELL PRO 14-16 URBAN BCKPACK-CP5625G</t>
        </is>
      </c>
      <c r="E10974" s="11" t="n">
        <v>15</v>
      </c>
      <c r="F10974" s="12" t="n">
        <v>12.5</v>
      </c>
    </row>
    <row r="10975">
      <c r="A10975" s="3" t="inlineStr">
        <is>
          <t>Bags &amp; Sleeves</t>
        </is>
      </c>
      <c r="B10975" s="3" t="inlineStr">
        <is>
          <t>DELL-CP5426G</t>
        </is>
      </c>
      <c r="C10975" s="3" t="inlineStr">
        <is>
          <t>DELL</t>
        </is>
      </c>
      <c r="D10975" s="3" t="inlineStr">
        <is>
          <t>DELL PRO13-14 ECOLOOP BKPCK CP5426G</t>
        </is>
      </c>
      <c r="E10975" s="11" t="n">
        <v>32</v>
      </c>
      <c r="F10975" s="12" t="n">
        <v>26.67</v>
      </c>
    </row>
    <row r="10976">
      <c r="A10976" s="3" t="inlineStr">
        <is>
          <t>Bags &amp; Sleeves</t>
        </is>
      </c>
      <c r="B10976" s="3" t="inlineStr">
        <is>
          <t>460-BBUL</t>
        </is>
      </c>
      <c r="C10976" s="3" t="inlineStr">
        <is>
          <t>DELL</t>
        </is>
      </c>
      <c r="D10976" s="3" t="inlineStr">
        <is>
          <t>TARGUS EXECUTIVE 14 TOPLOAD</t>
        </is>
      </c>
      <c r="E10976" s="11" t="n">
        <v>47</v>
      </c>
      <c r="F10976" s="12" t="n">
        <v>39.17</v>
      </c>
    </row>
    <row r="10977">
      <c r="A10977" s="3" t="inlineStr">
        <is>
          <t>Bags &amp; Sleeves</t>
        </is>
      </c>
      <c r="B10977" s="3" t="inlineStr">
        <is>
          <t>100016564</t>
        </is>
      </c>
      <c r="C10977" s="3" t="inlineStr">
        <is>
          <t>Fellowes</t>
        </is>
      </c>
      <c r="D10977" s="3" t="inlineStr">
        <is>
          <t>BREYTA LAPTOP STAND CARRY CASE BLACK</t>
        </is>
      </c>
      <c r="E10977" s="11" t="n">
        <v>45</v>
      </c>
      <c r="F10977" s="12" t="n">
        <v>37.5</v>
      </c>
    </row>
    <row r="10978">
      <c r="A10978" s="3" t="inlineStr">
        <is>
          <t>Bags &amp; Sleeves</t>
        </is>
      </c>
      <c r="B10978" s="3" t="inlineStr">
        <is>
          <t>227052</t>
        </is>
      </c>
      <c r="C10978" s="3" t="inlineStr">
        <is>
          <t>HAMA</t>
        </is>
      </c>
      <c r="D10978" s="3" t="inlineStr">
        <is>
          <t>EXTREME PROTECT BACKPACK D30 BLK</t>
        </is>
      </c>
      <c r="E10978" s="11" t="n">
        <v>38</v>
      </c>
      <c r="F10978" s="12" t="n">
        <v>31.67</v>
      </c>
    </row>
    <row r="10979">
      <c r="A10979" s="3" t="inlineStr">
        <is>
          <t>Bags &amp; Sleeves</t>
        </is>
      </c>
      <c r="B10979" s="3" t="inlineStr">
        <is>
          <t>227056</t>
        </is>
      </c>
      <c r="C10979" s="3" t="inlineStr">
        <is>
          <t>HAMA</t>
        </is>
      </c>
      <c r="D10979" s="3" t="inlineStr">
        <is>
          <t>EXTREME PROTECT LAPTOP SLEEVE BLK</t>
        </is>
      </c>
      <c r="E10979" s="11" t="n">
        <v>22</v>
      </c>
      <c r="F10979" s="12" t="n">
        <v>18.33</v>
      </c>
    </row>
    <row r="10980">
      <c r="A10980" s="3" t="inlineStr">
        <is>
          <t>Bags &amp; Sleeves</t>
        </is>
      </c>
      <c r="B10980" s="3" t="inlineStr">
        <is>
          <t>231022</t>
        </is>
      </c>
      <c r="C10980" s="3" t="inlineStr">
        <is>
          <t>HAMA</t>
        </is>
      </c>
      <c r="D10980" s="3" t="inlineStr">
        <is>
          <t>GENUA LAPTOP BACKPACK 44CM BLACK</t>
        </is>
      </c>
      <c r="E10980" s="11" t="n">
        <v>13</v>
      </c>
      <c r="F10980" s="12" t="n">
        <v>10.83</v>
      </c>
    </row>
    <row r="10981">
      <c r="A10981" s="3" t="inlineStr">
        <is>
          <t>Bags &amp; Sleeves</t>
        </is>
      </c>
      <c r="B10981" s="3" t="inlineStr">
        <is>
          <t>231041</t>
        </is>
      </c>
      <c r="C10981" s="3" t="inlineStr">
        <is>
          <t>HAMA</t>
        </is>
      </c>
      <c r="D10981" s="3" t="inlineStr">
        <is>
          <t>GENUA LAPTOP SLEEVE 44CM BLACK</t>
        </is>
      </c>
      <c r="E10981" s="11" t="n">
        <v>8</v>
      </c>
      <c r="F10981" s="12" t="n">
        <v>6.67</v>
      </c>
    </row>
    <row r="10982">
      <c r="A10982" s="3" t="inlineStr">
        <is>
          <t>Bags &amp; Sleeves</t>
        </is>
      </c>
      <c r="B10982" s="3" t="inlineStr">
        <is>
          <t>126656</t>
        </is>
      </c>
      <c r="C10982" s="3" t="inlineStr">
        <is>
          <t>HAMA</t>
        </is>
      </c>
      <c r="D10982" s="3" t="inlineStr">
        <is>
          <t>HARDCASE CAMERA BAG 7.5X4.5X12.5 BLK</t>
        </is>
      </c>
      <c r="E10982" s="11" t="n">
        <v>11</v>
      </c>
      <c r="F10982" s="12" t="n">
        <v>9.17</v>
      </c>
    </row>
    <row r="10983">
      <c r="A10983" s="3" t="inlineStr">
        <is>
          <t>Bags &amp; Sleeves</t>
        </is>
      </c>
      <c r="B10983" s="3" t="inlineStr">
        <is>
          <t>103691</t>
        </is>
      </c>
      <c r="C10983" s="3" t="inlineStr">
        <is>
          <t>HAMA</t>
        </is>
      </c>
      <c r="D10983" s="3" t="inlineStr">
        <is>
          <t>HARDCASE CAMERA BAG 7X4X11 BLACK</t>
        </is>
      </c>
      <c r="E10983" s="11" t="n">
        <v>9</v>
      </c>
      <c r="F10983" s="12" t="n">
        <v>7.5</v>
      </c>
    </row>
    <row r="10984">
      <c r="A10984" s="3" t="inlineStr">
        <is>
          <t>Bags &amp; Sleeves</t>
        </is>
      </c>
      <c r="B10984" s="3" t="inlineStr">
        <is>
          <t>23142</t>
        </is>
      </c>
      <c r="C10984" s="3" t="inlineStr">
        <is>
          <t>HAMA</t>
        </is>
      </c>
      <c r="D10984" s="3" t="inlineStr">
        <is>
          <t>HARDCASE CARBON STYLE CAMERA BAG 60L</t>
        </is>
      </c>
      <c r="E10984" s="11" t="n">
        <v>9</v>
      </c>
      <c r="F10984" s="12" t="n">
        <v>7.5</v>
      </c>
    </row>
    <row r="10985">
      <c r="A10985" s="3" t="inlineStr">
        <is>
          <t>Bags &amp; Sleeves</t>
        </is>
      </c>
      <c r="B10985" s="3" t="inlineStr">
        <is>
          <t>139835</t>
        </is>
      </c>
      <c r="C10985" s="3" t="inlineStr">
        <is>
          <t>HAMA</t>
        </is>
      </c>
      <c r="D10985" s="3" t="inlineStr">
        <is>
          <t>HARDCASE ZIP CAMERA BAG 80M BLK/BLU</t>
        </is>
      </c>
      <c r="E10985" s="11" t="n">
        <v>11</v>
      </c>
      <c r="F10985" s="12" t="n">
        <v>9.17</v>
      </c>
    </row>
    <row r="10986">
      <c r="A10986" s="3" t="inlineStr">
        <is>
          <t>Bags &amp; Sleeves</t>
        </is>
      </c>
      <c r="B10986" s="3" t="inlineStr">
        <is>
          <t>216504</t>
        </is>
      </c>
      <c r="C10986" s="3" t="inlineStr">
        <is>
          <t>HAMA</t>
        </is>
      </c>
      <c r="D10986" s="3" t="inlineStr">
        <is>
          <t>NEOPRENE LAPTOP SLEEVE 36CM BLACK</t>
        </is>
      </c>
      <c r="E10986" s="11" t="n">
        <v>9</v>
      </c>
      <c r="F10986" s="12" t="n">
        <v>7.5</v>
      </c>
    </row>
    <row r="10987">
      <c r="A10987" s="3" t="inlineStr">
        <is>
          <t>Bags &amp; Sleeves</t>
        </is>
      </c>
      <c r="B10987" s="3" t="inlineStr">
        <is>
          <t>121345</t>
        </is>
      </c>
      <c r="C10987" s="3" t="inlineStr">
        <is>
          <t>HAMA</t>
        </is>
      </c>
      <c r="D10987" s="3" t="inlineStr">
        <is>
          <t>OHIO CAMERA BACKPACK 150 BLACK/RED</t>
        </is>
      </c>
      <c r="E10987" s="11" t="n">
        <v>42</v>
      </c>
      <c r="F10987" s="12" t="n">
        <v>35</v>
      </c>
    </row>
    <row r="10988">
      <c r="A10988" s="3" t="inlineStr">
        <is>
          <t>Bags &amp; Sleeves</t>
        </is>
      </c>
      <c r="B10988" s="3" t="inlineStr">
        <is>
          <t>121346</t>
        </is>
      </c>
      <c r="C10988" s="3" t="inlineStr">
        <is>
          <t>HAMA</t>
        </is>
      </c>
      <c r="D10988" s="3" t="inlineStr">
        <is>
          <t>OHIO CAMERA BACKPACK 190 BLACK/RED</t>
        </is>
      </c>
      <c r="E10988" s="11" t="n">
        <v>60</v>
      </c>
      <c r="F10988" s="12" t="n">
        <v>50</v>
      </c>
    </row>
    <row r="10989">
      <c r="A10989" s="3" t="inlineStr">
        <is>
          <t>Bags &amp; Sleeves</t>
        </is>
      </c>
      <c r="B10989" s="3" t="inlineStr">
        <is>
          <t>121348</t>
        </is>
      </c>
      <c r="C10989" s="3" t="inlineStr">
        <is>
          <t>HAMA</t>
        </is>
      </c>
      <c r="D10989" s="3" t="inlineStr">
        <is>
          <t>PHOENIX CAMERA BAG 130 BLACK</t>
        </is>
      </c>
      <c r="E10989" s="11" t="n">
        <v>35</v>
      </c>
      <c r="F10989" s="12" t="n">
        <v>29.17</v>
      </c>
    </row>
    <row r="10990">
      <c r="A10990" s="3" t="inlineStr">
        <is>
          <t>Bags &amp; Sleeves</t>
        </is>
      </c>
      <c r="B10990" s="3" t="inlineStr">
        <is>
          <t>121351</t>
        </is>
      </c>
      <c r="C10990" s="3" t="inlineStr">
        <is>
          <t>HAMA</t>
        </is>
      </c>
      <c r="D10990" s="3" t="inlineStr">
        <is>
          <t>PHOENIX CAMERA BAG 170 BLACK</t>
        </is>
      </c>
      <c r="E10990" s="11" t="n">
        <v>50</v>
      </c>
      <c r="F10990" s="12" t="n">
        <v>41.67</v>
      </c>
    </row>
    <row r="10991">
      <c r="A10991" s="3" t="inlineStr">
        <is>
          <t>Bags &amp; Sleeves</t>
        </is>
      </c>
      <c r="B10991" s="3" t="inlineStr">
        <is>
          <t>121350</t>
        </is>
      </c>
      <c r="C10991" s="3" t="inlineStr">
        <is>
          <t>HAMA</t>
        </is>
      </c>
      <c r="D10991" s="3" t="inlineStr">
        <is>
          <t>PHOENIX CAMERA BAG 26X16.5X21 BLACK</t>
        </is>
      </c>
      <c r="E10991" s="11" t="n">
        <v>38</v>
      </c>
      <c r="F10991" s="12" t="n">
        <v>31.67</v>
      </c>
    </row>
    <row r="10992">
      <c r="A10992" s="3" t="inlineStr">
        <is>
          <t>Bags &amp; Sleeves</t>
        </is>
      </c>
      <c r="B10992" s="3" t="inlineStr">
        <is>
          <t>185083</t>
        </is>
      </c>
      <c r="C10992" s="3" t="inlineStr">
        <is>
          <t>HAMA</t>
        </is>
      </c>
      <c r="D10992" s="3" t="inlineStr">
        <is>
          <t>SAMARA CAMERA BAG 100 BLACK</t>
        </is>
      </c>
      <c r="E10992" s="11" t="n">
        <v>12</v>
      </c>
      <c r="F10992" s="12" t="n">
        <v>10</v>
      </c>
    </row>
    <row r="10993">
      <c r="A10993" s="3" t="inlineStr">
        <is>
          <t>Bags &amp; Sleeves</t>
        </is>
      </c>
      <c r="B10993" s="3" t="inlineStr">
        <is>
          <t>185087</t>
        </is>
      </c>
      <c r="C10993" s="3" t="inlineStr">
        <is>
          <t>HAMA</t>
        </is>
      </c>
      <c r="D10993" s="3" t="inlineStr">
        <is>
          <t>SAMARA CAMERA BAG 140 BLACK</t>
        </is>
      </c>
      <c r="E10993" s="11" t="n">
        <v>16</v>
      </c>
      <c r="F10993" s="12" t="n">
        <v>13.33</v>
      </c>
    </row>
    <row r="10994">
      <c r="A10994" s="3" t="inlineStr">
        <is>
          <t>Bags &amp; Sleeves</t>
        </is>
      </c>
      <c r="B10994" s="3" t="inlineStr">
        <is>
          <t>101066</t>
        </is>
      </c>
      <c r="C10994" s="3" t="inlineStr">
        <is>
          <t>HAMA</t>
        </is>
      </c>
      <c r="D10994" s="3" t="inlineStr">
        <is>
          <t>SPORTSLINE PROJECT BAG LARGE BLACK</t>
        </is>
      </c>
      <c r="E10994" s="11" t="n">
        <v>41</v>
      </c>
      <c r="F10994" s="12" t="n">
        <v>34.17</v>
      </c>
    </row>
    <row r="10995">
      <c r="A10995" s="3" t="inlineStr">
        <is>
          <t>Bags &amp; Sleeves</t>
        </is>
      </c>
      <c r="B10995" s="3" t="inlineStr">
        <is>
          <t>121309</t>
        </is>
      </c>
      <c r="C10995" s="3" t="inlineStr">
        <is>
          <t>HAMA</t>
        </is>
      </c>
      <c r="D10995" s="3" t="inlineStr">
        <is>
          <t>TERRA CAMERA BACKPACK 140 GREY</t>
        </is>
      </c>
      <c r="E10995" s="11" t="n">
        <v>46</v>
      </c>
      <c r="F10995" s="12" t="n">
        <v>38.33</v>
      </c>
    </row>
    <row r="10996">
      <c r="A10996" s="3" t="inlineStr">
        <is>
          <t>Bags &amp; Sleeves</t>
        </is>
      </c>
      <c r="B10996" s="3" t="inlineStr">
        <is>
          <t>121303</t>
        </is>
      </c>
      <c r="C10996" s="3" t="inlineStr">
        <is>
          <t>HAMA</t>
        </is>
      </c>
      <c r="D10996" s="3" t="inlineStr">
        <is>
          <t>TERRA CAMERA BAG 100 COLT GREY</t>
        </is>
      </c>
      <c r="E10996" s="11" t="n">
        <v>19</v>
      </c>
      <c r="F10996" s="12" t="n">
        <v>15.83</v>
      </c>
    </row>
    <row r="10997">
      <c r="A10997" s="3" t="inlineStr">
        <is>
          <t>Bags &amp; Sleeves</t>
        </is>
      </c>
      <c r="B10997" s="3" t="inlineStr">
        <is>
          <t>121304</t>
        </is>
      </c>
      <c r="C10997" s="3" t="inlineStr">
        <is>
          <t>HAMA</t>
        </is>
      </c>
      <c r="D10997" s="3" t="inlineStr">
        <is>
          <t>TERRA CAMERA BAG 110 COLT GREY</t>
        </is>
      </c>
      <c r="E10997" s="11" t="n">
        <v>20</v>
      </c>
      <c r="F10997" s="12" t="n">
        <v>16.67</v>
      </c>
    </row>
    <row r="10998">
      <c r="A10998" s="3" t="inlineStr">
        <is>
          <t>Bags &amp; Sleeves</t>
        </is>
      </c>
      <c r="B10998" s="3" t="inlineStr">
        <is>
          <t>121306</t>
        </is>
      </c>
      <c r="C10998" s="3" t="inlineStr">
        <is>
          <t>HAMA</t>
        </is>
      </c>
      <c r="D10998" s="3" t="inlineStr">
        <is>
          <t>TERRA CAMERA BAG 110 GREY</t>
        </is>
      </c>
      <c r="E10998" s="11" t="n">
        <v>24</v>
      </c>
      <c r="F10998" s="12" t="n">
        <v>20</v>
      </c>
    </row>
    <row r="10999">
      <c r="A10999" s="3" t="inlineStr">
        <is>
          <t>Bags &amp; Sleeves</t>
        </is>
      </c>
      <c r="B10999" s="3" t="inlineStr">
        <is>
          <t>121307</t>
        </is>
      </c>
      <c r="C10999" s="3" t="inlineStr">
        <is>
          <t>HAMA</t>
        </is>
      </c>
      <c r="D10999" s="3" t="inlineStr">
        <is>
          <t>TERRA CAMERA BAG 130 GREY</t>
        </is>
      </c>
      <c r="E10999" s="11" t="n">
        <v>23</v>
      </c>
      <c r="F10999" s="12" t="n">
        <v>19.17</v>
      </c>
    </row>
    <row r="11000">
      <c r="A11000" s="3" t="inlineStr">
        <is>
          <t>Bags &amp; Sleeves</t>
        </is>
      </c>
      <c r="B11000" s="3" t="inlineStr">
        <is>
          <t>121308</t>
        </is>
      </c>
      <c r="C11000" s="3" t="inlineStr">
        <is>
          <t>HAMA</t>
        </is>
      </c>
      <c r="D11000" s="3" t="inlineStr">
        <is>
          <t>TERRA CAMERA BAG 135 GREY</t>
        </is>
      </c>
      <c r="E11000" s="11" t="n">
        <v>23</v>
      </c>
      <c r="F11000" s="12" t="n">
        <v>19.17</v>
      </c>
    </row>
    <row r="11001">
      <c r="A11001" s="3" t="inlineStr">
        <is>
          <t>Bags &amp; Sleeves</t>
        </is>
      </c>
      <c r="B11001" s="3" t="inlineStr">
        <is>
          <t>121301</t>
        </is>
      </c>
      <c r="C11001" s="3" t="inlineStr">
        <is>
          <t>HAMA</t>
        </is>
      </c>
      <c r="D11001" s="3" t="inlineStr">
        <is>
          <t>TERRA CAMERA BAG 60 H GREY</t>
        </is>
      </c>
      <c r="E11001" s="11" t="n">
        <v>10</v>
      </c>
      <c r="F11001" s="12" t="n">
        <v>8.33</v>
      </c>
    </row>
    <row r="11002">
      <c r="A11002" s="3" t="inlineStr">
        <is>
          <t>Bags &amp; Sleeves</t>
        </is>
      </c>
      <c r="B11002" s="3" t="inlineStr">
        <is>
          <t>121302</t>
        </is>
      </c>
      <c r="C11002" s="3" t="inlineStr">
        <is>
          <t>HAMA</t>
        </is>
      </c>
      <c r="D11002" s="3" t="inlineStr">
        <is>
          <t>TERRA CAMERA BAG 90M GREY</t>
        </is>
      </c>
      <c r="E11002" s="11" t="n">
        <v>10</v>
      </c>
      <c r="F11002" s="12" t="n">
        <v>8.33</v>
      </c>
    </row>
    <row r="11003">
      <c r="A11003" s="3" t="inlineStr">
        <is>
          <t>Bags &amp; Sleeves</t>
        </is>
      </c>
      <c r="B11003" s="3" t="inlineStr">
        <is>
          <t>196602</t>
        </is>
      </c>
      <c r="C11003" s="3" t="inlineStr">
        <is>
          <t>HAMA</t>
        </is>
      </c>
      <c r="D11003" s="3" t="inlineStr">
        <is>
          <t>TERRA LAPTOP SLEEVE 13.3 INCH GREY</t>
        </is>
      </c>
      <c r="E11003" s="11" t="n">
        <v>16</v>
      </c>
      <c r="F11003" s="12" t="n">
        <v>13.33</v>
      </c>
    </row>
    <row r="11004">
      <c r="A11004" s="3" t="inlineStr">
        <is>
          <t>Bags &amp; Sleeves</t>
        </is>
      </c>
      <c r="B11004" s="3" t="inlineStr">
        <is>
          <t>185073</t>
        </is>
      </c>
      <c r="C11004" s="3" t="inlineStr">
        <is>
          <t>HAMA</t>
        </is>
      </c>
      <c r="D11004" s="3" t="inlineStr">
        <is>
          <t>VALLETTA CAMERA BAG 110 BLACK</t>
        </is>
      </c>
      <c r="E11004" s="11" t="n">
        <v>15</v>
      </c>
      <c r="F11004" s="12" t="n">
        <v>12.5</v>
      </c>
    </row>
    <row r="11005">
      <c r="A11005" s="3" t="inlineStr">
        <is>
          <t>Bags &amp; Sleeves</t>
        </is>
      </c>
      <c r="B11005" s="3" t="inlineStr">
        <is>
          <t>185074</t>
        </is>
      </c>
      <c r="C11005" s="3" t="inlineStr">
        <is>
          <t>HAMA</t>
        </is>
      </c>
      <c r="D11005" s="3" t="inlineStr">
        <is>
          <t>VALLETTA CAMERA BAG 130 BLACK</t>
        </is>
      </c>
      <c r="E11005" s="11" t="n">
        <v>18</v>
      </c>
      <c r="F11005" s="12" t="n">
        <v>15</v>
      </c>
    </row>
    <row r="11006">
      <c r="A11006" s="3" t="inlineStr">
        <is>
          <t>Bags &amp; Sleeves</t>
        </is>
      </c>
      <c r="B11006" s="3" t="inlineStr">
        <is>
          <t>185078</t>
        </is>
      </c>
      <c r="C11006" s="3" t="inlineStr">
        <is>
          <t>HAMA</t>
        </is>
      </c>
      <c r="D11006" s="3" t="inlineStr">
        <is>
          <t>VALLETTA CAMERA BAG 130 COLT BLACK</t>
        </is>
      </c>
      <c r="E11006" s="11" t="n">
        <v>16</v>
      </c>
      <c r="F11006" s="12" t="n">
        <v>13.33</v>
      </c>
    </row>
    <row r="11007">
      <c r="A11007" s="3" t="inlineStr">
        <is>
          <t>Bags &amp; Sleeves</t>
        </is>
      </c>
      <c r="B11007" s="3" t="inlineStr">
        <is>
          <t>185075</t>
        </is>
      </c>
      <c r="C11007" s="3" t="inlineStr">
        <is>
          <t>HAMA</t>
        </is>
      </c>
      <c r="D11007" s="3" t="inlineStr">
        <is>
          <t>VALLETTA CAMERA BAG 140 BLACK</t>
        </is>
      </c>
      <c r="E11007" s="11" t="n">
        <v>21</v>
      </c>
      <c r="F11007" s="12" t="n">
        <v>17.5</v>
      </c>
    </row>
    <row r="11008">
      <c r="A11008" s="3" t="inlineStr">
        <is>
          <t>Bags &amp; Sleeves</t>
        </is>
      </c>
      <c r="B11008" s="3" t="inlineStr">
        <is>
          <t>185068</t>
        </is>
      </c>
      <c r="C11008" s="3" t="inlineStr">
        <is>
          <t>HAMA</t>
        </is>
      </c>
      <c r="D11008" s="3" t="inlineStr">
        <is>
          <t>VALLETTA CAMERA BAG 60G BLACK</t>
        </is>
      </c>
      <c r="E11008" s="11" t="n">
        <v>7</v>
      </c>
      <c r="F11008" s="12" t="n">
        <v>5.83</v>
      </c>
    </row>
    <row r="11009">
      <c r="A11009" s="3" t="inlineStr">
        <is>
          <t>Bags &amp; Sleeves</t>
        </is>
      </c>
      <c r="B11009" s="3" t="inlineStr">
        <is>
          <t>185071</t>
        </is>
      </c>
      <c r="C11009" s="3" t="inlineStr">
        <is>
          <t>HAMA</t>
        </is>
      </c>
      <c r="D11009" s="3" t="inlineStr">
        <is>
          <t>VALLETTA CAMERA BAG 90 BLACK</t>
        </is>
      </c>
      <c r="E11009" s="11" t="n">
        <v>11</v>
      </c>
      <c r="F11009" s="12" t="n">
        <v>9.17</v>
      </c>
    </row>
    <row r="11010">
      <c r="A11010" s="3" t="inlineStr">
        <is>
          <t>Bags &amp; Sleeves</t>
        </is>
      </c>
      <c r="B11010" s="3" t="inlineStr">
        <is>
          <t>185076</t>
        </is>
      </c>
      <c r="C11010" s="3" t="inlineStr">
        <is>
          <t>HAMA</t>
        </is>
      </c>
      <c r="D11010" s="3" t="inlineStr">
        <is>
          <t>VALLETTA CAMERA BAG 90 COLT BLACK</t>
        </is>
      </c>
      <c r="E11010" s="11" t="n">
        <v>12</v>
      </c>
      <c r="F11010" s="12" t="n">
        <v>10</v>
      </c>
    </row>
    <row r="11011">
      <c r="A11011" s="3" t="inlineStr">
        <is>
          <t>Bags &amp; Sleeves</t>
        </is>
      </c>
      <c r="B11011" s="3" t="inlineStr">
        <is>
          <t>185070</t>
        </is>
      </c>
      <c r="C11011" s="3" t="inlineStr">
        <is>
          <t>HAMA</t>
        </is>
      </c>
      <c r="D11011" s="3" t="inlineStr">
        <is>
          <t>VALLETTA CAMERA BAG 90P BLACK</t>
        </is>
      </c>
      <c r="E11011" s="11" t="n">
        <v>10</v>
      </c>
      <c r="F11011" s="12" t="n">
        <v>8.33</v>
      </c>
    </row>
    <row r="11012">
      <c r="A11012" s="3" t="inlineStr">
        <is>
          <t>Bags &amp; Sleeves</t>
        </is>
      </c>
      <c r="B11012" s="3" t="inlineStr">
        <is>
          <t>4149283</t>
        </is>
      </c>
      <c r="C11012" s="3" t="inlineStr">
        <is>
          <t>Hewlett Packard Incorporated</t>
        </is>
      </c>
      <c r="D11012" s="3" t="inlineStr">
        <is>
          <t>DFE ASM 11IN LAPTOP SLEEVE</t>
        </is>
      </c>
      <c r="E11012" s="11" t="n">
        <v>3</v>
      </c>
      <c r="F11012" s="12" t="n">
        <v>2.5</v>
      </c>
    </row>
    <row r="11013">
      <c r="A11013" s="3" t="inlineStr">
        <is>
          <t>Bags &amp; Sleeves</t>
        </is>
      </c>
      <c r="B11013" s="3" t="inlineStr">
        <is>
          <t>9J499AA</t>
        </is>
      </c>
      <c r="C11013" s="3" t="inlineStr">
        <is>
          <t>Hewlett Packard Incorporated</t>
        </is>
      </c>
      <c r="D11013" s="3" t="inlineStr">
        <is>
          <t>HP 14 MODULAR LAPTOP SLEEVE</t>
        </is>
      </c>
      <c r="E11013" s="11" t="n">
        <v>29</v>
      </c>
      <c r="F11013" s="12" t="n">
        <v>24.17</v>
      </c>
    </row>
    <row r="11014">
      <c r="A11014" s="3" t="inlineStr">
        <is>
          <t>Bags &amp; Sleeves</t>
        </is>
      </c>
      <c r="B11014" s="3" t="inlineStr">
        <is>
          <t>A08KLUT</t>
        </is>
      </c>
      <c r="C11014" s="3" t="inlineStr">
        <is>
          <t>Hewlett Packard Incorporated</t>
        </is>
      </c>
      <c r="D11014" s="3" t="inlineStr">
        <is>
          <t>HP 16 EVERYDAY GREY BACKPACK</t>
        </is>
      </c>
      <c r="E11014" s="11" t="n">
        <v>19</v>
      </c>
      <c r="F11014" s="12" t="n">
        <v>15.83</v>
      </c>
    </row>
    <row r="11015">
      <c r="A11015" s="3" t="inlineStr">
        <is>
          <t>Bags &amp; Sleeves</t>
        </is>
      </c>
      <c r="B11015" s="3" t="inlineStr">
        <is>
          <t>A08KHUT</t>
        </is>
      </c>
      <c r="C11015" s="3" t="inlineStr">
        <is>
          <t>Hewlett Packard Incorporated</t>
        </is>
      </c>
      <c r="D11015" s="3" t="inlineStr">
        <is>
          <t>HP 16 EVERYDAY GREY BRIEFCASE</t>
        </is>
      </c>
      <c r="E11015" s="11" t="n">
        <v>14</v>
      </c>
      <c r="F11015" s="12" t="n">
        <v>11.67</v>
      </c>
    </row>
    <row r="11016">
      <c r="A11016" s="3" t="inlineStr">
        <is>
          <t>Bags &amp; Sleeves</t>
        </is>
      </c>
      <c r="B11016" s="3" t="inlineStr">
        <is>
          <t>D5CN8AA#ABB</t>
        </is>
      </c>
      <c r="C11016" s="3" t="inlineStr">
        <is>
          <t>Hewlett Packard Incorporated</t>
        </is>
      </c>
      <c r="D11016" s="3" t="inlineStr">
        <is>
          <t>HP COMMUTE 15-16-IN LAPTOP BAG</t>
        </is>
      </c>
      <c r="E11016" s="11" t="n">
        <v>38</v>
      </c>
      <c r="F11016" s="12" t="n">
        <v>31.67</v>
      </c>
    </row>
    <row r="11017">
      <c r="A11017" s="3" t="inlineStr">
        <is>
          <t>Bags &amp; Sleeves</t>
        </is>
      </c>
      <c r="B11017" s="3" t="inlineStr">
        <is>
          <t>D5CG2AA#ABB</t>
        </is>
      </c>
      <c r="C11017" s="3" t="inlineStr">
        <is>
          <t>Hewlett Packard Incorporated</t>
        </is>
      </c>
      <c r="D11017" s="3" t="inlineStr">
        <is>
          <t>HP COMMUTE 16-IN LAPTOP BAG</t>
        </is>
      </c>
      <c r="E11017" s="11" t="n">
        <v>51</v>
      </c>
      <c r="F11017" s="12" t="n">
        <v>42.5</v>
      </c>
    </row>
    <row r="11018">
      <c r="A11018" s="3" t="inlineStr">
        <is>
          <t>Bags &amp; Sleeves</t>
        </is>
      </c>
      <c r="B11018" s="3" t="inlineStr">
        <is>
          <t>D5CJ4AA#ABB</t>
        </is>
      </c>
      <c r="C11018" s="3" t="inlineStr">
        <is>
          <t>Hewlett Packard Incorporated</t>
        </is>
      </c>
      <c r="D11018" s="3" t="inlineStr">
        <is>
          <t>HP COMMUTE GREY 16-IN LAPTOP BAG</t>
        </is>
      </c>
      <c r="E11018" s="11" t="n">
        <v>51</v>
      </c>
      <c r="F11018" s="12" t="n">
        <v>42.5</v>
      </c>
    </row>
    <row r="11019">
      <c r="A11019" s="3" t="inlineStr">
        <is>
          <t>Bags &amp; Sleeves</t>
        </is>
      </c>
      <c r="B11019" s="3" t="inlineStr">
        <is>
          <t>4U9G9AA</t>
        </is>
      </c>
      <c r="C11019" s="3" t="inlineStr">
        <is>
          <t>Hewlett Packard Incorporated</t>
        </is>
      </c>
      <c r="D11019" s="3" t="inlineStr">
        <is>
          <t>HP MOBILITY 14 LAPTOP CASE</t>
        </is>
      </c>
      <c r="E11019" s="11" t="n">
        <v>39</v>
      </c>
      <c r="F11019" s="12" t="n">
        <v>32.5</v>
      </c>
    </row>
    <row r="11020">
      <c r="A11020" s="3" t="inlineStr">
        <is>
          <t>Bags &amp; Sleeves</t>
        </is>
      </c>
      <c r="B11020" s="3" t="inlineStr">
        <is>
          <t>1E7D6UT</t>
        </is>
      </c>
      <c r="C11020" s="3" t="inlineStr">
        <is>
          <t>Hewlett Packard Incorporated</t>
        </is>
      </c>
      <c r="D11020" s="3" t="inlineStr">
        <is>
          <t>HP PRELUDE 15.6 BACKPACK</t>
        </is>
      </c>
      <c r="E11020" s="11" t="n">
        <v>19</v>
      </c>
      <c r="F11020" s="12" t="n">
        <v>15.83</v>
      </c>
    </row>
    <row r="11021">
      <c r="A11021" s="3" t="inlineStr">
        <is>
          <t>Bags &amp; Sleeves</t>
        </is>
      </c>
      <c r="B11021" s="3" t="inlineStr">
        <is>
          <t>1X644AA</t>
        </is>
      </c>
      <c r="C11021" s="3" t="inlineStr">
        <is>
          <t>Hewlett Packard Incorporated</t>
        </is>
      </c>
      <c r="D11021" s="3" t="inlineStr">
        <is>
          <t>HP PRELUDE PRO RECYCLE BACKPACK</t>
        </is>
      </c>
      <c r="E11021" s="11" t="n">
        <v>48</v>
      </c>
      <c r="F11021" s="12" t="n">
        <v>40</v>
      </c>
    </row>
    <row r="11022">
      <c r="A11022" s="3" t="inlineStr">
        <is>
          <t>Bags &amp; Sleeves</t>
        </is>
      </c>
      <c r="B11022" s="3" t="inlineStr">
        <is>
          <t>1X645AA</t>
        </is>
      </c>
      <c r="C11022" s="3" t="inlineStr">
        <is>
          <t>Hewlett Packard Incorporated</t>
        </is>
      </c>
      <c r="D11022" s="3" t="inlineStr">
        <is>
          <t>HP PRELUDE PRO RECYCLE TOP LOAD</t>
        </is>
      </c>
      <c r="E11022" s="11" t="n">
        <v>37</v>
      </c>
      <c r="F11022" s="12" t="n">
        <v>30.83</v>
      </c>
    </row>
    <row r="11023">
      <c r="A11023" s="3" t="inlineStr">
        <is>
          <t>Bags &amp; Sleeves</t>
        </is>
      </c>
      <c r="B11023" s="3" t="inlineStr">
        <is>
          <t>C40BQUT</t>
        </is>
      </c>
      <c r="C11023" s="3" t="inlineStr">
        <is>
          <t>Hewlett Packard Incorporated</t>
        </is>
      </c>
      <c r="D11023" s="3" t="inlineStr">
        <is>
          <t>HP PROTECT 15-16 LAPTOPSLEEVE SILVER</t>
        </is>
      </c>
      <c r="E11023" s="11" t="n">
        <v>12</v>
      </c>
      <c r="F11023" s="12" t="n">
        <v>10</v>
      </c>
    </row>
    <row r="11024">
      <c r="A11024" s="3" t="inlineStr">
        <is>
          <t>Bags &amp; Sleeves</t>
        </is>
      </c>
      <c r="B11024" s="3" t="inlineStr">
        <is>
          <t>3E5F9AA</t>
        </is>
      </c>
      <c r="C11024" s="3" t="inlineStr">
        <is>
          <t>Hewlett Packard Incorporated</t>
        </is>
      </c>
      <c r="D11024" s="3" t="inlineStr">
        <is>
          <t>HP RENEW BUSINESS 14.1 LAPTOP BAG</t>
        </is>
      </c>
      <c r="E11024" s="11" t="n">
        <v>40</v>
      </c>
      <c r="F11024" s="12" t="n">
        <v>33.33</v>
      </c>
    </row>
    <row r="11025">
      <c r="A11025" s="3" t="inlineStr">
        <is>
          <t>Bags &amp; Sleeves</t>
        </is>
      </c>
      <c r="B11025" s="3" t="inlineStr">
        <is>
          <t>3E2U7AA</t>
        </is>
      </c>
      <c r="C11025" s="3" t="inlineStr">
        <is>
          <t>Hewlett Packard Incorporated</t>
        </is>
      </c>
      <c r="D11025" s="3" t="inlineStr">
        <is>
          <t>HP RENEW BUSINESS 14.1 LAPTOP SLEEVE</t>
        </is>
      </c>
      <c r="E11025" s="11" t="n">
        <v>39</v>
      </c>
      <c r="F11025" s="12" t="n">
        <v>32.5</v>
      </c>
    </row>
    <row r="11026">
      <c r="A11026" s="3" t="inlineStr">
        <is>
          <t>Bags &amp; Sleeves</t>
        </is>
      </c>
      <c r="B11026" s="3" t="inlineStr">
        <is>
          <t>3E5F8AA</t>
        </is>
      </c>
      <c r="C11026" s="3" t="inlineStr">
        <is>
          <t>Hewlett Packard Incorporated</t>
        </is>
      </c>
      <c r="D11026" s="3" t="inlineStr">
        <is>
          <t>HP RENEW BUSINESS 15.6 LAPTOP BAG</t>
        </is>
      </c>
      <c r="E11026" s="11" t="n">
        <v>41</v>
      </c>
      <c r="F11026" s="12" t="n">
        <v>34.17</v>
      </c>
    </row>
    <row r="11027">
      <c r="A11027" s="3" t="inlineStr">
        <is>
          <t>Bags &amp; Sleeves</t>
        </is>
      </c>
      <c r="B11027" s="3" t="inlineStr">
        <is>
          <t>3E2U6AA</t>
        </is>
      </c>
      <c r="C11027" s="3" t="inlineStr">
        <is>
          <t>Hewlett Packard Incorporated</t>
        </is>
      </c>
      <c r="D11027" s="3" t="inlineStr">
        <is>
          <t>HP RENEW BUSINESS 17.3 LAPTOP BAG</t>
        </is>
      </c>
      <c r="E11027" s="11" t="n">
        <v>43</v>
      </c>
      <c r="F11027" s="12" t="n">
        <v>35.83</v>
      </c>
    </row>
    <row r="11028">
      <c r="A11028" s="3" t="inlineStr">
        <is>
          <t>Bags &amp; Sleeves</t>
        </is>
      </c>
      <c r="B11028" s="3" t="inlineStr">
        <is>
          <t>3E2U5UT</t>
        </is>
      </c>
      <c r="C11028" s="3" t="inlineStr">
        <is>
          <t>Hewlett Packard Incorporated</t>
        </is>
      </c>
      <c r="D11028" s="3" t="inlineStr">
        <is>
          <t>HP RENEW BUSINESS 17.3 LAPTOP BPACK</t>
        </is>
      </c>
      <c r="E11028" s="11" t="n">
        <v>38</v>
      </c>
      <c r="F11028" s="12" t="n">
        <v>31.67</v>
      </c>
    </row>
    <row r="11029">
      <c r="A11029" s="3" t="inlineStr">
        <is>
          <t>Bags &amp; Sleeves</t>
        </is>
      </c>
      <c r="B11029" s="3" t="inlineStr">
        <is>
          <t>A2CE2AA</t>
        </is>
      </c>
      <c r="C11029" s="3" t="inlineStr">
        <is>
          <t>Hewlett Packard Incorporated</t>
        </is>
      </c>
      <c r="D11029" s="3" t="inlineStr">
        <is>
          <t>HP TRAVEL PLUS 15L 14 LAPTOP BAG</t>
        </is>
      </c>
      <c r="E11029" s="11" t="n">
        <v>56</v>
      </c>
      <c r="F11029" s="12" t="n">
        <v>46.67</v>
      </c>
    </row>
    <row r="11030">
      <c r="A11030" s="3" t="inlineStr">
        <is>
          <t>Bags &amp; Sleeves</t>
        </is>
      </c>
      <c r="B11030" s="3" t="inlineStr">
        <is>
          <t>1E7D7AA</t>
        </is>
      </c>
      <c r="C11030" s="3" t="inlineStr">
        <is>
          <t>HP</t>
        </is>
      </c>
      <c r="D11030" s="3" t="inlineStr">
        <is>
          <t>HP PRELUDE 15.6 TOP LOAD</t>
        </is>
      </c>
      <c r="E11030" s="11" t="n">
        <v>24</v>
      </c>
      <c r="F11030" s="12" t="n">
        <v>20</v>
      </c>
    </row>
    <row r="11031">
      <c r="A11031" s="3" t="inlineStr">
        <is>
          <t>Bags &amp; Sleeves</t>
        </is>
      </c>
      <c r="B11031" s="3" t="inlineStr">
        <is>
          <t>6B8Y3AA</t>
        </is>
      </c>
      <c r="C11031" s="3" t="inlineStr">
        <is>
          <t>HP</t>
        </is>
      </c>
      <c r="D11031" s="3" t="inlineStr">
        <is>
          <t>HP RENEW EXEC 14.1 LAPTOP SLEEVE</t>
        </is>
      </c>
      <c r="E11031" s="11" t="n">
        <v>59</v>
      </c>
      <c r="F11031" s="12" t="n">
        <v>49.17</v>
      </c>
    </row>
    <row r="11032">
      <c r="A11032" s="3" t="inlineStr">
        <is>
          <t>Bags &amp; Sleeves</t>
        </is>
      </c>
      <c r="B11032" s="3" t="inlineStr">
        <is>
          <t>K62562EU</t>
        </is>
      </c>
      <c r="C11032" s="3" t="inlineStr">
        <is>
          <t>Kensington</t>
        </is>
      </c>
      <c r="D11032" s="3" t="inlineStr">
        <is>
          <t>"SP 15.4"" CLASSIC SLEEVE"</t>
        </is>
      </c>
      <c r="E11032" s="11" t="n">
        <v>24</v>
      </c>
      <c r="F11032" s="12" t="n">
        <v>20</v>
      </c>
    </row>
    <row r="11033">
      <c r="A11033" s="3" t="inlineStr">
        <is>
          <t>Bags &amp; Sleeves</t>
        </is>
      </c>
      <c r="B11033" s="3" t="inlineStr">
        <is>
          <t>K60383EU</t>
        </is>
      </c>
      <c r="C11033" s="3" t="inlineStr">
        <is>
          <t>Kensington</t>
        </is>
      </c>
      <c r="D11033" s="3" t="inlineStr">
        <is>
          <t>CONTOUR 2.0 14IN EXECUTIVE BACKPACK</t>
        </is>
      </c>
      <c r="E11033" s="11" t="n">
        <v>82</v>
      </c>
      <c r="F11033" s="12" t="n">
        <v>68.33</v>
      </c>
    </row>
    <row r="11034">
      <c r="A11034" s="3" t="inlineStr">
        <is>
          <t>Bags &amp; Sleeves</t>
        </is>
      </c>
      <c r="B11034" s="3" t="inlineStr">
        <is>
          <t>K60382EU</t>
        </is>
      </c>
      <c r="C11034" s="3" t="inlineStr">
        <is>
          <t>Kensington</t>
        </is>
      </c>
      <c r="D11034" s="3" t="inlineStr">
        <is>
          <t>CONTOUR 2.0 15.6IN BUSINSS BACKPACK</t>
        </is>
      </c>
      <c r="E11034" s="11" t="n">
        <v>87</v>
      </c>
      <c r="F11034" s="12" t="n">
        <v>72.5</v>
      </c>
    </row>
    <row r="11035">
      <c r="A11035" s="3" t="inlineStr">
        <is>
          <t>Bags &amp; Sleeves</t>
        </is>
      </c>
      <c r="B11035" s="3" t="inlineStr">
        <is>
          <t>1500234</t>
        </is>
      </c>
      <c r="C11035" s="3" t="inlineStr">
        <is>
          <t>Kensington</t>
        </is>
      </c>
      <c r="D11035" s="3" t="inlineStr">
        <is>
          <t>CONTOUR BACKPACK</t>
        </is>
      </c>
      <c r="E11035" s="11" t="n">
        <v>83</v>
      </c>
      <c r="F11035" s="12" t="n">
        <v>69.17</v>
      </c>
    </row>
    <row r="11036">
      <c r="A11036" s="3" t="inlineStr">
        <is>
          <t>Bags &amp; Sleeves</t>
        </is>
      </c>
      <c r="B11036" s="3" t="inlineStr">
        <is>
          <t>K60391WW</t>
        </is>
      </c>
      <c r="C11036" s="3" t="inlineStr">
        <is>
          <t>Kensington</t>
        </is>
      </c>
      <c r="D11036" s="3" t="inlineStr">
        <is>
          <t>KENSINGTON EQ BACKPACK 14</t>
        </is>
      </c>
      <c r="E11036" s="11" t="n">
        <v>29</v>
      </c>
      <c r="F11036" s="12" t="n">
        <v>24.17</v>
      </c>
    </row>
    <row r="11037">
      <c r="A11037" s="3" t="inlineStr">
        <is>
          <t>Bags &amp; Sleeves</t>
        </is>
      </c>
      <c r="B11037" s="3" t="inlineStr">
        <is>
          <t>K60392WW</t>
        </is>
      </c>
      <c r="C11037" s="3" t="inlineStr">
        <is>
          <t>Kensington</t>
        </is>
      </c>
      <c r="D11037" s="3" t="inlineStr">
        <is>
          <t>KENSINGTON EQ BACKPACK 16</t>
        </is>
      </c>
      <c r="E11037" s="11" t="n">
        <v>33</v>
      </c>
      <c r="F11037" s="12" t="n">
        <v>27.5</v>
      </c>
    </row>
    <row r="11038">
      <c r="A11038" s="3" t="inlineStr">
        <is>
          <t>Bags &amp; Sleeves</t>
        </is>
      </c>
      <c r="B11038" s="3" t="inlineStr">
        <is>
          <t>K60393WW</t>
        </is>
      </c>
      <c r="C11038" s="3" t="inlineStr">
        <is>
          <t>Kensington</t>
        </is>
      </c>
      <c r="D11038" s="3" t="inlineStr">
        <is>
          <t>KENSINGTON EQ SLEEVE 12</t>
        </is>
      </c>
      <c r="E11038" s="11" t="n">
        <v>13</v>
      </c>
      <c r="F11038" s="12" t="n">
        <v>10.83</v>
      </c>
    </row>
    <row r="11039">
      <c r="A11039" s="3" t="inlineStr">
        <is>
          <t>Bags &amp; Sleeves</t>
        </is>
      </c>
      <c r="B11039" s="3" t="inlineStr">
        <is>
          <t>K60394WW</t>
        </is>
      </c>
      <c r="C11039" s="3" t="inlineStr">
        <is>
          <t>Kensington</t>
        </is>
      </c>
      <c r="D11039" s="3" t="inlineStr">
        <is>
          <t>KENSINGTON EQ SLEEVE 14</t>
        </is>
      </c>
      <c r="E11039" s="11" t="n">
        <v>14</v>
      </c>
      <c r="F11039" s="12" t="n">
        <v>11.67</v>
      </c>
    </row>
    <row r="11040">
      <c r="A11040" s="3" t="inlineStr">
        <is>
          <t>Bags &amp; Sleeves</t>
        </is>
      </c>
      <c r="B11040" s="3" t="inlineStr">
        <is>
          <t>K62569US</t>
        </is>
      </c>
      <c r="C11040" s="3" t="inlineStr">
        <is>
          <t>Kensington</t>
        </is>
      </c>
      <c r="D11040" s="3" t="inlineStr">
        <is>
          <t>SP12 12IN NEOPRENE SLEEVE</t>
        </is>
      </c>
      <c r="E11040" s="11" t="n">
        <v>30</v>
      </c>
      <c r="F11040" s="12" t="n">
        <v>25</v>
      </c>
    </row>
    <row r="11041">
      <c r="A11041" s="3" t="inlineStr">
        <is>
          <t>Bags &amp; Sleeves</t>
        </is>
      </c>
      <c r="B11041" s="3" t="inlineStr">
        <is>
          <t>K62567US</t>
        </is>
      </c>
      <c r="C11041" s="3" t="inlineStr">
        <is>
          <t>Kensington</t>
        </is>
      </c>
      <c r="D11041" s="3" t="inlineStr">
        <is>
          <t>SP17 17IN CLASSIC SLEEVE</t>
        </is>
      </c>
      <c r="E11041" s="11" t="n">
        <v>30</v>
      </c>
      <c r="F11041" s="12" t="n">
        <v>25</v>
      </c>
    </row>
    <row r="11042">
      <c r="A11042" s="3" t="inlineStr">
        <is>
          <t>Bags &amp; Sleeves</t>
        </is>
      </c>
      <c r="B11042" s="3" t="inlineStr">
        <is>
          <t>K63207EU</t>
        </is>
      </c>
      <c r="C11042" s="3" t="inlineStr">
        <is>
          <t>Kensington</t>
        </is>
      </c>
      <c r="D11042" s="3" t="inlineStr">
        <is>
          <t>SP25 15.IN CLASSIC BACKPACK</t>
        </is>
      </c>
      <c r="E11042" s="11" t="n">
        <v>40</v>
      </c>
      <c r="F11042" s="12" t="n">
        <v>33.33</v>
      </c>
    </row>
    <row r="11043">
      <c r="A11043" s="3" t="inlineStr">
        <is>
          <t>Bags &amp; Sleeves</t>
        </is>
      </c>
      <c r="B11043" s="3" t="inlineStr">
        <is>
          <t>K62591EU</t>
        </is>
      </c>
      <c r="C11043" s="3" t="inlineStr">
        <is>
          <t>Kensington</t>
        </is>
      </c>
      <c r="D11043" s="3" t="inlineStr">
        <is>
          <t>TRIPLETREKBACKPACK</t>
        </is>
      </c>
      <c r="E11043" s="11" t="n">
        <v>81</v>
      </c>
      <c r="F11043" s="12" t="n">
        <v>67.5</v>
      </c>
    </row>
    <row r="11044">
      <c r="A11044" s="3" t="inlineStr">
        <is>
          <t>Bags &amp; Sleeves</t>
        </is>
      </c>
      <c r="B11044" s="3" t="inlineStr">
        <is>
          <t>GX41S14777</t>
        </is>
      </c>
      <c r="C11044" s="3" t="inlineStr">
        <is>
          <t>Lenovo</t>
        </is>
      </c>
      <c r="D11044" s="3" t="inlineStr">
        <is>
          <t>LEGION GO SLING BAG</t>
        </is>
      </c>
      <c r="E11044" s="11" t="n">
        <v>36</v>
      </c>
      <c r="F11044" s="12" t="n">
        <v>30</v>
      </c>
    </row>
    <row r="11045">
      <c r="A11045" s="3" t="inlineStr">
        <is>
          <t>Bags &amp; Sleeves</t>
        </is>
      </c>
      <c r="B11045" s="3" t="inlineStr">
        <is>
          <t>GX41V79686</t>
        </is>
      </c>
      <c r="C11045" s="3" t="inlineStr">
        <is>
          <t>Lenovo</t>
        </is>
      </c>
      <c r="D11045" s="3" t="inlineStr">
        <is>
          <t>LEN 16 COMMUTER BACKPACK B10 BLACK</t>
        </is>
      </c>
      <c r="E11045" s="11" t="n">
        <v>31</v>
      </c>
      <c r="F11045" s="12" t="n">
        <v>25.83</v>
      </c>
    </row>
    <row r="11046">
      <c r="A11046" s="3" t="inlineStr">
        <is>
          <t>Bags &amp; Sleeves</t>
        </is>
      </c>
      <c r="B11046" s="3" t="inlineStr">
        <is>
          <t>4X40X54260</t>
        </is>
      </c>
      <c r="C11046" s="3" t="inlineStr">
        <is>
          <t>Lenovo</t>
        </is>
      </c>
      <c r="D11046" s="3" t="inlineStr">
        <is>
          <t>LEN BUSINESS CASUAL 17IN BACKPACK</t>
        </is>
      </c>
      <c r="E11046" s="11" t="n">
        <v>62</v>
      </c>
      <c r="F11046" s="12" t="n">
        <v>51.67</v>
      </c>
    </row>
    <row r="11047">
      <c r="A11047" s="3" t="inlineStr">
        <is>
          <t>Bags &amp; Sleeves</t>
        </is>
      </c>
      <c r="B11047" s="3" t="inlineStr">
        <is>
          <t>ZG38C05800</t>
        </is>
      </c>
      <c r="C11047" s="3" t="inlineStr">
        <is>
          <t>Lenovo</t>
        </is>
      </c>
      <c r="D11047" s="3" t="inlineStr">
        <is>
          <t>LENOVO TAB PLUS SLEEVE GREY(WW)</t>
        </is>
      </c>
      <c r="E11047" s="11" t="n">
        <v>22</v>
      </c>
      <c r="F11047" s="12" t="n">
        <v>18.33</v>
      </c>
    </row>
    <row r="11048">
      <c r="A11048" s="3" t="inlineStr">
        <is>
          <t>Bags &amp; Sleeves</t>
        </is>
      </c>
      <c r="B11048" s="3" t="inlineStr">
        <is>
          <t>GX41H70101</t>
        </is>
      </c>
      <c r="C11048" s="3" t="inlineStr">
        <is>
          <t>Lenovo</t>
        </is>
      </c>
      <c r="D11048" s="3" t="inlineStr">
        <is>
          <t>MODERN GAMING BACKPACK BLACK</t>
        </is>
      </c>
      <c r="E11048" s="11" t="n">
        <v>25</v>
      </c>
      <c r="F11048" s="12" t="n">
        <v>20.83</v>
      </c>
    </row>
    <row r="11049">
      <c r="A11049" s="3" t="inlineStr">
        <is>
          <t>Bags &amp; Sleeves</t>
        </is>
      </c>
      <c r="B11049" s="3" t="inlineStr">
        <is>
          <t>4X40K09936</t>
        </is>
      </c>
      <c r="C11049" s="3" t="inlineStr">
        <is>
          <t>Lenovo</t>
        </is>
      </c>
      <c r="D11049" s="3" t="inlineStr">
        <is>
          <t>THINKPAD 15.6IN BASIC BACKPACK</t>
        </is>
      </c>
      <c r="E11049" s="11" t="n">
        <v>24</v>
      </c>
      <c r="F11049" s="12" t="n">
        <v>20</v>
      </c>
    </row>
    <row r="11050">
      <c r="A11050" s="3" t="inlineStr">
        <is>
          <t>Bags &amp; Sleeves</t>
        </is>
      </c>
      <c r="B11050" s="3" t="inlineStr">
        <is>
          <t>4X40T84061</t>
        </is>
      </c>
      <c r="C11050" s="3" t="inlineStr">
        <is>
          <t>Lenovo</t>
        </is>
      </c>
      <c r="D11050" s="3" t="inlineStr">
        <is>
          <t>THINKPAD 16IN TOPLOAD BLACK</t>
        </is>
      </c>
      <c r="E11050" s="11" t="n">
        <v>21</v>
      </c>
      <c r="F11050" s="12" t="n">
        <v>17.5</v>
      </c>
    </row>
    <row r="11051">
      <c r="A11051" s="3" t="inlineStr">
        <is>
          <t>Bags &amp; Sleeves</t>
        </is>
      </c>
      <c r="B11051" s="3" t="inlineStr">
        <is>
          <t>4X41A30364</t>
        </is>
      </c>
      <c r="C11051" s="3" t="inlineStr">
        <is>
          <t>Lenovo</t>
        </is>
      </c>
      <c r="D11051" s="3" t="inlineStr">
        <is>
          <t>THINKPAD ESSENTIAL 15.6IN BACKPACK</t>
        </is>
      </c>
      <c r="E11051" s="11" t="n">
        <v>38</v>
      </c>
      <c r="F11051" s="12" t="n">
        <v>31.67</v>
      </c>
    </row>
    <row r="11052">
      <c r="A11052" s="3" t="inlineStr">
        <is>
          <t>Bags &amp; Sleeves</t>
        </is>
      </c>
      <c r="B11052" s="3" t="inlineStr">
        <is>
          <t>4X41L51716</t>
        </is>
      </c>
      <c r="C11052" s="3" t="inlineStr">
        <is>
          <t>Lenovo</t>
        </is>
      </c>
      <c r="D11052" s="3" t="inlineStr">
        <is>
          <t>THINKPAD PROFESSIONAL 14-INCH SLEEVE</t>
        </is>
      </c>
      <c r="E11052" s="11" t="n">
        <v>33</v>
      </c>
      <c r="F11052" s="12" t="n">
        <v>27.5</v>
      </c>
    </row>
    <row r="11053">
      <c r="A11053" s="3" t="inlineStr">
        <is>
          <t>Bags &amp; Sleeves</t>
        </is>
      </c>
      <c r="B11053" s="3" t="inlineStr">
        <is>
          <t>4X41V20931</t>
        </is>
      </c>
      <c r="C11053" s="3" t="inlineStr">
        <is>
          <t>Lenovo</t>
        </is>
      </c>
      <c r="D11053" s="3" t="inlineStr">
        <is>
          <t>TP 16IN CLICK-GO BACKPACK</t>
        </is>
      </c>
      <c r="E11053" s="11" t="n">
        <v>96</v>
      </c>
      <c r="F11053" s="12" t="n">
        <v>80</v>
      </c>
    </row>
    <row r="11054">
      <c r="A11054" s="3" t="inlineStr">
        <is>
          <t>Bags &amp; Sleeves</t>
        </is>
      </c>
      <c r="B11054" s="3" t="inlineStr">
        <is>
          <t>SP.72801GC01</t>
        </is>
      </c>
      <c r="C11054" s="3" t="inlineStr">
        <is>
          <t>Optoma</t>
        </is>
      </c>
      <c r="D11054" s="3" t="inlineStr">
        <is>
          <t>CARRY BAG L (GT5000/+/GT5500/+/EH504</t>
        </is>
      </c>
      <c r="E11054" s="11" t="n">
        <v>74</v>
      </c>
      <c r="F11054" s="12" t="n">
        <v>61.67</v>
      </c>
    </row>
    <row r="11055">
      <c r="A11055" s="3" t="inlineStr">
        <is>
          <t>Bags &amp; Sleeves</t>
        </is>
      </c>
      <c r="B11055" s="3" t="inlineStr">
        <is>
          <t>110265</t>
        </is>
      </c>
      <c r="C11055" s="3" t="inlineStr">
        <is>
          <t>Port Designs</t>
        </is>
      </c>
      <c r="D11055" s="3" t="inlineStr">
        <is>
          <t>CASE HOUSTON BACK PACK 15 6</t>
        </is>
      </c>
      <c r="E11055" s="11" t="n">
        <v>38</v>
      </c>
      <c r="F11055" s="12" t="n">
        <v>31.67</v>
      </c>
    </row>
    <row r="11056">
      <c r="A11056" s="3" t="inlineStr">
        <is>
          <t>Bags &amp; Sleeves</t>
        </is>
      </c>
      <c r="B11056" s="3" t="inlineStr">
        <is>
          <t>400511</t>
        </is>
      </c>
      <c r="C11056" s="3" t="inlineStr">
        <is>
          <t>Port Designs</t>
        </is>
      </c>
      <c r="D11056" s="3" t="inlineStr">
        <is>
          <t>CHICAGO EVO BP 15.6/16'' EXPANDABLE</t>
        </is>
      </c>
      <c r="E11056" s="11" t="n">
        <v>59</v>
      </c>
      <c r="F11056" s="12" t="n">
        <v>49.17</v>
      </c>
    </row>
    <row r="11057">
      <c r="A11057" s="3" t="inlineStr">
        <is>
          <t>Bags &amp; Sleeves</t>
        </is>
      </c>
      <c r="B11057" s="3" t="inlineStr">
        <is>
          <t>160510</t>
        </is>
      </c>
      <c r="C11057" s="3" t="inlineStr">
        <is>
          <t>Port Designs</t>
        </is>
      </c>
      <c r="D11057" s="3" t="inlineStr">
        <is>
          <t>COURCHEVEL BACK PACK 14 15.6</t>
        </is>
      </c>
      <c r="E11057" s="11" t="n">
        <v>51</v>
      </c>
      <c r="F11057" s="12" t="n">
        <v>42.5</v>
      </c>
    </row>
    <row r="11058">
      <c r="A11058" s="3" t="inlineStr">
        <is>
          <t>Bags &amp; Sleeves</t>
        </is>
      </c>
      <c r="B11058" s="3" t="inlineStr">
        <is>
          <t>110276</t>
        </is>
      </c>
      <c r="C11058" s="3" t="inlineStr">
        <is>
          <t>Port Designs</t>
        </is>
      </c>
      <c r="D11058" s="3" t="inlineStr">
        <is>
          <t>HOUSTON BP 17.3IN BK</t>
        </is>
      </c>
      <c r="E11058" s="11" t="n">
        <v>42</v>
      </c>
      <c r="F11058" s="12" t="n">
        <v>35</v>
      </c>
    </row>
    <row r="11059">
      <c r="A11059" s="3" t="inlineStr">
        <is>
          <t>Bags &amp; Sleeves</t>
        </is>
      </c>
      <c r="B11059" s="3" t="inlineStr">
        <is>
          <t>170401</t>
        </is>
      </c>
      <c r="C11059" s="3" t="inlineStr">
        <is>
          <t>Port Designs</t>
        </is>
      </c>
      <c r="D11059" s="3" t="inlineStr">
        <is>
          <t>MONTREAL BACKPACK 15.6/16</t>
        </is>
      </c>
      <c r="E11059" s="11" t="n">
        <v>78</v>
      </c>
      <c r="F11059" s="12" t="n">
        <v>65</v>
      </c>
    </row>
    <row r="11060">
      <c r="A11060" s="3" t="inlineStr">
        <is>
          <t>Bags &amp; Sleeves</t>
        </is>
      </c>
      <c r="B11060" s="3" t="inlineStr">
        <is>
          <t>105350</t>
        </is>
      </c>
      <c r="C11060" s="3" t="inlineStr">
        <is>
          <t>Port Designs</t>
        </is>
      </c>
      <c r="D11060" s="3" t="inlineStr">
        <is>
          <t>PORTLAND II ECO BP 14/16</t>
        </is>
      </c>
      <c r="E11060" s="11" t="n">
        <v>21</v>
      </c>
      <c r="F11060" s="12" t="n">
        <v>17.5</v>
      </c>
    </row>
    <row r="11061">
      <c r="A11061" s="3" t="inlineStr">
        <is>
          <t>Bags &amp; Sleeves</t>
        </is>
      </c>
      <c r="B11061" s="3" t="inlineStr">
        <is>
          <t>105351</t>
        </is>
      </c>
      <c r="C11061" s="3" t="inlineStr">
        <is>
          <t>Port Designs</t>
        </is>
      </c>
      <c r="D11061" s="3" t="inlineStr">
        <is>
          <t>PORTLAND II ECO TL 13/14</t>
        </is>
      </c>
      <c r="E11061" s="11" t="n">
        <v>15</v>
      </c>
      <c r="F11061" s="12" t="n">
        <v>12.5</v>
      </c>
    </row>
    <row r="11062">
      <c r="A11062" s="3" t="inlineStr">
        <is>
          <t>Bags &amp; Sleeves</t>
        </is>
      </c>
      <c r="B11062" s="3" t="inlineStr">
        <is>
          <t>105352</t>
        </is>
      </c>
      <c r="C11062" s="3" t="inlineStr">
        <is>
          <t>Port Designs</t>
        </is>
      </c>
      <c r="D11062" s="3" t="inlineStr">
        <is>
          <t>PORTLAND II ECO TL 14/16</t>
        </is>
      </c>
      <c r="E11062" s="11" t="n">
        <v>17</v>
      </c>
      <c r="F11062" s="12" t="n">
        <v>14.17</v>
      </c>
    </row>
    <row r="11063">
      <c r="A11063" s="3" t="inlineStr">
        <is>
          <t>Bags &amp; Sleeves</t>
        </is>
      </c>
      <c r="B11063" s="3" t="inlineStr">
        <is>
          <t>105219</t>
        </is>
      </c>
      <c r="C11063" s="3" t="inlineStr">
        <is>
          <t>Port Designs</t>
        </is>
      </c>
      <c r="D11063" s="3" t="inlineStr">
        <is>
          <t>PORTLAND SLEEVE 13/14 BK</t>
        </is>
      </c>
      <c r="E11063" s="11" t="n">
        <v>13</v>
      </c>
      <c r="F11063" s="12" t="n">
        <v>10.83</v>
      </c>
    </row>
    <row r="11064">
      <c r="A11064" s="3" t="inlineStr">
        <is>
          <t>Bags &amp; Sleeves</t>
        </is>
      </c>
      <c r="B11064" s="3" t="inlineStr">
        <is>
          <t>105220</t>
        </is>
      </c>
      <c r="C11064" s="3" t="inlineStr">
        <is>
          <t>Port Designs</t>
        </is>
      </c>
      <c r="D11064" s="3" t="inlineStr">
        <is>
          <t>PORTLAND SLEEVE 15.6 BK ECO</t>
        </is>
      </c>
      <c r="E11064" s="11" t="n">
        <v>17</v>
      </c>
      <c r="F11064" s="12" t="n">
        <v>14.17</v>
      </c>
    </row>
    <row r="11065">
      <c r="A11065" s="3" t="inlineStr">
        <is>
          <t>Bags &amp; Sleeves</t>
        </is>
      </c>
      <c r="B11065" s="3" t="inlineStr">
        <is>
          <t>400703</t>
        </is>
      </c>
      <c r="C11065" s="3" t="inlineStr">
        <is>
          <t>Port Designs</t>
        </is>
      </c>
      <c r="D11065" s="3" t="inlineStr">
        <is>
          <t>YOSEMITE ECO XL BACKPACK GREY 15.6</t>
        </is>
      </c>
      <c r="E11065" s="11" t="n">
        <v>59</v>
      </c>
      <c r="F11065" s="12" t="n">
        <v>49.17</v>
      </c>
    </row>
    <row r="11066">
      <c r="A11066" s="3" t="inlineStr">
        <is>
          <t>Bags &amp; Sleeves</t>
        </is>
      </c>
      <c r="B11066" s="3" t="inlineStr">
        <is>
          <t>NTBKBAG173</t>
        </is>
      </c>
      <c r="C11066" s="3" t="inlineStr">
        <is>
          <t>Startech</t>
        </is>
      </c>
      <c r="D11066" s="3" t="inlineStr">
        <is>
          <t>17.3 LAPTOP BACKPACK W  CASE</t>
        </is>
      </c>
      <c r="E11066" s="11" t="n">
        <v>148</v>
      </c>
      <c r="F11066" s="12" t="n">
        <v>123.33</v>
      </c>
    </row>
    <row r="11067">
      <c r="A11067" s="3" t="inlineStr">
        <is>
          <t>Bags &amp; Sleeves</t>
        </is>
      </c>
      <c r="B11067" s="3" t="inlineStr">
        <is>
          <t>TBS98204GL</t>
        </is>
      </c>
      <c r="C11067" s="3" t="inlineStr">
        <is>
          <t>Targus</t>
        </is>
      </c>
      <c r="D11067" s="3" t="inlineStr">
        <is>
          <t>13-14 CHROMATIC SLEEVE</t>
        </is>
      </c>
      <c r="E11067" s="11" t="n">
        <v>27</v>
      </c>
      <c r="F11067" s="12" t="n">
        <v>22.5</v>
      </c>
    </row>
    <row r="11068">
      <c r="A11068" s="3" t="inlineStr">
        <is>
          <t>Bags &amp; Sleeves</t>
        </is>
      </c>
      <c r="B11068" s="3" t="inlineStr">
        <is>
          <t>TBS98202GL</t>
        </is>
      </c>
      <c r="C11068" s="3" t="inlineStr">
        <is>
          <t>Targus</t>
        </is>
      </c>
      <c r="D11068" s="3" t="inlineStr">
        <is>
          <t>13-14 CHROMATIC SLEEVE - BLUE</t>
        </is>
      </c>
      <c r="E11068" s="11" t="n">
        <v>27</v>
      </c>
      <c r="F11068" s="12" t="n">
        <v>22.5</v>
      </c>
    </row>
    <row r="11069">
      <c r="A11069" s="3" t="inlineStr">
        <is>
          <t>Bags &amp; Sleeves</t>
        </is>
      </c>
      <c r="B11069" s="3" t="inlineStr">
        <is>
          <t>TBS98207GL</t>
        </is>
      </c>
      <c r="C11069" s="3" t="inlineStr">
        <is>
          <t>Targus</t>
        </is>
      </c>
      <c r="D11069" s="3" t="inlineStr">
        <is>
          <t>13-14 CHROMATIC SLEEVE - PURPLE</t>
        </is>
      </c>
      <c r="E11069" s="11" t="n">
        <v>27</v>
      </c>
      <c r="F11069" s="12" t="n">
        <v>22.5</v>
      </c>
    </row>
    <row r="11070">
      <c r="A11070" s="3" t="inlineStr">
        <is>
          <t>Bags &amp; Sleeves</t>
        </is>
      </c>
      <c r="B11070" s="3" t="inlineStr">
        <is>
          <t>TBS576GL</t>
        </is>
      </c>
      <c r="C11070" s="3" t="inlineStr">
        <is>
          <t>Targus</t>
        </is>
      </c>
      <c r="D11070" s="3" t="inlineStr">
        <is>
          <t>14 GEOLITE ECOSMART LAPTOP CASE</t>
        </is>
      </c>
      <c r="E11070" s="11" t="n">
        <v>21</v>
      </c>
      <c r="F11070" s="12" t="n">
        <v>17.5</v>
      </c>
    </row>
    <row r="11071">
      <c r="A11071" s="3" t="inlineStr">
        <is>
          <t>Bags &amp; Sleeves</t>
        </is>
      </c>
      <c r="B11071" s="3" t="inlineStr">
        <is>
          <t>TBS98304GL</t>
        </is>
      </c>
      <c r="C11071" s="3" t="inlineStr">
        <is>
          <t>Targus</t>
        </is>
      </c>
      <c r="D11071" s="3" t="inlineStr">
        <is>
          <t>15-16 CHROMATIC SLEEVE</t>
        </is>
      </c>
      <c r="E11071" s="11" t="n">
        <v>30</v>
      </c>
      <c r="F11071" s="12" t="n">
        <v>25</v>
      </c>
    </row>
    <row r="11072">
      <c r="A11072" s="3" t="inlineStr">
        <is>
          <t>Bags &amp; Sleeves</t>
        </is>
      </c>
      <c r="B11072" s="3" t="inlineStr">
        <is>
          <t>TBS98302GL</t>
        </is>
      </c>
      <c r="C11072" s="3" t="inlineStr">
        <is>
          <t>Targus</t>
        </is>
      </c>
      <c r="D11072" s="3" t="inlineStr">
        <is>
          <t>15-16 CHROMATIC SLEEVE - BLUE</t>
        </is>
      </c>
      <c r="E11072" s="11" t="n">
        <v>30</v>
      </c>
      <c r="F11072" s="12" t="n">
        <v>25</v>
      </c>
    </row>
    <row r="11073">
      <c r="A11073" s="3" t="inlineStr">
        <is>
          <t>Bags &amp; Sleeves</t>
        </is>
      </c>
      <c r="B11073" s="3" t="inlineStr">
        <is>
          <t>TBS98305GL</t>
        </is>
      </c>
      <c r="C11073" s="3" t="inlineStr">
        <is>
          <t>Targus</t>
        </is>
      </c>
      <c r="D11073" s="3" t="inlineStr">
        <is>
          <t>15-16 CHROMATIC SLEEVE - GREEN</t>
        </is>
      </c>
      <c r="E11073" s="11" t="n">
        <v>30</v>
      </c>
      <c r="F11073" s="12" t="n">
        <v>25</v>
      </c>
    </row>
    <row r="11074">
      <c r="A11074" s="3" t="inlineStr">
        <is>
          <t>Bags &amp; Sleeves</t>
        </is>
      </c>
      <c r="B11074" s="3" t="inlineStr">
        <is>
          <t>TBS98307GL</t>
        </is>
      </c>
      <c r="C11074" s="3" t="inlineStr">
        <is>
          <t>Targus</t>
        </is>
      </c>
      <c r="D11074" s="3" t="inlineStr">
        <is>
          <t>15-16 CHROMATIC SLEEVE - PURPLE</t>
        </is>
      </c>
      <c r="E11074" s="11" t="n">
        <v>30</v>
      </c>
      <c r="F11074" s="12" t="n">
        <v>25</v>
      </c>
    </row>
    <row r="11075">
      <c r="A11075" s="3" t="inlineStr">
        <is>
          <t>Bags &amp; Sleeves</t>
        </is>
      </c>
      <c r="B11075" s="3" t="inlineStr">
        <is>
          <t>TSB960GL</t>
        </is>
      </c>
      <c r="C11075" s="3" t="inlineStr">
        <is>
          <t>Targus</t>
        </is>
      </c>
      <c r="D11075" s="3" t="inlineStr">
        <is>
          <t>15-16 GEOLITE ECOSMART BACKPACK</t>
        </is>
      </c>
      <c r="E11075" s="11" t="n">
        <v>32</v>
      </c>
      <c r="F11075" s="12" t="n">
        <v>26.67</v>
      </c>
    </row>
    <row r="11076">
      <c r="A11076" s="3" t="inlineStr">
        <is>
          <t>Bags &amp; Sleeves</t>
        </is>
      </c>
      <c r="B11076" s="3" t="inlineStr">
        <is>
          <t>TBT94304GL</t>
        </is>
      </c>
      <c r="C11076" s="3" t="inlineStr">
        <is>
          <t>Targus</t>
        </is>
      </c>
      <c r="D11076" s="3" t="inlineStr">
        <is>
          <t>15-16IN HYBRID BRIEFCASE BACKPACK</t>
        </is>
      </c>
      <c r="E11076" s="11" t="n">
        <v>61</v>
      </c>
      <c r="F11076" s="12" t="n">
        <v>50.83</v>
      </c>
    </row>
    <row r="11077">
      <c r="A11077" s="3" t="inlineStr">
        <is>
          <t>Bags &amp; Sleeves</t>
        </is>
      </c>
      <c r="B11077" s="3" t="inlineStr">
        <is>
          <t>TBB65905GL</t>
        </is>
      </c>
      <c r="C11077" s="3" t="inlineStr">
        <is>
          <t>Targus</t>
        </is>
      </c>
      <c r="D11077" s="3" t="inlineStr">
        <is>
          <t>15-16IN WORK+PLAY FLEX BACKPACK</t>
        </is>
      </c>
      <c r="E11077" s="11" t="n">
        <v>72</v>
      </c>
      <c r="F11077" s="12" t="n">
        <v>60</v>
      </c>
    </row>
    <row r="11078">
      <c r="A11078" s="3" t="inlineStr">
        <is>
          <t>Bags &amp; Sleeves</t>
        </is>
      </c>
      <c r="B11078" s="3" t="inlineStr">
        <is>
          <t>TBB65802GL</t>
        </is>
      </c>
      <c r="C11078" s="3" t="inlineStr">
        <is>
          <t>Targus</t>
        </is>
      </c>
      <c r="D11078" s="3" t="inlineStr">
        <is>
          <t>15-16IN WORK+PLAY TRIO BACKPACK</t>
        </is>
      </c>
      <c r="E11078" s="11" t="n">
        <v>72</v>
      </c>
      <c r="F11078" s="12" t="n">
        <v>60</v>
      </c>
    </row>
    <row r="11079">
      <c r="A11079" s="3" t="inlineStr">
        <is>
          <t>Bags &amp; Sleeves</t>
        </is>
      </c>
      <c r="B11079" s="3" t="inlineStr">
        <is>
          <t>TSB962GL</t>
        </is>
      </c>
      <c r="C11079" s="3" t="inlineStr">
        <is>
          <t>Targus</t>
        </is>
      </c>
      <c r="D11079" s="3" t="inlineStr">
        <is>
          <t>15.6 GEOLITE ECOSMART ADV BACKPACK</t>
        </is>
      </c>
      <c r="E11079" s="11" t="n">
        <v>36</v>
      </c>
      <c r="F11079" s="12" t="n">
        <v>30</v>
      </c>
    </row>
    <row r="11080">
      <c r="A11080" s="3" t="inlineStr">
        <is>
          <t>Bags &amp; Sleeves</t>
        </is>
      </c>
      <c r="B11080" s="3" t="inlineStr">
        <is>
          <t>TSB96002GL</t>
        </is>
      </c>
      <c r="C11080" s="3" t="inlineStr">
        <is>
          <t>Targus</t>
        </is>
      </c>
      <c r="D11080" s="3" t="inlineStr">
        <is>
          <t>15.6 GEOLITE ECOSMART BKPK BLUE</t>
        </is>
      </c>
      <c r="E11080" s="11" t="n">
        <v>32</v>
      </c>
      <c r="F11080" s="12" t="n">
        <v>26.67</v>
      </c>
    </row>
    <row r="11081">
      <c r="A11081" s="3" t="inlineStr">
        <is>
          <t>Bags &amp; Sleeves</t>
        </is>
      </c>
      <c r="B11081" s="3" t="inlineStr">
        <is>
          <t>TSS98402GL</t>
        </is>
      </c>
      <c r="C11081" s="3" t="inlineStr">
        <is>
          <t>Targus</t>
        </is>
      </c>
      <c r="D11081" s="3" t="inlineStr">
        <is>
          <t>15.6 GEOLITE ECOSMART SLIM - BLUE</t>
        </is>
      </c>
      <c r="E11081" s="11" t="n">
        <v>23</v>
      </c>
      <c r="F11081" s="12" t="n">
        <v>19.17</v>
      </c>
    </row>
    <row r="11082">
      <c r="A11082" s="3" t="inlineStr">
        <is>
          <t>Bags &amp; Sleeves</t>
        </is>
      </c>
      <c r="B11082" s="3" t="inlineStr">
        <is>
          <t>TBB618GL</t>
        </is>
      </c>
      <c r="C11082" s="3" t="inlineStr">
        <is>
          <t>Targus</t>
        </is>
      </c>
      <c r="D11082" s="3" t="inlineStr">
        <is>
          <t>15.6 MOBILE ELITE BACKPACK</t>
        </is>
      </c>
      <c r="E11082" s="11" t="n">
        <v>76</v>
      </c>
      <c r="F11082" s="12" t="n">
        <v>63.33</v>
      </c>
    </row>
    <row r="11083">
      <c r="A11083" s="3" t="inlineStr">
        <is>
          <t>Bags &amp; Sleeves</t>
        </is>
      </c>
      <c r="B11083" s="3" t="inlineStr">
        <is>
          <t>TBB665GL</t>
        </is>
      </c>
      <c r="C11083" s="3" t="inlineStr">
        <is>
          <t>Targus</t>
        </is>
      </c>
      <c r="D11083" s="3" t="inlineStr">
        <is>
          <t>15.6IN LIGHTWEIGHT TRAVEL BACKPACK</t>
        </is>
      </c>
      <c r="E11083" s="11" t="n">
        <v>99</v>
      </c>
      <c r="F11083" s="12" t="n">
        <v>82.5</v>
      </c>
    </row>
    <row r="11084">
      <c r="A11084" s="3" t="inlineStr">
        <is>
          <t>Bags &amp; Sleeves</t>
        </is>
      </c>
      <c r="B11084" s="3" t="inlineStr">
        <is>
          <t>TBA003GL</t>
        </is>
      </c>
      <c r="C11084" s="3" t="inlineStr">
        <is>
          <t>Targus</t>
        </is>
      </c>
      <c r="D11084" s="3" t="inlineStr">
        <is>
          <t>15.6IN LIGHTWEIGHT WEEKENDER TOTE</t>
        </is>
      </c>
      <c r="E11084" s="11" t="n">
        <v>83</v>
      </c>
      <c r="F11084" s="12" t="n">
        <v>69.17</v>
      </c>
    </row>
    <row r="11085">
      <c r="A11085" s="3" t="inlineStr">
        <is>
          <t>Bags &amp; Sleeves</t>
        </is>
      </c>
      <c r="B11085" s="3" t="inlineStr">
        <is>
          <t>TSS991GL</t>
        </is>
      </c>
      <c r="C11085" s="3" t="inlineStr">
        <is>
          <t>Targus</t>
        </is>
      </c>
      <c r="D11085" s="3" t="inlineStr">
        <is>
          <t>17.3 GEOLITE ECOSMART  LAPTOP CASE</t>
        </is>
      </c>
      <c r="E11085" s="11" t="n">
        <v>27</v>
      </c>
      <c r="F11085" s="12" t="n">
        <v>22.5</v>
      </c>
    </row>
    <row r="11086">
      <c r="A11086" s="3" t="inlineStr">
        <is>
          <t>Bags &amp; Sleeves</t>
        </is>
      </c>
      <c r="B11086" s="3" t="inlineStr">
        <is>
          <t>TBB639GL</t>
        </is>
      </c>
      <c r="C11086" s="3" t="inlineStr">
        <is>
          <t>Targus</t>
        </is>
      </c>
      <c r="D11086" s="3" t="inlineStr">
        <is>
          <t>17.3 STRIKE2 GAMING BACKPACK</t>
        </is>
      </c>
      <c r="E11086" s="11" t="n">
        <v>83</v>
      </c>
      <c r="F11086" s="12" t="n">
        <v>69.17</v>
      </c>
    </row>
    <row r="11087">
      <c r="A11087" s="3" t="inlineStr">
        <is>
          <t>Bags &amp; Sleeves</t>
        </is>
      </c>
      <c r="B11087" s="3" t="inlineStr">
        <is>
          <t>TBB65113GL</t>
        </is>
      </c>
      <c r="C11087" s="3" t="inlineStr">
        <is>
          <t>Targus</t>
        </is>
      </c>
      <c r="D11087" s="3" t="inlineStr">
        <is>
          <t>AVILA 15-16 2-IN-1 FRENCH OAK</t>
        </is>
      </c>
      <c r="E11087" s="11" t="n">
        <v>72</v>
      </c>
      <c r="F11087" s="12" t="n">
        <v>60</v>
      </c>
    </row>
    <row r="11088">
      <c r="A11088" s="3" t="inlineStr">
        <is>
          <t>Bags &amp; Sleeves</t>
        </is>
      </c>
      <c r="B11088" s="3" t="inlineStr">
        <is>
          <t>TBB65102GL</t>
        </is>
      </c>
      <c r="C11088" s="3" t="inlineStr">
        <is>
          <t>Targus</t>
        </is>
      </c>
      <c r="D11088" s="3" t="inlineStr">
        <is>
          <t>AVILA 15-16 2-IN-1 MIDNIGHT NAVY</t>
        </is>
      </c>
      <c r="E11088" s="11" t="n">
        <v>72</v>
      </c>
      <c r="F11088" s="12" t="n">
        <v>60</v>
      </c>
    </row>
    <row r="11089">
      <c r="A11089" s="3" t="inlineStr">
        <is>
          <t>Bags &amp; Sleeves</t>
        </is>
      </c>
      <c r="B11089" s="3" t="inlineStr">
        <is>
          <t>TBB65013GL</t>
        </is>
      </c>
      <c r="C11089" s="3" t="inlineStr">
        <is>
          <t>Targus</t>
        </is>
      </c>
      <c r="D11089" s="3" t="inlineStr">
        <is>
          <t>AVILA 15-16 BACKPACK - FRENCH OAK</t>
        </is>
      </c>
      <c r="E11089" s="11" t="n">
        <v>72</v>
      </c>
      <c r="F11089" s="12" t="n">
        <v>60</v>
      </c>
    </row>
    <row r="11090">
      <c r="A11090" s="3" t="inlineStr">
        <is>
          <t>Bags &amp; Sleeves</t>
        </is>
      </c>
      <c r="B11090" s="3" t="inlineStr">
        <is>
          <t>TBB65002GL</t>
        </is>
      </c>
      <c r="C11090" s="3" t="inlineStr">
        <is>
          <t>Targus</t>
        </is>
      </c>
      <c r="D11090" s="3" t="inlineStr">
        <is>
          <t>AVILA 15-16 BACKPACK - MIDNIGHT NAVY</t>
        </is>
      </c>
      <c r="E11090" s="11" t="n">
        <v>72</v>
      </c>
      <c r="F11090" s="12" t="n">
        <v>60</v>
      </c>
    </row>
    <row r="11091">
      <c r="A11091" s="3" t="inlineStr">
        <is>
          <t>Bags &amp; Sleeves</t>
        </is>
      </c>
      <c r="B11091" s="3" t="inlineStr">
        <is>
          <t>TBA00113GL</t>
        </is>
      </c>
      <c r="C11091" s="3" t="inlineStr">
        <is>
          <t>Targus</t>
        </is>
      </c>
      <c r="D11091" s="3" t="inlineStr">
        <is>
          <t>AVILA 15-16 TOTE - FRENCH OAK</t>
        </is>
      </c>
      <c r="E11091" s="11" t="n">
        <v>63</v>
      </c>
      <c r="F11091" s="12" t="n">
        <v>52.5</v>
      </c>
    </row>
    <row r="11092">
      <c r="A11092" s="3" t="inlineStr">
        <is>
          <t>Bags &amp; Sleeves</t>
        </is>
      </c>
      <c r="B11092" s="3" t="inlineStr">
        <is>
          <t>TBA00102GL</t>
        </is>
      </c>
      <c r="C11092" s="3" t="inlineStr">
        <is>
          <t>Targus</t>
        </is>
      </c>
      <c r="D11092" s="3" t="inlineStr">
        <is>
          <t>AVILA 15-16 TOTE - MIDNIGHT NAVY</t>
        </is>
      </c>
      <c r="E11092" s="11" t="n">
        <v>63</v>
      </c>
      <c r="F11092" s="12" t="n">
        <v>52.5</v>
      </c>
    </row>
    <row r="11093">
      <c r="A11093" s="3" t="inlineStr">
        <is>
          <t>Bags &amp; Sleeves</t>
        </is>
      </c>
      <c r="B11093" s="3" t="inlineStr">
        <is>
          <t>TSS994GL</t>
        </is>
      </c>
      <c r="C11093" s="3" t="inlineStr">
        <is>
          <t>Targus</t>
        </is>
      </c>
      <c r="D11093" s="3" t="inlineStr">
        <is>
          <t>CITY GEAR 15.6 LAPTOP SLEEVE</t>
        </is>
      </c>
      <c r="E11093" s="11" t="n">
        <v>21</v>
      </c>
      <c r="F11093" s="12" t="n">
        <v>17.5</v>
      </c>
    </row>
    <row r="11094">
      <c r="A11094" s="3" t="inlineStr">
        <is>
          <t>Bags &amp; Sleeves</t>
        </is>
      </c>
      <c r="B11094" s="3" t="inlineStr">
        <is>
          <t>TSS929GL</t>
        </is>
      </c>
      <c r="C11094" s="3" t="inlineStr">
        <is>
          <t>Targus</t>
        </is>
      </c>
      <c r="D11094" s="3" t="inlineStr">
        <is>
          <t>CITYGEAR 11.6 L/TOPSLEEVE BLK</t>
        </is>
      </c>
      <c r="E11094" s="11" t="n">
        <v>15</v>
      </c>
      <c r="F11094" s="12" t="n">
        <v>12.5</v>
      </c>
    </row>
    <row r="11095">
      <c r="A11095" s="3" t="inlineStr">
        <is>
          <t>Bags &amp; Sleeves</t>
        </is>
      </c>
      <c r="B11095" s="3" t="inlineStr">
        <is>
          <t>TSS866GL</t>
        </is>
      </c>
      <c r="C11095" s="3" t="inlineStr">
        <is>
          <t>Targus</t>
        </is>
      </c>
      <c r="D11095" s="3" t="inlineStr">
        <is>
          <t>CITYGEAR 12-14 SLIM TOPLOAD</t>
        </is>
      </c>
      <c r="E11095" s="11" t="n">
        <v>36</v>
      </c>
      <c r="F11095" s="12" t="n">
        <v>30</v>
      </c>
    </row>
    <row r="11096">
      <c r="A11096" s="3" t="inlineStr">
        <is>
          <t>Bags &amp; Sleeves</t>
        </is>
      </c>
      <c r="B11096" s="3" t="inlineStr">
        <is>
          <t>TCG655GL</t>
        </is>
      </c>
      <c r="C11096" s="3" t="inlineStr">
        <is>
          <t>Targus</t>
        </is>
      </c>
      <c r="D11096" s="3" t="inlineStr">
        <is>
          <t>CITYGEAR 14 BACKPACK BLACK</t>
        </is>
      </c>
      <c r="E11096" s="11" t="n">
        <v>72</v>
      </c>
      <c r="F11096" s="12" t="n">
        <v>60</v>
      </c>
    </row>
    <row r="11097">
      <c r="A11097" s="3" t="inlineStr">
        <is>
          <t>Bags &amp; Sleeves</t>
        </is>
      </c>
      <c r="B11097" s="3" t="inlineStr">
        <is>
          <t>TSS931GL</t>
        </is>
      </c>
      <c r="C11097" s="3" t="inlineStr">
        <is>
          <t>Targus</t>
        </is>
      </c>
      <c r="D11097" s="3" t="inlineStr">
        <is>
          <t>CITYGEAR 14 LAPTOP SLEEVE BLK</t>
        </is>
      </c>
      <c r="E11097" s="11" t="n">
        <v>17</v>
      </c>
      <c r="F11097" s="12" t="n">
        <v>14.17</v>
      </c>
    </row>
    <row r="11098">
      <c r="A11098" s="3" t="inlineStr">
        <is>
          <t>Bags &amp; Sleeves</t>
        </is>
      </c>
      <c r="B11098" s="3" t="inlineStr">
        <is>
          <t>TCG455GL</t>
        </is>
      </c>
      <c r="C11098" s="3" t="inlineStr">
        <is>
          <t>Targus</t>
        </is>
      </c>
      <c r="D11098" s="3" t="inlineStr">
        <is>
          <t>CITYGEAR 14 TOPLOAD BLACK</t>
        </is>
      </c>
      <c r="E11098" s="11" t="n">
        <v>62</v>
      </c>
      <c r="F11098" s="12" t="n">
        <v>51.67</v>
      </c>
    </row>
    <row r="11099">
      <c r="A11099" s="3" t="inlineStr">
        <is>
          <t>Bags &amp; Sleeves</t>
        </is>
      </c>
      <c r="B11099" s="3" t="inlineStr">
        <is>
          <t>TCG460GL</t>
        </is>
      </c>
      <c r="C11099" s="3" t="inlineStr">
        <is>
          <t>Targus</t>
        </is>
      </c>
      <c r="D11099" s="3" t="inlineStr">
        <is>
          <t>CITYGEAR 15.6 TOPLOAD BLACK</t>
        </is>
      </c>
      <c r="E11099" s="11" t="n">
        <v>67</v>
      </c>
      <c r="F11099" s="12" t="n">
        <v>55.83</v>
      </c>
    </row>
    <row r="11100">
      <c r="A11100" s="3" t="inlineStr">
        <is>
          <t>Bags &amp; Sleeves</t>
        </is>
      </c>
      <c r="B11100" s="3" t="inlineStr">
        <is>
          <t>TCG670GL</t>
        </is>
      </c>
      <c r="C11100" s="3" t="inlineStr">
        <is>
          <t>Targus</t>
        </is>
      </c>
      <c r="D11100" s="3" t="inlineStr">
        <is>
          <t>CITYGEAR 17.3 BACKPACK BLK</t>
        </is>
      </c>
      <c r="E11100" s="11" t="n">
        <v>93</v>
      </c>
      <c r="F11100" s="12" t="n">
        <v>77.5</v>
      </c>
    </row>
    <row r="11101">
      <c r="A11101" s="3" t="inlineStr">
        <is>
          <t>Bags &amp; Sleeves</t>
        </is>
      </c>
      <c r="B11101" s="3" t="inlineStr">
        <is>
          <t>TCG717GL</t>
        </is>
      </c>
      <c r="C11101" s="3" t="inlineStr">
        <is>
          <t>Targus</t>
        </is>
      </c>
      <c r="D11101" s="3" t="inlineStr">
        <is>
          <t>CITYGEAR 17.3 ROLLER BLK/GRY</t>
        </is>
      </c>
      <c r="E11101" s="11" t="n">
        <v>134</v>
      </c>
      <c r="F11101" s="12" t="n">
        <v>111.67</v>
      </c>
    </row>
    <row r="11102">
      <c r="A11102" s="3" t="inlineStr">
        <is>
          <t>Bags &amp; Sleeves</t>
        </is>
      </c>
      <c r="B11102" s="3" t="inlineStr">
        <is>
          <t>TBT913GL</t>
        </is>
      </c>
      <c r="C11102" s="3" t="inlineStr">
        <is>
          <t>Targus</t>
        </is>
      </c>
      <c r="D11102" s="3" t="inlineStr">
        <is>
          <t>CITYSMART 12.5-14 TOPLOAD BLK</t>
        </is>
      </c>
      <c r="E11102" s="11" t="n">
        <v>41</v>
      </c>
      <c r="F11102" s="12" t="n">
        <v>34.17</v>
      </c>
    </row>
    <row r="11103">
      <c r="A11103" s="3" t="inlineStr">
        <is>
          <t>Bags &amp; Sleeves</t>
        </is>
      </c>
      <c r="B11103" s="3" t="inlineStr">
        <is>
          <t>TSB912GL</t>
        </is>
      </c>
      <c r="C11103" s="3" t="inlineStr">
        <is>
          <t>Targus</t>
        </is>
      </c>
      <c r="D11103" s="3" t="inlineStr">
        <is>
          <t>CITYSMART 12.5-15.6 LAPTOP BKPK BLK</t>
        </is>
      </c>
      <c r="E11103" s="11" t="n">
        <v>63</v>
      </c>
      <c r="F11103" s="12" t="n">
        <v>52.5</v>
      </c>
    </row>
    <row r="11104">
      <c r="A11104" s="3" t="inlineStr">
        <is>
          <t>Bags &amp; Sleeves</t>
        </is>
      </c>
      <c r="B11104" s="3" t="inlineStr">
        <is>
          <t>TBT914GL</t>
        </is>
      </c>
      <c r="C11104" s="3" t="inlineStr">
        <is>
          <t>Targus</t>
        </is>
      </c>
      <c r="D11104" s="3" t="inlineStr">
        <is>
          <t>CITYSMART ADVANCED MULTI-FIT 14-15.6</t>
        </is>
      </c>
      <c r="E11104" s="11" t="n">
        <v>45</v>
      </c>
      <c r="F11104" s="12" t="n">
        <v>37.5</v>
      </c>
    </row>
    <row r="11105">
      <c r="A11105" s="3" t="inlineStr">
        <is>
          <t>Bags &amp; Sleeves</t>
        </is>
      </c>
      <c r="B11105" s="3" t="inlineStr">
        <is>
          <t>CN415GL</t>
        </is>
      </c>
      <c r="C11105" s="3" t="inlineStr">
        <is>
          <t>Targus</t>
        </is>
      </c>
      <c r="D11105" s="3" t="inlineStr">
        <is>
          <t>CLASSIC 15-16 BRIEFCASE BLACK</t>
        </is>
      </c>
      <c r="E11105" s="11" t="n">
        <v>39</v>
      </c>
      <c r="F11105" s="12" t="n">
        <v>32.5</v>
      </c>
    </row>
    <row r="11106">
      <c r="A11106" s="3" t="inlineStr">
        <is>
          <t>Bags &amp; Sleeves</t>
        </is>
      </c>
      <c r="B11106" s="3" t="inlineStr">
        <is>
          <t>CN01</t>
        </is>
      </c>
      <c r="C11106" s="3" t="inlineStr">
        <is>
          <t>Targus</t>
        </is>
      </c>
      <c r="D11106" s="3" t="inlineStr">
        <is>
          <t>CLASSIC 15.4 CLAMSHELL NYLON</t>
        </is>
      </c>
      <c r="E11106" s="11" t="n">
        <v>45</v>
      </c>
      <c r="F11106" s="12" t="n">
        <v>37.5</v>
      </c>
    </row>
    <row r="11107">
      <c r="A11107" s="3" t="inlineStr">
        <is>
          <t>Bags &amp; Sleeves</t>
        </is>
      </c>
      <c r="B11107" s="3" t="inlineStr">
        <is>
          <t>TAR300</t>
        </is>
      </c>
      <c r="C11107" s="3" t="inlineStr">
        <is>
          <t>Targus</t>
        </is>
      </c>
      <c r="D11107" s="3" t="inlineStr">
        <is>
          <t>CLASSIC 15.6IN CLAMSHELL NYLON</t>
        </is>
      </c>
      <c r="E11107" s="11" t="n">
        <v>23</v>
      </c>
      <c r="F11107" s="12" t="n">
        <v>19.17</v>
      </c>
    </row>
    <row r="11108">
      <c r="A11108" s="3" t="inlineStr">
        <is>
          <t>Bags &amp; Sleeves</t>
        </is>
      </c>
      <c r="B11108" s="3" t="inlineStr">
        <is>
          <t>CN418GL</t>
        </is>
      </c>
      <c r="C11108" s="3" t="inlineStr">
        <is>
          <t>Targus</t>
        </is>
      </c>
      <c r="D11108" s="3" t="inlineStr">
        <is>
          <t>CLASSIC 17-18 BRIEFCASE BLK</t>
        </is>
      </c>
      <c r="E11108" s="11" t="n">
        <v>44</v>
      </c>
      <c r="F11108" s="12" t="n">
        <v>36.67</v>
      </c>
    </row>
    <row r="11109">
      <c r="A11109" s="3" t="inlineStr">
        <is>
          <t>Bags &amp; Sleeves</t>
        </is>
      </c>
      <c r="B11109" s="3" t="inlineStr">
        <is>
          <t>TBB58702GL</t>
        </is>
      </c>
      <c r="C11109" s="3" t="inlineStr">
        <is>
          <t>Targus</t>
        </is>
      </c>
      <c r="D11109" s="3" t="inlineStr">
        <is>
          <t>CYPRESS CONVERT BACKPACK 15.6IN GREY</t>
        </is>
      </c>
      <c r="E11109" s="11" t="n">
        <v>72</v>
      </c>
      <c r="F11109" s="12" t="n">
        <v>60</v>
      </c>
    </row>
    <row r="11110">
      <c r="A11110" s="3" t="inlineStr">
        <is>
          <t>Bags &amp; Sleeves</t>
        </is>
      </c>
      <c r="B11110" s="3" t="inlineStr">
        <is>
          <t>TBB58602GL</t>
        </is>
      </c>
      <c r="C11110" s="3" t="inlineStr">
        <is>
          <t>Targus</t>
        </is>
      </c>
      <c r="D11110" s="3" t="inlineStr">
        <is>
          <t>CYPRESS ECO BACKPACK 15.6 GREY</t>
        </is>
      </c>
      <c r="E11110" s="11" t="n">
        <v>83</v>
      </c>
      <c r="F11110" s="12" t="n">
        <v>69.17</v>
      </c>
    </row>
    <row r="11111">
      <c r="A11111" s="3" t="inlineStr">
        <is>
          <t>Bags &amp; Sleeves</t>
        </is>
      </c>
      <c r="B11111" s="3" t="inlineStr">
        <is>
          <t>TBS64902GL</t>
        </is>
      </c>
      <c r="C11111" s="3" t="inlineStr">
        <is>
          <t>Targus</t>
        </is>
      </c>
      <c r="D11111" s="3" t="inlineStr">
        <is>
          <t>CYPRESS ECO SLEEVE 11-12 GREY</t>
        </is>
      </c>
      <c r="E11111" s="11" t="n">
        <v>27</v>
      </c>
      <c r="F11111" s="12" t="n">
        <v>22.5</v>
      </c>
    </row>
    <row r="11112">
      <c r="A11112" s="3" t="inlineStr">
        <is>
          <t>Bags &amp; Sleeves</t>
        </is>
      </c>
      <c r="B11112" s="3" t="inlineStr">
        <is>
          <t>TBS64602GL</t>
        </is>
      </c>
      <c r="C11112" s="3" t="inlineStr">
        <is>
          <t>Targus</t>
        </is>
      </c>
      <c r="D11112" s="3" t="inlineStr">
        <is>
          <t>CYPRESS ECO SLEEVE 13-14IN GREY</t>
        </is>
      </c>
      <c r="E11112" s="11" t="n">
        <v>29</v>
      </c>
      <c r="F11112" s="12" t="n">
        <v>24.17</v>
      </c>
    </row>
    <row r="11113">
      <c r="A11113" s="3" t="inlineStr">
        <is>
          <t>Bags &amp; Sleeves</t>
        </is>
      </c>
      <c r="B11113" s="3" t="inlineStr">
        <is>
          <t>TBS64702GL</t>
        </is>
      </c>
      <c r="C11113" s="3" t="inlineStr">
        <is>
          <t>Targus</t>
        </is>
      </c>
      <c r="D11113" s="3" t="inlineStr">
        <is>
          <t>CYPRESS ECO SLEEVE 15.6 GREY</t>
        </is>
      </c>
      <c r="E11113" s="11" t="n">
        <v>31</v>
      </c>
      <c r="F11113" s="12" t="n">
        <v>25.83</v>
      </c>
    </row>
    <row r="11114">
      <c r="A11114" s="3" t="inlineStr">
        <is>
          <t>Bags &amp; Sleeves</t>
        </is>
      </c>
      <c r="B11114" s="3" t="inlineStr">
        <is>
          <t>TBS92502GL</t>
        </is>
      </c>
      <c r="C11114" s="3" t="inlineStr">
        <is>
          <t>Targus</t>
        </is>
      </c>
      <c r="D11114" s="3" t="inlineStr">
        <is>
          <t>CYPRESS ECO SLIPCASE 15.6 GREY</t>
        </is>
      </c>
      <c r="E11114" s="11" t="n">
        <v>47</v>
      </c>
      <c r="F11114" s="12" t="n">
        <v>39.17</v>
      </c>
    </row>
    <row r="11115">
      <c r="A11115" s="3" t="inlineStr">
        <is>
          <t>Bags &amp; Sleeves</t>
        </is>
      </c>
      <c r="B11115" s="3" t="inlineStr">
        <is>
          <t>TSB238EU</t>
        </is>
      </c>
      <c r="C11115" s="3" t="inlineStr">
        <is>
          <t>Targus</t>
        </is>
      </c>
      <c r="D11115" s="3" t="inlineStr">
        <is>
          <t>DRIFTER 16IN BACKPACK POLYESTER &amp; TA</t>
        </is>
      </c>
      <c r="E11115" s="11" t="n">
        <v>72</v>
      </c>
      <c r="F11115" s="12" t="n">
        <v>60</v>
      </c>
    </row>
    <row r="11116">
      <c r="A11116" s="3" t="inlineStr">
        <is>
          <t>Bags &amp; Sleeves</t>
        </is>
      </c>
      <c r="B11116" s="3" t="inlineStr">
        <is>
          <t>TBB013EU</t>
        </is>
      </c>
      <c r="C11116" s="3" t="inlineStr">
        <is>
          <t>Targus</t>
        </is>
      </c>
      <c r="D11116" s="3" t="inlineStr">
        <is>
          <t>ECOSPRUCE 15.6IN BACKPACK</t>
        </is>
      </c>
      <c r="E11116" s="11" t="n">
        <v>58</v>
      </c>
      <c r="F11116" s="12" t="n">
        <v>48.33</v>
      </c>
    </row>
    <row r="11117">
      <c r="A11117" s="3" t="inlineStr">
        <is>
          <t>Bags &amp; Sleeves</t>
        </is>
      </c>
      <c r="B11117" s="3" t="inlineStr">
        <is>
          <t>CUCT02BEU</t>
        </is>
      </c>
      <c r="C11117" s="3" t="inlineStr">
        <is>
          <t>Targus</t>
        </is>
      </c>
      <c r="D11117" s="3" t="inlineStr">
        <is>
          <t>EXECUTIVE 15IN BACKPACK NYLON</t>
        </is>
      </c>
      <c r="E11117" s="11" t="n">
        <v>89</v>
      </c>
      <c r="F11117" s="12" t="n">
        <v>74.17</v>
      </c>
    </row>
    <row r="11118">
      <c r="A11118" s="3" t="inlineStr">
        <is>
          <t>Bags &amp; Sleeves</t>
        </is>
      </c>
      <c r="B11118" s="3" t="inlineStr">
        <is>
          <t>TBR003EU</t>
        </is>
      </c>
      <c r="C11118" s="3" t="inlineStr">
        <is>
          <t>Targus</t>
        </is>
      </c>
      <c r="D11118" s="3" t="inlineStr">
        <is>
          <t>EXECUTIVE 16IN  ROLLER NYLON</t>
        </is>
      </c>
      <c r="E11118" s="11" t="n">
        <v>72</v>
      </c>
      <c r="F11118" s="12" t="n">
        <v>60</v>
      </c>
    </row>
    <row r="11119">
      <c r="A11119" s="3" t="inlineStr">
        <is>
          <t>Bags &amp; Sleeves</t>
        </is>
      </c>
      <c r="B11119" s="3" t="inlineStr">
        <is>
          <t>TBB65602GL</t>
        </is>
      </c>
      <c r="C11119" s="3" t="inlineStr">
        <is>
          <t>Targus</t>
        </is>
      </c>
      <c r="D11119" s="3" t="inlineStr">
        <is>
          <t>HERITAGELUXE 15-16 BACKPK BLUE</t>
        </is>
      </c>
      <c r="E11119" s="11" t="n">
        <v>223</v>
      </c>
      <c r="F11119" s="12" t="n">
        <v>185.83</v>
      </c>
    </row>
    <row r="11120">
      <c r="A11120" s="3" t="inlineStr">
        <is>
          <t>Bags &amp; Sleeves</t>
        </is>
      </c>
      <c r="B11120" s="3" t="inlineStr">
        <is>
          <t>TBS978GL</t>
        </is>
      </c>
      <c r="C11120" s="3" t="inlineStr">
        <is>
          <t>Targus</t>
        </is>
      </c>
      <c r="D11120" s="3" t="inlineStr">
        <is>
          <t>INTELLECT 13-14IN SLIM BRIEF</t>
        </is>
      </c>
      <c r="E11120" s="11" t="n">
        <v>21</v>
      </c>
      <c r="F11120" s="12" t="n">
        <v>17.5</v>
      </c>
    </row>
    <row r="11121">
      <c r="A11121" s="3" t="inlineStr">
        <is>
          <t>Bags &amp; Sleeves</t>
        </is>
      </c>
      <c r="B11121" s="3" t="inlineStr">
        <is>
          <t>TBT238EU</t>
        </is>
      </c>
      <c r="C11121" s="3" t="inlineStr">
        <is>
          <t>Targus</t>
        </is>
      </c>
      <c r="D11121" s="3" t="inlineStr">
        <is>
          <t>INTELLECT 15.6IN TOPLOAD BLACK</t>
        </is>
      </c>
      <c r="E11121" s="11" t="n">
        <v>22</v>
      </c>
      <c r="F11121" s="12" t="n">
        <v>18.33</v>
      </c>
    </row>
    <row r="11122">
      <c r="A11122" s="3" t="inlineStr">
        <is>
          <t>Bags &amp; Sleeves</t>
        </is>
      </c>
      <c r="B11122" s="3" t="inlineStr">
        <is>
          <t>TSB966GL</t>
        </is>
      </c>
      <c r="C11122" s="3" t="inlineStr">
        <is>
          <t>Targus</t>
        </is>
      </c>
      <c r="D11122" s="3" t="inlineStr">
        <is>
          <t>INTELLECT ESSENTIALS BACKPACK 15.6</t>
        </is>
      </c>
      <c r="E11122" s="11" t="n">
        <v>28</v>
      </c>
      <c r="F11122" s="12" t="n">
        <v>23.33</v>
      </c>
    </row>
    <row r="11123">
      <c r="A11123" s="3" t="inlineStr">
        <is>
          <t>Bags &amp; Sleeves</t>
        </is>
      </c>
      <c r="B11123" s="3" t="inlineStr">
        <is>
          <t>TBB653GL</t>
        </is>
      </c>
      <c r="C11123" s="3" t="inlineStr">
        <is>
          <t>Targus</t>
        </is>
      </c>
      <c r="D11123" s="3" t="inlineStr">
        <is>
          <t>OCTAVE III 15.6 LAPTOP BACKPK - BLK</t>
        </is>
      </c>
      <c r="E11123" s="11" t="n">
        <v>41</v>
      </c>
      <c r="F11123" s="12" t="n">
        <v>34.17</v>
      </c>
    </row>
    <row r="11124">
      <c r="A11124" s="3" t="inlineStr">
        <is>
          <t>Bags &amp; Sleeves</t>
        </is>
      </c>
      <c r="B11124" s="3" t="inlineStr">
        <is>
          <t>TBB65307GL</t>
        </is>
      </c>
      <c r="C11124" s="3" t="inlineStr">
        <is>
          <t>Targus</t>
        </is>
      </c>
      <c r="D11124" s="3" t="inlineStr">
        <is>
          <t>OCTAVE III 15.6 LAPTOP BACKPK - ORCH</t>
        </is>
      </c>
      <c r="E11124" s="11" t="n">
        <v>41</v>
      </c>
      <c r="F11124" s="12" t="n">
        <v>34.17</v>
      </c>
    </row>
    <row r="11125">
      <c r="A11125" s="3" t="inlineStr">
        <is>
          <t>Bags &amp; Sleeves</t>
        </is>
      </c>
      <c r="B11125" s="3" t="inlineStr">
        <is>
          <t>TBB65302GL</t>
        </is>
      </c>
      <c r="C11125" s="3" t="inlineStr">
        <is>
          <t>Targus</t>
        </is>
      </c>
      <c r="D11125" s="3" t="inlineStr">
        <is>
          <t>OCTAVE III 15.6 LAPTOP BKPK - BLUFOG</t>
        </is>
      </c>
      <c r="E11125" s="11" t="n">
        <v>41</v>
      </c>
      <c r="F11125" s="12" t="n">
        <v>34.17</v>
      </c>
    </row>
    <row r="11126">
      <c r="A11126" s="3" t="inlineStr">
        <is>
          <t>Bags &amp; Sleeves</t>
        </is>
      </c>
      <c r="B11126" s="3" t="inlineStr">
        <is>
          <t>TBB663GL</t>
        </is>
      </c>
      <c r="C11126" s="3" t="inlineStr">
        <is>
          <t>Targus</t>
        </is>
      </c>
      <c r="D11126" s="3" t="inlineStr">
        <is>
          <t>PRO-TEK 16IN TECH BACKPACK BLACK</t>
        </is>
      </c>
      <c r="E11126" s="11" t="n">
        <v>94</v>
      </c>
      <c r="F11126" s="12" t="n">
        <v>78.33</v>
      </c>
    </row>
    <row r="11127">
      <c r="A11127" s="3" t="inlineStr">
        <is>
          <t>Bags &amp; Sleeves</t>
        </is>
      </c>
      <c r="B11127" s="3" t="inlineStr">
        <is>
          <t>TBS976GL</t>
        </is>
      </c>
      <c r="C11127" s="3" t="inlineStr">
        <is>
          <t>Targus</t>
        </is>
      </c>
      <c r="D11127" s="3" t="inlineStr">
        <is>
          <t>PUFFER 13-14IN SLEEVE BLACK</t>
        </is>
      </c>
      <c r="E11127" s="11" t="n">
        <v>30</v>
      </c>
      <c r="F11127" s="12" t="n">
        <v>25</v>
      </c>
    </row>
    <row r="11128">
      <c r="A11128" s="3" t="inlineStr">
        <is>
          <t>Bags &amp; Sleeves</t>
        </is>
      </c>
      <c r="B11128" s="3" t="inlineStr">
        <is>
          <t>TBS97602GL</t>
        </is>
      </c>
      <c r="C11128" s="3" t="inlineStr">
        <is>
          <t>Targus</t>
        </is>
      </c>
      <c r="D11128" s="3" t="inlineStr">
        <is>
          <t>PUFFER 13-14IN SLEEVE MIDNIGHT</t>
        </is>
      </c>
      <c r="E11128" s="11" t="n">
        <v>30</v>
      </c>
      <c r="F11128" s="12" t="n">
        <v>25</v>
      </c>
    </row>
    <row r="11129">
      <c r="A11129" s="3" t="inlineStr">
        <is>
          <t>Bags &amp; Sleeves</t>
        </is>
      </c>
      <c r="B11129" s="3" t="inlineStr">
        <is>
          <t>TBS97608GL</t>
        </is>
      </c>
      <c r="C11129" s="3" t="inlineStr">
        <is>
          <t>Targus</t>
        </is>
      </c>
      <c r="D11129" s="3" t="inlineStr">
        <is>
          <t>PUFFER 13-14IN SLEEVE RUST</t>
        </is>
      </c>
      <c r="E11129" s="11" t="n">
        <v>30</v>
      </c>
      <c r="F11129" s="12" t="n">
        <v>25</v>
      </c>
    </row>
    <row r="11130">
      <c r="A11130" s="3" t="inlineStr">
        <is>
          <t>Bags &amp; Sleeves</t>
        </is>
      </c>
      <c r="B11130" s="3" t="inlineStr">
        <is>
          <t>TBS975GL</t>
        </is>
      </c>
      <c r="C11130" s="3" t="inlineStr">
        <is>
          <t>Targus</t>
        </is>
      </c>
      <c r="D11130" s="3" t="inlineStr">
        <is>
          <t>PUFFER 15-16IN SLEEVE BLACK</t>
        </is>
      </c>
      <c r="E11130" s="11" t="n">
        <v>32</v>
      </c>
      <c r="F11130" s="12" t="n">
        <v>26.67</v>
      </c>
    </row>
    <row r="11131">
      <c r="A11131" s="3" t="inlineStr">
        <is>
          <t>Bags &amp; Sleeves</t>
        </is>
      </c>
      <c r="B11131" s="3" t="inlineStr">
        <is>
          <t>TBS97502GL</t>
        </is>
      </c>
      <c r="C11131" s="3" t="inlineStr">
        <is>
          <t>Targus</t>
        </is>
      </c>
      <c r="D11131" s="3" t="inlineStr">
        <is>
          <t>PUFFER 15-16IN SLEEVE MIDNIGHT</t>
        </is>
      </c>
      <c r="E11131" s="11" t="n">
        <v>32</v>
      </c>
      <c r="F11131" s="12" t="n">
        <v>26.67</v>
      </c>
    </row>
    <row r="11132">
      <c r="A11132" s="3" t="inlineStr">
        <is>
          <t>Bags &amp; Sleeves</t>
        </is>
      </c>
      <c r="B11132" s="3" t="inlineStr">
        <is>
          <t>TBS97508GL</t>
        </is>
      </c>
      <c r="C11132" s="3" t="inlineStr">
        <is>
          <t>Targus</t>
        </is>
      </c>
      <c r="D11132" s="3" t="inlineStr">
        <is>
          <t>PUFFER 15-16IN SLEEVE RUST</t>
        </is>
      </c>
      <c r="E11132" s="11" t="n">
        <v>32</v>
      </c>
      <c r="F11132" s="12" t="n">
        <v>26.67</v>
      </c>
    </row>
    <row r="11133">
      <c r="A11133" s="3" t="inlineStr">
        <is>
          <t>Bags &amp; Sleeves</t>
        </is>
      </c>
      <c r="B11133" s="3" t="inlineStr">
        <is>
          <t>TBS97002GL</t>
        </is>
      </c>
      <c r="C11133" s="3" t="inlineStr">
        <is>
          <t>Targus</t>
        </is>
      </c>
      <c r="D11133" s="3" t="inlineStr">
        <is>
          <t>PULSE 13-14 SLEEVE - BLUE</t>
        </is>
      </c>
      <c r="E11133" s="11" t="n">
        <v>21</v>
      </c>
      <c r="F11133" s="12" t="n">
        <v>17.5</v>
      </c>
    </row>
    <row r="11134">
      <c r="A11134" s="3" t="inlineStr">
        <is>
          <t>Bags &amp; Sleeves</t>
        </is>
      </c>
      <c r="B11134" s="3" t="inlineStr">
        <is>
          <t>TBS97004GL</t>
        </is>
      </c>
      <c r="C11134" s="3" t="inlineStr">
        <is>
          <t>Targus</t>
        </is>
      </c>
      <c r="D11134" s="3" t="inlineStr">
        <is>
          <t>PULSE 13-14 SLEEVE - CHARCOAL</t>
        </is>
      </c>
      <c r="E11134" s="11" t="n">
        <v>21</v>
      </c>
      <c r="F11134" s="12" t="n">
        <v>17.5</v>
      </c>
    </row>
    <row r="11135">
      <c r="A11135" s="3" t="inlineStr">
        <is>
          <t>Bags &amp; Sleeves</t>
        </is>
      </c>
      <c r="B11135" s="3" t="inlineStr">
        <is>
          <t>TBS97005GL</t>
        </is>
      </c>
      <c r="C11135" s="3" t="inlineStr">
        <is>
          <t>Targus</t>
        </is>
      </c>
      <c r="D11135" s="3" t="inlineStr">
        <is>
          <t>PULSE 13-14 SLEEVE - GREEN</t>
        </is>
      </c>
      <c r="E11135" s="11" t="n">
        <v>21</v>
      </c>
      <c r="F11135" s="12" t="n">
        <v>17.5</v>
      </c>
    </row>
    <row r="11136">
      <c r="A11136" s="3" t="inlineStr">
        <is>
          <t>Bags &amp; Sleeves</t>
        </is>
      </c>
      <c r="B11136" s="3" t="inlineStr">
        <is>
          <t>TBS97104GL</t>
        </is>
      </c>
      <c r="C11136" s="3" t="inlineStr">
        <is>
          <t>Targus</t>
        </is>
      </c>
      <c r="D11136" s="3" t="inlineStr">
        <is>
          <t>PULSE 15-16 SLEEVE -BLACK</t>
        </is>
      </c>
      <c r="E11136" s="11" t="n">
        <v>23</v>
      </c>
      <c r="F11136" s="12" t="n">
        <v>19.17</v>
      </c>
    </row>
    <row r="11137">
      <c r="A11137" s="3" t="inlineStr">
        <is>
          <t>Bags &amp; Sleeves</t>
        </is>
      </c>
      <c r="B11137" s="3" t="inlineStr">
        <is>
          <t>TSB700EU</t>
        </is>
      </c>
      <c r="C11137" s="3" t="inlineStr">
        <is>
          <t>Targus</t>
        </is>
      </c>
      <c r="D11137" s="3" t="inlineStr">
        <is>
          <t>SPORT ROLL 15-15.6 LAPTOP BACKPACK</t>
        </is>
      </c>
      <c r="E11137" s="11" t="n">
        <v>89</v>
      </c>
      <c r="F11137" s="12" t="n">
        <v>74.17</v>
      </c>
    </row>
    <row r="11138">
      <c r="A11138" s="3" t="inlineStr">
        <is>
          <t>Bags &amp; Sleeves</t>
        </is>
      </c>
      <c r="B11138" s="3" t="inlineStr">
        <is>
          <t>TBB64904GL</t>
        </is>
      </c>
      <c r="C11138" s="3" t="inlineStr">
        <is>
          <t>Targus</t>
        </is>
      </c>
      <c r="D11138" s="3" t="inlineStr">
        <is>
          <t>TARGUS 15-16 TERRA BKPK - SILVER</t>
        </is>
      </c>
      <c r="E11138" s="11" t="n">
        <v>54</v>
      </c>
      <c r="F11138" s="12" t="n">
        <v>45</v>
      </c>
    </row>
    <row r="11139">
      <c r="A11139" s="3" t="inlineStr">
        <is>
          <t>Bags &amp; Sleeves</t>
        </is>
      </c>
      <c r="B11139" s="3" t="inlineStr">
        <is>
          <t>TCT027GL</t>
        </is>
      </c>
      <c r="C11139" s="3" t="inlineStr">
        <is>
          <t>Targus</t>
        </is>
      </c>
      <c r="D11139" s="3" t="inlineStr">
        <is>
          <t>TARGUS 15.6 CLASSIC TOPLOAD BLACK</t>
        </is>
      </c>
      <c r="E11139" s="11" t="n">
        <v>32</v>
      </c>
      <c r="F11139" s="12" t="n">
        <v>26.67</v>
      </c>
    </row>
    <row r="11140">
      <c r="A11140" s="3" t="inlineStr">
        <is>
          <t>Bags &amp; Sleeves</t>
        </is>
      </c>
      <c r="B11140" s="3" t="inlineStr">
        <is>
          <t>TBB636GL</t>
        </is>
      </c>
      <c r="C11140" s="3" t="inlineStr">
        <is>
          <t>Targus</t>
        </is>
      </c>
      <c r="D11140" s="3" t="inlineStr">
        <is>
          <t>TARGUS 15.6 SAGANO  BACKPACK GREY</t>
        </is>
      </c>
      <c r="E11140" s="11" t="n">
        <v>42</v>
      </c>
      <c r="F11140" s="12" t="n">
        <v>35</v>
      </c>
    </row>
    <row r="11141">
      <c r="A11141" s="3" t="inlineStr">
        <is>
          <t>Bags &amp; Sleeves</t>
        </is>
      </c>
      <c r="B11141" s="3" t="inlineStr">
        <is>
          <t>TBB635GL</t>
        </is>
      </c>
      <c r="C11141" s="3" t="inlineStr">
        <is>
          <t>Targus</t>
        </is>
      </c>
      <c r="D11141" s="3" t="inlineStr">
        <is>
          <t>TARGUS 15.6 SAGANO COMMUTER BACKPACK</t>
        </is>
      </c>
      <c r="E11141" s="11" t="n">
        <v>52</v>
      </c>
      <c r="F11141" s="12" t="n">
        <v>43.33</v>
      </c>
    </row>
    <row r="11142">
      <c r="A11142" s="3" t="inlineStr">
        <is>
          <t>Bags &amp; Sleeves</t>
        </is>
      </c>
      <c r="B11142" s="3" t="inlineStr">
        <is>
          <t>TCG662GL</t>
        </is>
      </c>
      <c r="C11142" s="3" t="inlineStr">
        <is>
          <t>Targus</t>
        </is>
      </c>
      <c r="D11142" s="3" t="inlineStr">
        <is>
          <t>TARGUS CG3 15.6 BP W RAINCOVER</t>
        </is>
      </c>
      <c r="E11142" s="11" t="n">
        <v>83</v>
      </c>
      <c r="F11142" s="12" t="n">
        <v>69.17</v>
      </c>
    </row>
    <row r="11143">
      <c r="A11143" s="3" t="inlineStr">
        <is>
          <t>Bags &amp; Sleeves</t>
        </is>
      </c>
      <c r="B11143" s="3" t="inlineStr">
        <is>
          <t>CN600GL</t>
        </is>
      </c>
      <c r="C11143" s="3" t="inlineStr">
        <is>
          <t>Targus</t>
        </is>
      </c>
      <c r="D11143" s="3" t="inlineStr">
        <is>
          <t>TARGUS CLASSIC 16INCH BACKPACK</t>
        </is>
      </c>
      <c r="E11143" s="11" t="n">
        <v>41</v>
      </c>
      <c r="F11143" s="12" t="n">
        <v>34.17</v>
      </c>
    </row>
    <row r="11144">
      <c r="A11144" s="3" t="inlineStr">
        <is>
          <t>Bags &amp; Sleeves</t>
        </is>
      </c>
      <c r="B11144" s="3" t="inlineStr">
        <is>
          <t>TBB652GL</t>
        </is>
      </c>
      <c r="C11144" s="3" t="inlineStr">
        <is>
          <t>Targus</t>
        </is>
      </c>
      <c r="D11144" s="3" t="inlineStr">
        <is>
          <t>TARGUS COMMUTER BACKPACK</t>
        </is>
      </c>
      <c r="E11144" s="11" t="n">
        <v>81</v>
      </c>
      <c r="F11144" s="12" t="n">
        <v>67.5</v>
      </c>
    </row>
    <row r="11145">
      <c r="A11145" s="3" t="inlineStr">
        <is>
          <t>Bags &amp; Sleeves</t>
        </is>
      </c>
      <c r="B11145" s="3" t="inlineStr">
        <is>
          <t>TBS979GL</t>
        </is>
      </c>
      <c r="C11145" s="3" t="inlineStr">
        <is>
          <t>Targus</t>
        </is>
      </c>
      <c r="D11145" s="3" t="inlineStr">
        <is>
          <t>TARGUS INTELLECT 15-16 SLIM BRIEF</t>
        </is>
      </c>
      <c r="E11145" s="11" t="n">
        <v>24</v>
      </c>
      <c r="F11145" s="12" t="n">
        <v>20</v>
      </c>
    </row>
    <row r="11146">
      <c r="A11146" s="3" t="inlineStr">
        <is>
          <t>Bags &amp; Sleeves</t>
        </is>
      </c>
      <c r="B11146" s="3" t="inlineStr">
        <is>
          <t>TBS969GL</t>
        </is>
      </c>
      <c r="C11146" s="3" t="inlineStr">
        <is>
          <t>Targus</t>
        </is>
      </c>
      <c r="D11146" s="3" t="inlineStr">
        <is>
          <t>WORK 14IN 3-IN-1 TECH BRIEF</t>
        </is>
      </c>
      <c r="E11146" s="11" t="n">
        <v>66</v>
      </c>
      <c r="F11146" s="12" t="n">
        <v>55</v>
      </c>
    </row>
    <row r="11147">
      <c r="A11147" s="3" t="inlineStr">
        <is>
          <t>Bags &amp; Sleeves</t>
        </is>
      </c>
      <c r="B11147" s="3" t="inlineStr">
        <is>
          <t>TBB657GL</t>
        </is>
      </c>
      <c r="C11147" s="3" t="inlineStr">
        <is>
          <t>Targus</t>
        </is>
      </c>
      <c r="D11147" s="3" t="inlineStr">
        <is>
          <t>WORK+ 15-16 BACKPACK BLACK</t>
        </is>
      </c>
      <c r="E11147" s="11" t="n">
        <v>72</v>
      </c>
      <c r="F11147" s="12" t="n">
        <v>60</v>
      </c>
    </row>
    <row r="11148">
      <c r="A11148" s="3" t="inlineStr">
        <is>
          <t>Monitor Arms, Mounts &amp; Stands</t>
        </is>
      </c>
      <c r="B11148" s="3" t="inlineStr">
        <is>
          <t>AEMNT00052A</t>
        </is>
      </c>
      <c r="C11148" s="3" t="inlineStr">
        <is>
          <t>Arctic</t>
        </is>
      </c>
      <c r="D11148" s="3" t="inlineStr">
        <is>
          <t>ARCTIC Z1 GEN 3 SINGLE MONITOR ARM</t>
        </is>
      </c>
      <c r="E11148" s="11" t="n">
        <v>24</v>
      </c>
      <c r="F11148" s="12" t="n">
        <v>20</v>
      </c>
    </row>
    <row r="11149">
      <c r="A11149" s="3" t="inlineStr">
        <is>
          <t>Monitor Arms, Mounts &amp; Stands</t>
        </is>
      </c>
      <c r="B11149" s="3" t="inlineStr">
        <is>
          <t>AEMNT00040A</t>
        </is>
      </c>
      <c r="C11149" s="3" t="inlineStr">
        <is>
          <t>Arctic</t>
        </is>
      </c>
      <c r="D11149" s="3" t="inlineStr">
        <is>
          <t>ARCTIC Z2 BASIC DUAL MONITOR ARM</t>
        </is>
      </c>
      <c r="E11149" s="11" t="n">
        <v>22</v>
      </c>
      <c r="F11149" s="12" t="n">
        <v>18.33</v>
      </c>
    </row>
    <row r="11150">
      <c r="A11150" s="3" t="inlineStr">
        <is>
          <t>Monitor Arms, Mounts &amp; Stands</t>
        </is>
      </c>
      <c r="B11150" s="3" t="inlineStr">
        <is>
          <t>WIA004DSWH</t>
        </is>
      </c>
      <c r="C11150" s="3" t="inlineStr">
        <is>
          <t>Belkin</t>
        </is>
      </c>
      <c r="D11150" s="3" t="inlineStr">
        <is>
          <t>MAGSAFE 15W PAD&amp;STAND 2M BRAIDED</t>
        </is>
      </c>
      <c r="E11150" s="11" t="n">
        <v>16</v>
      </c>
      <c r="F11150" s="12" t="n">
        <v>13.33</v>
      </c>
    </row>
    <row r="11151">
      <c r="A11151" s="3" t="inlineStr">
        <is>
          <t>Monitor Arms, Mounts &amp; Stands</t>
        </is>
      </c>
      <c r="B11151" s="3" t="inlineStr">
        <is>
          <t>DELL-CFS22</t>
        </is>
      </c>
      <c r="C11151" s="3" t="inlineStr">
        <is>
          <t>DELL</t>
        </is>
      </c>
      <c r="D11151" s="3" t="inlineStr">
        <is>
          <t>COMPACT FORM FACTOR AIO STND- CFS22</t>
        </is>
      </c>
      <c r="E11151" s="11" t="n">
        <v>110</v>
      </c>
      <c r="F11151" s="12" t="n">
        <v>91.67</v>
      </c>
    </row>
    <row r="11152">
      <c r="A11152" s="3" t="inlineStr">
        <is>
          <t>Monitor Arms, Mounts &amp; Stands</t>
        </is>
      </c>
      <c r="B11152" s="3" t="inlineStr">
        <is>
          <t>DELL-CFS25</t>
        </is>
      </c>
      <c r="C11152" s="3" t="inlineStr">
        <is>
          <t>DELL</t>
        </is>
      </c>
      <c r="D11152" s="3" t="inlineStr">
        <is>
          <t>DELL CMPT AIO STAND -CFS25</t>
        </is>
      </c>
      <c r="E11152" s="11" t="n">
        <v>88</v>
      </c>
      <c r="F11152" s="12" t="n">
        <v>73.33</v>
      </c>
    </row>
    <row r="11153">
      <c r="A11153" s="3" t="inlineStr">
        <is>
          <t>Monitor Arms, Mounts &amp; Stands</t>
        </is>
      </c>
      <c r="B11153" s="3" t="inlineStr">
        <is>
          <t>DELL-MDA20</t>
        </is>
      </c>
      <c r="C11153" s="3" t="inlineStr">
        <is>
          <t>DELL</t>
        </is>
      </c>
      <c r="D11153" s="3" t="inlineStr">
        <is>
          <t>DELL DUAL MONITOR ARM - MDA20</t>
        </is>
      </c>
      <c r="E11153" s="11" t="n">
        <v>266</v>
      </c>
      <c r="F11153" s="12" t="n">
        <v>221.67</v>
      </c>
    </row>
    <row r="11154">
      <c r="A11154" s="3" t="inlineStr">
        <is>
          <t>Monitor Arms, Mounts &amp; Stands</t>
        </is>
      </c>
      <c r="B11154" s="3" t="inlineStr">
        <is>
          <t>482-BBBR</t>
        </is>
      </c>
      <c r="C11154" s="3" t="inlineStr">
        <is>
          <t>DELL</t>
        </is>
      </c>
      <c r="D11154" s="3" t="inlineStr">
        <is>
          <t>DELL OPTIPLEX MICRO VERTICAL STAND</t>
        </is>
      </c>
      <c r="E11154" s="11" t="n">
        <v>28</v>
      </c>
      <c r="F11154" s="12" t="n">
        <v>23.33</v>
      </c>
    </row>
    <row r="11155">
      <c r="A11155" s="3" t="inlineStr">
        <is>
          <t>Monitor Arms, Mounts &amp; Stands</t>
        </is>
      </c>
      <c r="B11155" s="3" t="inlineStr">
        <is>
          <t>DELL-OSS21</t>
        </is>
      </c>
      <c r="C11155" s="3" t="inlineStr">
        <is>
          <t>DELL</t>
        </is>
      </c>
      <c r="D11155" s="3" t="inlineStr">
        <is>
          <t>DELL OPTIPLEX SFF AIO STAND OSS21</t>
        </is>
      </c>
      <c r="E11155" s="11" t="n">
        <v>59</v>
      </c>
      <c r="F11155" s="12" t="n">
        <v>49.17</v>
      </c>
    </row>
    <row r="11156">
      <c r="A11156" s="3" t="inlineStr">
        <is>
          <t>Monitor Arms, Mounts &amp; Stands</t>
        </is>
      </c>
      <c r="B11156" s="3" t="inlineStr">
        <is>
          <t>DELL-E2226HS</t>
        </is>
      </c>
      <c r="C11156" s="3" t="inlineStr">
        <is>
          <t>DELL</t>
        </is>
      </c>
      <c r="D11156" s="3" t="inlineStr">
        <is>
          <t>DELL PRO 22 ADJUSTABLE STND-E2226HS</t>
        </is>
      </c>
      <c r="E11156" s="11" t="n">
        <v>95</v>
      </c>
      <c r="F11156" s="12" t="n">
        <v>79.17</v>
      </c>
    </row>
    <row r="11157">
      <c r="A11157" s="3" t="inlineStr">
        <is>
          <t>Monitor Arms, Mounts &amp; Stands</t>
        </is>
      </c>
      <c r="B11157" s="3" t="inlineStr">
        <is>
          <t>DELL-OSS25</t>
        </is>
      </c>
      <c r="C11157" s="3" t="inlineStr">
        <is>
          <t>DELL</t>
        </is>
      </c>
      <c r="D11157" s="3" t="inlineStr">
        <is>
          <t>DELL PROSLIMPROMAXSLIMAIOSTANDOSS25</t>
        </is>
      </c>
      <c r="E11157" s="11" t="n">
        <v>100</v>
      </c>
      <c r="F11157" s="12" t="n">
        <v>83.33</v>
      </c>
    </row>
    <row r="11158">
      <c r="A11158" s="3" t="inlineStr">
        <is>
          <t>Monitor Arms, Mounts &amp; Stands</t>
        </is>
      </c>
      <c r="B11158" s="3" t="inlineStr">
        <is>
          <t>DELL-MSA20</t>
        </is>
      </c>
      <c r="C11158" s="3" t="inlineStr">
        <is>
          <t>DELL</t>
        </is>
      </c>
      <c r="D11158" s="3" t="inlineStr">
        <is>
          <t>DELL SINGLE ARM MONITOR - MSA20</t>
        </is>
      </c>
      <c r="E11158" s="11" t="n">
        <v>141</v>
      </c>
      <c r="F11158" s="12" t="n">
        <v>117.5</v>
      </c>
    </row>
    <row r="11159">
      <c r="A11159" s="3" t="inlineStr">
        <is>
          <t>Monitor Arms, Mounts &amp; Stands</t>
        </is>
      </c>
      <c r="B11159" s="3" t="inlineStr">
        <is>
          <t>DELL-HDA26</t>
        </is>
      </c>
      <c r="C11159" s="3" t="inlineStr">
        <is>
          <t>DELL</t>
        </is>
      </c>
      <c r="D11159" s="3" t="inlineStr">
        <is>
          <t>DELLPRO HEAVYDUTY SGL MON ARM HDA26</t>
        </is>
      </c>
      <c r="E11159" s="11" t="n">
        <v>226</v>
      </c>
      <c r="F11159" s="12" t="n">
        <v>188.33</v>
      </c>
    </row>
    <row r="11160">
      <c r="A11160" s="3" t="inlineStr">
        <is>
          <t>Monitor Arms, Mounts &amp; Stands</t>
        </is>
      </c>
      <c r="B11160" s="3" t="inlineStr">
        <is>
          <t>DELL-MFS22</t>
        </is>
      </c>
      <c r="C11160" s="3" t="inlineStr">
        <is>
          <t>DELL</t>
        </is>
      </c>
      <c r="D11160" s="3" t="inlineStr">
        <is>
          <t>MICRO FORM FACTOR AIO STD- MFS22NO</t>
        </is>
      </c>
      <c r="E11160" s="11" t="n">
        <v>72</v>
      </c>
      <c r="F11160" s="12" t="n">
        <v>60</v>
      </c>
    </row>
    <row r="11161">
      <c r="A11161" s="3" t="inlineStr">
        <is>
          <t>Monitor Arms, Mounts &amp; Stands</t>
        </is>
      </c>
      <c r="B11161" s="3" t="inlineStr">
        <is>
          <t>DA-90441</t>
        </is>
      </c>
      <c r="C11161" s="3" t="inlineStr">
        <is>
          <t>Digitus</t>
        </is>
      </c>
      <c r="D11161" s="3" t="inlineStr">
        <is>
          <t>NOTEBOOK DESK/WORKSTATION 17IN</t>
        </is>
      </c>
      <c r="E11161" s="11" t="n">
        <v>16</v>
      </c>
      <c r="F11161" s="12" t="n">
        <v>13.33</v>
      </c>
    </row>
    <row r="11162">
      <c r="A11162" s="3" t="inlineStr">
        <is>
          <t>Monitor Arms, Mounts &amp; Stands</t>
        </is>
      </c>
      <c r="B11162" s="3" t="inlineStr">
        <is>
          <t>DA-90397</t>
        </is>
      </c>
      <c r="C11162" s="3" t="inlineStr">
        <is>
          <t>Digitus</t>
        </is>
      </c>
      <c r="D11162" s="3" t="inlineStr">
        <is>
          <t>SINGLEPOLE MONITORMOUNT 32IN 9KG BLK</t>
        </is>
      </c>
      <c r="E11162" s="11" t="n">
        <v>19</v>
      </c>
      <c r="F11162" s="12" t="n">
        <v>15.83</v>
      </c>
    </row>
    <row r="11163">
      <c r="A11163" s="3" t="inlineStr">
        <is>
          <t>Monitor Arms, Mounts &amp; Stands</t>
        </is>
      </c>
      <c r="B11163" s="3" t="inlineStr">
        <is>
          <t>SPDS4101-02</t>
        </is>
      </c>
      <c r="C11163" s="3" t="inlineStr">
        <is>
          <t>Ergonomic Solutions Ltd</t>
        </is>
      </c>
      <c r="D11163" s="3" t="inlineStr">
        <is>
          <t>ADJUSTABLE WINDOWMOUNT&lt;75</t>
        </is>
      </c>
      <c r="E11163" s="11" t="n">
        <v>554</v>
      </c>
      <c r="F11163" s="12" t="n">
        <v>461.67</v>
      </c>
    </row>
    <row r="11164">
      <c r="A11164" s="3" t="inlineStr">
        <is>
          <t>Monitor Arms, Mounts &amp; Stands</t>
        </is>
      </c>
      <c r="B11164" s="3" t="inlineStr">
        <is>
          <t>SPDS41011-02</t>
        </is>
      </c>
      <c r="C11164" s="3" t="inlineStr">
        <is>
          <t>Ergonomic Solutions Ltd</t>
        </is>
      </c>
      <c r="D11164" s="3" t="inlineStr">
        <is>
          <t>DUALSIDED ADJUSTABLE WINDOWMOUNT&lt;75</t>
        </is>
      </c>
      <c r="E11164" s="11" t="n">
        <v>642</v>
      </c>
      <c r="F11164" s="12" t="n">
        <v>535</v>
      </c>
    </row>
    <row r="11165">
      <c r="A11165" s="3" t="inlineStr">
        <is>
          <t>Monitor Arms, Mounts &amp; Stands</t>
        </is>
      </c>
      <c r="B11165" s="3" t="inlineStr">
        <is>
          <t>SPDS522FP-02</t>
        </is>
      </c>
      <c r="C11165" s="3" t="inlineStr">
        <is>
          <t>Ergonomic Solutions Ltd</t>
        </is>
      </c>
      <c r="D11165" s="3" t="inlineStr">
        <is>
          <t>FIXED WALL BRKT. 32 VESA75-200</t>
        </is>
      </c>
      <c r="E11165" s="11" t="n">
        <v>35</v>
      </c>
      <c r="F11165" s="12" t="n">
        <v>29.17</v>
      </c>
    </row>
    <row r="11166">
      <c r="A11166" s="3" t="inlineStr">
        <is>
          <t>Monitor Arms, Mounts &amp; Stands</t>
        </is>
      </c>
      <c r="B11166" s="3" t="inlineStr">
        <is>
          <t>SPDS544FP-02</t>
        </is>
      </c>
      <c r="C11166" s="3" t="inlineStr">
        <is>
          <t>Ergonomic Solutions Ltd</t>
        </is>
      </c>
      <c r="D11166" s="3" t="inlineStr">
        <is>
          <t>FIXED WALL BRKT. 32-65VESA200-400</t>
        </is>
      </c>
      <c r="E11166" s="11" t="n">
        <v>55</v>
      </c>
      <c r="F11166" s="12" t="n">
        <v>45.83</v>
      </c>
    </row>
    <row r="11167">
      <c r="A11167" s="3" t="inlineStr">
        <is>
          <t>Monitor Arms, Mounts &amp; Stands</t>
        </is>
      </c>
      <c r="B11167" s="3" t="inlineStr">
        <is>
          <t>SPDS564FP-02</t>
        </is>
      </c>
      <c r="C11167" s="3" t="inlineStr">
        <is>
          <t>Ergonomic Solutions Ltd</t>
        </is>
      </c>
      <c r="D11167" s="3" t="inlineStr">
        <is>
          <t>FIXED WALL BRKT. 48-85 VESA&lt;600X400</t>
        </is>
      </c>
      <c r="E11167" s="11" t="n">
        <v>61</v>
      </c>
      <c r="F11167" s="12" t="n">
        <v>50.83</v>
      </c>
    </row>
    <row r="11168">
      <c r="A11168" s="3" t="inlineStr">
        <is>
          <t>Monitor Arms, Mounts &amp; Stands</t>
        </is>
      </c>
      <c r="B11168" s="3" t="inlineStr">
        <is>
          <t>PRETWM00102</t>
        </is>
      </c>
      <c r="C11168" s="3" t="inlineStr">
        <is>
          <t>Ergonomic Solutions Ltd</t>
        </is>
      </c>
      <c r="D11168" s="3" t="inlineStr">
        <is>
          <t>IN WINDOW WIRE MOUNT FOR OM55NDS</t>
        </is>
      </c>
      <c r="E11168" s="11" t="n">
        <v>356</v>
      </c>
      <c r="F11168" s="12" t="n">
        <v>296.67</v>
      </c>
    </row>
    <row r="11169">
      <c r="A11169" s="3" t="inlineStr">
        <is>
          <t>Monitor Arms, Mounts &amp; Stands</t>
        </is>
      </c>
      <c r="B11169" s="3" t="inlineStr">
        <is>
          <t>SPDS4300-02</t>
        </is>
      </c>
      <c r="C11169" s="3" t="inlineStr">
        <is>
          <t>Ergonomic Solutions Ltd</t>
        </is>
      </c>
      <c r="D11169" s="3" t="inlineStr">
        <is>
          <t>IN-WINDOW CEILING MOUNT</t>
        </is>
      </c>
      <c r="E11169" s="11" t="n">
        <v>416</v>
      </c>
      <c r="F11169" s="12" t="n">
        <v>346.67</v>
      </c>
    </row>
    <row r="11170">
      <c r="A11170" s="3" t="inlineStr">
        <is>
          <t>Monitor Arms, Mounts &amp; Stands</t>
        </is>
      </c>
      <c r="B11170" s="3" t="inlineStr">
        <is>
          <t>SPDS4200-02</t>
        </is>
      </c>
      <c r="C11170" s="3" t="inlineStr">
        <is>
          <t>Ergonomic Solutions Ltd</t>
        </is>
      </c>
      <c r="D11170" s="3" t="inlineStr">
        <is>
          <t>IN-WINDOW WIRE MOUNT 5M</t>
        </is>
      </c>
      <c r="E11170" s="11" t="n">
        <v>252</v>
      </c>
      <c r="F11170" s="12" t="n">
        <v>210</v>
      </c>
    </row>
    <row r="11171">
      <c r="A11171" s="3" t="inlineStr">
        <is>
          <t>Monitor Arms, Mounts &amp; Stands</t>
        </is>
      </c>
      <c r="B11171" s="3" t="inlineStr">
        <is>
          <t>SPDS4302-02</t>
        </is>
      </c>
      <c r="C11171" s="3" t="inlineStr">
        <is>
          <t>Ergonomic Solutions Ltd</t>
        </is>
      </c>
      <c r="D11171" s="3" t="inlineStr">
        <is>
          <t>OM55N FLOOR MOUNT HEIGHT ADJUSTABLE</t>
        </is>
      </c>
      <c r="E11171" s="11" t="n">
        <v>444</v>
      </c>
      <c r="F11171" s="12" t="n">
        <v>370</v>
      </c>
    </row>
    <row r="11172">
      <c r="A11172" s="3" t="inlineStr">
        <is>
          <t>Monitor Arms, Mounts &amp; Stands</t>
        </is>
      </c>
      <c r="B11172" s="3" t="inlineStr">
        <is>
          <t>SPDS43001-02</t>
        </is>
      </c>
      <c r="C11172" s="3" t="inlineStr">
        <is>
          <t>Ergonomic Solutions Ltd</t>
        </is>
      </c>
      <c r="D11172" s="3" t="inlineStr">
        <is>
          <t>TELESCOPIC CEILING MOUNT FOR OM55N-D</t>
        </is>
      </c>
      <c r="E11172" s="11" t="n">
        <v>550</v>
      </c>
      <c r="F11172" s="12" t="n">
        <v>458.33</v>
      </c>
    </row>
    <row r="11173">
      <c r="A11173" s="3" t="inlineStr">
        <is>
          <t>Monitor Arms, Mounts &amp; Stands</t>
        </is>
      </c>
      <c r="B11173" s="3" t="inlineStr">
        <is>
          <t>CT2210AA-02</t>
        </is>
      </c>
      <c r="C11173" s="3" t="inlineStr">
        <is>
          <t>Ergonomic Solutions Ltd</t>
        </is>
      </c>
      <c r="D11173" s="3" t="inlineStr">
        <is>
          <t>TELESCOPIC CEILING MOUNT&lt;43</t>
        </is>
      </c>
      <c r="E11173" s="11" t="n">
        <v>191</v>
      </c>
      <c r="F11173" s="12" t="n">
        <v>159.17</v>
      </c>
    </row>
    <row r="11174">
      <c r="A11174" s="3" t="inlineStr">
        <is>
          <t>Monitor Arms, Mounts &amp; Stands</t>
        </is>
      </c>
      <c r="B11174" s="3" t="inlineStr">
        <is>
          <t>CT4410AA-02</t>
        </is>
      </c>
      <c r="C11174" s="3" t="inlineStr">
        <is>
          <t>Ergonomic Solutions Ltd</t>
        </is>
      </c>
      <c r="D11174" s="3" t="inlineStr">
        <is>
          <t>TELESCOPIC CEILING MOUNT&lt;75</t>
        </is>
      </c>
      <c r="E11174" s="11" t="n">
        <v>206</v>
      </c>
      <c r="F11174" s="12" t="n">
        <v>171.67</v>
      </c>
    </row>
    <row r="11175">
      <c r="A11175" s="3" t="inlineStr">
        <is>
          <t>Monitor Arms, Mounts &amp; Stands</t>
        </is>
      </c>
      <c r="B11175" s="3" t="inlineStr">
        <is>
          <t>WT223158LL-A2</t>
        </is>
      </c>
      <c r="C11175" s="3" t="inlineStr">
        <is>
          <t>Ergonomic Solutions Ltd</t>
        </is>
      </c>
      <c r="D11175" s="3" t="inlineStr">
        <is>
          <t>TILT MENU BOARD MOUNT 3X43 PORTRAIT</t>
        </is>
      </c>
      <c r="E11175" s="11" t="n">
        <v>395</v>
      </c>
      <c r="F11175" s="12" t="n">
        <v>329.17</v>
      </c>
    </row>
    <row r="11176">
      <c r="A11176" s="3" t="inlineStr">
        <is>
          <t>Monitor Arms, Mounts &amp; Stands</t>
        </is>
      </c>
      <c r="B11176" s="3" t="inlineStr">
        <is>
          <t>WT443268LL-A2</t>
        </is>
      </c>
      <c r="C11176" s="3" t="inlineStr">
        <is>
          <t>Ergonomic Solutions Ltd</t>
        </is>
      </c>
      <c r="D11176" s="3" t="inlineStr">
        <is>
          <t>TILT MENU BOARD MOUNT 3X55LANDSCAPE</t>
        </is>
      </c>
      <c r="E11176" s="11" t="n">
        <v>590</v>
      </c>
      <c r="F11176" s="12" t="n">
        <v>491.67</v>
      </c>
    </row>
    <row r="11177">
      <c r="A11177" s="3" t="inlineStr">
        <is>
          <t>Monitor Arms, Mounts &amp; Stands</t>
        </is>
      </c>
      <c r="B11177" s="3" t="inlineStr">
        <is>
          <t>WT443160LL-A2</t>
        </is>
      </c>
      <c r="C11177" s="3" t="inlineStr">
        <is>
          <t>Ergonomic Solutions Ltd</t>
        </is>
      </c>
      <c r="D11177" s="3" t="inlineStr">
        <is>
          <t>TILT MENU BOARD MOUNT 3X55PORTRAIT</t>
        </is>
      </c>
      <c r="E11177" s="11" t="n">
        <v>444</v>
      </c>
      <c r="F11177" s="12" t="n">
        <v>370</v>
      </c>
    </row>
    <row r="11178">
      <c r="A11178" s="3" t="inlineStr">
        <is>
          <t>Monitor Arms, Mounts &amp; Stands</t>
        </is>
      </c>
      <c r="B11178" s="3" t="inlineStr">
        <is>
          <t>WT224190LL-A2</t>
        </is>
      </c>
      <c r="C11178" s="3" t="inlineStr">
        <is>
          <t>Ergonomic Solutions Ltd</t>
        </is>
      </c>
      <c r="D11178" s="3" t="inlineStr">
        <is>
          <t>TILT MENU BOARD MOUNT 4X43 PORTRAIT</t>
        </is>
      </c>
      <c r="E11178" s="11" t="n">
        <v>479</v>
      </c>
      <c r="F11178" s="12" t="n">
        <v>399.17</v>
      </c>
    </row>
    <row r="11179">
      <c r="A11179" s="3" t="inlineStr">
        <is>
          <t>Monitor Arms, Mounts &amp; Stands</t>
        </is>
      </c>
      <c r="B11179" s="3" t="inlineStr">
        <is>
          <t>WT224330LL-A2</t>
        </is>
      </c>
      <c r="C11179" s="3" t="inlineStr">
        <is>
          <t>Ergonomic Solutions Ltd</t>
        </is>
      </c>
      <c r="D11179" s="3" t="inlineStr">
        <is>
          <t>TILT MENU BOARD MOUNT 4X43LANDSCAPE</t>
        </is>
      </c>
      <c r="E11179" s="11" t="n">
        <v>646</v>
      </c>
      <c r="F11179" s="12" t="n">
        <v>538.33</v>
      </c>
    </row>
    <row r="11180">
      <c r="A11180" s="3" t="inlineStr">
        <is>
          <t>Monitor Arms, Mounts &amp; Stands</t>
        </is>
      </c>
      <c r="B11180" s="3" t="inlineStr">
        <is>
          <t>45-230-200</t>
        </is>
      </c>
      <c r="C11180" s="3" t="inlineStr">
        <is>
          <t>Ergotron</t>
        </is>
      </c>
      <c r="D11180" s="3" t="inlineStr">
        <is>
          <t>200 SERIES COMBO ARM (BLACK)</t>
        </is>
      </c>
      <c r="E11180" s="11" t="n">
        <v>545</v>
      </c>
      <c r="F11180" s="12" t="n">
        <v>454.17</v>
      </c>
    </row>
    <row r="11181">
      <c r="A11181" s="3" t="inlineStr">
        <is>
          <t>Monitor Arms, Mounts &amp; Stands</t>
        </is>
      </c>
      <c r="B11181" s="3" t="inlineStr">
        <is>
          <t>31-017-182</t>
        </is>
      </c>
      <c r="C11181" s="3" t="inlineStr">
        <is>
          <t>Ergotron</t>
        </is>
      </c>
      <c r="D11181" s="3" t="inlineStr">
        <is>
          <t>26 WALL TRACK</t>
        </is>
      </c>
      <c r="E11181" s="11" t="n">
        <v>83</v>
      </c>
      <c r="F11181" s="12" t="n">
        <v>69.17</v>
      </c>
    </row>
    <row r="11182">
      <c r="A11182" s="3" t="inlineStr">
        <is>
          <t>Monitor Arms, Mounts &amp; Stands</t>
        </is>
      </c>
      <c r="B11182" s="3" t="inlineStr">
        <is>
          <t>45-619-251</t>
        </is>
      </c>
      <c r="C11182" s="3" t="inlineStr">
        <is>
          <t>Ergotron</t>
        </is>
      </c>
      <c r="D11182" s="3" t="inlineStr">
        <is>
          <t>CAREFIT COMBO SYSTEM WITH WSFCE SNOW</t>
        </is>
      </c>
      <c r="E11182" s="11" t="n">
        <v>1411</v>
      </c>
      <c r="F11182" s="12" t="n">
        <v>1175.83</v>
      </c>
    </row>
    <row r="11183">
      <c r="A11183" s="3" t="inlineStr">
        <is>
          <t>Monitor Arms, Mounts &amp; Stands</t>
        </is>
      </c>
      <c r="B11183" s="3" t="inlineStr">
        <is>
          <t>98-609-030</t>
        </is>
      </c>
      <c r="C11183" s="3" t="inlineStr">
        <is>
          <t>Ergotron</t>
        </is>
      </c>
      <c r="D11183" s="3" t="inlineStr">
        <is>
          <t>CAREFIT WALL TRACK 34? COVERS SNOW</t>
        </is>
      </c>
      <c r="E11183" s="11" t="n">
        <v>90</v>
      </c>
      <c r="F11183" s="12" t="n">
        <v>75</v>
      </c>
    </row>
    <row r="11184">
      <c r="A11184" s="3" t="inlineStr">
        <is>
          <t>Monitor Arms, Mounts &amp; Stands</t>
        </is>
      </c>
      <c r="B11184" s="3" t="inlineStr">
        <is>
          <t>98-568</t>
        </is>
      </c>
      <c r="C11184" s="3" t="inlineStr">
        <is>
          <t>Ergotron</t>
        </is>
      </c>
      <c r="D11184" s="3" t="inlineStr">
        <is>
          <t>CPR-0552 KIT - PRINTER SHELF</t>
        </is>
      </c>
      <c r="E11184" s="11" t="n">
        <v>180</v>
      </c>
      <c r="F11184" s="12" t="n">
        <v>150</v>
      </c>
    </row>
    <row r="11185">
      <c r="A11185" s="3" t="inlineStr">
        <is>
          <t>Monitor Arms, Mounts &amp; Stands</t>
        </is>
      </c>
      <c r="B11185" s="3" t="inlineStr">
        <is>
          <t>98-543-251</t>
        </is>
      </c>
      <c r="C11185" s="3" t="inlineStr">
        <is>
          <t>Ergotron</t>
        </is>
      </c>
      <c r="D11185" s="3" t="inlineStr">
        <is>
          <t>CPU WALL CABINET SNOW</t>
        </is>
      </c>
      <c r="E11185" s="11" t="n">
        <v>162</v>
      </c>
      <c r="F11185" s="12" t="n">
        <v>135</v>
      </c>
    </row>
    <row r="11186">
      <c r="A11186" s="3" t="inlineStr">
        <is>
          <t>Monitor Arms, Mounts &amp; Stands</t>
        </is>
      </c>
      <c r="B11186" s="3" t="inlineStr">
        <is>
          <t>47-051-200</t>
        </is>
      </c>
      <c r="C11186" s="3" t="inlineStr">
        <is>
          <t>Ergotron</t>
        </is>
      </c>
      <c r="D11186" s="3" t="inlineStr">
        <is>
          <t>DS100 CLAMPING DOUBLE PIVOT</t>
        </is>
      </c>
      <c r="E11186" s="11" t="n">
        <v>131</v>
      </c>
      <c r="F11186" s="12" t="n">
        <v>109.17</v>
      </c>
    </row>
    <row r="11187">
      <c r="A11187" s="3" t="inlineStr">
        <is>
          <t>Monitor Arms, Mounts &amp; Stands</t>
        </is>
      </c>
      <c r="B11187" s="3" t="inlineStr">
        <is>
          <t>47-058-200</t>
        </is>
      </c>
      <c r="C11187" s="3" t="inlineStr">
        <is>
          <t>Ergotron</t>
        </is>
      </c>
      <c r="D11187" s="3" t="inlineStr">
        <is>
          <t>DS100 CLAMPING SINGLE PIVOT</t>
        </is>
      </c>
      <c r="E11187" s="11" t="n">
        <v>105</v>
      </c>
      <c r="F11187" s="12" t="n">
        <v>87.5</v>
      </c>
    </row>
    <row r="11188">
      <c r="A11188" s="3" t="inlineStr">
        <is>
          <t>Monitor Arms, Mounts &amp; Stands</t>
        </is>
      </c>
      <c r="B11188" s="3" t="inlineStr">
        <is>
          <t>97-934-085</t>
        </is>
      </c>
      <c r="C11188" s="3" t="inlineStr">
        <is>
          <t>Ergotron</t>
        </is>
      </c>
      <c r="D11188" s="3" t="inlineStr">
        <is>
          <t>DUAL MONITOR KIT ERGOTRON BLK</t>
        </is>
      </c>
      <c r="E11188" s="11" t="n">
        <v>136</v>
      </c>
      <c r="F11188" s="12" t="n">
        <v>113.33</v>
      </c>
    </row>
    <row r="11189">
      <c r="A11189" s="3" t="inlineStr">
        <is>
          <t>Monitor Arms, Mounts &amp; Stands</t>
        </is>
      </c>
      <c r="B11189" s="3" t="inlineStr">
        <is>
          <t>45-248-026</t>
        </is>
      </c>
      <c r="C11189" s="3" t="inlineStr">
        <is>
          <t>Ergotron</t>
        </is>
      </c>
      <c r="D11189" s="3" t="inlineStr">
        <is>
          <t>ERGOTRON LX SERIES DIAL STACKING ARM</t>
        </is>
      </c>
      <c r="E11189" s="11" t="n">
        <v>278</v>
      </c>
      <c r="F11189" s="12" t="n">
        <v>231.67</v>
      </c>
    </row>
    <row r="11190">
      <c r="A11190" s="3" t="inlineStr">
        <is>
          <t>Monitor Arms, Mounts &amp; Stands</t>
        </is>
      </c>
      <c r="B11190" s="3" t="inlineStr">
        <is>
          <t>47-093-800</t>
        </is>
      </c>
      <c r="C11190" s="3" t="inlineStr">
        <is>
          <t>Ergotron</t>
        </is>
      </c>
      <c r="D11190" s="3" t="inlineStr">
        <is>
          <t>ERGOTRON MOUNTING</t>
        </is>
      </c>
      <c r="E11190" s="11" t="n">
        <v>80</v>
      </c>
      <c r="F11190" s="12" t="n">
        <v>66.67</v>
      </c>
    </row>
    <row r="11191">
      <c r="A11191" s="3" t="inlineStr">
        <is>
          <t>Monitor Arms, Mounts &amp; Stands</t>
        </is>
      </c>
      <c r="B11191" s="3" t="inlineStr">
        <is>
          <t>45-669-224</t>
        </is>
      </c>
      <c r="C11191" s="3" t="inlineStr">
        <is>
          <t>Ergotron</t>
        </is>
      </c>
      <c r="D11191" s="3" t="inlineStr">
        <is>
          <t>ERGOTRON NX MONITOR ARM BLACK</t>
        </is>
      </c>
      <c r="E11191" s="11" t="n">
        <v>87</v>
      </c>
      <c r="F11191" s="12" t="n">
        <v>72.5</v>
      </c>
    </row>
    <row r="11192">
      <c r="A11192" s="3" t="inlineStr">
        <is>
          <t>Monitor Arms, Mounts &amp; Stands</t>
        </is>
      </c>
      <c r="B11192" s="3" t="inlineStr">
        <is>
          <t>33-406-085</t>
        </is>
      </c>
      <c r="C11192" s="3" t="inlineStr">
        <is>
          <t>Ergotron</t>
        </is>
      </c>
      <c r="D11192" s="3" t="inlineStr">
        <is>
          <t>ERGOTRON WORKFIT-TL.</t>
        </is>
      </c>
      <c r="E11192" s="11" t="n">
        <v>423</v>
      </c>
      <c r="F11192" s="12" t="n">
        <v>352.5</v>
      </c>
    </row>
    <row r="11193">
      <c r="A11193" s="3" t="inlineStr">
        <is>
          <t>Monitor Arms, Mounts &amp; Stands</t>
        </is>
      </c>
      <c r="B11193" s="3" t="inlineStr">
        <is>
          <t>05-084</t>
        </is>
      </c>
      <c r="C11193" s="3" t="inlineStr">
        <is>
          <t>Ergotron</t>
        </is>
      </c>
      <c r="D11193" s="3" t="inlineStr">
        <is>
          <t>FRU SM8839 230V LIFE PWR MOD SVE KIT</t>
        </is>
      </c>
      <c r="E11193" s="11" t="n">
        <v>837</v>
      </c>
      <c r="F11193" s="12" t="n">
        <v>697.5</v>
      </c>
    </row>
    <row r="11194">
      <c r="A11194" s="3" t="inlineStr">
        <is>
          <t>Monitor Arms, Mounts &amp; Stands</t>
        </is>
      </c>
      <c r="B11194" s="3" t="inlineStr">
        <is>
          <t>45-476-224</t>
        </is>
      </c>
      <c r="C11194" s="3" t="inlineStr">
        <is>
          <t>Ergotron</t>
        </is>
      </c>
      <c r="D11194" s="3" t="inlineStr">
        <is>
          <t>HX DESK DUAL MONITOR ARM MBK</t>
        </is>
      </c>
      <c r="E11194" s="11" t="n">
        <v>396</v>
      </c>
      <c r="F11194" s="12" t="n">
        <v>330</v>
      </c>
    </row>
    <row r="11195">
      <c r="A11195" s="3" t="inlineStr">
        <is>
          <t>Monitor Arms, Mounts &amp; Stands</t>
        </is>
      </c>
      <c r="B11195" s="3" t="inlineStr">
        <is>
          <t>45-475-224</t>
        </is>
      </c>
      <c r="C11195" s="3" t="inlineStr">
        <is>
          <t>Ergotron</t>
        </is>
      </c>
      <c r="D11195" s="3" t="inlineStr">
        <is>
          <t>HX DESK MONITOR ARM MBK</t>
        </is>
      </c>
      <c r="E11195" s="11" t="n">
        <v>236</v>
      </c>
      <c r="F11195" s="12" t="n">
        <v>196.67</v>
      </c>
    </row>
    <row r="11196">
      <c r="A11196" s="3" t="inlineStr">
        <is>
          <t>Monitor Arms, Mounts &amp; Stands</t>
        </is>
      </c>
      <c r="B11196" s="3" t="inlineStr">
        <is>
          <t>45-647-216</t>
        </is>
      </c>
      <c r="C11196" s="3" t="inlineStr">
        <is>
          <t>Ergotron</t>
        </is>
      </c>
      <c r="D11196" s="3" t="inlineStr">
        <is>
          <t>HX DESK MONITOR ARM W/HD PIVOT WHT</t>
        </is>
      </c>
      <c r="E11196" s="11" t="n">
        <v>289</v>
      </c>
      <c r="F11196" s="12" t="n">
        <v>240.83</v>
      </c>
    </row>
    <row r="11197">
      <c r="A11197" s="3" t="inlineStr">
        <is>
          <t>Monitor Arms, Mounts &amp; Stands</t>
        </is>
      </c>
      <c r="B11197" s="3" t="inlineStr">
        <is>
          <t>45-475-216</t>
        </is>
      </c>
      <c r="C11197" s="3" t="inlineStr">
        <is>
          <t>Ergotron</t>
        </is>
      </c>
      <c r="D11197" s="3" t="inlineStr">
        <is>
          <t>HX DESK MONITOR ARM WHITE.</t>
        </is>
      </c>
      <c r="E11197" s="11" t="n">
        <v>236</v>
      </c>
      <c r="F11197" s="12" t="n">
        <v>196.67</v>
      </c>
    </row>
    <row r="11198">
      <c r="A11198" s="3" t="inlineStr">
        <is>
          <t>Monitor Arms, Mounts &amp; Stands</t>
        </is>
      </c>
      <c r="B11198" s="3" t="inlineStr">
        <is>
          <t>98-009-216</t>
        </is>
      </c>
      <c r="C11198" s="3" t="inlineStr">
        <is>
          <t>Ergotron</t>
        </is>
      </c>
      <c r="D11198" s="3" t="inlineStr">
        <is>
          <t>HX TRIPLE MONITOR BOW KIT</t>
        </is>
      </c>
      <c r="E11198" s="11" t="n">
        <v>318</v>
      </c>
      <c r="F11198" s="12" t="n">
        <v>265</v>
      </c>
    </row>
    <row r="11199">
      <c r="A11199" s="3" t="inlineStr">
        <is>
          <t>Monitor Arms, Mounts &amp; Stands</t>
        </is>
      </c>
      <c r="B11199" s="3" t="inlineStr">
        <is>
          <t>45-361-026</t>
        </is>
      </c>
      <c r="C11199" s="3" t="inlineStr">
        <is>
          <t>Ergotron</t>
        </is>
      </c>
      <c r="D11199" s="3" t="inlineStr">
        <is>
          <t>INTERACTIVE ARM LD POLISHED</t>
        </is>
      </c>
      <c r="E11199" s="11" t="n">
        <v>179</v>
      </c>
      <c r="F11199" s="12" t="n">
        <v>149.17</v>
      </c>
    </row>
    <row r="11200">
      <c r="A11200" s="3" t="inlineStr">
        <is>
          <t>Monitor Arms, Mounts &amp; Stands</t>
        </is>
      </c>
      <c r="B11200" s="3" t="inlineStr">
        <is>
          <t>98-246</t>
        </is>
      </c>
      <c r="C11200" s="3" t="inlineStr">
        <is>
          <t>Ergotron</t>
        </is>
      </c>
      <c r="D11200" s="3" t="inlineStr">
        <is>
          <t>LIFEKINNEX BATTERY LIFE 245WH 12.8V</t>
        </is>
      </c>
      <c r="E11200" s="11" t="n">
        <v>1166</v>
      </c>
      <c r="F11200" s="12" t="n">
        <v>971.67</v>
      </c>
    </row>
    <row r="11201">
      <c r="A11201" s="3" t="inlineStr">
        <is>
          <t>Monitor Arms, Mounts &amp; Stands</t>
        </is>
      </c>
      <c r="B11201" s="3" t="inlineStr">
        <is>
          <t>45-489-224</t>
        </is>
      </c>
      <c r="C11201" s="3" t="inlineStr">
        <is>
          <t>Ergotron</t>
        </is>
      </c>
      <c r="D11201" s="3" t="inlineStr">
        <is>
          <t>LX DESK DUAL DIRECT ARM MATTE BLACK</t>
        </is>
      </c>
      <c r="E11201" s="11" t="n">
        <v>201</v>
      </c>
      <c r="F11201" s="12" t="n">
        <v>167.5</v>
      </c>
    </row>
    <row r="11202">
      <c r="A11202" s="3" t="inlineStr">
        <is>
          <t>Monitor Arms, Mounts &amp; Stands</t>
        </is>
      </c>
      <c r="B11202" s="3" t="inlineStr">
        <is>
          <t>45-491-216</t>
        </is>
      </c>
      <c r="C11202" s="3" t="inlineStr">
        <is>
          <t>Ergotron</t>
        </is>
      </c>
      <c r="D11202" s="3" t="inlineStr">
        <is>
          <t>LX DUAL SIDE-BY-SIDE ARM - WHITE</t>
        </is>
      </c>
      <c r="E11202" s="11" t="n">
        <v>274</v>
      </c>
      <c r="F11202" s="12" t="n">
        <v>228.33</v>
      </c>
    </row>
    <row r="11203">
      <c r="A11203" s="3" t="inlineStr">
        <is>
          <t>Monitor Arms, Mounts &amp; Stands</t>
        </is>
      </c>
      <c r="B11203" s="3" t="inlineStr">
        <is>
          <t>45-549-026</t>
        </is>
      </c>
      <c r="C11203" s="3" t="inlineStr">
        <is>
          <t>Ergotron</t>
        </is>
      </c>
      <c r="D11203" s="3" t="inlineStr">
        <is>
          <t>LX DUAL STACKING ARM TALL POLE BLK</t>
        </is>
      </c>
      <c r="E11203" s="11" t="n">
        <v>360</v>
      </c>
      <c r="F11203" s="12" t="n">
        <v>300</v>
      </c>
    </row>
    <row r="11204">
      <c r="A11204" s="3" t="inlineStr">
        <is>
          <t>Monitor Arms, Mounts &amp; Stands</t>
        </is>
      </c>
      <c r="B11204" s="3" t="inlineStr">
        <is>
          <t>45-509-224</t>
        </is>
      </c>
      <c r="C11204" s="3" t="inlineStr">
        <is>
          <t>Ergotron</t>
        </is>
      </c>
      <c r="D11204" s="3" t="inlineStr">
        <is>
          <t>LX DUAL STACKING ARM TALL POLE BLK</t>
        </is>
      </c>
      <c r="E11204" s="11" t="n">
        <v>360</v>
      </c>
      <c r="F11204" s="12" t="n">
        <v>300</v>
      </c>
    </row>
    <row r="11205">
      <c r="A11205" s="3" t="inlineStr">
        <is>
          <t>Monitor Arms, Mounts &amp; Stands</t>
        </is>
      </c>
      <c r="B11205" s="3" t="inlineStr">
        <is>
          <t>45-509-216</t>
        </is>
      </c>
      <c r="C11205" s="3" t="inlineStr">
        <is>
          <t>Ergotron</t>
        </is>
      </c>
      <c r="D11205" s="3" t="inlineStr">
        <is>
          <t>LX DUAL STACKING ARM TALL POLE BWT.</t>
        </is>
      </c>
      <c r="E11205" s="11" t="n">
        <v>360</v>
      </c>
      <c r="F11205" s="12" t="n">
        <v>300</v>
      </c>
    </row>
    <row r="11206">
      <c r="A11206" s="3" t="inlineStr">
        <is>
          <t>Monitor Arms, Mounts &amp; Stands</t>
        </is>
      </c>
      <c r="B11206" s="3" t="inlineStr">
        <is>
          <t>45-383-026</t>
        </is>
      </c>
      <c r="C11206" s="3" t="inlineStr">
        <is>
          <t>Ergotron</t>
        </is>
      </c>
      <c r="D11206" s="3" t="inlineStr">
        <is>
          <t>LX HD SIT-STAND WALL ARM</t>
        </is>
      </c>
      <c r="E11206" s="11" t="n">
        <v>328</v>
      </c>
      <c r="F11206" s="12" t="n">
        <v>273.33</v>
      </c>
    </row>
    <row r="11207">
      <c r="A11207" s="3" t="inlineStr">
        <is>
          <t>Monitor Arms, Mounts &amp; Stands</t>
        </is>
      </c>
      <c r="B11207" s="3" t="inlineStr">
        <is>
          <t>97-844</t>
        </is>
      </c>
      <c r="C11207" s="3" t="inlineStr">
        <is>
          <t>Ergotron</t>
        </is>
      </c>
      <c r="D11207" s="3" t="inlineStr">
        <is>
          <t>LX POLE COLLAR</t>
        </is>
      </c>
      <c r="E11207" s="11" t="n">
        <v>9</v>
      </c>
      <c r="F11207" s="12" t="n">
        <v>7.5</v>
      </c>
    </row>
    <row r="11208">
      <c r="A11208" s="3" t="inlineStr">
        <is>
          <t>Monitor Arms, Mounts &amp; Stands</t>
        </is>
      </c>
      <c r="B11208" s="3" t="inlineStr">
        <is>
          <t>45-682-290</t>
        </is>
      </c>
      <c r="C11208" s="3" t="inlineStr">
        <is>
          <t>Ergotron</t>
        </is>
      </c>
      <c r="D11208" s="3" t="inlineStr">
        <is>
          <t>LX PRO ARM SGLE DISPLAY DESK MNT ESW</t>
        </is>
      </c>
      <c r="E11208" s="11" t="n">
        <v>131</v>
      </c>
      <c r="F11208" s="12" t="n">
        <v>109.17</v>
      </c>
    </row>
    <row r="11209">
      <c r="A11209" s="3" t="inlineStr">
        <is>
          <t>Monitor Arms, Mounts &amp; Stands</t>
        </is>
      </c>
      <c r="B11209" s="3" t="inlineStr">
        <is>
          <t>45-682-292</t>
        </is>
      </c>
      <c r="C11209" s="3" t="inlineStr">
        <is>
          <t>Ergotron</t>
        </is>
      </c>
      <c r="D11209" s="3" t="inlineStr">
        <is>
          <t>LX PRO ARM SGLE DISPLAY DESK MNT WCB</t>
        </is>
      </c>
      <c r="E11209" s="11" t="n">
        <v>131</v>
      </c>
      <c r="F11209" s="12" t="n">
        <v>109.17</v>
      </c>
    </row>
    <row r="11210">
      <c r="A11210" s="3" t="inlineStr">
        <is>
          <t>Monitor Arms, Mounts &amp; Stands</t>
        </is>
      </c>
      <c r="B11210" s="3" t="inlineStr">
        <is>
          <t>45-683-292</t>
        </is>
      </c>
      <c r="C11210" s="3" t="inlineStr">
        <is>
          <t>Ergotron</t>
        </is>
      </c>
      <c r="D11210" s="3" t="inlineStr">
        <is>
          <t>LX PRO ARM SGLE DISPLAY WALL MNT WCB</t>
        </is>
      </c>
      <c r="E11210" s="11" t="n">
        <v>170</v>
      </c>
      <c r="F11210" s="12" t="n">
        <v>141.67</v>
      </c>
    </row>
    <row r="11211">
      <c r="A11211" s="3" t="inlineStr">
        <is>
          <t>Monitor Arms, Mounts &amp; Stands</t>
        </is>
      </c>
      <c r="B11211" s="3" t="inlineStr">
        <is>
          <t>45-708-292</t>
        </is>
      </c>
      <c r="C11211" s="3" t="inlineStr">
        <is>
          <t>Ergotron</t>
        </is>
      </c>
      <c r="D11211" s="3" t="inlineStr">
        <is>
          <t>LX PRO ARM SIN DESK GROMMET MNT WCB</t>
        </is>
      </c>
      <c r="E11211" s="11" t="n">
        <v>170</v>
      </c>
      <c r="F11211" s="12" t="n">
        <v>141.67</v>
      </c>
    </row>
    <row r="11212">
      <c r="A11212" s="3" t="inlineStr">
        <is>
          <t>Monitor Arms, Mounts &amp; Stands</t>
        </is>
      </c>
      <c r="B11212" s="3" t="inlineStr">
        <is>
          <t>45-709-292</t>
        </is>
      </c>
      <c r="C11212" s="3" t="inlineStr">
        <is>
          <t>Ergotron</t>
        </is>
      </c>
      <c r="D11212" s="3" t="inlineStr">
        <is>
          <t>LX PRO ARM SIN TALL PLE GMET MNT WCB</t>
        </is>
      </c>
      <c r="E11212" s="11" t="n">
        <v>199</v>
      </c>
      <c r="F11212" s="12" t="n">
        <v>165.83</v>
      </c>
    </row>
    <row r="11213">
      <c r="A11213" s="3" t="inlineStr">
        <is>
          <t>Monitor Arms, Mounts &amp; Stands</t>
        </is>
      </c>
      <c r="B11213" s="3" t="inlineStr">
        <is>
          <t>45-695-290</t>
        </is>
      </c>
      <c r="C11213" s="3" t="inlineStr">
        <is>
          <t>Ergotron</t>
        </is>
      </c>
      <c r="D11213" s="3" t="inlineStr">
        <is>
          <t>LX PRO DESK MONITOR ARM - WHITE</t>
        </is>
      </c>
      <c r="E11213" s="11" t="n">
        <v>199</v>
      </c>
      <c r="F11213" s="12" t="n">
        <v>165.83</v>
      </c>
    </row>
    <row r="11214">
      <c r="A11214" s="3" t="inlineStr">
        <is>
          <t>Monitor Arms, Mounts &amp; Stands</t>
        </is>
      </c>
      <c r="B11214" s="3" t="inlineStr">
        <is>
          <t>45-712-292</t>
        </is>
      </c>
      <c r="C11214" s="3" t="inlineStr">
        <is>
          <t>Ergotron</t>
        </is>
      </c>
      <c r="D11214" s="3" t="inlineStr">
        <is>
          <t>LX PRO DESK MONITOR ARM C-CLAMP</t>
        </is>
      </c>
      <c r="E11214" s="11" t="n">
        <v>170</v>
      </c>
      <c r="F11214" s="12" t="n">
        <v>141.67</v>
      </c>
    </row>
    <row r="11215">
      <c r="A11215" s="3" t="inlineStr">
        <is>
          <t>Monitor Arms, Mounts &amp; Stands</t>
        </is>
      </c>
      <c r="B11215" s="3" t="inlineStr">
        <is>
          <t>98-737-292</t>
        </is>
      </c>
      <c r="C11215" s="3" t="inlineStr">
        <is>
          <t>Ergotron</t>
        </is>
      </c>
      <c r="D11215" s="3" t="inlineStr">
        <is>
          <t>LX PRO DUAL DIRECT BOW AND PIVOTS</t>
        </is>
      </c>
      <c r="E11215" s="11" t="n">
        <v>88</v>
      </c>
      <c r="F11215" s="12" t="n">
        <v>73.33</v>
      </c>
    </row>
    <row r="11216">
      <c r="A11216" s="3" t="inlineStr">
        <is>
          <t>Monitor Arms, Mounts &amp; Stands</t>
        </is>
      </c>
      <c r="B11216" s="3" t="inlineStr">
        <is>
          <t>45-686-293</t>
        </is>
      </c>
      <c r="C11216" s="3" t="inlineStr">
        <is>
          <t>Ergotron</t>
        </is>
      </c>
      <c r="D11216" s="3" t="inlineStr">
        <is>
          <t>LX PRO DUAL SIDE-BY-SIDE ARM</t>
        </is>
      </c>
      <c r="E11216" s="11" t="n">
        <v>277</v>
      </c>
      <c r="F11216" s="12" t="n">
        <v>230.83</v>
      </c>
    </row>
    <row r="11217">
      <c r="A11217" s="3" t="inlineStr">
        <is>
          <t>Monitor Arms, Mounts &amp; Stands</t>
        </is>
      </c>
      <c r="B11217" s="3" t="inlineStr">
        <is>
          <t>45-683-026</t>
        </is>
      </c>
      <c r="C11217" s="3" t="inlineStr">
        <is>
          <t>Ergotron</t>
        </is>
      </c>
      <c r="D11217" s="3" t="inlineStr">
        <is>
          <t>LX PRO WALL MONITOR ARM - SINGLE</t>
        </is>
      </c>
      <c r="E11217" s="11" t="n">
        <v>170</v>
      </c>
      <c r="F11217" s="12" t="n">
        <v>141.67</v>
      </c>
    </row>
    <row r="11218">
      <c r="A11218" s="3" t="inlineStr">
        <is>
          <t>Monitor Arms, Mounts &amp; Stands</t>
        </is>
      </c>
      <c r="B11218" s="3" t="inlineStr">
        <is>
          <t>45-353-026</t>
        </is>
      </c>
      <c r="C11218" s="3" t="inlineStr">
        <is>
          <t>Ergotron</t>
        </is>
      </c>
      <c r="D11218" s="3" t="inlineStr">
        <is>
          <t>LX SIT-STAND WALL ARM</t>
        </is>
      </c>
      <c r="E11218" s="11" t="n">
        <v>239</v>
      </c>
      <c r="F11218" s="12" t="n">
        <v>199.17</v>
      </c>
    </row>
    <row r="11219">
      <c r="A11219" s="3" t="inlineStr">
        <is>
          <t>Monitor Arms, Mounts &amp; Stands</t>
        </is>
      </c>
      <c r="B11219" s="3" t="inlineStr">
        <is>
          <t>24-191-085</t>
        </is>
      </c>
      <c r="C11219" s="3" t="inlineStr">
        <is>
          <t>Ergotron</t>
        </is>
      </c>
      <c r="D11219" s="3" t="inlineStr">
        <is>
          <t>NEO-FLEX MOBILE MEDIACENTER VHD</t>
        </is>
      </c>
      <c r="E11219" s="11" t="n">
        <v>729</v>
      </c>
      <c r="F11219" s="12" t="n">
        <v>607.5</v>
      </c>
    </row>
    <row r="11220">
      <c r="A11220" s="3" t="inlineStr">
        <is>
          <t>Monitor Arms, Mounts &amp; Stands</t>
        </is>
      </c>
      <c r="B11220" s="3" t="inlineStr">
        <is>
          <t>33-310-060</t>
        </is>
      </c>
      <c r="C11220" s="3" t="inlineStr">
        <is>
          <t>Ergotron</t>
        </is>
      </c>
      <c r="D11220" s="3" t="inlineStr">
        <is>
          <t>NEO-FLEX MONITOR STAND</t>
        </is>
      </c>
      <c r="E11220" s="11" t="n">
        <v>61</v>
      </c>
      <c r="F11220" s="12" t="n">
        <v>50.83</v>
      </c>
    </row>
    <row r="11221">
      <c r="A11221" s="3" t="inlineStr">
        <is>
          <t>Monitor Arms, Mounts &amp; Stands</t>
        </is>
      </c>
      <c r="B11221" s="3" t="inlineStr">
        <is>
          <t>33-334-085</t>
        </is>
      </c>
      <c r="C11221" s="3" t="inlineStr">
        <is>
          <t>Ergotron</t>
        </is>
      </c>
      <c r="D11221" s="3" t="inlineStr">
        <is>
          <t>NEO-FLEX NOTEBOOK LIFT STAND</t>
        </is>
      </c>
      <c r="E11221" s="11" t="n">
        <v>68</v>
      </c>
      <c r="F11221" s="12" t="n">
        <v>56.67</v>
      </c>
    </row>
    <row r="11222">
      <c r="A11222" s="3" t="inlineStr">
        <is>
          <t>Monitor Arms, Mounts &amp; Stands</t>
        </is>
      </c>
      <c r="B11222" s="3" t="inlineStr">
        <is>
          <t>97-582-009</t>
        </is>
      </c>
      <c r="C11222" s="3" t="inlineStr">
        <is>
          <t>Ergotron</t>
        </is>
      </c>
      <c r="D11222" s="3" t="inlineStr">
        <is>
          <t>NEO-FLEX UNDERDESK KEYBOARD ARM</t>
        </is>
      </c>
      <c r="E11222" s="11" t="n">
        <v>153</v>
      </c>
      <c r="F11222" s="12" t="n">
        <v>127.5</v>
      </c>
    </row>
    <row r="11223">
      <c r="A11223" s="3" t="inlineStr">
        <is>
          <t>Monitor Arms, Mounts &amp; Stands</t>
        </is>
      </c>
      <c r="B11223" s="3" t="inlineStr">
        <is>
          <t>98-647-251</t>
        </is>
      </c>
      <c r="C11223" s="3" t="inlineStr">
        <is>
          <t>Ergotron</t>
        </is>
      </c>
      <c r="D11223" s="3" t="inlineStr">
        <is>
          <t>PRINTER BRACKET FOR WALL TRACK</t>
        </is>
      </c>
      <c r="E11223" s="11" t="n">
        <v>96</v>
      </c>
      <c r="F11223" s="12" t="n">
        <v>80</v>
      </c>
    </row>
    <row r="11224">
      <c r="A11224" s="3" t="inlineStr">
        <is>
          <t>Monitor Arms, Mounts &amp; Stands</t>
        </is>
      </c>
      <c r="B11224" s="3" t="inlineStr">
        <is>
          <t>60-589-060</t>
        </is>
      </c>
      <c r="C11224" s="3" t="inlineStr">
        <is>
          <t>Ergotron</t>
        </is>
      </c>
      <c r="D11224" s="3" t="inlineStr">
        <is>
          <t>QUICK RELEASE LCD BRACKET</t>
        </is>
      </c>
      <c r="E11224" s="11" t="n">
        <v>20</v>
      </c>
      <c r="F11224" s="12" t="n">
        <v>16.67</v>
      </c>
    </row>
    <row r="11225">
      <c r="A11225" s="3" t="inlineStr">
        <is>
          <t>Monitor Arms, Mounts &amp; Stands</t>
        </is>
      </c>
      <c r="B11225" s="3" t="inlineStr">
        <is>
          <t>98-468</t>
        </is>
      </c>
      <c r="C11225" s="3" t="inlineStr">
        <is>
          <t>Ergotron</t>
        </is>
      </c>
      <c r="D11225" s="3" t="inlineStr">
        <is>
          <t>SIDE-MOUNT PRINTER BRACKET SLIM 2.0</t>
        </is>
      </c>
      <c r="E11225" s="11" t="n">
        <v>26</v>
      </c>
      <c r="F11225" s="12" t="n">
        <v>21.67</v>
      </c>
    </row>
    <row r="11226">
      <c r="A11226" s="3" t="inlineStr">
        <is>
          <t>Monitor Arms, Mounts &amp; Stands</t>
        </is>
      </c>
      <c r="B11226" s="3" t="inlineStr">
        <is>
          <t>98-466</t>
        </is>
      </c>
      <c r="C11226" s="3" t="inlineStr">
        <is>
          <t>Ergotron</t>
        </is>
      </c>
      <c r="D11226" s="3" t="inlineStr">
        <is>
          <t>SIDE-MOUNT SCANNER BRACKET SLIM 2.0</t>
        </is>
      </c>
      <c r="E11226" s="11" t="n">
        <v>65</v>
      </c>
      <c r="F11226" s="12" t="n">
        <v>54.17</v>
      </c>
    </row>
    <row r="11227">
      <c r="A11227" s="3" t="inlineStr">
        <is>
          <t>Monitor Arms, Mounts &amp; Stands</t>
        </is>
      </c>
      <c r="B11227" s="3" t="inlineStr">
        <is>
          <t>33-397-085</t>
        </is>
      </c>
      <c r="C11227" s="3" t="inlineStr">
        <is>
          <t>Ergotron</t>
        </is>
      </c>
      <c r="D11227" s="3" t="inlineStr">
        <is>
          <t>STAND TABLE TOP WORKFIT-T BLK</t>
        </is>
      </c>
      <c r="E11227" s="11" t="n">
        <v>397</v>
      </c>
      <c r="F11227" s="12" t="n">
        <v>330.83</v>
      </c>
    </row>
    <row r="11228">
      <c r="A11228" s="3" t="inlineStr">
        <is>
          <t>Monitor Arms, Mounts &amp; Stands</t>
        </is>
      </c>
      <c r="B11228" s="3" t="inlineStr">
        <is>
          <t>98-029</t>
        </is>
      </c>
      <c r="C11228" s="3" t="inlineStr">
        <is>
          <t>Ergotron</t>
        </is>
      </c>
      <c r="D11228" s="3" t="inlineStr">
        <is>
          <t>SV HD MONITOR KIT</t>
        </is>
      </c>
      <c r="E11228" s="11" t="n">
        <v>114</v>
      </c>
      <c r="F11228" s="12" t="n">
        <v>95</v>
      </c>
    </row>
    <row r="11229">
      <c r="A11229" s="3" t="inlineStr">
        <is>
          <t>Monitor Arms, Mounts &amp; Stands</t>
        </is>
      </c>
      <c r="B11229" s="3" t="inlineStr">
        <is>
          <t>97-780-194</t>
        </is>
      </c>
      <c r="C11229" s="3" t="inlineStr">
        <is>
          <t>Ergotron</t>
        </is>
      </c>
      <c r="D11229" s="3" t="inlineStr">
        <is>
          <t>SV SCANNER SHELF</t>
        </is>
      </c>
      <c r="E11229" s="11" t="n">
        <v>47</v>
      </c>
      <c r="F11229" s="12" t="n">
        <v>39.17</v>
      </c>
    </row>
    <row r="11230">
      <c r="A11230" s="3" t="inlineStr">
        <is>
          <t>Monitor Arms, Mounts &amp; Stands</t>
        </is>
      </c>
      <c r="B11230" s="3" t="inlineStr">
        <is>
          <t>80-107-200</t>
        </is>
      </c>
      <c r="C11230" s="3" t="inlineStr">
        <is>
          <t>Ergotron</t>
        </is>
      </c>
      <c r="D11230" s="3" t="inlineStr">
        <is>
          <t>THIN CLIENT MOUNT.</t>
        </is>
      </c>
      <c r="E11230" s="11" t="n">
        <v>31</v>
      </c>
      <c r="F11230" s="12" t="n">
        <v>25.83</v>
      </c>
    </row>
    <row r="11231">
      <c r="A11231" s="3" t="inlineStr">
        <is>
          <t>Monitor Arms, Mounts &amp; Stands</t>
        </is>
      </c>
      <c r="B11231" s="3" t="inlineStr">
        <is>
          <t>61-143-003</t>
        </is>
      </c>
      <c r="C11231" s="3" t="inlineStr">
        <is>
          <t>Ergotron</t>
        </is>
      </c>
      <c r="D11231" s="3" t="inlineStr">
        <is>
          <t>TILTING WALLMNTMEDIUM DISPLAYTMCLEAR</t>
        </is>
      </c>
      <c r="E11231" s="11" t="n">
        <v>126</v>
      </c>
      <c r="F11231" s="12" t="n">
        <v>105</v>
      </c>
    </row>
    <row r="11232">
      <c r="A11232" s="3" t="inlineStr">
        <is>
          <t>Monitor Arms, Mounts &amp; Stands</t>
        </is>
      </c>
      <c r="B11232" s="3" t="inlineStr">
        <is>
          <t>97-468-216</t>
        </is>
      </c>
      <c r="C11232" s="3" t="inlineStr">
        <is>
          <t>Ergotron</t>
        </is>
      </c>
      <c r="D11232" s="3" t="inlineStr">
        <is>
          <t>VERTICAL UNIVERSAL CPU HOLDER WHTD</t>
        </is>
      </c>
      <c r="E11232" s="11" t="n">
        <v>84</v>
      </c>
      <c r="F11232" s="12" t="n">
        <v>70</v>
      </c>
    </row>
    <row r="11233">
      <c r="A11233" s="3" t="inlineStr">
        <is>
          <t>Monitor Arms, Mounts &amp; Stands</t>
        </is>
      </c>
      <c r="B11233" s="3" t="inlineStr">
        <is>
          <t>98-453</t>
        </is>
      </c>
      <c r="C11233" s="3" t="inlineStr">
        <is>
          <t>Ergotron</t>
        </is>
      </c>
      <c r="D11233" s="3" t="inlineStr">
        <is>
          <t>VINYL CORD COVER KIT</t>
        </is>
      </c>
      <c r="E11233" s="11" t="n">
        <v>74</v>
      </c>
      <c r="F11233" s="12" t="n">
        <v>61.67</v>
      </c>
    </row>
    <row r="11234">
      <c r="A11234" s="3" t="inlineStr">
        <is>
          <t>Monitor Arms, Mounts &amp; Stands</t>
        </is>
      </c>
      <c r="B11234" s="3" t="inlineStr">
        <is>
          <t>24-215-085</t>
        </is>
      </c>
      <c r="C11234" s="3" t="inlineStr">
        <is>
          <t>Ergotron</t>
        </is>
      </c>
      <c r="D11234" s="3" t="inlineStr">
        <is>
          <t>WORKFIT-C SINGLE LD SIT-STAND WSTN</t>
        </is>
      </c>
      <c r="E11234" s="11" t="n">
        <v>818</v>
      </c>
      <c r="F11234" s="12" t="n">
        <v>681.67</v>
      </c>
    </row>
    <row r="11235">
      <c r="A11235" s="3" t="inlineStr">
        <is>
          <t>Monitor Arms, Mounts &amp; Stands</t>
        </is>
      </c>
      <c r="B11235" s="3" t="inlineStr">
        <is>
          <t>33-458-917</t>
        </is>
      </c>
      <c r="C11235" s="3" t="inlineStr">
        <is>
          <t>Ergotron</t>
        </is>
      </c>
      <c r="D11235" s="3" t="inlineStr">
        <is>
          <t>WORKFIT-Z MINI SIT-STAND DESKTOP</t>
        </is>
      </c>
      <c r="E11235" s="11" t="n">
        <v>254</v>
      </c>
      <c r="F11235" s="12" t="n">
        <v>211.67</v>
      </c>
    </row>
    <row r="11236">
      <c r="A11236" s="3" t="inlineStr">
        <is>
          <t>Monitor Arms, Mounts &amp; Stands</t>
        </is>
      </c>
      <c r="B11236" s="3" t="inlineStr">
        <is>
          <t>100138868</t>
        </is>
      </c>
      <c r="C11236" s="3" t="inlineStr">
        <is>
          <t>Fellowes</t>
        </is>
      </c>
      <c r="D11236" s="3" t="inlineStr">
        <is>
          <t>ALUMIA PORTABLE LAPTOP STAND BLACK</t>
        </is>
      </c>
      <c r="E11236" s="11" t="n">
        <v>18</v>
      </c>
      <c r="F11236" s="12" t="n">
        <v>15</v>
      </c>
    </row>
    <row r="11237">
      <c r="A11237" s="3" t="inlineStr">
        <is>
          <t>Monitor Arms, Mounts &amp; Stands</t>
        </is>
      </c>
      <c r="B11237" s="3" t="inlineStr">
        <is>
          <t>100138867</t>
        </is>
      </c>
      <c r="C11237" s="3" t="inlineStr">
        <is>
          <t>Fellowes</t>
        </is>
      </c>
      <c r="D11237" s="3" t="inlineStr">
        <is>
          <t>ALUMIA PORTABLE LAPTOP STAND SILVER</t>
        </is>
      </c>
      <c r="E11237" s="11" t="n">
        <v>18</v>
      </c>
      <c r="F11237" s="12" t="n">
        <v>15</v>
      </c>
    </row>
    <row r="11238">
      <c r="A11238" s="3" t="inlineStr">
        <is>
          <t>Monitor Arms, Mounts &amp; Stands</t>
        </is>
      </c>
      <c r="B11238" s="3" t="inlineStr">
        <is>
          <t>100016558</t>
        </is>
      </c>
      <c r="C11238" s="3" t="inlineStr">
        <is>
          <t>Fellowes</t>
        </is>
      </c>
      <c r="D11238" s="3" t="inlineStr">
        <is>
          <t>BREYTA LAPTOP STAND - BLACK</t>
        </is>
      </c>
      <c r="E11238" s="11" t="n">
        <v>13</v>
      </c>
      <c r="F11238" s="12" t="n">
        <v>10.83</v>
      </c>
    </row>
    <row r="11239">
      <c r="A11239" s="3" t="inlineStr">
        <is>
          <t>Monitor Arms, Mounts &amp; Stands</t>
        </is>
      </c>
      <c r="B11239" s="3" t="inlineStr">
        <is>
          <t>100016559</t>
        </is>
      </c>
      <c r="C11239" s="3" t="inlineStr">
        <is>
          <t>Fellowes</t>
        </is>
      </c>
      <c r="D11239" s="3" t="inlineStr">
        <is>
          <t>BREYTA LAPTOP STAND - WHITE</t>
        </is>
      </c>
      <c r="E11239" s="11" t="n">
        <v>13</v>
      </c>
      <c r="F11239" s="12" t="n">
        <v>10.83</v>
      </c>
    </row>
    <row r="11240">
      <c r="A11240" s="3" t="inlineStr">
        <is>
          <t>Monitor Arms, Mounts &amp; Stands</t>
        </is>
      </c>
      <c r="B11240" s="3" t="inlineStr">
        <is>
          <t>100016560</t>
        </is>
      </c>
      <c r="C11240" s="3" t="inlineStr">
        <is>
          <t>Fellowes</t>
        </is>
      </c>
      <c r="D11240" s="3" t="inlineStr">
        <is>
          <t>BREYTA MONITOR STAND - BLACK</t>
        </is>
      </c>
      <c r="E11240" s="11" t="n">
        <v>21</v>
      </c>
      <c r="F11240" s="12" t="n">
        <v>17.5</v>
      </c>
    </row>
    <row r="11241">
      <c r="A11241" s="3" t="inlineStr">
        <is>
          <t>Monitor Arms, Mounts &amp; Stands</t>
        </is>
      </c>
      <c r="B11241" s="3" t="inlineStr">
        <is>
          <t>8091001</t>
        </is>
      </c>
      <c r="C11241" s="3" t="inlineStr">
        <is>
          <t>Fellowes</t>
        </is>
      </c>
      <c r="D11241" s="3" t="inlineStr">
        <is>
          <t>CORSIVO SIT-STAND WORKSTATION</t>
        </is>
      </c>
      <c r="E11241" s="11" t="n">
        <v>197</v>
      </c>
      <c r="F11241" s="12" t="n">
        <v>164.17</v>
      </c>
    </row>
    <row r="11242">
      <c r="A11242" s="3" t="inlineStr">
        <is>
          <t>Monitor Arms, Mounts &amp; Stands</t>
        </is>
      </c>
      <c r="B11242" s="3" t="inlineStr">
        <is>
          <t>8038401</t>
        </is>
      </c>
      <c r="C11242" s="3" t="inlineStr">
        <is>
          <t>Fellowes</t>
        </is>
      </c>
      <c r="D11242" s="3" t="inlineStr">
        <is>
          <t>DESIGNER SUITES LAPTOP RISER</t>
        </is>
      </c>
      <c r="E11242" s="11" t="n">
        <v>23</v>
      </c>
      <c r="F11242" s="12" t="n">
        <v>19.17</v>
      </c>
    </row>
    <row r="11243">
      <c r="A11243" s="3" t="inlineStr">
        <is>
          <t>Monitor Arms, Mounts &amp; Stands</t>
        </is>
      </c>
      <c r="B11243" s="3" t="inlineStr">
        <is>
          <t>8049601</t>
        </is>
      </c>
      <c r="C11243" s="3" t="inlineStr">
        <is>
          <t>Fellowes</t>
        </is>
      </c>
      <c r="D11243" s="3" t="inlineStr">
        <is>
          <t>FREESTANDING SINGLE MONITOR ARM</t>
        </is>
      </c>
      <c r="E11243" s="11" t="n">
        <v>24</v>
      </c>
      <c r="F11243" s="12" t="n">
        <v>20</v>
      </c>
    </row>
    <row r="11244">
      <c r="A11244" s="3" t="inlineStr">
        <is>
          <t>Monitor Arms, Mounts &amp; Stands</t>
        </is>
      </c>
      <c r="B11244" s="3" t="inlineStr">
        <is>
          <t>8043601</t>
        </is>
      </c>
      <c r="C11244" s="3" t="inlineStr">
        <is>
          <t>Fellowes</t>
        </is>
      </c>
      <c r="D11244" s="3" t="inlineStr">
        <is>
          <t>FULL MOTION TV WALL MOUNT MONIT ARM</t>
        </is>
      </c>
      <c r="E11244" s="11" t="n">
        <v>49</v>
      </c>
      <c r="F11244" s="12" t="n">
        <v>40.83</v>
      </c>
    </row>
    <row r="11245">
      <c r="A11245" s="3" t="inlineStr">
        <is>
          <t>Monitor Arms, Mounts &amp; Stands</t>
        </is>
      </c>
      <c r="B11245" s="3" t="inlineStr">
        <is>
          <t>100016994</t>
        </is>
      </c>
      <c r="C11245" s="3" t="inlineStr">
        <is>
          <t>Fellowes</t>
        </is>
      </c>
      <c r="D11245" s="3" t="inlineStr">
        <is>
          <t>HANA LT LAPTOP STAND - BLACK</t>
        </is>
      </c>
      <c r="E11245" s="11" t="n">
        <v>59</v>
      </c>
      <c r="F11245" s="12" t="n">
        <v>49.17</v>
      </c>
    </row>
    <row r="11246">
      <c r="A11246" s="3" t="inlineStr">
        <is>
          <t>Monitor Arms, Mounts &amp; Stands</t>
        </is>
      </c>
      <c r="B11246" s="3" t="inlineStr">
        <is>
          <t>100016995</t>
        </is>
      </c>
      <c r="C11246" s="3" t="inlineStr">
        <is>
          <t>Fellowes</t>
        </is>
      </c>
      <c r="D11246" s="3" t="inlineStr">
        <is>
          <t>HANA LT LAPTOP STAND - WHITE</t>
        </is>
      </c>
      <c r="E11246" s="11" t="n">
        <v>59</v>
      </c>
      <c r="F11246" s="12" t="n">
        <v>49.17</v>
      </c>
    </row>
    <row r="11247">
      <c r="A11247" s="3" t="inlineStr">
        <is>
          <t>Monitor Arms, Mounts &amp; Stands</t>
        </is>
      </c>
      <c r="B11247" s="3" t="inlineStr">
        <is>
          <t>8043701</t>
        </is>
      </c>
      <c r="C11247" s="3" t="inlineStr">
        <is>
          <t>Fellowes</t>
        </is>
      </c>
      <c r="D11247" s="3" t="inlineStr">
        <is>
          <t>HORIZONTAL FREE STANDING MON ARM</t>
        </is>
      </c>
      <c r="E11247" s="11" t="n">
        <v>38</v>
      </c>
      <c r="F11247" s="12" t="n">
        <v>31.67</v>
      </c>
    </row>
    <row r="11248">
      <c r="A11248" s="3" t="inlineStr">
        <is>
          <t>Monitor Arms, Mounts &amp; Stands</t>
        </is>
      </c>
      <c r="B11248" s="3" t="inlineStr">
        <is>
          <t>100136877</t>
        </is>
      </c>
      <c r="C11248" s="3" t="inlineStr">
        <is>
          <t>Fellowes</t>
        </is>
      </c>
      <c r="D11248" s="3" t="inlineStr">
        <is>
          <t>MOBILE TV STAND</t>
        </is>
      </c>
      <c r="E11248" s="11" t="n">
        <v>182</v>
      </c>
      <c r="F11248" s="12" t="n">
        <v>151.67</v>
      </c>
    </row>
    <row r="11249">
      <c r="A11249" s="3" t="inlineStr">
        <is>
          <t>Monitor Arms, Mounts &amp; Stands</t>
        </is>
      </c>
      <c r="B11249" s="3" t="inlineStr">
        <is>
          <t>9169501</t>
        </is>
      </c>
      <c r="C11249" s="3" t="inlineStr">
        <is>
          <t>Fellowes</t>
        </is>
      </c>
      <c r="D11249" s="3" t="inlineStr">
        <is>
          <t>MONITOR RISER PLUS - GRAPHITE</t>
        </is>
      </c>
      <c r="E11249" s="11" t="n">
        <v>48</v>
      </c>
      <c r="F11249" s="12" t="n">
        <v>40</v>
      </c>
    </row>
    <row r="11250">
      <c r="A11250" s="3" t="inlineStr">
        <is>
          <t>Monitor Arms, Mounts &amp; Stands</t>
        </is>
      </c>
      <c r="B11250" s="3" t="inlineStr">
        <is>
          <t>8036701</t>
        </is>
      </c>
      <c r="C11250" s="3" t="inlineStr">
        <is>
          <t>Fellowes</t>
        </is>
      </c>
      <c r="D11250" s="3" t="inlineStr">
        <is>
          <t>OFFICE SUITES LAPTOP RISER PLUS</t>
        </is>
      </c>
      <c r="E11250" s="11" t="n">
        <v>33</v>
      </c>
      <c r="F11250" s="12" t="n">
        <v>27.5</v>
      </c>
    </row>
    <row r="11251">
      <c r="A11251" s="3" t="inlineStr">
        <is>
          <t>Monitor Arms, Mounts &amp; Stands</t>
        </is>
      </c>
      <c r="B11251" s="3" t="inlineStr">
        <is>
          <t>8031101</t>
        </is>
      </c>
      <c r="C11251" s="3" t="inlineStr">
        <is>
          <t>Fellowes</t>
        </is>
      </c>
      <c r="D11251" s="3" t="inlineStr">
        <is>
          <t>OFFICE SUITES MONITOR RISER</t>
        </is>
      </c>
      <c r="E11251" s="11" t="n">
        <v>44</v>
      </c>
      <c r="F11251" s="12" t="n">
        <v>36.67</v>
      </c>
    </row>
    <row r="11252">
      <c r="A11252" s="3" t="inlineStr">
        <is>
          <t>Monitor Arms, Mounts &amp; Stands</t>
        </is>
      </c>
      <c r="B11252" s="3" t="inlineStr">
        <is>
          <t>8042501</t>
        </is>
      </c>
      <c r="C11252" s="3" t="inlineStr">
        <is>
          <t>Fellowes</t>
        </is>
      </c>
      <c r="D11252" s="3" t="inlineStr">
        <is>
          <t>PLATINUM SERIES DUAL MONITOR ARM</t>
        </is>
      </c>
      <c r="E11252" s="11" t="n">
        <v>105</v>
      </c>
      <c r="F11252" s="12" t="n">
        <v>87.5</v>
      </c>
    </row>
    <row r="11253">
      <c r="A11253" s="3" t="inlineStr">
        <is>
          <t>Monitor Arms, Mounts &amp; Stands</t>
        </is>
      </c>
      <c r="B11253" s="3" t="inlineStr">
        <is>
          <t>8056501</t>
        </is>
      </c>
      <c r="C11253" s="3" t="inlineStr">
        <is>
          <t>Fellowes</t>
        </is>
      </c>
      <c r="D11253" s="3" t="inlineStr">
        <is>
          <t>PLATINUM SERIES DUAL MONITOR ARM SIL</t>
        </is>
      </c>
      <c r="E11253" s="11" t="n">
        <v>105</v>
      </c>
      <c r="F11253" s="12" t="n">
        <v>87.5</v>
      </c>
    </row>
    <row r="11254">
      <c r="A11254" s="3" t="inlineStr">
        <is>
          <t>Monitor Arms, Mounts &amp; Stands</t>
        </is>
      </c>
      <c r="B11254" s="3" t="inlineStr">
        <is>
          <t>8043301</t>
        </is>
      </c>
      <c r="C11254" s="3" t="inlineStr">
        <is>
          <t>Fellowes</t>
        </is>
      </c>
      <c r="D11254" s="3" t="inlineStr">
        <is>
          <t>PLATINUM SERIES SINGLE MONITOR ARM</t>
        </is>
      </c>
      <c r="E11254" s="11" t="n">
        <v>56</v>
      </c>
      <c r="F11254" s="12" t="n">
        <v>46.67</v>
      </c>
    </row>
    <row r="11255">
      <c r="A11255" s="3" t="inlineStr">
        <is>
          <t>Monitor Arms, Mounts &amp; Stands</t>
        </is>
      </c>
      <c r="B11255" s="3" t="inlineStr">
        <is>
          <t>8042601</t>
        </is>
      </c>
      <c r="C11255" s="3" t="inlineStr">
        <is>
          <t>Fellowes</t>
        </is>
      </c>
      <c r="D11255" s="3" t="inlineStr">
        <is>
          <t>PLATINUM SERIES TRIPLE MONITOR ARM</t>
        </is>
      </c>
      <c r="E11255" s="11" t="n">
        <v>143</v>
      </c>
      <c r="F11255" s="12" t="n">
        <v>119.17</v>
      </c>
    </row>
    <row r="11256">
      <c r="A11256" s="3" t="inlineStr">
        <is>
          <t>Monitor Arms, Mounts &amp; Stands</t>
        </is>
      </c>
      <c r="B11256" s="3" t="inlineStr">
        <is>
          <t>9169401</t>
        </is>
      </c>
      <c r="C11256" s="3" t="inlineStr">
        <is>
          <t>Fellowes</t>
        </is>
      </c>
      <c r="D11256" s="3" t="inlineStr">
        <is>
          <t>PREMIUM MONITOR RISER GRAPHITE</t>
        </is>
      </c>
      <c r="E11256" s="11" t="n">
        <v>32</v>
      </c>
      <c r="F11256" s="12" t="n">
        <v>26.67</v>
      </c>
    </row>
    <row r="11257">
      <c r="A11257" s="3" t="inlineStr">
        <is>
          <t>Monitor Arms, Mounts &amp; Stands</t>
        </is>
      </c>
      <c r="B11257" s="3" t="inlineStr">
        <is>
          <t>91717</t>
        </is>
      </c>
      <c r="C11257" s="3" t="inlineStr">
        <is>
          <t>Fellowes</t>
        </is>
      </c>
      <c r="D11257" s="3" t="inlineStr">
        <is>
          <t>PREMIUM MONITOR RISER PLATINUM</t>
        </is>
      </c>
      <c r="E11257" s="11" t="n">
        <v>32</v>
      </c>
      <c r="F11257" s="12" t="n">
        <v>26.67</v>
      </c>
    </row>
    <row r="11258">
      <c r="A11258" s="3" t="inlineStr">
        <is>
          <t>Monitor Arms, Mounts &amp; Stands</t>
        </is>
      </c>
      <c r="B11258" s="3" t="inlineStr">
        <is>
          <t>91713</t>
        </is>
      </c>
      <c r="C11258" s="3" t="inlineStr">
        <is>
          <t>Fellowes</t>
        </is>
      </c>
      <c r="D11258" s="3" t="inlineStr">
        <is>
          <t>PREMIUM MONITOR RISER PLUS PLATINUM</t>
        </is>
      </c>
      <c r="E11258" s="11" t="n">
        <v>48</v>
      </c>
      <c r="F11258" s="12" t="n">
        <v>40</v>
      </c>
    </row>
    <row r="11259">
      <c r="A11259" s="3" t="inlineStr">
        <is>
          <t>Monitor Arms, Mounts &amp; Stands</t>
        </is>
      </c>
      <c r="B11259" s="3" t="inlineStr">
        <is>
          <t>8502601</t>
        </is>
      </c>
      <c r="C11259" s="3" t="inlineStr">
        <is>
          <t>Fellowes</t>
        </is>
      </c>
      <c r="D11259" s="3" t="inlineStr">
        <is>
          <t>REFLEX DUAL MONITOR ARM</t>
        </is>
      </c>
      <c r="E11259" s="11" t="n">
        <v>43</v>
      </c>
      <c r="F11259" s="12" t="n">
        <v>35.83</v>
      </c>
    </row>
    <row r="11260">
      <c r="A11260" s="3" t="inlineStr">
        <is>
          <t>Monitor Arms, Mounts &amp; Stands</t>
        </is>
      </c>
      <c r="B11260" s="3" t="inlineStr">
        <is>
          <t>8502501</t>
        </is>
      </c>
      <c r="C11260" s="3" t="inlineStr">
        <is>
          <t>Fellowes</t>
        </is>
      </c>
      <c r="D11260" s="3" t="inlineStr">
        <is>
          <t>REFLEX SINGLE MONITOR ARM</t>
        </is>
      </c>
      <c r="E11260" s="11" t="n">
        <v>30</v>
      </c>
      <c r="F11260" s="12" t="n">
        <v>25</v>
      </c>
    </row>
    <row r="11261">
      <c r="A11261" s="3" t="inlineStr">
        <is>
          <t>Monitor Arms, Mounts &amp; Stands</t>
        </is>
      </c>
      <c r="B11261" s="3" t="inlineStr">
        <is>
          <t>8020101</t>
        </is>
      </c>
      <c r="C11261" s="3" t="inlineStr">
        <is>
          <t>Fellowes</t>
        </is>
      </c>
      <c r="D11261" s="3" t="inlineStr">
        <is>
          <t>SMART SUITES MONITOR RISER</t>
        </is>
      </c>
      <c r="E11261" s="11" t="n">
        <v>26</v>
      </c>
      <c r="F11261" s="12" t="n">
        <v>21.67</v>
      </c>
    </row>
    <row r="11262">
      <c r="A11262" s="3" t="inlineStr">
        <is>
          <t>Monitor Arms, Mounts &amp; Stands</t>
        </is>
      </c>
      <c r="B11262" s="3" t="inlineStr">
        <is>
          <t>9169301</t>
        </is>
      </c>
      <c r="C11262" s="3" t="inlineStr">
        <is>
          <t>Fellowes</t>
        </is>
      </c>
      <c r="D11262" s="3" t="inlineStr">
        <is>
          <t>STANDARD MONITOR RISER - GRAPHITE</t>
        </is>
      </c>
      <c r="E11262" s="11" t="n">
        <v>18</v>
      </c>
      <c r="F11262" s="12" t="n">
        <v>15</v>
      </c>
    </row>
    <row r="11263">
      <c r="A11263" s="3" t="inlineStr">
        <is>
          <t>Monitor Arms, Mounts &amp; Stands</t>
        </is>
      </c>
      <c r="B11263" s="3" t="inlineStr">
        <is>
          <t>126815</t>
        </is>
      </c>
      <c r="C11263" s="3" t="inlineStr">
        <is>
          <t>HAMA</t>
        </is>
      </c>
      <c r="D11263" s="3" t="inlineStr">
        <is>
          <t>ALU LAPTOP STAND TILTING 40CM SILVER</t>
        </is>
      </c>
      <c r="E11263" s="11" t="n">
        <v>27</v>
      </c>
      <c r="F11263" s="12" t="n">
        <v>22.5</v>
      </c>
    </row>
    <row r="11264">
      <c r="A11264" s="3" t="inlineStr">
        <is>
          <t>Monitor Arms, Mounts &amp; Stands</t>
        </is>
      </c>
      <c r="B11264" s="3" t="inlineStr">
        <is>
          <t>4672</t>
        </is>
      </c>
      <c r="C11264" s="3" t="inlineStr">
        <is>
          <t>HAMA</t>
        </is>
      </c>
      <c r="D11264" s="3" t="inlineStr">
        <is>
          <t>FANCY STAND 170 II SELFIE STICK BT</t>
        </is>
      </c>
      <c r="E11264" s="11" t="n">
        <v>22</v>
      </c>
      <c r="F11264" s="12" t="n">
        <v>18.33</v>
      </c>
    </row>
    <row r="11265">
      <c r="A11265" s="3" t="inlineStr">
        <is>
          <t>Monitor Arms, Mounts &amp; Stands</t>
        </is>
      </c>
      <c r="B11265" s="3" t="inlineStr">
        <is>
          <t>4670</t>
        </is>
      </c>
      <c r="C11265" s="3" t="inlineStr">
        <is>
          <t>HAMA</t>
        </is>
      </c>
      <c r="D11265" s="3" t="inlineStr">
        <is>
          <t>FANCY STAND 70 II SELFIE STICK BT</t>
        </is>
      </c>
      <c r="E11265" s="11" t="n">
        <v>10</v>
      </c>
      <c r="F11265" s="12" t="n">
        <v>8.33</v>
      </c>
    </row>
    <row r="11266">
      <c r="A11266" s="3" t="inlineStr">
        <is>
          <t>Monitor Arms, Mounts &amp; Stands</t>
        </is>
      </c>
      <c r="B11266" s="3" t="inlineStr">
        <is>
          <t>220851</t>
        </is>
      </c>
      <c r="C11266" s="3" t="inlineStr">
        <is>
          <t>HAMA</t>
        </is>
      </c>
      <c r="D11266" s="3" t="inlineStr">
        <is>
          <t>FULLMOTION SLIM TV WALL BRACK 229CM</t>
        </is>
      </c>
      <c r="E11266" s="11" t="n">
        <v>84</v>
      </c>
      <c r="F11266" s="12" t="n">
        <v>70</v>
      </c>
    </row>
    <row r="11267">
      <c r="A11267" s="3" t="inlineStr">
        <is>
          <t>Monitor Arms, Mounts &amp; Stands</t>
        </is>
      </c>
      <c r="B11267" s="3" t="inlineStr">
        <is>
          <t>220904</t>
        </is>
      </c>
      <c r="C11267" s="3" t="inlineStr">
        <is>
          <t>HAMA</t>
        </is>
      </c>
      <c r="D11267" s="3" t="inlineStr">
        <is>
          <t>MONITOR MOUNT HEIGHT ADJ 13-35 WHT</t>
        </is>
      </c>
      <c r="E11267" s="11" t="n">
        <v>34</v>
      </c>
      <c r="F11267" s="12" t="n">
        <v>28.33</v>
      </c>
    </row>
    <row r="11268">
      <c r="A11268" s="3" t="inlineStr">
        <is>
          <t>Monitor Arms, Mounts &amp; Stands</t>
        </is>
      </c>
      <c r="B11268" s="3" t="inlineStr">
        <is>
          <t>220805</t>
        </is>
      </c>
      <c r="C11268" s="3" t="inlineStr">
        <is>
          <t>HAMA</t>
        </is>
      </c>
      <c r="D11268" s="3" t="inlineStr">
        <is>
          <t>TV WALL BRACKET RIGID 122CM TO 25KG</t>
        </is>
      </c>
      <c r="E11268" s="11" t="n">
        <v>10</v>
      </c>
      <c r="F11268" s="12" t="n">
        <v>8.33</v>
      </c>
    </row>
    <row r="11269">
      <c r="A11269" s="3" t="inlineStr">
        <is>
          <t>Monitor Arms, Mounts &amp; Stands</t>
        </is>
      </c>
      <c r="B11269" s="3" t="inlineStr">
        <is>
          <t>220807</t>
        </is>
      </c>
      <c r="C11269" s="3" t="inlineStr">
        <is>
          <t>HAMA</t>
        </is>
      </c>
      <c r="D11269" s="3" t="inlineStr">
        <is>
          <t>TV WALL BRACKET RIGID 191CM TO 40KG</t>
        </is>
      </c>
      <c r="E11269" s="11" t="n">
        <v>15</v>
      </c>
      <c r="F11269" s="12" t="n">
        <v>12.5</v>
      </c>
    </row>
    <row r="11270">
      <c r="A11270" s="3" t="inlineStr">
        <is>
          <t>Monitor Arms, Mounts &amp; Stands</t>
        </is>
      </c>
      <c r="B11270" s="3" t="inlineStr">
        <is>
          <t>220842</t>
        </is>
      </c>
      <c r="C11270" s="3" t="inlineStr">
        <is>
          <t>HAMA</t>
        </is>
      </c>
      <c r="D11270" s="3" t="inlineStr">
        <is>
          <t>TV WALL BRACKET RIGID 229CM 100KG</t>
        </is>
      </c>
      <c r="E11270" s="11" t="n">
        <v>25</v>
      </c>
      <c r="F11270" s="12" t="n">
        <v>20.83</v>
      </c>
    </row>
    <row r="11271">
      <c r="A11271" s="3" t="inlineStr">
        <is>
          <t>Monitor Arms, Mounts &amp; Stands</t>
        </is>
      </c>
      <c r="B11271" s="3" t="inlineStr">
        <is>
          <t>220848</t>
        </is>
      </c>
      <c r="C11271" s="3" t="inlineStr">
        <is>
          <t>HAMA</t>
        </is>
      </c>
      <c r="D11271" s="3" t="inlineStr">
        <is>
          <t>TV WALL BRACKET SWIVEL 122CM 25KG</t>
        </is>
      </c>
      <c r="E11271" s="11" t="n">
        <v>66</v>
      </c>
      <c r="F11271" s="12" t="n">
        <v>55</v>
      </c>
    </row>
    <row r="11272">
      <c r="A11272" s="3" t="inlineStr">
        <is>
          <t>Monitor Arms, Mounts &amp; Stands</t>
        </is>
      </c>
      <c r="B11272" s="3" t="inlineStr">
        <is>
          <t>220841</t>
        </is>
      </c>
      <c r="C11272" s="3" t="inlineStr">
        <is>
          <t>HAMA</t>
        </is>
      </c>
      <c r="D11272" s="3" t="inlineStr">
        <is>
          <t>TV WALL BRACKET SWIVEL 165CM 25KG</t>
        </is>
      </c>
      <c r="E11272" s="11" t="n">
        <v>78</v>
      </c>
      <c r="F11272" s="12" t="n">
        <v>65</v>
      </c>
    </row>
    <row r="11273">
      <c r="A11273" s="3" t="inlineStr">
        <is>
          <t>Monitor Arms, Mounts &amp; Stands</t>
        </is>
      </c>
      <c r="B11273" s="3" t="inlineStr">
        <is>
          <t>220834</t>
        </is>
      </c>
      <c r="C11273" s="3" t="inlineStr">
        <is>
          <t>HAMA</t>
        </is>
      </c>
      <c r="D11273" s="3" t="inlineStr">
        <is>
          <t>TV WALL BRACKET TILT PULL 165CM 35KG</t>
        </is>
      </c>
      <c r="E11273" s="11" t="n">
        <v>50</v>
      </c>
      <c r="F11273" s="12" t="n">
        <v>41.67</v>
      </c>
    </row>
    <row r="11274">
      <c r="A11274" s="3" t="inlineStr">
        <is>
          <t>Monitor Arms, Mounts &amp; Stands</t>
        </is>
      </c>
      <c r="B11274" s="3" t="inlineStr">
        <is>
          <t>80-04000004G000</t>
        </is>
      </c>
      <c r="C11274" s="3" t="inlineStr">
        <is>
          <t>Hannspree</t>
        </is>
      </c>
      <c r="D11274" s="3" t="inlineStr">
        <is>
          <t>HEIGHT ADJ STAND 19-24IN VESA</t>
        </is>
      </c>
      <c r="E11274" s="11" t="n">
        <v>23</v>
      </c>
      <c r="F11274" s="12" t="n">
        <v>19.17</v>
      </c>
    </row>
    <row r="11275">
      <c r="A11275" s="3" t="inlineStr">
        <is>
          <t>Monitor Arms, Mounts &amp; Stands</t>
        </is>
      </c>
      <c r="B11275" s="3" t="inlineStr">
        <is>
          <t>80-04000003G002</t>
        </is>
      </c>
      <c r="C11275" s="3" t="inlineStr">
        <is>
          <t>Hanspree</t>
        </is>
      </c>
      <c r="D11275" s="3" t="inlineStr">
        <is>
          <t>HEIGHT ADJUST STAND 24-27IN VESA</t>
        </is>
      </c>
      <c r="E11275" s="11" t="n">
        <v>28</v>
      </c>
      <c r="F11275" s="12" t="n">
        <v>23.33</v>
      </c>
    </row>
    <row r="11276">
      <c r="A11276" s="3" t="inlineStr">
        <is>
          <t>Monitor Arms, Mounts &amp; Stands</t>
        </is>
      </c>
      <c r="B11276" s="3" t="inlineStr">
        <is>
          <t>80-04000014G000</t>
        </is>
      </c>
      <c r="C11276" s="3" t="inlineStr">
        <is>
          <t>Hanspree</t>
        </is>
      </c>
      <c r="D11276" s="3" t="inlineStr">
        <is>
          <t>HEIGHT ADJUSTABLE STAND 23.6-28 VESA</t>
        </is>
      </c>
      <c r="E11276" s="11" t="n">
        <v>30</v>
      </c>
      <c r="F11276" s="12" t="n">
        <v>25</v>
      </c>
    </row>
    <row r="11277">
      <c r="A11277" s="3" t="inlineStr">
        <is>
          <t>Monitor Arms, Mounts &amp; Stands</t>
        </is>
      </c>
      <c r="B11277" s="3" t="inlineStr">
        <is>
          <t>G1K23AA</t>
        </is>
      </c>
      <c r="C11277" s="3" t="inlineStr">
        <is>
          <t>Hewlett Packard Incorporated</t>
        </is>
      </c>
      <c r="D11277" s="3" t="inlineStr">
        <is>
          <t>HP DM CHASSIS TOWER STAND</t>
        </is>
      </c>
      <c r="E11277" s="11" t="n">
        <v>10</v>
      </c>
      <c r="F11277" s="12" t="n">
        <v>8.33</v>
      </c>
    </row>
    <row r="11278">
      <c r="A11278" s="3" t="inlineStr">
        <is>
          <t>Monitor Arms, Mounts &amp; Stands</t>
        </is>
      </c>
      <c r="B11278" s="3" t="inlineStr">
        <is>
          <t>99T54AA</t>
        </is>
      </c>
      <c r="C11278" s="3" t="inlineStr">
        <is>
          <t>Hewlett Packard Incorporated</t>
        </is>
      </c>
      <c r="D11278" s="3" t="inlineStr">
        <is>
          <t>HP DM V4+ VESA SLEEVE</t>
        </is>
      </c>
      <c r="E11278" s="11" t="n">
        <v>31</v>
      </c>
      <c r="F11278" s="12" t="n">
        <v>25.83</v>
      </c>
    </row>
    <row r="11279">
      <c r="A11279" s="3" t="inlineStr">
        <is>
          <t>Monitor Arms, Mounts &amp; Stands</t>
        </is>
      </c>
      <c r="B11279" s="3" t="inlineStr">
        <is>
          <t>99T55AA</t>
        </is>
      </c>
      <c r="C11279" s="3" t="inlineStr">
        <is>
          <t>Hewlett Packard Incorporated</t>
        </is>
      </c>
      <c r="D11279" s="3" t="inlineStr">
        <is>
          <t>HP DM V4+ VESA SLEEVE WPSH</t>
        </is>
      </c>
      <c r="E11279" s="11" t="n">
        <v>64</v>
      </c>
      <c r="F11279" s="12" t="n">
        <v>53.33</v>
      </c>
    </row>
    <row r="11280">
      <c r="A11280" s="3" t="inlineStr">
        <is>
          <t>Monitor Arms, Mounts &amp; Stands</t>
        </is>
      </c>
      <c r="B11280" s="3" t="inlineStr">
        <is>
          <t>T0A01AA</t>
        </is>
      </c>
      <c r="C11280" s="3" t="inlineStr">
        <is>
          <t>Hewlett Packard Incorporated</t>
        </is>
      </c>
      <c r="D11280" s="3" t="inlineStr">
        <is>
          <t>HP PROONE 400 G2 AIO RECLINE STAND</t>
        </is>
      </c>
      <c r="E11280" s="11" t="n">
        <v>112</v>
      </c>
      <c r="F11280" s="12" t="n">
        <v>93.33</v>
      </c>
    </row>
    <row r="11281">
      <c r="A11281" s="3" t="inlineStr">
        <is>
          <t>Monitor Arms, Mounts &amp; Stands</t>
        </is>
      </c>
      <c r="B11281" s="3" t="inlineStr">
        <is>
          <t>4N006AA</t>
        </is>
      </c>
      <c r="C11281" s="3" t="inlineStr">
        <is>
          <t>Hewlett Packard Incorporated</t>
        </is>
      </c>
      <c r="D11281" s="3" t="inlineStr">
        <is>
          <t>HP Z2 MINI VERTICAL STAND</t>
        </is>
      </c>
      <c r="E11281" s="11" t="n">
        <v>22</v>
      </c>
      <c r="F11281" s="12" t="n">
        <v>18.33</v>
      </c>
    </row>
    <row r="11282">
      <c r="A11282" s="3" t="inlineStr">
        <is>
          <t>Monitor Arms, Mounts &amp; Stands</t>
        </is>
      </c>
      <c r="B11282" s="3" t="inlineStr">
        <is>
          <t>Y7B61AA</t>
        </is>
      </c>
      <c r="C11282" s="3" t="inlineStr">
        <is>
          <t>Hewlett Packard Incorporated</t>
        </is>
      </c>
      <c r="D11282" s="3" t="inlineStr">
        <is>
          <t>HP Z2MINI ARM/WALL VESA MOUNT SOLUT</t>
        </is>
      </c>
      <c r="E11282" s="11" t="n">
        <v>80</v>
      </c>
      <c r="F11282" s="12" t="n">
        <v>66.67</v>
      </c>
    </row>
    <row r="11283">
      <c r="A11283" s="3" t="inlineStr">
        <is>
          <t>Monitor Arms, Mounts &amp; Stands</t>
        </is>
      </c>
      <c r="B11283" s="3" t="inlineStr">
        <is>
          <t>8G110AA</t>
        </is>
      </c>
      <c r="C11283" s="3" t="inlineStr">
        <is>
          <t>Hp Poly</t>
        </is>
      </c>
      <c r="D11283" s="3" t="inlineStr">
        <is>
          <t>POLY VOY 4320-M BT700+CH STAND CS1</t>
        </is>
      </c>
      <c r="E11283" s="11" t="n">
        <v>257</v>
      </c>
      <c r="F11283" s="12" t="n">
        <v>214.17</v>
      </c>
    </row>
    <row r="11284">
      <c r="A11284" s="3" t="inlineStr">
        <is>
          <t>Monitor Arms, Mounts &amp; Stands</t>
        </is>
      </c>
      <c r="B11284" s="3" t="inlineStr">
        <is>
          <t>8G103AA</t>
        </is>
      </c>
      <c r="C11284" s="3" t="inlineStr">
        <is>
          <t>Hp Poly</t>
        </is>
      </c>
      <c r="D11284" s="3" t="inlineStr">
        <is>
          <t>POLY VOY4310 USB-C+BT700+CHSTAND CS1</t>
        </is>
      </c>
      <c r="E11284" s="11" t="n">
        <v>238</v>
      </c>
      <c r="F11284" s="12" t="n">
        <v>198.33</v>
      </c>
    </row>
    <row r="11285">
      <c r="A11285" s="3" t="inlineStr">
        <is>
          <t>Monitor Arms, Mounts &amp; Stands</t>
        </is>
      </c>
      <c r="B11285" s="3" t="inlineStr">
        <is>
          <t>HS1150GYGL</t>
        </is>
      </c>
      <c r="C11285" s="3" t="inlineStr">
        <is>
          <t>Hyper</t>
        </is>
      </c>
      <c r="D11285" s="3" t="inlineStr">
        <is>
          <t>HYPERSPACE FLEX LAPTOP STAND</t>
        </is>
      </c>
      <c r="E11285" s="11" t="n">
        <v>57</v>
      </c>
      <c r="F11285" s="12" t="n">
        <v>47.5</v>
      </c>
    </row>
    <row r="11286">
      <c r="A11286" s="3" t="inlineStr">
        <is>
          <t>Monitor Arms, Mounts &amp; Stands</t>
        </is>
      </c>
      <c r="B11286" s="3" t="inlineStr">
        <is>
          <t>HS1110GYGL</t>
        </is>
      </c>
      <c r="C11286" s="3" t="inlineStr">
        <is>
          <t>Hyper</t>
        </is>
      </c>
      <c r="D11286" s="3" t="inlineStr">
        <is>
          <t>HYPERSPACE LAPTOP STAND - GREY</t>
        </is>
      </c>
      <c r="E11286" s="11" t="n">
        <v>38</v>
      </c>
      <c r="F11286" s="12" t="n">
        <v>31.67</v>
      </c>
    </row>
    <row r="11287">
      <c r="A11287" s="3" t="inlineStr">
        <is>
          <t>Monitor Arms, Mounts &amp; Stands</t>
        </is>
      </c>
      <c r="B11287" s="3" t="inlineStr">
        <is>
          <t>K50417WW</t>
        </is>
      </c>
      <c r="C11287" s="3" t="inlineStr">
        <is>
          <t>Kensington</t>
        </is>
      </c>
      <c r="D11287" s="3" t="inlineStr">
        <is>
          <t>EASY RISER ALUMINUM LAPTOP RISER</t>
        </is>
      </c>
      <c r="E11287" s="11" t="n">
        <v>27</v>
      </c>
      <c r="F11287" s="12" t="n">
        <v>22.5</v>
      </c>
    </row>
    <row r="11288">
      <c r="A11288" s="3" t="inlineStr">
        <is>
          <t>Monitor Arms, Mounts &amp; Stands</t>
        </is>
      </c>
      <c r="B11288" s="3" t="inlineStr">
        <is>
          <t>K55726EU</t>
        </is>
      </c>
      <c r="C11288" s="3" t="inlineStr">
        <is>
          <t>Kensington</t>
        </is>
      </c>
      <c r="D11288" s="3" t="inlineStr">
        <is>
          <t>EXTRA WIDE MONITOR STAND</t>
        </is>
      </c>
      <c r="E11288" s="11" t="n">
        <v>25</v>
      </c>
      <c r="F11288" s="12" t="n">
        <v>20.83</v>
      </c>
    </row>
    <row r="11289">
      <c r="A11289" s="3" t="inlineStr">
        <is>
          <t>Monitor Arms, Mounts &amp; Stands</t>
        </is>
      </c>
      <c r="B11289" s="3" t="inlineStr">
        <is>
          <t>K52805EU</t>
        </is>
      </c>
      <c r="C11289" s="3" t="inlineStr">
        <is>
          <t>Kensington</t>
        </is>
      </c>
      <c r="D11289" s="3" t="inlineStr">
        <is>
          <t>K: EASY RISER EQ</t>
        </is>
      </c>
      <c r="E11289" s="11" t="n">
        <v>24</v>
      </c>
      <c r="F11289" s="12" t="n">
        <v>20</v>
      </c>
    </row>
    <row r="11290">
      <c r="A11290" s="3" t="inlineStr">
        <is>
          <t>Monitor Arms, Mounts &amp; Stands</t>
        </is>
      </c>
      <c r="B11290" s="3" t="inlineStr">
        <is>
          <t>K50424WW</t>
        </is>
      </c>
      <c r="C11290" s="3" t="inlineStr">
        <is>
          <t>Kensington</t>
        </is>
      </c>
      <c r="D11290" s="3" t="inlineStr">
        <is>
          <t>K: UNIVERSAL TABLETOP LAPTOP RISER</t>
        </is>
      </c>
      <c r="E11290" s="11" t="n">
        <v>40</v>
      </c>
      <c r="F11290" s="12" t="n">
        <v>33.33</v>
      </c>
    </row>
    <row r="11291">
      <c r="A11291" s="3" t="inlineStr">
        <is>
          <t>Monitor Arms, Mounts &amp; Stands</t>
        </is>
      </c>
      <c r="B11291" s="3" t="inlineStr">
        <is>
          <t>60112</t>
        </is>
      </c>
      <c r="C11291" s="3" t="inlineStr">
        <is>
          <t>Kensington</t>
        </is>
      </c>
      <c r="D11291" s="3" t="inlineStr">
        <is>
          <t>KENSINGTON EASY RISER</t>
        </is>
      </c>
      <c r="E11291" s="11" t="n">
        <v>24</v>
      </c>
      <c r="F11291" s="12" t="n">
        <v>20</v>
      </c>
    </row>
    <row r="11292">
      <c r="A11292" s="3" t="inlineStr">
        <is>
          <t>Monitor Arms, Mounts &amp; Stands</t>
        </is>
      </c>
      <c r="B11292" s="3" t="inlineStr">
        <is>
          <t>K58277WW</t>
        </is>
      </c>
      <c r="C11292" s="3" t="inlineStr">
        <is>
          <t>Kensington</t>
        </is>
      </c>
      <c r="D11292" s="3" t="inlineStr">
        <is>
          <t>KENSINGTON ELEVATED STAND</t>
        </is>
      </c>
      <c r="E11292" s="11" t="n">
        <v>27</v>
      </c>
      <c r="F11292" s="12" t="n">
        <v>22.5</v>
      </c>
    </row>
    <row r="11293">
      <c r="A11293" s="3" t="inlineStr">
        <is>
          <t>Monitor Arms, Mounts &amp; Stands</t>
        </is>
      </c>
      <c r="B11293" s="3" t="inlineStr">
        <is>
          <t>K53801WW</t>
        </is>
      </c>
      <c r="C11293" s="3" t="inlineStr">
        <is>
          <t>Kensington</t>
        </is>
      </c>
      <c r="D11293" s="3" t="inlineStr">
        <is>
          <t>LAPTOP HOLDER VESA MOUNT ARMS</t>
        </is>
      </c>
      <c r="E11293" s="11" t="n">
        <v>28</v>
      </c>
      <c r="F11293" s="12" t="n">
        <v>23.33</v>
      </c>
    </row>
    <row r="11294">
      <c r="A11294" s="3" t="inlineStr">
        <is>
          <t>Monitor Arms, Mounts &amp; Stands</t>
        </is>
      </c>
      <c r="B11294" s="3" t="inlineStr">
        <is>
          <t>K52786WW</t>
        </is>
      </c>
      <c r="C11294" s="3" t="inlineStr">
        <is>
          <t>Kensington</t>
        </is>
      </c>
      <c r="D11294" s="3" t="inlineStr">
        <is>
          <t>MONITOR STAND PLUS BLACK</t>
        </is>
      </c>
      <c r="E11294" s="11" t="n">
        <v>65</v>
      </c>
      <c r="F11294" s="12" t="n">
        <v>54.17</v>
      </c>
    </row>
    <row r="11295">
      <c r="A11295" s="3" t="inlineStr">
        <is>
          <t>Monitor Arms, Mounts &amp; Stands</t>
        </is>
      </c>
      <c r="B11295" s="3" t="inlineStr">
        <is>
          <t>K52797WW</t>
        </is>
      </c>
      <c r="C11295" s="3" t="inlineStr">
        <is>
          <t>Kensington</t>
        </is>
      </c>
      <c r="D11295" s="3" t="inlineStr">
        <is>
          <t>MONITOR STAND PLUS WIDE BLACK</t>
        </is>
      </c>
      <c r="E11295" s="11" t="n">
        <v>57</v>
      </c>
      <c r="F11295" s="12" t="n">
        <v>47.5</v>
      </c>
    </row>
    <row r="11296">
      <c r="A11296" s="3" t="inlineStr">
        <is>
          <t>Monitor Arms, Mounts &amp; Stands</t>
        </is>
      </c>
      <c r="B11296" s="3" t="inlineStr">
        <is>
          <t>K55471EU</t>
        </is>
      </c>
      <c r="C11296" s="3" t="inlineStr">
        <is>
          <t>Kensington</t>
        </is>
      </c>
      <c r="D11296" s="3" t="inlineStr">
        <is>
          <t>ONETOUCH HEIGHT ADJUST DUALMON ARM</t>
        </is>
      </c>
      <c r="E11296" s="11" t="n">
        <v>176</v>
      </c>
      <c r="F11296" s="12" t="n">
        <v>146.67</v>
      </c>
    </row>
    <row r="11297">
      <c r="A11297" s="3" t="inlineStr">
        <is>
          <t>Monitor Arms, Mounts &amp; Stands</t>
        </is>
      </c>
      <c r="B11297" s="3" t="inlineStr">
        <is>
          <t>K55470EU</t>
        </is>
      </c>
      <c r="C11297" s="3" t="inlineStr">
        <is>
          <t>Kensington</t>
        </is>
      </c>
      <c r="D11297" s="3" t="inlineStr">
        <is>
          <t>ONETOUCH HEIGHT ADJUST SING MON ARM</t>
        </is>
      </c>
      <c r="E11297" s="11" t="n">
        <v>98</v>
      </c>
      <c r="F11297" s="12" t="n">
        <v>81.67</v>
      </c>
    </row>
    <row r="11298">
      <c r="A11298" s="3" t="inlineStr">
        <is>
          <t>Monitor Arms, Mounts &amp; Stands</t>
        </is>
      </c>
      <c r="B11298" s="3" t="inlineStr">
        <is>
          <t>K59601WW</t>
        </is>
      </c>
      <c r="C11298" s="3" t="inlineStr">
        <is>
          <t>Kensington</t>
        </is>
      </c>
      <c r="D11298" s="3" t="inlineStr">
        <is>
          <t>ONETOUCH HEIGHTADJUST DUAL ARM BLK</t>
        </is>
      </c>
      <c r="E11298" s="11" t="n">
        <v>176</v>
      </c>
      <c r="F11298" s="12" t="n">
        <v>146.67</v>
      </c>
    </row>
    <row r="11299">
      <c r="A11299" s="3" t="inlineStr">
        <is>
          <t>Monitor Arms, Mounts &amp; Stands</t>
        </is>
      </c>
      <c r="B11299" s="3" t="inlineStr">
        <is>
          <t>K50421EU</t>
        </is>
      </c>
      <c r="C11299" s="3" t="inlineStr">
        <is>
          <t>Kensington</t>
        </is>
      </c>
      <c r="D11299" s="3" t="inlineStr">
        <is>
          <t>SMARTFIT EASY RISER 2.0 SMALL</t>
        </is>
      </c>
      <c r="E11299" s="11" t="n">
        <v>19</v>
      </c>
      <c r="F11299" s="12" t="n">
        <v>15.83</v>
      </c>
    </row>
    <row r="11300">
      <c r="A11300" s="3" t="inlineStr">
        <is>
          <t>Monitor Arms, Mounts &amp; Stands</t>
        </is>
      </c>
      <c r="B11300" s="3" t="inlineStr">
        <is>
          <t>K50420EU</t>
        </is>
      </c>
      <c r="C11300" s="3" t="inlineStr">
        <is>
          <t>Kensington</t>
        </is>
      </c>
      <c r="D11300" s="3" t="inlineStr">
        <is>
          <t>SMARTFIT EASY RISER GO LARGE</t>
        </is>
      </c>
      <c r="E11300" s="11" t="n">
        <v>24</v>
      </c>
      <c r="F11300" s="12" t="n">
        <v>20</v>
      </c>
    </row>
    <row r="11301">
      <c r="A11301" s="3" t="inlineStr">
        <is>
          <t>Monitor Arms, Mounts &amp; Stands</t>
        </is>
      </c>
      <c r="B11301" s="3" t="inlineStr">
        <is>
          <t>K50427WW</t>
        </is>
      </c>
      <c r="C11301" s="3" t="inlineStr">
        <is>
          <t>Kensington</t>
        </is>
      </c>
      <c r="D11301" s="3" t="inlineStr">
        <is>
          <t>SMARTFIT EQ ADJUSTABLE LAPTOP STAND</t>
        </is>
      </c>
      <c r="E11301" s="11" t="n">
        <v>34</v>
      </c>
      <c r="F11301" s="12" t="n">
        <v>28.33</v>
      </c>
    </row>
    <row r="11302">
      <c r="A11302" s="3" t="inlineStr">
        <is>
          <t>Monitor Arms, Mounts &amp; Stands</t>
        </is>
      </c>
      <c r="B11302" s="3" t="inlineStr">
        <is>
          <t>K55409WW</t>
        </is>
      </c>
      <c r="C11302" s="3" t="inlineStr">
        <is>
          <t>Kensington</t>
        </is>
      </c>
      <c r="D11302" s="3" t="inlineStr">
        <is>
          <t>SMARTFIT ERGO DUAL MONITOR ARM</t>
        </is>
      </c>
      <c r="E11302" s="11" t="n">
        <v>57</v>
      </c>
      <c r="F11302" s="12" t="n">
        <v>47.5</v>
      </c>
    </row>
    <row r="11303">
      <c r="A11303" s="3" t="inlineStr">
        <is>
          <t>Monitor Arms, Mounts &amp; Stands</t>
        </is>
      </c>
      <c r="B11303" s="3" t="inlineStr">
        <is>
          <t>K58271WW</t>
        </is>
      </c>
      <c r="C11303" s="3" t="inlineStr">
        <is>
          <t>Kensington</t>
        </is>
      </c>
      <c r="D11303" s="3" t="inlineStr">
        <is>
          <t>SMARTFIT FREESTAND DUO MONITOR STAND</t>
        </is>
      </c>
      <c r="E11303" s="11" t="n">
        <v>60</v>
      </c>
      <c r="F11303" s="12" t="n">
        <v>50</v>
      </c>
    </row>
    <row r="11304">
      <c r="A11304" s="3" t="inlineStr">
        <is>
          <t>Monitor Arms, Mounts &amp; Stands</t>
        </is>
      </c>
      <c r="B11304" s="3" t="inlineStr">
        <is>
          <t>K52783WW</t>
        </is>
      </c>
      <c r="C11304" s="3" t="inlineStr">
        <is>
          <t>Kensington</t>
        </is>
      </c>
      <c r="D11304" s="3" t="inlineStr">
        <is>
          <t>SMARTFIT LAPTOP RISER</t>
        </is>
      </c>
      <c r="E11304" s="11" t="n">
        <v>75</v>
      </c>
      <c r="F11304" s="12" t="n">
        <v>62.5</v>
      </c>
    </row>
    <row r="11305">
      <c r="A11305" s="3" t="inlineStr">
        <is>
          <t>Monitor Arms, Mounts &amp; Stands</t>
        </is>
      </c>
      <c r="B11305" s="3" t="inlineStr">
        <is>
          <t>K52785WW</t>
        </is>
      </c>
      <c r="C11305" s="3" t="inlineStr">
        <is>
          <t>Kensington</t>
        </is>
      </c>
      <c r="D11305" s="3" t="inlineStr">
        <is>
          <t>SMARTFIT MONITOR STAND PLUS - 24INCH</t>
        </is>
      </c>
      <c r="E11305" s="11" t="n">
        <v>37</v>
      </c>
      <c r="F11305" s="12" t="n">
        <v>30.83</v>
      </c>
    </row>
    <row r="11306">
      <c r="A11306" s="3" t="inlineStr">
        <is>
          <t>Monitor Arms, Mounts &amp; Stands</t>
        </is>
      </c>
      <c r="B11306" s="3" t="inlineStr">
        <is>
          <t>K55725EU</t>
        </is>
      </c>
      <c r="C11306" s="3" t="inlineStr">
        <is>
          <t>Kensington</t>
        </is>
      </c>
      <c r="D11306" s="3" t="inlineStr">
        <is>
          <t>SMARTFIT MONITOR STAND WITH DRAWER</t>
        </is>
      </c>
      <c r="E11306" s="11" t="n">
        <v>40</v>
      </c>
      <c r="F11306" s="12" t="n">
        <v>33.33</v>
      </c>
    </row>
    <row r="11307">
      <c r="A11307" s="3" t="inlineStr">
        <is>
          <t>Monitor Arms, Mounts &amp; Stands</t>
        </is>
      </c>
      <c r="B11307" s="3" t="inlineStr">
        <is>
          <t>K52804WW</t>
        </is>
      </c>
      <c r="C11307" s="3" t="inlineStr">
        <is>
          <t>Kensington</t>
        </is>
      </c>
      <c r="D11307" s="3" t="inlineStr">
        <is>
          <t>SMARTFIT SIT STAND DESK</t>
        </is>
      </c>
      <c r="E11307" s="11" t="n">
        <v>488</v>
      </c>
      <c r="F11307" s="12" t="n">
        <v>406.67</v>
      </c>
    </row>
    <row r="11308">
      <c r="A11308" s="3" t="inlineStr">
        <is>
          <t>Monitor Arms, Mounts &amp; Stands</t>
        </is>
      </c>
      <c r="B11308" s="3" t="inlineStr">
        <is>
          <t>K55408WW</t>
        </is>
      </c>
      <c r="C11308" s="3" t="inlineStr">
        <is>
          <t>Kensington</t>
        </is>
      </c>
      <c r="D11308" s="3" t="inlineStr">
        <is>
          <t>SMARTFITERGOSINGLE MONITOR ARM LONG</t>
        </is>
      </c>
      <c r="E11308" s="11" t="n">
        <v>48</v>
      </c>
      <c r="F11308" s="12" t="n">
        <v>40</v>
      </c>
    </row>
    <row r="11309">
      <c r="A11309" s="3" t="inlineStr">
        <is>
          <t>Monitor Arms, Mounts &amp; Stands</t>
        </is>
      </c>
      <c r="B11309" s="3" t="inlineStr">
        <is>
          <t>K55411WW</t>
        </is>
      </c>
      <c r="C11309" s="3" t="inlineStr">
        <is>
          <t>Kensington</t>
        </is>
      </c>
      <c r="D11309" s="3" t="inlineStr">
        <is>
          <t>SMRTFITERGOSINGLE MONITOR ARM SHORT</t>
        </is>
      </c>
      <c r="E11309" s="11" t="n">
        <v>38</v>
      </c>
      <c r="F11309" s="12" t="n">
        <v>31.67</v>
      </c>
    </row>
    <row r="11310">
      <c r="A11310" s="3" t="inlineStr">
        <is>
          <t>Monitor Arms, Mounts &amp; Stands</t>
        </is>
      </c>
      <c r="B11310" s="3" t="inlineStr">
        <is>
          <t>K55513WW</t>
        </is>
      </c>
      <c r="C11310" s="3" t="inlineStr">
        <is>
          <t>Kensington</t>
        </is>
      </c>
      <c r="D11310" s="3" t="inlineStr">
        <is>
          <t>SPACE SAVING MONITOR ARM DUAL</t>
        </is>
      </c>
      <c r="E11310" s="11" t="n">
        <v>83</v>
      </c>
      <c r="F11310" s="12" t="n">
        <v>69.17</v>
      </c>
    </row>
    <row r="11311">
      <c r="A11311" s="3" t="inlineStr">
        <is>
          <t>Monitor Arms, Mounts &amp; Stands</t>
        </is>
      </c>
      <c r="B11311" s="3" t="inlineStr">
        <is>
          <t>K55512WW</t>
        </is>
      </c>
      <c r="C11311" s="3" t="inlineStr">
        <is>
          <t>Kensington</t>
        </is>
      </c>
      <c r="D11311" s="3" t="inlineStr">
        <is>
          <t>SPACE SAVING MONITOR ARM SINGLE</t>
        </is>
      </c>
      <c r="E11311" s="11" t="n">
        <v>60</v>
      </c>
      <c r="F11311" s="12" t="n">
        <v>50</v>
      </c>
    </row>
    <row r="11312">
      <c r="A11312" s="3" t="inlineStr">
        <is>
          <t>Monitor Arms, Mounts &amp; Stands</t>
        </is>
      </c>
      <c r="B11312" s="3" t="inlineStr">
        <is>
          <t>K52787WW</t>
        </is>
      </c>
      <c r="C11312" s="3" t="inlineStr">
        <is>
          <t>Kensington</t>
        </is>
      </c>
      <c r="D11312" s="3" t="inlineStr">
        <is>
          <t>SPIN2 MONITOR STAND BLACK</t>
        </is>
      </c>
      <c r="E11312" s="11" t="n">
        <v>39</v>
      </c>
      <c r="F11312" s="12" t="n">
        <v>32.5</v>
      </c>
    </row>
    <row r="11313">
      <c r="A11313" s="3" t="inlineStr">
        <is>
          <t>Monitor Arms, Mounts &amp; Stands</t>
        </is>
      </c>
      <c r="B11313" s="3" t="inlineStr">
        <is>
          <t>4XF0N03161</t>
        </is>
      </c>
      <c r="C11313" s="3" t="inlineStr">
        <is>
          <t>Lenovo</t>
        </is>
      </c>
      <c r="D11313" s="3" t="inlineStr">
        <is>
          <t>THINKCENTRE TINY VESA MOUNT II</t>
        </is>
      </c>
      <c r="E11313" s="11" t="n">
        <v>26</v>
      </c>
      <c r="F11313" s="12" t="n">
        <v>21.67</v>
      </c>
    </row>
    <row r="11314">
      <c r="A11314" s="3" t="inlineStr">
        <is>
          <t>Monitor Arms, Mounts &amp; Stands</t>
        </is>
      </c>
      <c r="B11314" s="3" t="inlineStr">
        <is>
          <t>40971</t>
        </is>
      </c>
      <c r="C11314" s="3" t="inlineStr">
        <is>
          <t>Lindy</t>
        </is>
      </c>
      <c r="D11314" s="3" t="inlineStr">
        <is>
          <t>SINGLE DISPLAY FIXED DESK MOUNT</t>
        </is>
      </c>
      <c r="E11314" s="11" t="n">
        <v>11</v>
      </c>
      <c r="F11314" s="12" t="n">
        <v>9.17</v>
      </c>
    </row>
    <row r="11315">
      <c r="A11315" s="3" t="inlineStr">
        <is>
          <t>Monitor Arms, Mounts &amp; Stands</t>
        </is>
      </c>
      <c r="B11315" s="3" t="inlineStr">
        <is>
          <t>WLMT-1021</t>
        </is>
      </c>
      <c r="C11315" s="3" t="inlineStr">
        <is>
          <t>Motorola Solutions</t>
        </is>
      </c>
      <c r="D11315" s="3" t="inlineStr">
        <is>
          <t>PENDANT ARM; 20CM LONG; 1.5 NPT</t>
        </is>
      </c>
      <c r="E11315" s="11" t="n">
        <v>81</v>
      </c>
      <c r="F11315" s="12" t="n">
        <v>67.5</v>
      </c>
    </row>
    <row r="11316">
      <c r="A11316" s="3" t="inlineStr">
        <is>
          <t>Monitor Arms, Mounts &amp; Stands</t>
        </is>
      </c>
      <c r="B11316" s="3" t="inlineStr">
        <is>
          <t>1008B</t>
        </is>
      </c>
      <c r="C11316" s="3" t="inlineStr">
        <is>
          <t>Multibrackets</t>
        </is>
      </c>
      <c r="D11316" s="3" t="inlineStr">
        <is>
          <t>UNIVERSAL WALL MOUNT FIXED M</t>
        </is>
      </c>
      <c r="E11316" s="11" t="n">
        <v>39</v>
      </c>
      <c r="F11316" s="12" t="n">
        <v>32.5</v>
      </c>
    </row>
    <row r="11317">
      <c r="A11317" s="3" t="inlineStr">
        <is>
          <t>Monitor Arms, Mounts &amp; Stands</t>
        </is>
      </c>
      <c r="B11317" s="3" t="inlineStr">
        <is>
          <t>OWM3001ST</t>
        </is>
      </c>
      <c r="C11317" s="3" t="inlineStr">
        <is>
          <t>Optoma</t>
        </is>
      </c>
      <c r="D11317" s="3" t="inlineStr">
        <is>
          <t>COMPACT TELESCOPIC ARM</t>
        </is>
      </c>
      <c r="E11317" s="11" t="n">
        <v>172</v>
      </c>
      <c r="F11317" s="12" t="n">
        <v>143.33</v>
      </c>
    </row>
    <row r="11318">
      <c r="A11318" s="3" t="inlineStr">
        <is>
          <t>Monitor Arms, Mounts &amp; Stands</t>
        </is>
      </c>
      <c r="B11318" s="3" t="inlineStr">
        <is>
          <t>OCM818B-RU</t>
        </is>
      </c>
      <c r="C11318" s="3" t="inlineStr">
        <is>
          <t>Optoma</t>
        </is>
      </c>
      <c r="D11318" s="3" t="inlineStr">
        <is>
          <t>OPTOMA FLUSH MOUNT BLACK RETAIL</t>
        </is>
      </c>
      <c r="E11318" s="11" t="n">
        <v>68</v>
      </c>
      <c r="F11318" s="12" t="n">
        <v>56.67</v>
      </c>
    </row>
    <row r="11319">
      <c r="A11319" s="3" t="inlineStr">
        <is>
          <t>Monitor Arms, Mounts &amp; Stands</t>
        </is>
      </c>
      <c r="B11319" s="3" t="inlineStr">
        <is>
          <t>OCM815B</t>
        </is>
      </c>
      <c r="C11319" s="3" t="inlineStr">
        <is>
          <t>Optoma</t>
        </is>
      </c>
      <c r="D11319" s="3" t="inlineStr">
        <is>
          <t>OPTOMA POLE MOUNT BLACK</t>
        </is>
      </c>
      <c r="E11319" s="11" t="n">
        <v>68</v>
      </c>
      <c r="F11319" s="12" t="n">
        <v>56.67</v>
      </c>
    </row>
    <row r="11320">
      <c r="A11320" s="3" t="inlineStr">
        <is>
          <t>Monitor Arms, Mounts &amp; Stands</t>
        </is>
      </c>
      <c r="B11320" s="3" t="inlineStr">
        <is>
          <t>OCM815W</t>
        </is>
      </c>
      <c r="C11320" s="3" t="inlineStr">
        <is>
          <t>Optoma</t>
        </is>
      </c>
      <c r="D11320" s="3" t="inlineStr">
        <is>
          <t>OPTOMA POLE MOUNT WHITE</t>
        </is>
      </c>
      <c r="E11320" s="11" t="n">
        <v>68</v>
      </c>
      <c r="F11320" s="12" t="n">
        <v>56.67</v>
      </c>
    </row>
    <row r="11321">
      <c r="A11321" s="3" t="inlineStr">
        <is>
          <t>Monitor Arms, Mounts &amp; Stands</t>
        </is>
      </c>
      <c r="B11321" s="3" t="inlineStr">
        <is>
          <t>W3F00000051</t>
        </is>
      </c>
      <c r="C11321" s="3" t="inlineStr">
        <is>
          <t>Optoma</t>
        </is>
      </c>
      <c r="D11321" s="3" t="inlineStr">
        <is>
          <t>OWMFP05 WALL MOUNT FOR IFP DISPLAYS</t>
        </is>
      </c>
      <c r="E11321" s="11" t="n">
        <v>65</v>
      </c>
      <c r="F11321" s="12" t="n">
        <v>54.17</v>
      </c>
    </row>
    <row r="11322">
      <c r="A11322" s="3" t="inlineStr">
        <is>
          <t>Monitor Arms, Mounts &amp; Stands</t>
        </is>
      </c>
      <c r="B11322" s="3" t="inlineStr">
        <is>
          <t>OCM818W-RU</t>
        </is>
      </c>
      <c r="C11322" s="3" t="inlineStr">
        <is>
          <t>Optoma</t>
        </is>
      </c>
      <c r="D11322" s="3" t="inlineStr">
        <is>
          <t>UNIVERSAL FLUSH CEILING MOUNT WHITE</t>
        </is>
      </c>
      <c r="E11322" s="11" t="n">
        <v>68</v>
      </c>
      <c r="F11322" s="12" t="n">
        <v>56.67</v>
      </c>
    </row>
    <row r="11323">
      <c r="A11323" s="3" t="inlineStr">
        <is>
          <t>Monitor Arms, Mounts &amp; Stands</t>
        </is>
      </c>
      <c r="B11323" s="3" t="inlineStr">
        <is>
          <t>H1AX00000276</t>
        </is>
      </c>
      <c r="C11323" s="3" t="inlineStr">
        <is>
          <t>Optoma</t>
        </is>
      </c>
      <c r="D11323" s="3" t="inlineStr">
        <is>
          <t>WIB6560A 55IN &amp; 65IN FP WALL MOUNT</t>
        </is>
      </c>
      <c r="E11323" s="11" t="n">
        <v>76</v>
      </c>
      <c r="F11323" s="12" t="n">
        <v>63.33</v>
      </c>
    </row>
    <row r="11324">
      <c r="A11324" s="3" t="inlineStr">
        <is>
          <t>Monitor Arms, Mounts &amp; Stands</t>
        </is>
      </c>
      <c r="B11324" s="3" t="inlineStr">
        <is>
          <t>H1AX00000257</t>
        </is>
      </c>
      <c r="C11324" s="3" t="inlineStr">
        <is>
          <t>Optoma</t>
        </is>
      </c>
      <c r="D11324" s="3" t="inlineStr">
        <is>
          <t>WIB9080A 75IN + FP WALL MOUNT</t>
        </is>
      </c>
      <c r="E11324" s="11" t="n">
        <v>76</v>
      </c>
      <c r="F11324" s="12" t="n">
        <v>63.33</v>
      </c>
    </row>
    <row r="11325">
      <c r="A11325" s="3" t="inlineStr">
        <is>
          <t>Monitor Arms, Mounts &amp; Stands</t>
        </is>
      </c>
      <c r="B11325" s="3" t="inlineStr">
        <is>
          <t>DS-VW775-QR</t>
        </is>
      </c>
      <c r="C11325" s="3" t="inlineStr">
        <is>
          <t>Peerless</t>
        </is>
      </c>
      <c r="D11325" s="3" t="inlineStr">
        <is>
          <t>FULL SERVICE WALL MOUNT 46-60</t>
        </is>
      </c>
      <c r="E11325" s="11" t="n">
        <v>403</v>
      </c>
      <c r="F11325" s="12" t="n">
        <v>335.83</v>
      </c>
    </row>
    <row r="11326">
      <c r="A11326" s="3" t="inlineStr">
        <is>
          <t>Monitor Arms, Mounts &amp; Stands</t>
        </is>
      </c>
      <c r="B11326" s="3" t="inlineStr">
        <is>
          <t>DS-VW795-QR</t>
        </is>
      </c>
      <c r="C11326" s="3" t="inlineStr">
        <is>
          <t>Peerless</t>
        </is>
      </c>
      <c r="D11326" s="3" t="inlineStr">
        <is>
          <t>FULLSERVICE VIDEO WALL MOUNT WITH QU</t>
        </is>
      </c>
      <c r="E11326" s="11" t="n">
        <v>593</v>
      </c>
      <c r="F11326" s="12" t="n">
        <v>494.17</v>
      </c>
    </row>
    <row r="11327">
      <c r="A11327" s="3" t="inlineStr">
        <is>
          <t>Monitor Arms, Mounts &amp; Stands</t>
        </is>
      </c>
      <c r="B11327" s="3" t="inlineStr">
        <is>
          <t>DS-VW765-LQR</t>
        </is>
      </c>
      <c r="C11327" s="3" t="inlineStr">
        <is>
          <t>Peerless</t>
        </is>
      </c>
      <c r="D11327" s="3" t="inlineStr">
        <is>
          <t>FULLSERVICE VIDEO WALL MOUNT WITH QU</t>
        </is>
      </c>
      <c r="E11327" s="11" t="n">
        <v>403</v>
      </c>
      <c r="F11327" s="12" t="n">
        <v>335.83</v>
      </c>
    </row>
    <row r="11328">
      <c r="A11328" s="3" t="inlineStr">
        <is>
          <t>Monitor Arms, Mounts &amp; Stands</t>
        </is>
      </c>
      <c r="B11328" s="3" t="inlineStr">
        <is>
          <t>ESF655P</t>
        </is>
      </c>
      <c r="C11328" s="3" t="inlineStr">
        <is>
          <t>Peerless</t>
        </is>
      </c>
      <c r="D11328" s="3" t="inlineStr">
        <is>
          <t>OUTDOOR FLAT WALL MOUNT PORTRAIT</t>
        </is>
      </c>
      <c r="E11328" s="11" t="n">
        <v>235</v>
      </c>
      <c r="F11328" s="12" t="n">
        <v>195.83</v>
      </c>
    </row>
    <row r="11329">
      <c r="A11329" s="3" t="inlineStr">
        <is>
          <t>Monitor Arms, Mounts &amp; Stands</t>
        </is>
      </c>
      <c r="B11329" s="3" t="inlineStr">
        <is>
          <t>SF650P</t>
        </is>
      </c>
      <c r="C11329" s="3" t="inlineStr">
        <is>
          <t>Peerless</t>
        </is>
      </c>
      <c r="D11329" s="3" t="inlineStr">
        <is>
          <t>PEERLESS PEERSF650P MOUNT BRAC 39-75</t>
        </is>
      </c>
      <c r="E11329" s="11" t="n">
        <v>71</v>
      </c>
      <c r="F11329" s="12" t="n">
        <v>59.17</v>
      </c>
    </row>
    <row r="11330">
      <c r="A11330" s="3" t="inlineStr">
        <is>
          <t>Monitor Arms, Mounts &amp; Stands</t>
        </is>
      </c>
      <c r="B11330" s="3" t="inlineStr">
        <is>
          <t>PF650</t>
        </is>
      </c>
      <c r="C11330" s="3" t="inlineStr">
        <is>
          <t>Peerless</t>
        </is>
      </c>
      <c r="D11330" s="3" t="inlineStr">
        <is>
          <t>PEERLESS PRO UNIVERSAL FLAT WALL MOU</t>
        </is>
      </c>
      <c r="E11330" s="11" t="n">
        <v>58</v>
      </c>
      <c r="F11330" s="12" t="n">
        <v>48.33</v>
      </c>
    </row>
    <row r="11331">
      <c r="A11331" s="3" t="inlineStr">
        <is>
          <t>Monitor Arms, Mounts &amp; Stands</t>
        </is>
      </c>
      <c r="B11331" s="3" t="inlineStr">
        <is>
          <t>PT640</t>
        </is>
      </c>
      <c r="C11331" s="3" t="inlineStr">
        <is>
          <t>Peerless</t>
        </is>
      </c>
      <c r="D11331" s="3" t="inlineStr">
        <is>
          <t>PEERLESS PRO UNIVERSAL TILT WALL MOU</t>
        </is>
      </c>
      <c r="E11331" s="11" t="n">
        <v>62</v>
      </c>
      <c r="F11331" s="12" t="n">
        <v>51.67</v>
      </c>
    </row>
    <row r="11332">
      <c r="A11332" s="3" t="inlineStr">
        <is>
          <t>Monitor Arms, Mounts &amp; Stands</t>
        </is>
      </c>
      <c r="B11332" s="3" t="inlineStr">
        <is>
          <t>PT650</t>
        </is>
      </c>
      <c r="C11332" s="3" t="inlineStr">
        <is>
          <t>Peerless</t>
        </is>
      </c>
      <c r="D11332" s="3" t="inlineStr">
        <is>
          <t>PEERLESS PRO UNIVERSAL TILT WALL MOU</t>
        </is>
      </c>
      <c r="E11332" s="11" t="n">
        <v>76</v>
      </c>
      <c r="F11332" s="12" t="n">
        <v>63.33</v>
      </c>
    </row>
    <row r="11333">
      <c r="A11333" s="3" t="inlineStr">
        <is>
          <t>Monitor Arms, Mounts &amp; Stands</t>
        </is>
      </c>
      <c r="B11333" s="3" t="inlineStr">
        <is>
          <t>SF660P</t>
        </is>
      </c>
      <c r="C11333" s="3" t="inlineStr">
        <is>
          <t>Peerless</t>
        </is>
      </c>
      <c r="D11333" s="3" t="inlineStr">
        <is>
          <t>SMARTMOUNT UNIVERSAL FLAT MOUNT FOR</t>
        </is>
      </c>
      <c r="E11333" s="11" t="n">
        <v>89</v>
      </c>
      <c r="F11333" s="12" t="n">
        <v>74.17</v>
      </c>
    </row>
    <row r="11334">
      <c r="A11334" s="3" t="inlineStr">
        <is>
          <t>Monitor Arms, Mounts &amp; Stands</t>
        </is>
      </c>
      <c r="B11334" s="3" t="inlineStr">
        <is>
          <t>SFP680</t>
        </is>
      </c>
      <c r="C11334" s="3" t="inlineStr">
        <is>
          <t>Peerless</t>
        </is>
      </c>
      <c r="D11334" s="3" t="inlineStr">
        <is>
          <t>SMARTMOUNT UNIVERSAL FLAT WALL MOUNT</t>
        </is>
      </c>
      <c r="E11334" s="11" t="n">
        <v>177</v>
      </c>
      <c r="F11334" s="12" t="n">
        <v>147.5</v>
      </c>
    </row>
    <row r="11335">
      <c r="A11335" s="3" t="inlineStr">
        <is>
          <t>Monitor Arms, Mounts &amp; Stands</t>
        </is>
      </c>
      <c r="B11335" s="3" t="inlineStr">
        <is>
          <t>ST650P</t>
        </is>
      </c>
      <c r="C11335" s="3" t="inlineStr">
        <is>
          <t>Peerless</t>
        </is>
      </c>
      <c r="D11335" s="3" t="inlineStr">
        <is>
          <t>SMARTMOUNT UNIVERSAL TILT MOUNT FOR</t>
        </is>
      </c>
      <c r="E11335" s="11" t="n">
        <v>89</v>
      </c>
      <c r="F11335" s="12" t="n">
        <v>74.17</v>
      </c>
    </row>
    <row r="11336">
      <c r="A11336" s="3" t="inlineStr">
        <is>
          <t>Monitor Arms, Mounts &amp; Stands</t>
        </is>
      </c>
      <c r="B11336" s="3" t="inlineStr">
        <is>
          <t>SR560M</t>
        </is>
      </c>
      <c r="C11336" s="3" t="inlineStr">
        <is>
          <t>Peerless</t>
        </is>
      </c>
      <c r="D11336" s="3" t="inlineStr">
        <is>
          <t>TROLLEY FOR 32 75 FLAT PANEL WITH ME</t>
        </is>
      </c>
      <c r="E11336" s="11" t="n">
        <v>664</v>
      </c>
      <c r="F11336" s="12" t="n">
        <v>553.33</v>
      </c>
    </row>
    <row r="11337">
      <c r="A11337" s="3" t="inlineStr">
        <is>
          <t>Monitor Arms, Mounts &amp; Stands</t>
        </is>
      </c>
      <c r="B11337" s="3" t="inlineStr">
        <is>
          <t>TRFT640</t>
        </is>
      </c>
      <c r="C11337" s="3" t="inlineStr">
        <is>
          <t>Peerless</t>
        </is>
      </c>
      <c r="D11337" s="3" t="inlineStr">
        <is>
          <t>UNI FLAT TILT WALL MOUNT 32-50INCH</t>
        </is>
      </c>
      <c r="E11337" s="11" t="n">
        <v>35</v>
      </c>
      <c r="F11337" s="12" t="n">
        <v>29.17</v>
      </c>
    </row>
    <row r="11338">
      <c r="A11338" s="3" t="inlineStr">
        <is>
          <t>Monitor Arms, Mounts &amp; Stands</t>
        </is>
      </c>
      <c r="B11338" s="3" t="inlineStr">
        <is>
          <t>SF680P</t>
        </is>
      </c>
      <c r="C11338" s="3" t="inlineStr">
        <is>
          <t>Peerless</t>
        </is>
      </c>
      <c r="D11338" s="3" t="inlineStr">
        <is>
          <t>UNI FLAT WALL MOUNT 60-98INCH</t>
        </is>
      </c>
      <c r="E11338" s="11" t="n">
        <v>183</v>
      </c>
      <c r="F11338" s="12" t="n">
        <v>152.5</v>
      </c>
    </row>
    <row r="11339">
      <c r="A11339" s="3" t="inlineStr">
        <is>
          <t>Monitor Arms, Mounts &amp; Stands</t>
        </is>
      </c>
      <c r="B11339" s="3" t="inlineStr">
        <is>
          <t>ACC-UCM2</t>
        </is>
      </c>
      <c r="C11339" s="3" t="inlineStr">
        <is>
          <t>Peerless</t>
        </is>
      </c>
      <c r="D11339" s="3" t="inlineStr">
        <is>
          <t>UNIVERSAL COMPONENT MOUNT FOR STS650</t>
        </is>
      </c>
      <c r="E11339" s="11" t="n">
        <v>62</v>
      </c>
      <c r="F11339" s="12" t="n">
        <v>51.67</v>
      </c>
    </row>
    <row r="11340">
      <c r="A11340" s="3" t="inlineStr">
        <is>
          <t>Monitor Arms, Mounts &amp; Stands</t>
        </is>
      </c>
      <c r="B11340" s="3" t="inlineStr">
        <is>
          <t>STS650</t>
        </is>
      </c>
      <c r="C11340" s="3" t="inlineStr">
        <is>
          <t>Peerless</t>
        </is>
      </c>
      <c r="D11340" s="3" t="inlineStr">
        <is>
          <t>UNIVERSAL SCISSOR MOUNT FOR 55-90IN</t>
        </is>
      </c>
      <c r="E11340" s="11" t="n">
        <v>343</v>
      </c>
      <c r="F11340" s="12" t="n">
        <v>285.83</v>
      </c>
    </row>
    <row r="11341">
      <c r="A11341" s="3" t="inlineStr">
        <is>
          <t>Monitor Arms, Mounts &amp; Stands</t>
        </is>
      </c>
      <c r="B11341" s="3" t="inlineStr">
        <is>
          <t>SF670P</t>
        </is>
      </c>
      <c r="C11341" s="3" t="inlineStr">
        <is>
          <t>Peerless</t>
        </is>
      </c>
      <c r="D11341" s="3" t="inlineStr">
        <is>
          <t>WALL BRACKET 46-90 INCH</t>
        </is>
      </c>
      <c r="E11341" s="11" t="n">
        <v>140</v>
      </c>
      <c r="F11341" s="12" t="n">
        <v>116.67</v>
      </c>
    </row>
    <row r="11342">
      <c r="A11342" s="3" t="inlineStr">
        <is>
          <t>Monitor Arms, Mounts &amp; Stands</t>
        </is>
      </c>
      <c r="B11342" s="3" t="inlineStr">
        <is>
          <t>CY-PBRK200XEN</t>
        </is>
      </c>
      <c r="C11342" s="3" t="inlineStr">
        <is>
          <t>Samsung</t>
        </is>
      </c>
      <c r="D11342" s="3" t="inlineStr">
        <is>
          <t>OPS MOUNT + OPS CONNECTOR FOR 75 &amp; 8</t>
        </is>
      </c>
      <c r="E11342" s="11" t="n">
        <v>71</v>
      </c>
      <c r="F11342" s="12" t="n">
        <v>59.17</v>
      </c>
    </row>
    <row r="11343">
      <c r="A11343" s="3" t="inlineStr">
        <is>
          <t>Monitor Arms, Mounts &amp; Stands</t>
        </is>
      </c>
      <c r="B11343" s="3" t="inlineStr">
        <is>
          <t>VG-LFR08UWWXEN</t>
        </is>
      </c>
      <c r="C11343" s="3" t="inlineStr">
        <is>
          <t>Samsung</t>
        </is>
      </c>
      <c r="D11343" s="3" t="inlineStr">
        <is>
          <t>SAMSUNG? THE WALL LUX MOUNT</t>
        </is>
      </c>
      <c r="E11343" s="11" t="n">
        <v>2546</v>
      </c>
      <c r="F11343" s="12" t="n">
        <v>2121.67</v>
      </c>
    </row>
    <row r="11344">
      <c r="A11344" s="3" t="inlineStr">
        <is>
          <t>Monitor Arms, Mounts &amp; Stands</t>
        </is>
      </c>
      <c r="B11344" s="3" t="inlineStr">
        <is>
          <t>WMN-8200SCXEN</t>
        </is>
      </c>
      <c r="C11344" s="3" t="inlineStr">
        <is>
          <t>Samsung</t>
        </is>
      </c>
      <c r="D11344" s="3" t="inlineStr">
        <is>
          <t>WALLMOUNT 75 85 98 LANDSCAPE ONLY</t>
        </is>
      </c>
      <c r="E11344" s="11" t="n">
        <v>282</v>
      </c>
      <c r="F11344" s="12" t="n">
        <v>235</v>
      </c>
    </row>
    <row r="11345">
      <c r="A11345" s="3" t="inlineStr">
        <is>
          <t>Monitor Arms, Mounts &amp; Stands</t>
        </is>
      </c>
      <c r="B11345" s="3" t="inlineStr">
        <is>
          <t>47-092-800</t>
        </is>
      </c>
      <c r="C11345" s="3" t="inlineStr">
        <is>
          <t>Specials</t>
        </is>
      </c>
      <c r="D11345" s="3" t="inlineStr">
        <is>
          <t>ERGOTRON SINGLE PIVOT</t>
        </is>
      </c>
      <c r="E11345" s="11" t="n">
        <v>61</v>
      </c>
      <c r="F11345" s="12" t="n">
        <v>50.83</v>
      </c>
    </row>
    <row r="11346">
      <c r="A11346" s="3" t="inlineStr">
        <is>
          <t>Monitor Arms, Mounts &amp; Stands</t>
        </is>
      </c>
      <c r="B11346" s="3" t="inlineStr">
        <is>
          <t>60-577-195</t>
        </is>
      </c>
      <c r="C11346" s="3" t="inlineStr">
        <is>
          <t>Specials</t>
        </is>
      </c>
      <c r="D11346" s="3" t="inlineStr">
        <is>
          <t>NEO-FLEX WALL MOUNT LIFT</t>
        </is>
      </c>
      <c r="E11346" s="11" t="n">
        <v>67</v>
      </c>
      <c r="F11346" s="12" t="n">
        <v>55.83</v>
      </c>
    </row>
    <row r="11347">
      <c r="A11347" s="3" t="inlineStr">
        <is>
          <t>Monitor Arms, Mounts &amp; Stands</t>
        </is>
      </c>
      <c r="B11347" s="3" t="inlineStr">
        <is>
          <t>LTSTND</t>
        </is>
      </c>
      <c r="C11347" s="3" t="inlineStr">
        <is>
          <t>Startech</t>
        </is>
      </c>
      <c r="D11347" s="3" t="inlineStr">
        <is>
          <t>ADJUSTABLE LAPTOP STAND</t>
        </is>
      </c>
      <c r="E11347" s="11" t="n">
        <v>55</v>
      </c>
      <c r="F11347" s="12" t="n">
        <v>45.83</v>
      </c>
    </row>
    <row r="11348">
      <c r="A11348" s="3" t="inlineStr">
        <is>
          <t>Monitor Arms, Mounts &amp; Stands</t>
        </is>
      </c>
      <c r="B11348" s="3" t="inlineStr">
        <is>
          <t>CPUWALLMNT</t>
        </is>
      </c>
      <c r="C11348" s="3" t="inlineStr">
        <is>
          <t>Startech</t>
        </is>
      </c>
      <c r="D11348" s="3" t="inlineStr">
        <is>
          <t>CPU WALL MOUNT</t>
        </is>
      </c>
      <c r="E11348" s="11" t="n">
        <v>42</v>
      </c>
      <c r="F11348" s="12" t="n">
        <v>35</v>
      </c>
    </row>
    <row r="11349">
      <c r="A11349" s="3" t="inlineStr">
        <is>
          <t>Monitor Arms, Mounts &amp; Stands</t>
        </is>
      </c>
      <c r="B11349" s="3" t="inlineStr">
        <is>
          <t>2MC1SMONSTAND</t>
        </is>
      </c>
      <c r="C11349" s="3" t="inlineStr">
        <is>
          <t>Startech</t>
        </is>
      </c>
      <c r="D11349" s="3" t="inlineStr">
        <is>
          <t>CROSSBAR DUAL MONITOR STAND</t>
        </is>
      </c>
      <c r="E11349" s="11" t="n">
        <v>110</v>
      </c>
      <c r="F11349" s="12" t="n">
        <v>91.67</v>
      </c>
    </row>
    <row r="11350">
      <c r="A11350" s="3" t="inlineStr">
        <is>
          <t>Monitor Arms, Mounts &amp; Stands</t>
        </is>
      </c>
      <c r="B11350" s="3" t="inlineStr">
        <is>
          <t>ARMDUAL2</t>
        </is>
      </c>
      <c r="C11350" s="3" t="inlineStr">
        <is>
          <t>Startech</t>
        </is>
      </c>
      <c r="D11350" s="3" t="inlineStr">
        <is>
          <t>DESK MOUNT DUAL MONITOR ARM</t>
        </is>
      </c>
      <c r="E11350" s="11" t="n">
        <v>126</v>
      </c>
      <c r="F11350" s="12" t="n">
        <v>105</v>
      </c>
    </row>
    <row r="11351">
      <c r="A11351" s="3" t="inlineStr">
        <is>
          <t>Monitor Arms, Mounts &amp; Stands</t>
        </is>
      </c>
      <c r="B11351" s="3" t="inlineStr">
        <is>
          <t>ARMDUAL3</t>
        </is>
      </c>
      <c r="C11351" s="3" t="inlineStr">
        <is>
          <t>Startech</t>
        </is>
      </c>
      <c r="D11351" s="3" t="inlineStr">
        <is>
          <t>DESK MOUNT DUAL MONITOR ARM</t>
        </is>
      </c>
      <c r="E11351" s="11" t="n">
        <v>125</v>
      </c>
      <c r="F11351" s="12" t="n">
        <v>104.17</v>
      </c>
    </row>
    <row r="11352">
      <c r="A11352" s="3" t="inlineStr">
        <is>
          <t>Monitor Arms, Mounts &amp; Stands</t>
        </is>
      </c>
      <c r="B11352" s="3" t="inlineStr">
        <is>
          <t>ARMDUALPIVOT</t>
        </is>
      </c>
      <c r="C11352" s="3" t="inlineStr">
        <is>
          <t>Startech</t>
        </is>
      </c>
      <c r="D11352" s="3" t="inlineStr">
        <is>
          <t>DESK MOUNT DUAL MONITOR ARM</t>
        </is>
      </c>
      <c r="E11352" s="11" t="n">
        <v>200</v>
      </c>
      <c r="F11352" s="12" t="n">
        <v>166.67</v>
      </c>
    </row>
    <row r="11353">
      <c r="A11353" s="3" t="inlineStr">
        <is>
          <t>Monitor Arms, Mounts &amp; Stands</t>
        </is>
      </c>
      <c r="B11353" s="3" t="inlineStr">
        <is>
          <t>ARMDUAL30</t>
        </is>
      </c>
      <c r="C11353" s="3" t="inlineStr">
        <is>
          <t>Startech</t>
        </is>
      </c>
      <c r="D11353" s="3" t="inlineStr">
        <is>
          <t>DUAL 30IN  MONITOR ARM</t>
        </is>
      </c>
      <c r="E11353" s="11" t="n">
        <v>272</v>
      </c>
      <c r="F11353" s="12" t="n">
        <v>226.67</v>
      </c>
    </row>
    <row r="11354">
      <c r="A11354" s="3" t="inlineStr">
        <is>
          <t>Monitor Arms, Mounts &amp; Stands</t>
        </is>
      </c>
      <c r="B11354" s="3" t="inlineStr">
        <is>
          <t>ARMDUALSS</t>
        </is>
      </c>
      <c r="C11354" s="3" t="inlineStr">
        <is>
          <t>Startech</t>
        </is>
      </c>
      <c r="D11354" s="3" t="inlineStr">
        <is>
          <t>DUAL MONITOR STAND</t>
        </is>
      </c>
      <c r="E11354" s="11" t="n">
        <v>172</v>
      </c>
      <c r="F11354" s="12" t="n">
        <v>143.33</v>
      </c>
    </row>
    <row r="11355">
      <c r="A11355" s="3" t="inlineStr">
        <is>
          <t>Monitor Arms, Mounts &amp; Stands</t>
        </is>
      </c>
      <c r="B11355" s="3" t="inlineStr">
        <is>
          <t>ARMBARDUOV</t>
        </is>
      </c>
      <c r="C11355" s="3" t="inlineStr">
        <is>
          <t>Startech</t>
        </is>
      </c>
      <c r="D11355" s="3" t="inlineStr">
        <is>
          <t>DUAL MONITOR STAND - VERTICAL</t>
        </is>
      </c>
      <c r="E11355" s="11" t="n">
        <v>103</v>
      </c>
      <c r="F11355" s="12" t="n">
        <v>85.83</v>
      </c>
    </row>
    <row r="11356">
      <c r="A11356" s="3" t="inlineStr">
        <is>
          <t>Monitor Arms, Mounts &amp; Stands</t>
        </is>
      </c>
      <c r="B11356" s="3" t="inlineStr">
        <is>
          <t>FPWARTB1M</t>
        </is>
      </c>
      <c r="C11356" s="3" t="inlineStr">
        <is>
          <t>Startech</t>
        </is>
      </c>
      <c r="D11356" s="3" t="inlineStr">
        <is>
          <t>FULL MOTION TV WALL MOUNT - 32-55IN</t>
        </is>
      </c>
      <c r="E11356" s="11" t="n">
        <v>79</v>
      </c>
      <c r="F11356" s="12" t="n">
        <v>65.83</v>
      </c>
    </row>
    <row r="11357">
      <c r="A11357" s="3" t="inlineStr">
        <is>
          <t>Monitor Arms, Mounts &amp; Stands</t>
        </is>
      </c>
      <c r="B11357" s="3" t="inlineStr">
        <is>
          <t>ADJLAPTOPRISER</t>
        </is>
      </c>
      <c r="C11357" s="3" t="inlineStr">
        <is>
          <t>Startech</t>
        </is>
      </c>
      <c r="D11357" s="3" t="inlineStr">
        <is>
          <t>LAPTOP STAND FOR DESK</t>
        </is>
      </c>
      <c r="E11357" s="11" t="n">
        <v>84</v>
      </c>
      <c r="F11357" s="12" t="n">
        <v>70</v>
      </c>
    </row>
    <row r="11358">
      <c r="A11358" s="3" t="inlineStr">
        <is>
          <t>Monitor Arms, Mounts &amp; Stands</t>
        </is>
      </c>
      <c r="B11358" s="3" t="inlineStr">
        <is>
          <t>LTOPSTANDSILVER</t>
        </is>
      </c>
      <c r="C11358" s="3" t="inlineStr">
        <is>
          <t>Startech</t>
        </is>
      </c>
      <c r="D11358" s="3" t="inlineStr">
        <is>
          <t>LAPTOP STAND FOR DESK 5KG 11LB</t>
        </is>
      </c>
      <c r="E11358" s="11" t="n">
        <v>46</v>
      </c>
      <c r="F11358" s="12" t="n">
        <v>38.33</v>
      </c>
    </row>
    <row r="11359">
      <c r="A11359" s="3" t="inlineStr">
        <is>
          <t>Monitor Arms, Mounts &amp; Stands</t>
        </is>
      </c>
      <c r="B11359" s="3" t="inlineStr">
        <is>
          <t>ARMPIVOTHDB</t>
        </is>
      </c>
      <c r="C11359" s="3" t="inlineStr">
        <is>
          <t>Startech</t>
        </is>
      </c>
      <c r="D11359" s="3" t="inlineStr">
        <is>
          <t>MONITOR ARM - HEAVY DUTY</t>
        </is>
      </c>
      <c r="E11359" s="11" t="n">
        <v>126</v>
      </c>
      <c r="F11359" s="12" t="n">
        <v>105</v>
      </c>
    </row>
    <row r="11360">
      <c r="A11360" s="3" t="inlineStr">
        <is>
          <t>Monitor Arms, Mounts &amp; Stands</t>
        </is>
      </c>
      <c r="B11360" s="3" t="inlineStr">
        <is>
          <t>ARMWALL</t>
        </is>
      </c>
      <c r="C11360" s="3" t="inlineStr">
        <is>
          <t>Startech</t>
        </is>
      </c>
      <c r="D11360" s="3" t="inlineStr">
        <is>
          <t>MONITOR WALL MOUNT - ALUMINUM</t>
        </is>
      </c>
      <c r="E11360" s="11" t="n">
        <v>22</v>
      </c>
      <c r="F11360" s="12" t="n">
        <v>18.33</v>
      </c>
    </row>
    <row r="11361">
      <c r="A11361" s="3" t="inlineStr">
        <is>
          <t>Monitor Arms, Mounts &amp; Stands</t>
        </is>
      </c>
      <c r="B11361" s="3" t="inlineStr">
        <is>
          <t>2NSCPUWALLMT</t>
        </is>
      </c>
      <c r="C11361" s="3" t="inlineStr">
        <is>
          <t>Startech</t>
        </is>
      </c>
      <c r="D11361" s="3" t="inlineStr">
        <is>
          <t>PC WALL MOUNT HOLDER</t>
        </is>
      </c>
      <c r="E11361" s="11" t="n">
        <v>76</v>
      </c>
      <c r="F11361" s="12" t="n">
        <v>63.33</v>
      </c>
    </row>
    <row r="11362">
      <c r="A11362" s="3" t="inlineStr">
        <is>
          <t>Monitor Arms, Mounts &amp; Stands</t>
        </is>
      </c>
      <c r="B11362" s="3" t="inlineStr">
        <is>
          <t>USPTLSTNDB</t>
        </is>
      </c>
      <c r="C11362" s="3" t="inlineStr">
        <is>
          <t>Startech</t>
        </is>
      </c>
      <c r="D11362" s="3" t="inlineStr">
        <is>
          <t>PHONE   TABLET STAND</t>
        </is>
      </c>
      <c r="E11362" s="11" t="n">
        <v>28</v>
      </c>
      <c r="F11362" s="12" t="n">
        <v>23.33</v>
      </c>
    </row>
    <row r="11363">
      <c r="A11363" s="3" t="inlineStr">
        <is>
          <t>Monitor Arms, Mounts &amp; Stands</t>
        </is>
      </c>
      <c r="B11363" s="3" t="inlineStr">
        <is>
          <t>LTRISERP</t>
        </is>
      </c>
      <c r="C11363" s="3" t="inlineStr">
        <is>
          <t>Startech</t>
        </is>
      </c>
      <c r="D11363" s="3" t="inlineStr">
        <is>
          <t>PORTABLE LAPTOP STAND</t>
        </is>
      </c>
      <c r="E11363" s="11" t="n">
        <v>21</v>
      </c>
      <c r="F11363" s="12" t="n">
        <v>17.5</v>
      </c>
    </row>
    <row r="11364">
      <c r="A11364" s="3" t="inlineStr">
        <is>
          <t>Monitor Arms, Mounts &amp; Stands</t>
        </is>
      </c>
      <c r="B11364" s="3" t="inlineStr">
        <is>
          <t>FPPNEUSTND</t>
        </is>
      </c>
      <c r="C11364" s="3" t="inlineStr">
        <is>
          <t>Startech</t>
        </is>
      </c>
      <c r="D11364" s="3" t="inlineStr">
        <is>
          <t>SINGLE MONITOR STAND</t>
        </is>
      </c>
      <c r="E11364" s="11" t="n">
        <v>69</v>
      </c>
      <c r="F11364" s="12" t="n">
        <v>57.5</v>
      </c>
    </row>
    <row r="11365">
      <c r="A11365" s="3" t="inlineStr">
        <is>
          <t>Monitor Arms, Mounts &amp; Stands</t>
        </is>
      </c>
      <c r="B11365" s="3" t="inlineStr">
        <is>
          <t>ARMPIVOTHD</t>
        </is>
      </c>
      <c r="C11365" s="3" t="inlineStr">
        <is>
          <t>Startech</t>
        </is>
      </c>
      <c r="D11365" s="3" t="inlineStr">
        <is>
          <t>SINGLE-MONITOR ARM - ONE-TOUCH HEIGH</t>
        </is>
      </c>
      <c r="E11365" s="11" t="n">
        <v>122</v>
      </c>
      <c r="F11365" s="12" t="n">
        <v>101.67</v>
      </c>
    </row>
    <row r="11366">
      <c r="A11366" s="3" t="inlineStr">
        <is>
          <t>Monitor Arms, Mounts &amp; Stands</t>
        </is>
      </c>
      <c r="B11366" s="3" t="inlineStr">
        <is>
          <t>ARMDUAL</t>
        </is>
      </c>
      <c r="C11366" s="3" t="inlineStr">
        <is>
          <t>Startech</t>
        </is>
      </c>
      <c r="D11366" s="3" t="inlineStr">
        <is>
          <t>STARTECH DUAL MONITOR MOUNT WITH ART</t>
        </is>
      </c>
      <c r="E11366" s="11" t="n">
        <v>174</v>
      </c>
      <c r="F11366" s="12" t="n">
        <v>145</v>
      </c>
    </row>
    <row r="11367">
      <c r="A11367" s="3" t="inlineStr">
        <is>
          <t>Monitor Arms, Mounts &amp; Stands</t>
        </is>
      </c>
      <c r="B11367" s="3" t="inlineStr">
        <is>
          <t>ARMBARDUO</t>
        </is>
      </c>
      <c r="C11367" s="3" t="inlineStr">
        <is>
          <t>Startech</t>
        </is>
      </c>
      <c r="D11367" s="3" t="inlineStr">
        <is>
          <t>STARTECH.COM DUAL MONITOR STAND</t>
        </is>
      </c>
      <c r="E11367" s="11" t="n">
        <v>105</v>
      </c>
      <c r="F11367" s="12" t="n">
        <v>87.5</v>
      </c>
    </row>
    <row r="11368">
      <c r="A11368" s="3" t="inlineStr">
        <is>
          <t>Monitor Arms, Mounts &amp; Stands</t>
        </is>
      </c>
      <c r="B11368" s="3" t="inlineStr">
        <is>
          <t>ACCSMNT</t>
        </is>
      </c>
      <c r="C11368" s="3" t="inlineStr">
        <is>
          <t>Startech</t>
        </is>
      </c>
      <c r="D11368" s="3" t="inlineStr">
        <is>
          <t>THIN CLIENT MOUNT - VESA MOUNT</t>
        </is>
      </c>
      <c r="E11368" s="11" t="n">
        <v>29</v>
      </c>
      <c r="F11368" s="12" t="n">
        <v>24.17</v>
      </c>
    </row>
    <row r="11369">
      <c r="A11369" s="3" t="inlineStr">
        <is>
          <t>Monitor Arms, Mounts &amp; Stands</t>
        </is>
      </c>
      <c r="B11369" s="3" t="inlineStr">
        <is>
          <t>3M1A3SGMONARM</t>
        </is>
      </c>
      <c r="C11369" s="3" t="inlineStr">
        <is>
          <t>Startech</t>
        </is>
      </c>
      <c r="D11369" s="3" t="inlineStr">
        <is>
          <t>TRIPLE MONITOR DESK MOUNT</t>
        </is>
      </c>
      <c r="E11369" s="11" t="n">
        <v>215</v>
      </c>
      <c r="F11369" s="12" t="n">
        <v>179.17</v>
      </c>
    </row>
    <row r="11370">
      <c r="A11370" s="3" t="inlineStr">
        <is>
          <t>Monitor Arms, Mounts &amp; Stands</t>
        </is>
      </c>
      <c r="B11370" s="3" t="inlineStr">
        <is>
          <t>ARMBARTRIO2</t>
        </is>
      </c>
      <c r="C11370" s="3" t="inlineStr">
        <is>
          <t>Startech</t>
        </is>
      </c>
      <c r="D11370" s="3" t="inlineStr">
        <is>
          <t>TRIPLE MONITOR STAND - STEEL</t>
        </is>
      </c>
      <c r="E11370" s="11" t="n">
        <v>215</v>
      </c>
      <c r="F11370" s="12" t="n">
        <v>179.17</v>
      </c>
    </row>
    <row r="11371">
      <c r="A11371" s="3" t="inlineStr">
        <is>
          <t>Monitor Arms, Mounts &amp; Stands</t>
        </is>
      </c>
      <c r="B11371" s="3" t="inlineStr">
        <is>
          <t>FPWARTS2</t>
        </is>
      </c>
      <c r="C11371" s="3" t="inlineStr">
        <is>
          <t>Startech</t>
        </is>
      </c>
      <c r="D11371" s="3" t="inlineStr">
        <is>
          <t>TV WALL MOUNT - FULL MOTION</t>
        </is>
      </c>
      <c r="E11371" s="11" t="n">
        <v>217</v>
      </c>
      <c r="F11371" s="12" t="n">
        <v>180.83</v>
      </c>
    </row>
    <row r="11372">
      <c r="A11372" s="3" t="inlineStr">
        <is>
          <t>Monitor Arms, Mounts &amp; Stands</t>
        </is>
      </c>
      <c r="B11372" s="3" t="inlineStr">
        <is>
          <t>ARMPIVWALL</t>
        </is>
      </c>
      <c r="C11372" s="3" t="inlineStr">
        <is>
          <t>Startech</t>
        </is>
      </c>
      <c r="D11372" s="3" t="inlineStr">
        <is>
          <t>WALL MOUNTABLE ARTICULATING SINGLE M</t>
        </is>
      </c>
      <c r="E11372" s="11" t="n">
        <v>107</v>
      </c>
      <c r="F11372" s="12" t="n">
        <v>89.17</v>
      </c>
    </row>
    <row r="11373">
      <c r="A11373" s="3" t="inlineStr">
        <is>
          <t>Monitor Arms, Mounts &amp; Stands</t>
        </is>
      </c>
      <c r="B11373" s="3" t="inlineStr">
        <is>
          <t>WALLSTS1</t>
        </is>
      </c>
      <c r="C11373" s="3" t="inlineStr">
        <is>
          <t>Startech</t>
        </is>
      </c>
      <c r="D11373" s="3" t="inlineStr">
        <is>
          <t>WALL MOUNTED SIT STAND DESK</t>
        </is>
      </c>
      <c r="E11373" s="11" t="n">
        <v>412</v>
      </c>
      <c r="F11373" s="12" t="n">
        <v>343.33</v>
      </c>
    </row>
    <row r="11374">
      <c r="A11374" s="3" t="inlineStr">
        <is>
          <t>Monitor Arms, Mounts &amp; Stands</t>
        </is>
      </c>
      <c r="B11374" s="3" t="inlineStr">
        <is>
          <t>AWE810GL</t>
        </is>
      </c>
      <c r="C11374" s="3" t="inlineStr">
        <is>
          <t>Targus</t>
        </is>
      </c>
      <c r="D11374" s="3" t="inlineStr">
        <is>
          <t>ADJUSTABLE PORTABLE ERGOSTAND</t>
        </is>
      </c>
      <c r="E11374" s="11" t="n">
        <v>34</v>
      </c>
      <c r="F11374" s="12" t="n">
        <v>28.33</v>
      </c>
    </row>
    <row r="11375">
      <c r="A11375" s="3" t="inlineStr">
        <is>
          <t>Monitor Arms, Mounts &amp; Stands</t>
        </is>
      </c>
      <c r="B11375" s="3" t="inlineStr">
        <is>
          <t>AWU100205GL</t>
        </is>
      </c>
      <c r="C11375" s="3" t="inlineStr">
        <is>
          <t>Targus</t>
        </is>
      </c>
      <c r="D11375" s="3" t="inlineStr">
        <is>
          <t>PORTABLE STAND AND USB-A HUB</t>
        </is>
      </c>
      <c r="E11375" s="11" t="n">
        <v>32</v>
      </c>
      <c r="F11375" s="12" t="n">
        <v>26.67</v>
      </c>
    </row>
    <row r="11376">
      <c r="A11376" s="3" t="inlineStr">
        <is>
          <t>Monitor Arms, Mounts &amp; Stands</t>
        </is>
      </c>
      <c r="B11376" s="3" t="inlineStr">
        <is>
          <t>3832450</t>
        </is>
      </c>
      <c r="C11376" s="3" t="inlineStr">
        <is>
          <t>Vogel'S</t>
        </is>
      </c>
      <c r="D11376" s="3" t="inlineStr">
        <is>
          <t>COMFORT TVM 3245 B</t>
        </is>
      </c>
      <c r="E11376" s="11" t="n">
        <v>95</v>
      </c>
      <c r="F11376" s="12" t="n">
        <v>79.17</v>
      </c>
    </row>
    <row r="11377">
      <c r="A11377" s="3" t="inlineStr">
        <is>
          <t>Monitor Arms, Mounts &amp; Stands</t>
        </is>
      </c>
      <c r="B11377" s="3" t="inlineStr">
        <is>
          <t>3834050</t>
        </is>
      </c>
      <c r="C11377" s="3" t="inlineStr">
        <is>
          <t>Vogel'S</t>
        </is>
      </c>
      <c r="D11377" s="3" t="inlineStr">
        <is>
          <t>COMFORT TVM 3405</t>
        </is>
      </c>
      <c r="E11377" s="11" t="n">
        <v>40</v>
      </c>
      <c r="F11377" s="12" t="n">
        <v>33.33</v>
      </c>
    </row>
    <row r="11378">
      <c r="A11378" s="3" t="inlineStr">
        <is>
          <t>Monitor Arms, Mounts &amp; Stands</t>
        </is>
      </c>
      <c r="B11378" s="3" t="inlineStr">
        <is>
          <t>3834450</t>
        </is>
      </c>
      <c r="C11378" s="3" t="inlineStr">
        <is>
          <t>Vogel'S</t>
        </is>
      </c>
      <c r="D11378" s="3" t="inlineStr">
        <is>
          <t>COMFORT TVM 3445 B</t>
        </is>
      </c>
      <c r="E11378" s="11" t="n">
        <v>151</v>
      </c>
      <c r="F11378" s="12" t="n">
        <v>125.83</v>
      </c>
    </row>
    <row r="11379">
      <c r="A11379" s="3" t="inlineStr">
        <is>
          <t>Monitor Arms, Mounts &amp; Stands</t>
        </is>
      </c>
      <c r="B11379" s="3" t="inlineStr">
        <is>
          <t>3838450</t>
        </is>
      </c>
      <c r="C11379" s="3" t="inlineStr">
        <is>
          <t>Vogel'S</t>
        </is>
      </c>
      <c r="D11379" s="3" t="inlineStr">
        <is>
          <t>COMFORT TVM 3845</t>
        </is>
      </c>
      <c r="E11379" s="11" t="n">
        <v>238</v>
      </c>
      <c r="F11379" s="12" t="n">
        <v>198.33</v>
      </c>
    </row>
    <row r="11380">
      <c r="A11380" s="3" t="inlineStr">
        <is>
          <t>Monitor Arms, Mounts &amp; Stands</t>
        </is>
      </c>
      <c r="B11380" s="3" t="inlineStr">
        <is>
          <t>3832150</t>
        </is>
      </c>
      <c r="C11380" s="3" t="inlineStr">
        <is>
          <t>Vogel'S</t>
        </is>
      </c>
      <c r="D11380" s="3" t="inlineStr">
        <is>
          <t>DISPLAY WALL MOUNT - 19-43 TILT</t>
        </is>
      </c>
      <c r="E11380" s="11" t="n">
        <v>36</v>
      </c>
      <c r="F11380" s="12" t="n">
        <v>30</v>
      </c>
    </row>
    <row r="11381">
      <c r="A11381" s="3" t="inlineStr">
        <is>
          <t>Monitor Arms, Mounts &amp; Stands</t>
        </is>
      </c>
      <c r="B11381" s="3" t="inlineStr">
        <is>
          <t>3832050</t>
        </is>
      </c>
      <c r="C11381" s="3" t="inlineStr">
        <is>
          <t>Vogel'S</t>
        </is>
      </c>
      <c r="D11381" s="3" t="inlineStr">
        <is>
          <t>DISPLAY WALL MOUNT - 19-50 FLAT</t>
        </is>
      </c>
      <c r="E11381" s="11" t="n">
        <v>28</v>
      </c>
      <c r="F11381" s="12" t="n">
        <v>23.33</v>
      </c>
    </row>
    <row r="11382">
      <c r="A11382" s="3" t="inlineStr">
        <is>
          <t>Monitor Arms, Mounts &amp; Stands</t>
        </is>
      </c>
      <c r="B11382" s="3" t="inlineStr">
        <is>
          <t>3834150</t>
        </is>
      </c>
      <c r="C11382" s="3" t="inlineStr">
        <is>
          <t>Vogel'S</t>
        </is>
      </c>
      <c r="D11382" s="3" t="inlineStr">
        <is>
          <t>DISPLAY WALL MOUNT - 32-65 TILT</t>
        </is>
      </c>
      <c r="E11382" s="11" t="n">
        <v>52</v>
      </c>
      <c r="F11382" s="12" t="n">
        <v>43.33</v>
      </c>
    </row>
    <row r="11383">
      <c r="A11383" s="3" t="inlineStr">
        <is>
          <t>Monitor Arms, Mounts &amp; Stands</t>
        </is>
      </c>
      <c r="B11383" s="3" t="inlineStr">
        <is>
          <t>383405SP</t>
        </is>
      </c>
      <c r="C11383" s="3" t="inlineStr">
        <is>
          <t>Vogel'S</t>
        </is>
      </c>
      <c r="D11383" s="3" t="inlineStr">
        <is>
          <t>DISPLAY WALL MOUNT - 32-77 FLAT FOR</t>
        </is>
      </c>
      <c r="E11383" s="11" t="n">
        <v>40</v>
      </c>
      <c r="F11383" s="12" t="n">
        <v>33.33</v>
      </c>
    </row>
    <row r="11384">
      <c r="A11384" s="3" t="inlineStr">
        <is>
          <t>Monitor Arms, Mounts &amp; Stands</t>
        </is>
      </c>
      <c r="B11384" s="3" t="inlineStr">
        <is>
          <t>3836050</t>
        </is>
      </c>
      <c r="C11384" s="3" t="inlineStr">
        <is>
          <t>Vogel'S</t>
        </is>
      </c>
      <c r="D11384" s="3" t="inlineStr">
        <is>
          <t>DISPLAY WALL MOUNT - 40-100 FLAT</t>
        </is>
      </c>
      <c r="E11384" s="11" t="n">
        <v>52</v>
      </c>
      <c r="F11384" s="12" t="n">
        <v>43.33</v>
      </c>
    </row>
    <row r="11385">
      <c r="A11385" s="3" t="inlineStr">
        <is>
          <t>Monitor Arms, Mounts &amp; Stands</t>
        </is>
      </c>
      <c r="B11385" s="3" t="inlineStr">
        <is>
          <t>3836150</t>
        </is>
      </c>
      <c r="C11385" s="3" t="inlineStr">
        <is>
          <t>Vogel'S</t>
        </is>
      </c>
      <c r="D11385" s="3" t="inlineStr">
        <is>
          <t>DISPLAY WALL MOUNT - 40-77 TILT</t>
        </is>
      </c>
      <c r="E11385" s="11" t="n">
        <v>68</v>
      </c>
      <c r="F11385" s="12" t="n">
        <v>56.67</v>
      </c>
    </row>
    <row r="11386">
      <c r="A11386" s="3" t="inlineStr">
        <is>
          <t>Monitor Arms, Mounts &amp; Stands</t>
        </is>
      </c>
      <c r="B11386" s="3" t="inlineStr">
        <is>
          <t>7369000</t>
        </is>
      </c>
      <c r="C11386" s="3" t="inlineStr">
        <is>
          <t>Vogel'S</t>
        </is>
      </c>
      <c r="D11386" s="3" t="inlineStr">
        <is>
          <t>PFW 6900</t>
        </is>
      </c>
      <c r="E11386" s="11" t="n">
        <v>186</v>
      </c>
      <c r="F11386" s="12" t="n">
        <v>155</v>
      </c>
    </row>
    <row r="11387">
      <c r="A11387" s="3" t="inlineStr">
        <is>
          <t>Privacy Screens &amp; Security Locks</t>
        </is>
      </c>
      <c r="B11387" s="3" t="inlineStr">
        <is>
          <t>OVA154ZZ</t>
        </is>
      </c>
      <c r="C11387" s="3" t="inlineStr">
        <is>
          <t>Belkin</t>
        </is>
      </c>
      <c r="D11387" s="3" t="inlineStr">
        <is>
          <t>PRIVACY SCREEN MACBOOK PRO 16</t>
        </is>
      </c>
      <c r="E11387" s="11" t="n">
        <v>74</v>
      </c>
      <c r="F11387" s="12" t="n">
        <v>61.67</v>
      </c>
    </row>
    <row r="11388">
      <c r="A11388" s="3" t="inlineStr">
        <is>
          <t>Privacy Screens &amp; Security Locks</t>
        </is>
      </c>
      <c r="B11388" s="3" t="inlineStr">
        <is>
          <t>F8W973BTBLU</t>
        </is>
      </c>
      <c r="C11388" s="3" t="inlineStr">
        <is>
          <t>Belkin</t>
        </is>
      </c>
      <c r="D11388" s="3" t="inlineStr">
        <is>
          <t>SECURE HOLDER WITH KEYRING - BLUE</t>
        </is>
      </c>
      <c r="E11388" s="11" t="n">
        <v>13</v>
      </c>
      <c r="F11388" s="12" t="n">
        <v>10.83</v>
      </c>
    </row>
    <row r="11389">
      <c r="A11389" s="3" t="inlineStr">
        <is>
          <t>Privacy Screens &amp; Security Locks</t>
        </is>
      </c>
      <c r="B11389" s="3" t="inlineStr">
        <is>
          <t>F8W974BTBLK</t>
        </is>
      </c>
      <c r="C11389" s="3" t="inlineStr">
        <is>
          <t>Belkin</t>
        </is>
      </c>
      <c r="D11389" s="3" t="inlineStr">
        <is>
          <t>SECURE HOLDER WITH STRAP - BLACK</t>
        </is>
      </c>
      <c r="E11389" s="11" t="n">
        <v>13</v>
      </c>
      <c r="F11389" s="12" t="n">
        <v>10.83</v>
      </c>
    </row>
    <row r="11390">
      <c r="A11390" s="3" t="inlineStr">
        <is>
          <t>Privacy Screens &amp; Security Locks</t>
        </is>
      </c>
      <c r="B11390" s="3" t="inlineStr">
        <is>
          <t>K67992EU</t>
        </is>
      </c>
      <c r="C11390" s="3" t="inlineStr">
        <is>
          <t>DELL</t>
        </is>
      </c>
      <c r="D11390" s="3" t="inlineStr">
        <is>
          <t>CLICKSAFE COMBINATION LOCK</t>
        </is>
      </c>
      <c r="E11390" s="11" t="n">
        <v>42</v>
      </c>
      <c r="F11390" s="12" t="n">
        <v>35</v>
      </c>
    </row>
    <row r="11391">
      <c r="A11391" s="3" t="inlineStr">
        <is>
          <t>Privacy Screens &amp; Security Locks</t>
        </is>
      </c>
      <c r="B11391" s="3" t="inlineStr">
        <is>
          <t>461-10169</t>
        </is>
      </c>
      <c r="C11391" s="3" t="inlineStr">
        <is>
          <t>DELL</t>
        </is>
      </c>
      <c r="D11391" s="3" t="inlineStr">
        <is>
          <t>KENSINGTON CLICKSAFE LOCK</t>
        </is>
      </c>
      <c r="E11391" s="11" t="n">
        <v>54</v>
      </c>
      <c r="F11391" s="12" t="n">
        <v>45</v>
      </c>
    </row>
    <row r="11392">
      <c r="A11392" s="3" t="inlineStr">
        <is>
          <t>Privacy Screens &amp; Security Locks</t>
        </is>
      </c>
      <c r="B11392" s="3" t="inlineStr">
        <is>
          <t>TVT79</t>
        </is>
      </c>
      <c r="C11392" s="3" t="inlineStr">
        <is>
          <t>DELL</t>
        </is>
      </c>
      <c r="D11392" s="3" t="inlineStr">
        <is>
          <t>N17 COMBINATION LOCK</t>
        </is>
      </c>
      <c r="E11392" s="11" t="n">
        <v>37</v>
      </c>
      <c r="F11392" s="12" t="n">
        <v>30.83</v>
      </c>
    </row>
    <row r="11393">
      <c r="A11393" s="3" t="inlineStr">
        <is>
          <t>Privacy Screens &amp; Security Locks</t>
        </is>
      </c>
      <c r="B11393" s="3" t="inlineStr">
        <is>
          <t>V82HG</t>
        </is>
      </c>
      <c r="C11393" s="3" t="inlineStr">
        <is>
          <t>DELL</t>
        </is>
      </c>
      <c r="D11393" s="3" t="inlineStr">
        <is>
          <t>N17 KEYED DUAL HEAD LAPTOP LOCK</t>
        </is>
      </c>
      <c r="E11393" s="11" t="n">
        <v>62</v>
      </c>
      <c r="F11393" s="12" t="n">
        <v>51.67</v>
      </c>
    </row>
    <row r="11394">
      <c r="A11394" s="3" t="inlineStr">
        <is>
          <t>Privacy Screens &amp; Security Locks</t>
        </is>
      </c>
      <c r="B11394" s="3" t="inlineStr">
        <is>
          <t>4807001</t>
        </is>
      </c>
      <c r="C11394" s="3" t="inlineStr">
        <is>
          <t>Fellowes</t>
        </is>
      </c>
      <c r="D11394" s="3" t="inlineStr">
        <is>
          <t>21.5IN W BLACKOUT PRIVACY FILTER - L</t>
        </is>
      </c>
      <c r="E11394" s="11" t="n">
        <v>33</v>
      </c>
      <c r="F11394" s="12" t="n">
        <v>27.5</v>
      </c>
    </row>
    <row r="11395">
      <c r="A11395" s="3" t="inlineStr">
        <is>
          <t>Privacy Screens &amp; Security Locks</t>
        </is>
      </c>
      <c r="B11395" s="3" t="inlineStr">
        <is>
          <t>4816901</t>
        </is>
      </c>
      <c r="C11395" s="3" t="inlineStr">
        <is>
          <t>Fellowes</t>
        </is>
      </c>
      <c r="D11395" s="3" t="inlineStr">
        <is>
          <t>23.8IN BLACKOUT PRSCR FILT 16:9 LCD</t>
        </is>
      </c>
      <c r="E11395" s="11" t="n">
        <v>47</v>
      </c>
      <c r="F11395" s="12" t="n">
        <v>39.17</v>
      </c>
    </row>
    <row r="11396">
      <c r="A11396" s="3" t="inlineStr">
        <is>
          <t>Privacy Screens &amp; Security Locks</t>
        </is>
      </c>
      <c r="B11396" s="3" t="inlineStr">
        <is>
          <t>4801601</t>
        </is>
      </c>
      <c r="C11396" s="3" t="inlineStr">
        <is>
          <t>Fellowes</t>
        </is>
      </c>
      <c r="D11396" s="3" t="inlineStr">
        <is>
          <t>24IN W BLACKOUT PRIVACY FILTER - LAP</t>
        </is>
      </c>
      <c r="E11396" s="11" t="n">
        <v>44</v>
      </c>
      <c r="F11396" s="12" t="n">
        <v>36.67</v>
      </c>
    </row>
    <row r="11397">
      <c r="A11397" s="3" t="inlineStr">
        <is>
          <t>Privacy Screens &amp; Security Locks</t>
        </is>
      </c>
      <c r="B11397" s="3" t="inlineStr">
        <is>
          <t>4815001</t>
        </is>
      </c>
      <c r="C11397" s="3" t="inlineStr">
        <is>
          <t>Fellowes</t>
        </is>
      </c>
      <c r="D11397" s="3" t="inlineStr">
        <is>
          <t>27.0 IN W 16:9 PRIVASCREEN BLACKOUT</t>
        </is>
      </c>
      <c r="E11397" s="11" t="n">
        <v>51</v>
      </c>
      <c r="F11397" s="12" t="n">
        <v>42.5</v>
      </c>
    </row>
    <row r="11398">
      <c r="A11398" s="3" t="inlineStr">
        <is>
          <t>Privacy Screens &amp; Security Locks</t>
        </is>
      </c>
      <c r="B11398" s="3" t="inlineStr">
        <is>
          <t>100142717</t>
        </is>
      </c>
      <c r="C11398" s="3" t="inlineStr">
        <is>
          <t>Fellowes</t>
        </is>
      </c>
      <c r="D11398" s="3" t="inlineStr">
        <is>
          <t>PRIVACY FILTER - 14.0 IN WIDE 16:10</t>
        </is>
      </c>
      <c r="E11398" s="11" t="n">
        <v>17</v>
      </c>
      <c r="F11398" s="12" t="n">
        <v>14.17</v>
      </c>
    </row>
    <row r="11399">
      <c r="A11399" s="3" t="inlineStr">
        <is>
          <t>Privacy Screens &amp; Security Locks</t>
        </is>
      </c>
      <c r="B11399" s="3" t="inlineStr">
        <is>
          <t>4812001</t>
        </is>
      </c>
      <c r="C11399" s="3" t="inlineStr">
        <is>
          <t>Fellowes</t>
        </is>
      </c>
      <c r="D11399" s="3" t="inlineStr">
        <is>
          <t>PRIVACY FILTER - 14.0 IN WIDE 16:9</t>
        </is>
      </c>
      <c r="E11399" s="11" t="n">
        <v>17</v>
      </c>
      <c r="F11399" s="12" t="n">
        <v>14.17</v>
      </c>
    </row>
    <row r="11400">
      <c r="A11400" s="3" t="inlineStr">
        <is>
          <t>Privacy Screens &amp; Security Locks</t>
        </is>
      </c>
      <c r="B11400" s="3" t="inlineStr">
        <is>
          <t>100142716</t>
        </is>
      </c>
      <c r="C11400" s="3" t="inlineStr">
        <is>
          <t>Fellowes</t>
        </is>
      </c>
      <c r="D11400" s="3" t="inlineStr">
        <is>
          <t>PRIVACY FILTER - 16.0 IN WIDE 16:10</t>
        </is>
      </c>
      <c r="E11400" s="11" t="n">
        <v>22</v>
      </c>
      <c r="F11400" s="12" t="n">
        <v>18.33</v>
      </c>
    </row>
    <row r="11401">
      <c r="A11401" s="3" t="inlineStr">
        <is>
          <t>Privacy Screens &amp; Security Locks</t>
        </is>
      </c>
      <c r="B11401" s="3" t="inlineStr">
        <is>
          <t>4811801</t>
        </is>
      </c>
      <c r="C11401" s="3" t="inlineStr">
        <is>
          <t>Fellowes</t>
        </is>
      </c>
      <c r="D11401" s="3" t="inlineStr">
        <is>
          <t>PRIVACY FILTER - 24.0 IN WIDE 16:9</t>
        </is>
      </c>
      <c r="E11401" s="11" t="n">
        <v>42</v>
      </c>
      <c r="F11401" s="12" t="n">
        <v>35</v>
      </c>
    </row>
    <row r="11402">
      <c r="A11402" s="3" t="inlineStr">
        <is>
          <t>Privacy Screens &amp; Security Locks</t>
        </is>
      </c>
      <c r="B11402" s="3" t="inlineStr">
        <is>
          <t>4806801</t>
        </is>
      </c>
      <c r="C11402" s="3" t="inlineStr">
        <is>
          <t>Fellowes</t>
        </is>
      </c>
      <c r="D11402" s="3" t="inlineStr">
        <is>
          <t>PRIVACY SCREEN 13.3 IN WIDE 16:9</t>
        </is>
      </c>
      <c r="E11402" s="11" t="n">
        <v>15</v>
      </c>
      <c r="F11402" s="12" t="n">
        <v>12.5</v>
      </c>
    </row>
    <row r="11403">
      <c r="A11403" s="3" t="inlineStr">
        <is>
          <t>Privacy Screens &amp; Security Locks</t>
        </is>
      </c>
      <c r="B11403" s="3" t="inlineStr">
        <is>
          <t>4802001</t>
        </is>
      </c>
      <c r="C11403" s="3" t="inlineStr">
        <is>
          <t>Fellowes</t>
        </is>
      </c>
      <c r="D11403" s="3" t="inlineStr">
        <is>
          <t>PRIVACY SCREEN 15.6 IN WIDE 16:9</t>
        </is>
      </c>
      <c r="E11403" s="11" t="n">
        <v>23</v>
      </c>
      <c r="F11403" s="12" t="n">
        <v>19.17</v>
      </c>
    </row>
    <row r="11404">
      <c r="A11404" s="3" t="inlineStr">
        <is>
          <t>Privacy Screens &amp; Security Locks</t>
        </is>
      </c>
      <c r="B11404" s="3" t="inlineStr">
        <is>
          <t>4801501</t>
        </is>
      </c>
      <c r="C11404" s="3" t="inlineStr">
        <is>
          <t>Fellowes</t>
        </is>
      </c>
      <c r="D11404" s="3" t="inlineStr">
        <is>
          <t>PRIVACY SCREEN 22.0 IN WIDE 16:10</t>
        </is>
      </c>
      <c r="E11404" s="11" t="n">
        <v>37</v>
      </c>
      <c r="F11404" s="12" t="n">
        <v>30.83</v>
      </c>
    </row>
    <row r="11405">
      <c r="A11405" s="3" t="inlineStr">
        <is>
          <t>Privacy Screens &amp; Security Locks</t>
        </is>
      </c>
      <c r="B11405" s="3" t="inlineStr">
        <is>
          <t>4807101</t>
        </is>
      </c>
      <c r="C11405" s="3" t="inlineStr">
        <is>
          <t>Fellowes</t>
        </is>
      </c>
      <c r="D11405" s="3" t="inlineStr">
        <is>
          <t>PRIVACY SCREEN 23.0 IN WIDE 16:9</t>
        </is>
      </c>
      <c r="E11405" s="11" t="n">
        <v>38</v>
      </c>
      <c r="F11405" s="12" t="n">
        <v>31.67</v>
      </c>
    </row>
    <row r="11406">
      <c r="A11406" s="3" t="inlineStr">
        <is>
          <t>Privacy Screens &amp; Security Locks</t>
        </is>
      </c>
      <c r="B11406" s="3" t="inlineStr">
        <is>
          <t>86516</t>
        </is>
      </c>
      <c r="C11406" s="3" t="inlineStr">
        <is>
          <t>HAMA</t>
        </is>
      </c>
      <c r="D11406" s="3" t="inlineStr">
        <is>
          <t>LIGHT NOTEBOOK LOCK WITH KEYS</t>
        </is>
      </c>
      <c r="E11406" s="11" t="n">
        <v>10</v>
      </c>
      <c r="F11406" s="12" t="n">
        <v>8.33</v>
      </c>
    </row>
    <row r="11407">
      <c r="A11407" s="3" t="inlineStr">
        <is>
          <t>Privacy Screens &amp; Security Locks</t>
        </is>
      </c>
      <c r="B11407" s="3" t="inlineStr">
        <is>
          <t>627553</t>
        </is>
      </c>
      <c r="C11407" s="3" t="inlineStr">
        <is>
          <t>Kensington</t>
        </is>
      </c>
      <c r="D11407" s="3" t="inlineStr">
        <is>
          <t>AG BLUE LIGHT RED FILTER 14IN LAP</t>
        </is>
      </c>
      <c r="E11407" s="11" t="n">
        <v>28</v>
      </c>
      <c r="F11407" s="12" t="n">
        <v>23.33</v>
      </c>
    </row>
    <row r="11408">
      <c r="A11408" s="3" t="inlineStr">
        <is>
          <t>Privacy Screens &amp; Security Locks</t>
        </is>
      </c>
      <c r="B11408" s="3" t="inlineStr">
        <is>
          <t>627554</t>
        </is>
      </c>
      <c r="C11408" s="3" t="inlineStr">
        <is>
          <t>Kensington</t>
        </is>
      </c>
      <c r="D11408" s="3" t="inlineStr">
        <is>
          <t>AG BLUE LIGHT RED FILTER 15.6IN LAP</t>
        </is>
      </c>
      <c r="E11408" s="11" t="n">
        <v>30</v>
      </c>
      <c r="F11408" s="12" t="n">
        <v>25</v>
      </c>
    </row>
    <row r="11409">
      <c r="A11409" s="3" t="inlineStr">
        <is>
          <t>Privacy Screens &amp; Security Locks</t>
        </is>
      </c>
      <c r="B11409" s="3" t="inlineStr">
        <is>
          <t>627555</t>
        </is>
      </c>
      <c r="C11409" s="3" t="inlineStr">
        <is>
          <t>Kensington</t>
        </is>
      </c>
      <c r="D11409" s="3" t="inlineStr">
        <is>
          <t>AG BLUE LIGHT RED FILTER 21.5IN MON</t>
        </is>
      </c>
      <c r="E11409" s="11" t="n">
        <v>50</v>
      </c>
      <c r="F11409" s="12" t="n">
        <v>41.67</v>
      </c>
    </row>
    <row r="11410">
      <c r="A11410" s="3" t="inlineStr">
        <is>
          <t>Privacy Screens &amp; Security Locks</t>
        </is>
      </c>
      <c r="B11410" s="3" t="inlineStr">
        <is>
          <t>627557</t>
        </is>
      </c>
      <c r="C11410" s="3" t="inlineStr">
        <is>
          <t>Kensington</t>
        </is>
      </c>
      <c r="D11410" s="3" t="inlineStr">
        <is>
          <t>AG BLUE LIGHT RED FILTER 23.8IN MON</t>
        </is>
      </c>
      <c r="E11410" s="11" t="n">
        <v>61</v>
      </c>
      <c r="F11410" s="12" t="n">
        <v>50.83</v>
      </c>
    </row>
    <row r="11411">
      <c r="A11411" s="3" t="inlineStr">
        <is>
          <t>Privacy Screens &amp; Security Locks</t>
        </is>
      </c>
      <c r="B11411" s="3" t="inlineStr">
        <is>
          <t>627556</t>
        </is>
      </c>
      <c r="C11411" s="3" t="inlineStr">
        <is>
          <t>Kensington</t>
        </is>
      </c>
      <c r="D11411" s="3" t="inlineStr">
        <is>
          <t>AG BLUE LIGHT RED FILTER 23IN MON</t>
        </is>
      </c>
      <c r="E11411" s="11" t="n">
        <v>57</v>
      </c>
      <c r="F11411" s="12" t="n">
        <v>47.5</v>
      </c>
    </row>
    <row r="11412">
      <c r="A11412" s="3" t="inlineStr">
        <is>
          <t>Privacy Screens &amp; Security Locks</t>
        </is>
      </c>
      <c r="B11412" s="3" t="inlineStr">
        <is>
          <t>627558</t>
        </is>
      </c>
      <c r="C11412" s="3" t="inlineStr">
        <is>
          <t>Kensington</t>
        </is>
      </c>
      <c r="D11412" s="3" t="inlineStr">
        <is>
          <t>AG BLUE LIGHT RED FILTER 24IN MON</t>
        </is>
      </c>
      <c r="E11412" s="11" t="n">
        <v>64</v>
      </c>
      <c r="F11412" s="12" t="n">
        <v>53.33</v>
      </c>
    </row>
    <row r="11413">
      <c r="A11413" s="3" t="inlineStr">
        <is>
          <t>Privacy Screens &amp; Security Locks</t>
        </is>
      </c>
      <c r="B11413" s="3" t="inlineStr">
        <is>
          <t>627559</t>
        </is>
      </c>
      <c r="C11413" s="3" t="inlineStr">
        <is>
          <t>Kensington</t>
        </is>
      </c>
      <c r="D11413" s="3" t="inlineStr">
        <is>
          <t>AG BLUE LIGHT RED FILTER 24IN MON</t>
        </is>
      </c>
      <c r="E11413" s="11" t="n">
        <v>64</v>
      </c>
      <c r="F11413" s="12" t="n">
        <v>53.33</v>
      </c>
    </row>
    <row r="11414">
      <c r="A11414" s="3" t="inlineStr">
        <is>
          <t>Privacy Screens &amp; Security Locks</t>
        </is>
      </c>
      <c r="B11414" s="3" t="inlineStr">
        <is>
          <t>627560</t>
        </is>
      </c>
      <c r="C11414" s="3" t="inlineStr">
        <is>
          <t>Kensington</t>
        </is>
      </c>
      <c r="D11414" s="3" t="inlineStr">
        <is>
          <t>AG BLUE LIGHT RED FILTER 27IN MON</t>
        </is>
      </c>
      <c r="E11414" s="11" t="n">
        <v>82</v>
      </c>
      <c r="F11414" s="12" t="n">
        <v>68.33</v>
      </c>
    </row>
    <row r="11415">
      <c r="A11415" s="3" t="inlineStr">
        <is>
          <t>Privacy Screens &amp; Security Locks</t>
        </is>
      </c>
      <c r="B11415" s="3" t="inlineStr">
        <is>
          <t>627562</t>
        </is>
      </c>
      <c r="C11415" s="3" t="inlineStr">
        <is>
          <t>Kensington</t>
        </is>
      </c>
      <c r="D11415" s="3" t="inlineStr">
        <is>
          <t>ANTI-GLARE BLUE LIGHT REDUCT - 34IN</t>
        </is>
      </c>
      <c r="E11415" s="11" t="n">
        <v>117</v>
      </c>
      <c r="F11415" s="12" t="n">
        <v>97.5</v>
      </c>
    </row>
    <row r="11416">
      <c r="A11416" s="3" t="inlineStr">
        <is>
          <t>Privacy Screens &amp; Security Locks</t>
        </is>
      </c>
      <c r="B11416" s="3" t="inlineStr">
        <is>
          <t>K68105EU</t>
        </is>
      </c>
      <c r="C11416" s="3" t="inlineStr">
        <is>
          <t>Kensington</t>
        </is>
      </c>
      <c r="D11416" s="3" t="inlineStr">
        <is>
          <t>CLICKSAFE 3-IN-1 COMBINATION LOCK</t>
        </is>
      </c>
      <c r="E11416" s="11" t="n">
        <v>61</v>
      </c>
      <c r="F11416" s="12" t="n">
        <v>50.83</v>
      </c>
    </row>
    <row r="11417">
      <c r="A11417" s="3" t="inlineStr">
        <is>
          <t>Privacy Screens &amp; Security Locks</t>
        </is>
      </c>
      <c r="B11417" s="3" t="inlineStr">
        <is>
          <t>K68102EU</t>
        </is>
      </c>
      <c r="C11417" s="3" t="inlineStr">
        <is>
          <t>Kensington</t>
        </is>
      </c>
      <c r="D11417" s="3" t="inlineStr">
        <is>
          <t>CLICKSAFE 3-IN-1 KEYED LAPTOP LOCK</t>
        </is>
      </c>
      <c r="E11417" s="11" t="n">
        <v>76</v>
      </c>
      <c r="F11417" s="12" t="n">
        <v>63.33</v>
      </c>
    </row>
    <row r="11418">
      <c r="A11418" s="3" t="inlineStr">
        <is>
          <t>Privacy Screens &amp; Security Locks</t>
        </is>
      </c>
      <c r="B11418" s="3" t="inlineStr">
        <is>
          <t>K64424WW</t>
        </is>
      </c>
      <c r="C11418" s="3" t="inlineStr">
        <is>
          <t>Kensington</t>
        </is>
      </c>
      <c r="D11418" s="3" t="inlineStr">
        <is>
          <t>DESKTOP PERIPHERAL KIT MS2.0</t>
        </is>
      </c>
      <c r="E11418" s="11" t="n">
        <v>46</v>
      </c>
      <c r="F11418" s="12" t="n">
        <v>38.33</v>
      </c>
    </row>
    <row r="11419">
      <c r="A11419" s="3" t="inlineStr">
        <is>
          <t>Privacy Screens &amp; Security Locks</t>
        </is>
      </c>
      <c r="B11419" s="3" t="inlineStr">
        <is>
          <t>K64425S</t>
        </is>
      </c>
      <c r="C11419" s="3" t="inlineStr">
        <is>
          <t>Kensington</t>
        </is>
      </c>
      <c r="D11419" s="3" t="inlineStr">
        <is>
          <t>DESKTOP PERIPHERALS KIT MS 2.0 SK</t>
        </is>
      </c>
      <c r="E11419" s="11" t="n">
        <v>46</v>
      </c>
      <c r="F11419" s="12" t="n">
        <v>38.33</v>
      </c>
    </row>
    <row r="11420">
      <c r="A11420" s="3" t="inlineStr">
        <is>
          <t>Privacy Screens &amp; Security Locks</t>
        </is>
      </c>
      <c r="B11420" s="3" t="inlineStr">
        <is>
          <t>K64425SDWP</t>
        </is>
      </c>
      <c r="C11420" s="3" t="inlineStr">
        <is>
          <t>Kensington</t>
        </is>
      </c>
      <c r="D11420" s="3" t="inlineStr">
        <is>
          <t>DESKTOP PERIPHERALS KIT MS 2.0 SK</t>
        </is>
      </c>
      <c r="E11420" s="11" t="n">
        <v>27</v>
      </c>
      <c r="F11420" s="12" t="n">
        <v>22.5</v>
      </c>
    </row>
    <row r="11421">
      <c r="A11421" s="3" t="inlineStr">
        <is>
          <t>Privacy Screens &amp; Security Locks</t>
        </is>
      </c>
      <c r="B11421" s="3" t="inlineStr">
        <is>
          <t>K54372WW</t>
        </is>
      </c>
      <c r="C11421" s="3" t="inlineStr">
        <is>
          <t>Kensington</t>
        </is>
      </c>
      <c r="D11421" s="3" t="inlineStr">
        <is>
          <t>ELITE PRIVACY SCREEN FILTER MB NEO</t>
        </is>
      </c>
      <c r="E11421" s="11" t="n">
        <v>50</v>
      </c>
      <c r="F11421" s="12" t="n">
        <v>41.67</v>
      </c>
    </row>
    <row r="11422">
      <c r="A11422" s="3" t="inlineStr">
        <is>
          <t>Privacy Screens &amp; Security Locks</t>
        </is>
      </c>
      <c r="B11422" s="3" t="inlineStr">
        <is>
          <t>EQ133A1610E</t>
        </is>
      </c>
      <c r="C11422" s="3" t="inlineStr">
        <is>
          <t>Kensington</t>
        </is>
      </c>
      <c r="D11422" s="3" t="inlineStr">
        <is>
          <t>EQ PRV SCRN FILTER FOR 13.3IN 1610</t>
        </is>
      </c>
      <c r="E11422" s="11" t="n">
        <v>39</v>
      </c>
      <c r="F11422" s="12" t="n">
        <v>32.5</v>
      </c>
    </row>
    <row r="11423">
      <c r="A11423" s="3" t="inlineStr">
        <is>
          <t>Privacy Screens &amp; Security Locks</t>
        </is>
      </c>
      <c r="B11423" s="3" t="inlineStr">
        <is>
          <t>EQ140A1610E</t>
        </is>
      </c>
      <c r="C11423" s="3" t="inlineStr">
        <is>
          <t>Kensington</t>
        </is>
      </c>
      <c r="D11423" s="3" t="inlineStr">
        <is>
          <t>EQ PRV SCRN FILTER FOR 14INCH 1610</t>
        </is>
      </c>
      <c r="E11423" s="11" t="n">
        <v>41</v>
      </c>
      <c r="F11423" s="12" t="n">
        <v>34.17</v>
      </c>
    </row>
    <row r="11424">
      <c r="A11424" s="3" t="inlineStr">
        <is>
          <t>Privacy Screens &amp; Security Locks</t>
        </is>
      </c>
      <c r="B11424" s="3" t="inlineStr">
        <is>
          <t>EQ140A169E</t>
        </is>
      </c>
      <c r="C11424" s="3" t="inlineStr">
        <is>
          <t>Kensington</t>
        </is>
      </c>
      <c r="D11424" s="3" t="inlineStr">
        <is>
          <t>EQ PRV SCRN FILTER FOR 14INCH 169</t>
        </is>
      </c>
      <c r="E11424" s="11" t="n">
        <v>41</v>
      </c>
      <c r="F11424" s="12" t="n">
        <v>34.17</v>
      </c>
    </row>
    <row r="11425">
      <c r="A11425" s="3" t="inlineStr">
        <is>
          <t>Privacy Screens &amp; Security Locks</t>
        </is>
      </c>
      <c r="B11425" s="3" t="inlineStr">
        <is>
          <t>EQ156A1610E</t>
        </is>
      </c>
      <c r="C11425" s="3" t="inlineStr">
        <is>
          <t>Kensington</t>
        </is>
      </c>
      <c r="D11425" s="3" t="inlineStr">
        <is>
          <t>EQ PRV SCRN FILTER FOR 15.6IN 1610</t>
        </is>
      </c>
      <c r="E11425" s="11" t="n">
        <v>45</v>
      </c>
      <c r="F11425" s="12" t="n">
        <v>37.5</v>
      </c>
    </row>
    <row r="11426">
      <c r="A11426" s="3" t="inlineStr">
        <is>
          <t>Privacy Screens &amp; Security Locks</t>
        </is>
      </c>
      <c r="B11426" s="3" t="inlineStr">
        <is>
          <t>EQ156A169E</t>
        </is>
      </c>
      <c r="C11426" s="3" t="inlineStr">
        <is>
          <t>Kensington</t>
        </is>
      </c>
      <c r="D11426" s="3" t="inlineStr">
        <is>
          <t>EQ PRV SCRN FILTER FOR 15.6IN 169</t>
        </is>
      </c>
      <c r="E11426" s="11" t="n">
        <v>45</v>
      </c>
      <c r="F11426" s="12" t="n">
        <v>37.5</v>
      </c>
    </row>
    <row r="11427">
      <c r="A11427" s="3" t="inlineStr">
        <is>
          <t>Privacy Screens &amp; Security Locks</t>
        </is>
      </c>
      <c r="B11427" s="3" t="inlineStr">
        <is>
          <t>EQ160A1610E</t>
        </is>
      </c>
      <c r="C11427" s="3" t="inlineStr">
        <is>
          <t>Kensington</t>
        </is>
      </c>
      <c r="D11427" s="3" t="inlineStr">
        <is>
          <t>EQ PRV SCRN FILTER FOR 16IN 1610</t>
        </is>
      </c>
      <c r="E11427" s="11" t="n">
        <v>47</v>
      </c>
      <c r="F11427" s="12" t="n">
        <v>39.17</v>
      </c>
    </row>
    <row r="11428">
      <c r="A11428" s="3" t="inlineStr">
        <is>
          <t>Privacy Screens &amp; Security Locks</t>
        </is>
      </c>
      <c r="B11428" s="3" t="inlineStr">
        <is>
          <t>EQ215A169E</t>
        </is>
      </c>
      <c r="C11428" s="3" t="inlineStr">
        <is>
          <t>Kensington</t>
        </is>
      </c>
      <c r="D11428" s="3" t="inlineStr">
        <is>
          <t>EQ PRV SCRN FILTR 21.5 169 MONITOR</t>
        </is>
      </c>
      <c r="E11428" s="11" t="n">
        <v>83</v>
      </c>
      <c r="F11428" s="12" t="n">
        <v>69.17</v>
      </c>
    </row>
    <row r="11429">
      <c r="A11429" s="3" t="inlineStr">
        <is>
          <t>Privacy Screens &amp; Security Locks</t>
        </is>
      </c>
      <c r="B11429" s="3" t="inlineStr">
        <is>
          <t>EQ220A1610E</t>
        </is>
      </c>
      <c r="C11429" s="3" t="inlineStr">
        <is>
          <t>Kensington</t>
        </is>
      </c>
      <c r="D11429" s="3" t="inlineStr">
        <is>
          <t>EQ PRV SCRN FILTR 22 1610 MONITOR</t>
        </is>
      </c>
      <c r="E11429" s="11" t="n">
        <v>85</v>
      </c>
      <c r="F11429" s="12" t="n">
        <v>70.83</v>
      </c>
    </row>
    <row r="11430">
      <c r="A11430" s="3" t="inlineStr">
        <is>
          <t>Privacy Screens &amp; Security Locks</t>
        </is>
      </c>
      <c r="B11430" s="3" t="inlineStr">
        <is>
          <t>EQ238A169E</t>
        </is>
      </c>
      <c r="C11430" s="3" t="inlineStr">
        <is>
          <t>Kensington</t>
        </is>
      </c>
      <c r="D11430" s="3" t="inlineStr">
        <is>
          <t>EQ PRV SCRN FILTR 23.8 169 MONITOR</t>
        </is>
      </c>
      <c r="E11430" s="11" t="n">
        <v>92</v>
      </c>
      <c r="F11430" s="12" t="n">
        <v>76.67</v>
      </c>
    </row>
    <row r="11431">
      <c r="A11431" s="3" t="inlineStr">
        <is>
          <t>Privacy Screens &amp; Security Locks</t>
        </is>
      </c>
      <c r="B11431" s="3" t="inlineStr">
        <is>
          <t>EQ240A1610E</t>
        </is>
      </c>
      <c r="C11431" s="3" t="inlineStr">
        <is>
          <t>Kensington</t>
        </is>
      </c>
      <c r="D11431" s="3" t="inlineStr">
        <is>
          <t>EQ PRV SCRN FILTR 24 1610 MONITOR</t>
        </is>
      </c>
      <c r="E11431" s="11" t="n">
        <v>93</v>
      </c>
      <c r="F11431" s="12" t="n">
        <v>77.5</v>
      </c>
    </row>
    <row r="11432">
      <c r="A11432" s="3" t="inlineStr">
        <is>
          <t>Privacy Screens &amp; Security Locks</t>
        </is>
      </c>
      <c r="B11432" s="3" t="inlineStr">
        <is>
          <t>EQ240A169E</t>
        </is>
      </c>
      <c r="C11432" s="3" t="inlineStr">
        <is>
          <t>Kensington</t>
        </is>
      </c>
      <c r="D11432" s="3" t="inlineStr">
        <is>
          <t>EQ PRV SCRN FILTR 24 169 MONITOR</t>
        </is>
      </c>
      <c r="E11432" s="11" t="n">
        <v>93</v>
      </c>
      <c r="F11432" s="12" t="n">
        <v>77.5</v>
      </c>
    </row>
    <row r="11433">
      <c r="A11433" s="3" t="inlineStr">
        <is>
          <t>Privacy Screens &amp; Security Locks</t>
        </is>
      </c>
      <c r="B11433" s="3" t="inlineStr">
        <is>
          <t>EQ270A169E</t>
        </is>
      </c>
      <c r="C11433" s="3" t="inlineStr">
        <is>
          <t>Kensington</t>
        </is>
      </c>
      <c r="D11433" s="3" t="inlineStr">
        <is>
          <t>EQ PRV SCRN FILTR 27 169 MONITOR</t>
        </is>
      </c>
      <c r="E11433" s="11" t="n">
        <v>107</v>
      </c>
      <c r="F11433" s="12" t="n">
        <v>89.17</v>
      </c>
    </row>
    <row r="11434">
      <c r="A11434" s="3" t="inlineStr">
        <is>
          <t>Privacy Screens &amp; Security Locks</t>
        </is>
      </c>
      <c r="B11434" s="3" t="inlineStr">
        <is>
          <t>HC140A1610E</t>
        </is>
      </c>
      <c r="C11434" s="3" t="inlineStr">
        <is>
          <t>Kensington</t>
        </is>
      </c>
      <c r="D11434" s="3" t="inlineStr">
        <is>
          <t>HIGH CLARITY PRIV SCRN 14IN 1610</t>
        </is>
      </c>
      <c r="E11434" s="11" t="n">
        <v>41</v>
      </c>
      <c r="F11434" s="12" t="n">
        <v>34.17</v>
      </c>
    </row>
    <row r="11435">
      <c r="A11435" s="3" t="inlineStr">
        <is>
          <t>Privacy Screens &amp; Security Locks</t>
        </is>
      </c>
      <c r="B11435" s="3" t="inlineStr">
        <is>
          <t>HC156A169E</t>
        </is>
      </c>
      <c r="C11435" s="3" t="inlineStr">
        <is>
          <t>Kensington</t>
        </is>
      </c>
      <c r="D11435" s="3" t="inlineStr">
        <is>
          <t>HIGH CLARITY PRIV SCRN 15.6INCH 169</t>
        </is>
      </c>
      <c r="E11435" s="11" t="n">
        <v>45</v>
      </c>
      <c r="F11435" s="12" t="n">
        <v>37.5</v>
      </c>
    </row>
    <row r="11436">
      <c r="A11436" s="3" t="inlineStr">
        <is>
          <t>Privacy Screens &amp; Security Locks</t>
        </is>
      </c>
      <c r="B11436" s="3" t="inlineStr">
        <is>
          <t>HC240A169E</t>
        </is>
      </c>
      <c r="C11436" s="3" t="inlineStr">
        <is>
          <t>Kensington</t>
        </is>
      </c>
      <c r="D11436" s="3" t="inlineStr">
        <is>
          <t>HIGH CLARITY PRIV SCRN 24INCH 169</t>
        </is>
      </c>
      <c r="E11436" s="11" t="n">
        <v>93</v>
      </c>
      <c r="F11436" s="12" t="n">
        <v>77.5</v>
      </c>
    </row>
    <row r="11437">
      <c r="A11437" s="3" t="inlineStr">
        <is>
          <t>Privacy Screens &amp; Security Locks</t>
        </is>
      </c>
      <c r="B11437" s="3" t="inlineStr">
        <is>
          <t>628970</t>
        </is>
      </c>
      <c r="C11437" s="3" t="inlineStr">
        <is>
          <t>Kensington</t>
        </is>
      </c>
      <c r="D11437" s="3" t="inlineStr">
        <is>
          <t>K PRIVACY SCREEN FILTER 13.3INCH</t>
        </is>
      </c>
      <c r="E11437" s="11" t="n">
        <v>22</v>
      </c>
      <c r="F11437" s="12" t="n">
        <v>18.33</v>
      </c>
    </row>
    <row r="11438">
      <c r="A11438" s="3" t="inlineStr">
        <is>
          <t>Privacy Screens &amp; Security Locks</t>
        </is>
      </c>
      <c r="B11438" s="3" t="inlineStr">
        <is>
          <t>K68001WW</t>
        </is>
      </c>
      <c r="C11438" s="3" t="inlineStr">
        <is>
          <t>Kensington</t>
        </is>
      </c>
      <c r="D11438" s="3" t="inlineStr">
        <is>
          <t>K: CLICKSAFE 3-IN-1 ANCHOR PACK</t>
        </is>
      </c>
      <c r="E11438" s="11" t="n">
        <v>14</v>
      </c>
      <c r="F11438" s="12" t="n">
        <v>11.67</v>
      </c>
    </row>
    <row r="11439">
      <c r="A11439" s="3" t="inlineStr">
        <is>
          <t>Privacy Screens &amp; Security Locks</t>
        </is>
      </c>
      <c r="B11439" s="3" t="inlineStr">
        <is>
          <t>628796</t>
        </is>
      </c>
      <c r="C11439" s="3" t="inlineStr">
        <is>
          <t>Kensington</t>
        </is>
      </c>
      <c r="D11439" s="3" t="inlineStr">
        <is>
          <t>K: PRIVSCRN FILTER 2W - DELL 37INCH</t>
        </is>
      </c>
      <c r="E11439" s="11" t="n">
        <v>162</v>
      </c>
      <c r="F11439" s="12" t="n">
        <v>135</v>
      </c>
    </row>
    <row r="11440">
      <c r="A11440" s="3" t="inlineStr">
        <is>
          <t>Privacy Screens &amp; Security Locks</t>
        </is>
      </c>
      <c r="B11440" s="3" t="inlineStr">
        <is>
          <t>K63394WW</t>
        </is>
      </c>
      <c r="C11440" s="3" t="inlineStr">
        <is>
          <t>Kensington</t>
        </is>
      </c>
      <c r="D11440" s="3" t="inlineStr">
        <is>
          <t>KEN- 3?IN?1 2.0 COMBO LOCK RESET</t>
        </is>
      </c>
      <c r="E11440" s="11" t="n">
        <v>25</v>
      </c>
      <c r="F11440" s="12" t="n">
        <v>20.83</v>
      </c>
    </row>
    <row r="11441">
      <c r="A11441" s="3" t="inlineStr">
        <is>
          <t>Privacy Screens &amp; Security Locks</t>
        </is>
      </c>
      <c r="B11441" s="3" t="inlineStr">
        <is>
          <t>K64741WW</t>
        </is>
      </c>
      <c r="C11441" s="3" t="inlineStr">
        <is>
          <t>Kensington</t>
        </is>
      </c>
      <c r="D11441" s="3" t="inlineStr">
        <is>
          <t>KEN- VERIMARK DESKTOP 2.0 FP KEY</t>
        </is>
      </c>
      <c r="E11441" s="11" t="n">
        <v>71</v>
      </c>
      <c r="F11441" s="12" t="n">
        <v>59.17</v>
      </c>
    </row>
    <row r="11442">
      <c r="A11442" s="3" t="inlineStr">
        <is>
          <t>Privacy Screens &amp; Security Locks</t>
        </is>
      </c>
      <c r="B11442" s="3" t="inlineStr">
        <is>
          <t>K65049EU</t>
        </is>
      </c>
      <c r="C11442" s="3" t="inlineStr">
        <is>
          <t>Kensington</t>
        </is>
      </c>
      <c r="D11442" s="3" t="inlineStr">
        <is>
          <t>KENSINGTON 5MM MASTERKEY</t>
        </is>
      </c>
      <c r="E11442" s="11" t="n">
        <v>10</v>
      </c>
      <c r="F11442" s="12" t="n">
        <v>8.33</v>
      </c>
    </row>
    <row r="11443">
      <c r="A11443" s="3" t="inlineStr">
        <is>
          <t>Privacy Screens &amp; Security Locks</t>
        </is>
      </c>
      <c r="B11443" s="3" t="inlineStr">
        <is>
          <t>K68134WW</t>
        </is>
      </c>
      <c r="C11443" s="3" t="inlineStr">
        <is>
          <t>Kensington</t>
        </is>
      </c>
      <c r="D11443" s="3" t="inlineStr">
        <is>
          <t>KENSINGTON KEYED CABLE LOCK SURFACE</t>
        </is>
      </c>
      <c r="E11443" s="11" t="n">
        <v>55</v>
      </c>
      <c r="F11443" s="12" t="n">
        <v>45.83</v>
      </c>
    </row>
    <row r="11444">
      <c r="A11444" s="3" t="inlineStr">
        <is>
          <t>Privacy Screens &amp; Security Locks</t>
        </is>
      </c>
      <c r="B11444" s="3" t="inlineStr">
        <is>
          <t>628661</t>
        </is>
      </c>
      <c r="C11444" s="3" t="inlineStr">
        <is>
          <t>Kensington</t>
        </is>
      </c>
      <c r="D11444" s="3" t="inlineStr">
        <is>
          <t>KENSINGTON PRIV SCRN FILTER 14''</t>
        </is>
      </c>
      <c r="E11444" s="11" t="n">
        <v>37</v>
      </c>
      <c r="F11444" s="12" t="n">
        <v>30.83</v>
      </c>
    </row>
    <row r="11445">
      <c r="A11445" s="3" t="inlineStr">
        <is>
          <t>Privacy Screens &amp; Security Locks</t>
        </is>
      </c>
      <c r="B11445" s="3" t="inlineStr">
        <is>
          <t>628976</t>
        </is>
      </c>
      <c r="C11445" s="3" t="inlineStr">
        <is>
          <t>Kensington</t>
        </is>
      </c>
      <c r="D11445" s="3" t="inlineStr">
        <is>
          <t>KENSINGTON PRIVACY SCREEN FILTER</t>
        </is>
      </c>
      <c r="E11445" s="11" t="n">
        <v>31</v>
      </c>
      <c r="F11445" s="12" t="n">
        <v>25.83</v>
      </c>
    </row>
    <row r="11446">
      <c r="A11446" s="3" t="inlineStr">
        <is>
          <t>Privacy Screens &amp; Security Locks</t>
        </is>
      </c>
      <c r="B11446" s="3" t="inlineStr">
        <is>
          <t>K60508WW</t>
        </is>
      </c>
      <c r="C11446" s="3" t="inlineStr">
        <is>
          <t>Kensington</t>
        </is>
      </c>
      <c r="D11446" s="3" t="inlineStr">
        <is>
          <t>KENSINGTON SLIM N17 2.0 DUAL KEYED L</t>
        </is>
      </c>
      <c r="E11446" s="11" t="n">
        <v>75</v>
      </c>
      <c r="F11446" s="12" t="n">
        <v>62.5</v>
      </c>
    </row>
    <row r="11447">
      <c r="A11447" s="3" t="inlineStr">
        <is>
          <t>Privacy Screens &amp; Security Locks</t>
        </is>
      </c>
      <c r="B11447" s="3" t="inlineStr">
        <is>
          <t>K60511WW</t>
        </is>
      </c>
      <c r="C11447" s="3" t="inlineStr">
        <is>
          <t>Kensington</t>
        </is>
      </c>
      <c r="D11447" s="3" t="inlineStr">
        <is>
          <t>KENSINGTON SLIM N17 2.0 PORTABLE KEY</t>
        </is>
      </c>
      <c r="E11447" s="11" t="n">
        <v>57</v>
      </c>
      <c r="F11447" s="12" t="n">
        <v>47.5</v>
      </c>
    </row>
    <row r="11448">
      <c r="A11448" s="3" t="inlineStr">
        <is>
          <t>Privacy Screens &amp; Security Locks</t>
        </is>
      </c>
      <c r="B11448" s="3" t="inlineStr">
        <is>
          <t>K60628WW</t>
        </is>
      </c>
      <c r="C11448" s="3" t="inlineStr">
        <is>
          <t>Kensington</t>
        </is>
      </c>
      <c r="D11448" s="3" t="inlineStr">
        <is>
          <t>KENSINGTON SLIM RESETTABLE COMBINATI</t>
        </is>
      </c>
      <c r="E11448" s="11" t="n">
        <v>55</v>
      </c>
      <c r="F11448" s="12" t="n">
        <v>45.83</v>
      </c>
    </row>
    <row r="11449">
      <c r="A11449" s="3" t="inlineStr">
        <is>
          <t>Privacy Screens &amp; Security Locks</t>
        </is>
      </c>
      <c r="B11449" s="3" t="inlineStr">
        <is>
          <t>K64453WW</t>
        </is>
      </c>
      <c r="C11449" s="3" t="inlineStr">
        <is>
          <t>Kensington</t>
        </is>
      </c>
      <c r="D11449" s="3" t="inlineStr">
        <is>
          <t>LAPTOP LOCKING STATION W/MS2.0</t>
        </is>
      </c>
      <c r="E11449" s="11" t="n">
        <v>99</v>
      </c>
      <c r="F11449" s="12" t="n">
        <v>82.5</v>
      </c>
    </row>
    <row r="11450">
      <c r="A11450" s="3" t="inlineStr">
        <is>
          <t>Privacy Screens &amp; Security Locks</t>
        </is>
      </c>
      <c r="B11450" s="3" t="inlineStr">
        <is>
          <t>K64643WW</t>
        </is>
      </c>
      <c r="C11450" s="3" t="inlineStr">
        <is>
          <t>Kensington</t>
        </is>
      </c>
      <c r="D11450" s="3" t="inlineStr">
        <is>
          <t>LOCK SLOT ADAPTOR KIT PART</t>
        </is>
      </c>
      <c r="E11450" s="11" t="n">
        <v>28</v>
      </c>
      <c r="F11450" s="12" t="n">
        <v>23.33</v>
      </c>
    </row>
    <row r="11451">
      <c r="A11451" s="3" t="inlineStr">
        <is>
          <t>Privacy Screens &amp; Security Locks</t>
        </is>
      </c>
      <c r="B11451" s="3" t="inlineStr">
        <is>
          <t>K58363WW</t>
        </is>
      </c>
      <c r="C11451" s="3" t="inlineStr">
        <is>
          <t>Kensington</t>
        </is>
      </c>
      <c r="D11451" s="3" t="inlineStr">
        <is>
          <t>MAGPRO ELITE PRIVACY SCRN - 13.8INCH</t>
        </is>
      </c>
      <c r="E11451" s="11" t="n">
        <v>79</v>
      </c>
      <c r="F11451" s="12" t="n">
        <v>65.83</v>
      </c>
    </row>
    <row r="11452">
      <c r="A11452" s="3" t="inlineStr">
        <is>
          <t>Privacy Screens &amp; Security Locks</t>
        </is>
      </c>
      <c r="B11452" s="3" t="inlineStr">
        <is>
          <t>K58364WW</t>
        </is>
      </c>
      <c r="C11452" s="3" t="inlineStr">
        <is>
          <t>Kensington</t>
        </is>
      </c>
      <c r="D11452" s="3" t="inlineStr">
        <is>
          <t>MAGPRO ELITE PRIVACY SCRN - 15INCH</t>
        </is>
      </c>
      <c r="E11452" s="11" t="n">
        <v>100</v>
      </c>
      <c r="F11452" s="12" t="n">
        <v>83.33</v>
      </c>
    </row>
    <row r="11453">
      <c r="A11453" s="3" t="inlineStr">
        <is>
          <t>Privacy Screens &amp; Security Locks</t>
        </is>
      </c>
      <c r="B11453" s="3" t="inlineStr">
        <is>
          <t>K58374WW</t>
        </is>
      </c>
      <c r="C11453" s="3" t="inlineStr">
        <is>
          <t>Kensington</t>
        </is>
      </c>
      <c r="D11453" s="3" t="inlineStr">
        <is>
          <t>MAGPRO ELITE PRIVSCN MBOOK AIR13.6</t>
        </is>
      </c>
      <c r="E11453" s="11" t="n">
        <v>66</v>
      </c>
      <c r="F11453" s="12" t="n">
        <v>55</v>
      </c>
    </row>
    <row r="11454">
      <c r="A11454" s="3" t="inlineStr">
        <is>
          <t>Privacy Screens &amp; Security Locks</t>
        </is>
      </c>
      <c r="B11454" s="3" t="inlineStr">
        <is>
          <t>K58350WW</t>
        </is>
      </c>
      <c r="C11454" s="3" t="inlineStr">
        <is>
          <t>Kensington</t>
        </is>
      </c>
      <c r="D11454" s="3" t="inlineStr">
        <is>
          <t>MAGPRO MAGNETIC PRIVACY 12.5 LAPTOP</t>
        </is>
      </c>
      <c r="E11454" s="11" t="n">
        <v>56</v>
      </c>
      <c r="F11454" s="12" t="n">
        <v>46.67</v>
      </c>
    </row>
    <row r="11455">
      <c r="A11455" s="3" t="inlineStr">
        <is>
          <t>Privacy Screens &amp; Security Locks</t>
        </is>
      </c>
      <c r="B11455" s="3" t="inlineStr">
        <is>
          <t>K55253WW</t>
        </is>
      </c>
      <c r="C11455" s="3" t="inlineStr">
        <is>
          <t>Kensington</t>
        </is>
      </c>
      <c r="D11455" s="3" t="inlineStr">
        <is>
          <t>MAGPRO MAGNETIC PRIVACY 13.3 16:10</t>
        </is>
      </c>
      <c r="E11455" s="11" t="n">
        <v>64</v>
      </c>
      <c r="F11455" s="12" t="n">
        <v>53.33</v>
      </c>
    </row>
    <row r="11456">
      <c r="A11456" s="3" t="inlineStr">
        <is>
          <t>Privacy Screens &amp; Security Locks</t>
        </is>
      </c>
      <c r="B11456" s="3" t="inlineStr">
        <is>
          <t>K58351WW</t>
        </is>
      </c>
      <c r="C11456" s="3" t="inlineStr">
        <is>
          <t>Kensington</t>
        </is>
      </c>
      <c r="D11456" s="3" t="inlineStr">
        <is>
          <t>MAGPRO MAGNETIC PRIVACY 13.3 LAPTOP</t>
        </is>
      </c>
      <c r="E11456" s="11" t="n">
        <v>64</v>
      </c>
      <c r="F11456" s="12" t="n">
        <v>53.33</v>
      </c>
    </row>
    <row r="11457">
      <c r="A11457" s="3" t="inlineStr">
        <is>
          <t>Privacy Screens &amp; Security Locks</t>
        </is>
      </c>
      <c r="B11457" s="3" t="inlineStr">
        <is>
          <t>K55255WW</t>
        </is>
      </c>
      <c r="C11457" s="3" t="inlineStr">
        <is>
          <t>Kensington</t>
        </is>
      </c>
      <c r="D11457" s="3" t="inlineStr">
        <is>
          <t>MAGPRO MAGNETIC PRIVACY 15.6 16:10</t>
        </is>
      </c>
      <c r="E11457" s="11" t="n">
        <v>78</v>
      </c>
      <c r="F11457" s="12" t="n">
        <v>65</v>
      </c>
    </row>
    <row r="11458">
      <c r="A11458" s="3" t="inlineStr">
        <is>
          <t>Privacy Screens &amp; Security Locks</t>
        </is>
      </c>
      <c r="B11458" s="3" t="inlineStr">
        <is>
          <t>K58353WW</t>
        </is>
      </c>
      <c r="C11458" s="3" t="inlineStr">
        <is>
          <t>Kensington</t>
        </is>
      </c>
      <c r="D11458" s="3" t="inlineStr">
        <is>
          <t>MAGPRO MAGNETIC PRIVACY 15.6 LAPTOP</t>
        </is>
      </c>
      <c r="E11458" s="11" t="n">
        <v>78</v>
      </c>
      <c r="F11458" s="12" t="n">
        <v>65</v>
      </c>
    </row>
    <row r="11459">
      <c r="A11459" s="3" t="inlineStr">
        <is>
          <t>Privacy Screens &amp; Security Locks</t>
        </is>
      </c>
      <c r="B11459" s="3" t="inlineStr">
        <is>
          <t>K55256WW</t>
        </is>
      </c>
      <c r="C11459" s="3" t="inlineStr">
        <is>
          <t>Kensington</t>
        </is>
      </c>
      <c r="D11459" s="3" t="inlineStr">
        <is>
          <t>MAGPRO MAGNETIC PRIVACY 16 16:10</t>
        </is>
      </c>
      <c r="E11459" s="11" t="n">
        <v>84</v>
      </c>
      <c r="F11459" s="12" t="n">
        <v>70</v>
      </c>
    </row>
    <row r="11460">
      <c r="A11460" s="3" t="inlineStr">
        <is>
          <t>Privacy Screens &amp; Security Locks</t>
        </is>
      </c>
      <c r="B11460" s="3" t="inlineStr">
        <is>
          <t>K58354WW</t>
        </is>
      </c>
      <c r="C11460" s="3" t="inlineStr">
        <is>
          <t>Kensington</t>
        </is>
      </c>
      <c r="D11460" s="3" t="inlineStr">
        <is>
          <t>MAGPRO MAGNETIC PRIVACY 21.5 MONITOR</t>
        </is>
      </c>
      <c r="E11460" s="11" t="n">
        <v>117</v>
      </c>
      <c r="F11460" s="12" t="n">
        <v>97.5</v>
      </c>
    </row>
    <row r="11461">
      <c r="A11461" s="3" t="inlineStr">
        <is>
          <t>Privacy Screens &amp; Security Locks</t>
        </is>
      </c>
      <c r="B11461" s="3" t="inlineStr">
        <is>
          <t>K58355WW</t>
        </is>
      </c>
      <c r="C11461" s="3" t="inlineStr">
        <is>
          <t>Kensington</t>
        </is>
      </c>
      <c r="D11461" s="3" t="inlineStr">
        <is>
          <t>MAGPRO MAGNETIC PRIVACY 23 MONITOR</t>
        </is>
      </c>
      <c r="E11461" s="11" t="n">
        <v>135</v>
      </c>
      <c r="F11461" s="12" t="n">
        <v>112.5</v>
      </c>
    </row>
    <row r="11462">
      <c r="A11462" s="3" t="inlineStr">
        <is>
          <t>Privacy Screens &amp; Security Locks</t>
        </is>
      </c>
      <c r="B11462" s="3" t="inlineStr">
        <is>
          <t>K58359WW</t>
        </is>
      </c>
      <c r="C11462" s="3" t="inlineStr">
        <is>
          <t>Kensington</t>
        </is>
      </c>
      <c r="D11462" s="3" t="inlineStr">
        <is>
          <t>MAGPRO MAGNETIC PRIVACY 27 MONITOR</t>
        </is>
      </c>
      <c r="E11462" s="11" t="n">
        <v>186</v>
      </c>
      <c r="F11462" s="12" t="n">
        <v>155</v>
      </c>
    </row>
    <row r="11463">
      <c r="A11463" s="3" t="inlineStr">
        <is>
          <t>Privacy Screens &amp; Security Locks</t>
        </is>
      </c>
      <c r="B11463" s="3" t="inlineStr">
        <is>
          <t>K58352WW</t>
        </is>
      </c>
      <c r="C11463" s="3" t="inlineStr">
        <is>
          <t>Kensington</t>
        </is>
      </c>
      <c r="D11463" s="3" t="inlineStr">
        <is>
          <t>MAGPRO MAGNETICPRIVACY 14 LAPTOP</t>
        </is>
      </c>
      <c r="E11463" s="11" t="n">
        <v>73</v>
      </c>
      <c r="F11463" s="12" t="n">
        <v>60.83</v>
      </c>
    </row>
    <row r="11464">
      <c r="A11464" s="3" t="inlineStr">
        <is>
          <t>Privacy Screens &amp; Security Locks</t>
        </is>
      </c>
      <c r="B11464" s="3" t="inlineStr">
        <is>
          <t>K58356WW</t>
        </is>
      </c>
      <c r="C11464" s="3" t="inlineStr">
        <is>
          <t>Kensington</t>
        </is>
      </c>
      <c r="D11464" s="3" t="inlineStr">
        <is>
          <t>MAGPRO MAGNETPRIVACY 23.8 MONITOR</t>
        </is>
      </c>
      <c r="E11464" s="11" t="n">
        <v>140</v>
      </c>
      <c r="F11464" s="12" t="n">
        <v>116.67</v>
      </c>
    </row>
    <row r="11465">
      <c r="A11465" s="3" t="inlineStr">
        <is>
          <t>Privacy Screens &amp; Security Locks</t>
        </is>
      </c>
      <c r="B11465" s="3" t="inlineStr">
        <is>
          <t>K51700WW</t>
        </is>
      </c>
      <c r="C11465" s="3" t="inlineStr">
        <is>
          <t>Kensington</t>
        </is>
      </c>
      <c r="D11465" s="3" t="inlineStr">
        <is>
          <t>MAGPROELITE PRIV FILTER SURPRO 8</t>
        </is>
      </c>
      <c r="E11465" s="11" t="n">
        <v>76</v>
      </c>
      <c r="F11465" s="12" t="n">
        <v>63.33</v>
      </c>
    </row>
    <row r="11466">
      <c r="A11466" s="3" t="inlineStr">
        <is>
          <t>Privacy Screens &amp; Security Locks</t>
        </is>
      </c>
      <c r="B11466" s="3" t="inlineStr">
        <is>
          <t>K58370WW</t>
        </is>
      </c>
      <c r="C11466" s="3" t="inlineStr">
        <is>
          <t>Kensington</t>
        </is>
      </c>
      <c r="D11466" s="3" t="inlineStr">
        <is>
          <t>MAGPROELITEPRIVSCNFLTRMBKP14(2021)</t>
        </is>
      </c>
      <c r="E11466" s="11" t="n">
        <v>80</v>
      </c>
      <c r="F11466" s="12" t="n">
        <v>66.67</v>
      </c>
    </row>
    <row r="11467">
      <c r="A11467" s="3" t="inlineStr">
        <is>
          <t>Privacy Screens &amp; Security Locks</t>
        </is>
      </c>
      <c r="B11467" s="3" t="inlineStr">
        <is>
          <t>K58306WW</t>
        </is>
      </c>
      <c r="C11467" s="3" t="inlineStr">
        <is>
          <t>Kensington</t>
        </is>
      </c>
      <c r="D11467" s="3" t="inlineStr">
        <is>
          <t>MAGPROELITEPRIVSCRNFILTERMACAIR15.3</t>
        </is>
      </c>
      <c r="E11467" s="11" t="n">
        <v>75</v>
      </c>
      <c r="F11467" s="12" t="n">
        <v>62.5</v>
      </c>
    </row>
    <row r="11468">
      <c r="A11468" s="3" t="inlineStr">
        <is>
          <t>Privacy Screens &amp; Security Locks</t>
        </is>
      </c>
      <c r="B11468" s="3" t="inlineStr">
        <is>
          <t>K58371WW</t>
        </is>
      </c>
      <c r="C11468" s="3" t="inlineStr">
        <is>
          <t>Kensington</t>
        </is>
      </c>
      <c r="D11468" s="3" t="inlineStr">
        <is>
          <t>MAGPROELITEPRIVSCRNFLTRMBKP16(2021)</t>
        </is>
      </c>
      <c r="E11468" s="11" t="n">
        <v>89</v>
      </c>
      <c r="F11468" s="12" t="n">
        <v>74.17</v>
      </c>
    </row>
    <row r="11469">
      <c r="A11469" s="3" t="inlineStr">
        <is>
          <t>Privacy Screens &amp; Security Locks</t>
        </is>
      </c>
      <c r="B11469" s="3" t="inlineStr">
        <is>
          <t>K65020EU</t>
        </is>
      </c>
      <c r="C11469" s="3" t="inlineStr">
        <is>
          <t>Kensington</t>
        </is>
      </c>
      <c r="D11469" s="3" t="inlineStr">
        <is>
          <t>MICROSAVER 2.0 KEYED LOCK</t>
        </is>
      </c>
      <c r="E11469" s="11" t="n">
        <v>50</v>
      </c>
      <c r="F11469" s="12" t="n">
        <v>41.67</v>
      </c>
    </row>
    <row r="11470">
      <c r="A11470" s="3" t="inlineStr">
        <is>
          <t>Privacy Screens &amp; Security Locks</t>
        </is>
      </c>
      <c r="B11470" s="3" t="inlineStr">
        <is>
          <t>K68008EU</t>
        </is>
      </c>
      <c r="C11470" s="3" t="inlineStr">
        <is>
          <t>Kensington</t>
        </is>
      </c>
      <c r="D11470" s="3" t="inlineStr">
        <is>
          <t>N17 COMBINATION LOCK</t>
        </is>
      </c>
      <c r="E11470" s="11" t="n">
        <v>45</v>
      </c>
      <c r="F11470" s="12" t="n">
        <v>37.5</v>
      </c>
    </row>
    <row r="11471">
      <c r="A11471" s="3" t="inlineStr">
        <is>
          <t>Privacy Screens &amp; Security Locks</t>
        </is>
      </c>
      <c r="B11471" s="3" t="inlineStr">
        <is>
          <t>K64440WW</t>
        </is>
      </c>
      <c r="C11471" s="3" t="inlineStr">
        <is>
          <t>Kensington</t>
        </is>
      </c>
      <c r="D11471" s="3" t="inlineStr">
        <is>
          <t>N17 KEYED LAPTOP AND TABLET LOCKDELL</t>
        </is>
      </c>
      <c r="E11471" s="11" t="n">
        <v>57</v>
      </c>
      <c r="F11471" s="12" t="n">
        <v>47.5</v>
      </c>
    </row>
    <row r="11472">
      <c r="A11472" s="3" t="inlineStr">
        <is>
          <t>Privacy Screens &amp; Security Locks</t>
        </is>
      </c>
      <c r="B11472" s="3" t="inlineStr">
        <is>
          <t>K66640EU</t>
        </is>
      </c>
      <c r="C11472" s="3" t="inlineStr">
        <is>
          <t>Kensington</t>
        </is>
      </c>
      <c r="D11472" s="3" t="inlineStr">
        <is>
          <t>NANO PORTA KEY LTOP LOCK</t>
        </is>
      </c>
      <c r="E11472" s="11" t="n">
        <v>55</v>
      </c>
      <c r="F11472" s="12" t="n">
        <v>45.83</v>
      </c>
    </row>
    <row r="11473">
      <c r="A11473" s="3" t="inlineStr">
        <is>
          <t>Privacy Screens &amp; Security Locks</t>
        </is>
      </c>
      <c r="B11473" s="3" t="inlineStr">
        <is>
          <t>K65021WW</t>
        </is>
      </c>
      <c r="C11473" s="3" t="inlineStr">
        <is>
          <t>Kensington</t>
        </is>
      </c>
      <c r="D11473" s="3" t="inlineStr">
        <is>
          <t>NANOSAVER 2.0 - KEYED</t>
        </is>
      </c>
      <c r="E11473" s="11" t="n">
        <v>67</v>
      </c>
      <c r="F11473" s="12" t="n">
        <v>55.83</v>
      </c>
    </row>
    <row r="11474">
      <c r="A11474" s="3" t="inlineStr">
        <is>
          <t>Privacy Screens &amp; Security Locks</t>
        </is>
      </c>
      <c r="B11474" s="3" t="inlineStr">
        <is>
          <t>K65023WW</t>
        </is>
      </c>
      <c r="C11474" s="3" t="inlineStr">
        <is>
          <t>Kensington</t>
        </is>
      </c>
      <c r="D11474" s="3" t="inlineStr">
        <is>
          <t>NANOSAVER 2.0 DUAL KD</t>
        </is>
      </c>
      <c r="E11474" s="11" t="n">
        <v>91</v>
      </c>
      <c r="F11474" s="12" t="n">
        <v>75.83</v>
      </c>
    </row>
    <row r="11475">
      <c r="A11475" s="3" t="inlineStr">
        <is>
          <t>Privacy Screens &amp; Security Locks</t>
        </is>
      </c>
      <c r="B11475" s="3" t="inlineStr">
        <is>
          <t>K64444WW</t>
        </is>
      </c>
      <c r="C11475" s="3" t="inlineStr">
        <is>
          <t>Kensington</t>
        </is>
      </c>
      <c r="D11475" s="3" t="inlineStr">
        <is>
          <t>NANOSAVER KEYED LAPTOP LOCK</t>
        </is>
      </c>
      <c r="E11475" s="11" t="n">
        <v>55</v>
      </c>
      <c r="F11475" s="12" t="n">
        <v>45.83</v>
      </c>
    </row>
    <row r="11476">
      <c r="A11476" s="3" t="inlineStr">
        <is>
          <t>Privacy Screens &amp; Security Locks</t>
        </is>
      </c>
      <c r="B11476" s="3" t="inlineStr">
        <is>
          <t>K64445M</t>
        </is>
      </c>
      <c r="C11476" s="3" t="inlineStr">
        <is>
          <t>Kensington</t>
        </is>
      </c>
      <c r="D11476" s="3" t="inlineStr">
        <is>
          <t>NANOSAVER M- KEYED LAPTOP LOCK</t>
        </is>
      </c>
      <c r="E11476" s="11" t="n">
        <v>55</v>
      </c>
      <c r="F11476" s="12" t="n">
        <v>45.83</v>
      </c>
    </row>
    <row r="11477">
      <c r="A11477" s="3" t="inlineStr">
        <is>
          <t>Privacy Screens &amp; Security Locks</t>
        </is>
      </c>
      <c r="B11477" s="3" t="inlineStr">
        <is>
          <t>K64448WW</t>
        </is>
      </c>
      <c r="C11477" s="3" t="inlineStr">
        <is>
          <t>Kensington</t>
        </is>
      </c>
      <c r="D11477" s="3" t="inlineStr">
        <is>
          <t>NANOSAVER TWIN KEYED LOCK</t>
        </is>
      </c>
      <c r="E11477" s="11" t="n">
        <v>74</v>
      </c>
      <c r="F11477" s="12" t="n">
        <v>61.67</v>
      </c>
    </row>
    <row r="11478">
      <c r="A11478" s="3" t="inlineStr">
        <is>
          <t>Privacy Screens &amp; Security Locks</t>
        </is>
      </c>
      <c r="B11478" s="3" t="inlineStr">
        <is>
          <t>K64423WW</t>
        </is>
      </c>
      <c r="C11478" s="3" t="inlineStr">
        <is>
          <t>Kensington</t>
        </is>
      </c>
      <c r="D11478" s="3" t="inlineStr">
        <is>
          <t>PORTABLE MICROSAVER2.0 LOCK</t>
        </is>
      </c>
      <c r="E11478" s="11" t="n">
        <v>50</v>
      </c>
      <c r="F11478" s="12" t="n">
        <v>41.67</v>
      </c>
    </row>
    <row r="11479">
      <c r="A11479" s="3" t="inlineStr">
        <is>
          <t>Privacy Screens &amp; Security Locks</t>
        </is>
      </c>
      <c r="B11479" s="3" t="inlineStr">
        <is>
          <t>627205</t>
        </is>
      </c>
      <c r="C11479" s="3" t="inlineStr">
        <is>
          <t>Kensington</t>
        </is>
      </c>
      <c r="D11479" s="3" t="inlineStr">
        <is>
          <t>PRIV FIL 2WAY REMOV 23.6IN</t>
        </is>
      </c>
      <c r="E11479" s="11" t="n">
        <v>80</v>
      </c>
      <c r="F11479" s="12" t="n">
        <v>66.67</v>
      </c>
    </row>
    <row r="11480">
      <c r="A11480" s="3" t="inlineStr">
        <is>
          <t>Privacy Screens &amp; Security Locks</t>
        </is>
      </c>
      <c r="B11480" s="3" t="inlineStr">
        <is>
          <t>627208</t>
        </is>
      </c>
      <c r="C11480" s="3" t="inlineStr">
        <is>
          <t>Kensington</t>
        </is>
      </c>
      <c r="D11480" s="3" t="inlineStr">
        <is>
          <t>PRIV FIL 2WAYREMOV 34IN SAMSC34H890</t>
        </is>
      </c>
      <c r="E11480" s="11" t="n">
        <v>151</v>
      </c>
      <c r="F11480" s="12" t="n">
        <v>125.83</v>
      </c>
    </row>
    <row r="11481">
      <c r="A11481" s="3" t="inlineStr">
        <is>
          <t>Privacy Screens &amp; Security Locks</t>
        </is>
      </c>
      <c r="B11481" s="3" t="inlineStr">
        <is>
          <t>628199</t>
        </is>
      </c>
      <c r="C11481" s="3" t="inlineStr">
        <is>
          <t>Kensington</t>
        </is>
      </c>
      <c r="D11481" s="3" t="inlineStr">
        <is>
          <t>PRIV FILTER 2WAY REM  15.6IN LAPTOPS</t>
        </is>
      </c>
      <c r="E11481" s="11" t="n">
        <v>41</v>
      </c>
      <c r="F11481" s="12" t="n">
        <v>34.17</v>
      </c>
    </row>
    <row r="11482">
      <c r="A11482" s="3" t="inlineStr">
        <is>
          <t>Privacy Screens &amp; Security Locks</t>
        </is>
      </c>
      <c r="B11482" s="3" t="inlineStr">
        <is>
          <t>627483</t>
        </is>
      </c>
      <c r="C11482" s="3" t="inlineStr">
        <is>
          <t>Kensington</t>
        </is>
      </c>
      <c r="D11482" s="3" t="inlineStr">
        <is>
          <t>PRIV FILTER 2WAY SURF LAPTOP 13.5</t>
        </is>
      </c>
      <c r="E11482" s="11" t="n">
        <v>42</v>
      </c>
      <c r="F11482" s="12" t="n">
        <v>35</v>
      </c>
    </row>
    <row r="11483">
      <c r="A11483" s="3" t="inlineStr">
        <is>
          <t>Privacy Screens &amp; Security Locks</t>
        </is>
      </c>
      <c r="B11483" s="3" t="inlineStr">
        <is>
          <t>627484</t>
        </is>
      </c>
      <c r="C11483" s="3" t="inlineStr">
        <is>
          <t>Kensington</t>
        </is>
      </c>
      <c r="D11483" s="3" t="inlineStr">
        <is>
          <t>PRIV FILTER 2WAY SURFACE LAPTOP 15</t>
        </is>
      </c>
      <c r="E11483" s="11" t="n">
        <v>48</v>
      </c>
      <c r="F11483" s="12" t="n">
        <v>40</v>
      </c>
    </row>
    <row r="11484">
      <c r="A11484" s="3" t="inlineStr">
        <is>
          <t>Privacy Screens &amp; Security Locks</t>
        </is>
      </c>
      <c r="B11484" s="3" t="inlineStr">
        <is>
          <t>626469</t>
        </is>
      </c>
      <c r="C11484" s="3" t="inlineStr">
        <is>
          <t>Kensington</t>
        </is>
      </c>
      <c r="D11484" s="3" t="inlineStr">
        <is>
          <t>PRIV PLG (39.6CM/15.6IN) WIDE 16:9</t>
        </is>
      </c>
      <c r="E11484" s="11" t="n">
        <v>41</v>
      </c>
      <c r="F11484" s="12" t="n">
        <v>34.17</v>
      </c>
    </row>
    <row r="11485">
      <c r="A11485" s="3" t="inlineStr">
        <is>
          <t>Privacy Screens &amp; Security Locks</t>
        </is>
      </c>
      <c r="B11485" s="3" t="inlineStr">
        <is>
          <t>626480</t>
        </is>
      </c>
      <c r="C11485" s="3" t="inlineStr">
        <is>
          <t>Kensington</t>
        </is>
      </c>
      <c r="D11485" s="3" t="inlineStr">
        <is>
          <t>PRIV PLG (50.8CM/20.0IN) WIDE 16:9</t>
        </is>
      </c>
      <c r="E11485" s="11" t="n">
        <v>55</v>
      </c>
      <c r="F11485" s="12" t="n">
        <v>45.83</v>
      </c>
    </row>
    <row r="11486">
      <c r="A11486" s="3" t="inlineStr">
        <is>
          <t>Privacy Screens &amp; Security Locks</t>
        </is>
      </c>
      <c r="B11486" s="3" t="inlineStr">
        <is>
          <t>626482</t>
        </is>
      </c>
      <c r="C11486" s="3" t="inlineStr">
        <is>
          <t>Kensington</t>
        </is>
      </c>
      <c r="D11486" s="3" t="inlineStr">
        <is>
          <t>PRIV PLG (54.6CM/21.5IN) WIDE 16:9</t>
        </is>
      </c>
      <c r="E11486" s="11" t="n">
        <v>75</v>
      </c>
      <c r="F11486" s="12" t="n">
        <v>62.5</v>
      </c>
    </row>
    <row r="11487">
      <c r="A11487" s="3" t="inlineStr">
        <is>
          <t>Privacy Screens &amp; Security Locks</t>
        </is>
      </c>
      <c r="B11487" s="3" t="inlineStr">
        <is>
          <t>626486</t>
        </is>
      </c>
      <c r="C11487" s="3" t="inlineStr">
        <is>
          <t>Kensington</t>
        </is>
      </c>
      <c r="D11487" s="3" t="inlineStr">
        <is>
          <t>PRIV PLG (60.4CM/23.8'') WIDE 16:9</t>
        </is>
      </c>
      <c r="E11487" s="11" t="n">
        <v>83</v>
      </c>
      <c r="F11487" s="12" t="n">
        <v>69.17</v>
      </c>
    </row>
    <row r="11488">
      <c r="A11488" s="3" t="inlineStr">
        <is>
          <t>Privacy Screens &amp; Security Locks</t>
        </is>
      </c>
      <c r="B11488" s="3" t="inlineStr">
        <is>
          <t>626455</t>
        </is>
      </c>
      <c r="C11488" s="3" t="inlineStr">
        <is>
          <t>Kensington</t>
        </is>
      </c>
      <c r="D11488" s="3" t="inlineStr">
        <is>
          <t>PRIV PLG 31.75CM (12.5IN) WIDE 16:9</t>
        </is>
      </c>
      <c r="E11488" s="11" t="n">
        <v>31</v>
      </c>
      <c r="F11488" s="12" t="n">
        <v>25.83</v>
      </c>
    </row>
    <row r="11489">
      <c r="A11489" s="3" t="inlineStr">
        <is>
          <t>Privacy Screens &amp; Security Locks</t>
        </is>
      </c>
      <c r="B11489" s="3" t="inlineStr">
        <is>
          <t>628227</t>
        </is>
      </c>
      <c r="C11489" s="3" t="inlineStr">
        <is>
          <t>Kensington</t>
        </is>
      </c>
      <c r="D11489" s="3" t="inlineStr">
        <is>
          <t>PRIV SCN 2-WAY REMOVABLE 24.5 16:9</t>
        </is>
      </c>
      <c r="E11489" s="11" t="n">
        <v>85</v>
      </c>
      <c r="F11489" s="12" t="n">
        <v>70.83</v>
      </c>
    </row>
    <row r="11490">
      <c r="A11490" s="3" t="inlineStr">
        <is>
          <t>Privacy Screens &amp; Security Locks</t>
        </is>
      </c>
      <c r="B11490" s="3" t="inlineStr">
        <is>
          <t>626663</t>
        </is>
      </c>
      <c r="C11490" s="3" t="inlineStr">
        <is>
          <t>Kensington</t>
        </is>
      </c>
      <c r="D11490" s="3" t="inlineStr">
        <is>
          <t>PRIVACY 2 WAY REMOVABLE SURFACE GO</t>
        </is>
      </c>
      <c r="E11490" s="11" t="n">
        <v>30</v>
      </c>
      <c r="F11490" s="12" t="n">
        <v>25</v>
      </c>
    </row>
    <row r="11491">
      <c r="A11491" s="3" t="inlineStr">
        <is>
          <t>Privacy Screens &amp; Security Locks</t>
        </is>
      </c>
      <c r="B11491" s="3" t="inlineStr">
        <is>
          <t>626459</t>
        </is>
      </c>
      <c r="C11491" s="3" t="inlineStr">
        <is>
          <t>Kensington</t>
        </is>
      </c>
      <c r="D11491" s="3" t="inlineStr">
        <is>
          <t>PRIVACY PLG (33.8CM/13.3IN) 16:10</t>
        </is>
      </c>
      <c r="E11491" s="11" t="n">
        <v>35</v>
      </c>
      <c r="F11491" s="12" t="n">
        <v>29.17</v>
      </c>
    </row>
    <row r="11492">
      <c r="A11492" s="3" t="inlineStr">
        <is>
          <t>Privacy Screens &amp; Security Locks</t>
        </is>
      </c>
      <c r="B11492" s="3" t="inlineStr">
        <is>
          <t>626458</t>
        </is>
      </c>
      <c r="C11492" s="3" t="inlineStr">
        <is>
          <t>Kensington</t>
        </is>
      </c>
      <c r="D11492" s="3" t="inlineStr">
        <is>
          <t>PRIVACY PLG (33.8CM/13.3IN) 16:9</t>
        </is>
      </c>
      <c r="E11492" s="11" t="n">
        <v>35</v>
      </c>
      <c r="F11492" s="12" t="n">
        <v>29.17</v>
      </c>
    </row>
    <row r="11493">
      <c r="A11493" s="3" t="inlineStr">
        <is>
          <t>Privacy Screens &amp; Security Locks</t>
        </is>
      </c>
      <c r="B11493" s="3" t="inlineStr">
        <is>
          <t>626462</t>
        </is>
      </c>
      <c r="C11493" s="3" t="inlineStr">
        <is>
          <t>Kensington</t>
        </is>
      </c>
      <c r="D11493" s="3" t="inlineStr">
        <is>
          <t>PRIVACY PLG (35.6CM/14.0IN) 16:9</t>
        </is>
      </c>
      <c r="E11493" s="11" t="n">
        <v>37</v>
      </c>
      <c r="F11493" s="12" t="n">
        <v>30.83</v>
      </c>
    </row>
    <row r="11494">
      <c r="A11494" s="3" t="inlineStr">
        <is>
          <t>Privacy Screens &amp; Security Locks</t>
        </is>
      </c>
      <c r="B11494" s="3" t="inlineStr">
        <is>
          <t>626483</t>
        </is>
      </c>
      <c r="C11494" s="3" t="inlineStr">
        <is>
          <t>Kensington</t>
        </is>
      </c>
      <c r="D11494" s="3" t="inlineStr">
        <is>
          <t>PRIVACY PLG (55.8CM/22IN) WIDE 16:10</t>
        </is>
      </c>
      <c r="E11494" s="11" t="n">
        <v>76</v>
      </c>
      <c r="F11494" s="12" t="n">
        <v>63.33</v>
      </c>
    </row>
    <row r="11495">
      <c r="A11495" s="3" t="inlineStr">
        <is>
          <t>Privacy Screens &amp; Security Locks</t>
        </is>
      </c>
      <c r="B11495" s="3" t="inlineStr">
        <is>
          <t>626487</t>
        </is>
      </c>
      <c r="C11495" s="3" t="inlineStr">
        <is>
          <t>Kensington</t>
        </is>
      </c>
      <c r="D11495" s="3" t="inlineStr">
        <is>
          <t>PRIVACY PLG (60.9CM/24IN) WIDE 16:9</t>
        </is>
      </c>
      <c r="E11495" s="11" t="n">
        <v>83</v>
      </c>
      <c r="F11495" s="12" t="n">
        <v>69.17</v>
      </c>
    </row>
    <row r="11496">
      <c r="A11496" s="3" t="inlineStr">
        <is>
          <t>Privacy Screens &amp; Security Locks</t>
        </is>
      </c>
      <c r="B11496" s="3" t="inlineStr">
        <is>
          <t>626488</t>
        </is>
      </c>
      <c r="C11496" s="3" t="inlineStr">
        <is>
          <t>Kensington</t>
        </is>
      </c>
      <c r="D11496" s="3" t="inlineStr">
        <is>
          <t>PRIVACY PLG (61CM/24IN) WIDE 16:10</t>
        </is>
      </c>
      <c r="E11496" s="11" t="n">
        <v>83</v>
      </c>
      <c r="F11496" s="12" t="n">
        <v>69.17</v>
      </c>
    </row>
    <row r="11497">
      <c r="A11497" s="3" t="inlineStr">
        <is>
          <t>Privacy Screens &amp; Security Locks</t>
        </is>
      </c>
      <c r="B11497" s="3" t="inlineStr">
        <is>
          <t>626489</t>
        </is>
      </c>
      <c r="C11497" s="3" t="inlineStr">
        <is>
          <t>Kensington</t>
        </is>
      </c>
      <c r="D11497" s="3" t="inlineStr">
        <is>
          <t>PRIVACY PLG (63.5CM/25IN) WIDE 16:9</t>
        </is>
      </c>
      <c r="E11497" s="11" t="n">
        <v>91</v>
      </c>
      <c r="F11497" s="12" t="n">
        <v>75.83</v>
      </c>
    </row>
    <row r="11498">
      <c r="A11498" s="3" t="inlineStr">
        <is>
          <t>Privacy Screens &amp; Security Locks</t>
        </is>
      </c>
      <c r="B11498" s="3" t="inlineStr">
        <is>
          <t>626471</t>
        </is>
      </c>
      <c r="C11498" s="3" t="inlineStr">
        <is>
          <t>Kensington</t>
        </is>
      </c>
      <c r="D11498" s="3" t="inlineStr">
        <is>
          <t>PRIVACY PLG 16IN WIDE 16:9</t>
        </is>
      </c>
      <c r="E11498" s="11" t="n">
        <v>42</v>
      </c>
      <c r="F11498" s="12" t="n">
        <v>35</v>
      </c>
    </row>
    <row r="11499">
      <c r="A11499" s="3" t="inlineStr">
        <is>
          <t>Privacy Screens &amp; Security Locks</t>
        </is>
      </c>
      <c r="B11499" s="3" t="inlineStr">
        <is>
          <t>626472</t>
        </is>
      </c>
      <c r="C11499" s="3" t="inlineStr">
        <is>
          <t>Kensington</t>
        </is>
      </c>
      <c r="D11499" s="3" t="inlineStr">
        <is>
          <t>PRIVACY PLG 17IN 5:4</t>
        </is>
      </c>
      <c r="E11499" s="11" t="n">
        <v>46</v>
      </c>
      <c r="F11499" s="12" t="n">
        <v>38.33</v>
      </c>
    </row>
    <row r="11500">
      <c r="A11500" s="3" t="inlineStr">
        <is>
          <t>Privacy Screens &amp; Security Locks</t>
        </is>
      </c>
      <c r="B11500" s="3" t="inlineStr">
        <is>
          <t>626478</t>
        </is>
      </c>
      <c r="C11500" s="3" t="inlineStr">
        <is>
          <t>Kensington</t>
        </is>
      </c>
      <c r="D11500" s="3" t="inlineStr">
        <is>
          <t>PRIVACY PLG 19.5IN WIDE 16:9</t>
        </is>
      </c>
      <c r="E11500" s="11" t="n">
        <v>54</v>
      </c>
      <c r="F11500" s="12" t="n">
        <v>45</v>
      </c>
    </row>
    <row r="11501">
      <c r="A11501" s="3" t="inlineStr">
        <is>
          <t>Privacy Screens &amp; Security Locks</t>
        </is>
      </c>
      <c r="B11501" s="3" t="inlineStr">
        <is>
          <t>626477</t>
        </is>
      </c>
      <c r="C11501" s="3" t="inlineStr">
        <is>
          <t>Kensington</t>
        </is>
      </c>
      <c r="D11501" s="3" t="inlineStr">
        <is>
          <t>PRIVACY PLG 19IN WIDE 16:10</t>
        </is>
      </c>
      <c r="E11501" s="11" t="n">
        <v>54</v>
      </c>
      <c r="F11501" s="12" t="n">
        <v>45</v>
      </c>
    </row>
    <row r="11502">
      <c r="A11502" s="3" t="inlineStr">
        <is>
          <t>Privacy Screens &amp; Security Locks</t>
        </is>
      </c>
      <c r="B11502" s="3" t="inlineStr">
        <is>
          <t>626491</t>
        </is>
      </c>
      <c r="C11502" s="3" t="inlineStr">
        <is>
          <t>Kensington</t>
        </is>
      </c>
      <c r="D11502" s="3" t="inlineStr">
        <is>
          <t>PRIVACY PLG 27IN WIDE 16:9</t>
        </is>
      </c>
      <c r="E11502" s="11" t="n">
        <v>96</v>
      </c>
      <c r="F11502" s="12" t="n">
        <v>80</v>
      </c>
    </row>
    <row r="11503">
      <c r="A11503" s="3" t="inlineStr">
        <is>
          <t>Privacy Screens &amp; Security Locks</t>
        </is>
      </c>
      <c r="B11503" s="3" t="inlineStr">
        <is>
          <t>626476</t>
        </is>
      </c>
      <c r="C11503" s="3" t="inlineStr">
        <is>
          <t>Kensington</t>
        </is>
      </c>
      <c r="D11503" s="3" t="inlineStr">
        <is>
          <t>PRIVACY PLG 48.2CM 19IN</t>
        </is>
      </c>
      <c r="E11503" s="11" t="n">
        <v>54</v>
      </c>
      <c r="F11503" s="12" t="n">
        <v>45</v>
      </c>
    </row>
    <row r="11504">
      <c r="A11504" s="3" t="inlineStr">
        <is>
          <t>Privacy Screens &amp; Security Locks</t>
        </is>
      </c>
      <c r="B11504" s="3" t="inlineStr">
        <is>
          <t>628954</t>
        </is>
      </c>
      <c r="C11504" s="3" t="inlineStr">
        <is>
          <t>Kensington</t>
        </is>
      </c>
      <c r="D11504" s="3" t="inlineStr">
        <is>
          <t>PRIVACY SCREEN FILTER</t>
        </is>
      </c>
      <c r="E11504" s="11" t="n">
        <v>41</v>
      </c>
      <c r="F11504" s="12" t="n">
        <v>34.17</v>
      </c>
    </row>
    <row r="11505">
      <c r="A11505" s="3" t="inlineStr">
        <is>
          <t>Privacy Screens &amp; Security Locks</t>
        </is>
      </c>
      <c r="B11505" s="3" t="inlineStr">
        <is>
          <t>628995</t>
        </is>
      </c>
      <c r="C11505" s="3" t="inlineStr">
        <is>
          <t>Kensington</t>
        </is>
      </c>
      <c r="D11505" s="3" t="inlineStr">
        <is>
          <t>PRIVACY SCREEN FILTER - 15INCH</t>
        </is>
      </c>
      <c r="E11505" s="11" t="n">
        <v>48</v>
      </c>
      <c r="F11505" s="12" t="n">
        <v>40</v>
      </c>
    </row>
    <row r="11506">
      <c r="A11506" s="3" t="inlineStr">
        <is>
          <t>Privacy Screens &amp; Security Locks</t>
        </is>
      </c>
      <c r="B11506" s="3" t="inlineStr">
        <is>
          <t>628971</t>
        </is>
      </c>
      <c r="C11506" s="3" t="inlineStr">
        <is>
          <t>Kensington</t>
        </is>
      </c>
      <c r="D11506" s="3" t="inlineStr">
        <is>
          <t>PRIVACY SCREEN FILTER 14INCH</t>
        </is>
      </c>
      <c r="E11506" s="11" t="n">
        <v>23</v>
      </c>
      <c r="F11506" s="12" t="n">
        <v>19.17</v>
      </c>
    </row>
    <row r="11507">
      <c r="A11507" s="3" t="inlineStr">
        <is>
          <t>Privacy Screens &amp; Security Locks</t>
        </is>
      </c>
      <c r="B11507" s="3" t="inlineStr">
        <is>
          <t>K50728WW</t>
        </is>
      </c>
      <c r="C11507" s="3" t="inlineStr">
        <is>
          <t>Kensington</t>
        </is>
      </c>
      <c r="D11507" s="3" t="inlineStr">
        <is>
          <t>PRIVACY SCREEN SURFACE LAPTOP 3 13</t>
        </is>
      </c>
      <c r="E11507" s="11" t="n">
        <v>79</v>
      </c>
      <c r="F11507" s="12" t="n">
        <v>65.83</v>
      </c>
    </row>
    <row r="11508">
      <c r="A11508" s="3" t="inlineStr">
        <is>
          <t>Privacy Screens &amp; Security Locks</t>
        </is>
      </c>
      <c r="B11508" s="3" t="inlineStr">
        <is>
          <t>K58362WW</t>
        </is>
      </c>
      <c r="C11508" s="3" t="inlineStr">
        <is>
          <t>Kensington</t>
        </is>
      </c>
      <c r="D11508" s="3" t="inlineStr">
        <is>
          <t>PRIVACY SCREEN SURFACE LAPTOP 3 15</t>
        </is>
      </c>
      <c r="E11508" s="11" t="n">
        <v>100</v>
      </c>
      <c r="F11508" s="12" t="n">
        <v>83.33</v>
      </c>
    </row>
    <row r="11509">
      <c r="A11509" s="3" t="inlineStr">
        <is>
          <t>Privacy Screens &amp; Security Locks</t>
        </is>
      </c>
      <c r="B11509" s="3" t="inlineStr">
        <is>
          <t>628972</t>
        </is>
      </c>
      <c r="C11509" s="3" t="inlineStr">
        <is>
          <t>Kensington</t>
        </is>
      </c>
      <c r="D11509" s="3" t="inlineStr">
        <is>
          <t>PRIVACY SCRN FILTER 14'' - 16:10</t>
        </is>
      </c>
      <c r="E11509" s="11" t="n">
        <v>23</v>
      </c>
      <c r="F11509" s="12" t="n">
        <v>19.17</v>
      </c>
    </row>
    <row r="11510">
      <c r="A11510" s="3" t="inlineStr">
        <is>
          <t>Privacy Screens &amp; Security Locks</t>
        </is>
      </c>
      <c r="B11510" s="3" t="inlineStr">
        <is>
          <t>628974</t>
        </is>
      </c>
      <c r="C11510" s="3" t="inlineStr">
        <is>
          <t>Kensington</t>
        </is>
      </c>
      <c r="D11510" s="3" t="inlineStr">
        <is>
          <t>PRIVACY SCRN FILTER 23.8''</t>
        </is>
      </c>
      <c r="E11510" s="11" t="n">
        <v>50</v>
      </c>
      <c r="F11510" s="12" t="n">
        <v>41.67</v>
      </c>
    </row>
    <row r="11511">
      <c r="A11511" s="3" t="inlineStr">
        <is>
          <t>Privacy Screens &amp; Security Locks</t>
        </is>
      </c>
      <c r="B11511" s="3" t="inlineStr">
        <is>
          <t>628975</t>
        </is>
      </c>
      <c r="C11511" s="3" t="inlineStr">
        <is>
          <t>Kensington</t>
        </is>
      </c>
      <c r="D11511" s="3" t="inlineStr">
        <is>
          <t>PRIVACY SCRN FILTER 27''</t>
        </is>
      </c>
      <c r="E11511" s="11" t="n">
        <v>72</v>
      </c>
      <c r="F11511" s="12" t="n">
        <v>60</v>
      </c>
    </row>
    <row r="11512">
      <c r="A11512" s="3" t="inlineStr">
        <is>
          <t>Privacy Screens &amp; Security Locks</t>
        </is>
      </c>
      <c r="B11512" s="3" t="inlineStr">
        <is>
          <t>627442</t>
        </is>
      </c>
      <c r="C11512" s="3" t="inlineStr">
        <is>
          <t>Kensington</t>
        </is>
      </c>
      <c r="D11512" s="3" t="inlineStr">
        <is>
          <t>PRIVACYFILTER 2WAY REMOVABLE 32IN</t>
        </is>
      </c>
      <c r="E11512" s="11" t="n">
        <v>121</v>
      </c>
      <c r="F11512" s="12" t="n">
        <v>100.83</v>
      </c>
    </row>
    <row r="11513">
      <c r="A11513" s="3" t="inlineStr">
        <is>
          <t>Privacy Screens &amp; Security Locks</t>
        </is>
      </c>
      <c r="B11513" s="3" t="inlineStr">
        <is>
          <t>627436</t>
        </is>
      </c>
      <c r="C11513" s="3" t="inlineStr">
        <is>
          <t>Kensington</t>
        </is>
      </c>
      <c r="D11513" s="3" t="inlineStr">
        <is>
          <t>PRIVACYFILTER 2WAY REMOVABLE 34IN</t>
        </is>
      </c>
      <c r="E11513" s="11" t="n">
        <v>126</v>
      </c>
      <c r="F11513" s="12" t="n">
        <v>105</v>
      </c>
    </row>
    <row r="11514">
      <c r="A11514" s="3" t="inlineStr">
        <is>
          <t>Privacy Screens &amp; Security Locks</t>
        </is>
      </c>
      <c r="B11514" s="3" t="inlineStr">
        <is>
          <t>628662</t>
        </is>
      </c>
      <c r="C11514" s="3" t="inlineStr">
        <is>
          <t>Kensington</t>
        </is>
      </c>
      <c r="D11514" s="3" t="inlineStr">
        <is>
          <t>PRIVFILT 16 LAPTOP 16:10</t>
        </is>
      </c>
      <c r="E11514" s="11" t="n">
        <v>42</v>
      </c>
      <c r="F11514" s="12" t="n">
        <v>35</v>
      </c>
    </row>
    <row r="11515">
      <c r="A11515" s="3" t="inlineStr">
        <is>
          <t>Privacy Screens &amp; Security Locks</t>
        </is>
      </c>
      <c r="B11515" s="3" t="inlineStr">
        <is>
          <t>628906</t>
        </is>
      </c>
      <c r="C11515" s="3" t="inlineStr">
        <is>
          <t>Kensington</t>
        </is>
      </c>
      <c r="D11515" s="3" t="inlineStr">
        <is>
          <t>SCREEN FILTER FOR 28 16:9 2-WAY</t>
        </is>
      </c>
      <c r="E11515" s="11" t="n">
        <v>98</v>
      </c>
      <c r="F11515" s="12" t="n">
        <v>81.67</v>
      </c>
    </row>
    <row r="11516">
      <c r="A11516" s="3" t="inlineStr">
        <is>
          <t>Privacy Screens &amp; Security Locks</t>
        </is>
      </c>
      <c r="B11516" s="3" t="inlineStr">
        <is>
          <t>628907</t>
        </is>
      </c>
      <c r="C11516" s="3" t="inlineStr">
        <is>
          <t>Kensington</t>
        </is>
      </c>
      <c r="D11516" s="3" t="inlineStr">
        <is>
          <t>SCREEN FILTER FOR 31.5 16:9 2-WAY</t>
        </is>
      </c>
      <c r="E11516" s="11" t="n">
        <v>118</v>
      </c>
      <c r="F11516" s="12" t="n">
        <v>98.33</v>
      </c>
    </row>
    <row r="11517">
      <c r="A11517" s="3" t="inlineStr">
        <is>
          <t>Privacy Screens &amp; Security Locks</t>
        </is>
      </c>
      <c r="B11517" s="3" t="inlineStr">
        <is>
          <t>K65090WW</t>
        </is>
      </c>
      <c r="C11517" s="3" t="inlineStr">
        <is>
          <t>Kensington</t>
        </is>
      </c>
      <c r="D11517" s="3" t="inlineStr">
        <is>
          <t>SLIM NANOSAVER 2.0 EQ RESET LOCK</t>
        </is>
      </c>
      <c r="E11517" s="11" t="n">
        <v>37</v>
      </c>
      <c r="F11517" s="12" t="n">
        <v>30.83</v>
      </c>
    </row>
    <row r="11518">
      <c r="A11518" s="3" t="inlineStr">
        <is>
          <t>Privacy Screens &amp; Security Locks</t>
        </is>
      </c>
      <c r="B11518" s="3" t="inlineStr">
        <is>
          <t>K60603WW</t>
        </is>
      </c>
      <c r="C11518" s="3" t="inlineStr">
        <is>
          <t>Kensington</t>
        </is>
      </c>
      <c r="D11518" s="3" t="inlineStr">
        <is>
          <t>SLIM RESETT NANOSAVER COMB LAP LOCK</t>
        </is>
      </c>
      <c r="E11518" s="11" t="n">
        <v>44</v>
      </c>
      <c r="F11518" s="12" t="n">
        <v>36.67</v>
      </c>
    </row>
    <row r="11519">
      <c r="A11519" s="3" t="inlineStr">
        <is>
          <t>Privacy Screens &amp; Security Locks</t>
        </is>
      </c>
      <c r="B11519" s="3" t="inlineStr">
        <is>
          <t>K60600WW</t>
        </is>
      </c>
      <c r="C11519" s="3" t="inlineStr">
        <is>
          <t>Kensington</t>
        </is>
      </c>
      <c r="D11519" s="3" t="inlineStr">
        <is>
          <t>SLIM RESETTABLE COMBINAT LAPTOP LOCK</t>
        </is>
      </c>
      <c r="E11519" s="11" t="n">
        <v>44</v>
      </c>
      <c r="F11519" s="12" t="n">
        <v>36.67</v>
      </c>
    </row>
    <row r="11520">
      <c r="A11520" s="3" t="inlineStr">
        <is>
          <t>Privacy Screens &amp; Security Locks</t>
        </is>
      </c>
      <c r="B11520" s="3" t="inlineStr">
        <is>
          <t>K67915WW</t>
        </is>
      </c>
      <c r="C11520" s="3" t="inlineStr">
        <is>
          <t>Kensington</t>
        </is>
      </c>
      <c r="D11520" s="3" t="inlineStr">
        <is>
          <t>USB LOCK W CABLE GUARD SQUARE</t>
        </is>
      </c>
      <c r="E11520" s="11" t="n">
        <v>48</v>
      </c>
      <c r="F11520" s="12" t="n">
        <v>40</v>
      </c>
    </row>
    <row r="11521">
      <c r="A11521" s="3" t="inlineStr">
        <is>
          <t>Privacy Screens &amp; Security Locks</t>
        </is>
      </c>
      <c r="B11521" s="3" t="inlineStr">
        <is>
          <t>K65051WW</t>
        </is>
      </c>
      <c r="C11521" s="3" t="inlineStr">
        <is>
          <t>Kensington</t>
        </is>
      </c>
      <c r="D11521" s="3" t="inlineStr">
        <is>
          <t>VERIMARK GUARD 2.1 USBC FINGERPRINT</t>
        </is>
      </c>
      <c r="E11521" s="11" t="n">
        <v>65</v>
      </c>
      <c r="F11521" s="12" t="n">
        <v>54.17</v>
      </c>
    </row>
    <row r="11522">
      <c r="A11522" s="3" t="inlineStr">
        <is>
          <t>Privacy Screens &amp; Security Locks</t>
        </is>
      </c>
      <c r="B11522" s="3" t="inlineStr">
        <is>
          <t>K64704EU</t>
        </is>
      </c>
      <c r="C11522" s="3" t="inlineStr">
        <is>
          <t>Kensington</t>
        </is>
      </c>
      <c r="D11522" s="3" t="inlineStr">
        <is>
          <t>VERIMARK PRO FINGERPRINT KEY</t>
        </is>
      </c>
      <c r="E11522" s="11" t="n">
        <v>60</v>
      </c>
      <c r="F11522" s="12" t="n">
        <v>50</v>
      </c>
    </row>
    <row r="11523">
      <c r="A11523" s="3" t="inlineStr">
        <is>
          <t>Privacy Screens &amp; Security Locks</t>
        </is>
      </c>
      <c r="B11523" s="3" t="inlineStr">
        <is>
          <t>40631</t>
        </is>
      </c>
      <c r="C11523" s="3" t="inlineStr">
        <is>
          <t>Lindy</t>
        </is>
      </c>
      <c r="D11523" s="3" t="inlineStr">
        <is>
          <t>RJ-45PORTBLOCKERKEYGREEN</t>
        </is>
      </c>
      <c r="E11523" s="11" t="n">
        <v>6</v>
      </c>
      <c r="F11523" s="12" t="n">
        <v>5</v>
      </c>
    </row>
    <row r="11524">
      <c r="A11524" s="3" t="inlineStr">
        <is>
          <t>Privacy Screens &amp; Security Locks</t>
        </is>
      </c>
      <c r="B11524" s="3" t="inlineStr">
        <is>
          <t>40462</t>
        </is>
      </c>
      <c r="C11524" s="3" t="inlineStr">
        <is>
          <t>Lindy</t>
        </is>
      </c>
      <c r="D11524" s="3" t="inlineStr">
        <is>
          <t>USB PORT BLOCKERS PACK OF 10 BLUE</t>
        </is>
      </c>
      <c r="E11524" s="11" t="n">
        <v>16</v>
      </c>
      <c r="F11524" s="12" t="n">
        <v>13.33</v>
      </c>
    </row>
    <row r="11525">
      <c r="A11525" s="3" t="inlineStr">
        <is>
          <t>Privacy Screens &amp; Security Locks</t>
        </is>
      </c>
      <c r="B11525" s="3" t="inlineStr">
        <is>
          <t>40461</t>
        </is>
      </c>
      <c r="C11525" s="3" t="inlineStr">
        <is>
          <t>Lindy</t>
        </is>
      </c>
      <c r="D11525" s="3" t="inlineStr">
        <is>
          <t>USB PORT BLOCKERS PACK OF 10 GREEN</t>
        </is>
      </c>
      <c r="E11525" s="11" t="n">
        <v>16</v>
      </c>
      <c r="F11525" s="12" t="n">
        <v>13.33</v>
      </c>
    </row>
    <row r="11526">
      <c r="A11526" s="3" t="inlineStr">
        <is>
          <t>Privacy Screens &amp; Security Locks</t>
        </is>
      </c>
      <c r="B11526" s="3" t="inlineStr">
        <is>
          <t>40464</t>
        </is>
      </c>
      <c r="C11526" s="3" t="inlineStr">
        <is>
          <t>Lindy</t>
        </is>
      </c>
      <c r="D11526" s="3" t="inlineStr">
        <is>
          <t>USB PORT BLOCKERS PACK OF 10 WHITE</t>
        </is>
      </c>
      <c r="E11526" s="11" t="n">
        <v>16</v>
      </c>
      <c r="F11526" s="12" t="n">
        <v>13.33</v>
      </c>
    </row>
    <row r="11527">
      <c r="A11527" s="3" t="inlineStr">
        <is>
          <t>Privacy Screens &amp; Security Locks</t>
        </is>
      </c>
      <c r="B11527" s="3" t="inlineStr">
        <is>
          <t>40452</t>
        </is>
      </c>
      <c r="C11527" s="3" t="inlineStr">
        <is>
          <t>Lindy</t>
        </is>
      </c>
      <c r="D11527" s="3" t="inlineStr">
        <is>
          <t>USB PORT KEY PACK OF 4 BLOCKERS BLE</t>
        </is>
      </c>
      <c r="E11527" s="11" t="n">
        <v>22</v>
      </c>
      <c r="F11527" s="12" t="n">
        <v>18.33</v>
      </c>
    </row>
    <row r="11528">
      <c r="A11528" s="3" t="inlineStr">
        <is>
          <t>Privacy Screens &amp; Security Locks</t>
        </is>
      </c>
      <c r="B11528" s="3" t="inlineStr">
        <is>
          <t>40426</t>
        </is>
      </c>
      <c r="C11528" s="3" t="inlineStr">
        <is>
          <t>Lindy</t>
        </is>
      </c>
      <c r="D11528" s="3" t="inlineStr">
        <is>
          <t>USBTYPECPORTBLOCKERKEY-PACKOF4</t>
        </is>
      </c>
      <c r="E11528" s="11" t="n">
        <v>35</v>
      </c>
      <c r="F11528" s="12" t="n">
        <v>29.17</v>
      </c>
    </row>
    <row r="11529">
      <c r="A11529" s="3" t="inlineStr">
        <is>
          <t>Privacy Screens &amp; Security Locks</t>
        </is>
      </c>
      <c r="B11529" s="3" t="inlineStr">
        <is>
          <t>40440</t>
        </is>
      </c>
      <c r="C11529" s="3" t="inlineStr">
        <is>
          <t>Lindy</t>
        </is>
      </c>
      <c r="D11529" s="3" t="inlineStr">
        <is>
          <t>USBTYPECPORTBLOCKERS(WITHOUTKEY)</t>
        </is>
      </c>
      <c r="E11529" s="11" t="n">
        <v>23</v>
      </c>
      <c r="F11529" s="12" t="n">
        <v>19.17</v>
      </c>
    </row>
    <row r="11530">
      <c r="A11530" s="3" t="inlineStr">
        <is>
          <t>Privacy Screens &amp; Security Locks</t>
        </is>
      </c>
      <c r="B11530" s="3" t="inlineStr">
        <is>
          <t>903013</t>
        </is>
      </c>
      <c r="C11530" s="3" t="inlineStr">
        <is>
          <t>Port Designs</t>
        </is>
      </c>
      <c r="D11530" s="3" t="inlineStr">
        <is>
          <t>FONOF LOCKABLE SIGNAL BLOCK POUCH</t>
        </is>
      </c>
      <c r="E11530" s="11" t="n">
        <v>15</v>
      </c>
      <c r="F11530" s="12" t="n">
        <v>12.5</v>
      </c>
    </row>
    <row r="11531">
      <c r="A11531" s="3" t="inlineStr">
        <is>
          <t>Privacy Screens &amp; Security Locks</t>
        </is>
      </c>
      <c r="B11531" s="3" t="inlineStr">
        <is>
          <t>903014</t>
        </is>
      </c>
      <c r="C11531" s="3" t="inlineStr">
        <is>
          <t>Port Designs</t>
        </is>
      </c>
      <c r="D11531" s="3" t="inlineStr">
        <is>
          <t>FONOF UNLOCK BASE W/CORD FOR POUCH</t>
        </is>
      </c>
      <c r="E11531" s="11" t="n">
        <v>53</v>
      </c>
      <c r="F11531" s="12" t="n">
        <v>44.17</v>
      </c>
    </row>
    <row r="11532">
      <c r="A11532" s="3" t="inlineStr">
        <is>
          <t>Privacy Screens &amp; Security Locks</t>
        </is>
      </c>
      <c r="B11532" s="3" t="inlineStr">
        <is>
          <t>13SPPRIVSCREEN</t>
        </is>
      </c>
      <c r="C11532" s="3" t="inlineStr">
        <is>
          <t>Startech</t>
        </is>
      </c>
      <c r="D11532" s="3" t="inlineStr">
        <is>
          <t>13 SURFACE PRO PRIVACY SCREEN</t>
        </is>
      </c>
      <c r="E11532" s="11" t="n">
        <v>27</v>
      </c>
      <c r="F11532" s="12" t="n">
        <v>22.5</v>
      </c>
    </row>
    <row r="11533">
      <c r="A11533" s="3" t="inlineStr">
        <is>
          <t>Privacy Screens &amp; Security Locks</t>
        </is>
      </c>
      <c r="B11533" s="3" t="inlineStr">
        <is>
          <t>133B6PRIVACYSCR</t>
        </is>
      </c>
      <c r="C11533" s="3" t="inlineStr">
        <is>
          <t>Startech</t>
        </is>
      </c>
      <c r="D11533" s="3" t="inlineStr">
        <is>
          <t>13.3IN 1610 BRIGHT PRIVACY SCREEN</t>
        </is>
      </c>
      <c r="E11533" s="11" t="n">
        <v>47</v>
      </c>
      <c r="F11533" s="12" t="n">
        <v>39.17</v>
      </c>
    </row>
    <row r="11534">
      <c r="A11534" s="3" t="inlineStr">
        <is>
          <t>Privacy Screens &amp; Security Locks</t>
        </is>
      </c>
      <c r="B11534" s="3" t="inlineStr">
        <is>
          <t>133LBPRIVACYSCR</t>
        </is>
      </c>
      <c r="C11534" s="3" t="inlineStr">
        <is>
          <t>Startech</t>
        </is>
      </c>
      <c r="D11534" s="3" t="inlineStr">
        <is>
          <t>13.3IN 169 BRIGHT PRIVACY SCREEN</t>
        </is>
      </c>
      <c r="E11534" s="11" t="n">
        <v>45</v>
      </c>
      <c r="F11534" s="12" t="n">
        <v>37.5</v>
      </c>
    </row>
    <row r="11535">
      <c r="A11535" s="3" t="inlineStr">
        <is>
          <t>Privacy Screens &amp; Security Locks</t>
        </is>
      </c>
      <c r="B11535" s="3" t="inlineStr">
        <is>
          <t>133LPRIVSCREEN</t>
        </is>
      </c>
      <c r="C11535" s="3" t="inlineStr">
        <is>
          <t>Startech</t>
        </is>
      </c>
      <c r="D11535" s="3" t="inlineStr">
        <is>
          <t>13.3IN LAPTOP PRIVACY SCREEN</t>
        </is>
      </c>
      <c r="E11535" s="11" t="n">
        <v>12</v>
      </c>
      <c r="F11535" s="12" t="n">
        <v>10</v>
      </c>
    </row>
    <row r="11536">
      <c r="A11536" s="3" t="inlineStr">
        <is>
          <t>Privacy Screens &amp; Security Locks</t>
        </is>
      </c>
      <c r="B11536" s="3" t="inlineStr">
        <is>
          <t>135SPRIVSCREEN</t>
        </is>
      </c>
      <c r="C11536" s="3" t="inlineStr">
        <is>
          <t>Startech</t>
        </is>
      </c>
      <c r="D11536" s="3" t="inlineStr">
        <is>
          <t>13.5IN LAPTOP PRIVACY SCREEN</t>
        </is>
      </c>
      <c r="E11536" s="11" t="n">
        <v>40</v>
      </c>
      <c r="F11536" s="12" t="n">
        <v>33.33</v>
      </c>
    </row>
    <row r="11537">
      <c r="A11537" s="3" t="inlineStr">
        <is>
          <t>Privacy Screens &amp; Security Locks</t>
        </is>
      </c>
      <c r="B11537" s="3" t="inlineStr">
        <is>
          <t>13MAMPRIVSCREEN</t>
        </is>
      </c>
      <c r="C11537" s="3" t="inlineStr">
        <is>
          <t>Startech</t>
        </is>
      </c>
      <c r="D11537" s="3" t="inlineStr">
        <is>
          <t>13IN MACBOOK PRIVACY SCREEN</t>
        </is>
      </c>
      <c r="E11537" s="11" t="n">
        <v>38</v>
      </c>
      <c r="F11537" s="12" t="n">
        <v>31.67</v>
      </c>
    </row>
    <row r="11538">
      <c r="A11538" s="3" t="inlineStr">
        <is>
          <t>Privacy Screens &amp; Security Locks</t>
        </is>
      </c>
      <c r="B11538" s="3" t="inlineStr">
        <is>
          <t>141B6PRIVACYSCR</t>
        </is>
      </c>
      <c r="C11538" s="3" t="inlineStr">
        <is>
          <t>Startech</t>
        </is>
      </c>
      <c r="D11538" s="3" t="inlineStr">
        <is>
          <t>14.1IN 1610 BRIGHT PRIVACY SCREEN</t>
        </is>
      </c>
      <c r="E11538" s="11" t="n">
        <v>48</v>
      </c>
      <c r="F11538" s="12" t="n">
        <v>40</v>
      </c>
    </row>
    <row r="11539">
      <c r="A11539" s="3" t="inlineStr">
        <is>
          <t>Privacy Screens &amp; Security Locks</t>
        </is>
      </c>
      <c r="B11539" s="3" t="inlineStr">
        <is>
          <t>141T6PRIVSCREEN</t>
        </is>
      </c>
      <c r="C11539" s="3" t="inlineStr">
        <is>
          <t>Startech</t>
        </is>
      </c>
      <c r="D11539" s="3" t="inlineStr">
        <is>
          <t>14.1IN LAPTOP PRIVACY SCREEN</t>
        </is>
      </c>
      <c r="E11539" s="11" t="n">
        <v>39</v>
      </c>
      <c r="F11539" s="12" t="n">
        <v>32.5</v>
      </c>
    </row>
    <row r="11540">
      <c r="A11540" s="3" t="inlineStr">
        <is>
          <t>Privacy Screens &amp; Security Locks</t>
        </is>
      </c>
      <c r="B11540" s="3" t="inlineStr">
        <is>
          <t>14LBPRIVACYSCRE</t>
        </is>
      </c>
      <c r="C11540" s="3" t="inlineStr">
        <is>
          <t>Startech</t>
        </is>
      </c>
      <c r="D11540" s="3" t="inlineStr">
        <is>
          <t>14IN 169 BRIGHT PRIVACY SCREEN</t>
        </is>
      </c>
      <c r="E11540" s="11" t="n">
        <v>47</v>
      </c>
      <c r="F11540" s="12" t="n">
        <v>39.17</v>
      </c>
    </row>
    <row r="11541">
      <c r="A11541" s="3" t="inlineStr">
        <is>
          <t>Privacy Screens &amp; Security Locks</t>
        </is>
      </c>
      <c r="B11541" s="3" t="inlineStr">
        <is>
          <t>14LT6PRIVSCREEN</t>
        </is>
      </c>
      <c r="C11541" s="3" t="inlineStr">
        <is>
          <t>Startech</t>
        </is>
      </c>
      <c r="D11541" s="3" t="inlineStr">
        <is>
          <t>14IN LAPTOP PRIVACY SCREEN</t>
        </is>
      </c>
      <c r="E11541" s="11" t="n">
        <v>40</v>
      </c>
      <c r="F11541" s="12" t="n">
        <v>33.33</v>
      </c>
    </row>
    <row r="11542">
      <c r="A11542" s="3" t="inlineStr">
        <is>
          <t>Privacy Screens &amp; Security Locks</t>
        </is>
      </c>
      <c r="B11542" s="3" t="inlineStr">
        <is>
          <t>14GPRIVSCREEN</t>
        </is>
      </c>
      <c r="C11542" s="3" t="inlineStr">
        <is>
          <t>Startech</t>
        </is>
      </c>
      <c r="D11542" s="3" t="inlineStr">
        <is>
          <t>14IN LAPTOP PRIVACY SCREEN</t>
        </is>
      </c>
      <c r="E11542" s="11" t="n">
        <v>43</v>
      </c>
      <c r="F11542" s="12" t="n">
        <v>35.83</v>
      </c>
    </row>
    <row r="11543">
      <c r="A11543" s="3" t="inlineStr">
        <is>
          <t>Privacy Screens &amp; Security Locks</t>
        </is>
      </c>
      <c r="B11543" s="3" t="inlineStr">
        <is>
          <t>14LTPRIVSCREEN</t>
        </is>
      </c>
      <c r="C11543" s="3" t="inlineStr">
        <is>
          <t>Startech</t>
        </is>
      </c>
      <c r="D11543" s="3" t="inlineStr">
        <is>
          <t>14IN LAPTOP PRIVACY SCREEN</t>
        </is>
      </c>
      <c r="E11543" s="11" t="n">
        <v>40</v>
      </c>
      <c r="F11543" s="12" t="n">
        <v>33.33</v>
      </c>
    </row>
    <row r="11544">
      <c r="A11544" s="3" t="inlineStr">
        <is>
          <t>Privacy Screens &amp; Security Locks</t>
        </is>
      </c>
      <c r="B11544" s="3" t="inlineStr">
        <is>
          <t>14L61PRIVSCREEN</t>
        </is>
      </c>
      <c r="C11544" s="3" t="inlineStr">
        <is>
          <t>Startech</t>
        </is>
      </c>
      <c r="D11544" s="3" t="inlineStr">
        <is>
          <t>14IN LAPTOP PRIVACY SCREEN</t>
        </is>
      </c>
      <c r="E11544" s="11" t="n">
        <v>40</v>
      </c>
      <c r="F11544" s="12" t="n">
        <v>33.33</v>
      </c>
    </row>
    <row r="11545">
      <c r="A11545" s="3" t="inlineStr">
        <is>
          <t>Privacy Screens &amp; Security Locks</t>
        </is>
      </c>
      <c r="B11545" s="3" t="inlineStr">
        <is>
          <t>14LPRIVSCREEN</t>
        </is>
      </c>
      <c r="C11545" s="3" t="inlineStr">
        <is>
          <t>Startech</t>
        </is>
      </c>
      <c r="D11545" s="3" t="inlineStr">
        <is>
          <t>14IN LAPTOP PRIVACY SCREEN</t>
        </is>
      </c>
      <c r="E11545" s="11" t="n">
        <v>40</v>
      </c>
      <c r="F11545" s="12" t="n">
        <v>33.33</v>
      </c>
    </row>
    <row r="11546">
      <c r="A11546" s="3" t="inlineStr">
        <is>
          <t>Privacy Screens &amp; Security Locks</t>
        </is>
      </c>
      <c r="B11546" s="3" t="inlineStr">
        <is>
          <t>142MMPRIVSCREEN</t>
        </is>
      </c>
      <c r="C11546" s="3" t="inlineStr">
        <is>
          <t>Startech</t>
        </is>
      </c>
      <c r="D11546" s="3" t="inlineStr">
        <is>
          <t>14IN MACBOOK PRIVACY SCREEN</t>
        </is>
      </c>
      <c r="E11546" s="11" t="n">
        <v>47</v>
      </c>
      <c r="F11546" s="12" t="n">
        <v>39.17</v>
      </c>
    </row>
    <row r="11547">
      <c r="A11547" s="3" t="inlineStr">
        <is>
          <t>Privacy Screens &amp; Security Locks</t>
        </is>
      </c>
      <c r="B11547" s="3" t="inlineStr">
        <is>
          <t>14M21PRIVSCREEN</t>
        </is>
      </c>
      <c r="C11547" s="3" t="inlineStr">
        <is>
          <t>Startech</t>
        </is>
      </c>
      <c r="D11547" s="3" t="inlineStr">
        <is>
          <t>14IN MACBOOK PRIVACY SCREEN</t>
        </is>
      </c>
      <c r="E11547" s="11" t="n">
        <v>42</v>
      </c>
      <c r="F11547" s="12" t="n">
        <v>35</v>
      </c>
    </row>
    <row r="11548">
      <c r="A11548" s="3" t="inlineStr">
        <is>
          <t>Privacy Screens &amp; Security Locks</t>
        </is>
      </c>
      <c r="B11548" s="3" t="inlineStr">
        <is>
          <t>156LPRIVSCREEN</t>
        </is>
      </c>
      <c r="C11548" s="3" t="inlineStr">
        <is>
          <t>Startech</t>
        </is>
      </c>
      <c r="D11548" s="3" t="inlineStr">
        <is>
          <t>15.6 LAPTOP PRIVACY FILTER</t>
        </is>
      </c>
      <c r="E11548" s="11" t="n">
        <v>39</v>
      </c>
      <c r="F11548" s="12" t="n">
        <v>32.5</v>
      </c>
    </row>
    <row r="11549">
      <c r="A11549" s="3" t="inlineStr">
        <is>
          <t>Privacy Screens &amp; Security Locks</t>
        </is>
      </c>
      <c r="B11549" s="3" t="inlineStr">
        <is>
          <t>156LBPRIVACYSCR</t>
        </is>
      </c>
      <c r="C11549" s="3" t="inlineStr">
        <is>
          <t>Startech</t>
        </is>
      </c>
      <c r="D11549" s="3" t="inlineStr">
        <is>
          <t>15.6IN 169 BRIGHT PRIVACY SCREEN</t>
        </is>
      </c>
      <c r="E11549" s="11" t="n">
        <v>48</v>
      </c>
      <c r="F11549" s="12" t="n">
        <v>40</v>
      </c>
    </row>
    <row r="11550">
      <c r="A11550" s="3" t="inlineStr">
        <is>
          <t>Privacy Screens &amp; Security Locks</t>
        </is>
      </c>
      <c r="B11550" s="3" t="inlineStr">
        <is>
          <t>15MAMPRIVSCREEN</t>
        </is>
      </c>
      <c r="C11550" s="3" t="inlineStr">
        <is>
          <t>Startech</t>
        </is>
      </c>
      <c r="D11550" s="3" t="inlineStr">
        <is>
          <t>15IN MACBOOK PRIVACY SCREEN</t>
        </is>
      </c>
      <c r="E11550" s="11" t="n">
        <v>39</v>
      </c>
      <c r="F11550" s="12" t="n">
        <v>32.5</v>
      </c>
    </row>
    <row r="11551">
      <c r="A11551" s="3" t="inlineStr">
        <is>
          <t>Privacy Screens &amp; Security Locks</t>
        </is>
      </c>
      <c r="B11551" s="3" t="inlineStr">
        <is>
          <t>16L6BPRIVACYSCR</t>
        </is>
      </c>
      <c r="C11551" s="3" t="inlineStr">
        <is>
          <t>Startech</t>
        </is>
      </c>
      <c r="D11551" s="3" t="inlineStr">
        <is>
          <t>16IN 1610 BRIGHT PRIVACY SCREEN</t>
        </is>
      </c>
      <c r="E11551" s="11" t="n">
        <v>51</v>
      </c>
      <c r="F11551" s="12" t="n">
        <v>42.5</v>
      </c>
    </row>
    <row r="11552">
      <c r="A11552" s="3" t="inlineStr">
        <is>
          <t>Privacy Screens &amp; Security Locks</t>
        </is>
      </c>
      <c r="B11552" s="3" t="inlineStr">
        <is>
          <t>16LT6PRIVSCREEN</t>
        </is>
      </c>
      <c r="C11552" s="3" t="inlineStr">
        <is>
          <t>Startech</t>
        </is>
      </c>
      <c r="D11552" s="3" t="inlineStr">
        <is>
          <t>16IN LAPTOP PRIVACY SCREEN</t>
        </is>
      </c>
      <c r="E11552" s="11" t="n">
        <v>42</v>
      </c>
      <c r="F11552" s="12" t="n">
        <v>35</v>
      </c>
    </row>
    <row r="11553">
      <c r="A11553" s="3" t="inlineStr">
        <is>
          <t>Privacy Screens &amp; Security Locks</t>
        </is>
      </c>
      <c r="B11553" s="3" t="inlineStr">
        <is>
          <t>162MMPRIVSCREEN</t>
        </is>
      </c>
      <c r="C11553" s="3" t="inlineStr">
        <is>
          <t>Startech</t>
        </is>
      </c>
      <c r="D11553" s="3" t="inlineStr">
        <is>
          <t>16IN MACBOOK PRIVACY SCREEN</t>
        </is>
      </c>
      <c r="E11553" s="11" t="n">
        <v>47</v>
      </c>
      <c r="F11553" s="12" t="n">
        <v>39.17</v>
      </c>
    </row>
    <row r="11554">
      <c r="A11554" s="3" t="inlineStr">
        <is>
          <t>Privacy Screens &amp; Security Locks</t>
        </is>
      </c>
      <c r="B11554" s="3" t="inlineStr">
        <is>
          <t>173LPRIVSCREEN</t>
        </is>
      </c>
      <c r="C11554" s="3" t="inlineStr">
        <is>
          <t>Startech</t>
        </is>
      </c>
      <c r="D11554" s="3" t="inlineStr">
        <is>
          <t>17.3 LAPTOP PRIVACY FILTER</t>
        </is>
      </c>
      <c r="E11554" s="11" t="n">
        <v>39</v>
      </c>
      <c r="F11554" s="12" t="n">
        <v>32.5</v>
      </c>
    </row>
    <row r="11555">
      <c r="A11555" s="3" t="inlineStr">
        <is>
          <t>Privacy Screens &amp; Security Locks</t>
        </is>
      </c>
      <c r="B11555" s="3" t="inlineStr">
        <is>
          <t>PRIVSCNMON21</t>
        </is>
      </c>
      <c r="C11555" s="3" t="inlineStr">
        <is>
          <t>Startech</t>
        </is>
      </c>
      <c r="D11555" s="3" t="inlineStr">
        <is>
          <t>21.5IN. MONITOR PRIVACY SCREEN</t>
        </is>
      </c>
      <c r="E11555" s="11" t="n">
        <v>71</v>
      </c>
      <c r="F11555" s="12" t="n">
        <v>59.17</v>
      </c>
    </row>
    <row r="11556">
      <c r="A11556" s="3" t="inlineStr">
        <is>
          <t>Privacy Screens &amp; Security Locks</t>
        </is>
      </c>
      <c r="B11556" s="3" t="inlineStr">
        <is>
          <t>PRIVSCREEN22MB</t>
        </is>
      </c>
      <c r="C11556" s="3" t="inlineStr">
        <is>
          <t>Startech</t>
        </is>
      </c>
      <c r="D11556" s="3" t="inlineStr">
        <is>
          <t>22IN. MONITOR PRIVACY SCREEN</t>
        </is>
      </c>
      <c r="E11556" s="11" t="n">
        <v>77</v>
      </c>
      <c r="F11556" s="12" t="n">
        <v>64.17</v>
      </c>
    </row>
    <row r="11557">
      <c r="A11557" s="3" t="inlineStr">
        <is>
          <t>Privacy Screens &amp; Security Locks</t>
        </is>
      </c>
      <c r="B11557" s="3" t="inlineStr">
        <is>
          <t>PRIVSCREEN238M</t>
        </is>
      </c>
      <c r="C11557" s="3" t="inlineStr">
        <is>
          <t>Startech</t>
        </is>
      </c>
      <c r="D11557" s="3" t="inlineStr">
        <is>
          <t>23.8IN. MONITOR PRIVACY SCREEN</t>
        </is>
      </c>
      <c r="E11557" s="11" t="n">
        <v>78</v>
      </c>
      <c r="F11557" s="12" t="n">
        <v>65</v>
      </c>
    </row>
    <row r="11558">
      <c r="A11558" s="3" t="inlineStr">
        <is>
          <t>Privacy Screens &amp; Security Locks</t>
        </is>
      </c>
      <c r="B11558" s="3" t="inlineStr">
        <is>
          <t>2461ANTIBLLIGHT</t>
        </is>
      </c>
      <c r="C11558" s="3" t="inlineStr">
        <is>
          <t>Startech</t>
        </is>
      </c>
      <c r="D11558" s="3" t="inlineStr">
        <is>
          <t>24-INCH ANTI-BLUE LIGHT FILTER</t>
        </is>
      </c>
      <c r="E11558" s="11" t="n">
        <v>51</v>
      </c>
      <c r="F11558" s="12" t="n">
        <v>42.5</v>
      </c>
    </row>
    <row r="11559">
      <c r="A11559" s="3" t="inlineStr">
        <is>
          <t>Privacy Screens &amp; Security Locks</t>
        </is>
      </c>
      <c r="B11559" s="3" t="inlineStr">
        <is>
          <t>2469ANTIBLLIGHT</t>
        </is>
      </c>
      <c r="C11559" s="3" t="inlineStr">
        <is>
          <t>Startech</t>
        </is>
      </c>
      <c r="D11559" s="3" t="inlineStr">
        <is>
          <t>24-INCH ANTI-BLUE LIGHT FILTER</t>
        </is>
      </c>
      <c r="E11559" s="11" t="n">
        <v>50</v>
      </c>
      <c r="F11559" s="12" t="n">
        <v>41.67</v>
      </c>
    </row>
    <row r="11560">
      <c r="A11560" s="3" t="inlineStr">
        <is>
          <t>Privacy Screens &amp; Security Locks</t>
        </is>
      </c>
      <c r="B11560" s="3" t="inlineStr">
        <is>
          <t>PRIVSCNMON24</t>
        </is>
      </c>
      <c r="C11560" s="3" t="inlineStr">
        <is>
          <t>Startech</t>
        </is>
      </c>
      <c r="D11560" s="3" t="inlineStr">
        <is>
          <t>24IN. MONITOR PRIVACY SCREEN</t>
        </is>
      </c>
      <c r="E11560" s="11" t="n">
        <v>80</v>
      </c>
      <c r="F11560" s="12" t="n">
        <v>66.67</v>
      </c>
    </row>
    <row r="11561">
      <c r="A11561" s="3" t="inlineStr">
        <is>
          <t>Privacy Screens &amp; Security Locks</t>
        </is>
      </c>
      <c r="B11561" s="3" t="inlineStr">
        <is>
          <t>PRIVSCREEN24MB</t>
        </is>
      </c>
      <c r="C11561" s="3" t="inlineStr">
        <is>
          <t>Startech</t>
        </is>
      </c>
      <c r="D11561" s="3" t="inlineStr">
        <is>
          <t>24IN. MONITOR PRIVACY SCREEN</t>
        </is>
      </c>
      <c r="E11561" s="11" t="n">
        <v>87</v>
      </c>
      <c r="F11561" s="12" t="n">
        <v>72.5</v>
      </c>
    </row>
    <row r="11562">
      <c r="A11562" s="3" t="inlineStr">
        <is>
          <t>Privacy Screens &amp; Security Locks</t>
        </is>
      </c>
      <c r="B11562" s="3" t="inlineStr">
        <is>
          <t>PRIVSCNMON27</t>
        </is>
      </c>
      <c r="C11562" s="3" t="inlineStr">
        <is>
          <t>Startech</t>
        </is>
      </c>
      <c r="D11562" s="3" t="inlineStr">
        <is>
          <t>27IN. MONITOR PRIVACY SCREEN</t>
        </is>
      </c>
      <c r="E11562" s="11" t="n">
        <v>103</v>
      </c>
      <c r="F11562" s="12" t="n">
        <v>85.83</v>
      </c>
    </row>
    <row r="11563">
      <c r="A11563" s="3" t="inlineStr">
        <is>
          <t>Privacy Screens &amp; Security Locks</t>
        </is>
      </c>
      <c r="B11563" s="3" t="inlineStr">
        <is>
          <t>LTULOCK4D</t>
        </is>
      </c>
      <c r="C11563" s="3" t="inlineStr">
        <is>
          <t>Startech</t>
        </is>
      </c>
      <c r="D11563" s="3" t="inlineStr">
        <is>
          <t>2M 6.6FT LAPTOP CABLE LOCK</t>
        </is>
      </c>
      <c r="E11563" s="11" t="n">
        <v>30</v>
      </c>
      <c r="F11563" s="12" t="n">
        <v>25</v>
      </c>
    </row>
    <row r="11564">
      <c r="A11564" s="3" t="inlineStr">
        <is>
          <t>Privacy Screens &amp; Security Locks</t>
        </is>
      </c>
      <c r="B11564" s="3" t="inlineStr">
        <is>
          <t>PRIVSCNMON32</t>
        </is>
      </c>
      <c r="C11564" s="3" t="inlineStr">
        <is>
          <t>Startech</t>
        </is>
      </c>
      <c r="D11564" s="3" t="inlineStr">
        <is>
          <t>32IN. MONITOR PRIVACY SCREEN</t>
        </is>
      </c>
      <c r="E11564" s="11" t="n">
        <v>154</v>
      </c>
      <c r="F11564" s="12" t="n">
        <v>128.33</v>
      </c>
    </row>
    <row r="11565">
      <c r="A11565" s="3" t="inlineStr">
        <is>
          <t>Privacy Screens &amp; Security Locks</t>
        </is>
      </c>
      <c r="B11565" s="3" t="inlineStr">
        <is>
          <t>PRIVSCNMON34W</t>
        </is>
      </c>
      <c r="C11565" s="3" t="inlineStr">
        <is>
          <t>Startech</t>
        </is>
      </c>
      <c r="D11565" s="3" t="inlineStr">
        <is>
          <t>34IN. MONITOR PRIVACY SCREEN</t>
        </is>
      </c>
      <c r="E11565" s="11" t="n">
        <v>157</v>
      </c>
      <c r="F11565" s="12" t="n">
        <v>130.83</v>
      </c>
    </row>
    <row r="11566">
      <c r="A11566" s="3" t="inlineStr">
        <is>
          <t>Privacy Screens &amp; Security Locks</t>
        </is>
      </c>
      <c r="B11566" s="3" t="inlineStr">
        <is>
          <t>38C29PRIVACYSCR</t>
        </is>
      </c>
      <c r="C11566" s="3" t="inlineStr">
        <is>
          <t>Startech</t>
        </is>
      </c>
      <c r="D11566" s="3" t="inlineStr">
        <is>
          <t>DELL U3824DW PRIVACY SCREEN</t>
        </is>
      </c>
      <c r="E11566" s="11" t="n">
        <v>196</v>
      </c>
      <c r="F11566" s="12" t="n">
        <v>163.33</v>
      </c>
    </row>
    <row r="11567">
      <c r="A11567" s="3" t="inlineStr">
        <is>
          <t>Privacy Screens &amp; Security Locks</t>
        </is>
      </c>
      <c r="B11567" s="3" t="inlineStr">
        <is>
          <t>LTLOCK4D</t>
        </is>
      </c>
      <c r="C11567" s="3" t="inlineStr">
        <is>
          <t>Startech</t>
        </is>
      </c>
      <c r="D11567" s="3" t="inlineStr">
        <is>
          <t>LAPTOP CABLE LOCK - 4-DIGIT</t>
        </is>
      </c>
      <c r="E11567" s="11" t="n">
        <v>21</v>
      </c>
      <c r="F11567" s="12" t="n">
        <v>17.5</v>
      </c>
    </row>
    <row r="11568">
      <c r="A11568" s="3" t="inlineStr">
        <is>
          <t>Privacy Screens &amp; Security Locks</t>
        </is>
      </c>
      <c r="B11568" s="3" t="inlineStr">
        <is>
          <t>34C29PRIVSCREEN</t>
        </is>
      </c>
      <c r="C11568" s="3" t="inlineStr">
        <is>
          <t>Startech</t>
        </is>
      </c>
      <c r="D11568" s="3" t="inlineStr">
        <is>
          <t>PRIVACY SCREEN DELL P3424WE</t>
        </is>
      </c>
      <c r="E11568" s="11" t="n">
        <v>162</v>
      </c>
      <c r="F11568" s="12" t="n">
        <v>135</v>
      </c>
    </row>
    <row r="11569">
      <c r="A11569" s="3" t="inlineStr">
        <is>
          <t>Privacy Screens &amp; Security Locks</t>
        </is>
      </c>
      <c r="B11569" s="3" t="inlineStr">
        <is>
          <t>14LMPRIVSCREEN</t>
        </is>
      </c>
      <c r="C11569" s="3" t="inlineStr">
        <is>
          <t>Startech</t>
        </is>
      </c>
      <c r="D11569" s="3" t="inlineStr">
        <is>
          <t>PRIVACY SCREEN FOR 14 LAPTOP</t>
        </is>
      </c>
      <c r="E11569" s="11" t="n">
        <v>44</v>
      </c>
      <c r="F11569" s="12" t="n">
        <v>36.67</v>
      </c>
    </row>
    <row r="11570">
      <c r="A11570" s="3" t="inlineStr">
        <is>
          <t>Privacy Screens &amp; Security Locks</t>
        </is>
      </c>
      <c r="B11570" s="3" t="inlineStr">
        <is>
          <t>161LMPRIVSCREEN</t>
        </is>
      </c>
      <c r="C11570" s="3" t="inlineStr">
        <is>
          <t>Startech</t>
        </is>
      </c>
      <c r="D11570" s="3" t="inlineStr">
        <is>
          <t>PRIVACY SCREEN FOR 16 LAPTOP</t>
        </is>
      </c>
      <c r="E11570" s="11" t="n">
        <v>65</v>
      </c>
      <c r="F11570" s="12" t="n">
        <v>54.17</v>
      </c>
    </row>
    <row r="11571">
      <c r="A11571" s="3" t="inlineStr">
        <is>
          <t>Privacy Screens &amp; Security Locks</t>
        </is>
      </c>
      <c r="B11571" s="3" t="inlineStr">
        <is>
          <t>UNIVCSLTOPLOCK</t>
        </is>
      </c>
      <c r="C11571" s="3" t="inlineStr">
        <is>
          <t>Startech</t>
        </is>
      </c>
      <c r="D11571" s="3" t="inlineStr">
        <is>
          <t>UNIVERSAL LAPTOP CABLE LOCK</t>
        </is>
      </c>
      <c r="E11571" s="11" t="n">
        <v>33</v>
      </c>
      <c r="F11571" s="12" t="n">
        <v>27.5</v>
      </c>
    </row>
    <row r="11572">
      <c r="A11572" s="3" t="inlineStr">
        <is>
          <t>Privacy Screens &amp; Security Locks</t>
        </is>
      </c>
      <c r="B11572" s="3" t="inlineStr">
        <is>
          <t>PA410E</t>
        </is>
      </c>
      <c r="C11572" s="3" t="inlineStr">
        <is>
          <t>Targus</t>
        </is>
      </c>
      <c r="D11572" s="3" t="inlineStr">
        <is>
          <t>DEFCON  CL - COMBINATION SECURITY LO</t>
        </is>
      </c>
      <c r="E11572" s="11" t="n">
        <v>33</v>
      </c>
      <c r="F11572" s="12" t="n">
        <v>27.5</v>
      </c>
    </row>
    <row r="11573">
      <c r="A11573" s="3" t="inlineStr">
        <is>
          <t>Privacy Screens &amp; Security Locks</t>
        </is>
      </c>
      <c r="B11573" s="3" t="inlineStr">
        <is>
          <t>ASP96RGLX</t>
        </is>
      </c>
      <c r="C11573" s="3" t="inlineStr">
        <is>
          <t>Targus</t>
        </is>
      </c>
      <c r="D11573" s="3" t="inlineStr">
        <is>
          <t>G2 ULTIMATE RESETTABLE COMBO LOCK</t>
        </is>
      </c>
      <c r="E11573" s="11" t="n">
        <v>68</v>
      </c>
      <c r="F11573" s="12" t="n">
        <v>56.67</v>
      </c>
    </row>
    <row r="11574">
      <c r="A11574" s="3" t="inlineStr">
        <is>
          <t>Privacy Screens &amp; Security Locks</t>
        </is>
      </c>
      <c r="B11574" s="3" t="inlineStr">
        <is>
          <t>HS5313GL</t>
        </is>
      </c>
      <c r="C11574" s="3" t="inlineStr">
        <is>
          <t>Targus</t>
        </is>
      </c>
      <c r="D11574" s="3" t="inlineStr">
        <is>
          <t>HYPER HYPERSHIELD PRIVACY NEO</t>
        </is>
      </c>
      <c r="E11574" s="11" t="n">
        <v>73</v>
      </c>
      <c r="F11574" s="12" t="n">
        <v>60.83</v>
      </c>
    </row>
    <row r="11575">
      <c r="A11575" s="3" t="inlineStr">
        <is>
          <t>Privacy Screens &amp; Security Locks</t>
        </is>
      </c>
      <c r="B11575" s="3" t="inlineStr">
        <is>
          <t>ASM140W1GL</t>
        </is>
      </c>
      <c r="C11575" s="3" t="inlineStr">
        <is>
          <t>Targus</t>
        </is>
      </c>
      <c r="D11575" s="3" t="inlineStr">
        <is>
          <t>MAG PRIVACY FILTER 14 - 16:10</t>
        </is>
      </c>
      <c r="E11575" s="11" t="n">
        <v>60</v>
      </c>
      <c r="F11575" s="12" t="n">
        <v>50</v>
      </c>
    </row>
    <row r="11576">
      <c r="A11576" s="3" t="inlineStr">
        <is>
          <t>Privacy Screens &amp; Security Locks</t>
        </is>
      </c>
      <c r="B11576" s="3" t="inlineStr">
        <is>
          <t>ASM133W1GL</t>
        </is>
      </c>
      <c r="C11576" s="3" t="inlineStr">
        <is>
          <t>Targus</t>
        </is>
      </c>
      <c r="D11576" s="3" t="inlineStr">
        <is>
          <t>MAGNETIC PRIVACY FILTER 13.3 - 16:10</t>
        </is>
      </c>
      <c r="E11576" s="11" t="n">
        <v>56</v>
      </c>
      <c r="F11576" s="12" t="n">
        <v>46.67</v>
      </c>
    </row>
    <row r="11577">
      <c r="A11577" s="3" t="inlineStr">
        <is>
          <t>Privacy Screens &amp; Security Locks</t>
        </is>
      </c>
      <c r="B11577" s="3" t="inlineStr">
        <is>
          <t>AST106GLZ</t>
        </is>
      </c>
      <c r="C11577" s="3" t="inlineStr">
        <is>
          <t>Targus</t>
        </is>
      </c>
      <c r="D11577" s="3" t="inlineStr">
        <is>
          <t>PF 2-WAY 34INCH PHILIPS CURVED</t>
        </is>
      </c>
      <c r="E11577" s="11" t="n">
        <v>180</v>
      </c>
      <c r="F11577" s="12" t="n">
        <v>150</v>
      </c>
    </row>
    <row r="11578">
      <c r="A11578" s="3" t="inlineStr">
        <is>
          <t>Privacy Screens &amp; Security Locks</t>
        </is>
      </c>
      <c r="B11578" s="3" t="inlineStr">
        <is>
          <t>ASF133W9EU</t>
        </is>
      </c>
      <c r="C11578" s="3" t="inlineStr">
        <is>
          <t>Targus</t>
        </is>
      </c>
      <c r="D11578" s="3" t="inlineStr">
        <is>
          <t>PRIVACY SCREEN 13.3" WIDESCREEN"</t>
        </is>
      </c>
      <c r="E11578" s="11" t="n">
        <v>52</v>
      </c>
      <c r="F11578" s="12" t="n">
        <v>43.33</v>
      </c>
    </row>
    <row r="11579">
      <c r="A11579" s="3" t="inlineStr">
        <is>
          <t>Privacy Screens &amp; Security Locks</t>
        </is>
      </c>
      <c r="B11579" s="3" t="inlineStr">
        <is>
          <t>ASF220WEU</t>
        </is>
      </c>
      <c r="C11579" s="3" t="inlineStr">
        <is>
          <t>Targus</t>
        </is>
      </c>
      <c r="D11579" s="3" t="inlineStr">
        <is>
          <t>PRIVACY SCREEN 22" WIDESCREEN</t>
        </is>
      </c>
      <c r="E11579" s="11" t="n">
        <v>95</v>
      </c>
      <c r="F11579" s="12" t="n">
        <v>79.17</v>
      </c>
    </row>
    <row r="11580">
      <c r="A11580" s="3" t="inlineStr">
        <is>
          <t>Privacy Screens &amp; Security Locks</t>
        </is>
      </c>
      <c r="B11580" s="3" t="inlineStr">
        <is>
          <t>ASF23W9EU</t>
        </is>
      </c>
      <c r="C11580" s="3" t="inlineStr">
        <is>
          <t>Targus</t>
        </is>
      </c>
      <c r="D11580" s="3" t="inlineStr">
        <is>
          <t>PRIVACY SCREEN 23" WIDESCREEN</t>
        </is>
      </c>
      <c r="E11580" s="11" t="n">
        <v>103</v>
      </c>
      <c r="F11580" s="12" t="n">
        <v>85.83</v>
      </c>
    </row>
    <row r="11581">
      <c r="A11581" s="3" t="inlineStr">
        <is>
          <t>Privacy Screens &amp; Security Locks</t>
        </is>
      </c>
      <c r="B11581" s="3" t="inlineStr">
        <is>
          <t>ASF24W9EU</t>
        </is>
      </c>
      <c r="C11581" s="3" t="inlineStr">
        <is>
          <t>Targus</t>
        </is>
      </c>
      <c r="D11581" s="3" t="inlineStr">
        <is>
          <t>PRIVACY SCREEN 24" WIDESCREEN</t>
        </is>
      </c>
      <c r="E11581" s="11" t="n">
        <v>107</v>
      </c>
      <c r="F11581" s="12" t="n">
        <v>89.17</v>
      </c>
    </row>
    <row r="11582">
      <c r="A11582" s="3" t="inlineStr">
        <is>
          <t>Privacy Screens &amp; Security Locks</t>
        </is>
      </c>
      <c r="B11582" s="3" t="inlineStr">
        <is>
          <t>ASF238W9EU</t>
        </is>
      </c>
      <c r="C11582" s="3" t="inlineStr">
        <is>
          <t>Targus</t>
        </is>
      </c>
      <c r="D11582" s="3" t="inlineStr">
        <is>
          <t>PRIVACY SCREEN FOR 23.8IN (W)</t>
        </is>
      </c>
      <c r="E11582" s="11" t="n">
        <v>103</v>
      </c>
      <c r="F11582" s="12" t="n">
        <v>85.83</v>
      </c>
    </row>
    <row r="11583">
      <c r="A11583" s="3" t="inlineStr">
        <is>
          <t>Privacy Screens &amp; Security Locks</t>
        </is>
      </c>
      <c r="B11583" s="3" t="inlineStr">
        <is>
          <t>AST025EUZ</t>
        </is>
      </c>
      <c r="C11583" s="3" t="inlineStr">
        <is>
          <t>Targus</t>
        </is>
      </c>
      <c r="D11583" s="3" t="inlineStr">
        <is>
          <t>PRIVACY SCREEN MICROSOFT PRO4 12.3IN</t>
        </is>
      </c>
      <c r="E11583" s="11" t="n">
        <v>56</v>
      </c>
      <c r="F11583" s="12" t="n">
        <v>46.67</v>
      </c>
    </row>
    <row r="11584">
      <c r="A11584" s="3" t="inlineStr">
        <is>
          <t>Office &amp; Ergonomics</t>
        </is>
      </c>
      <c r="B11584" s="3" t="inlineStr">
        <is>
          <t>GP.OFG11.00B</t>
        </is>
      </c>
      <c r="C11584" s="3" t="inlineStr">
        <is>
          <t>ACER</t>
        </is>
      </c>
      <c r="D11584" s="3" t="inlineStr">
        <is>
          <t>ACER CHARGING CART ACC320 32 SLOTS</t>
        </is>
      </c>
      <c r="E11584" s="11" t="n">
        <v>977</v>
      </c>
      <c r="F11584" s="12" t="n">
        <v>814.17</v>
      </c>
    </row>
    <row r="11585">
      <c r="A11585" s="3" t="inlineStr">
        <is>
          <t>Office &amp; Ergonomics</t>
        </is>
      </c>
      <c r="B11585" s="3" t="inlineStr">
        <is>
          <t>GP.G0Z11.001</t>
        </is>
      </c>
      <c r="C11585" s="3" t="inlineStr">
        <is>
          <t>ACER</t>
        </is>
      </c>
      <c r="D11585" s="3" t="inlineStr">
        <is>
          <t>GAMING CHAIR PGC010  4D ARMREST  BB</t>
        </is>
      </c>
      <c r="E11585" s="11" t="n">
        <v>252</v>
      </c>
      <c r="F11585" s="12" t="n">
        <v>210</v>
      </c>
    </row>
    <row r="11586">
      <c r="A11586" s="3" t="inlineStr">
        <is>
          <t>Office &amp; Ergonomics</t>
        </is>
      </c>
      <c r="B11586" s="3" t="inlineStr">
        <is>
          <t>1903BPVC</t>
        </is>
      </c>
      <c r="C11586" s="3" t="inlineStr">
        <is>
          <t>Andaseat</t>
        </is>
      </c>
      <c r="D11586" s="3" t="inlineStr">
        <is>
          <t>DARK DEMON DRAGON CHAIR BLACK</t>
        </is>
      </c>
      <c r="E11586" s="11" t="n">
        <v>341</v>
      </c>
      <c r="F11586" s="12" t="n">
        <v>284.17</v>
      </c>
    </row>
    <row r="11587">
      <c r="A11587" s="3" t="inlineStr">
        <is>
          <t>Office &amp; Ergonomics</t>
        </is>
      </c>
      <c r="B11587" s="3" t="inlineStr">
        <is>
          <t>5T03BPVF</t>
        </is>
      </c>
      <c r="C11587" s="3" t="inlineStr">
        <is>
          <t>Andaseat</t>
        </is>
      </c>
      <c r="D11587" s="3" t="inlineStr">
        <is>
          <t>JUNGLE 2 CHAIR BLACK</t>
        </is>
      </c>
      <c r="E11587" s="11" t="n">
        <v>310</v>
      </c>
      <c r="F11587" s="12" t="n">
        <v>258.33</v>
      </c>
    </row>
    <row r="11588">
      <c r="A11588" s="3" t="inlineStr">
        <is>
          <t>Office &amp; Ergonomics</t>
        </is>
      </c>
      <c r="B11588" s="3" t="inlineStr">
        <is>
          <t>12YDDCL20BCF</t>
        </is>
      </c>
      <c r="C11588" s="3" t="inlineStr">
        <is>
          <t>Andaseat</t>
        </is>
      </c>
      <c r="D11588" s="3" t="inlineStr">
        <is>
          <t>KAISER 4 PREM L GAMING CHAIR BK FAB</t>
        </is>
      </c>
      <c r="E11588" s="11" t="n">
        <v>460</v>
      </c>
      <c r="F11588" s="12" t="n">
        <v>383.33</v>
      </c>
    </row>
    <row r="11589">
      <c r="A11589" s="3" t="inlineStr">
        <is>
          <t>Office &amp; Ergonomics</t>
        </is>
      </c>
      <c r="B11589" s="3" t="inlineStr">
        <is>
          <t>12YDDCL20BPVC</t>
        </is>
      </c>
      <c r="C11589" s="3" t="inlineStr">
        <is>
          <t>Andaseat</t>
        </is>
      </c>
      <c r="D11589" s="3" t="inlineStr">
        <is>
          <t>KAISER 4 PREM L GAMING CHAIR BLACK</t>
        </is>
      </c>
      <c r="E11589" s="11" t="n">
        <v>460</v>
      </c>
      <c r="F11589" s="12" t="n">
        <v>383.33</v>
      </c>
    </row>
    <row r="11590">
      <c r="A11590" s="3" t="inlineStr">
        <is>
          <t>Office &amp; Ergonomics</t>
        </is>
      </c>
      <c r="B11590" s="3" t="inlineStr">
        <is>
          <t>12YDDCL20GCF</t>
        </is>
      </c>
      <c r="C11590" s="3" t="inlineStr">
        <is>
          <t>Andaseat</t>
        </is>
      </c>
      <c r="D11590" s="3" t="inlineStr">
        <is>
          <t>KAISER 4 PREM L GAMING CHAIR GY FAB</t>
        </is>
      </c>
      <c r="E11590" s="11" t="n">
        <v>460</v>
      </c>
      <c r="F11590" s="12" t="n">
        <v>383.33</v>
      </c>
    </row>
    <row r="11591">
      <c r="A11591" s="3" t="inlineStr">
        <is>
          <t>Office &amp; Ergonomics</t>
        </is>
      </c>
      <c r="B11591" s="3" t="inlineStr">
        <is>
          <t>12YDDCL20VPVC</t>
        </is>
      </c>
      <c r="C11591" s="3" t="inlineStr">
        <is>
          <t>Andaseat</t>
        </is>
      </c>
      <c r="D11591" s="3" t="inlineStr">
        <is>
          <t>KAISER 4 PREM L GAMING CHAIR PURPLE</t>
        </is>
      </c>
      <c r="E11591" s="11" t="n">
        <v>460</v>
      </c>
      <c r="F11591" s="12" t="n">
        <v>383.33</v>
      </c>
    </row>
    <row r="11592">
      <c r="A11592" s="3" t="inlineStr">
        <is>
          <t>Office &amp; Ergonomics</t>
        </is>
      </c>
      <c r="B11592" s="3" t="inlineStr">
        <is>
          <t>12YDDCXLL20BPVC</t>
        </is>
      </c>
      <c r="C11592" s="3" t="inlineStr">
        <is>
          <t>Andaseat</t>
        </is>
      </c>
      <c r="D11592" s="3" t="inlineStr">
        <is>
          <t>KAISER 4 PREM XL GAMING CHAIR BLACK</t>
        </is>
      </c>
      <c r="E11592" s="11" t="n">
        <v>490</v>
      </c>
      <c r="F11592" s="12" t="n">
        <v>408.33</v>
      </c>
    </row>
    <row r="11593">
      <c r="A11593" s="3" t="inlineStr">
        <is>
          <t>Office &amp; Ergonomics</t>
        </is>
      </c>
      <c r="B11593" s="3" t="inlineStr">
        <is>
          <t>12YDDCXLL20GCF</t>
        </is>
      </c>
      <c r="C11593" s="3" t="inlineStr">
        <is>
          <t>Andaseat</t>
        </is>
      </c>
      <c r="D11593" s="3" t="inlineStr">
        <is>
          <t>KAISER 4 PREM XL GAMING CHAIR GY FAB</t>
        </is>
      </c>
      <c r="E11593" s="11" t="n">
        <v>490</v>
      </c>
      <c r="F11593" s="12" t="n">
        <v>408.33</v>
      </c>
    </row>
    <row r="11594">
      <c r="A11594" s="3" t="inlineStr">
        <is>
          <t>Office &amp; Ergonomics</t>
        </is>
      </c>
      <c r="B11594" s="3" t="inlineStr">
        <is>
          <t>12YDDCXLL20VPVC</t>
        </is>
      </c>
      <c r="C11594" s="3" t="inlineStr">
        <is>
          <t>Andaseat</t>
        </is>
      </c>
      <c r="D11594" s="3" t="inlineStr">
        <is>
          <t>KAISER 4 PREM XL GAMING CHAIR PURPLE</t>
        </is>
      </c>
      <c r="E11594" s="11" t="n">
        <v>490</v>
      </c>
      <c r="F11594" s="12" t="n">
        <v>408.33</v>
      </c>
    </row>
    <row r="11595">
      <c r="A11595" s="3" t="inlineStr">
        <is>
          <t>Office &amp; Ergonomics</t>
        </is>
      </c>
      <c r="B11595" s="3" t="inlineStr">
        <is>
          <t>12YDCL01BPVC</t>
        </is>
      </c>
      <c r="C11595" s="3" t="inlineStr">
        <is>
          <t>Andaseat</t>
        </is>
      </c>
      <c r="D11595" s="3" t="inlineStr">
        <is>
          <t>KAISER S3 PREM CHAIR BLACK</t>
        </is>
      </c>
      <c r="E11595" s="11" t="n">
        <v>409</v>
      </c>
      <c r="F11595" s="12" t="n">
        <v>340.83</v>
      </c>
    </row>
    <row r="11596">
      <c r="A11596" s="3" t="inlineStr">
        <is>
          <t>Office &amp; Ergonomics</t>
        </is>
      </c>
      <c r="B11596" s="3" t="inlineStr">
        <is>
          <t>12YDCL01GPVF</t>
        </is>
      </c>
      <c r="C11596" s="3" t="inlineStr">
        <is>
          <t>Andaseat</t>
        </is>
      </c>
      <c r="D11596" s="3" t="inlineStr">
        <is>
          <t>KAISER S3 PREM CHAIR GREY</t>
        </is>
      </c>
      <c r="E11596" s="11" t="n">
        <v>409</v>
      </c>
      <c r="F11596" s="12" t="n">
        <v>340.83</v>
      </c>
    </row>
    <row r="11597">
      <c r="A11597" s="3" t="inlineStr">
        <is>
          <t>Office &amp; Ergonomics</t>
        </is>
      </c>
      <c r="B11597" s="3" t="inlineStr">
        <is>
          <t>12YDCXL01BPVC</t>
        </is>
      </c>
      <c r="C11597" s="3" t="inlineStr">
        <is>
          <t>Andaseat</t>
        </is>
      </c>
      <c r="D11597" s="3" t="inlineStr">
        <is>
          <t>KAISER S3 PREM XL CHAIR BLACK</t>
        </is>
      </c>
      <c r="E11597" s="11" t="n">
        <v>490</v>
      </c>
      <c r="F11597" s="12" t="n">
        <v>408.33</v>
      </c>
    </row>
    <row r="11598">
      <c r="A11598" s="3" t="inlineStr">
        <is>
          <t>Office &amp; Ergonomics</t>
        </is>
      </c>
      <c r="B11598" s="3" t="inlineStr">
        <is>
          <t>12YDCXL01GPVF</t>
        </is>
      </c>
      <c r="C11598" s="3" t="inlineStr">
        <is>
          <t>Andaseat</t>
        </is>
      </c>
      <c r="D11598" s="3" t="inlineStr">
        <is>
          <t>KAISER S3 PREM XL CHAIR GREY</t>
        </is>
      </c>
      <c r="E11598" s="11" t="n">
        <v>490</v>
      </c>
      <c r="F11598" s="12" t="n">
        <v>408.33</v>
      </c>
    </row>
    <row r="11599">
      <c r="A11599" s="3" t="inlineStr">
        <is>
          <t>Office &amp; Ergonomics</t>
        </is>
      </c>
      <c r="B11599" s="3" t="inlineStr">
        <is>
          <t>12YDCXL01APVC</t>
        </is>
      </c>
      <c r="C11599" s="3" t="inlineStr">
        <is>
          <t>Andaseat</t>
        </is>
      </c>
      <c r="D11599" s="3" t="inlineStr">
        <is>
          <t>KAISER S3 PREM XL CHAIR MAROON</t>
        </is>
      </c>
      <c r="E11599" s="11" t="n">
        <v>490</v>
      </c>
      <c r="F11599" s="12" t="n">
        <v>408.33</v>
      </c>
    </row>
    <row r="11600">
      <c r="A11600" s="3" t="inlineStr">
        <is>
          <t>Office &amp; Ergonomics</t>
        </is>
      </c>
      <c r="B11600" s="3" t="inlineStr">
        <is>
          <t>1856BPV</t>
        </is>
      </c>
      <c r="C11600" s="3" t="inlineStr">
        <is>
          <t>Andaseat</t>
        </is>
      </c>
      <c r="D11600" s="3" t="inlineStr">
        <is>
          <t>LUNA PREM LARGE CHAIR BLACK</t>
        </is>
      </c>
      <c r="E11600" s="11" t="n">
        <v>186</v>
      </c>
      <c r="F11600" s="12" t="n">
        <v>155</v>
      </c>
    </row>
    <row r="11601">
      <c r="A11601" s="3" t="inlineStr">
        <is>
          <t>Office &amp; Ergonomics</t>
        </is>
      </c>
      <c r="B11601" s="3" t="inlineStr">
        <is>
          <t>1848BSPV</t>
        </is>
      </c>
      <c r="C11601" s="3" t="inlineStr">
        <is>
          <t>Andaseat</t>
        </is>
      </c>
      <c r="D11601" s="3" t="inlineStr">
        <is>
          <t>LUNA PREM LARGE CHAIR BLACK BLUE</t>
        </is>
      </c>
      <c r="E11601" s="11" t="n">
        <v>186</v>
      </c>
      <c r="F11601" s="12" t="n">
        <v>155</v>
      </c>
    </row>
    <row r="11602">
      <c r="A11602" s="3" t="inlineStr">
        <is>
          <t>Office &amp; Ergonomics</t>
        </is>
      </c>
      <c r="B11602" s="3" t="inlineStr">
        <is>
          <t>1856BF</t>
        </is>
      </c>
      <c r="C11602" s="3" t="inlineStr">
        <is>
          <t>Andaseat</t>
        </is>
      </c>
      <c r="D11602" s="3" t="inlineStr">
        <is>
          <t>LUNA PREM LARGE CHAIR BLACK FABRIC</t>
        </is>
      </c>
      <c r="E11602" s="11" t="n">
        <v>186</v>
      </c>
      <c r="F11602" s="12" t="n">
        <v>155</v>
      </c>
    </row>
    <row r="11603">
      <c r="A11603" s="3" t="inlineStr">
        <is>
          <t>Office &amp; Ergonomics</t>
        </is>
      </c>
      <c r="B11603" s="3" t="inlineStr">
        <is>
          <t>1848BOPV</t>
        </is>
      </c>
      <c r="C11603" s="3" t="inlineStr">
        <is>
          <t>Andaseat</t>
        </is>
      </c>
      <c r="D11603" s="3" t="inlineStr">
        <is>
          <t>LUNA PREM LARGE CHAIR BLACK ORANGE</t>
        </is>
      </c>
      <c r="E11603" s="11" t="n">
        <v>186</v>
      </c>
      <c r="F11603" s="12" t="n">
        <v>155</v>
      </c>
    </row>
    <row r="11604">
      <c r="A11604" s="3" t="inlineStr">
        <is>
          <t>Office &amp; Ergonomics</t>
        </is>
      </c>
      <c r="B11604" s="3" t="inlineStr">
        <is>
          <t>1848BRPV</t>
        </is>
      </c>
      <c r="C11604" s="3" t="inlineStr">
        <is>
          <t>Andaseat</t>
        </is>
      </c>
      <c r="D11604" s="3" t="inlineStr">
        <is>
          <t>LUNA PREM LARGE CHAIR BLACK RED</t>
        </is>
      </c>
      <c r="E11604" s="11" t="n">
        <v>186</v>
      </c>
      <c r="F11604" s="12" t="n">
        <v>155</v>
      </c>
    </row>
    <row r="11605">
      <c r="A11605" s="3" t="inlineStr">
        <is>
          <t>Office &amp; Ergonomics</t>
        </is>
      </c>
      <c r="B11605" s="3" t="inlineStr">
        <is>
          <t>1856GF</t>
        </is>
      </c>
      <c r="C11605" s="3" t="inlineStr">
        <is>
          <t>Andaseat</t>
        </is>
      </c>
      <c r="D11605" s="3" t="inlineStr">
        <is>
          <t>LUNA PREM LARGE CHAIR GREY FABRIC</t>
        </is>
      </c>
      <c r="E11605" s="11" t="n">
        <v>186</v>
      </c>
      <c r="F11605" s="12" t="n">
        <v>155</v>
      </c>
    </row>
    <row r="11606">
      <c r="A11606" s="3" t="inlineStr">
        <is>
          <t>Office &amp; Ergonomics</t>
        </is>
      </c>
      <c r="B11606" s="3" t="inlineStr">
        <is>
          <t>12YDDCXLL20BCF</t>
        </is>
      </c>
      <c r="C11606" s="3" t="inlineStr">
        <is>
          <t>Andaseat</t>
        </is>
      </c>
      <c r="D11606" s="3" t="inlineStr">
        <is>
          <t>LUNA PREM LARGE CHAIR MIAMI FABRIC</t>
        </is>
      </c>
      <c r="E11606" s="11" t="n">
        <v>496</v>
      </c>
      <c r="F11606" s="12" t="n">
        <v>413.33</v>
      </c>
    </row>
    <row r="11607">
      <c r="A11607" s="3" t="inlineStr">
        <is>
          <t>Office &amp; Ergonomics</t>
        </is>
      </c>
      <c r="B11607" s="3" t="inlineStr">
        <is>
          <t>18E37BWPVF</t>
        </is>
      </c>
      <c r="C11607" s="3" t="inlineStr">
        <is>
          <t>Andaseat</t>
        </is>
      </c>
      <c r="D11607" s="3" t="inlineStr">
        <is>
          <t>LUNA PREM LARGE CHAIR RGB BLACK</t>
        </is>
      </c>
      <c r="E11607" s="11" t="n">
        <v>259</v>
      </c>
      <c r="F11607" s="12" t="n">
        <v>215.83</v>
      </c>
    </row>
    <row r="11608">
      <c r="A11608" s="3" t="inlineStr">
        <is>
          <t>Office &amp; Ergonomics</t>
        </is>
      </c>
      <c r="B11608" s="3" t="inlineStr">
        <is>
          <t>23L01BPV</t>
        </is>
      </c>
      <c r="C11608" s="3" t="inlineStr">
        <is>
          <t>Andaseat</t>
        </is>
      </c>
      <c r="D11608" s="3" t="inlineStr">
        <is>
          <t>NOVIS L GAMING CHAIR BLACK</t>
        </is>
      </c>
      <c r="E11608" s="11" t="n">
        <v>238</v>
      </c>
      <c r="F11608" s="12" t="n">
        <v>198.33</v>
      </c>
    </row>
    <row r="11609">
      <c r="A11609" s="3" t="inlineStr">
        <is>
          <t>Office &amp; Ergonomics</t>
        </is>
      </c>
      <c r="B11609" s="3" t="inlineStr">
        <is>
          <t>23L01BPVB03</t>
        </is>
      </c>
      <c r="C11609" s="3" t="inlineStr">
        <is>
          <t>Andaseat</t>
        </is>
      </c>
      <c r="D11609" s="3" t="inlineStr">
        <is>
          <t>NOVIS MAX L GAMING CHAIR BLACK</t>
        </is>
      </c>
      <c r="E11609" s="11" t="n">
        <v>259</v>
      </c>
      <c r="F11609" s="12" t="n">
        <v>215.83</v>
      </c>
    </row>
    <row r="11610">
      <c r="A11610" s="3" t="inlineStr">
        <is>
          <t>Office &amp; Ergonomics</t>
        </is>
      </c>
      <c r="B11610" s="3" t="inlineStr">
        <is>
          <t>23L01GFB03</t>
        </is>
      </c>
      <c r="C11610" s="3" t="inlineStr">
        <is>
          <t>Andaseat</t>
        </is>
      </c>
      <c r="D11610" s="3" t="inlineStr">
        <is>
          <t>NOVIS MAX L GAMING CHAIR GREY FABRIC</t>
        </is>
      </c>
      <c r="E11610" s="11" t="n">
        <v>259</v>
      </c>
      <c r="F11610" s="12" t="n">
        <v>215.83</v>
      </c>
    </row>
    <row r="11611">
      <c r="A11611" s="3" t="inlineStr">
        <is>
          <t>Office &amp; Ergonomics</t>
        </is>
      </c>
      <c r="B11611" s="3" t="inlineStr">
        <is>
          <t>23XL01BPVB03</t>
        </is>
      </c>
      <c r="C11611" s="3" t="inlineStr">
        <is>
          <t>Andaseat</t>
        </is>
      </c>
      <c r="D11611" s="3" t="inlineStr">
        <is>
          <t>NOVIS MAX XL GAMING CHAIR BLACK</t>
        </is>
      </c>
      <c r="E11611" s="11" t="n">
        <v>310</v>
      </c>
      <c r="F11611" s="12" t="n">
        <v>258.33</v>
      </c>
    </row>
    <row r="11612">
      <c r="A11612" s="3" t="inlineStr">
        <is>
          <t>Office &amp; Ergonomics</t>
        </is>
      </c>
      <c r="B11612" s="3" t="inlineStr">
        <is>
          <t>23XL01GFB03</t>
        </is>
      </c>
      <c r="C11612" s="3" t="inlineStr">
        <is>
          <t>Andaseat</t>
        </is>
      </c>
      <c r="D11612" s="3" t="inlineStr">
        <is>
          <t>NOVIS MAX XL GAMING CHAIR GREY FAB</t>
        </is>
      </c>
      <c r="E11612" s="11" t="n">
        <v>310</v>
      </c>
      <c r="F11612" s="12" t="n">
        <v>258.33</v>
      </c>
    </row>
    <row r="11613">
      <c r="A11613" s="3" t="inlineStr">
        <is>
          <t>Office &amp; Ergonomics</t>
        </is>
      </c>
      <c r="B11613" s="3" t="inlineStr">
        <is>
          <t>23XL01BPVB02</t>
        </is>
      </c>
      <c r="C11613" s="3" t="inlineStr">
        <is>
          <t>Andaseat</t>
        </is>
      </c>
      <c r="D11613" s="3" t="inlineStr">
        <is>
          <t>NOVIS ULTRA XL GAMING CHAIR BLACK</t>
        </is>
      </c>
      <c r="E11613" s="11" t="n">
        <v>332</v>
      </c>
      <c r="F11613" s="12" t="n">
        <v>276.67</v>
      </c>
    </row>
    <row r="11614">
      <c r="A11614" s="3" t="inlineStr">
        <is>
          <t>Office &amp; Ergonomics</t>
        </is>
      </c>
      <c r="B11614" s="3" t="inlineStr">
        <is>
          <t>23XL01GFG02</t>
        </is>
      </c>
      <c r="C11614" s="3" t="inlineStr">
        <is>
          <t>Andaseat</t>
        </is>
      </c>
      <c r="D11614" s="3" t="inlineStr">
        <is>
          <t>NOVIS ULTRA XL GAMING CHAIR GREY FAB</t>
        </is>
      </c>
      <c r="E11614" s="11" t="n">
        <v>332</v>
      </c>
      <c r="F11614" s="12" t="n">
        <v>276.67</v>
      </c>
    </row>
    <row r="11615">
      <c r="A11615" s="3" t="inlineStr">
        <is>
          <t>Office &amp; Ergonomics</t>
        </is>
      </c>
      <c r="B11615" s="3" t="inlineStr">
        <is>
          <t>18Y06BPVC</t>
        </is>
      </c>
      <c r="C11615" s="3" t="inlineStr">
        <is>
          <t>Andaseat</t>
        </is>
      </c>
      <c r="D11615" s="3" t="inlineStr">
        <is>
          <t>PHANTOM 3 PREM CHAIR BLACK</t>
        </is>
      </c>
      <c r="E11615" s="11" t="n">
        <v>290</v>
      </c>
      <c r="F11615" s="12" t="n">
        <v>241.67</v>
      </c>
    </row>
    <row r="11616">
      <c r="A11616" s="3" t="inlineStr">
        <is>
          <t>Office &amp; Ergonomics</t>
        </is>
      </c>
      <c r="B11616" s="3" t="inlineStr">
        <is>
          <t>18Y06BF</t>
        </is>
      </c>
      <c r="C11616" s="3" t="inlineStr">
        <is>
          <t>Andaseat</t>
        </is>
      </c>
      <c r="D11616" s="3" t="inlineStr">
        <is>
          <t>PHANTOM 3 PREM CHAIR BLACK FABRIC</t>
        </is>
      </c>
      <c r="E11616" s="11" t="n">
        <v>290</v>
      </c>
      <c r="F11616" s="12" t="n">
        <v>241.67</v>
      </c>
    </row>
    <row r="11617">
      <c r="A11617" s="3" t="inlineStr">
        <is>
          <t>Office &amp; Ergonomics</t>
        </is>
      </c>
      <c r="B11617" s="3" t="inlineStr">
        <is>
          <t>18XL52GF</t>
        </is>
      </c>
      <c r="C11617" s="3" t="inlineStr">
        <is>
          <t>Andaseat</t>
        </is>
      </c>
      <c r="D11617" s="3" t="inlineStr">
        <is>
          <t>PHANTOM 3 PREM XL CHAIR GREY FABRIC</t>
        </is>
      </c>
      <c r="E11617" s="11" t="n">
        <v>358</v>
      </c>
      <c r="F11617" s="12" t="n">
        <v>298.33</v>
      </c>
    </row>
    <row r="11618">
      <c r="A11618" s="3" t="inlineStr">
        <is>
          <t>Office &amp; Ergonomics</t>
        </is>
      </c>
      <c r="B11618" s="3" t="inlineStr">
        <is>
          <t>WY01GGF</t>
        </is>
      </c>
      <c r="C11618" s="3" t="inlineStr">
        <is>
          <t>Andaseat</t>
        </is>
      </c>
      <c r="D11618" s="3" t="inlineStr">
        <is>
          <t>X-AIR MEGA PREM MESH CHAIR ASH GREY</t>
        </is>
      </c>
      <c r="E11618" s="11" t="n">
        <v>290</v>
      </c>
      <c r="F11618" s="12" t="n">
        <v>241.67</v>
      </c>
    </row>
    <row r="11619">
      <c r="A11619" s="3" t="inlineStr">
        <is>
          <t>Office &amp; Ergonomics</t>
        </is>
      </c>
      <c r="B11619" s="3" t="inlineStr">
        <is>
          <t>WY01BBB</t>
        </is>
      </c>
      <c r="C11619" s="3" t="inlineStr">
        <is>
          <t>Andaseat</t>
        </is>
      </c>
      <c r="D11619" s="3" t="inlineStr">
        <is>
          <t>X-AIR MEGA PREM MESH CHAIR SPACE BK</t>
        </is>
      </c>
      <c r="E11619" s="11" t="n">
        <v>290</v>
      </c>
      <c r="F11619" s="12" t="n">
        <v>241.67</v>
      </c>
    </row>
    <row r="11620">
      <c r="A11620" s="3" t="inlineStr">
        <is>
          <t>Office &amp; Ergonomics</t>
        </is>
      </c>
      <c r="B11620" s="3" t="inlineStr">
        <is>
          <t>WY01GGFG01</t>
        </is>
      </c>
      <c r="C11620" s="3" t="inlineStr">
        <is>
          <t>Andaseat</t>
        </is>
      </c>
      <c r="D11620" s="3" t="inlineStr">
        <is>
          <t>X-AIR PRO PREM MESH CHAIR ASH GREY</t>
        </is>
      </c>
      <c r="E11620" s="11" t="n">
        <v>341</v>
      </c>
      <c r="F11620" s="12" t="n">
        <v>284.17</v>
      </c>
    </row>
    <row r="11621">
      <c r="A11621" s="3" t="inlineStr">
        <is>
          <t>Office &amp; Ergonomics</t>
        </is>
      </c>
      <c r="B11621" s="3" t="inlineStr">
        <is>
          <t>WY01BBBB01</t>
        </is>
      </c>
      <c r="C11621" s="3" t="inlineStr">
        <is>
          <t>Andaseat</t>
        </is>
      </c>
      <c r="D11621" s="3" t="inlineStr">
        <is>
          <t>X-AIR PRO PREM MESH CHAIR SPACE BK</t>
        </is>
      </c>
      <c r="E11621" s="11" t="n">
        <v>341</v>
      </c>
      <c r="F11621" s="12" t="n">
        <v>284.17</v>
      </c>
    </row>
    <row r="11622">
      <c r="A11622" s="3" t="inlineStr">
        <is>
          <t>Office &amp; Ergonomics</t>
        </is>
      </c>
      <c r="B11622" s="3" t="inlineStr">
        <is>
          <t>90GC01P0-MSG070</t>
        </is>
      </c>
      <c r="C11622" s="3" t="inlineStr">
        <is>
          <t>ASUS</t>
        </is>
      </c>
      <c r="D11622" s="3" t="inlineStr">
        <is>
          <t>ASUS DESTRIER CORE CHAIR</t>
        </is>
      </c>
      <c r="E11622" s="11" t="n">
        <v>512</v>
      </c>
      <c r="F11622" s="12" t="n">
        <v>426.67</v>
      </c>
    </row>
    <row r="11623">
      <c r="A11623" s="3" t="inlineStr">
        <is>
          <t>Office &amp; Ergonomics</t>
        </is>
      </c>
      <c r="B11623" s="3" t="inlineStr">
        <is>
          <t>90GC01P0-MSG020</t>
        </is>
      </c>
      <c r="C11623" s="3" t="inlineStr">
        <is>
          <t>ASUS</t>
        </is>
      </c>
      <c r="D11623" s="3" t="inlineStr">
        <is>
          <t>ASUS DESTRIER CORE CHAIR</t>
        </is>
      </c>
      <c r="E11623" s="11" t="n">
        <v>512</v>
      </c>
      <c r="F11623" s="12" t="n">
        <v>426.67</v>
      </c>
    </row>
    <row r="11624">
      <c r="A11624" s="3" t="inlineStr">
        <is>
          <t>Office &amp; Ergonomics</t>
        </is>
      </c>
      <c r="B11624" s="3" t="inlineStr">
        <is>
          <t>90MP04J0-BKUA00</t>
        </is>
      </c>
      <c r="C11624" s="3" t="inlineStr">
        <is>
          <t>ASUS</t>
        </is>
      </c>
      <c r="D11624" s="3" t="inlineStr">
        <is>
          <t>ASUS KEYBOARD WRIST REST</t>
        </is>
      </c>
      <c r="E11624" s="11" t="n">
        <v>39</v>
      </c>
      <c r="F11624" s="12" t="n">
        <v>32.5</v>
      </c>
    </row>
    <row r="11625">
      <c r="A11625" s="3" t="inlineStr">
        <is>
          <t>Office &amp; Ergonomics</t>
        </is>
      </c>
      <c r="B11625" s="3" t="inlineStr">
        <is>
          <t>90GC01S0-MSG010</t>
        </is>
      </c>
      <c r="C11625" s="3" t="inlineStr">
        <is>
          <t>ASUS</t>
        </is>
      </c>
      <c r="D11625" s="3" t="inlineStr">
        <is>
          <t>ASUS ROG COURSER CHAIR</t>
        </is>
      </c>
      <c r="E11625" s="11" t="n">
        <v>716</v>
      </c>
      <c r="F11625" s="12" t="n">
        <v>596.67</v>
      </c>
    </row>
    <row r="11626">
      <c r="A11626" s="3" t="inlineStr">
        <is>
          <t>Office &amp; Ergonomics</t>
        </is>
      </c>
      <c r="B11626" s="3" t="inlineStr">
        <is>
          <t>90GC02B0-MSG010</t>
        </is>
      </c>
      <c r="C11626" s="3" t="inlineStr">
        <is>
          <t>ASUS</t>
        </is>
      </c>
      <c r="D11626" s="3" t="inlineStr">
        <is>
          <t>ASUS ROG COURSER CORE CHAIR</t>
        </is>
      </c>
      <c r="E11626" s="11" t="n">
        <v>614</v>
      </c>
      <c r="F11626" s="12" t="n">
        <v>511.67</v>
      </c>
    </row>
    <row r="11627">
      <c r="A11627" s="3" t="inlineStr">
        <is>
          <t>Office &amp; Ergonomics</t>
        </is>
      </c>
      <c r="B11627" s="3" t="inlineStr">
        <is>
          <t>90GC01N0-MSG070</t>
        </is>
      </c>
      <c r="C11627" s="3" t="inlineStr">
        <is>
          <t>ASUS</t>
        </is>
      </c>
      <c r="D11627" s="3" t="inlineStr">
        <is>
          <t>ROG CHARIOT X CORE</t>
        </is>
      </c>
      <c r="E11627" s="11" t="n">
        <v>440</v>
      </c>
      <c r="F11627" s="12" t="n">
        <v>366.67</v>
      </c>
    </row>
    <row r="11628">
      <c r="A11628" s="3" t="inlineStr">
        <is>
          <t>Office &amp; Ergonomics</t>
        </is>
      </c>
      <c r="B11628" s="3" t="inlineStr">
        <is>
          <t>DA-90443</t>
        </is>
      </c>
      <c r="C11628" s="3" t="inlineStr">
        <is>
          <t>Digitus</t>
        </is>
      </c>
      <c r="D11628" s="3" t="inlineStr">
        <is>
          <t>UNDER-DESK DRAWER BLK</t>
        </is>
      </c>
      <c r="E11628" s="11" t="n">
        <v>35</v>
      </c>
      <c r="F11628" s="12" t="n">
        <v>29.17</v>
      </c>
    </row>
    <row r="11629">
      <c r="A11629" s="3" t="inlineStr">
        <is>
          <t>Office &amp; Ergonomics</t>
        </is>
      </c>
      <c r="B11629" s="3" t="inlineStr">
        <is>
          <t>SPDS4001-02</t>
        </is>
      </c>
      <c r="C11629" s="3" t="inlineStr">
        <is>
          <t>Ergonomic Solutions Ltd</t>
        </is>
      </c>
      <c r="D11629" s="3" t="inlineStr">
        <is>
          <t>37 SAMSUNG FRAME FOR LIFT &amp; LEARN</t>
        </is>
      </c>
      <c r="E11629" s="11" t="n">
        <v>92</v>
      </c>
      <c r="F11629" s="12" t="n">
        <v>76.67</v>
      </c>
    </row>
    <row r="11630">
      <c r="A11630" s="3" t="inlineStr">
        <is>
          <t>Office &amp; Ergonomics</t>
        </is>
      </c>
      <c r="B11630" s="3" t="inlineStr">
        <is>
          <t>NATWEST001</t>
        </is>
      </c>
      <c r="C11630" s="3" t="inlineStr">
        <is>
          <t>Ergonomic Solutions Ltd</t>
        </is>
      </c>
      <c r="D11630" s="3" t="inlineStr">
        <is>
          <t>OUTDOOR ENCLOSURE FOR OH46 OUTDOOR</t>
        </is>
      </c>
      <c r="E11630" s="11" t="n">
        <v>1258</v>
      </c>
      <c r="F11630" s="12" t="n">
        <v>1048.33</v>
      </c>
    </row>
    <row r="11631">
      <c r="A11631" s="3" t="inlineStr">
        <is>
          <t>Office &amp; Ergonomics</t>
        </is>
      </c>
      <c r="B11631" s="3" t="inlineStr">
        <is>
          <t>SPDS4011-02</t>
        </is>
      </c>
      <c r="C11631" s="3" t="inlineStr">
        <is>
          <t>Ergonomic Solutions Ltd</t>
        </is>
      </c>
      <c r="D11631" s="3" t="inlineStr">
        <is>
          <t>SHELF LEFT SIDE</t>
        </is>
      </c>
      <c r="E11631" s="11" t="n">
        <v>57</v>
      </c>
      <c r="F11631" s="12" t="n">
        <v>47.5</v>
      </c>
    </row>
    <row r="11632">
      <c r="A11632" s="3" t="inlineStr">
        <is>
          <t>Office &amp; Ergonomics</t>
        </is>
      </c>
      <c r="B11632" s="3" t="inlineStr">
        <is>
          <t>SPDS4010-02</t>
        </is>
      </c>
      <c r="C11632" s="3" t="inlineStr">
        <is>
          <t>Ergonomic Solutions Ltd</t>
        </is>
      </c>
      <c r="D11632" s="3" t="inlineStr">
        <is>
          <t>SHELF RIGHT SIDE</t>
        </is>
      </c>
      <c r="E11632" s="11" t="n">
        <v>57</v>
      </c>
      <c r="F11632" s="12" t="n">
        <v>47.5</v>
      </c>
    </row>
    <row r="11633">
      <c r="A11633" s="3" t="inlineStr">
        <is>
          <t>Office &amp; Ergonomics</t>
        </is>
      </c>
      <c r="B11633" s="3" t="inlineStr">
        <is>
          <t>24-205-214</t>
        </is>
      </c>
      <c r="C11633" s="3" t="inlineStr">
        <is>
          <t>Ergotron</t>
        </is>
      </c>
      <c r="D11633" s="3" t="inlineStr">
        <is>
          <t>NEO-FLEX LAPTOP CART</t>
        </is>
      </c>
      <c r="E11633" s="11" t="n">
        <v>792</v>
      </c>
      <c r="F11633" s="12" t="n">
        <v>660</v>
      </c>
    </row>
    <row r="11634">
      <c r="A11634" s="3" t="inlineStr">
        <is>
          <t>Office &amp; Ergonomics</t>
        </is>
      </c>
      <c r="B11634" s="3" t="inlineStr">
        <is>
          <t>98-582-3</t>
        </is>
      </c>
      <c r="C11634" s="3" t="inlineStr">
        <is>
          <t>Ergotron</t>
        </is>
      </c>
      <c r="D11634" s="3" t="inlineStr">
        <is>
          <t>PWR CORD AND HOOK SV4X LIFE CART UK</t>
        </is>
      </c>
      <c r="E11634" s="11" t="n">
        <v>136</v>
      </c>
      <c r="F11634" s="12" t="n">
        <v>113.33</v>
      </c>
    </row>
    <row r="11635">
      <c r="A11635" s="3" t="inlineStr">
        <is>
          <t>Office &amp; Ergonomics</t>
        </is>
      </c>
      <c r="B11635" s="3" t="inlineStr">
        <is>
          <t>YES35-TAB-3</t>
        </is>
      </c>
      <c r="C11635" s="3" t="inlineStr">
        <is>
          <t>Ergotron</t>
        </is>
      </c>
      <c r="D11635" s="3" t="inlineStr">
        <is>
          <t>YES35 CHARGING CART UK</t>
        </is>
      </c>
      <c r="E11635" s="11" t="n">
        <v>1374</v>
      </c>
      <c r="F11635" s="12" t="n">
        <v>1145</v>
      </c>
    </row>
    <row r="11636">
      <c r="A11636" s="3" t="inlineStr">
        <is>
          <t>Office &amp; Ergonomics</t>
        </is>
      </c>
      <c r="B11636" s="3" t="inlineStr">
        <is>
          <t>DM12-1006-3</t>
        </is>
      </c>
      <c r="C11636" s="3" t="inlineStr">
        <is>
          <t>Ergotron</t>
        </is>
      </c>
      <c r="D11636" s="3" t="inlineStr">
        <is>
          <t>ZIP12 CHARGING WALL CABINET UK</t>
        </is>
      </c>
      <c r="E11636" s="11" t="n">
        <v>761</v>
      </c>
      <c r="F11636" s="12" t="n">
        <v>634.17</v>
      </c>
    </row>
    <row r="11637">
      <c r="A11637" s="3" t="inlineStr">
        <is>
          <t>Office &amp; Ergonomics</t>
        </is>
      </c>
      <c r="B11637" s="3" t="inlineStr">
        <is>
          <t>4629301</t>
        </is>
      </c>
      <c r="C11637" s="3" t="inlineStr">
        <is>
          <t>Fellowes</t>
        </is>
      </c>
      <c r="D11637" s="3" t="inlineStr">
        <is>
          <t>100M FEED SHREDDER MINI CUT 230V UK</t>
        </is>
      </c>
      <c r="E11637" s="11" t="n">
        <v>226</v>
      </c>
      <c r="F11637" s="12" t="n">
        <v>188.33</v>
      </c>
    </row>
    <row r="11638">
      <c r="A11638" s="3" t="inlineStr">
        <is>
          <t>Office &amp; Ergonomics</t>
        </is>
      </c>
      <c r="B11638" s="3" t="inlineStr">
        <is>
          <t>4621601</t>
        </is>
      </c>
      <c r="C11638" s="3" t="inlineStr">
        <is>
          <t>Fellowes</t>
        </is>
      </c>
      <c r="D11638" s="3" t="inlineStr">
        <is>
          <t>80M AUTO FEED SHREDDER MINI 230V UK</t>
        </is>
      </c>
      <c r="E11638" s="11" t="n">
        <v>146</v>
      </c>
      <c r="F11638" s="12" t="n">
        <v>121.67</v>
      </c>
    </row>
    <row r="11639">
      <c r="A11639" s="3" t="inlineStr">
        <is>
          <t>Office &amp; Ergonomics</t>
        </is>
      </c>
      <c r="B11639" s="3" t="inlineStr">
        <is>
          <t>4964101</t>
        </is>
      </c>
      <c r="C11639" s="3" t="inlineStr">
        <is>
          <t>Fellowes</t>
        </is>
      </c>
      <c r="D11639" s="3" t="inlineStr">
        <is>
          <t>AUTOMAX 350C CROSS CUT SHREDDER</t>
        </is>
      </c>
      <c r="E11639" s="11" t="n">
        <v>854</v>
      </c>
      <c r="F11639" s="12" t="n">
        <v>711.67</v>
      </c>
    </row>
    <row r="11640">
      <c r="A11640" s="3" t="inlineStr">
        <is>
          <t>Office &amp; Ergonomics</t>
        </is>
      </c>
      <c r="B11640" s="3" t="inlineStr">
        <is>
          <t>3608501</t>
        </is>
      </c>
      <c r="C11640" s="3" t="inlineStr">
        <is>
          <t>Fellowes</t>
        </is>
      </c>
      <c r="D11640" s="3" t="inlineStr">
        <is>
          <t>BOTTLED LUBRICANT - 120ML</t>
        </is>
      </c>
      <c r="E11640" s="11" t="n">
        <v>9</v>
      </c>
      <c r="F11640" s="12" t="n">
        <v>7.5</v>
      </c>
    </row>
    <row r="11641">
      <c r="A11641" s="3" t="inlineStr">
        <is>
          <t>Office &amp; Ergonomics</t>
        </is>
      </c>
      <c r="B11641" s="3" t="inlineStr">
        <is>
          <t>100119852</t>
        </is>
      </c>
      <c r="C11641" s="3" t="inlineStr">
        <is>
          <t>Fellowes</t>
        </is>
      </c>
      <c r="D11641" s="3" t="inlineStr">
        <is>
          <t>BREYTA COMFORT BACK CUSHION</t>
        </is>
      </c>
      <c r="E11641" s="11" t="n">
        <v>37</v>
      </c>
      <c r="F11641" s="12" t="n">
        <v>30.83</v>
      </c>
    </row>
    <row r="11642">
      <c r="A11642" s="3" t="inlineStr">
        <is>
          <t>Office &amp; Ergonomics</t>
        </is>
      </c>
      <c r="B11642" s="3" t="inlineStr">
        <is>
          <t>100142570</t>
        </is>
      </c>
      <c r="C11642" s="3" t="inlineStr">
        <is>
          <t>Fellowes</t>
        </is>
      </c>
      <c r="D11642" s="3" t="inlineStr">
        <is>
          <t>BREYTA COMPACT KEYBOARD WRISTREST BL</t>
        </is>
      </c>
      <c r="E11642" s="11" t="n">
        <v>10</v>
      </c>
      <c r="F11642" s="12" t="n">
        <v>8.33</v>
      </c>
    </row>
    <row r="11643">
      <c r="A11643" s="3" t="inlineStr">
        <is>
          <t>Office &amp; Ergonomics</t>
        </is>
      </c>
      <c r="B11643" s="3" t="inlineStr">
        <is>
          <t>100142571</t>
        </is>
      </c>
      <c r="C11643" s="3" t="inlineStr">
        <is>
          <t>Fellowes</t>
        </is>
      </c>
      <c r="D11643" s="3" t="inlineStr">
        <is>
          <t>BREYTA COMPACT KEYBOARD WRISTREST GR</t>
        </is>
      </c>
      <c r="E11643" s="11" t="n">
        <v>10</v>
      </c>
      <c r="F11643" s="12" t="n">
        <v>8.33</v>
      </c>
    </row>
    <row r="11644">
      <c r="A11644" s="3" t="inlineStr">
        <is>
          <t>Office &amp; Ergonomics</t>
        </is>
      </c>
      <c r="B11644" s="3" t="inlineStr">
        <is>
          <t>100142572</t>
        </is>
      </c>
      <c r="C11644" s="3" t="inlineStr">
        <is>
          <t>Fellowes</t>
        </is>
      </c>
      <c r="D11644" s="3" t="inlineStr">
        <is>
          <t>BREYTA COMPACT KEYBOARD WRISTREST MA</t>
        </is>
      </c>
      <c r="E11644" s="11" t="n">
        <v>10</v>
      </c>
      <c r="F11644" s="12" t="n">
        <v>8.33</v>
      </c>
    </row>
    <row r="11645">
      <c r="A11645" s="3" t="inlineStr">
        <is>
          <t>Office &amp; Ergonomics</t>
        </is>
      </c>
      <c r="B11645" s="3" t="inlineStr">
        <is>
          <t>100142573</t>
        </is>
      </c>
      <c r="C11645" s="3" t="inlineStr">
        <is>
          <t>Fellowes</t>
        </is>
      </c>
      <c r="D11645" s="3" t="inlineStr">
        <is>
          <t>BREYTA COMPACT KEYBOARD WRISTREST SA</t>
        </is>
      </c>
      <c r="E11645" s="11" t="n">
        <v>10</v>
      </c>
      <c r="F11645" s="12" t="n">
        <v>8.33</v>
      </c>
    </row>
    <row r="11646">
      <c r="A11646" s="3" t="inlineStr">
        <is>
          <t>Office &amp; Ergonomics</t>
        </is>
      </c>
      <c r="B11646" s="3" t="inlineStr">
        <is>
          <t>100142574</t>
        </is>
      </c>
      <c r="C11646" s="3" t="inlineStr">
        <is>
          <t>Fellowes</t>
        </is>
      </c>
      <c r="D11646" s="3" t="inlineStr">
        <is>
          <t>BREYTA COMPACT KEYBOARD WRISTREST SD</t>
        </is>
      </c>
      <c r="E11646" s="11" t="n">
        <v>10</v>
      </c>
      <c r="F11646" s="12" t="n">
        <v>8.33</v>
      </c>
    </row>
    <row r="11647">
      <c r="A11647" s="3" t="inlineStr">
        <is>
          <t>Office &amp; Ergonomics</t>
        </is>
      </c>
      <c r="B11647" s="3" t="inlineStr">
        <is>
          <t>100139320</t>
        </is>
      </c>
      <c r="C11647" s="3" t="inlineStr">
        <is>
          <t>Fellowes</t>
        </is>
      </c>
      <c r="D11647" s="3" t="inlineStr">
        <is>
          <t>BREYTA DESK MAT BLACK</t>
        </is>
      </c>
      <c r="E11647" s="11" t="n">
        <v>11</v>
      </c>
      <c r="F11647" s="12" t="n">
        <v>9.17</v>
      </c>
    </row>
    <row r="11648">
      <c r="A11648" s="3" t="inlineStr">
        <is>
          <t>Office &amp; Ergonomics</t>
        </is>
      </c>
      <c r="B11648" s="3" t="inlineStr">
        <is>
          <t>100139321</t>
        </is>
      </c>
      <c r="C11648" s="3" t="inlineStr">
        <is>
          <t>Fellowes</t>
        </is>
      </c>
      <c r="D11648" s="3" t="inlineStr">
        <is>
          <t>BREYTA DESK MAT GREY</t>
        </is>
      </c>
      <c r="E11648" s="11" t="n">
        <v>11</v>
      </c>
      <c r="F11648" s="12" t="n">
        <v>9.17</v>
      </c>
    </row>
    <row r="11649">
      <c r="A11649" s="3" t="inlineStr">
        <is>
          <t>Office &amp; Ergonomics</t>
        </is>
      </c>
      <c r="B11649" s="3" t="inlineStr">
        <is>
          <t>100139322</t>
        </is>
      </c>
      <c r="C11649" s="3" t="inlineStr">
        <is>
          <t>Fellowes</t>
        </is>
      </c>
      <c r="D11649" s="3" t="inlineStr">
        <is>
          <t>BREYTA DESK MAT MARINE</t>
        </is>
      </c>
      <c r="E11649" s="11" t="n">
        <v>11</v>
      </c>
      <c r="F11649" s="12" t="n">
        <v>9.17</v>
      </c>
    </row>
    <row r="11650">
      <c r="A11650" s="3" t="inlineStr">
        <is>
          <t>Office &amp; Ergonomics</t>
        </is>
      </c>
      <c r="B11650" s="3" t="inlineStr">
        <is>
          <t>100139323</t>
        </is>
      </c>
      <c r="C11650" s="3" t="inlineStr">
        <is>
          <t>Fellowes</t>
        </is>
      </c>
      <c r="D11650" s="3" t="inlineStr">
        <is>
          <t>BREYTA DESK MAT SAGE</t>
        </is>
      </c>
      <c r="E11650" s="11" t="n">
        <v>11</v>
      </c>
      <c r="F11650" s="12" t="n">
        <v>9.17</v>
      </c>
    </row>
    <row r="11651">
      <c r="A11651" s="3" t="inlineStr">
        <is>
          <t>Office &amp; Ergonomics</t>
        </is>
      </c>
      <c r="B11651" s="3" t="inlineStr">
        <is>
          <t>100139324</t>
        </is>
      </c>
      <c r="C11651" s="3" t="inlineStr">
        <is>
          <t>Fellowes</t>
        </is>
      </c>
      <c r="D11651" s="3" t="inlineStr">
        <is>
          <t>BREYTA DESK MAT SAND</t>
        </is>
      </c>
      <c r="E11651" s="11" t="n">
        <v>11</v>
      </c>
      <c r="F11651" s="12" t="n">
        <v>9.17</v>
      </c>
    </row>
    <row r="11652">
      <c r="A11652" s="3" t="inlineStr">
        <is>
          <t>Office &amp; Ergonomics</t>
        </is>
      </c>
      <c r="B11652" s="3" t="inlineStr">
        <is>
          <t>100016562</t>
        </is>
      </c>
      <c r="C11652" s="3" t="inlineStr">
        <is>
          <t>Fellowes</t>
        </is>
      </c>
      <c r="D11652" s="3" t="inlineStr">
        <is>
          <t>BREYTA FOOT REST - BLACK</t>
        </is>
      </c>
      <c r="E11652" s="11" t="n">
        <v>27</v>
      </c>
      <c r="F11652" s="12" t="n">
        <v>22.5</v>
      </c>
    </row>
    <row r="11653">
      <c r="A11653" s="3" t="inlineStr">
        <is>
          <t>Office &amp; Ergonomics</t>
        </is>
      </c>
      <c r="B11653" s="3" t="inlineStr">
        <is>
          <t>100119851</t>
        </is>
      </c>
      <c r="C11653" s="3" t="inlineStr">
        <is>
          <t>Fellowes</t>
        </is>
      </c>
      <c r="D11653" s="3" t="inlineStr">
        <is>
          <t>BREYTA FOOT REST CUSHION</t>
        </is>
      </c>
      <c r="E11653" s="11" t="n">
        <v>37</v>
      </c>
      <c r="F11653" s="12" t="n">
        <v>30.83</v>
      </c>
    </row>
    <row r="11654">
      <c r="A11654" s="3" t="inlineStr">
        <is>
          <t>Office &amp; Ergonomics</t>
        </is>
      </c>
      <c r="B11654" s="3" t="inlineStr">
        <is>
          <t>100142575</t>
        </is>
      </c>
      <c r="C11654" s="3" t="inlineStr">
        <is>
          <t>Fellowes</t>
        </is>
      </c>
      <c r="D11654" s="3" t="inlineStr">
        <is>
          <t>BREYTA KEYBOARD WRIST REST - BLACK</t>
        </is>
      </c>
      <c r="E11654" s="11" t="n">
        <v>12</v>
      </c>
      <c r="F11654" s="12" t="n">
        <v>10</v>
      </c>
    </row>
    <row r="11655">
      <c r="A11655" s="3" t="inlineStr">
        <is>
          <t>Office &amp; Ergonomics</t>
        </is>
      </c>
      <c r="B11655" s="3" t="inlineStr">
        <is>
          <t>100142576</t>
        </is>
      </c>
      <c r="C11655" s="3" t="inlineStr">
        <is>
          <t>Fellowes</t>
        </is>
      </c>
      <c r="D11655" s="3" t="inlineStr">
        <is>
          <t>BREYTA KEYBOARD WRIST REST - GREY</t>
        </is>
      </c>
      <c r="E11655" s="11" t="n">
        <v>12</v>
      </c>
      <c r="F11655" s="12" t="n">
        <v>10</v>
      </c>
    </row>
    <row r="11656">
      <c r="A11656" s="3" t="inlineStr">
        <is>
          <t>Office &amp; Ergonomics</t>
        </is>
      </c>
      <c r="B11656" s="3" t="inlineStr">
        <is>
          <t>100142577</t>
        </is>
      </c>
      <c r="C11656" s="3" t="inlineStr">
        <is>
          <t>Fellowes</t>
        </is>
      </c>
      <c r="D11656" s="3" t="inlineStr">
        <is>
          <t>BREYTA KEYBOARD WRIST REST - MARINE</t>
        </is>
      </c>
      <c r="E11656" s="11" t="n">
        <v>12</v>
      </c>
      <c r="F11656" s="12" t="n">
        <v>10</v>
      </c>
    </row>
    <row r="11657">
      <c r="A11657" s="3" t="inlineStr">
        <is>
          <t>Office &amp; Ergonomics</t>
        </is>
      </c>
      <c r="B11657" s="3" t="inlineStr">
        <is>
          <t>100142578</t>
        </is>
      </c>
      <c r="C11657" s="3" t="inlineStr">
        <is>
          <t>Fellowes</t>
        </is>
      </c>
      <c r="D11657" s="3" t="inlineStr">
        <is>
          <t>BREYTA KEYBOARD WRIST REST - SAGE</t>
        </is>
      </c>
      <c r="E11657" s="11" t="n">
        <v>12</v>
      </c>
      <c r="F11657" s="12" t="n">
        <v>10</v>
      </c>
    </row>
    <row r="11658">
      <c r="A11658" s="3" t="inlineStr">
        <is>
          <t>Office &amp; Ergonomics</t>
        </is>
      </c>
      <c r="B11658" s="3" t="inlineStr">
        <is>
          <t>100142579</t>
        </is>
      </c>
      <c r="C11658" s="3" t="inlineStr">
        <is>
          <t>Fellowes</t>
        </is>
      </c>
      <c r="D11658" s="3" t="inlineStr">
        <is>
          <t>BREYTA KEYBOARD WRIST REST - SAND</t>
        </is>
      </c>
      <c r="E11658" s="11" t="n">
        <v>12</v>
      </c>
      <c r="F11658" s="12" t="n">
        <v>10</v>
      </c>
    </row>
    <row r="11659">
      <c r="A11659" s="3" t="inlineStr">
        <is>
          <t>Office &amp; Ergonomics</t>
        </is>
      </c>
      <c r="B11659" s="3" t="inlineStr">
        <is>
          <t>100119853</t>
        </is>
      </c>
      <c r="C11659" s="3" t="inlineStr">
        <is>
          <t>Fellowes</t>
        </is>
      </c>
      <c r="D11659" s="3" t="inlineStr">
        <is>
          <t>BREYTA LUMBAR CUSHION</t>
        </is>
      </c>
      <c r="E11659" s="11" t="n">
        <v>22</v>
      </c>
      <c r="F11659" s="12" t="n">
        <v>18.33</v>
      </c>
    </row>
    <row r="11660">
      <c r="A11660" s="3" t="inlineStr">
        <is>
          <t>Office &amp; Ergonomics</t>
        </is>
      </c>
      <c r="B11660" s="3" t="inlineStr">
        <is>
          <t>100142555</t>
        </is>
      </c>
      <c r="C11660" s="3" t="inlineStr">
        <is>
          <t>Fellowes</t>
        </is>
      </c>
      <c r="D11660" s="3" t="inlineStr">
        <is>
          <t>BREYTA MOUSEPAD WRIST REST - BLACK</t>
        </is>
      </c>
      <c r="E11660" s="11" t="n">
        <v>12</v>
      </c>
      <c r="F11660" s="12" t="n">
        <v>10</v>
      </c>
    </row>
    <row r="11661">
      <c r="A11661" s="3" t="inlineStr">
        <is>
          <t>Office &amp; Ergonomics</t>
        </is>
      </c>
      <c r="B11661" s="3" t="inlineStr">
        <is>
          <t>100142556</t>
        </is>
      </c>
      <c r="C11661" s="3" t="inlineStr">
        <is>
          <t>Fellowes</t>
        </is>
      </c>
      <c r="D11661" s="3" t="inlineStr">
        <is>
          <t>BREYTA MOUSEPAD WRIST REST - GREY</t>
        </is>
      </c>
      <c r="E11661" s="11" t="n">
        <v>12</v>
      </c>
      <c r="F11661" s="12" t="n">
        <v>10</v>
      </c>
    </row>
    <row r="11662">
      <c r="A11662" s="3" t="inlineStr">
        <is>
          <t>Office &amp; Ergonomics</t>
        </is>
      </c>
      <c r="B11662" s="3" t="inlineStr">
        <is>
          <t>100142557</t>
        </is>
      </c>
      <c r="C11662" s="3" t="inlineStr">
        <is>
          <t>Fellowes</t>
        </is>
      </c>
      <c r="D11662" s="3" t="inlineStr">
        <is>
          <t>BREYTA MOUSEPAD WRIST REST - MARINE</t>
        </is>
      </c>
      <c r="E11662" s="11" t="n">
        <v>12</v>
      </c>
      <c r="F11662" s="12" t="n">
        <v>10</v>
      </c>
    </row>
    <row r="11663">
      <c r="A11663" s="3" t="inlineStr">
        <is>
          <t>Office &amp; Ergonomics</t>
        </is>
      </c>
      <c r="B11663" s="3" t="inlineStr">
        <is>
          <t>100142558</t>
        </is>
      </c>
      <c r="C11663" s="3" t="inlineStr">
        <is>
          <t>Fellowes</t>
        </is>
      </c>
      <c r="D11663" s="3" t="inlineStr">
        <is>
          <t>BREYTA MOUSEPAD WRIST REST - SAGE</t>
        </is>
      </c>
      <c r="E11663" s="11" t="n">
        <v>12</v>
      </c>
      <c r="F11663" s="12" t="n">
        <v>10</v>
      </c>
    </row>
    <row r="11664">
      <c r="A11664" s="3" t="inlineStr">
        <is>
          <t>Office &amp; Ergonomics</t>
        </is>
      </c>
      <c r="B11664" s="3" t="inlineStr">
        <is>
          <t>100142559</t>
        </is>
      </c>
      <c r="C11664" s="3" t="inlineStr">
        <is>
          <t>Fellowes</t>
        </is>
      </c>
      <c r="D11664" s="3" t="inlineStr">
        <is>
          <t>BREYTA MOUSEPAD WRIST REST - SAND</t>
        </is>
      </c>
      <c r="E11664" s="11" t="n">
        <v>12</v>
      </c>
      <c r="F11664" s="12" t="n">
        <v>10</v>
      </c>
    </row>
    <row r="11665">
      <c r="A11665" s="3" t="inlineStr">
        <is>
          <t>Office &amp; Ergonomics</t>
        </is>
      </c>
      <c r="B11665" s="3" t="inlineStr">
        <is>
          <t>100142565</t>
        </is>
      </c>
      <c r="C11665" s="3" t="inlineStr">
        <is>
          <t>Fellowes</t>
        </is>
      </c>
      <c r="D11665" s="3" t="inlineStr">
        <is>
          <t>BREYTA PALM WRIST REST - BLACK</t>
        </is>
      </c>
      <c r="E11665" s="11" t="n">
        <v>7</v>
      </c>
      <c r="F11665" s="12" t="n">
        <v>5.83</v>
      </c>
    </row>
    <row r="11666">
      <c r="A11666" s="3" t="inlineStr">
        <is>
          <t>Office &amp; Ergonomics</t>
        </is>
      </c>
      <c r="B11666" s="3" t="inlineStr">
        <is>
          <t>100142566</t>
        </is>
      </c>
      <c r="C11666" s="3" t="inlineStr">
        <is>
          <t>Fellowes</t>
        </is>
      </c>
      <c r="D11666" s="3" t="inlineStr">
        <is>
          <t>BREYTA PALM WRIST REST - GREY</t>
        </is>
      </c>
      <c r="E11666" s="11" t="n">
        <v>7</v>
      </c>
      <c r="F11666" s="12" t="n">
        <v>5.83</v>
      </c>
    </row>
    <row r="11667">
      <c r="A11667" s="3" t="inlineStr">
        <is>
          <t>Office &amp; Ergonomics</t>
        </is>
      </c>
      <c r="B11667" s="3" t="inlineStr">
        <is>
          <t>100142568</t>
        </is>
      </c>
      <c r="C11667" s="3" t="inlineStr">
        <is>
          <t>Fellowes</t>
        </is>
      </c>
      <c r="D11667" s="3" t="inlineStr">
        <is>
          <t>BREYTA PALM WRIST REST - SAGE</t>
        </is>
      </c>
      <c r="E11667" s="11" t="n">
        <v>7</v>
      </c>
      <c r="F11667" s="12" t="n">
        <v>5.83</v>
      </c>
    </row>
    <row r="11668">
      <c r="A11668" s="3" t="inlineStr">
        <is>
          <t>Office &amp; Ergonomics</t>
        </is>
      </c>
      <c r="B11668" s="3" t="inlineStr">
        <is>
          <t>100142569</t>
        </is>
      </c>
      <c r="C11668" s="3" t="inlineStr">
        <is>
          <t>Fellowes</t>
        </is>
      </c>
      <c r="D11668" s="3" t="inlineStr">
        <is>
          <t>BREYTA PALM WRIST REST - SAND</t>
        </is>
      </c>
      <c r="E11668" s="11" t="n">
        <v>7</v>
      </c>
      <c r="F11668" s="12" t="n">
        <v>5.83</v>
      </c>
    </row>
    <row r="11669">
      <c r="A11669" s="3" t="inlineStr">
        <is>
          <t>Office &amp; Ergonomics</t>
        </is>
      </c>
      <c r="B11669" s="3" t="inlineStr">
        <is>
          <t>100142567</t>
        </is>
      </c>
      <c r="C11669" s="3" t="inlineStr">
        <is>
          <t>Fellowes</t>
        </is>
      </c>
      <c r="D11669" s="3" t="inlineStr">
        <is>
          <t>BREYTA PALM WRIST REST -MARINE</t>
        </is>
      </c>
      <c r="E11669" s="11" t="n">
        <v>7</v>
      </c>
      <c r="F11669" s="12" t="n">
        <v>5.83</v>
      </c>
    </row>
    <row r="11670">
      <c r="A11670" s="3" t="inlineStr">
        <is>
          <t>Office &amp; Ergonomics</t>
        </is>
      </c>
      <c r="B11670" s="3" t="inlineStr">
        <is>
          <t>100119849</t>
        </is>
      </c>
      <c r="C11670" s="3" t="inlineStr">
        <is>
          <t>Fellowes</t>
        </is>
      </c>
      <c r="D11670" s="3" t="inlineStr">
        <is>
          <t>BREYTA WEDGE SEAT CUSHION</t>
        </is>
      </c>
      <c r="E11670" s="11" t="n">
        <v>37</v>
      </c>
      <c r="F11670" s="12" t="n">
        <v>30.83</v>
      </c>
    </row>
    <row r="11671">
      <c r="A11671" s="3" t="inlineStr">
        <is>
          <t>Office &amp; Ergonomics</t>
        </is>
      </c>
      <c r="B11671" s="3" t="inlineStr">
        <is>
          <t>100142561</t>
        </is>
      </c>
      <c r="C11671" s="3" t="inlineStr">
        <is>
          <t>Fellowes</t>
        </is>
      </c>
      <c r="D11671" s="3" t="inlineStr">
        <is>
          <t>BREYTA XL MOUSEPAD WRIST REST - GREY</t>
        </is>
      </c>
      <c r="E11671" s="11" t="n">
        <v>13</v>
      </c>
      <c r="F11671" s="12" t="n">
        <v>10.83</v>
      </c>
    </row>
    <row r="11672">
      <c r="A11672" s="3" t="inlineStr">
        <is>
          <t>Office &amp; Ergonomics</t>
        </is>
      </c>
      <c r="B11672" s="3" t="inlineStr">
        <is>
          <t>100142564</t>
        </is>
      </c>
      <c r="C11672" s="3" t="inlineStr">
        <is>
          <t>Fellowes</t>
        </is>
      </c>
      <c r="D11672" s="3" t="inlineStr">
        <is>
          <t>BREYTA XL MOUSEPAD WRIST REST - SAGE</t>
        </is>
      </c>
      <c r="E11672" s="11" t="n">
        <v>13</v>
      </c>
      <c r="F11672" s="12" t="n">
        <v>10.83</v>
      </c>
    </row>
    <row r="11673">
      <c r="A11673" s="3" t="inlineStr">
        <is>
          <t>Office &amp; Ergonomics</t>
        </is>
      </c>
      <c r="B11673" s="3" t="inlineStr">
        <is>
          <t>100142563</t>
        </is>
      </c>
      <c r="C11673" s="3" t="inlineStr">
        <is>
          <t>Fellowes</t>
        </is>
      </c>
      <c r="D11673" s="3" t="inlineStr">
        <is>
          <t>BREYTA XL MOUSEPAD WRIST REST - SAND</t>
        </is>
      </c>
      <c r="E11673" s="11" t="n">
        <v>13</v>
      </c>
      <c r="F11673" s="12" t="n">
        <v>10.83</v>
      </c>
    </row>
    <row r="11674">
      <c r="A11674" s="3" t="inlineStr">
        <is>
          <t>Office &amp; Ergonomics</t>
        </is>
      </c>
      <c r="B11674" s="3" t="inlineStr">
        <is>
          <t>100142560</t>
        </is>
      </c>
      <c r="C11674" s="3" t="inlineStr">
        <is>
          <t>Fellowes</t>
        </is>
      </c>
      <c r="D11674" s="3" t="inlineStr">
        <is>
          <t>BREYTA XL MOUSEPAD WRIST REST BLACK</t>
        </is>
      </c>
      <c r="E11674" s="11" t="n">
        <v>13</v>
      </c>
      <c r="F11674" s="12" t="n">
        <v>10.83</v>
      </c>
    </row>
    <row r="11675">
      <c r="A11675" s="3" t="inlineStr">
        <is>
          <t>Office &amp; Ergonomics</t>
        </is>
      </c>
      <c r="B11675" s="3" t="inlineStr">
        <is>
          <t>100142562</t>
        </is>
      </c>
      <c r="C11675" s="3" t="inlineStr">
        <is>
          <t>Fellowes</t>
        </is>
      </c>
      <c r="D11675" s="3" t="inlineStr">
        <is>
          <t>BREYTA XL MOUSEPAD WRIST REST MARINE</t>
        </is>
      </c>
      <c r="E11675" s="11" t="n">
        <v>13</v>
      </c>
      <c r="F11675" s="12" t="n">
        <v>10.83</v>
      </c>
    </row>
    <row r="11676">
      <c r="A11676" s="3" t="inlineStr">
        <is>
          <t>Office &amp; Ergonomics</t>
        </is>
      </c>
      <c r="B11676" s="3" t="inlineStr">
        <is>
          <t>100136875</t>
        </is>
      </c>
      <c r="C11676" s="3" t="inlineStr">
        <is>
          <t>Fellowes</t>
        </is>
      </c>
      <c r="D11676" s="3" t="inlineStr">
        <is>
          <t>DESK THIN CLIENT HOLDER</t>
        </is>
      </c>
      <c r="E11676" s="11" t="n">
        <v>29</v>
      </c>
      <c r="F11676" s="12" t="n">
        <v>24.17</v>
      </c>
    </row>
    <row r="11677">
      <c r="A11677" s="3" t="inlineStr">
        <is>
          <t>Office &amp; Ergonomics</t>
        </is>
      </c>
      <c r="B11677" s="3" t="inlineStr">
        <is>
          <t>100136876</t>
        </is>
      </c>
      <c r="C11677" s="3" t="inlineStr">
        <is>
          <t>Fellowes</t>
        </is>
      </c>
      <c r="D11677" s="3" t="inlineStr">
        <is>
          <t>DESK THIN CLIENT HOLDER WHITE</t>
        </is>
      </c>
      <c r="E11677" s="11" t="n">
        <v>29</v>
      </c>
      <c r="F11677" s="12" t="n">
        <v>24.17</v>
      </c>
    </row>
    <row r="11678">
      <c r="A11678" s="3" t="inlineStr">
        <is>
          <t>Office &amp; Ergonomics</t>
        </is>
      </c>
      <c r="B11678" s="3" t="inlineStr">
        <is>
          <t>9178201</t>
        </is>
      </c>
      <c r="C11678" s="3" t="inlineStr">
        <is>
          <t>Fellowes</t>
        </is>
      </c>
      <c r="D11678" s="3" t="inlineStr">
        <is>
          <t>FOAM KEYBOARD WRIST SUPPORT BLACK</t>
        </is>
      </c>
      <c r="E11678" s="11" t="n">
        <v>10</v>
      </c>
      <c r="F11678" s="12" t="n">
        <v>8.33</v>
      </c>
    </row>
    <row r="11679">
      <c r="A11679" s="3" t="inlineStr">
        <is>
          <t>Office &amp; Ergonomics</t>
        </is>
      </c>
      <c r="B11679" s="3" t="inlineStr">
        <is>
          <t>9178401</t>
        </is>
      </c>
      <c r="C11679" s="3" t="inlineStr">
        <is>
          <t>Fellowes</t>
        </is>
      </c>
      <c r="D11679" s="3" t="inlineStr">
        <is>
          <t>FOAM KEYBOARD WRIST SUPPORT SAPPHIRE</t>
        </is>
      </c>
      <c r="E11679" s="11" t="n">
        <v>10</v>
      </c>
      <c r="F11679" s="12" t="n">
        <v>8.33</v>
      </c>
    </row>
    <row r="11680">
      <c r="A11680" s="3" t="inlineStr">
        <is>
          <t>Office &amp; Ergonomics</t>
        </is>
      </c>
      <c r="B11680" s="3" t="inlineStr">
        <is>
          <t>9176501</t>
        </is>
      </c>
      <c r="C11680" s="3" t="inlineStr">
        <is>
          <t>Fellowes</t>
        </is>
      </c>
      <c r="D11680" s="3" t="inlineStr">
        <is>
          <t>FOAM MOUSE PAD/WRIST REST - BLACK</t>
        </is>
      </c>
      <c r="E11680" s="11" t="n">
        <v>10</v>
      </c>
      <c r="F11680" s="12" t="n">
        <v>8.33</v>
      </c>
    </row>
    <row r="11681">
      <c r="A11681" s="3" t="inlineStr">
        <is>
          <t>Office &amp; Ergonomics</t>
        </is>
      </c>
      <c r="B11681" s="3" t="inlineStr">
        <is>
          <t>9374001</t>
        </is>
      </c>
      <c r="C11681" s="3" t="inlineStr">
        <is>
          <t>Fellowes</t>
        </is>
      </c>
      <c r="D11681" s="3" t="inlineStr">
        <is>
          <t>GEL MOUSEPAD WRIST SUPPORT</t>
        </is>
      </c>
      <c r="E11681" s="11" t="n">
        <v>18</v>
      </c>
      <c r="F11681" s="12" t="n">
        <v>15</v>
      </c>
    </row>
    <row r="11682">
      <c r="A11682" s="3" t="inlineStr">
        <is>
          <t>Office &amp; Ergonomics</t>
        </is>
      </c>
      <c r="B11682" s="3" t="inlineStr">
        <is>
          <t>100016998</t>
        </is>
      </c>
      <c r="C11682" s="3" t="inlineStr">
        <is>
          <t>Fellowes</t>
        </is>
      </c>
      <c r="D11682" s="3" t="inlineStr">
        <is>
          <t>HANA LT FOOT REST - BLACK</t>
        </is>
      </c>
      <c r="E11682" s="11" t="n">
        <v>91</v>
      </c>
      <c r="F11682" s="12" t="n">
        <v>75.83</v>
      </c>
    </row>
    <row r="11683">
      <c r="A11683" s="3" t="inlineStr">
        <is>
          <t>Office &amp; Ergonomics</t>
        </is>
      </c>
      <c r="B11683" s="3" t="inlineStr">
        <is>
          <t>100016999</t>
        </is>
      </c>
      <c r="C11683" s="3" t="inlineStr">
        <is>
          <t>Fellowes</t>
        </is>
      </c>
      <c r="D11683" s="3" t="inlineStr">
        <is>
          <t>HANA LT FOOT REST - WHITE</t>
        </is>
      </c>
      <c r="E11683" s="11" t="n">
        <v>91</v>
      </c>
      <c r="F11683" s="12" t="n">
        <v>75.83</v>
      </c>
    </row>
    <row r="11684">
      <c r="A11684" s="3" t="inlineStr">
        <is>
          <t>Office &amp; Ergonomics</t>
        </is>
      </c>
      <c r="B11684" s="3" t="inlineStr">
        <is>
          <t>8210101</t>
        </is>
      </c>
      <c r="C11684" s="3" t="inlineStr">
        <is>
          <t>Fellowes</t>
        </is>
      </c>
      <c r="D11684" s="3" t="inlineStr">
        <is>
          <t>I-SPIRE LAPTOP QUICKLIFT WH</t>
        </is>
      </c>
      <c r="E11684" s="11" t="n">
        <v>15</v>
      </c>
      <c r="F11684" s="12" t="n">
        <v>12.5</v>
      </c>
    </row>
    <row r="11685">
      <c r="A11685" s="3" t="inlineStr">
        <is>
          <t>Office &amp; Ergonomics</t>
        </is>
      </c>
      <c r="B11685" s="3" t="inlineStr">
        <is>
          <t>8042201</t>
        </is>
      </c>
      <c r="C11685" s="3" t="inlineStr">
        <is>
          <t>Fellowes</t>
        </is>
      </c>
      <c r="D11685" s="3" t="inlineStr">
        <is>
          <t>I-SPIRE SERIES LUMBAR CUSHION - GREY</t>
        </is>
      </c>
      <c r="E11685" s="11" t="n">
        <v>20</v>
      </c>
      <c r="F11685" s="12" t="n">
        <v>16.67</v>
      </c>
    </row>
    <row r="11686">
      <c r="A11686" s="3" t="inlineStr">
        <is>
          <t>Office &amp; Ergonomics</t>
        </is>
      </c>
      <c r="B11686" s="3" t="inlineStr">
        <is>
          <t>4560401</t>
        </is>
      </c>
      <c r="C11686" s="3" t="inlineStr">
        <is>
          <t>Fellowes</t>
        </is>
      </c>
      <c r="D11686" s="3" t="inlineStr">
        <is>
          <t>ION A4 LAMINATOR 230V UK</t>
        </is>
      </c>
      <c r="E11686" s="11" t="n">
        <v>34</v>
      </c>
      <c r="F11686" s="12" t="n">
        <v>28.33</v>
      </c>
    </row>
    <row r="11687">
      <c r="A11687" s="3" t="inlineStr">
        <is>
          <t>Office &amp; Ergonomics</t>
        </is>
      </c>
      <c r="B11687" s="3" t="inlineStr">
        <is>
          <t>9252103</t>
        </is>
      </c>
      <c r="C11687" s="3" t="inlineStr">
        <is>
          <t>Fellowes</t>
        </is>
      </c>
      <c r="D11687" s="3" t="inlineStr">
        <is>
          <t>KEYBOARD WRIST SUPPORT BLACK</t>
        </is>
      </c>
      <c r="E11687" s="11" t="n">
        <v>15</v>
      </c>
      <c r="F11687" s="12" t="n">
        <v>12.5</v>
      </c>
    </row>
    <row r="11688">
      <c r="A11688" s="3" t="inlineStr">
        <is>
          <t>Office &amp; Ergonomics</t>
        </is>
      </c>
      <c r="B11688" s="3" t="inlineStr">
        <is>
          <t>8212001</t>
        </is>
      </c>
      <c r="C11688" s="3" t="inlineStr">
        <is>
          <t>Fellowes</t>
        </is>
      </c>
      <c r="D11688" s="3" t="inlineStr">
        <is>
          <t>LAPTOP QUICK LIFT - BLACK</t>
        </is>
      </c>
      <c r="E11688" s="11" t="n">
        <v>15</v>
      </c>
      <c r="F11688" s="12" t="n">
        <v>12.5</v>
      </c>
    </row>
    <row r="11689">
      <c r="A11689" s="3" t="inlineStr">
        <is>
          <t>Office &amp; Ergonomics</t>
        </is>
      </c>
      <c r="B11689" s="3" t="inlineStr">
        <is>
          <t>8024602</t>
        </is>
      </c>
      <c r="C11689" s="3" t="inlineStr">
        <is>
          <t>Fellowes</t>
        </is>
      </c>
      <c r="D11689" s="3" t="inlineStr">
        <is>
          <t>LAPTOP WORKSTATION</t>
        </is>
      </c>
      <c r="E11689" s="11" t="n">
        <v>48</v>
      </c>
      <c r="F11689" s="12" t="n">
        <v>40</v>
      </c>
    </row>
    <row r="11690">
      <c r="A11690" s="3" t="inlineStr">
        <is>
          <t>Office &amp; Ergonomics</t>
        </is>
      </c>
      <c r="B11690" s="3" t="inlineStr">
        <is>
          <t>4400601</t>
        </is>
      </c>
      <c r="C11690" s="3" t="inlineStr">
        <is>
          <t>Fellowes</t>
        </is>
      </c>
      <c r="D11690" s="3" t="inlineStr">
        <is>
          <t>LX65 SHREDDER (CROSS CUT) 230V UK</t>
        </is>
      </c>
      <c r="E11690" s="11" t="n">
        <v>119</v>
      </c>
      <c r="F11690" s="12" t="n">
        <v>99.17</v>
      </c>
    </row>
    <row r="11691">
      <c r="A11691" s="3" t="inlineStr">
        <is>
          <t>Office &amp; Ergonomics</t>
        </is>
      </c>
      <c r="B11691" s="3" t="inlineStr">
        <is>
          <t>8035001</t>
        </is>
      </c>
      <c r="C11691" s="3" t="inlineStr">
        <is>
          <t>Fellowes</t>
        </is>
      </c>
      <c r="D11691" s="3" t="inlineStr">
        <is>
          <t>MICROBAN ADJUSTABLE FOOT SUPPORT</t>
        </is>
      </c>
      <c r="E11691" s="11" t="n">
        <v>42</v>
      </c>
      <c r="F11691" s="12" t="n">
        <v>35</v>
      </c>
    </row>
    <row r="11692">
      <c r="A11692" s="3" t="inlineStr">
        <is>
          <t>Office &amp; Ergonomics</t>
        </is>
      </c>
      <c r="B11692" s="3" t="inlineStr">
        <is>
          <t>9175801</t>
        </is>
      </c>
      <c r="C11692" s="3" t="inlineStr">
        <is>
          <t>Fellowes</t>
        </is>
      </c>
      <c r="D11692" s="3" t="inlineStr">
        <is>
          <t>MOUSE WRIST SUPPORT SILVER STREAK</t>
        </is>
      </c>
      <c r="E11692" s="11" t="n">
        <v>10</v>
      </c>
      <c r="F11692" s="12" t="n">
        <v>8.33</v>
      </c>
    </row>
    <row r="11693">
      <c r="A11693" s="3" t="inlineStr">
        <is>
          <t>Office &amp; Ergonomics</t>
        </is>
      </c>
      <c r="B11693" s="3" t="inlineStr">
        <is>
          <t>9252003</t>
        </is>
      </c>
      <c r="C11693" s="3" t="inlineStr">
        <is>
          <t>Fellowes</t>
        </is>
      </c>
      <c r="D11693" s="3" t="inlineStr">
        <is>
          <t>MOUSEPAD WRIST SUPPORT BLACK</t>
        </is>
      </c>
      <c r="E11693" s="11" t="n">
        <v>15</v>
      </c>
      <c r="F11693" s="12" t="n">
        <v>12.5</v>
      </c>
    </row>
    <row r="11694">
      <c r="A11694" s="3" t="inlineStr">
        <is>
          <t>Office &amp; Ergonomics</t>
        </is>
      </c>
      <c r="B11694" s="3" t="inlineStr">
        <is>
          <t>9287302</t>
        </is>
      </c>
      <c r="C11694" s="3" t="inlineStr">
        <is>
          <t>Fellowes</t>
        </is>
      </c>
      <c r="D11694" s="3" t="inlineStr">
        <is>
          <t>MOUSEPAD WRIST SUPPORT BLUE</t>
        </is>
      </c>
      <c r="E11694" s="11" t="n">
        <v>15</v>
      </c>
      <c r="F11694" s="12" t="n">
        <v>12.5</v>
      </c>
    </row>
    <row r="11695">
      <c r="A11695" s="3" t="inlineStr">
        <is>
          <t>Office &amp; Ergonomics</t>
        </is>
      </c>
      <c r="B11695" s="3" t="inlineStr">
        <is>
          <t>8066001</t>
        </is>
      </c>
      <c r="C11695" s="3" t="inlineStr">
        <is>
          <t>Fellowes</t>
        </is>
      </c>
      <c r="D11695" s="3" t="inlineStr">
        <is>
          <t>REFRESH FOOT SUPPORT</t>
        </is>
      </c>
      <c r="E11695" s="11" t="n">
        <v>18</v>
      </c>
      <c r="F11695" s="12" t="n">
        <v>15</v>
      </c>
    </row>
    <row r="11696">
      <c r="A11696" s="3" t="inlineStr">
        <is>
          <t>Office &amp; Ergonomics</t>
        </is>
      </c>
      <c r="B11696" s="3" t="inlineStr">
        <is>
          <t>5736101</t>
        </is>
      </c>
      <c r="C11696" s="3" t="inlineStr">
        <is>
          <t>Fellowes</t>
        </is>
      </c>
      <c r="D11696" s="3" t="inlineStr">
        <is>
          <t>SATURN A3 LAMINATOR 230V UK</t>
        </is>
      </c>
      <c r="E11696" s="11" t="n">
        <v>118</v>
      </c>
      <c r="F11696" s="12" t="n">
        <v>98.33</v>
      </c>
    </row>
    <row r="11697">
      <c r="A11697" s="3" t="inlineStr">
        <is>
          <t>Office &amp; Ergonomics</t>
        </is>
      </c>
      <c r="B11697" s="3" t="inlineStr">
        <is>
          <t>48121-70</t>
        </is>
      </c>
      <c r="C11697" s="3" t="inlineStr">
        <is>
          <t>Fellowes</t>
        </is>
      </c>
      <c r="D11697" s="3" t="inlineStr">
        <is>
          <t>STANDARD FOOT REST</t>
        </is>
      </c>
      <c r="E11697" s="11" t="n">
        <v>20</v>
      </c>
      <c r="F11697" s="12" t="n">
        <v>16.67</v>
      </c>
    </row>
    <row r="11698">
      <c r="A11698" s="3" t="inlineStr">
        <is>
          <t>Office &amp; Ergonomics</t>
        </is>
      </c>
      <c r="B11698" s="3" t="inlineStr">
        <is>
          <t>8041801</t>
        </is>
      </c>
      <c r="C11698" s="3" t="inlineStr">
        <is>
          <t>Fellowes</t>
        </is>
      </c>
      <c r="D11698" s="3" t="inlineStr">
        <is>
          <t>ULTIMATE BACK SUPPORT</t>
        </is>
      </c>
      <c r="E11698" s="11" t="n">
        <v>44</v>
      </c>
      <c r="F11698" s="12" t="n">
        <v>36.67</v>
      </c>
    </row>
    <row r="11699">
      <c r="A11699" s="3" t="inlineStr">
        <is>
          <t>Office &amp; Ergonomics</t>
        </is>
      </c>
      <c r="B11699" s="3" t="inlineStr">
        <is>
          <t>8067001</t>
        </is>
      </c>
      <c r="C11699" s="3" t="inlineStr">
        <is>
          <t>Fellowes</t>
        </is>
      </c>
      <c r="D11699" s="3" t="inlineStr">
        <is>
          <t>ULTIMATE FOOT SUPPORT</t>
        </is>
      </c>
      <c r="E11699" s="11" t="n">
        <v>33</v>
      </c>
      <c r="F11699" s="12" t="n">
        <v>27.5</v>
      </c>
    </row>
    <row r="11700">
      <c r="A11700" s="3" t="inlineStr">
        <is>
          <t>Office &amp; Ergonomics</t>
        </is>
      </c>
      <c r="B11700" s="3" t="inlineStr">
        <is>
          <t>FD-CH-RE1A-02</t>
        </is>
      </c>
      <c r="C11700" s="3" t="inlineStr">
        <is>
          <t>Fractal Design</t>
        </is>
      </c>
      <c r="D11700" s="3" t="inlineStr">
        <is>
          <t>REFINE ALCANTARA DARK GAMING CHAIR</t>
        </is>
      </c>
      <c r="E11700" s="11" t="n">
        <v>733</v>
      </c>
      <c r="F11700" s="12" t="n">
        <v>610.83</v>
      </c>
    </row>
    <row r="11701">
      <c r="A11701" s="3" t="inlineStr">
        <is>
          <t>Office &amp; Ergonomics</t>
        </is>
      </c>
      <c r="B11701" s="3" t="inlineStr">
        <is>
          <t>126806</t>
        </is>
      </c>
      <c r="C11701" s="3" t="inlineStr">
        <is>
          <t>HAMA</t>
        </is>
      </c>
      <c r="D11701" s="3" t="inlineStr">
        <is>
          <t>BLACK METAL LAPTOP COOLER 2 FAN 40CM</t>
        </is>
      </c>
      <c r="E11701" s="11" t="n">
        <v>21</v>
      </c>
      <c r="F11701" s="12" t="n">
        <v>17.5</v>
      </c>
    </row>
    <row r="11702">
      <c r="A11702" s="3" t="inlineStr">
        <is>
          <t>Office &amp; Ergonomics</t>
        </is>
      </c>
      <c r="B11702" s="3" t="inlineStr">
        <is>
          <t>62081</t>
        </is>
      </c>
      <c r="C11702" s="3" t="inlineStr">
        <is>
          <t>Kensington</t>
        </is>
      </c>
      <c r="D11702" s="3" t="inlineStr">
        <is>
          <t>ACCO FLEX CLIP</t>
        </is>
      </c>
      <c r="E11702" s="11" t="n">
        <v>9</v>
      </c>
      <c r="F11702" s="12" t="n">
        <v>7.5</v>
      </c>
    </row>
    <row r="11703">
      <c r="A11703" s="3" t="inlineStr">
        <is>
          <t>Office &amp; Ergonomics</t>
        </is>
      </c>
      <c r="B11703" s="3" t="inlineStr">
        <is>
          <t>56152</t>
        </is>
      </c>
      <c r="C11703" s="3" t="inlineStr">
        <is>
          <t>Kensington</t>
        </is>
      </c>
      <c r="D11703" s="3" t="inlineStr">
        <is>
          <t>ACCODATA SOLE SAVER FOOT REST</t>
        </is>
      </c>
      <c r="E11703" s="11" t="n">
        <v>25</v>
      </c>
      <c r="F11703" s="12" t="n">
        <v>20.83</v>
      </c>
    </row>
    <row r="11704">
      <c r="A11704" s="3" t="inlineStr">
        <is>
          <t>Office &amp; Ergonomics</t>
        </is>
      </c>
      <c r="B11704" s="3" t="inlineStr">
        <is>
          <t>62398</t>
        </is>
      </c>
      <c r="C11704" s="3" t="inlineStr">
        <is>
          <t>Kensington</t>
        </is>
      </c>
      <c r="D11704" s="3" t="inlineStr">
        <is>
          <t>DUO GEL WRIST REST WAVE</t>
        </is>
      </c>
      <c r="E11704" s="11" t="n">
        <v>21</v>
      </c>
      <c r="F11704" s="12" t="n">
        <v>17.5</v>
      </c>
    </row>
    <row r="11705">
      <c r="A11705" s="3" t="inlineStr">
        <is>
          <t>Office &amp; Ergonomics</t>
        </is>
      </c>
      <c r="B11705" s="3" t="inlineStr">
        <is>
          <t>62397</t>
        </is>
      </c>
      <c r="C11705" s="3" t="inlineStr">
        <is>
          <t>Kensington</t>
        </is>
      </c>
      <c r="D11705" s="3" t="inlineStr">
        <is>
          <t>DUO GEL WRIST REST WAVE BLUE/BLACK</t>
        </is>
      </c>
      <c r="E11705" s="11" t="n">
        <v>21</v>
      </c>
      <c r="F11705" s="12" t="n">
        <v>17.5</v>
      </c>
    </row>
    <row r="11706">
      <c r="A11706" s="3" t="inlineStr">
        <is>
          <t>Office &amp; Ergonomics</t>
        </is>
      </c>
      <c r="B11706" s="3" t="inlineStr">
        <is>
          <t>K55805WW</t>
        </is>
      </c>
      <c r="C11706" s="3" t="inlineStr">
        <is>
          <t>Kensington</t>
        </is>
      </c>
      <c r="D11706" s="3" t="inlineStr">
        <is>
          <t>ERGO MEMORY FOAM SEAT CUSHION</t>
        </is>
      </c>
      <c r="E11706" s="11" t="n">
        <v>40</v>
      </c>
      <c r="F11706" s="12" t="n">
        <v>33.33</v>
      </c>
    </row>
    <row r="11707">
      <c r="A11707" s="3" t="inlineStr">
        <is>
          <t>Office &amp; Ergonomics</t>
        </is>
      </c>
      <c r="B11707" s="3" t="inlineStr">
        <is>
          <t>K52801EU</t>
        </is>
      </c>
      <c r="C11707" s="3" t="inlineStr">
        <is>
          <t>Kensington</t>
        </is>
      </c>
      <c r="D11707" s="3" t="inlineStr">
        <is>
          <t>ERGOSOFT WRIST REST COMPACT BLK</t>
        </is>
      </c>
      <c r="E11707" s="11" t="n">
        <v>15</v>
      </c>
      <c r="F11707" s="12" t="n">
        <v>12.5</v>
      </c>
    </row>
    <row r="11708">
      <c r="A11708" s="3" t="inlineStr">
        <is>
          <t>Office &amp; Ergonomics</t>
        </is>
      </c>
      <c r="B11708" s="3" t="inlineStr">
        <is>
          <t>K52802WW</t>
        </is>
      </c>
      <c r="C11708" s="3" t="inlineStr">
        <is>
          <t>Kensington</t>
        </is>
      </c>
      <c r="D11708" s="3" t="inlineStr">
        <is>
          <t>ES WRIST REST FOR MOUSE</t>
        </is>
      </c>
      <c r="E11708" s="11" t="n">
        <v>11</v>
      </c>
      <c r="F11708" s="12" t="n">
        <v>9.17</v>
      </c>
    </row>
    <row r="11709">
      <c r="A11709" s="3" t="inlineStr">
        <is>
          <t>Office &amp; Ergonomics</t>
        </is>
      </c>
      <c r="B11709" s="3" t="inlineStr">
        <is>
          <t>K52800WW</t>
        </is>
      </c>
      <c r="C11709" s="3" t="inlineStr">
        <is>
          <t>Kensington</t>
        </is>
      </c>
      <c r="D11709" s="3" t="inlineStr">
        <is>
          <t>ES WRIST REST FOR SLIM KB</t>
        </is>
      </c>
      <c r="E11709" s="11" t="n">
        <v>20</v>
      </c>
      <c r="F11709" s="12" t="n">
        <v>16.67</v>
      </c>
    </row>
    <row r="11710">
      <c r="A11710" s="3" t="inlineStr">
        <is>
          <t>Office &amp; Ergonomics</t>
        </is>
      </c>
      <c r="B11710" s="3" t="inlineStr">
        <is>
          <t>K52799WW</t>
        </is>
      </c>
      <c r="C11710" s="3" t="inlineStr">
        <is>
          <t>Kensington</t>
        </is>
      </c>
      <c r="D11710" s="3" t="inlineStr">
        <is>
          <t>ES WRIST REST FOR STANDARD KB</t>
        </is>
      </c>
      <c r="E11710" s="11" t="n">
        <v>25</v>
      </c>
      <c r="F11710" s="12" t="n">
        <v>20.83</v>
      </c>
    </row>
    <row r="11711">
      <c r="A11711" s="3" t="inlineStr">
        <is>
          <t>Office &amp; Ergonomics</t>
        </is>
      </c>
      <c r="B11711" s="3" t="inlineStr">
        <is>
          <t>K52798WW</t>
        </is>
      </c>
      <c r="C11711" s="3" t="inlineStr">
        <is>
          <t>Kensington</t>
        </is>
      </c>
      <c r="D11711" s="3" t="inlineStr">
        <is>
          <t>ES WRIST REST MECHANICAL KB</t>
        </is>
      </c>
      <c r="E11711" s="11" t="n">
        <v>25</v>
      </c>
      <c r="F11711" s="12" t="n">
        <v>20.83</v>
      </c>
    </row>
    <row r="11712">
      <c r="A11712" s="3" t="inlineStr">
        <is>
          <t>Office &amp; Ergonomics</t>
        </is>
      </c>
      <c r="B11712" s="3" t="inlineStr">
        <is>
          <t>56146</t>
        </is>
      </c>
      <c r="C11712" s="3" t="inlineStr">
        <is>
          <t>Kensington</t>
        </is>
      </c>
      <c r="D11712" s="3" t="inlineStr">
        <is>
          <t>FOOTREST TILT/HEIGHT ADJUSTABLE REST</t>
        </is>
      </c>
      <c r="E11712" s="11" t="n">
        <v>60</v>
      </c>
      <c r="F11712" s="12" t="n">
        <v>50</v>
      </c>
    </row>
    <row r="11713">
      <c r="A11713" s="3" t="inlineStr">
        <is>
          <t>Office &amp; Ergonomics</t>
        </is>
      </c>
      <c r="B11713" s="3" t="inlineStr">
        <is>
          <t>62385</t>
        </is>
      </c>
      <c r="C11713" s="3" t="inlineStr">
        <is>
          <t>Kensington</t>
        </is>
      </c>
      <c r="D11713" s="3" t="inlineStr">
        <is>
          <t>GEL WRIST REST (BLACK)</t>
        </is>
      </c>
      <c r="E11713" s="11" t="n">
        <v>18</v>
      </c>
      <c r="F11713" s="12" t="n">
        <v>15</v>
      </c>
    </row>
    <row r="11714">
      <c r="A11714" s="3" t="inlineStr">
        <is>
          <t>Office &amp; Ergonomics</t>
        </is>
      </c>
      <c r="B11714" s="3" t="inlineStr">
        <is>
          <t>22701</t>
        </is>
      </c>
      <c r="C11714" s="3" t="inlineStr">
        <is>
          <t>Kensington</t>
        </is>
      </c>
      <c r="D11714" s="3" t="inlineStr">
        <is>
          <t>HEIGHT ADJ. GEL KEYBOARD WRIST PILLO</t>
        </is>
      </c>
      <c r="E11714" s="11" t="n">
        <v>19</v>
      </c>
      <c r="F11714" s="12" t="n">
        <v>15.83</v>
      </c>
    </row>
    <row r="11715">
      <c r="A11715" s="3" t="inlineStr">
        <is>
          <t>Office &amp; Ergonomics</t>
        </is>
      </c>
      <c r="B11715" s="3" t="inlineStr">
        <is>
          <t>57711</t>
        </is>
      </c>
      <c r="C11715" s="3" t="inlineStr">
        <is>
          <t>Kensington</t>
        </is>
      </c>
      <c r="D11715" s="3" t="inlineStr">
        <is>
          <t>HEIGHT ADJ. GEL MOUSE WRIST PILLOW B</t>
        </is>
      </c>
      <c r="E11715" s="11" t="n">
        <v>22</v>
      </c>
      <c r="F11715" s="12" t="n">
        <v>18.33</v>
      </c>
    </row>
    <row r="11716">
      <c r="A11716" s="3" t="inlineStr">
        <is>
          <t>Office &amp; Ergonomics</t>
        </is>
      </c>
      <c r="B11716" s="3" t="inlineStr">
        <is>
          <t>62405</t>
        </is>
      </c>
      <c r="C11716" s="3" t="inlineStr">
        <is>
          <t>Kensington</t>
        </is>
      </c>
      <c r="D11716" s="3" t="inlineStr">
        <is>
          <t>INSIGHT PLUS EASEL COPYHOLDER LGREY</t>
        </is>
      </c>
      <c r="E11716" s="11" t="n">
        <v>14</v>
      </c>
      <c r="F11716" s="12" t="n">
        <v>11.67</v>
      </c>
    </row>
    <row r="11717">
      <c r="A11717" s="3" t="inlineStr">
        <is>
          <t>Office &amp; Ergonomics</t>
        </is>
      </c>
      <c r="B11717" s="3" t="inlineStr">
        <is>
          <t>K62441WW</t>
        </is>
      </c>
      <c r="C11717" s="3" t="inlineStr">
        <is>
          <t>Kensington</t>
        </is>
      </c>
      <c r="D11717" s="3" t="inlineStr">
        <is>
          <t>KENSINGTON SLIM DUO GEL KB WRIST RES</t>
        </is>
      </c>
      <c r="E11717" s="11" t="n">
        <v>19</v>
      </c>
      <c r="F11717" s="12" t="n">
        <v>15.83</v>
      </c>
    </row>
    <row r="11718">
      <c r="A11718" s="3" t="inlineStr">
        <is>
          <t>Office &amp; Ergonomics</t>
        </is>
      </c>
      <c r="B11718" s="3" t="inlineStr">
        <is>
          <t>K52888EU</t>
        </is>
      </c>
      <c r="C11718" s="3" t="inlineStr">
        <is>
          <t>Kensington</t>
        </is>
      </c>
      <c r="D11718" s="3" t="inlineStr">
        <is>
          <t>MOUSEPAD WRIST REST MOUSE BLK</t>
        </is>
      </c>
      <c r="E11718" s="11" t="n">
        <v>20</v>
      </c>
      <c r="F11718" s="12" t="n">
        <v>16.67</v>
      </c>
    </row>
    <row r="11719">
      <c r="A11719" s="3" t="inlineStr">
        <is>
          <t>Office &amp; Ergonomics</t>
        </is>
      </c>
      <c r="B11719" s="3" t="inlineStr">
        <is>
          <t>K50437EU</t>
        </is>
      </c>
      <c r="C11719" s="3" t="inlineStr">
        <is>
          <t>Kensington</t>
        </is>
      </c>
      <c r="D11719" s="3" t="inlineStr">
        <is>
          <t>MOUSEPAD WRIST REST MOUSE GREY</t>
        </is>
      </c>
      <c r="E11719" s="11" t="n">
        <v>20</v>
      </c>
      <c r="F11719" s="12" t="n">
        <v>16.67</v>
      </c>
    </row>
    <row r="11720">
      <c r="A11720" s="3" t="inlineStr">
        <is>
          <t>Office &amp; Ergonomics</t>
        </is>
      </c>
      <c r="B11720" s="3" t="inlineStr">
        <is>
          <t>K55807WW</t>
        </is>
      </c>
      <c r="C11720" s="3" t="inlineStr">
        <is>
          <t>Kensington</t>
        </is>
      </c>
      <c r="D11720" s="3" t="inlineStr">
        <is>
          <t>PREMIUM COOL-GEL SEAR CUSHION</t>
        </is>
      </c>
      <c r="E11720" s="11" t="n">
        <v>50</v>
      </c>
      <c r="F11720" s="12" t="n">
        <v>41.67</v>
      </c>
    </row>
    <row r="11721">
      <c r="A11721" s="3" t="inlineStr">
        <is>
          <t>Office &amp; Ergonomics</t>
        </is>
      </c>
      <c r="B11721" s="3" t="inlineStr">
        <is>
          <t>K62439WW</t>
        </is>
      </c>
      <c r="C11721" s="3" t="inlineStr">
        <is>
          <t>Kensington</t>
        </is>
      </c>
      <c r="D11721" s="3" t="inlineStr">
        <is>
          <t>SLIM DUO GEL MOUSE WRIST REST - BLUE</t>
        </is>
      </c>
      <c r="E11721" s="11" t="n">
        <v>16</v>
      </c>
      <c r="F11721" s="12" t="n">
        <v>13.33</v>
      </c>
    </row>
    <row r="11722">
      <c r="A11722" s="3" t="inlineStr">
        <is>
          <t>Office &amp; Ergonomics</t>
        </is>
      </c>
      <c r="B11722" s="3" t="inlineStr">
        <is>
          <t>K62438WW</t>
        </is>
      </c>
      <c r="C11722" s="3" t="inlineStr">
        <is>
          <t>Kensington</t>
        </is>
      </c>
      <c r="D11722" s="3" t="inlineStr">
        <is>
          <t>SLIM DUO GEL MOUSE WRIST REST - GRAY</t>
        </is>
      </c>
      <c r="E11722" s="11" t="n">
        <v>16</v>
      </c>
      <c r="F11722" s="12" t="n">
        <v>13.33</v>
      </c>
    </row>
    <row r="11723">
      <c r="A11723" s="3" t="inlineStr">
        <is>
          <t>Office &amp; Ergonomics</t>
        </is>
      </c>
      <c r="B11723" s="3" t="inlineStr">
        <is>
          <t>K60412WW</t>
        </is>
      </c>
      <c r="C11723" s="3" t="inlineStr">
        <is>
          <t>Kensington</t>
        </is>
      </c>
      <c r="D11723" s="3" t="inlineStr">
        <is>
          <t>SMARTFIT COMFORM BACK REST</t>
        </is>
      </c>
      <c r="E11723" s="11" t="n">
        <v>73</v>
      </c>
      <c r="F11723" s="12" t="n">
        <v>60.83</v>
      </c>
    </row>
    <row r="11724">
      <c r="A11724" s="3" t="inlineStr">
        <is>
          <t>Office &amp; Ergonomics</t>
        </is>
      </c>
      <c r="B11724" s="3" t="inlineStr">
        <is>
          <t>56155EU</t>
        </is>
      </c>
      <c r="C11724" s="3" t="inlineStr">
        <is>
          <t>Kensington</t>
        </is>
      </c>
      <c r="D11724" s="3" t="inlineStr">
        <is>
          <t>SOLEMASSAGE</t>
        </is>
      </c>
      <c r="E11724" s="11" t="n">
        <v>51</v>
      </c>
      <c r="F11724" s="12" t="n">
        <v>42.5</v>
      </c>
    </row>
    <row r="11725">
      <c r="A11725" s="3" t="inlineStr">
        <is>
          <t>Office &amp; Ergonomics</t>
        </is>
      </c>
      <c r="B11725" s="3" t="inlineStr">
        <is>
          <t>56145</t>
        </is>
      </c>
      <c r="C11725" s="3" t="inlineStr">
        <is>
          <t>Kensington</t>
        </is>
      </c>
      <c r="D11725" s="3" t="inlineStr">
        <is>
          <t>SOLEMATE</t>
        </is>
      </c>
      <c r="E11725" s="11" t="n">
        <v>46</v>
      </c>
      <c r="F11725" s="12" t="n">
        <v>38.33</v>
      </c>
    </row>
    <row r="11726">
      <c r="A11726" s="3" t="inlineStr">
        <is>
          <t>Office &amp; Ergonomics</t>
        </is>
      </c>
      <c r="B11726" s="3" t="inlineStr">
        <is>
          <t>K52789WW</t>
        </is>
      </c>
      <c r="C11726" s="3" t="inlineStr">
        <is>
          <t>Kensington</t>
        </is>
      </c>
      <c r="D11726" s="3" t="inlineStr">
        <is>
          <t>SOLEMATE PLUS FOOT REST BLACK</t>
        </is>
      </c>
      <c r="E11726" s="11" t="n">
        <v>60</v>
      </c>
      <c r="F11726" s="12" t="n">
        <v>50</v>
      </c>
    </row>
    <row r="11727">
      <c r="A11727" s="3" t="inlineStr">
        <is>
          <t>Office &amp; Ergonomics</t>
        </is>
      </c>
      <c r="B11727" s="3" t="inlineStr">
        <is>
          <t>56148</t>
        </is>
      </c>
      <c r="C11727" s="3" t="inlineStr">
        <is>
          <t>Kensington</t>
        </is>
      </c>
      <c r="D11727" s="3" t="inlineStr">
        <is>
          <t>SOLEREST</t>
        </is>
      </c>
      <c r="E11727" s="11" t="n">
        <v>33</v>
      </c>
      <c r="F11727" s="12" t="n">
        <v>27.5</v>
      </c>
    </row>
    <row r="11728">
      <c r="A11728" s="3" t="inlineStr">
        <is>
          <t>Office &amp; Ergonomics</t>
        </is>
      </c>
      <c r="B11728" s="3" t="inlineStr">
        <is>
          <t>PR45</t>
        </is>
      </c>
      <c r="C11728" s="3" t="inlineStr">
        <is>
          <t>Keychron</t>
        </is>
      </c>
      <c r="D11728" s="3" t="inlineStr">
        <is>
          <t>PR45 BLK PALMREST K8/K8PRO/C1/C1PRO</t>
        </is>
      </c>
      <c r="E11728" s="11" t="n">
        <v>21</v>
      </c>
      <c r="F11728" s="12" t="n">
        <v>17.5</v>
      </c>
    </row>
    <row r="11729">
      <c r="A11729" s="3" t="inlineStr">
        <is>
          <t>Office &amp; Ergonomics</t>
        </is>
      </c>
      <c r="B11729" s="3" t="inlineStr">
        <is>
          <t>PR48</t>
        </is>
      </c>
      <c r="C11729" s="3" t="inlineStr">
        <is>
          <t>Keychron</t>
        </is>
      </c>
      <c r="D11729" s="3" t="inlineStr">
        <is>
          <t>PR48 BLACK PALMREST K10/C2/C2PRO</t>
        </is>
      </c>
      <c r="E11729" s="11" t="n">
        <v>21</v>
      </c>
      <c r="F11729" s="12" t="n">
        <v>17.5</v>
      </c>
    </row>
    <row r="11730">
      <c r="A11730" s="3" t="inlineStr">
        <is>
          <t>Office &amp; Ergonomics</t>
        </is>
      </c>
      <c r="B11730" s="3" t="inlineStr">
        <is>
          <t>PR52</t>
        </is>
      </c>
      <c r="C11730" s="3" t="inlineStr">
        <is>
          <t>Keychron</t>
        </is>
      </c>
      <c r="D11730" s="3" t="inlineStr">
        <is>
          <t>PR52 BLACK PALMREST</t>
        </is>
      </c>
      <c r="E11730" s="11" t="n">
        <v>21</v>
      </c>
      <c r="F11730" s="12" t="n">
        <v>17.5</v>
      </c>
    </row>
    <row r="11731">
      <c r="A11731" s="3" t="inlineStr">
        <is>
          <t>Office &amp; Ergonomics</t>
        </is>
      </c>
      <c r="B11731" s="3" t="inlineStr">
        <is>
          <t>PR55</t>
        </is>
      </c>
      <c r="C11731" s="3" t="inlineStr">
        <is>
          <t>Keychron</t>
        </is>
      </c>
      <c r="D11731" s="3" t="inlineStr">
        <is>
          <t>PR55 BLACK PALMREST Q12/Q5PRO/L3</t>
        </is>
      </c>
      <c r="E11731" s="11" t="n">
        <v>21</v>
      </c>
      <c r="F11731" s="12" t="n">
        <v>17.5</v>
      </c>
    </row>
    <row r="11732">
      <c r="A11732" s="3" t="inlineStr">
        <is>
          <t>Office &amp; Ergonomics</t>
        </is>
      </c>
      <c r="B11732" s="3" t="inlineStr">
        <is>
          <t>PR66</t>
        </is>
      </c>
      <c r="C11732" s="3" t="inlineStr">
        <is>
          <t>Keychron</t>
        </is>
      </c>
      <c r="D11732" s="3" t="inlineStr">
        <is>
          <t>PR66 GY PALMREST  K8/K8PRO/C1/C1PRO</t>
        </is>
      </c>
      <c r="E11732" s="11" t="n">
        <v>21</v>
      </c>
      <c r="F11732" s="12" t="n">
        <v>17.5</v>
      </c>
    </row>
    <row r="11733">
      <c r="A11733" s="3" t="inlineStr">
        <is>
          <t>Office &amp; Ergonomics</t>
        </is>
      </c>
      <c r="B11733" s="3" t="inlineStr">
        <is>
          <t>PR67</t>
        </is>
      </c>
      <c r="C11733" s="3" t="inlineStr">
        <is>
          <t>Keychron</t>
        </is>
      </c>
      <c r="D11733" s="3" t="inlineStr">
        <is>
          <t>PR67 GY REST V1/V2/Q2/Q9/Q1PRO/Q2PRO</t>
        </is>
      </c>
      <c r="E11733" s="11" t="n">
        <v>21</v>
      </c>
      <c r="F11733" s="12" t="n">
        <v>17.5</v>
      </c>
    </row>
    <row r="11734">
      <c r="A11734" s="3" t="inlineStr">
        <is>
          <t>Office &amp; Ergonomics</t>
        </is>
      </c>
      <c r="B11734" s="3" t="inlineStr">
        <is>
          <t>PR68</t>
        </is>
      </c>
      <c r="C11734" s="3" t="inlineStr">
        <is>
          <t>Keychron</t>
        </is>
      </c>
      <c r="D11734" s="3" t="inlineStr">
        <is>
          <t>PR68 GY  PALMREST K10/C2/C2PRO</t>
        </is>
      </c>
      <c r="E11734" s="11" t="n">
        <v>21</v>
      </c>
      <c r="F11734" s="12" t="n">
        <v>17.5</v>
      </c>
    </row>
    <row r="11735">
      <c r="A11735" s="3" t="inlineStr">
        <is>
          <t>Office &amp; Ergonomics</t>
        </is>
      </c>
      <c r="B11735" s="3" t="inlineStr">
        <is>
          <t>PR69</t>
        </is>
      </c>
      <c r="C11735" s="3" t="inlineStr">
        <is>
          <t>Keychron</t>
        </is>
      </c>
      <c r="D11735" s="3" t="inlineStr">
        <is>
          <t>PR69 GY PALMREST K10PRO/Q6/Q6PRO/V6</t>
        </is>
      </c>
      <c r="E11735" s="11" t="n">
        <v>21</v>
      </c>
      <c r="F11735" s="12" t="n">
        <v>17.5</v>
      </c>
    </row>
    <row r="11736">
      <c r="A11736" s="3" t="inlineStr">
        <is>
          <t>Office &amp; Ergonomics</t>
        </is>
      </c>
      <c r="B11736" s="3" t="inlineStr">
        <is>
          <t>SR560-FLIP2-BD</t>
        </is>
      </c>
      <c r="C11736" s="3" t="inlineStr">
        <is>
          <t>Peerless</t>
        </is>
      </c>
      <c r="D11736" s="3" t="inlineStr">
        <is>
          <t>ROTATIONAL CART SAM FLIP 55 &amp; 65</t>
        </is>
      </c>
      <c r="E11736" s="11" t="n">
        <v>972</v>
      </c>
      <c r="F11736" s="12" t="n">
        <v>810</v>
      </c>
    </row>
    <row r="11737">
      <c r="A11737" s="3" t="inlineStr">
        <is>
          <t>Office &amp; Ergonomics</t>
        </is>
      </c>
      <c r="B11737" s="3" t="inlineStr">
        <is>
          <t>SR560-FLIP2</t>
        </is>
      </c>
      <c r="C11737" s="3" t="inlineStr">
        <is>
          <t>Peerless</t>
        </is>
      </c>
      <c r="D11737" s="3" t="inlineStr">
        <is>
          <t>ROTATIONAL CART SAM FLIP 55 &amp; 65</t>
        </is>
      </c>
      <c r="E11737" s="11" t="n">
        <v>972</v>
      </c>
      <c r="F11737" s="12" t="n">
        <v>810</v>
      </c>
    </row>
    <row r="11738">
      <c r="A11738" s="3" t="inlineStr">
        <is>
          <t>Office &amp; Ergonomics</t>
        </is>
      </c>
      <c r="B11738" s="3" t="inlineStr">
        <is>
          <t>RK1536BKF</t>
        </is>
      </c>
      <c r="C11738" s="3" t="inlineStr">
        <is>
          <t>Startech</t>
        </is>
      </c>
      <c r="D11738" s="3" t="inlineStr">
        <is>
          <t>15U SERVER RACK CABINET</t>
        </is>
      </c>
      <c r="E11738" s="11" t="n">
        <v>592</v>
      </c>
      <c r="F11738" s="12" t="n">
        <v>493.33</v>
      </c>
    </row>
    <row r="11739">
      <c r="A11739" s="3" t="inlineStr">
        <is>
          <t>Office &amp; Ergonomics</t>
        </is>
      </c>
      <c r="B11739" s="3" t="inlineStr">
        <is>
          <t>LAPTOPRISERBAR</t>
        </is>
      </c>
      <c r="C11739" s="3" t="inlineStr">
        <is>
          <t>Startech</t>
        </is>
      </c>
      <c r="D11739" s="3" t="inlineStr">
        <is>
          <t>LAPTOP RISER STAND ERGONOMIC</t>
        </is>
      </c>
      <c r="E11739" s="11" t="n">
        <v>36</v>
      </c>
      <c r="F11739" s="12" t="n">
        <v>30</v>
      </c>
    </row>
    <row r="11740">
      <c r="A11740" s="3" t="inlineStr">
        <is>
          <t>Office &amp; Ergonomics</t>
        </is>
      </c>
      <c r="B11740" s="3" t="inlineStr">
        <is>
          <t>MBLTVSTNDEC</t>
        </is>
      </c>
      <c r="C11740" s="3" t="inlineStr">
        <is>
          <t>Startech</t>
        </is>
      </c>
      <c r="D11740" s="3" t="inlineStr">
        <is>
          <t>MOBILE TV CART FOR 37-70 TVS</t>
        </is>
      </c>
      <c r="E11740" s="11" t="n">
        <v>373</v>
      </c>
      <c r="F11740" s="12" t="n">
        <v>310.83</v>
      </c>
    </row>
    <row r="11741">
      <c r="A11741" s="3" t="inlineStr">
        <is>
          <t>Office &amp; Ergonomics</t>
        </is>
      </c>
      <c r="B11741" s="3" t="inlineStr">
        <is>
          <t>STNDMTV70</t>
        </is>
      </c>
      <c r="C11741" s="3" t="inlineStr">
        <is>
          <t>Startech</t>
        </is>
      </c>
      <c r="D11741" s="3" t="inlineStr">
        <is>
          <t>MOBILE TV CART/STAND</t>
        </is>
      </c>
      <c r="E11741" s="11" t="n">
        <v>430</v>
      </c>
      <c r="F11741" s="12" t="n">
        <v>358.33</v>
      </c>
    </row>
    <row r="11742">
      <c r="A11742" s="3" t="inlineStr">
        <is>
          <t>Office &amp; Ergonomics</t>
        </is>
      </c>
      <c r="B11742" s="3" t="inlineStr">
        <is>
          <t>1110CMBILETVCRT</t>
        </is>
      </c>
      <c r="C11742" s="3" t="inlineStr">
        <is>
          <t>Startech</t>
        </is>
      </c>
      <c r="D11742" s="3" t="inlineStr">
        <is>
          <t>ROLLING TV CART PORTABLE MOUNT</t>
        </is>
      </c>
      <c r="E11742" s="11" t="n">
        <v>545</v>
      </c>
      <c r="F11742" s="12" t="n">
        <v>454.17</v>
      </c>
    </row>
    <row r="11743">
      <c r="A11743" s="3" t="inlineStr">
        <is>
          <t>Office &amp; Ergonomics</t>
        </is>
      </c>
      <c r="B11743" s="3" t="inlineStr">
        <is>
          <t>KBTRAYADJ</t>
        </is>
      </c>
      <c r="C11743" s="3" t="inlineStr">
        <is>
          <t>Startech</t>
        </is>
      </c>
      <c r="D11743" s="3" t="inlineStr">
        <is>
          <t>UNDER DESK KEYBOARD TRAY</t>
        </is>
      </c>
      <c r="E11743" s="11" t="n">
        <v>68</v>
      </c>
      <c r="F11743" s="12" t="n">
        <v>56.67</v>
      </c>
    </row>
    <row r="11744">
      <c r="A11744" s="3" t="inlineStr">
        <is>
          <t>Office &amp; Ergonomics</t>
        </is>
      </c>
      <c r="B11744" s="3" t="inlineStr">
        <is>
          <t>AWE81EU</t>
        </is>
      </c>
      <c r="C11744" s="3" t="inlineStr">
        <is>
          <t>Targus</t>
        </is>
      </c>
      <c r="D11744" s="3" t="inlineStr">
        <is>
          <t>CHILL MAT/ WITH 4-PORT HUB</t>
        </is>
      </c>
      <c r="E11744" s="11" t="n">
        <v>40</v>
      </c>
      <c r="F11744" s="12" t="n">
        <v>33.33</v>
      </c>
    </row>
    <row r="11745">
      <c r="A11745" s="3" t="inlineStr">
        <is>
          <t>Office &amp; Ergonomics</t>
        </is>
      </c>
      <c r="B11745" s="3" t="inlineStr">
        <is>
          <t>AKF003NO</t>
        </is>
      </c>
      <c r="C11745" s="3" t="inlineStr">
        <is>
          <t>Targus</t>
        </is>
      </c>
      <c r="D11745" s="3" t="inlineStr">
        <is>
          <t>FOLDING ERGONOMIC TABLET KB - NO</t>
        </is>
      </c>
      <c r="E11745" s="11" t="n">
        <v>43</v>
      </c>
      <c r="F11745" s="12" t="n">
        <v>35.83</v>
      </c>
    </row>
    <row r="11746">
      <c r="A11746" s="3" t="inlineStr">
        <is>
          <t>Office &amp; Ergonomics</t>
        </is>
      </c>
      <c r="B11746" s="3" t="inlineStr">
        <is>
          <t>AKF003UK</t>
        </is>
      </c>
      <c r="C11746" s="3" t="inlineStr">
        <is>
          <t>Targus</t>
        </is>
      </c>
      <c r="D11746" s="3" t="inlineStr">
        <is>
          <t>FOLDING ERGONOMIC TABLET KB - UK</t>
        </is>
      </c>
      <c r="E11746" s="11" t="n">
        <v>43</v>
      </c>
      <c r="F11746" s="12" t="n">
        <v>35.83</v>
      </c>
    </row>
    <row r="11747">
      <c r="A11747" s="3" t="inlineStr">
        <is>
          <t>Office &amp; Ergonomics</t>
        </is>
      </c>
      <c r="B11747" s="3" t="inlineStr">
        <is>
          <t>AWE55GL</t>
        </is>
      </c>
      <c r="C11747" s="3" t="inlineStr">
        <is>
          <t>Targus</t>
        </is>
      </c>
      <c r="D11747" s="3" t="inlineStr">
        <is>
          <t>LAP CHILL MAT GREY</t>
        </is>
      </c>
      <c r="E11747" s="11" t="n">
        <v>32</v>
      </c>
      <c r="F11747" s="12" t="n">
        <v>26.67</v>
      </c>
    </row>
    <row r="11748">
      <c r="A11748" s="3" t="inlineStr">
        <is>
          <t>Gaming &amp; VR</t>
        </is>
      </c>
      <c r="B11748" s="3" t="inlineStr">
        <is>
          <t>P30D8F-2ALCGB11</t>
        </is>
      </c>
      <c r="C11748" s="3" t="inlineStr">
        <is>
          <t>Alcatel</t>
        </is>
      </c>
      <c r="D11748" s="3" t="inlineStr">
        <is>
          <t>TCL PLAYCUBE GREEN</t>
        </is>
      </c>
      <c r="E11748" s="11" t="n">
        <v>690</v>
      </c>
      <c r="F11748" s="12" t="n">
        <v>575</v>
      </c>
    </row>
    <row r="11749">
      <c r="A11749" s="3" t="inlineStr">
        <is>
          <t>Gaming &amp; VR</t>
        </is>
      </c>
      <c r="B11749" s="3" t="inlineStr">
        <is>
          <t>90GC01D0-BGP000</t>
        </is>
      </c>
      <c r="C11749" s="3" t="inlineStr">
        <is>
          <t>ASUS</t>
        </is>
      </c>
      <c r="D11749" s="3" t="inlineStr">
        <is>
          <t>ASUS ROG TESSEN PHONE CONTROLLER</t>
        </is>
      </c>
      <c r="E11749" s="11" t="n">
        <v>115</v>
      </c>
      <c r="F11749" s="12" t="n">
        <v>95.83</v>
      </c>
    </row>
    <row r="11750">
      <c r="A11750" s="3" t="inlineStr">
        <is>
          <t>Gaming &amp; VR</t>
        </is>
      </c>
      <c r="B11750" s="3" t="inlineStr">
        <is>
          <t>90GC0230-BGP000</t>
        </is>
      </c>
      <c r="C11750" s="3" t="inlineStr">
        <is>
          <t>ASUS</t>
        </is>
      </c>
      <c r="D11750" s="3" t="inlineStr">
        <is>
          <t>GX501 ROG RAIKIRI II XBOX WL CONTROL</t>
        </is>
      </c>
      <c r="E11750" s="11" t="n">
        <v>187</v>
      </c>
      <c r="F11750" s="12" t="n">
        <v>155.83</v>
      </c>
    </row>
    <row r="11751">
      <c r="A11751" s="3" t="inlineStr">
        <is>
          <t>Gaming &amp; VR</t>
        </is>
      </c>
      <c r="B11751" s="3" t="inlineStr">
        <is>
          <t>10GBD9901</t>
        </is>
      </c>
      <c r="C11751" s="3" t="inlineStr">
        <is>
          <t>Corsair</t>
        </is>
      </c>
      <c r="D11751" s="3" t="inlineStr">
        <is>
          <t>ELGATO STREAM DECK +</t>
        </is>
      </c>
      <c r="E11751" s="11" t="n">
        <v>189</v>
      </c>
      <c r="F11751" s="12" t="n">
        <v>157.5</v>
      </c>
    </row>
    <row r="11752">
      <c r="A11752" s="3" t="inlineStr">
        <is>
          <t>Gaming &amp; VR</t>
        </is>
      </c>
      <c r="B11752" s="3" t="inlineStr">
        <is>
          <t>10GAI9901</t>
        </is>
      </c>
      <c r="C11752" s="3" t="inlineStr">
        <is>
          <t>Corsair</t>
        </is>
      </c>
      <c r="D11752" s="3" t="inlineStr">
        <is>
          <t>ELGATO STREAM DECK MINI</t>
        </is>
      </c>
      <c r="E11752" s="11" t="n">
        <v>63</v>
      </c>
      <c r="F11752" s="12" t="n">
        <v>52.5</v>
      </c>
    </row>
    <row r="11753">
      <c r="A11753" s="3" t="inlineStr">
        <is>
          <t>Gaming &amp; VR</t>
        </is>
      </c>
      <c r="B11753" s="3" t="inlineStr">
        <is>
          <t>10GBA9901</t>
        </is>
      </c>
      <c r="C11753" s="3" t="inlineStr">
        <is>
          <t>Corsair</t>
        </is>
      </c>
      <c r="D11753" s="3" t="inlineStr">
        <is>
          <t>ELGATO STREAM DECK MK:2</t>
        </is>
      </c>
      <c r="E11753" s="11" t="n">
        <v>147</v>
      </c>
      <c r="F11753" s="12" t="n">
        <v>122.5</v>
      </c>
    </row>
    <row r="11754">
      <c r="A11754" s="3" t="inlineStr">
        <is>
          <t>Gaming &amp; VR</t>
        </is>
      </c>
      <c r="B11754" s="3" t="inlineStr">
        <is>
          <t>10GBJ9901</t>
        </is>
      </c>
      <c r="C11754" s="3" t="inlineStr">
        <is>
          <t>Corsair</t>
        </is>
      </c>
      <c r="D11754" s="3" t="inlineStr">
        <is>
          <t>ELGATO STREAM DECK NEO</t>
        </is>
      </c>
      <c r="E11754" s="11" t="n">
        <v>105</v>
      </c>
      <c r="F11754" s="12" t="n">
        <v>87.5</v>
      </c>
    </row>
    <row r="11755">
      <c r="A11755" s="3" t="inlineStr">
        <is>
          <t>Gaming &amp; VR</t>
        </is>
      </c>
      <c r="B11755" s="3" t="inlineStr">
        <is>
          <t>10GAT9901</t>
        </is>
      </c>
      <c r="C11755" s="3" t="inlineStr">
        <is>
          <t>Corsair</t>
        </is>
      </c>
      <c r="D11755" s="3" t="inlineStr">
        <is>
          <t>ELGATO STREAM DECK XL</t>
        </is>
      </c>
      <c r="E11755" s="11" t="n">
        <v>241</v>
      </c>
      <c r="F11755" s="12" t="n">
        <v>200.83</v>
      </c>
    </row>
    <row r="11756">
      <c r="A11756" s="3" t="inlineStr">
        <is>
          <t>Gaming &amp; VR</t>
        </is>
      </c>
      <c r="B11756" s="3" t="inlineStr">
        <is>
          <t>10GBX9901</t>
        </is>
      </c>
      <c r="C11756" s="3" t="inlineStr">
        <is>
          <t>Corsair</t>
        </is>
      </c>
      <c r="D11756" s="3" t="inlineStr">
        <is>
          <t>ELGATO STREAM DECK+ XL</t>
        </is>
      </c>
      <c r="E11756" s="11" t="n">
        <v>346</v>
      </c>
      <c r="F11756" s="12" t="n">
        <v>288.33</v>
      </c>
    </row>
    <row r="11757">
      <c r="A11757" s="3" t="inlineStr">
        <is>
          <t>Gaming &amp; VR</t>
        </is>
      </c>
      <c r="B11757" s="3" t="inlineStr">
        <is>
          <t>10AAT9901</t>
        </is>
      </c>
      <c r="C11757" s="3" t="inlineStr">
        <is>
          <t>Corsair</t>
        </is>
      </c>
      <c r="D11757" s="3" t="inlineStr">
        <is>
          <t>ELGATO WAVE MIC ARM PRO</t>
        </is>
      </c>
      <c r="E11757" s="11" t="n">
        <v>189</v>
      </c>
      <c r="F11757" s="12" t="n">
        <v>157.5</v>
      </c>
    </row>
    <row r="11758">
      <c r="A11758" s="3" t="inlineStr">
        <is>
          <t>Gaming &amp; VR</t>
        </is>
      </c>
      <c r="B11758" s="3" t="inlineStr">
        <is>
          <t>10MAI9901</t>
        </is>
      </c>
      <c r="C11758" s="3" t="inlineStr">
        <is>
          <t>Corsair</t>
        </is>
      </c>
      <c r="D11758" s="3" t="inlineStr">
        <is>
          <t>ELGATO WAVE NEO</t>
        </is>
      </c>
      <c r="E11758" s="11" t="n">
        <v>63</v>
      </c>
      <c r="F11758" s="12" t="n">
        <v>52.5</v>
      </c>
    </row>
    <row r="11759">
      <c r="A11759" s="3" t="inlineStr">
        <is>
          <t>Gaming &amp; VR</t>
        </is>
      </c>
      <c r="B11759" s="3" t="inlineStr">
        <is>
          <t>10MAO9901</t>
        </is>
      </c>
      <c r="C11759" s="3" t="inlineStr">
        <is>
          <t>Corsair</t>
        </is>
      </c>
      <c r="D11759" s="3" t="inlineStr">
        <is>
          <t>ELGATO WAVE:3 MK.2 - USB AUDIO MICRO</t>
        </is>
      </c>
      <c r="E11759" s="11" t="n">
        <v>168</v>
      </c>
      <c r="F11759" s="12" t="n">
        <v>140</v>
      </c>
    </row>
    <row r="11760">
      <c r="A11760" s="3" t="inlineStr">
        <is>
          <t>Gaming &amp; VR</t>
        </is>
      </c>
      <c r="B11760" s="3" t="inlineStr">
        <is>
          <t>40817801001WW</t>
        </is>
      </c>
      <c r="C11760" s="3" t="inlineStr">
        <is>
          <t>Corsair</t>
        </is>
      </c>
      <c r="D11760" s="3" t="inlineStr">
        <is>
          <t>OMEGA WIRELESS PS5 CTR BLACK</t>
        </is>
      </c>
      <c r="E11760" s="11" t="n">
        <v>170</v>
      </c>
      <c r="F11760" s="12" t="n">
        <v>141.67</v>
      </c>
    </row>
    <row r="11761">
      <c r="A11761" s="3" t="inlineStr">
        <is>
          <t>Gaming &amp; VR</t>
        </is>
      </c>
      <c r="B11761" s="3" t="inlineStr">
        <is>
          <t>99HAUT010-RET</t>
        </is>
      </c>
      <c r="C11761" s="3" t="inlineStr">
        <is>
          <t>HTC</t>
        </is>
      </c>
      <c r="D11761" s="3" t="inlineStr">
        <is>
          <t>EAGLE PANTOS CLEAR BROWN ADAPTIVE</t>
        </is>
      </c>
      <c r="E11761" s="11" t="n">
        <v>482</v>
      </c>
      <c r="F11761" s="12" t="n">
        <v>401.67</v>
      </c>
    </row>
    <row r="11762">
      <c r="A11762" s="3" t="inlineStr">
        <is>
          <t>Gaming &amp; VR</t>
        </is>
      </c>
      <c r="B11762" s="3" t="inlineStr">
        <is>
          <t>99H12238-RET</t>
        </is>
      </c>
      <c r="C11762" s="3" t="inlineStr">
        <is>
          <t>HTC</t>
        </is>
      </c>
      <c r="D11762" s="3" t="inlineStr">
        <is>
          <t>FOCUS 3 BATTERY</t>
        </is>
      </c>
      <c r="E11762" s="11" t="n">
        <v>108</v>
      </c>
      <c r="F11762" s="12" t="n">
        <v>90</v>
      </c>
    </row>
    <row r="11763">
      <c r="A11763" s="3" t="inlineStr">
        <is>
          <t>Gaming &amp; VR</t>
        </is>
      </c>
      <c r="B11763" s="3" t="inlineStr">
        <is>
          <t>99H12362-RET</t>
        </is>
      </c>
      <c r="C11763" s="3" t="inlineStr">
        <is>
          <t>HTC</t>
        </is>
      </c>
      <c r="D11763" s="3" t="inlineStr">
        <is>
          <t>FOCUS SERIES BATTERY</t>
        </is>
      </c>
      <c r="E11763" s="11" t="n">
        <v>108</v>
      </c>
      <c r="F11763" s="12" t="n">
        <v>90</v>
      </c>
    </row>
    <row r="11764">
      <c r="A11764" s="3" t="inlineStr">
        <is>
          <t>Gaming &amp; VR</t>
        </is>
      </c>
      <c r="B11764" s="3" t="inlineStr">
        <is>
          <t>99HAUM036-ENT</t>
        </is>
      </c>
      <c r="C11764" s="3" t="inlineStr">
        <is>
          <t>HTC</t>
        </is>
      </c>
      <c r="D11764" s="3" t="inlineStr">
        <is>
          <t>FOCUS VISION BUSINESS EDITION</t>
        </is>
      </c>
      <c r="E11764" s="11" t="n">
        <v>1464</v>
      </c>
      <c r="F11764" s="12" t="n">
        <v>1220</v>
      </c>
    </row>
    <row r="11765">
      <c r="A11765" s="3" t="inlineStr">
        <is>
          <t>Gaming &amp; VR</t>
        </is>
      </c>
      <c r="B11765" s="3" t="inlineStr">
        <is>
          <t>99HAUC001-ENT</t>
        </is>
      </c>
      <c r="C11765" s="3" t="inlineStr">
        <is>
          <t>HTC</t>
        </is>
      </c>
      <c r="D11765" s="3" t="inlineStr">
        <is>
          <t>MARS CAM TRACK STUDIO EDITION</t>
        </is>
      </c>
      <c r="E11765" s="11" t="n">
        <v>6531</v>
      </c>
      <c r="F11765" s="12" t="n">
        <v>5442.5</v>
      </c>
    </row>
    <row r="11766">
      <c r="A11766" s="3" t="inlineStr">
        <is>
          <t>Gaming &amp; VR</t>
        </is>
      </c>
      <c r="B11766" s="3" t="inlineStr">
        <is>
          <t>99H20764-ENT</t>
        </is>
      </c>
      <c r="C11766" s="3" t="inlineStr">
        <is>
          <t>HTC</t>
        </is>
      </c>
      <c r="D11766" s="3" t="inlineStr">
        <is>
          <t>MARS FIZ TRACK</t>
        </is>
      </c>
      <c r="E11766" s="11" t="n">
        <v>476</v>
      </c>
      <c r="F11766" s="12" t="n">
        <v>396.67</v>
      </c>
    </row>
    <row r="11767">
      <c r="A11767" s="3" t="inlineStr">
        <is>
          <t>Gaming &amp; VR</t>
        </is>
      </c>
      <c r="B11767" s="3" t="inlineStr">
        <is>
          <t>99HATV002-RET</t>
        </is>
      </c>
      <c r="C11767" s="3" t="inlineStr">
        <is>
          <t>HTC</t>
        </is>
      </c>
      <c r="D11767" s="3" t="inlineStr">
        <is>
          <t>STEAM VR BASESTATION 2.0</t>
        </is>
      </c>
      <c r="E11767" s="11" t="n">
        <v>223</v>
      </c>
      <c r="F11767" s="12" t="n">
        <v>185.83</v>
      </c>
    </row>
    <row r="11768">
      <c r="A11768" s="3" t="inlineStr">
        <is>
          <t>Gaming &amp; VR</t>
        </is>
      </c>
      <c r="B11768" s="3" t="inlineStr">
        <is>
          <t>99HAUB001-RET</t>
        </is>
      </c>
      <c r="C11768" s="3" t="inlineStr">
        <is>
          <t>HTC</t>
        </is>
      </c>
      <c r="D11768" s="3" t="inlineStr">
        <is>
          <t>ULTIMATE TRACKER 3+1</t>
        </is>
      </c>
      <c r="E11768" s="11" t="n">
        <v>606</v>
      </c>
      <c r="F11768" s="12" t="n">
        <v>505</v>
      </c>
    </row>
    <row r="11769">
      <c r="A11769" s="3" t="inlineStr">
        <is>
          <t>Gaming &amp; VR</t>
        </is>
      </c>
      <c r="B11769" s="3" t="inlineStr">
        <is>
          <t>99HAUT009-RET</t>
        </is>
      </c>
      <c r="C11769" s="3" t="inlineStr">
        <is>
          <t>HTC</t>
        </is>
      </c>
      <c r="D11769" s="3" t="inlineStr">
        <is>
          <t>VIVE EAGLE GLASSES RD ADAPTIVE M BLK</t>
        </is>
      </c>
      <c r="E11769" s="11" t="n">
        <v>482</v>
      </c>
      <c r="F11769" s="12" t="n">
        <v>401.67</v>
      </c>
    </row>
    <row r="11770">
      <c r="A11770" s="3" t="inlineStr">
        <is>
          <t>Gaming &amp; VR</t>
        </is>
      </c>
      <c r="B11770" s="3" t="inlineStr">
        <is>
          <t>99HAUT007-RET</t>
        </is>
      </c>
      <c r="C11770" s="3" t="inlineStr">
        <is>
          <t>HTC</t>
        </is>
      </c>
      <c r="D11770" s="3" t="inlineStr">
        <is>
          <t>VIVE EAGLE GLASSES RD CLR MATTE BLK</t>
        </is>
      </c>
      <c r="E11770" s="11" t="n">
        <v>399</v>
      </c>
      <c r="F11770" s="12" t="n">
        <v>332.5</v>
      </c>
    </row>
    <row r="11771">
      <c r="A11771" s="3" t="inlineStr">
        <is>
          <t>Gaming &amp; VR</t>
        </is>
      </c>
      <c r="B11771" s="3" t="inlineStr">
        <is>
          <t>99HAUT006-RET</t>
        </is>
      </c>
      <c r="C11771" s="3" t="inlineStr">
        <is>
          <t>HTC</t>
        </is>
      </c>
      <c r="D11771" s="3" t="inlineStr">
        <is>
          <t>VIVE EAGLE GLASSES RD SUN APRICOT</t>
        </is>
      </c>
      <c r="E11771" s="11" t="n">
        <v>399</v>
      </c>
      <c r="F11771" s="12" t="n">
        <v>332.5</v>
      </c>
    </row>
    <row r="11772">
      <c r="A11772" s="3" t="inlineStr">
        <is>
          <t>Gaming &amp; VR</t>
        </is>
      </c>
      <c r="B11772" s="3" t="inlineStr">
        <is>
          <t>99HAUT005-RET</t>
        </is>
      </c>
      <c r="C11772" s="3" t="inlineStr">
        <is>
          <t>HTC</t>
        </is>
      </c>
      <c r="D11772" s="3" t="inlineStr">
        <is>
          <t>VIVE EAGLE GLASSES RD SUN MATTE BLK</t>
        </is>
      </c>
      <c r="E11772" s="11" t="n">
        <v>399</v>
      </c>
      <c r="F11772" s="12" t="n">
        <v>332.5</v>
      </c>
    </row>
    <row r="11773">
      <c r="A11773" s="3" t="inlineStr">
        <is>
          <t>Gaming &amp; VR</t>
        </is>
      </c>
      <c r="B11773" s="3" t="inlineStr">
        <is>
          <t>99HAUU016-RET</t>
        </is>
      </c>
      <c r="C11773" s="3" t="inlineStr">
        <is>
          <t>HTC</t>
        </is>
      </c>
      <c r="D11773" s="3" t="inlineStr">
        <is>
          <t>VIVE EAGLE GLASSES SQ ADAPTIVE GL BK</t>
        </is>
      </c>
      <c r="E11773" s="11" t="n">
        <v>482</v>
      </c>
      <c r="F11773" s="12" t="n">
        <v>401.67</v>
      </c>
    </row>
    <row r="11774">
      <c r="A11774" s="3" t="inlineStr">
        <is>
          <t>Gaming &amp; VR</t>
        </is>
      </c>
      <c r="B11774" s="3" t="inlineStr">
        <is>
          <t>99HAUU018-RET</t>
        </is>
      </c>
      <c r="C11774" s="3" t="inlineStr">
        <is>
          <t>HTC</t>
        </is>
      </c>
      <c r="D11774" s="3" t="inlineStr">
        <is>
          <t>VIVE EAGLE GLASSES SQ ADAPTIVE GL BR</t>
        </is>
      </c>
      <c r="E11774" s="11" t="n">
        <v>482</v>
      </c>
      <c r="F11774" s="12" t="n">
        <v>401.67</v>
      </c>
    </row>
    <row r="11775">
      <c r="A11775" s="3" t="inlineStr">
        <is>
          <t>Gaming &amp; VR</t>
        </is>
      </c>
      <c r="B11775" s="3" t="inlineStr">
        <is>
          <t>99HAUU013-RET</t>
        </is>
      </c>
      <c r="C11775" s="3" t="inlineStr">
        <is>
          <t>HTC</t>
        </is>
      </c>
      <c r="D11775" s="3" t="inlineStr">
        <is>
          <t>VIVE EAGLE GLASSES SQ CLR GLOSSY BLK</t>
        </is>
      </c>
      <c r="E11775" s="11" t="n">
        <v>399</v>
      </c>
      <c r="F11775" s="12" t="n">
        <v>332.5</v>
      </c>
    </row>
    <row r="11776">
      <c r="A11776" s="3" t="inlineStr">
        <is>
          <t>Gaming &amp; VR</t>
        </is>
      </c>
      <c r="B11776" s="3" t="inlineStr">
        <is>
          <t>99HAUU010-RET</t>
        </is>
      </c>
      <c r="C11776" s="3" t="inlineStr">
        <is>
          <t>HTC</t>
        </is>
      </c>
      <c r="D11776" s="3" t="inlineStr">
        <is>
          <t>VIVE EAGLE GLASSES SQ SUN GLOSSY BLK</t>
        </is>
      </c>
      <c r="E11776" s="11" t="n">
        <v>399</v>
      </c>
      <c r="F11776" s="12" t="n">
        <v>332.5</v>
      </c>
    </row>
    <row r="11777">
      <c r="A11777" s="3" t="inlineStr">
        <is>
          <t>Gaming &amp; VR</t>
        </is>
      </c>
      <c r="B11777" s="3" t="inlineStr">
        <is>
          <t>99HAUU012-RET</t>
        </is>
      </c>
      <c r="C11777" s="3" t="inlineStr">
        <is>
          <t>HTC</t>
        </is>
      </c>
      <c r="D11777" s="3" t="inlineStr">
        <is>
          <t>VIVE EAGLE GLASSES SQ SUN GLOSSY BR</t>
        </is>
      </c>
      <c r="E11777" s="11" t="n">
        <v>399</v>
      </c>
      <c r="F11777" s="12" t="n">
        <v>332.5</v>
      </c>
    </row>
    <row r="11778">
      <c r="A11778" s="3" t="inlineStr">
        <is>
          <t>Gaming &amp; VR</t>
        </is>
      </c>
      <c r="B11778" s="3" t="inlineStr">
        <is>
          <t>99HAUU011-RET</t>
        </is>
      </c>
      <c r="C11778" s="3" t="inlineStr">
        <is>
          <t>HTC</t>
        </is>
      </c>
      <c r="D11778" s="3" t="inlineStr">
        <is>
          <t>VIVE EAGLE GLASSES SQ SUN GLOSSY RED</t>
        </is>
      </c>
      <c r="E11778" s="11" t="n">
        <v>399</v>
      </c>
      <c r="F11778" s="12" t="n">
        <v>332.5</v>
      </c>
    </row>
    <row r="11779">
      <c r="A11779" s="3" t="inlineStr">
        <is>
          <t>Gaming &amp; VR</t>
        </is>
      </c>
      <c r="B11779" s="3" t="inlineStr">
        <is>
          <t>99H20737-RET</t>
        </is>
      </c>
      <c r="C11779" s="3" t="inlineStr">
        <is>
          <t>HTC</t>
        </is>
      </c>
      <c r="D11779" s="3" t="inlineStr">
        <is>
          <t>VIVE FOCUS MULTI BATTERY CHARGER</t>
        </is>
      </c>
      <c r="E11779" s="11" t="n">
        <v>128</v>
      </c>
      <c r="F11779" s="12" t="n">
        <v>106.67</v>
      </c>
    </row>
    <row r="11780">
      <c r="A11780" s="3" t="inlineStr">
        <is>
          <t>Gaming &amp; VR</t>
        </is>
      </c>
      <c r="B11780" s="3" t="inlineStr">
        <is>
          <t>99HAUM028-RET</t>
        </is>
      </c>
      <c r="C11780" s="3" t="inlineStr">
        <is>
          <t>HTC</t>
        </is>
      </c>
      <c r="D11780" s="3" t="inlineStr">
        <is>
          <t>VIVE FOCUS VISION</t>
        </is>
      </c>
      <c r="E11780" s="11" t="n">
        <v>1129</v>
      </c>
      <c r="F11780" s="12" t="n">
        <v>940.83</v>
      </c>
    </row>
    <row r="11781">
      <c r="A11781" s="3" t="inlineStr">
        <is>
          <t>Gaming &amp; VR</t>
        </is>
      </c>
      <c r="B11781" s="3" t="inlineStr">
        <is>
          <t>99HASW003-RET</t>
        </is>
      </c>
      <c r="C11781" s="3" t="inlineStr">
        <is>
          <t>HTC</t>
        </is>
      </c>
      <c r="D11781" s="3" t="inlineStr">
        <is>
          <t>VIVE PRO 2 HEADSET</t>
        </is>
      </c>
      <c r="E11781" s="11" t="n">
        <v>645</v>
      </c>
      <c r="F11781" s="12" t="n">
        <v>537.5</v>
      </c>
    </row>
    <row r="11782">
      <c r="A11782" s="3" t="inlineStr">
        <is>
          <t>Gaming &amp; VR</t>
        </is>
      </c>
      <c r="B11782" s="3" t="inlineStr">
        <is>
          <t>99HASS002-RET</t>
        </is>
      </c>
      <c r="C11782" s="3" t="inlineStr">
        <is>
          <t>HTC</t>
        </is>
      </c>
      <c r="D11782" s="3" t="inlineStr">
        <is>
          <t>VIVE TRACKER 3.0</t>
        </is>
      </c>
      <c r="E11782" s="11" t="n">
        <v>138</v>
      </c>
      <c r="F11782" s="12" t="n">
        <v>115</v>
      </c>
    </row>
    <row r="11783">
      <c r="A11783" s="3" t="inlineStr">
        <is>
          <t>Gaming &amp; VR</t>
        </is>
      </c>
      <c r="B11783" s="3" t="inlineStr">
        <is>
          <t>99HATT004-RET</t>
        </is>
      </c>
      <c r="C11783" s="3" t="inlineStr">
        <is>
          <t>HTC</t>
        </is>
      </c>
      <c r="D11783" s="3" t="inlineStr">
        <is>
          <t>VIVE ULTIMATE TRACKER</t>
        </is>
      </c>
      <c r="E11783" s="11" t="n">
        <v>207</v>
      </c>
      <c r="F11783" s="12" t="n">
        <v>172.5</v>
      </c>
    </row>
    <row r="11784">
      <c r="A11784" s="3" t="inlineStr">
        <is>
          <t>Gaming &amp; VR</t>
        </is>
      </c>
      <c r="B11784" s="3" t="inlineStr">
        <is>
          <t>99H12336-RET</t>
        </is>
      </c>
      <c r="C11784" s="3" t="inlineStr">
        <is>
          <t>HTC</t>
        </is>
      </c>
      <c r="D11784" s="3" t="inlineStr">
        <is>
          <t>VIVE WIRED STREAMING CABLE</t>
        </is>
      </c>
      <c r="E11784" s="11" t="n">
        <v>101</v>
      </c>
      <c r="F11784" s="12" t="n">
        <v>84.17</v>
      </c>
    </row>
    <row r="11785">
      <c r="A11785" s="3" t="inlineStr">
        <is>
          <t>Gaming &amp; VR</t>
        </is>
      </c>
      <c r="B11785" s="3" t="inlineStr">
        <is>
          <t>99H12348-RET</t>
        </is>
      </c>
      <c r="C11785" s="3" t="inlineStr">
        <is>
          <t>HTC</t>
        </is>
      </c>
      <c r="D11785" s="3" t="inlineStr">
        <is>
          <t>VIVE WIRED STREAMING KIT</t>
        </is>
      </c>
      <c r="E11785" s="11" t="n">
        <v>161</v>
      </c>
      <c r="F11785" s="12" t="n">
        <v>134.17</v>
      </c>
    </row>
    <row r="11786">
      <c r="A11786" s="3" t="inlineStr">
        <is>
          <t>Gaming &amp; VR</t>
        </is>
      </c>
      <c r="B11786" s="3" t="inlineStr">
        <is>
          <t>4711377310932</t>
        </is>
      </c>
      <c r="C11786" s="3" t="inlineStr">
        <is>
          <t>MSI</t>
        </is>
      </c>
      <c r="D11786" s="3" t="inlineStr">
        <is>
          <t>FORCE GC200 CONTROL</t>
        </is>
      </c>
      <c r="E11786" s="11" t="n">
        <v>32</v>
      </c>
      <c r="F11786" s="12" t="n">
        <v>26.67</v>
      </c>
    </row>
    <row r="11787">
      <c r="A11787" s="3" t="inlineStr">
        <is>
          <t>Gaming &amp; VR</t>
        </is>
      </c>
      <c r="B11787" s="3" t="inlineStr">
        <is>
          <t>4711377334341</t>
        </is>
      </c>
      <c r="C11787" s="3" t="inlineStr">
        <is>
          <t>MSI</t>
        </is>
      </c>
      <c r="D11787" s="3" t="inlineStr">
        <is>
          <t>FORCE GC200 WHITE CONTROL</t>
        </is>
      </c>
      <c r="E11787" s="11" t="n">
        <v>32</v>
      </c>
      <c r="F11787" s="12" t="n">
        <v>26.67</v>
      </c>
    </row>
    <row r="11788">
      <c r="A11788" s="3" t="inlineStr">
        <is>
          <t>Gaming &amp; VR</t>
        </is>
      </c>
      <c r="B11788" s="3" t="inlineStr">
        <is>
          <t>4711377228978</t>
        </is>
      </c>
      <c r="C11788" s="3" t="inlineStr">
        <is>
          <t>MSI</t>
        </is>
      </c>
      <c r="D11788" s="3" t="inlineStr">
        <is>
          <t>FORCE GC300 W CONTROL</t>
        </is>
      </c>
      <c r="E11788" s="11" t="n">
        <v>40</v>
      </c>
      <c r="F11788" s="12" t="n">
        <v>33.33</v>
      </c>
    </row>
    <row r="11789">
      <c r="A11789" s="3" t="inlineStr">
        <is>
          <t>Gaming &amp; VR</t>
        </is>
      </c>
      <c r="B11789" s="3" t="inlineStr">
        <is>
          <t>4711377269919</t>
        </is>
      </c>
      <c r="C11789" s="3" t="inlineStr">
        <is>
          <t>MSI</t>
        </is>
      </c>
      <c r="D11789" s="3" t="inlineStr">
        <is>
          <t>FORCE GC300 W WHITE CONTROL</t>
        </is>
      </c>
      <c r="E11789" s="11" t="n">
        <v>40</v>
      </c>
      <c r="F11789" s="12" t="n">
        <v>33.33</v>
      </c>
    </row>
    <row r="11790">
      <c r="A11790" s="3" t="inlineStr">
        <is>
          <t>Gaming &amp; VR</t>
        </is>
      </c>
      <c r="B11790" s="3" t="inlineStr">
        <is>
          <t>STJR1000400</t>
        </is>
      </c>
      <c r="C11790" s="3" t="inlineStr">
        <is>
          <t>Seagate</t>
        </is>
      </c>
      <c r="D11790" s="3" t="inlineStr">
        <is>
          <t>1TB XBOXSERIES X/S</t>
        </is>
      </c>
      <c r="E11790" s="11" t="n">
        <v>589</v>
      </c>
      <c r="F11790" s="12" t="n">
        <v>490.83</v>
      </c>
    </row>
    <row r="11791">
      <c r="A11791" s="3" t="inlineStr">
        <is>
          <t>Smart Home &amp; Security Cameras</t>
        </is>
      </c>
      <c r="B11791" s="3" t="inlineStr">
        <is>
          <t>T86P2321</t>
        </is>
      </c>
      <c r="C11791" s="3" t="inlineStr">
        <is>
          <t>Anker</t>
        </is>
      </c>
      <c r="D11791" s="3" t="inlineStr">
        <is>
          <t>4G LTE CAM S330 (WITH SOLAR PT)</t>
        </is>
      </c>
      <c r="E11791" s="11" t="n">
        <v>269</v>
      </c>
      <c r="F11791" s="12" t="n">
        <v>224.17</v>
      </c>
    </row>
    <row r="11792">
      <c r="A11792" s="3" t="inlineStr">
        <is>
          <t>Smart Home &amp; Security Cameras</t>
        </is>
      </c>
      <c r="B11792" s="3" t="inlineStr">
        <is>
          <t>E8E00321</t>
        </is>
      </c>
      <c r="C11792" s="3" t="inlineStr">
        <is>
          <t>Anker</t>
        </is>
      </c>
      <c r="D11792" s="3" t="inlineStr">
        <is>
          <t>EUCY NVR SECURTIY SYSEM S4 MAX</t>
        </is>
      </c>
      <c r="E11792" s="11" t="n">
        <v>1250</v>
      </c>
      <c r="F11792" s="12" t="n">
        <v>1041.67</v>
      </c>
    </row>
    <row r="11793">
      <c r="A11793" s="3" t="inlineStr">
        <is>
          <t>Smart Home &amp; Security Cameras</t>
        </is>
      </c>
      <c r="B11793" s="3" t="inlineStr">
        <is>
          <t>T814X32S</t>
        </is>
      </c>
      <c r="C11793" s="3" t="inlineStr">
        <is>
          <t>Anker</t>
        </is>
      </c>
      <c r="D11793" s="3" t="inlineStr">
        <is>
          <t>EUFY CAM C374K SOLO+SP</t>
        </is>
      </c>
      <c r="E11793" s="11" t="n">
        <v>140</v>
      </c>
      <c r="F11793" s="12" t="n">
        <v>116.67</v>
      </c>
    </row>
    <row r="11794">
      <c r="A11794" s="3" t="inlineStr">
        <is>
          <t>Smart Home &amp; Security Cameras</t>
        </is>
      </c>
      <c r="B11794" s="3" t="inlineStr">
        <is>
          <t>T8743111</t>
        </is>
      </c>
      <c r="C11794" s="3" t="inlineStr">
        <is>
          <t>Anker</t>
        </is>
      </c>
      <c r="D11794" s="3" t="inlineStr">
        <is>
          <t>EUFY DOORBELL DETACHABLE BATTERY PK</t>
        </is>
      </c>
      <c r="E11794" s="11" t="n">
        <v>33</v>
      </c>
      <c r="F11794" s="12" t="n">
        <v>27.5</v>
      </c>
    </row>
    <row r="11795">
      <c r="A11795" s="3" t="inlineStr">
        <is>
          <t>Smart Home &amp; Security Cameras</t>
        </is>
      </c>
      <c r="B11795" s="3" t="inlineStr">
        <is>
          <t>T8023321</t>
        </is>
      </c>
      <c r="C11795" s="3" t="inlineStr">
        <is>
          <t>Anker</t>
        </is>
      </c>
      <c r="D11795" s="3" t="inlineStr">
        <is>
          <t>EUFY EDGE HOMEBASE MINI B2C</t>
        </is>
      </c>
      <c r="E11795" s="11" t="n">
        <v>39</v>
      </c>
      <c r="F11795" s="12" t="n">
        <v>32.5</v>
      </c>
    </row>
    <row r="11796">
      <c r="A11796" s="3" t="inlineStr">
        <is>
          <t>Smart Home &amp; Security Cameras</t>
        </is>
      </c>
      <c r="B11796" s="3" t="inlineStr">
        <is>
          <t>T8110421</t>
        </is>
      </c>
      <c r="C11796" s="3" t="inlineStr">
        <is>
          <t>Anker</t>
        </is>
      </c>
      <c r="D11796" s="3" t="inlineStr">
        <is>
          <t>EUFY EUFYCAM C35 SOLO - WHITE</t>
        </is>
      </c>
      <c r="E11796" s="11" t="n">
        <v>76</v>
      </c>
      <c r="F11796" s="12" t="n">
        <v>63.33</v>
      </c>
    </row>
    <row r="11797">
      <c r="A11797" s="3" t="inlineStr">
        <is>
          <t>Smart Home &amp; Security Cameras</t>
        </is>
      </c>
      <c r="B11797" s="3" t="inlineStr">
        <is>
          <t>T81723W1</t>
        </is>
      </c>
      <c r="C11797" s="3" t="inlineStr">
        <is>
          <t>Anker</t>
        </is>
      </c>
      <c r="D11797" s="3" t="inlineStr">
        <is>
          <t>EUFY EUFYCAM S4 SOLO</t>
        </is>
      </c>
      <c r="E11797" s="11" t="n">
        <v>323</v>
      </c>
      <c r="F11797" s="12" t="n">
        <v>269.17</v>
      </c>
    </row>
    <row r="11798">
      <c r="A11798" s="3" t="inlineStr">
        <is>
          <t>Smart Home &amp; Security Cameras</t>
        </is>
      </c>
      <c r="B11798" s="3" t="inlineStr">
        <is>
          <t>T80303D1</t>
        </is>
      </c>
      <c r="C11798" s="3" t="inlineStr">
        <is>
          <t>Anker</t>
        </is>
      </c>
      <c r="D11798" s="3" t="inlineStr">
        <is>
          <t>EUFY HOMEBASE 3 B2C GRAY+WHITE</t>
        </is>
      </c>
      <c r="E11798" s="11" t="n">
        <v>216</v>
      </c>
      <c r="F11798" s="12" t="n">
        <v>180</v>
      </c>
    </row>
    <row r="11799">
      <c r="A11799" s="3" t="inlineStr">
        <is>
          <t>Smart Home &amp; Security Cameras</t>
        </is>
      </c>
      <c r="B11799" s="3" t="inlineStr">
        <is>
          <t>T8N00V41</t>
        </is>
      </c>
      <c r="C11799" s="3" t="inlineStr">
        <is>
          <t>Anker</t>
        </is>
      </c>
      <c r="D11799" s="3" t="inlineStr">
        <is>
          <t>EUFY NETWORK VIDEO RECORDER S4?</t>
        </is>
      </c>
      <c r="E11799" s="11" t="n">
        <v>397</v>
      </c>
      <c r="F11799" s="12" t="n">
        <v>330.83</v>
      </c>
    </row>
    <row r="11800">
      <c r="A11800" s="3" t="inlineStr">
        <is>
          <t>Smart Home &amp; Security Cameras</t>
        </is>
      </c>
      <c r="B11800" s="3" t="inlineStr">
        <is>
          <t>E8P00322</t>
        </is>
      </c>
      <c r="C11800" s="3" t="inlineStr">
        <is>
          <t>Anker</t>
        </is>
      </c>
      <c r="D11800" s="3" t="inlineStr">
        <is>
          <t>EUFY NVR SECURITY SYSTEM E40</t>
        </is>
      </c>
      <c r="E11800" s="11" t="n">
        <v>772</v>
      </c>
      <c r="F11800" s="12" t="n">
        <v>643.33</v>
      </c>
    </row>
    <row r="11801">
      <c r="A11801" s="3" t="inlineStr">
        <is>
          <t>Smart Home &amp; Security Cameras</t>
        </is>
      </c>
      <c r="B11801" s="3" t="inlineStr">
        <is>
          <t>E8E00326</t>
        </is>
      </c>
      <c r="C11801" s="3" t="inlineStr">
        <is>
          <t>Anker</t>
        </is>
      </c>
      <c r="D11801" s="3" t="inlineStr">
        <is>
          <t>EUFY NVR SECURITY SYSTEM S4</t>
        </is>
      </c>
      <c r="E11801" s="11" t="n">
        <v>1023</v>
      </c>
      <c r="F11801" s="12" t="n">
        <v>852.5</v>
      </c>
    </row>
    <row r="11802">
      <c r="A11802" s="3" t="inlineStr">
        <is>
          <t>Smart Home &amp; Security Cameras</t>
        </is>
      </c>
      <c r="B11802" s="3" t="inlineStr">
        <is>
          <t>T8P00321</t>
        </is>
      </c>
      <c r="C11802" s="3" t="inlineStr">
        <is>
          <t>Anker</t>
        </is>
      </c>
      <c r="D11802" s="3" t="inlineStr">
        <is>
          <t>EUFY POE CAM E40 BULLET CAM</t>
        </is>
      </c>
      <c r="E11802" s="11" t="n">
        <v>124</v>
      </c>
      <c r="F11802" s="12" t="n">
        <v>103.33</v>
      </c>
    </row>
    <row r="11803">
      <c r="A11803" s="3" t="inlineStr">
        <is>
          <t>Smart Home &amp; Security Cameras</t>
        </is>
      </c>
      <c r="B11803" s="3" t="inlineStr">
        <is>
          <t>T8E00321</t>
        </is>
      </c>
      <c r="C11803" s="3" t="inlineStr">
        <is>
          <t>Anker</t>
        </is>
      </c>
      <c r="D11803" s="3" t="inlineStr">
        <is>
          <t>EUFY POE CAM S4 BULLET-PTZ CAM</t>
        </is>
      </c>
      <c r="E11803" s="11" t="n">
        <v>261</v>
      </c>
      <c r="F11803" s="12" t="n">
        <v>217.5</v>
      </c>
    </row>
    <row r="11804">
      <c r="A11804" s="3" t="inlineStr">
        <is>
          <t>Smart Home &amp; Security Cameras</t>
        </is>
      </c>
      <c r="B11804" s="3" t="inlineStr">
        <is>
          <t>T8990321</t>
        </is>
      </c>
      <c r="C11804" s="3" t="inlineStr">
        <is>
          <t>Anker</t>
        </is>
      </c>
      <c r="D11804" s="3" t="inlineStr">
        <is>
          <t>EUFY SECURITY 5 PIECE HOME ALARM KIT</t>
        </is>
      </c>
      <c r="E11804" s="11" t="n">
        <v>173</v>
      </c>
      <c r="F11804" s="12" t="n">
        <v>144.17</v>
      </c>
    </row>
    <row r="11805">
      <c r="A11805" s="3" t="inlineStr">
        <is>
          <t>Smart Home &amp; Security Cameras</t>
        </is>
      </c>
      <c r="B11805" s="3" t="inlineStr">
        <is>
          <t>T89000D4</t>
        </is>
      </c>
      <c r="C11805" s="3" t="inlineStr">
        <is>
          <t>Anker</t>
        </is>
      </c>
      <c r="D11805" s="3" t="inlineStr">
        <is>
          <t>EUFY SECURITY ENTRY SENSOR</t>
        </is>
      </c>
      <c r="E11805" s="11" t="n">
        <v>22</v>
      </c>
      <c r="F11805" s="12" t="n">
        <v>18.33</v>
      </c>
    </row>
    <row r="11806">
      <c r="A11806" s="3" t="inlineStr">
        <is>
          <t>Smart Home &amp; Security Cameras</t>
        </is>
      </c>
      <c r="B11806" s="3" t="inlineStr">
        <is>
          <t>T8426321</t>
        </is>
      </c>
      <c r="C11806" s="3" t="inlineStr">
        <is>
          <t>Anker</t>
        </is>
      </c>
      <c r="D11806" s="3" t="inlineStr">
        <is>
          <t>EUFY SECURITY FLOODLIGHT CAMERA E30</t>
        </is>
      </c>
      <c r="E11806" s="11" t="n">
        <v>184</v>
      </c>
      <c r="F11806" s="12" t="n">
        <v>153.33</v>
      </c>
    </row>
    <row r="11807">
      <c r="A11807" s="3" t="inlineStr">
        <is>
          <t>Smart Home &amp; Security Cameras</t>
        </is>
      </c>
      <c r="B11807" s="3" t="inlineStr">
        <is>
          <t>T8910021</t>
        </is>
      </c>
      <c r="C11807" s="3" t="inlineStr">
        <is>
          <t>Anker</t>
        </is>
      </c>
      <c r="D11807" s="3" t="inlineStr">
        <is>
          <t>EUFY SECURITY MOTION SENSOR - WHITE</t>
        </is>
      </c>
      <c r="E11807" s="11" t="n">
        <v>27</v>
      </c>
      <c r="F11807" s="12" t="n">
        <v>22.5</v>
      </c>
    </row>
    <row r="11808">
      <c r="A11808" s="3" t="inlineStr">
        <is>
          <t>Smart Home &amp; Security Cameras</t>
        </is>
      </c>
      <c r="B11808" s="3" t="inlineStr">
        <is>
          <t>AS311121</t>
        </is>
      </c>
      <c r="C11808" s="3" t="inlineStr">
        <is>
          <t>Anker</t>
        </is>
      </c>
      <c r="D11808" s="3" t="inlineStr">
        <is>
          <t>EUFY SOLAR PANEL C10 WHITE 1</t>
        </is>
      </c>
      <c r="E11808" s="11" t="n">
        <v>33</v>
      </c>
      <c r="F11808" s="12" t="n">
        <v>27.5</v>
      </c>
    </row>
    <row r="11809">
      <c r="A11809" s="3" t="inlineStr">
        <is>
          <t>Smart Home &amp; Security Cameras</t>
        </is>
      </c>
      <c r="B11809" s="3" t="inlineStr">
        <is>
          <t>E8223313</t>
        </is>
      </c>
      <c r="C11809" s="3" t="inlineStr">
        <is>
          <t>Anker</t>
        </is>
      </c>
      <c r="D11809" s="3" t="inlineStr">
        <is>
          <t>EUFY VIDEO DOORBELL C31 WITH CHIME2</t>
        </is>
      </c>
      <c r="E11809" s="11" t="n">
        <v>108</v>
      </c>
      <c r="F11809" s="12" t="n">
        <v>90</v>
      </c>
    </row>
    <row r="11810">
      <c r="A11810" s="3" t="inlineStr">
        <is>
          <t>Smart Home &amp; Security Cameras</t>
        </is>
      </c>
      <c r="B11810" s="3" t="inlineStr">
        <is>
          <t>E821431C</t>
        </is>
      </c>
      <c r="C11810" s="3" t="inlineStr">
        <is>
          <t>Anker</t>
        </is>
      </c>
      <c r="D11810" s="3" t="inlineStr">
        <is>
          <t>EUFY VIDEO DOORBELL E340 BLACK</t>
        </is>
      </c>
      <c r="E11810" s="11" t="n">
        <v>194</v>
      </c>
      <c r="F11810" s="12" t="n">
        <v>161.67</v>
      </c>
    </row>
    <row r="11811">
      <c r="A11811" s="3" t="inlineStr">
        <is>
          <t>Smart Home &amp; Security Cameras</t>
        </is>
      </c>
      <c r="B11811" s="3" t="inlineStr">
        <is>
          <t>T817L220</t>
        </is>
      </c>
      <c r="C11811" s="3" t="inlineStr">
        <is>
          <t>Anker</t>
        </is>
      </c>
      <c r="D11811" s="3" t="inlineStr">
        <is>
          <t>EUFY WIRED CAM C31 SOLO - WHITE</t>
        </is>
      </c>
      <c r="E11811" s="11" t="n">
        <v>54</v>
      </c>
      <c r="F11811" s="12" t="n">
        <v>45</v>
      </c>
    </row>
    <row r="11812">
      <c r="A11812" s="3" t="inlineStr">
        <is>
          <t>Smart Home &amp; Security Cameras</t>
        </is>
      </c>
      <c r="B11812" s="3" t="inlineStr">
        <is>
          <t>E814X329</t>
        </is>
      </c>
      <c r="C11812" s="3" t="inlineStr">
        <is>
          <t>Anker</t>
        </is>
      </c>
      <c r="D11812" s="3" t="inlineStr">
        <is>
          <t>EUFYCAM C36</t>
        </is>
      </c>
      <c r="E11812" s="11" t="n">
        <v>97</v>
      </c>
      <c r="F11812" s="12" t="n">
        <v>80.83</v>
      </c>
    </row>
    <row r="11813">
      <c r="A11813" s="3" t="inlineStr">
        <is>
          <t>Smart Home &amp; Security Cameras</t>
        </is>
      </c>
      <c r="B11813" s="3" t="inlineStr">
        <is>
          <t>T88923W1</t>
        </is>
      </c>
      <c r="C11813" s="3" t="inlineStr">
        <is>
          <t>Anker</t>
        </is>
      </c>
      <c r="D11813" s="3" t="inlineStr">
        <is>
          <t>EUFYCAM S3 PRO 2-CAM KIT BLACK+WHITE</t>
        </is>
      </c>
      <c r="E11813" s="11" t="n">
        <v>538</v>
      </c>
      <c r="F11813" s="12" t="n">
        <v>448.33</v>
      </c>
    </row>
    <row r="11814">
      <c r="A11814" s="3" t="inlineStr">
        <is>
          <t>Smart Home &amp; Security Cameras</t>
        </is>
      </c>
      <c r="B11814" s="3" t="inlineStr">
        <is>
          <t>T8W11221</t>
        </is>
      </c>
      <c r="C11814" s="3" t="inlineStr">
        <is>
          <t>Anker</t>
        </is>
      </c>
      <c r="D11814" s="3" t="inlineStr">
        <is>
          <t>INDOOR CAM C220 (2K PT) - WHITE</t>
        </is>
      </c>
      <c r="E11814" s="11" t="n">
        <v>38</v>
      </c>
      <c r="F11814" s="12" t="n">
        <v>31.67</v>
      </c>
    </row>
    <row r="11815">
      <c r="A11815" s="3" t="inlineStr">
        <is>
          <t>Smart Home &amp; Security Cameras</t>
        </is>
      </c>
      <c r="B11815" s="3" t="inlineStr">
        <is>
          <t>T8416221</t>
        </is>
      </c>
      <c r="C11815" s="3" t="inlineStr">
        <is>
          <t>Anker</t>
        </is>
      </c>
      <c r="D11815" s="3" t="inlineStr">
        <is>
          <t>INDOOR CAM S350 4K DUAL LENS PTZ</t>
        </is>
      </c>
      <c r="E11815" s="11" t="n">
        <v>141</v>
      </c>
      <c r="F11815" s="12" t="n">
        <v>117.5</v>
      </c>
    </row>
    <row r="11816">
      <c r="A11816" s="3" t="inlineStr">
        <is>
          <t>Smart Home &amp; Security Cameras</t>
        </is>
      </c>
      <c r="B11816" s="3" t="inlineStr">
        <is>
          <t>T8026320</t>
        </is>
      </c>
      <c r="C11816" s="3" t="inlineStr">
        <is>
          <t>Anker</t>
        </is>
      </c>
      <c r="D11816" s="3" t="inlineStr">
        <is>
          <t>MINI CHIME</t>
        </is>
      </c>
      <c r="E11816" s="11" t="n">
        <v>33</v>
      </c>
      <c r="F11816" s="12" t="n">
        <v>27.5</v>
      </c>
    </row>
    <row r="11817">
      <c r="A11817" s="3" t="inlineStr">
        <is>
          <t>Smart Home &amp; Security Cameras</t>
        </is>
      </c>
      <c r="B11817" s="3" t="inlineStr">
        <is>
          <t>T81A0311</t>
        </is>
      </c>
      <c r="C11817" s="3" t="inlineStr">
        <is>
          <t>Anker</t>
        </is>
      </c>
      <c r="D11817" s="3" t="inlineStr">
        <is>
          <t>SOLAR WALL LIGHT CAM S120</t>
        </is>
      </c>
      <c r="E11817" s="11" t="n">
        <v>108</v>
      </c>
      <c r="F11817" s="12" t="n">
        <v>90</v>
      </c>
    </row>
    <row r="11818">
      <c r="A11818" s="3" t="inlineStr">
        <is>
          <t>Smart Home &amp; Security Cameras</t>
        </is>
      </c>
      <c r="B11818" s="3" t="inlineStr">
        <is>
          <t>T81703W1</t>
        </is>
      </c>
      <c r="C11818" s="3" t="inlineStr">
        <is>
          <t>Anker</t>
        </is>
      </c>
      <c r="D11818" s="3" t="inlineStr">
        <is>
          <t>SOLOCAM S340  2K DUAL LENS PTZ SOLAR</t>
        </is>
      </c>
      <c r="E11818" s="11" t="n">
        <v>194</v>
      </c>
      <c r="F11818" s="12" t="n">
        <v>161.67</v>
      </c>
    </row>
    <row r="11819">
      <c r="A11819" s="3" t="inlineStr">
        <is>
          <t>Smart Home &amp; Security Cameras</t>
        </is>
      </c>
      <c r="B11819" s="3" t="inlineStr">
        <is>
          <t>E8214311</t>
        </is>
      </c>
      <c r="C11819" s="3" t="inlineStr">
        <is>
          <t>Anker</t>
        </is>
      </c>
      <c r="D11819" s="3" t="inlineStr">
        <is>
          <t>VIDEO DOORBELL E340 WITH CHIME</t>
        </is>
      </c>
      <c r="E11819" s="11" t="n">
        <v>216</v>
      </c>
      <c r="F11819" s="12" t="n">
        <v>180</v>
      </c>
    </row>
    <row r="11820">
      <c r="A11820" s="3" t="inlineStr">
        <is>
          <t>Smart Home &amp; Security Cameras</t>
        </is>
      </c>
      <c r="B11820" s="3" t="inlineStr">
        <is>
          <t>2-PTZ-DC30-60</t>
        </is>
      </c>
      <c r="C11820" s="3" t="inlineStr">
        <is>
          <t>Motorola Solutions</t>
        </is>
      </c>
      <c r="D11820" s="3" t="inlineStr">
        <is>
          <t>2MP H6A PTZ IN-CEILING 60 DAY</t>
        </is>
      </c>
      <c r="E11820" s="11" t="n">
        <v>3863</v>
      </c>
      <c r="F11820" s="12" t="n">
        <v>3219.17</v>
      </c>
    </row>
    <row r="11821">
      <c r="A11821" s="3" t="inlineStr">
        <is>
          <t>Smart Home &amp; Security Cameras</t>
        </is>
      </c>
      <c r="B11821" s="3" t="inlineStr">
        <is>
          <t>TAPOL510B2PK</t>
        </is>
      </c>
      <c r="C11821" s="3" t="inlineStr">
        <is>
          <t>Tplink</t>
        </is>
      </c>
      <c r="D11821" s="3" t="inlineStr">
        <is>
          <t>DIMMABLE SMART LIGHT BULB B22 2PK</t>
        </is>
      </c>
      <c r="E11821" s="11" t="n">
        <v>16</v>
      </c>
      <c r="F11821" s="12" t="n">
        <v>13.33</v>
      </c>
    </row>
    <row r="11822">
      <c r="A11822" s="3" t="inlineStr">
        <is>
          <t>Smart Home &amp; Security Cameras</t>
        </is>
      </c>
      <c r="B11822" s="3" t="inlineStr">
        <is>
          <t>TAPOL510E2PK</t>
        </is>
      </c>
      <c r="C11822" s="3" t="inlineStr">
        <is>
          <t>Tplink</t>
        </is>
      </c>
      <c r="D11822" s="3" t="inlineStr">
        <is>
          <t>DIMMABLE SMART LIGHT BULB E27 2PK</t>
        </is>
      </c>
      <c r="E11822" s="11" t="n">
        <v>16</v>
      </c>
      <c r="F11822" s="12" t="n">
        <v>13.33</v>
      </c>
    </row>
    <row r="11823">
      <c r="A11823" s="3" t="inlineStr">
        <is>
          <t>Smart Home &amp; Security Cameras</t>
        </is>
      </c>
      <c r="B11823" s="3" t="inlineStr">
        <is>
          <t>TAPOC246D</t>
        </is>
      </c>
      <c r="C11823" s="3" t="inlineStr">
        <is>
          <t>Tplink</t>
        </is>
      </c>
      <c r="D11823" s="3" t="inlineStr">
        <is>
          <t>DUAL LENS PAN/TILT SEC CAM</t>
        </is>
      </c>
      <c r="E11823" s="11" t="n">
        <v>76</v>
      </c>
      <c r="F11823" s="12" t="n">
        <v>63.33</v>
      </c>
    </row>
    <row r="11824">
      <c r="A11824" s="3" t="inlineStr">
        <is>
          <t>Smart Home &amp; Security Cameras</t>
        </is>
      </c>
      <c r="B11824" s="3" t="inlineStr">
        <is>
          <t>INSIGHTS655I</t>
        </is>
      </c>
      <c r="C11824" s="3" t="inlineStr">
        <is>
          <t>Tplink</t>
        </is>
      </c>
      <c r="D11824" s="3" t="inlineStr">
        <is>
          <t>INSIGHT S655I 5MP IRFISHEYE SEC CAM</t>
        </is>
      </c>
      <c r="E11824" s="11" t="n">
        <v>362</v>
      </c>
      <c r="F11824" s="12" t="n">
        <v>301.67</v>
      </c>
    </row>
    <row r="11825">
      <c r="A11825" s="3" t="inlineStr">
        <is>
          <t>Smart Home &amp; Security Cameras</t>
        </is>
      </c>
      <c r="B11825" s="3" t="inlineStr">
        <is>
          <t>KE100KIT</t>
        </is>
      </c>
      <c r="C11825" s="3" t="inlineStr">
        <is>
          <t>Tplink</t>
        </is>
      </c>
      <c r="D11825" s="3" t="inlineStr">
        <is>
          <t>KASA THERMOSTATIC RADIATOR VALVE KIT</t>
        </is>
      </c>
      <c r="E11825" s="11" t="n">
        <v>48</v>
      </c>
      <c r="F11825" s="12" t="n">
        <v>40</v>
      </c>
    </row>
    <row r="11826">
      <c r="A11826" s="3" t="inlineStr">
        <is>
          <t>Smart Home &amp; Security Cameras</t>
        </is>
      </c>
      <c r="B11826" s="3" t="inlineStr">
        <is>
          <t>TAPOP1051PK</t>
        </is>
      </c>
      <c r="C11826" s="3" t="inlineStr">
        <is>
          <t>Tplink</t>
        </is>
      </c>
      <c r="D11826" s="3" t="inlineStr">
        <is>
          <t>MINI SMART WI-FI SOCKET</t>
        </is>
      </c>
      <c r="E11826" s="11" t="n">
        <v>12</v>
      </c>
      <c r="F11826" s="12" t="n">
        <v>10</v>
      </c>
    </row>
    <row r="11827">
      <c r="A11827" s="3" t="inlineStr">
        <is>
          <t>Smart Home &amp; Security Cameras</t>
        </is>
      </c>
      <c r="B11827" s="3" t="inlineStr">
        <is>
          <t>TAPOP1001PK</t>
        </is>
      </c>
      <c r="C11827" s="3" t="inlineStr">
        <is>
          <t>Tplink</t>
        </is>
      </c>
      <c r="D11827" s="3" t="inlineStr">
        <is>
          <t>MINI SMART WI-FI SOCKET 1 PACK</t>
        </is>
      </c>
      <c r="E11827" s="11" t="n">
        <v>12</v>
      </c>
      <c r="F11827" s="12" t="n">
        <v>10</v>
      </c>
    </row>
    <row r="11828">
      <c r="A11828" s="3" t="inlineStr">
        <is>
          <t>Smart Home &amp; Security Cameras</t>
        </is>
      </c>
      <c r="B11828" s="3" t="inlineStr">
        <is>
          <t>TAPOP1002PK</t>
        </is>
      </c>
      <c r="C11828" s="3" t="inlineStr">
        <is>
          <t>Tplink</t>
        </is>
      </c>
      <c r="D11828" s="3" t="inlineStr">
        <is>
          <t>MINI SMART WI-FI SOCKET 2 PACK</t>
        </is>
      </c>
      <c r="E11828" s="11" t="n">
        <v>20</v>
      </c>
      <c r="F11828" s="12" t="n">
        <v>16.67</v>
      </c>
    </row>
    <row r="11829">
      <c r="A11829" s="3" t="inlineStr">
        <is>
          <t>Smart Home &amp; Security Cameras</t>
        </is>
      </c>
      <c r="B11829" s="3" t="inlineStr">
        <is>
          <t>TAPOP1004PK</t>
        </is>
      </c>
      <c r="C11829" s="3" t="inlineStr">
        <is>
          <t>Tplink</t>
        </is>
      </c>
      <c r="D11829" s="3" t="inlineStr">
        <is>
          <t>MINI SMART WI-FI SOCKET 4 PACK</t>
        </is>
      </c>
      <c r="E11829" s="11" t="n">
        <v>40</v>
      </c>
      <c r="F11829" s="12" t="n">
        <v>33.33</v>
      </c>
    </row>
    <row r="11830">
      <c r="A11830" s="3" t="inlineStr">
        <is>
          <t>Smart Home &amp; Security Cameras</t>
        </is>
      </c>
      <c r="B11830" s="3" t="inlineStr">
        <is>
          <t>TAPOP110M</t>
        </is>
      </c>
      <c r="C11830" s="3" t="inlineStr">
        <is>
          <t>Tplink</t>
        </is>
      </c>
      <c r="D11830" s="3" t="inlineStr">
        <is>
          <t>MINI WI-FI PLUG ENERGY MON MATTER</t>
        </is>
      </c>
      <c r="E11830" s="11" t="n">
        <v>14</v>
      </c>
      <c r="F11830" s="12" t="n">
        <v>11.67</v>
      </c>
    </row>
    <row r="11831">
      <c r="A11831" s="3" t="inlineStr">
        <is>
          <t>Smart Home &amp; Security Cameras</t>
        </is>
      </c>
      <c r="B11831" s="3" t="inlineStr">
        <is>
          <t>TAPOP110M4PK</t>
        </is>
      </c>
      <c r="C11831" s="3" t="inlineStr">
        <is>
          <t>Tplink</t>
        </is>
      </c>
      <c r="D11831" s="3" t="inlineStr">
        <is>
          <t>MINI WI-FI PLUG ENERGY MON MATTER</t>
        </is>
      </c>
      <c r="E11831" s="11" t="n">
        <v>48</v>
      </c>
      <c r="F11831" s="12" t="n">
        <v>40</v>
      </c>
    </row>
    <row r="11832">
      <c r="A11832" s="3" t="inlineStr">
        <is>
          <t>Smart Home &amp; Security Cameras</t>
        </is>
      </c>
      <c r="B11832" s="3" t="inlineStr">
        <is>
          <t>TAPOP1102PK</t>
        </is>
      </c>
      <c r="C11832" s="3" t="inlineStr">
        <is>
          <t>Tplink</t>
        </is>
      </c>
      <c r="D11832" s="3" t="inlineStr">
        <is>
          <t>MINI WI-FI SOCKET ENERGY MON 2PK</t>
        </is>
      </c>
      <c r="E11832" s="11" t="n">
        <v>21</v>
      </c>
      <c r="F11832" s="12" t="n">
        <v>17.5</v>
      </c>
    </row>
    <row r="11833">
      <c r="A11833" s="3" t="inlineStr">
        <is>
          <t>Smart Home &amp; Security Cameras</t>
        </is>
      </c>
      <c r="B11833" s="3" t="inlineStr">
        <is>
          <t>TC47</t>
        </is>
      </c>
      <c r="C11833" s="3" t="inlineStr">
        <is>
          <t>Tplink</t>
        </is>
      </c>
      <c r="D11833" s="3" t="inlineStr">
        <is>
          <t>OUTDOOR DUAL LENS PAN/TILT SEC CAM</t>
        </is>
      </c>
      <c r="E11833" s="11" t="n">
        <v>106</v>
      </c>
      <c r="F11833" s="12" t="n">
        <v>88.33</v>
      </c>
    </row>
    <row r="11834">
      <c r="A11834" s="3" t="inlineStr">
        <is>
          <t>Smart Home &amp; Security Cameras</t>
        </is>
      </c>
      <c r="B11834" s="3" t="inlineStr">
        <is>
          <t>TC42</t>
        </is>
      </c>
      <c r="C11834" s="3" t="inlineStr">
        <is>
          <t>Tplink</t>
        </is>
      </c>
      <c r="D11834" s="3" t="inlineStr">
        <is>
          <t>OUTDOOR PAN/TILT SECURTY WIFI CAMERA</t>
        </is>
      </c>
      <c r="E11834" s="11" t="n">
        <v>55</v>
      </c>
      <c r="F11834" s="12" t="n">
        <v>45.83</v>
      </c>
    </row>
    <row r="11835">
      <c r="A11835" s="3" t="inlineStr">
        <is>
          <t>Smart Home &amp; Security Cameras</t>
        </is>
      </c>
      <c r="B11835" s="3" t="inlineStr">
        <is>
          <t>TAPOC320WS</t>
        </is>
      </c>
      <c r="C11835" s="3" t="inlineStr">
        <is>
          <t>Tplink</t>
        </is>
      </c>
      <c r="D11835" s="3" t="inlineStr">
        <is>
          <t>OUTDOOR SECURITY WI-FI CAMERA</t>
        </is>
      </c>
      <c r="E11835" s="11" t="n">
        <v>52</v>
      </c>
      <c r="F11835" s="12" t="n">
        <v>43.33</v>
      </c>
    </row>
    <row r="11836">
      <c r="A11836" s="3" t="inlineStr">
        <is>
          <t>Smart Home &amp; Security Cameras</t>
        </is>
      </c>
      <c r="B11836" s="3" t="inlineStr">
        <is>
          <t>TC74</t>
        </is>
      </c>
      <c r="C11836" s="3" t="inlineStr">
        <is>
          <t>Tplink</t>
        </is>
      </c>
      <c r="D11836" s="3" t="inlineStr">
        <is>
          <t>PAN/TILT AI HOME SECURITY CAMERA</t>
        </is>
      </c>
      <c r="E11836" s="11" t="n">
        <v>41</v>
      </c>
      <c r="F11836" s="12" t="n">
        <v>34.17</v>
      </c>
    </row>
    <row r="11837">
      <c r="A11837" s="3" t="inlineStr">
        <is>
          <t>Smart Home &amp; Security Cameras</t>
        </is>
      </c>
      <c r="B11837" s="3" t="inlineStr">
        <is>
          <t>TAPOC201</t>
        </is>
      </c>
      <c r="C11837" s="3" t="inlineStr">
        <is>
          <t>Tplink</t>
        </is>
      </c>
      <c r="D11837" s="3" t="inlineStr">
        <is>
          <t>PAN/TILT SEC WIFI CAM BLK VERSION</t>
        </is>
      </c>
      <c r="E11837" s="11" t="n">
        <v>29</v>
      </c>
      <c r="F11837" s="12" t="n">
        <v>24.17</v>
      </c>
    </row>
    <row r="11838">
      <c r="A11838" s="3" t="inlineStr">
        <is>
          <t>Smart Home &amp; Security Cameras</t>
        </is>
      </c>
      <c r="B11838" s="3" t="inlineStr">
        <is>
          <t>TAPOS200B</t>
        </is>
      </c>
      <c r="C11838" s="3" t="inlineStr">
        <is>
          <t>Tplink</t>
        </is>
      </c>
      <c r="D11838" s="3" t="inlineStr">
        <is>
          <t>SMART BUTTON</t>
        </is>
      </c>
      <c r="E11838" s="11" t="n">
        <v>15</v>
      </c>
      <c r="F11838" s="12" t="n">
        <v>12.5</v>
      </c>
    </row>
    <row r="11839">
      <c r="A11839" s="3" t="inlineStr">
        <is>
          <t>Smart Home &amp; Security Cameras</t>
        </is>
      </c>
      <c r="B11839" s="3" t="inlineStr">
        <is>
          <t>TAPOT110</t>
        </is>
      </c>
      <c r="C11839" s="3" t="inlineStr">
        <is>
          <t>Tplink</t>
        </is>
      </c>
      <c r="D11839" s="3" t="inlineStr">
        <is>
          <t>SMART DOOR/WINDOW SENSOR</t>
        </is>
      </c>
      <c r="E11839" s="11" t="n">
        <v>15</v>
      </c>
      <c r="F11839" s="12" t="n">
        <v>12.5</v>
      </c>
    </row>
    <row r="11840">
      <c r="A11840" s="3" t="inlineStr">
        <is>
          <t>Smart Home &amp; Security Cameras</t>
        </is>
      </c>
      <c r="B11840" s="3" t="inlineStr">
        <is>
          <t>TAPOH500</t>
        </is>
      </c>
      <c r="C11840" s="3" t="inlineStr">
        <is>
          <t>Tplink</t>
        </is>
      </c>
      <c r="D11840" s="3" t="inlineStr">
        <is>
          <t>SMART HOMEBASE</t>
        </is>
      </c>
      <c r="E11840" s="11" t="n">
        <v>169</v>
      </c>
      <c r="F11840" s="12" t="n">
        <v>140.83</v>
      </c>
    </row>
    <row r="11841">
      <c r="A11841" s="3" t="inlineStr">
        <is>
          <t>Smart Home &amp; Security Cameras</t>
        </is>
      </c>
      <c r="B11841" s="3" t="inlineStr">
        <is>
          <t>TAPOH200</t>
        </is>
      </c>
      <c r="C11841" s="3" t="inlineStr">
        <is>
          <t>Tplink</t>
        </is>
      </c>
      <c r="D11841" s="3" t="inlineStr">
        <is>
          <t>SMART HUB</t>
        </is>
      </c>
      <c r="E11841" s="11" t="n">
        <v>36</v>
      </c>
      <c r="F11841" s="12" t="n">
        <v>30</v>
      </c>
    </row>
    <row r="11842">
      <c r="A11842" s="3" t="inlineStr">
        <is>
          <t>Smart Home &amp; Security Cameras</t>
        </is>
      </c>
      <c r="B11842" s="3" t="inlineStr">
        <is>
          <t>TAPOT100</t>
        </is>
      </c>
      <c r="C11842" s="3" t="inlineStr">
        <is>
          <t>Tplink</t>
        </is>
      </c>
      <c r="D11842" s="3" t="inlineStr">
        <is>
          <t>SMART MOTION SENSOR</t>
        </is>
      </c>
      <c r="E11842" s="11" t="n">
        <v>18</v>
      </c>
      <c r="F11842" s="12" t="n">
        <v>15</v>
      </c>
    </row>
    <row r="11843">
      <c r="A11843" s="3" t="inlineStr">
        <is>
          <t>Smart Home &amp; Security Cameras</t>
        </is>
      </c>
      <c r="B11843" s="3" t="inlineStr">
        <is>
          <t>TAPOT300</t>
        </is>
      </c>
      <c r="C11843" s="3" t="inlineStr">
        <is>
          <t>Tplink</t>
        </is>
      </c>
      <c r="D11843" s="3" t="inlineStr">
        <is>
          <t>SMART WATER LEAK SENSOR</t>
        </is>
      </c>
      <c r="E11843" s="11" t="n">
        <v>22</v>
      </c>
      <c r="F11843" s="12" t="n">
        <v>18.33</v>
      </c>
    </row>
    <row r="11844">
      <c r="A11844" s="3" t="inlineStr">
        <is>
          <t>Smart Home &amp; Security Cameras</t>
        </is>
      </c>
      <c r="B11844" s="3" t="inlineStr">
        <is>
          <t>TAPOL630</t>
        </is>
      </c>
      <c r="C11844" s="3" t="inlineStr">
        <is>
          <t>Tplink</t>
        </is>
      </c>
      <c r="D11844" s="3" t="inlineStr">
        <is>
          <t>SMART WI-FI SPOTLIGHT DIMMABLE</t>
        </is>
      </c>
      <c r="E11844" s="11" t="n">
        <v>11</v>
      </c>
      <c r="F11844" s="12" t="n">
        <v>9.17</v>
      </c>
    </row>
    <row r="11845">
      <c r="A11845" s="3" t="inlineStr">
        <is>
          <t>Smart Home &amp; Security Cameras</t>
        </is>
      </c>
      <c r="B11845" s="3" t="inlineStr">
        <is>
          <t>TAPOL6302PK</t>
        </is>
      </c>
      <c r="C11845" s="3" t="inlineStr">
        <is>
          <t>Tplink</t>
        </is>
      </c>
      <c r="D11845" s="3" t="inlineStr">
        <is>
          <t>SMART WI-FI SPOTLIGHT DIMMABLE 2PK</t>
        </is>
      </c>
      <c r="E11845" s="11" t="n">
        <v>19</v>
      </c>
      <c r="F11845" s="12" t="n">
        <v>15.83</v>
      </c>
    </row>
    <row r="11846">
      <c r="A11846" s="3" t="inlineStr">
        <is>
          <t>Smart Home &amp; Security Cameras</t>
        </is>
      </c>
      <c r="B11846" s="3" t="inlineStr">
        <is>
          <t>TAPOL6104PK</t>
        </is>
      </c>
      <c r="C11846" s="3" t="inlineStr">
        <is>
          <t>Tplink</t>
        </is>
      </c>
      <c r="D11846" s="3" t="inlineStr">
        <is>
          <t>SMART WI-FI SPOTLIGHT DIMMABLE 4PK</t>
        </is>
      </c>
      <c r="E11846" s="11" t="n">
        <v>30</v>
      </c>
      <c r="F11846" s="12" t="n">
        <v>25</v>
      </c>
    </row>
    <row r="11847">
      <c r="A11847" s="3" t="inlineStr">
        <is>
          <t>Smart Home &amp; Security Cameras</t>
        </is>
      </c>
      <c r="B11847" s="3" t="inlineStr">
        <is>
          <t>TAPOL6304PK</t>
        </is>
      </c>
      <c r="C11847" s="3" t="inlineStr">
        <is>
          <t>Tplink</t>
        </is>
      </c>
      <c r="D11847" s="3" t="inlineStr">
        <is>
          <t>SMART WI-FI SPOTLIGHT DIMMABLE 4PK</t>
        </is>
      </c>
      <c r="E11847" s="11" t="n">
        <v>36</v>
      </c>
      <c r="F11847" s="12" t="n">
        <v>30</v>
      </c>
    </row>
    <row r="11848">
      <c r="A11848" s="3" t="inlineStr">
        <is>
          <t>Smart Home &amp; Security Cameras</t>
        </is>
      </c>
      <c r="B11848" s="3" t="inlineStr">
        <is>
          <t>TAPOL530B2PK</t>
        </is>
      </c>
      <c r="C11848" s="3" t="inlineStr">
        <is>
          <t>Tplink</t>
        </is>
      </c>
      <c r="D11848" s="3" t="inlineStr">
        <is>
          <t>SMART WIFI LIGHT BULB MULTICOLOR</t>
        </is>
      </c>
      <c r="E11848" s="11" t="n">
        <v>19</v>
      </c>
      <c r="F11848" s="12" t="n">
        <v>15.83</v>
      </c>
    </row>
    <row r="11849">
      <c r="A11849" s="3" t="inlineStr">
        <is>
          <t>Smart Home &amp; Security Cameras</t>
        </is>
      </c>
      <c r="B11849" s="3" t="inlineStr">
        <is>
          <t>TAPOL535E</t>
        </is>
      </c>
      <c r="C11849" s="3" t="inlineStr">
        <is>
          <t>Tplink</t>
        </is>
      </c>
      <c r="D11849" s="3" t="inlineStr">
        <is>
          <t>SMART WIFI LIGHT BULB MULTICOLOR E27</t>
        </is>
      </c>
      <c r="E11849" s="11" t="n">
        <v>14</v>
      </c>
      <c r="F11849" s="12" t="n">
        <v>11.67</v>
      </c>
    </row>
    <row r="11850">
      <c r="A11850" s="3" t="inlineStr">
        <is>
          <t>Smart Home &amp; Security Cameras</t>
        </is>
      </c>
      <c r="B11850" s="3" t="inlineStr">
        <is>
          <t>TC93DKIT</t>
        </is>
      </c>
      <c r="C11850" s="3" t="inlineStr">
        <is>
          <t>Tplink</t>
        </is>
      </c>
      <c r="D11850" s="3" t="inlineStr">
        <is>
          <t>SOLAR DUAL LENS PAN/TILT SEC CAM KIT</t>
        </is>
      </c>
      <c r="E11850" s="11" t="n">
        <v>157</v>
      </c>
      <c r="F11850" s="12" t="n">
        <v>130.83</v>
      </c>
    </row>
    <row r="11851">
      <c r="A11851" s="3" t="inlineStr">
        <is>
          <t>Smart Home &amp; Security Cameras</t>
        </is>
      </c>
      <c r="B11851" s="3" t="inlineStr">
        <is>
          <t>TC50KIT</t>
        </is>
      </c>
      <c r="C11851" s="3" t="inlineStr">
        <is>
          <t>Tplink</t>
        </is>
      </c>
      <c r="D11851" s="3" t="inlineStr">
        <is>
          <t>SOLAR FLOOD PAN/TILT SEC CAM KIT</t>
        </is>
      </c>
      <c r="E11851" s="11" t="n">
        <v>165</v>
      </c>
      <c r="F11851" s="12" t="n">
        <v>137.5</v>
      </c>
    </row>
    <row r="11852">
      <c r="A11852" s="3" t="inlineStr">
        <is>
          <t>Smart Home &amp; Security Cameras</t>
        </is>
      </c>
      <c r="B11852" s="3" t="inlineStr">
        <is>
          <t>TAPOC710</t>
        </is>
      </c>
      <c r="C11852" s="3" t="inlineStr">
        <is>
          <t>Tplink</t>
        </is>
      </c>
      <c r="D11852" s="3" t="inlineStr">
        <is>
          <t>TAPO OUTDOOR SEC FLOODLIGHT CAM</t>
        </is>
      </c>
      <c r="E11852" s="11" t="n">
        <v>103</v>
      </c>
      <c r="F11852" s="12" t="n">
        <v>85.83</v>
      </c>
    </row>
    <row r="11853">
      <c r="A11853" s="3" t="inlineStr">
        <is>
          <t>Smart Home &amp; Security Cameras</t>
        </is>
      </c>
      <c r="B11853" s="3" t="inlineStr">
        <is>
          <t>TAPOC720</t>
        </is>
      </c>
      <c r="C11853" s="3" t="inlineStr">
        <is>
          <t>Tplink</t>
        </is>
      </c>
      <c r="D11853" s="3" t="inlineStr">
        <is>
          <t>TAPO SMART FLOODLIGHT CAMERA</t>
        </is>
      </c>
      <c r="E11853" s="11" t="n">
        <v>117</v>
      </c>
      <c r="F11853" s="12" t="n">
        <v>97.5</v>
      </c>
    </row>
    <row r="11854">
      <c r="A11854" s="3" t="inlineStr">
        <is>
          <t>Smart Home &amp; Security Cameras</t>
        </is>
      </c>
      <c r="B11854" s="3" t="inlineStr">
        <is>
          <t>TAPOT310</t>
        </is>
      </c>
      <c r="C11854" s="3" t="inlineStr">
        <is>
          <t>Tplink</t>
        </is>
      </c>
      <c r="D11854" s="3" t="inlineStr">
        <is>
          <t>TEMPERATURE AND HUMIDITY SENSOR</t>
        </is>
      </c>
      <c r="E11854" s="11" t="n">
        <v>20</v>
      </c>
      <c r="F11854" s="12" t="n">
        <v>16.67</v>
      </c>
    </row>
    <row r="11855">
      <c r="A11855" s="3" t="inlineStr">
        <is>
          <t>Smart Home &amp; Security Cameras</t>
        </is>
      </c>
      <c r="B11855" s="3" t="inlineStr">
        <is>
          <t>INSIGHTPTZ5425</t>
        </is>
      </c>
      <c r="C11855" s="3" t="inlineStr">
        <is>
          <t>Tplink</t>
        </is>
      </c>
      <c r="D11855" s="3" t="inlineStr">
        <is>
          <t>TP-LINK INSIGHT PTZ5425 4MP CAMERA</t>
        </is>
      </c>
      <c r="E11855" s="11" t="n">
        <v>1393</v>
      </c>
      <c r="F11855" s="12" t="n">
        <v>1160.83</v>
      </c>
    </row>
    <row r="11856">
      <c r="A11856" s="3" t="inlineStr">
        <is>
          <t>Smart Home &amp; Security Cameras</t>
        </is>
      </c>
      <c r="B11856" s="3" t="inlineStr">
        <is>
          <t>INSIHTS24528MM</t>
        </is>
      </c>
      <c r="C11856" s="3" t="inlineStr">
        <is>
          <t>Tplink</t>
        </is>
      </c>
      <c r="D11856" s="3" t="inlineStr">
        <is>
          <t>TP-LINK INSIGHT S245 2.8MM CAMERA</t>
        </is>
      </c>
      <c r="E11856" s="11" t="n">
        <v>227</v>
      </c>
      <c r="F11856" s="12" t="n">
        <v>189.17</v>
      </c>
    </row>
    <row r="11857">
      <c r="A11857" s="3" t="inlineStr">
        <is>
          <t>Smart Home &amp; Security Cameras</t>
        </is>
      </c>
      <c r="B11857" s="3" t="inlineStr">
        <is>
          <t>INSIHTS28528MM</t>
        </is>
      </c>
      <c r="C11857" s="3" t="inlineStr">
        <is>
          <t>Tplink</t>
        </is>
      </c>
      <c r="D11857" s="3" t="inlineStr">
        <is>
          <t>TP-LINK INSIGHT S285 2.8MM CAMERA</t>
        </is>
      </c>
      <c r="E11857" s="11" t="n">
        <v>297</v>
      </c>
      <c r="F11857" s="12" t="n">
        <v>247.5</v>
      </c>
    </row>
    <row r="11858">
      <c r="A11858" s="3" t="inlineStr">
        <is>
          <t>Smart Home &amp; Security Cameras</t>
        </is>
      </c>
      <c r="B11858" s="3" t="inlineStr">
        <is>
          <t>INIHT34544MM</t>
        </is>
      </c>
      <c r="C11858" s="3" t="inlineStr">
        <is>
          <t>Tplink</t>
        </is>
      </c>
      <c r="D11858" s="3" t="inlineStr">
        <is>
          <t>TP-LINK INSIGHT S345-4G 4MM CAMERA</t>
        </is>
      </c>
      <c r="E11858" s="11" t="n">
        <v>486</v>
      </c>
      <c r="F11858" s="12" t="n">
        <v>405</v>
      </c>
    </row>
    <row r="11859">
      <c r="A11859" s="3" t="inlineStr">
        <is>
          <t>Smart Home &amp; Security Cameras</t>
        </is>
      </c>
      <c r="B11859" s="3" t="inlineStr">
        <is>
          <t>INSIGHTS345ZI</t>
        </is>
      </c>
      <c r="C11859" s="3" t="inlineStr">
        <is>
          <t>Tplink</t>
        </is>
      </c>
      <c r="D11859" s="3" t="inlineStr">
        <is>
          <t>TP-LINK INSIGHT S345ZI CAMERA</t>
        </is>
      </c>
      <c r="E11859" s="11" t="n">
        <v>389</v>
      </c>
      <c r="F11859" s="12" t="n">
        <v>324.17</v>
      </c>
    </row>
    <row r="11860">
      <c r="A11860" s="3" t="inlineStr">
        <is>
          <t>Smart Home &amp; Security Cameras</t>
        </is>
      </c>
      <c r="B11860" s="3" t="inlineStr">
        <is>
          <t>INSIGHTS35528MM</t>
        </is>
      </c>
      <c r="C11860" s="3" t="inlineStr">
        <is>
          <t>Tplink</t>
        </is>
      </c>
      <c r="D11860" s="3" t="inlineStr">
        <is>
          <t>TP-LINK INSIGHT S355 2.8MM CAMERA</t>
        </is>
      </c>
      <c r="E11860" s="11" t="n">
        <v>238</v>
      </c>
      <c r="F11860" s="12" t="n">
        <v>198.33</v>
      </c>
    </row>
    <row r="11861">
      <c r="A11861" s="3" t="inlineStr">
        <is>
          <t>Smart Home &amp; Security Cameras</t>
        </is>
      </c>
      <c r="B11861" s="3" t="inlineStr">
        <is>
          <t>INSIGHTS3554MM</t>
        </is>
      </c>
      <c r="C11861" s="3" t="inlineStr">
        <is>
          <t>Tplink</t>
        </is>
      </c>
      <c r="D11861" s="3" t="inlineStr">
        <is>
          <t>TP-LINK INSIGHT S355 4MM CAMERA</t>
        </is>
      </c>
      <c r="E11861" s="11" t="n">
        <v>238</v>
      </c>
      <c r="F11861" s="12" t="n">
        <v>198.33</v>
      </c>
    </row>
    <row r="11862">
      <c r="A11862" s="3" t="inlineStr">
        <is>
          <t>Smart Home &amp; Security Cameras</t>
        </is>
      </c>
      <c r="B11862" s="3" t="inlineStr">
        <is>
          <t>INSIHTS38528MM</t>
        </is>
      </c>
      <c r="C11862" s="3" t="inlineStr">
        <is>
          <t>Tplink</t>
        </is>
      </c>
      <c r="D11862" s="3" t="inlineStr">
        <is>
          <t>TP-LINK INSIGHT S385 2.8MM NW CAM</t>
        </is>
      </c>
      <c r="E11862" s="11" t="n">
        <v>292</v>
      </c>
      <c r="F11862" s="12" t="n">
        <v>243.33</v>
      </c>
    </row>
    <row r="11863">
      <c r="A11863" s="3" t="inlineStr">
        <is>
          <t>Smart Home &amp; Security Cameras</t>
        </is>
      </c>
      <c r="B11863" s="3" t="inlineStr">
        <is>
          <t>INSIGHTS385PI</t>
        </is>
      </c>
      <c r="C11863" s="3" t="inlineStr">
        <is>
          <t>Tplink</t>
        </is>
      </c>
      <c r="D11863" s="3" t="inlineStr">
        <is>
          <t>TP-LINK INSIGHT S385PI CAMERA</t>
        </is>
      </c>
      <c r="E11863" s="11" t="n">
        <v>535</v>
      </c>
      <c r="F11863" s="12" t="n">
        <v>445.83</v>
      </c>
    </row>
    <row r="11864">
      <c r="A11864" s="3" t="inlineStr">
        <is>
          <t>Smart Home &amp; Security Cameras</t>
        </is>
      </c>
      <c r="B11864" s="3" t="inlineStr">
        <is>
          <t>INSIHTS44528MM</t>
        </is>
      </c>
      <c r="C11864" s="3" t="inlineStr">
        <is>
          <t>Tplink</t>
        </is>
      </c>
      <c r="D11864" s="3" t="inlineStr">
        <is>
          <t>TP-LINK INSIGHT S445 2.8MM CAMERA</t>
        </is>
      </c>
      <c r="E11864" s="11" t="n">
        <v>216</v>
      </c>
      <c r="F11864" s="12" t="n">
        <v>180</v>
      </c>
    </row>
    <row r="11865">
      <c r="A11865" s="3" t="inlineStr">
        <is>
          <t>Smart Home &amp; Security Cameras</t>
        </is>
      </c>
      <c r="B11865" s="3" t="inlineStr">
        <is>
          <t>INSIGHTS445ZI</t>
        </is>
      </c>
      <c r="C11865" s="3" t="inlineStr">
        <is>
          <t>Tplink</t>
        </is>
      </c>
      <c r="D11865" s="3" t="inlineStr">
        <is>
          <t>TP-LINK INSIGHT S445ZI CAMERA</t>
        </is>
      </c>
      <c r="E11865" s="11" t="n">
        <v>362</v>
      </c>
      <c r="F11865" s="12" t="n">
        <v>301.67</v>
      </c>
    </row>
    <row r="11866">
      <c r="A11866" s="3" t="inlineStr">
        <is>
          <t>Smart Home &amp; Security Cameras</t>
        </is>
      </c>
      <c r="B11866" s="3" t="inlineStr">
        <is>
          <t>INSIHTS4554MM</t>
        </is>
      </c>
      <c r="C11866" s="3" t="inlineStr">
        <is>
          <t>Tplink</t>
        </is>
      </c>
      <c r="D11866" s="3" t="inlineStr">
        <is>
          <t>TP-LINK INSIGHT S455 4MM CAMERA</t>
        </is>
      </c>
      <c r="E11866" s="11" t="n">
        <v>227</v>
      </c>
      <c r="F11866" s="12" t="n">
        <v>189.17</v>
      </c>
    </row>
    <row r="11867">
      <c r="A11867" s="3" t="inlineStr">
        <is>
          <t>Smart Home &amp; Security Cameras</t>
        </is>
      </c>
      <c r="B11867" s="3" t="inlineStr">
        <is>
          <t>INSIHTS48528MM</t>
        </is>
      </c>
      <c r="C11867" s="3" t="inlineStr">
        <is>
          <t>Tplink</t>
        </is>
      </c>
      <c r="D11867" s="3" t="inlineStr">
        <is>
          <t>TP-LINK INSIGHT S485 2.8MM CAMERA</t>
        </is>
      </c>
      <c r="E11867" s="11" t="n">
        <v>287</v>
      </c>
      <c r="F11867" s="12" t="n">
        <v>239.17</v>
      </c>
    </row>
    <row r="11868">
      <c r="A11868" s="3" t="inlineStr">
        <is>
          <t>Smart Home &amp; Security Cameras</t>
        </is>
      </c>
      <c r="B11868" s="3" t="inlineStr">
        <is>
          <t>INSIHTS4854MM</t>
        </is>
      </c>
      <c r="C11868" s="3" t="inlineStr">
        <is>
          <t>Tplink</t>
        </is>
      </c>
      <c r="D11868" s="3" t="inlineStr">
        <is>
          <t>TP-LINK INSIGHT S485 4MM CAMERA</t>
        </is>
      </c>
      <c r="E11868" s="11" t="n">
        <v>287</v>
      </c>
      <c r="F11868" s="12" t="n">
        <v>239.17</v>
      </c>
    </row>
    <row r="11869">
      <c r="A11869" s="3" t="inlineStr">
        <is>
          <t>Smart Home &amp; Security Cameras</t>
        </is>
      </c>
      <c r="B11869" s="3" t="inlineStr">
        <is>
          <t>VIINVR1004H4P</t>
        </is>
      </c>
      <c r="C11869" s="3" t="inlineStr">
        <is>
          <t>Tplink</t>
        </is>
      </c>
      <c r="D11869" s="3" t="inlineStr">
        <is>
          <t>TP-LINK VIGI NVR1004H-4P</t>
        </is>
      </c>
      <c r="E11869" s="11" t="n">
        <v>265</v>
      </c>
      <c r="F11869" s="12" t="n">
        <v>220.83</v>
      </c>
    </row>
    <row r="11870">
      <c r="A11870" s="3" t="inlineStr">
        <is>
          <t>Smart Home &amp; Security Cameras</t>
        </is>
      </c>
      <c r="B11870" s="3" t="inlineStr">
        <is>
          <t>VIGINVR1008H</t>
        </is>
      </c>
      <c r="C11870" s="3" t="inlineStr">
        <is>
          <t>Tplink</t>
        </is>
      </c>
      <c r="D11870" s="3" t="inlineStr">
        <is>
          <t>TP-LINK VIGI NVR1008H 8-CHANNEL NVR</t>
        </is>
      </c>
      <c r="E11870" s="11" t="n">
        <v>222</v>
      </c>
      <c r="F11870" s="12" t="n">
        <v>185</v>
      </c>
    </row>
    <row r="11871">
      <c r="A11871" s="3" t="inlineStr">
        <is>
          <t>Smart Home &amp; Security Cameras</t>
        </is>
      </c>
      <c r="B11871" s="3" t="inlineStr">
        <is>
          <t>VIINVR1008H8MP</t>
        </is>
      </c>
      <c r="C11871" s="3" t="inlineStr">
        <is>
          <t>Tplink</t>
        </is>
      </c>
      <c r="D11871" s="3" t="inlineStr">
        <is>
          <t>TP-LINK VIGI NVR1008H-8MP</t>
        </is>
      </c>
      <c r="E11871" s="11" t="n">
        <v>400</v>
      </c>
      <c r="F11871" s="12" t="n">
        <v>333.33</v>
      </c>
    </row>
    <row r="11872">
      <c r="A11872" s="3" t="inlineStr">
        <is>
          <t>Smart Home &amp; Security Cameras</t>
        </is>
      </c>
      <c r="B11872" s="3" t="inlineStr">
        <is>
          <t>VIGINVR1016H</t>
        </is>
      </c>
      <c r="C11872" s="3" t="inlineStr">
        <is>
          <t>Tplink</t>
        </is>
      </c>
      <c r="D11872" s="3" t="inlineStr">
        <is>
          <t>TP-LINK VIGI NVR1016H 16-CHANNEL NVR</t>
        </is>
      </c>
      <c r="E11872" s="11" t="n">
        <v>238</v>
      </c>
      <c r="F11872" s="12" t="n">
        <v>198.33</v>
      </c>
    </row>
    <row r="11873">
      <c r="A11873" s="3" t="inlineStr">
        <is>
          <t>Smart Home &amp; Security Cameras</t>
        </is>
      </c>
      <c r="B11873" s="3" t="inlineStr">
        <is>
          <t>VIGINVR2016H</t>
        </is>
      </c>
      <c r="C11873" s="3" t="inlineStr">
        <is>
          <t>Tplink</t>
        </is>
      </c>
      <c r="D11873" s="3" t="inlineStr">
        <is>
          <t>TP-LINK VIGI NVR2016H</t>
        </is>
      </c>
      <c r="E11873" s="11" t="n">
        <v>540</v>
      </c>
      <c r="F11873" s="12" t="n">
        <v>450</v>
      </c>
    </row>
    <row r="11874">
      <c r="A11874" s="3" t="inlineStr">
        <is>
          <t>Smart Home &amp; Security Cameras</t>
        </is>
      </c>
      <c r="B11874" s="3" t="inlineStr">
        <is>
          <t>VIGINVR4032H</t>
        </is>
      </c>
      <c r="C11874" s="3" t="inlineStr">
        <is>
          <t>Tplink</t>
        </is>
      </c>
      <c r="D11874" s="3" t="inlineStr">
        <is>
          <t>TP-LINK VIGI NVR4032H 32-CHANNEL NVR</t>
        </is>
      </c>
      <c r="E11874" s="11" t="n">
        <v>902</v>
      </c>
      <c r="F11874" s="12" t="n">
        <v>751.67</v>
      </c>
    </row>
    <row r="11875">
      <c r="A11875" s="3" t="inlineStr">
        <is>
          <t>Smart Home &amp; Security Cameras</t>
        </is>
      </c>
      <c r="B11875" s="3" t="inlineStr">
        <is>
          <t>VJB-240</t>
        </is>
      </c>
      <c r="C11875" s="3" t="inlineStr">
        <is>
          <t>Tplink</t>
        </is>
      </c>
      <c r="D11875" s="3" t="inlineStr">
        <is>
          <t>TP-LINK VJB-240 VIGI JUNCTION BOX</t>
        </is>
      </c>
      <c r="E11875" s="11" t="n">
        <v>44</v>
      </c>
      <c r="F11875" s="12" t="n">
        <v>36.67</v>
      </c>
    </row>
    <row r="11876">
      <c r="A11876" s="3" t="inlineStr">
        <is>
          <t>Smart Home &amp; Security Cameras</t>
        </is>
      </c>
      <c r="B11876" s="3" t="inlineStr">
        <is>
          <t>TD25</t>
        </is>
      </c>
      <c r="C11876" s="3" t="inlineStr">
        <is>
          <t>Tplink</t>
        </is>
      </c>
      <c r="D11876" s="3" t="inlineStr">
        <is>
          <t>VIDEO DOORBELL CAMERA 5MP IR</t>
        </is>
      </c>
      <c r="E11876" s="11" t="n">
        <v>109</v>
      </c>
      <c r="F11876" s="12" t="n">
        <v>90.83</v>
      </c>
    </row>
    <row r="11877">
      <c r="A11877" s="3" t="inlineStr">
        <is>
          <t>Smart Home &amp; Security Cameras</t>
        </is>
      </c>
      <c r="B11877" s="3" t="inlineStr">
        <is>
          <t>TAPOL530B2P-BUN</t>
        </is>
      </c>
      <c r="C11877" s="3" t="inlineStr">
        <is>
          <t>Tplink</t>
        </is>
      </c>
      <c r="D11877" s="3" t="inlineStr">
        <is>
          <t>WI-FI LIGHT BULB B22 2PK (X2 BUNDLE)</t>
        </is>
      </c>
      <c r="E11877" s="11" t="n">
        <v>37</v>
      </c>
      <c r="F11877" s="12" t="n">
        <v>30.83</v>
      </c>
    </row>
    <row r="11878">
      <c r="A11878" s="3" t="inlineStr">
        <is>
          <t>Smart Home &amp; Security Cameras</t>
        </is>
      </c>
      <c r="B11878" s="3" t="inlineStr">
        <is>
          <t>TAPOL530E2P-BUN</t>
        </is>
      </c>
      <c r="C11878" s="3" t="inlineStr">
        <is>
          <t>Tplink</t>
        </is>
      </c>
      <c r="D11878" s="3" t="inlineStr">
        <is>
          <t>WI-FI LIGHT BULB E27 2PK (X2 BUNDLE)</t>
        </is>
      </c>
      <c r="E11878" s="11" t="n">
        <v>37</v>
      </c>
      <c r="F11878" s="12" t="n">
        <v>30.83</v>
      </c>
    </row>
    <row r="11879">
      <c r="A11879" s="3" t="inlineStr">
        <is>
          <t>Smart Home &amp; Security Cameras</t>
        </is>
      </c>
      <c r="B11879" s="3" t="inlineStr">
        <is>
          <t>TAPOL530E2PK</t>
        </is>
      </c>
      <c r="C11879" s="3" t="inlineStr">
        <is>
          <t>Tplink</t>
        </is>
      </c>
      <c r="D11879" s="3" t="inlineStr">
        <is>
          <t>WI-FI LIGHT BULB MULTICOLOR E27 2PK</t>
        </is>
      </c>
      <c r="E11879" s="11" t="n">
        <v>19</v>
      </c>
      <c r="F11879" s="12" t="n">
        <v>15.83</v>
      </c>
    </row>
    <row r="11880">
      <c r="A11880" s="3" t="inlineStr">
        <is>
          <t>Servers &amp; Server Parts</t>
        </is>
      </c>
      <c r="B11880" s="3" t="inlineStr">
        <is>
          <t>DELL-MD4G1</t>
        </is>
      </c>
      <c r="C11880" s="3" t="inlineStr">
        <is>
          <t>DELL</t>
        </is>
      </c>
      <c r="D11880" s="3" t="inlineStr">
        <is>
          <t>DELL NVIDIARTX4500 ADAGEN 24G GDDR6</t>
        </is>
      </c>
      <c r="E11880" s="11" t="n">
        <v>2954</v>
      </c>
      <c r="F11880" s="12" t="n">
        <v>2461.67</v>
      </c>
    </row>
    <row r="11881">
      <c r="A11881" s="3" t="inlineStr">
        <is>
          <t>Servers &amp; Server Parts</t>
        </is>
      </c>
      <c r="B11881" s="3" t="inlineStr">
        <is>
          <t>P51181-B21</t>
        </is>
      </c>
      <c r="C11881" s="3" t="inlineStr">
        <is>
          <t>Hewlett Packard Enterprise</t>
        </is>
      </c>
      <c r="D11881" s="3" t="inlineStr">
        <is>
          <t>BCM 5719 1GB 4P BASE-T OCP ADPTR</t>
        </is>
      </c>
      <c r="E11881" s="11" t="n">
        <v>87</v>
      </c>
      <c r="F11881" s="12" t="n">
        <v>72.5</v>
      </c>
    </row>
    <row r="11882">
      <c r="A11882" s="3" t="inlineStr">
        <is>
          <t>Servers &amp; Server Parts</t>
        </is>
      </c>
      <c r="B11882" s="3" t="inlineStr">
        <is>
          <t>801888-B21</t>
        </is>
      </c>
      <c r="C11882" s="3" t="inlineStr">
        <is>
          <t>Hewlett Packard Enterprise</t>
        </is>
      </c>
      <c r="D11882" s="3" t="inlineStr">
        <is>
          <t>HP 4TB 6G SATA 3.5IN NHP MDL HDD</t>
        </is>
      </c>
      <c r="E11882" s="11" t="n">
        <v>295</v>
      </c>
      <c r="F11882" s="12" t="n">
        <v>245.83</v>
      </c>
    </row>
    <row r="11883">
      <c r="A11883" s="3" t="inlineStr">
        <is>
          <t>Servers &amp; Server Parts</t>
        </is>
      </c>
      <c r="B11883" s="3" t="inlineStr">
        <is>
          <t>716199-B21</t>
        </is>
      </c>
      <c r="C11883" s="3" t="inlineStr">
        <is>
          <t>Hewlett Packard Enterprise</t>
        </is>
      </c>
      <c r="D11883" s="3" t="inlineStr">
        <is>
          <t>HP EXT 4.0M MINISAS HD TO MINISAS HD</t>
        </is>
      </c>
      <c r="E11883" s="11" t="n">
        <v>260</v>
      </c>
      <c r="F11883" s="12" t="n">
        <v>216.67</v>
      </c>
    </row>
    <row r="11884">
      <c r="A11884" s="3" t="inlineStr">
        <is>
          <t>Servers &amp; Server Parts</t>
        </is>
      </c>
      <c r="B11884" s="3" t="inlineStr">
        <is>
          <t>TC468AAE</t>
        </is>
      </c>
      <c r="C11884" s="3" t="inlineStr">
        <is>
          <t>Hewlett Packard Enterprise</t>
        </is>
      </c>
      <c r="D11884" s="3" t="inlineStr">
        <is>
          <t>HP MSL 2024/4048/8096KMIP ENCRYP E-L</t>
        </is>
      </c>
      <c r="E11884" s="11" t="n">
        <v>3758</v>
      </c>
      <c r="F11884" s="12" t="n">
        <v>3131.67</v>
      </c>
    </row>
    <row r="11885">
      <c r="A11885" s="3" t="inlineStr">
        <is>
          <t>Servers &amp; Server Parts</t>
        </is>
      </c>
      <c r="B11885" s="3" t="inlineStr">
        <is>
          <t>TC407AAE</t>
        </is>
      </c>
      <c r="C11885" s="3" t="inlineStr">
        <is>
          <t>Hewlett Packard Enterprise</t>
        </is>
      </c>
      <c r="D11885" s="3" t="inlineStr">
        <is>
          <t>HP STOREEVER AL TAPEASSURE ADV E- LI</t>
        </is>
      </c>
      <c r="E11885" s="11" t="n">
        <v>939</v>
      </c>
      <c r="F11885" s="12" t="n">
        <v>782.5</v>
      </c>
    </row>
    <row r="11886">
      <c r="A11886" s="3" t="inlineStr">
        <is>
          <t>Servers &amp; Server Parts</t>
        </is>
      </c>
      <c r="B11886" s="3" t="inlineStr">
        <is>
          <t>TC406AAE</t>
        </is>
      </c>
      <c r="C11886" s="3" t="inlineStr">
        <is>
          <t>Hewlett Packard Enterprise</t>
        </is>
      </c>
      <c r="D11886" s="3" t="inlineStr">
        <is>
          <t>HP STOREEVER MSL TAPEASSURE ADV E- L</t>
        </is>
      </c>
      <c r="E11886" s="11" t="n">
        <v>1566</v>
      </c>
      <c r="F11886" s="12" t="n">
        <v>1305</v>
      </c>
    </row>
    <row r="11887">
      <c r="A11887" s="3" t="inlineStr">
        <is>
          <t>Servers &amp; Server Parts</t>
        </is>
      </c>
      <c r="B11887" s="3" t="inlineStr">
        <is>
          <t>TC469AAE</t>
        </is>
      </c>
      <c r="C11887" s="3" t="inlineStr">
        <is>
          <t>Hewlett Packard Enterprise</t>
        </is>
      </c>
      <c r="D11887" s="3" t="inlineStr">
        <is>
          <t>HP STOREEVER MSL6480 ESKM ENCRYP E-L</t>
        </is>
      </c>
      <c r="E11887" s="11" t="n">
        <v>5421</v>
      </c>
      <c r="F11887" s="12" t="n">
        <v>4517.5</v>
      </c>
    </row>
    <row r="11888">
      <c r="A11888" s="3" t="inlineStr">
        <is>
          <t>Servers &amp; Server Parts</t>
        </is>
      </c>
      <c r="B11888" s="3" t="inlineStr">
        <is>
          <t>TC445AAE</t>
        </is>
      </c>
      <c r="C11888" s="3" t="inlineStr">
        <is>
          <t>Hewlett Packard Enterprise</t>
        </is>
      </c>
      <c r="D11888" s="3" t="inlineStr">
        <is>
          <t>HP STOREEVER MSL6480TAPEASSURE ADV E</t>
        </is>
      </c>
      <c r="E11888" s="11" t="n">
        <v>3162</v>
      </c>
      <c r="F11888" s="12" t="n">
        <v>2635</v>
      </c>
    </row>
    <row r="11889">
      <c r="A11889" s="3" t="inlineStr">
        <is>
          <t>Servers &amp; Server Parts</t>
        </is>
      </c>
      <c r="B11889" s="3" t="inlineStr">
        <is>
          <t>P40499-B21</t>
        </is>
      </c>
      <c r="C11889" s="3" t="inlineStr">
        <is>
          <t>Hewlett Packard Enterprise</t>
        </is>
      </c>
      <c r="D11889" s="3" t="inlineStr">
        <is>
          <t>HPE 1.92TB SATA RI SFF BC MV SSD</t>
        </is>
      </c>
      <c r="E11889" s="11" t="n">
        <v>2108</v>
      </c>
      <c r="F11889" s="12" t="n">
        <v>1756.67</v>
      </c>
    </row>
    <row r="11890">
      <c r="A11890" s="3" t="inlineStr">
        <is>
          <t>Servers &amp; Server Parts</t>
        </is>
      </c>
      <c r="B11890" s="3" t="inlineStr">
        <is>
          <t>P64336-B21</t>
        </is>
      </c>
      <c r="C11890" s="3" t="inlineStr">
        <is>
          <t>Hewlett Packard Enterprise</t>
        </is>
      </c>
      <c r="D11890" s="3" t="inlineStr">
        <is>
          <t>HPE 16GB 1RX8 PC5-4800B-E STND KIT</t>
        </is>
      </c>
      <c r="E11890" s="11" t="n">
        <v>873</v>
      </c>
      <c r="F11890" s="12" t="n">
        <v>727.5</v>
      </c>
    </row>
    <row r="11891">
      <c r="A11891" s="3" t="inlineStr">
        <is>
          <t>Servers &amp; Server Parts</t>
        </is>
      </c>
      <c r="B11891" s="3" t="inlineStr">
        <is>
          <t>P64846-B21</t>
        </is>
      </c>
      <c r="C11891" s="3" t="inlineStr">
        <is>
          <t>Hewlett Packard Enterprise</t>
        </is>
      </c>
      <c r="D11891" s="3" t="inlineStr">
        <is>
          <t>HPE 3.84T NVMERI SFF BC U.3ST V2 MV</t>
        </is>
      </c>
      <c r="E11891" s="11" t="n">
        <v>3025</v>
      </c>
      <c r="F11891" s="12" t="n">
        <v>2520.83</v>
      </c>
    </row>
    <row r="11892">
      <c r="A11892" s="3" t="inlineStr">
        <is>
          <t>Servers &amp; Server Parts</t>
        </is>
      </c>
      <c r="B11892" s="3" t="inlineStr">
        <is>
          <t>P06033-B21</t>
        </is>
      </c>
      <c r="C11892" s="3" t="inlineStr">
        <is>
          <t>Hewlett Packard Enterprise</t>
        </is>
      </c>
      <c r="D11892" s="3" t="inlineStr">
        <is>
          <t>HPE 32GB 2RX4 PC4-3200AA-R SMART KIT</t>
        </is>
      </c>
      <c r="E11892" s="11" t="n">
        <v>581</v>
      </c>
      <c r="F11892" s="12" t="n">
        <v>484.17</v>
      </c>
    </row>
    <row r="11893">
      <c r="A11893" s="3" t="inlineStr">
        <is>
          <t>Servers &amp; Server Parts</t>
        </is>
      </c>
      <c r="B11893" s="3" t="inlineStr">
        <is>
          <t>P43328-B21</t>
        </is>
      </c>
      <c r="C11893" s="3" t="inlineStr">
        <is>
          <t>Hewlett Packard Enterprise</t>
        </is>
      </c>
      <c r="D11893" s="3" t="inlineStr">
        <is>
          <t>HPE 32GB 2RX8 PC5-4800B-R SMART KIT</t>
        </is>
      </c>
      <c r="E11893" s="11" t="n">
        <v>1322</v>
      </c>
      <c r="F11893" s="12" t="n">
        <v>1101.67</v>
      </c>
    </row>
    <row r="11894">
      <c r="A11894" s="3" t="inlineStr">
        <is>
          <t>Servers &amp; Server Parts</t>
        </is>
      </c>
      <c r="B11894" s="3" t="inlineStr">
        <is>
          <t>P40502-B21</t>
        </is>
      </c>
      <c r="C11894" s="3" t="inlineStr">
        <is>
          <t>Hewlett Packard Enterprise</t>
        </is>
      </c>
      <c r="D11894" s="3" t="inlineStr">
        <is>
          <t>HPE 480GB SATA MU SFF BC MV SSD</t>
        </is>
      </c>
      <c r="E11894" s="11" t="n">
        <v>1110</v>
      </c>
      <c r="F11894" s="12" t="n">
        <v>925</v>
      </c>
    </row>
    <row r="11895">
      <c r="A11895" s="3" t="inlineStr">
        <is>
          <t>Servers &amp; Server Parts</t>
        </is>
      </c>
      <c r="B11895" s="3" t="inlineStr">
        <is>
          <t>P01366-B21</t>
        </is>
      </c>
      <c r="C11895" s="3" t="inlineStr">
        <is>
          <t>Hewlett Packard Enterprise</t>
        </is>
      </c>
      <c r="D11895" s="3" t="inlineStr">
        <is>
          <t>HPE 96W SMART STORAGE BATTERY 145MM</t>
        </is>
      </c>
      <c r="E11895" s="11" t="n">
        <v>35</v>
      </c>
      <c r="F11895" s="12" t="n">
        <v>29.17</v>
      </c>
    </row>
    <row r="11896">
      <c r="A11896" s="3" t="inlineStr">
        <is>
          <t>Servers &amp; Server Parts</t>
        </is>
      </c>
      <c r="B11896" s="3" t="inlineStr">
        <is>
          <t>P72000-B21</t>
        </is>
      </c>
      <c r="C11896" s="3" t="inlineStr">
        <is>
          <t>Hewlett Packard Enterprise</t>
        </is>
      </c>
      <c r="D11896" s="3" t="inlineStr">
        <is>
          <t>HPE DL145 G11 MR216I-P 2SFF STG CBL</t>
        </is>
      </c>
      <c r="E11896" s="11" t="n">
        <v>53</v>
      </c>
      <c r="F11896" s="12" t="n">
        <v>44.17</v>
      </c>
    </row>
    <row r="11897">
      <c r="A11897" s="3" t="inlineStr">
        <is>
          <t>Servers &amp; Server Parts</t>
        </is>
      </c>
      <c r="B11897" s="3" t="inlineStr">
        <is>
          <t>P71989-B21</t>
        </is>
      </c>
      <c r="C11897" s="3" t="inlineStr">
        <is>
          <t>Hewlett Packard Enterprise</t>
        </is>
      </c>
      <c r="D11897" s="3" t="inlineStr">
        <is>
          <t>HPE DL145 G11 X16 FHFL PCIE S2 RSR K</t>
        </is>
      </c>
      <c r="E11897" s="11" t="n">
        <v>230</v>
      </c>
      <c r="F11897" s="12" t="n">
        <v>191.67</v>
      </c>
    </row>
    <row r="11898">
      <c r="A11898" s="3" t="inlineStr">
        <is>
          <t>Servers &amp; Server Parts</t>
        </is>
      </c>
      <c r="B11898" s="3" t="inlineStr">
        <is>
          <t>P85574-425</t>
        </is>
      </c>
      <c r="C11898" s="3" t="inlineStr">
        <is>
          <t>Hewlett Packard Enterprise</t>
        </is>
      </c>
      <c r="D11898" s="3" t="inlineStr">
        <is>
          <t>HPE DL20 G11 6333P 1X32G 4SFF EU SVR</t>
        </is>
      </c>
      <c r="E11898" s="11" t="n">
        <v>4723</v>
      </c>
      <c r="F11898" s="12" t="n">
        <v>3935.83</v>
      </c>
    </row>
    <row r="11899">
      <c r="A11899" s="3" t="inlineStr">
        <is>
          <t>Servers &amp; Server Parts</t>
        </is>
      </c>
      <c r="B11899" s="3" t="inlineStr">
        <is>
          <t>P83118-425</t>
        </is>
      </c>
      <c r="C11899" s="3" t="inlineStr">
        <is>
          <t>Hewlett Packard Enterprise</t>
        </is>
      </c>
      <c r="D11899" s="3" t="inlineStr">
        <is>
          <t>HPE DL360 G11 4509Y 2X32G 8SFF SSD S</t>
        </is>
      </c>
      <c r="E11899" s="11" t="n">
        <v>8814</v>
      </c>
      <c r="F11899" s="12" t="n">
        <v>7345</v>
      </c>
    </row>
    <row r="11900">
      <c r="A11900" s="3" t="inlineStr">
        <is>
          <t>Servers &amp; Server Parts</t>
        </is>
      </c>
      <c r="B11900" s="3" t="inlineStr">
        <is>
          <t>P71673-425</t>
        </is>
      </c>
      <c r="C11900" s="3" t="inlineStr">
        <is>
          <t>Hewlett Packard Enterprise</t>
        </is>
      </c>
      <c r="D11900" s="3" t="inlineStr">
        <is>
          <t>HPE DL360 G11 4510 64G 8SFF MR408I-O</t>
        </is>
      </c>
      <c r="E11900" s="11" t="n">
        <v>9838</v>
      </c>
      <c r="F11900" s="12" t="n">
        <v>8198.33</v>
      </c>
    </row>
    <row r="11901">
      <c r="A11901" s="3" t="inlineStr">
        <is>
          <t>Servers &amp; Server Parts</t>
        </is>
      </c>
      <c r="B11901" s="3" t="inlineStr">
        <is>
          <t>P90003-425</t>
        </is>
      </c>
      <c r="C11901" s="3" t="inlineStr">
        <is>
          <t>Hewlett Packard Enterprise</t>
        </is>
      </c>
      <c r="D11901" s="3" t="inlineStr">
        <is>
          <t>HPE DL360 G12 6507P 2X32G 8SFF SSD S</t>
        </is>
      </c>
      <c r="E11901" s="11" t="n">
        <v>9586</v>
      </c>
      <c r="F11901" s="12" t="n">
        <v>7988.33</v>
      </c>
    </row>
    <row r="11902">
      <c r="A11902" s="3" t="inlineStr">
        <is>
          <t>Servers &amp; Server Parts</t>
        </is>
      </c>
      <c r="B11902" s="3" t="inlineStr">
        <is>
          <t>867959-B21P</t>
        </is>
      </c>
      <c r="C11902" s="3" t="inlineStr">
        <is>
          <t>Hewlett Packard Enterprise</t>
        </is>
      </c>
      <c r="D11902" s="3" t="inlineStr">
        <is>
          <t>HPE DL360 GEN10 CTO SERV</t>
        </is>
      </c>
      <c r="E11902" s="11" t="n">
        <v>747</v>
      </c>
      <c r="F11902" s="12" t="n">
        <v>622.5</v>
      </c>
    </row>
    <row r="11903">
      <c r="A11903" s="3" t="inlineStr">
        <is>
          <t>Servers &amp; Server Parts</t>
        </is>
      </c>
      <c r="B11903" s="3" t="inlineStr">
        <is>
          <t>P51911-B21</t>
        </is>
      </c>
      <c r="C11903" s="3" t="inlineStr">
        <is>
          <t>Hewlett Packard Enterprise</t>
        </is>
      </c>
      <c r="D11903" s="3" t="inlineStr">
        <is>
          <t>HPE DL360 GEN11 CPU1/OCP2 X8 ENABLE</t>
        </is>
      </c>
      <c r="E11903" s="11" t="n">
        <v>40</v>
      </c>
      <c r="F11903" s="12" t="n">
        <v>33.33</v>
      </c>
    </row>
    <row r="11904">
      <c r="A11904" s="3" t="inlineStr">
        <is>
          <t>Servers &amp; Server Parts</t>
        </is>
      </c>
      <c r="B11904" s="3" t="inlineStr">
        <is>
          <t>P48918-B21</t>
        </is>
      </c>
      <c r="C11904" s="3" t="inlineStr">
        <is>
          <t>Hewlett Packard Enterprise</t>
        </is>
      </c>
      <c r="D11904" s="3" t="inlineStr">
        <is>
          <t>HPE DL360 GEN11 STG CNTRL ENABLE CBL</t>
        </is>
      </c>
      <c r="E11904" s="11" t="n">
        <v>9</v>
      </c>
      <c r="F11904" s="12" t="n">
        <v>7.5</v>
      </c>
    </row>
    <row r="11905">
      <c r="A11905" s="3" t="inlineStr">
        <is>
          <t>Servers &amp; Server Parts</t>
        </is>
      </c>
      <c r="B11905" s="3" t="inlineStr">
        <is>
          <t>P81777-425</t>
        </is>
      </c>
      <c r="C11905" s="3" t="inlineStr">
        <is>
          <t>Hewlett Packard Enterprise</t>
        </is>
      </c>
      <c r="D11905" s="3" t="inlineStr">
        <is>
          <t>HPE DL380 G11 4509Y 2X32G 8SFF SSD S</t>
        </is>
      </c>
      <c r="E11905" s="11" t="n">
        <v>8657</v>
      </c>
      <c r="F11905" s="12" t="n">
        <v>7214.17</v>
      </c>
    </row>
    <row r="11906">
      <c r="A11906" s="3" t="inlineStr">
        <is>
          <t>Servers &amp; Server Parts</t>
        </is>
      </c>
      <c r="B11906" s="3" t="inlineStr">
        <is>
          <t>P77235-425</t>
        </is>
      </c>
      <c r="C11906" s="3" t="inlineStr">
        <is>
          <t>Hewlett Packard Enterprise</t>
        </is>
      </c>
      <c r="D11906" s="3" t="inlineStr">
        <is>
          <t>HPE DL380 G11 4514Y 64G 8SFF EU SVR</t>
        </is>
      </c>
      <c r="E11906" s="11" t="n">
        <v>8156</v>
      </c>
      <c r="F11906" s="12" t="n">
        <v>6796.67</v>
      </c>
    </row>
    <row r="11907">
      <c r="A11907" s="3" t="inlineStr">
        <is>
          <t>Servers &amp; Server Parts</t>
        </is>
      </c>
      <c r="B11907" s="3" t="inlineStr">
        <is>
          <t>P81785-425</t>
        </is>
      </c>
      <c r="C11907" s="3" t="inlineStr">
        <is>
          <t>Hewlett Packard Enterprise</t>
        </is>
      </c>
      <c r="D11907" s="3" t="inlineStr">
        <is>
          <t>HPE DL380 G11 5515+ 2X32G 8SFF SSD S</t>
        </is>
      </c>
      <c r="E11907" s="11" t="n">
        <v>9411</v>
      </c>
      <c r="F11907" s="12" t="n">
        <v>7842.5</v>
      </c>
    </row>
    <row r="11908">
      <c r="A11908" s="3" t="inlineStr">
        <is>
          <t>Servers &amp; Server Parts</t>
        </is>
      </c>
      <c r="B11908" s="3" t="inlineStr">
        <is>
          <t>P77241-425</t>
        </is>
      </c>
      <c r="C11908" s="3" t="inlineStr">
        <is>
          <t>Hewlett Packard Enterprise</t>
        </is>
      </c>
      <c r="D11908" s="3" t="inlineStr">
        <is>
          <t>HPE DL380 G11 6526Y 1P 128G 8SFF EU</t>
        </is>
      </c>
      <c r="E11908" s="11" t="n">
        <v>12370</v>
      </c>
      <c r="F11908" s="12" t="n">
        <v>10308.33</v>
      </c>
    </row>
    <row r="11909">
      <c r="A11909" s="3" t="inlineStr">
        <is>
          <t>Servers &amp; Server Parts</t>
        </is>
      </c>
      <c r="B11909" s="3" t="inlineStr">
        <is>
          <t>P48815-B21</t>
        </is>
      </c>
      <c r="C11909" s="3" t="inlineStr">
        <is>
          <t>Hewlett Packard Enterprise</t>
        </is>
      </c>
      <c r="D11909" s="3" t="inlineStr">
        <is>
          <t>HPE DL380 G11 8SFF X1 TM U.3 BC KIT</t>
        </is>
      </c>
      <c r="E11909" s="11" t="n">
        <v>156</v>
      </c>
      <c r="F11909" s="12" t="n">
        <v>130</v>
      </c>
    </row>
    <row r="11910">
      <c r="A11910" s="3" t="inlineStr">
        <is>
          <t>Servers &amp; Server Parts</t>
        </is>
      </c>
      <c r="B11910" s="3" t="inlineStr">
        <is>
          <t>P48818-B21</t>
        </is>
      </c>
      <c r="C11910" s="3" t="inlineStr">
        <is>
          <t>Hewlett Packard Enterprise</t>
        </is>
      </c>
      <c r="D11910" s="3" t="inlineStr">
        <is>
          <t>HPE DL380/DL560 G11 HIGH PERF 2U HS</t>
        </is>
      </c>
      <c r="E11910" s="11" t="n">
        <v>77</v>
      </c>
      <c r="F11910" s="12" t="n">
        <v>64.17</v>
      </c>
    </row>
    <row r="11911">
      <c r="A11911" s="3" t="inlineStr">
        <is>
          <t>Servers &amp; Server Parts</t>
        </is>
      </c>
      <c r="B11911" s="3" t="inlineStr">
        <is>
          <t>BC022A#ABU</t>
        </is>
      </c>
      <c r="C11911" s="3" t="inlineStr">
        <is>
          <t>Hewlett Packard Enterprise</t>
        </is>
      </c>
      <c r="D11911" s="3" t="inlineStr">
        <is>
          <t>HPE LTO-8 ULTRIUM 30750 INT TAPE DRI</t>
        </is>
      </c>
      <c r="E11911" s="11" t="n">
        <v>7925</v>
      </c>
      <c r="F11911" s="12" t="n">
        <v>6604.17</v>
      </c>
    </row>
    <row r="11912">
      <c r="A11912" s="3" t="inlineStr">
        <is>
          <t>Servers &amp; Server Parts</t>
        </is>
      </c>
      <c r="B11912" s="3" t="inlineStr">
        <is>
          <t>P75207-425</t>
        </is>
      </c>
      <c r="C11912" s="3" t="inlineStr">
        <is>
          <t>Hewlett Packard Enterprise</t>
        </is>
      </c>
      <c r="D11912" s="3" t="inlineStr">
        <is>
          <t>HPE MICROSVR G11 E-2434 32G NHP EMEA</t>
        </is>
      </c>
      <c r="E11912" s="11" t="n">
        <v>2927</v>
      </c>
      <c r="F11912" s="12" t="n">
        <v>2439.17</v>
      </c>
    </row>
    <row r="11913">
      <c r="A11913" s="3" t="inlineStr">
        <is>
          <t>Servers &amp; Server Parts</t>
        </is>
      </c>
      <c r="B11913" s="3" t="inlineStr">
        <is>
          <t>P74439-425</t>
        </is>
      </c>
      <c r="C11913" s="3" t="inlineStr">
        <is>
          <t>Hewlett Packard Enterprise</t>
        </is>
      </c>
      <c r="D11913" s="3" t="inlineStr">
        <is>
          <t>HPE MICROSVR G11 G7400 16G NHP EMEA</t>
        </is>
      </c>
      <c r="E11913" s="11" t="n">
        <v>1983</v>
      </c>
      <c r="F11913" s="12" t="n">
        <v>1652.5</v>
      </c>
    </row>
    <row r="11914">
      <c r="A11914" s="3" t="inlineStr">
        <is>
          <t>Servers &amp; Server Parts</t>
        </is>
      </c>
      <c r="B11914" s="3" t="inlineStr">
        <is>
          <t>P49984-B21</t>
        </is>
      </c>
      <c r="C11914" s="3" t="inlineStr">
        <is>
          <t>Hewlett Packard Enterprise</t>
        </is>
      </c>
      <c r="D11914" s="3" t="inlineStr">
        <is>
          <t>HPE ML110 GEN11 REDUNDANT FAN KIT</t>
        </is>
      </c>
      <c r="E11914" s="11" t="n">
        <v>89</v>
      </c>
      <c r="F11914" s="12" t="n">
        <v>74.17</v>
      </c>
    </row>
    <row r="11915">
      <c r="A11915" s="3" t="inlineStr">
        <is>
          <t>Servers &amp; Server Parts</t>
        </is>
      </c>
      <c r="B11915" s="3" t="inlineStr">
        <is>
          <t>P65095-421</t>
        </is>
      </c>
      <c r="C11915" s="3" t="inlineStr">
        <is>
          <t>Hewlett Packard Enterprise</t>
        </is>
      </c>
      <c r="D11915" s="3" t="inlineStr">
        <is>
          <t>HPE ML30 GEN11 E-2434 1P 16G HP SVR</t>
        </is>
      </c>
      <c r="E11915" s="11" t="n">
        <v>3636</v>
      </c>
      <c r="F11915" s="12" t="n">
        <v>3030</v>
      </c>
    </row>
    <row r="11916">
      <c r="A11916" s="3" t="inlineStr">
        <is>
          <t>Servers &amp; Server Parts</t>
        </is>
      </c>
      <c r="B11916" s="3" t="inlineStr">
        <is>
          <t>P81775-425</t>
        </is>
      </c>
      <c r="C11916" s="3" t="inlineStr">
        <is>
          <t>Hewlett Packard Enterprise</t>
        </is>
      </c>
      <c r="D11916" s="3" t="inlineStr">
        <is>
          <t>HPE ML350 G11 4509Y 2X32G 8SFF SSD S</t>
        </is>
      </c>
      <c r="E11916" s="11" t="n">
        <v>8917</v>
      </c>
      <c r="F11916" s="12" t="n">
        <v>7430.83</v>
      </c>
    </row>
    <row r="11917">
      <c r="A11917" s="3" t="inlineStr">
        <is>
          <t>Servers &amp; Server Parts</t>
        </is>
      </c>
      <c r="B11917" s="3" t="inlineStr">
        <is>
          <t>P87787-425</t>
        </is>
      </c>
      <c r="C11917" s="3" t="inlineStr">
        <is>
          <t>Hewlett Packard Enterprise</t>
        </is>
      </c>
      <c r="D11917" s="3" t="inlineStr">
        <is>
          <t>HPE ML350 G12 6505P 1X64G 8SFF SSD S</t>
        </is>
      </c>
      <c r="E11917" s="11" t="n">
        <v>9910</v>
      </c>
      <c r="F11917" s="12" t="n">
        <v>8258.33</v>
      </c>
    </row>
    <row r="11918">
      <c r="A11918" s="3" t="inlineStr">
        <is>
          <t>Servers &amp; Server Parts</t>
        </is>
      </c>
      <c r="B11918" s="3" t="inlineStr">
        <is>
          <t>P47902-B21</t>
        </is>
      </c>
      <c r="C11918" s="3" t="inlineStr">
        <is>
          <t>Hewlett Packard Enterprise</t>
        </is>
      </c>
      <c r="D11918" s="3" t="inlineStr">
        <is>
          <t>HPE ML350 GEN11 SEC CPU FAN KIT</t>
        </is>
      </c>
      <c r="E11918" s="11" t="n">
        <v>25</v>
      </c>
      <c r="F11918" s="12" t="n">
        <v>20.83</v>
      </c>
    </row>
    <row r="11919">
      <c r="A11919" s="3" t="inlineStr">
        <is>
          <t>Servers &amp; Server Parts</t>
        </is>
      </c>
      <c r="B11919" s="3" t="inlineStr">
        <is>
          <t>R0Q57A</t>
        </is>
      </c>
      <c r="C11919" s="3" t="inlineStr">
        <is>
          <t>Hewlett Packard Enterprise</t>
        </is>
      </c>
      <c r="D11919" s="3" t="inlineStr">
        <is>
          <t>HPE MSA 2.4TB SAS 10K SFF M2 HDD</t>
        </is>
      </c>
      <c r="E11919" s="11" t="n">
        <v>731</v>
      </c>
      <c r="F11919" s="12" t="n">
        <v>609.17</v>
      </c>
    </row>
    <row r="11920">
      <c r="A11920" s="3" t="inlineStr">
        <is>
          <t>Servers &amp; Server Parts</t>
        </is>
      </c>
      <c r="B11920" s="3" t="inlineStr">
        <is>
          <t>P47229-B21</t>
        </is>
      </c>
      <c r="C11920" s="3" t="inlineStr">
        <is>
          <t>Hewlett Packard Enterprise</t>
        </is>
      </c>
      <c r="D11920" s="3" t="inlineStr">
        <is>
          <t>HPE PROLIANT ML350 GEN11 LFF OROC CA</t>
        </is>
      </c>
      <c r="E11920" s="11" t="n">
        <v>161</v>
      </c>
      <c r="F11920" s="12" t="n">
        <v>134.17</v>
      </c>
    </row>
    <row r="11921">
      <c r="A11921" s="3" t="inlineStr">
        <is>
          <t>Servers &amp; Server Parts</t>
        </is>
      </c>
      <c r="B11921" s="3" t="inlineStr">
        <is>
          <t>P47184-B21</t>
        </is>
      </c>
      <c r="C11921" s="3" t="inlineStr">
        <is>
          <t>Hewlett Packard Enterprise</t>
        </is>
      </c>
      <c r="D11921" s="3" t="inlineStr">
        <is>
          <t>HPE SR932I-P GEN11 SPDM STORAGE CNTL</t>
        </is>
      </c>
      <c r="E11921" s="11" t="n">
        <v>2500</v>
      </c>
      <c r="F11921" s="12" t="n">
        <v>2083.33</v>
      </c>
    </row>
    <row r="11922">
      <c r="A11922" s="3" t="inlineStr">
        <is>
          <t>Servers &amp; Server Parts</t>
        </is>
      </c>
      <c r="B11922" s="3" t="inlineStr">
        <is>
          <t>4X77A93556</t>
        </is>
      </c>
      <c r="C11922" s="3" t="inlineStr">
        <is>
          <t>Lenovo</t>
        </is>
      </c>
      <c r="D11922" s="3" t="inlineStr">
        <is>
          <t>16GB 1RX8 PC5-5600 ECC UDIMM-A</t>
        </is>
      </c>
      <c r="E11922" s="11" t="n">
        <v>593</v>
      </c>
      <c r="F11922" s="12" t="n">
        <v>494.17</v>
      </c>
    </row>
    <row r="11923">
      <c r="A11923" s="3" t="inlineStr">
        <is>
          <t>Servers &amp; Server Parts</t>
        </is>
      </c>
      <c r="B11923" s="3" t="inlineStr">
        <is>
          <t>4X77A99752</t>
        </is>
      </c>
      <c r="C11923" s="3" t="inlineStr">
        <is>
          <t>Lenovo</t>
        </is>
      </c>
      <c r="D11923" s="3" t="inlineStr">
        <is>
          <t>32GB 2RX8 PC5-5600 ECC UDIMM</t>
        </is>
      </c>
      <c r="E11923" s="11" t="n">
        <v>837</v>
      </c>
      <c r="F11923" s="12" t="n">
        <v>697.5</v>
      </c>
    </row>
    <row r="11924">
      <c r="A11924" s="3" t="inlineStr">
        <is>
          <t>Servers &amp; Server Parts</t>
        </is>
      </c>
      <c r="B11924" s="3" t="inlineStr">
        <is>
          <t>S760607D8FCTO1W</t>
        </is>
      </c>
      <c r="C11924" s="3" t="inlineStr">
        <is>
          <t>Lenovo</t>
        </is>
      </c>
      <c r="D11924" s="3" t="inlineStr">
        <is>
          <t>REFURB TS ST250 V2-3YR WARRANTY</t>
        </is>
      </c>
      <c r="E11924" s="11" t="n">
        <v>3</v>
      </c>
      <c r="F11924" s="12" t="n">
        <v>2.5</v>
      </c>
    </row>
    <row r="11925">
      <c r="A11925" s="3" t="inlineStr">
        <is>
          <t>Servers &amp; Server Parts</t>
        </is>
      </c>
      <c r="B11925" s="3" t="inlineStr">
        <is>
          <t>4X97A81466</t>
        </is>
      </c>
      <c r="C11925" s="3" t="inlineStr">
        <is>
          <t>Lenovo</t>
        </is>
      </c>
      <c r="D11925" s="3" t="inlineStr">
        <is>
          <t>ST250 V2 RAID CABLE KIT</t>
        </is>
      </c>
      <c r="E11925" s="11" t="n">
        <v>118</v>
      </c>
      <c r="F11925" s="12" t="n">
        <v>98.33</v>
      </c>
    </row>
    <row r="11926">
      <c r="A11926" s="3" t="inlineStr">
        <is>
          <t>Software &amp; Licences</t>
        </is>
      </c>
      <c r="B11926" s="3" t="inlineStr">
        <is>
          <t>SSP-1-12M-EDU</t>
        </is>
      </c>
      <c r="C11926" s="3" t="inlineStr">
        <is>
          <t>Avast</t>
        </is>
      </c>
      <c r="D11926" s="3" t="inlineStr">
        <is>
          <t>AVAST ESSENTIAL BUSINESS SECURITY</t>
        </is>
      </c>
      <c r="E11926" s="11" t="n">
        <v>16</v>
      </c>
      <c r="F11926" s="12" t="n">
        <v>13.33</v>
      </c>
    </row>
    <row r="11927">
      <c r="A11927" s="3" t="inlineStr">
        <is>
          <t>Software &amp; Licences</t>
        </is>
      </c>
      <c r="B11927" s="3" t="inlineStr">
        <is>
          <t>TZEM365</t>
        </is>
      </c>
      <c r="C11927" s="3" t="inlineStr">
        <is>
          <t>Brother</t>
        </is>
      </c>
      <c r="D11927" s="3" t="inlineStr">
        <is>
          <t>TZEM365 WHITE ON MATTE BLACK LABEL T</t>
        </is>
      </c>
      <c r="E11927" s="11" t="n">
        <v>20</v>
      </c>
      <c r="F11927" s="12" t="n">
        <v>16.67</v>
      </c>
    </row>
    <row r="11928">
      <c r="A11928" s="3" t="inlineStr">
        <is>
          <t>Software &amp; Licences</t>
        </is>
      </c>
      <c r="B11928" s="3" t="inlineStr">
        <is>
          <t>EP2-36894</t>
        </is>
      </c>
      <c r="C11928" s="3" t="inlineStr">
        <is>
          <t>EPAY</t>
        </is>
      </c>
      <c r="D11928" s="3" t="inlineStr">
        <is>
          <t>M365 FAMILY SUBSCR YR ONLINE ESD</t>
        </is>
      </c>
      <c r="E11928" s="11" t="n">
        <v>98</v>
      </c>
      <c r="F11928" s="12" t="n">
        <v>81.67</v>
      </c>
    </row>
    <row r="11929">
      <c r="A11929" s="3" t="inlineStr">
        <is>
          <t>Software &amp; Licences</t>
        </is>
      </c>
      <c r="B11929" s="3" t="inlineStr">
        <is>
          <t>BD371AAE</t>
        </is>
      </c>
      <c r="C11929" s="3" t="inlineStr">
        <is>
          <t>Hewlett Packard Enterprise</t>
        </is>
      </c>
      <c r="D11929" s="3" t="inlineStr">
        <is>
          <t>HP 3PAR APP SUITE FOR SQL E-MEDIA</t>
        </is>
      </c>
      <c r="E11929" s="11" t="n">
        <v>20</v>
      </c>
      <c r="F11929" s="12" t="n">
        <v>16.67</v>
      </c>
    </row>
    <row r="11930">
      <c r="A11930" s="3" t="inlineStr">
        <is>
          <t>Software &amp; Licences</t>
        </is>
      </c>
      <c r="B11930" s="3" t="inlineStr">
        <is>
          <t>JG265AAE</t>
        </is>
      </c>
      <c r="C11930" s="3" t="inlineStr">
        <is>
          <t>Hewlett Packard Enterprise</t>
        </is>
      </c>
      <c r="D11930" s="3" t="inlineStr">
        <is>
          <t>HP A-IMC BIMS S/W MODULE W/50-NODE E</t>
        </is>
      </c>
      <c r="E11930" s="11" t="n">
        <v>3196</v>
      </c>
      <c r="F11930" s="12" t="n">
        <v>2663.33</v>
      </c>
    </row>
    <row r="11931">
      <c r="A11931" s="3" t="inlineStr">
        <is>
          <t>Software &amp; Licences</t>
        </is>
      </c>
      <c r="B11931" s="3" t="inlineStr">
        <is>
          <t>B6957BAE</t>
        </is>
      </c>
      <c r="C11931" s="3" t="inlineStr">
        <is>
          <t>Hewlett Packard Enterprise</t>
        </is>
      </c>
      <c r="D11931" s="3" t="inlineStr">
        <is>
          <t>HP DATA PROT 61-250 SLOTS LIB E-LTU</t>
        </is>
      </c>
      <c r="E11931" s="11" t="n">
        <v>7311</v>
      </c>
      <c r="F11931" s="12" t="n">
        <v>6092.5</v>
      </c>
    </row>
    <row r="11932">
      <c r="A11932" s="3" t="inlineStr">
        <is>
          <t>Software &amp; Licences</t>
        </is>
      </c>
      <c r="B11932" s="3" t="inlineStr">
        <is>
          <t>B6953AAE</t>
        </is>
      </c>
      <c r="C11932" s="3" t="inlineStr">
        <is>
          <t>Hewlett Packard Enterprise</t>
        </is>
      </c>
      <c r="D11932" s="3" t="inlineStr">
        <is>
          <t>HP DATA PRT DREXT UNIX/NAS/SAN E-LTU</t>
        </is>
      </c>
      <c r="E11932" s="11" t="n">
        <v>3871</v>
      </c>
      <c r="F11932" s="12" t="n">
        <v>3225.83</v>
      </c>
    </row>
    <row r="11933">
      <c r="A11933" s="3" t="inlineStr">
        <is>
          <t>Software &amp; Licences</t>
        </is>
      </c>
      <c r="B11933" s="3" t="inlineStr">
        <is>
          <t>B7038AAE</t>
        </is>
      </c>
      <c r="C11933" s="3" t="inlineStr">
        <is>
          <t>Hewlett Packard Enterprise</t>
        </is>
      </c>
      <c r="D11933" s="3" t="inlineStr">
        <is>
          <t>HP DP ADVANCED BU TO DISK 1TB E-LTU</t>
        </is>
      </c>
      <c r="E11933" s="11" t="n">
        <v>1134</v>
      </c>
      <c r="F11933" s="12" t="n">
        <v>945</v>
      </c>
    </row>
    <row r="11934">
      <c r="A11934" s="3" t="inlineStr">
        <is>
          <t>Software &amp; Licences</t>
        </is>
      </c>
      <c r="B11934" s="3" t="inlineStr">
        <is>
          <t>B6963AAE</t>
        </is>
      </c>
      <c r="C11934" s="3" t="inlineStr">
        <is>
          <t>Hewlett Packard Enterprise</t>
        </is>
      </c>
      <c r="D11934" s="3" t="inlineStr">
        <is>
          <t>HP DP DR EXTN WIN/NWARE/LINUX E-LTU</t>
        </is>
      </c>
      <c r="E11934" s="11" t="n">
        <v>852</v>
      </c>
      <c r="F11934" s="12" t="n">
        <v>710</v>
      </c>
    </row>
    <row r="11935">
      <c r="A11935" s="3" t="inlineStr">
        <is>
          <t>Software &amp; Licences</t>
        </is>
      </c>
      <c r="B11935" s="3" t="inlineStr">
        <is>
          <t>TB737AAE</t>
        </is>
      </c>
      <c r="C11935" s="3" t="inlineStr">
        <is>
          <t>Hewlett Packard Enterprise</t>
        </is>
      </c>
      <c r="D11935" s="3" t="inlineStr">
        <is>
          <t>HP DP GRANULAR RECOVERY EXTENS SW E-</t>
        </is>
      </c>
      <c r="E11935" s="11" t="n">
        <v>939</v>
      </c>
      <c r="F11935" s="12" t="n">
        <v>782.5</v>
      </c>
    </row>
    <row r="11936">
      <c r="A11936" s="3" t="inlineStr">
        <is>
          <t>Software &amp; Licences</t>
        </is>
      </c>
      <c r="B11936" s="3" t="inlineStr">
        <is>
          <t>B6965BAE</t>
        </is>
      </c>
      <c r="C11936" s="3" t="inlineStr">
        <is>
          <t>Hewlett Packard Enterprise</t>
        </is>
      </c>
      <c r="D11936" s="3" t="inlineStr">
        <is>
          <t>HP DP ON-LINE BU FOR WIN E-LTU</t>
        </is>
      </c>
      <c r="E11936" s="11" t="n">
        <v>1246</v>
      </c>
      <c r="F11936" s="12" t="n">
        <v>1038.33</v>
      </c>
    </row>
    <row r="11937">
      <c r="A11937" s="3" t="inlineStr">
        <is>
          <t>Software &amp; Licences</t>
        </is>
      </c>
      <c r="B11937" s="3" t="inlineStr">
        <is>
          <t>TF521AAE</t>
        </is>
      </c>
      <c r="C11937" s="3" t="inlineStr">
        <is>
          <t>Hewlett Packard Enterprise</t>
        </is>
      </c>
      <c r="D11937" s="3" t="inlineStr">
        <is>
          <t>HP DP PERTB 1-9TB SW E-LTU</t>
        </is>
      </c>
      <c r="E11937" s="11" t="n">
        <v>4531</v>
      </c>
      <c r="F11937" s="12" t="n">
        <v>3775.83</v>
      </c>
    </row>
    <row r="11938">
      <c r="A11938" s="3" t="inlineStr">
        <is>
          <t>Software &amp; Licences</t>
        </is>
      </c>
      <c r="B11938" s="3" t="inlineStr">
        <is>
          <t>E6U59ABE</t>
        </is>
      </c>
      <c r="C11938" s="3" t="inlineStr">
        <is>
          <t>Hewlett Packard Enterprise</t>
        </is>
      </c>
      <c r="D11938" s="3" t="inlineStr">
        <is>
          <t>HP ILO ADV INCL 1YR TS U E-LTU</t>
        </is>
      </c>
      <c r="E11938" s="11" t="n">
        <v>246</v>
      </c>
      <c r="F11938" s="12" t="n">
        <v>205</v>
      </c>
    </row>
    <row r="11939">
      <c r="A11939" s="3" t="inlineStr">
        <is>
          <t>Software &amp; Licences</t>
        </is>
      </c>
      <c r="B11939" s="3" t="inlineStr">
        <is>
          <t>E6U64ABE</t>
        </is>
      </c>
      <c r="C11939" s="3" t="inlineStr">
        <is>
          <t>Hewlett Packard Enterprise</t>
        </is>
      </c>
      <c r="D11939" s="3" t="inlineStr">
        <is>
          <t>HP ILO ADV INCL 3YR TS U E-LTU</t>
        </is>
      </c>
      <c r="E11939" s="11" t="n">
        <v>288</v>
      </c>
      <c r="F11939" s="12" t="n">
        <v>240</v>
      </c>
    </row>
    <row r="11940">
      <c r="A11940" s="3" t="inlineStr">
        <is>
          <t>Software &amp; Licences</t>
        </is>
      </c>
      <c r="B11940" s="3" t="inlineStr">
        <is>
          <t>JG489AAE</t>
        </is>
      </c>
      <c r="C11940" s="3" t="inlineStr">
        <is>
          <t>Hewlett Packard Enterprise</t>
        </is>
      </c>
      <c r="D11940" s="3" t="inlineStr">
        <is>
          <t>HP IMC APM S/W MODULE W/25-MONITOR E</t>
        </is>
      </c>
      <c r="E11940" s="11" t="n">
        <v>6073</v>
      </c>
      <c r="F11940" s="12" t="n">
        <v>5060.83</v>
      </c>
    </row>
    <row r="11941">
      <c r="A11941" s="3" t="inlineStr">
        <is>
          <t>Software &amp; Licences</t>
        </is>
      </c>
      <c r="B11941" s="3" t="inlineStr">
        <is>
          <t>JG763AAE</t>
        </is>
      </c>
      <c r="C11941" s="3" t="inlineStr">
        <is>
          <t>Hewlett Packard Enterprise</t>
        </is>
      </c>
      <c r="D11941" s="3" t="inlineStr">
        <is>
          <t>HP IMC APM SW MOD ADD 25-MONITOR E-L</t>
        </is>
      </c>
      <c r="E11941" s="11" t="n">
        <v>1900</v>
      </c>
      <c r="F11941" s="12" t="n">
        <v>1583.33</v>
      </c>
    </row>
    <row r="11942">
      <c r="A11942" s="3" t="inlineStr">
        <is>
          <t>Software &amp; Licences</t>
        </is>
      </c>
      <c r="B11942" s="3" t="inlineStr">
        <is>
          <t>JG762AAE</t>
        </is>
      </c>
      <c r="C11942" s="3" t="inlineStr">
        <is>
          <t>Hewlett Packard Enterprise</t>
        </is>
      </c>
      <c r="D11942" s="3" t="inlineStr">
        <is>
          <t>HP IMC BIMS SW MOD ADD 50-NODE E-LTU</t>
        </is>
      </c>
      <c r="E11942" s="11" t="n">
        <v>2851</v>
      </c>
      <c r="F11942" s="12" t="n">
        <v>2375.83</v>
      </c>
    </row>
    <row r="11943">
      <c r="A11943" s="3" t="inlineStr">
        <is>
          <t>Software &amp; Licences</t>
        </is>
      </c>
      <c r="B11943" s="3" t="inlineStr">
        <is>
          <t>JG590AAE</t>
        </is>
      </c>
      <c r="C11943" s="3" t="inlineStr">
        <is>
          <t>Hewlett Packard Enterprise</t>
        </is>
      </c>
      <c r="D11943" s="3" t="inlineStr">
        <is>
          <t>HP IMC BSC WLAN MGR SW PLTFM 50 AP E</t>
        </is>
      </c>
      <c r="E11943" s="11" t="n">
        <v>4174</v>
      </c>
      <c r="F11943" s="12" t="n">
        <v>3478.33</v>
      </c>
    </row>
    <row r="11944">
      <c r="A11944" s="3" t="inlineStr">
        <is>
          <t>Software &amp; Licences</t>
        </is>
      </c>
      <c r="B11944" s="3" t="inlineStr">
        <is>
          <t>JF409AAE</t>
        </is>
      </c>
      <c r="C11944" s="3" t="inlineStr">
        <is>
          <t>Hewlett Packard Enterprise</t>
        </is>
      </c>
      <c r="D11944" s="3" t="inlineStr">
        <is>
          <t>HP IMC DIG SOFTWARE PROBE E-LTU</t>
        </is>
      </c>
      <c r="E11944" s="11" t="n">
        <v>2087</v>
      </c>
      <c r="F11944" s="12" t="n">
        <v>1739.17</v>
      </c>
    </row>
    <row r="11945">
      <c r="A11945" s="3" t="inlineStr">
        <is>
          <t>Software &amp; Licences</t>
        </is>
      </c>
      <c r="B11945" s="3" t="inlineStr">
        <is>
          <t>JG748AAE</t>
        </is>
      </c>
      <c r="C11945" s="3" t="inlineStr">
        <is>
          <t>Hewlett Packard Enterprise</t>
        </is>
      </c>
      <c r="D11945" s="3" t="inlineStr">
        <is>
          <t>HP IMC ENT SW PLAT W/ 50 NODES E-LTU</t>
        </is>
      </c>
      <c r="E11945" s="11" t="n">
        <v>5317</v>
      </c>
      <c r="F11945" s="12" t="n">
        <v>4430.83</v>
      </c>
    </row>
    <row r="11946">
      <c r="A11946" s="3" t="inlineStr">
        <is>
          <t>Software &amp; Licences</t>
        </is>
      </c>
      <c r="B11946" s="3" t="inlineStr">
        <is>
          <t>JG138AAE</t>
        </is>
      </c>
      <c r="C11946" s="3" t="inlineStr">
        <is>
          <t>Hewlett Packard Enterprise</t>
        </is>
      </c>
      <c r="D11946" s="3" t="inlineStr">
        <is>
          <t>HP IMC IAR SW E-LTU</t>
        </is>
      </c>
      <c r="E11946" s="11" t="n">
        <v>6073</v>
      </c>
      <c r="F11946" s="12" t="n">
        <v>5060.83</v>
      </c>
    </row>
    <row r="11947">
      <c r="A11947" s="3" t="inlineStr">
        <is>
          <t>Software &amp; Licences</t>
        </is>
      </c>
      <c r="B11947" s="3" t="inlineStr">
        <is>
          <t>JG146AAE</t>
        </is>
      </c>
      <c r="C11947" s="3" t="inlineStr">
        <is>
          <t>Hewlett Packard Enterprise</t>
        </is>
      </c>
      <c r="D11947" s="3" t="inlineStr">
        <is>
          <t>HP IMC IVM ADD 25-NODE E-LTU</t>
        </is>
      </c>
      <c r="E11947" s="11" t="n">
        <v>1519</v>
      </c>
      <c r="F11947" s="12" t="n">
        <v>1265.83</v>
      </c>
    </row>
    <row r="11948">
      <c r="A11948" s="3" t="inlineStr">
        <is>
          <t>Software &amp; Licences</t>
        </is>
      </c>
      <c r="B11948" s="3" t="inlineStr">
        <is>
          <t>JG144AAE</t>
        </is>
      </c>
      <c r="C11948" s="3" t="inlineStr">
        <is>
          <t>Hewlett Packard Enterprise</t>
        </is>
      </c>
      <c r="D11948" s="3" t="inlineStr">
        <is>
          <t>HP IMC IVM S/W MODULE W/25-NODE E-LT</t>
        </is>
      </c>
      <c r="E11948" s="11" t="n">
        <v>2435</v>
      </c>
      <c r="F11948" s="12" t="n">
        <v>2029.17</v>
      </c>
    </row>
    <row r="11949">
      <c r="A11949" s="3" t="inlineStr">
        <is>
          <t>Software &amp; Licences</t>
        </is>
      </c>
      <c r="B11949" s="3" t="inlineStr">
        <is>
          <t>JG143AAE</t>
        </is>
      </c>
      <c r="C11949" s="3" t="inlineStr">
        <is>
          <t>Hewlett Packard Enterprise</t>
        </is>
      </c>
      <c r="D11949" s="3" t="inlineStr">
        <is>
          <t>HP IMC MPLS TE MANAGER PACKAGE E-LTU</t>
        </is>
      </c>
      <c r="E11949" s="11" t="n">
        <v>16669</v>
      </c>
      <c r="F11949" s="12" t="n">
        <v>13890.83</v>
      </c>
    </row>
    <row r="11950">
      <c r="A11950" s="3" t="inlineStr">
        <is>
          <t>Software &amp; Licences</t>
        </is>
      </c>
      <c r="B11950" s="3" t="inlineStr">
        <is>
          <t>JF405AAE</t>
        </is>
      </c>
      <c r="C11950" s="3" t="inlineStr">
        <is>
          <t>Hewlett Packard Enterprise</t>
        </is>
      </c>
      <c r="D11950" s="3" t="inlineStr">
        <is>
          <t>HP IMC MVM ADD 50-NODE E-LTU</t>
        </is>
      </c>
      <c r="E11950" s="11" t="n">
        <v>11394</v>
      </c>
      <c r="F11950" s="12" t="n">
        <v>9495</v>
      </c>
    </row>
    <row r="11951">
      <c r="A11951" s="3" t="inlineStr">
        <is>
          <t>Software &amp; Licences</t>
        </is>
      </c>
      <c r="B11951" s="3" t="inlineStr">
        <is>
          <t>JF403AAE</t>
        </is>
      </c>
      <c r="C11951" s="3" t="inlineStr">
        <is>
          <t>Hewlett Packard Enterprise</t>
        </is>
      </c>
      <c r="D11951" s="3" t="inlineStr">
        <is>
          <t>HP IMC MVM BGP PACKAGE E-LTU</t>
        </is>
      </c>
      <c r="E11951" s="11" t="n">
        <v>16669</v>
      </c>
      <c r="F11951" s="12" t="n">
        <v>13890.83</v>
      </c>
    </row>
    <row r="11952">
      <c r="A11952" s="3" t="inlineStr">
        <is>
          <t>Software &amp; Licences</t>
        </is>
      </c>
      <c r="B11952" s="3" t="inlineStr">
        <is>
          <t>JF404AAE</t>
        </is>
      </c>
      <c r="C11952" s="3" t="inlineStr">
        <is>
          <t>Hewlett Packard Enterprise</t>
        </is>
      </c>
      <c r="D11952" s="3" t="inlineStr">
        <is>
          <t>HP IMC MVM CISCO DEVICE E-LTU</t>
        </is>
      </c>
      <c r="E11952" s="11" t="n">
        <v>16669</v>
      </c>
      <c r="F11952" s="12" t="n">
        <v>13890.83</v>
      </c>
    </row>
    <row r="11953">
      <c r="A11953" s="3" t="inlineStr">
        <is>
          <t>Software &amp; Licences</t>
        </is>
      </c>
      <c r="B11953" s="3" t="inlineStr">
        <is>
          <t>JF410AAE</t>
        </is>
      </c>
      <c r="C11953" s="3" t="inlineStr">
        <is>
          <t>Hewlett Packard Enterprise</t>
        </is>
      </c>
      <c r="D11953" s="3" t="inlineStr">
        <is>
          <t>HP IMC MVM S/W MODULE W/50-NODE E-LT</t>
        </is>
      </c>
      <c r="E11953" s="11" t="n">
        <v>16669</v>
      </c>
      <c r="F11953" s="12" t="n">
        <v>13890.83</v>
      </c>
    </row>
    <row r="11954">
      <c r="A11954" s="3" t="inlineStr">
        <is>
          <t>Software &amp; Licences</t>
        </is>
      </c>
      <c r="B11954" s="3" t="inlineStr">
        <is>
          <t>JG751AAE</t>
        </is>
      </c>
      <c r="C11954" s="3" t="inlineStr">
        <is>
          <t>Hewlett Packard Enterprise</t>
        </is>
      </c>
      <c r="D11954" s="3" t="inlineStr">
        <is>
          <t>HP IMC NTA SW MOD ADD 5-NODE E-LTU</t>
        </is>
      </c>
      <c r="E11954" s="11" t="n">
        <v>1519</v>
      </c>
      <c r="F11954" s="12" t="n">
        <v>1265.83</v>
      </c>
    </row>
    <row r="11955">
      <c r="A11955" s="3" t="inlineStr">
        <is>
          <t>Software &amp; Licences</t>
        </is>
      </c>
      <c r="B11955" s="3" t="inlineStr">
        <is>
          <t>JG750AAE</t>
        </is>
      </c>
      <c r="C11955" s="3" t="inlineStr">
        <is>
          <t>Hewlett Packard Enterprise</t>
        </is>
      </c>
      <c r="D11955" s="3" t="inlineStr">
        <is>
          <t>HP IMC NTA SW MOD W/ 5-NODE E-LTU</t>
        </is>
      </c>
      <c r="E11955" s="11" t="n">
        <v>2279</v>
      </c>
      <c r="F11955" s="12" t="n">
        <v>1899.17</v>
      </c>
    </row>
    <row r="11956">
      <c r="A11956" s="3" t="inlineStr">
        <is>
          <t>Software &amp; Licences</t>
        </is>
      </c>
      <c r="B11956" s="3" t="inlineStr">
        <is>
          <t>JF408AAE</t>
        </is>
      </c>
      <c r="C11956" s="3" t="inlineStr">
        <is>
          <t>Hewlett Packard Enterprise</t>
        </is>
      </c>
      <c r="D11956" s="3" t="inlineStr">
        <is>
          <t>HP IMC QOS MANAGER S/W MODULE E-LTU</t>
        </is>
      </c>
      <c r="E11956" s="11" t="n">
        <v>11804</v>
      </c>
      <c r="F11956" s="12" t="n">
        <v>9836.67</v>
      </c>
    </row>
    <row r="11957">
      <c r="A11957" s="3" t="inlineStr">
        <is>
          <t>Software &amp; Licences</t>
        </is>
      </c>
      <c r="B11957" s="3" t="inlineStr">
        <is>
          <t>JG495AAE</t>
        </is>
      </c>
      <c r="C11957" s="3" t="inlineStr">
        <is>
          <t>Hewlett Packard Enterprise</t>
        </is>
      </c>
      <c r="D11957" s="3" t="inlineStr">
        <is>
          <t>HP IMC RSM S/W MODULE W/E-LTU</t>
        </is>
      </c>
      <c r="E11957" s="11" t="n">
        <v>574</v>
      </c>
      <c r="F11957" s="12" t="n">
        <v>478.33</v>
      </c>
    </row>
    <row r="11958">
      <c r="A11958" s="3" t="inlineStr">
        <is>
          <t>Software &amp; Licences</t>
        </is>
      </c>
      <c r="B11958" s="3" t="inlineStr">
        <is>
          <t>JG398AAE</t>
        </is>
      </c>
      <c r="C11958" s="3" t="inlineStr">
        <is>
          <t>Hewlett Packard Enterprise</t>
        </is>
      </c>
      <c r="D11958" s="3" t="inlineStr">
        <is>
          <t>HP IMC SHM SOFTWARE MODULE E-LTU</t>
        </is>
      </c>
      <c r="E11958" s="11" t="n">
        <v>4554</v>
      </c>
      <c r="F11958" s="12" t="n">
        <v>3795</v>
      </c>
    </row>
    <row r="11959">
      <c r="A11959" s="3" t="inlineStr">
        <is>
          <t>Software &amp; Licences</t>
        </is>
      </c>
      <c r="B11959" s="3" t="inlineStr">
        <is>
          <t>JG139AAE</t>
        </is>
      </c>
      <c r="C11959" s="3" t="inlineStr">
        <is>
          <t>Hewlett Packard Enterprise</t>
        </is>
      </c>
      <c r="D11959" s="3" t="inlineStr">
        <is>
          <t>HP IMC SOM S/W MODULE E-LTU</t>
        </is>
      </c>
      <c r="E11959" s="11" t="n">
        <v>23546</v>
      </c>
      <c r="F11959" s="12" t="n">
        <v>19621.67</v>
      </c>
    </row>
    <row r="11960">
      <c r="A11960" s="3" t="inlineStr">
        <is>
          <t>Software &amp; Licences</t>
        </is>
      </c>
      <c r="B11960" s="3" t="inlineStr">
        <is>
          <t>JG749AAE</t>
        </is>
      </c>
      <c r="C11960" s="3" t="inlineStr">
        <is>
          <t>Hewlett Packard Enterprise</t>
        </is>
      </c>
      <c r="D11960" s="3" t="inlineStr">
        <is>
          <t>HP IMC STD AND ENT ADD 50-NODE E-LTU</t>
        </is>
      </c>
      <c r="E11960" s="11" t="n">
        <v>2279</v>
      </c>
      <c r="F11960" s="12" t="n">
        <v>1899.17</v>
      </c>
    </row>
    <row r="11961">
      <c r="A11961" s="3" t="inlineStr">
        <is>
          <t>Software &amp; Licences</t>
        </is>
      </c>
      <c r="B11961" s="3" t="inlineStr">
        <is>
          <t>JG747AAE</t>
        </is>
      </c>
      <c r="C11961" s="3" t="inlineStr">
        <is>
          <t>Hewlett Packard Enterprise</t>
        </is>
      </c>
      <c r="D11961" s="3" t="inlineStr">
        <is>
          <t>HP IMC STD SW PLAT W/ 50 NODES E-LTU</t>
        </is>
      </c>
      <c r="E11961" s="11" t="n">
        <v>3148</v>
      </c>
      <c r="F11961" s="12" t="n">
        <v>2623.33</v>
      </c>
    </row>
    <row r="11962">
      <c r="A11962" s="3" t="inlineStr">
        <is>
          <t>Software &amp; Licences</t>
        </is>
      </c>
      <c r="B11962" s="3" t="inlineStr">
        <is>
          <t>JG765AAE</t>
        </is>
      </c>
      <c r="C11962" s="3" t="inlineStr">
        <is>
          <t>Hewlett Packard Enterprise</t>
        </is>
      </c>
      <c r="D11962" s="3" t="inlineStr">
        <is>
          <t>HP IMC TAM SW MOD ADD 50-NODE E-LTU</t>
        </is>
      </c>
      <c r="E11962" s="11" t="n">
        <v>760</v>
      </c>
      <c r="F11962" s="12" t="n">
        <v>633.33</v>
      </c>
    </row>
    <row r="11963">
      <c r="A11963" s="3" t="inlineStr">
        <is>
          <t>Software &amp; Licences</t>
        </is>
      </c>
      <c r="B11963" s="3" t="inlineStr">
        <is>
          <t>JG764AAE</t>
        </is>
      </c>
      <c r="C11963" s="3" t="inlineStr">
        <is>
          <t>Hewlett Packard Enterprise</t>
        </is>
      </c>
      <c r="D11963" s="3" t="inlineStr">
        <is>
          <t>HP IMC TAM SW MOD W/ 50-NODE E-LTU</t>
        </is>
      </c>
      <c r="E11963" s="11" t="n">
        <v>1140</v>
      </c>
      <c r="F11963" s="12" t="n">
        <v>950</v>
      </c>
    </row>
    <row r="11964">
      <c r="A11964" s="3" t="inlineStr">
        <is>
          <t>Software &amp; Licences</t>
        </is>
      </c>
      <c r="B11964" s="3" t="inlineStr">
        <is>
          <t>JG753AAE</t>
        </is>
      </c>
      <c r="C11964" s="3" t="inlineStr">
        <is>
          <t>Hewlett Packard Enterprise</t>
        </is>
      </c>
      <c r="D11964" s="3" t="inlineStr">
        <is>
          <t>HP IMC UAM SW MOD ADD 50-USER E-LTU</t>
        </is>
      </c>
      <c r="E11964" s="11" t="n">
        <v>760</v>
      </c>
      <c r="F11964" s="12" t="n">
        <v>633.33</v>
      </c>
    </row>
    <row r="11965">
      <c r="A11965" s="3" t="inlineStr">
        <is>
          <t>Software &amp; Licences</t>
        </is>
      </c>
      <c r="B11965" s="3" t="inlineStr">
        <is>
          <t>JG761AAE</t>
        </is>
      </c>
      <c r="C11965" s="3" t="inlineStr">
        <is>
          <t>Hewlett Packard Enterprise</t>
        </is>
      </c>
      <c r="D11965" s="3" t="inlineStr">
        <is>
          <t>HP IMC UBA SW MOD ADD 50-USER E-LTU</t>
        </is>
      </c>
      <c r="E11965" s="11" t="n">
        <v>1140</v>
      </c>
      <c r="F11965" s="12" t="n">
        <v>950</v>
      </c>
    </row>
    <row r="11966">
      <c r="A11966" s="3" t="inlineStr">
        <is>
          <t>Software &amp; Licences</t>
        </is>
      </c>
      <c r="B11966" s="3" t="inlineStr">
        <is>
          <t>JG760AAE</t>
        </is>
      </c>
      <c r="C11966" s="3" t="inlineStr">
        <is>
          <t>Hewlett Packard Enterprise</t>
        </is>
      </c>
      <c r="D11966" s="3" t="inlineStr">
        <is>
          <t>HP IMC UBA SW MOD W/ 50-USER E-LTU</t>
        </is>
      </c>
      <c r="E11966" s="11" t="n">
        <v>1900</v>
      </c>
      <c r="F11966" s="12" t="n">
        <v>1583.33</v>
      </c>
    </row>
    <row r="11967">
      <c r="A11967" s="3" t="inlineStr">
        <is>
          <t>Software &amp; Licences</t>
        </is>
      </c>
      <c r="B11967" s="3" t="inlineStr">
        <is>
          <t>JF420AAE</t>
        </is>
      </c>
      <c r="C11967" s="3" t="inlineStr">
        <is>
          <t>Hewlett Packard Enterprise</t>
        </is>
      </c>
      <c r="D11967" s="3" t="inlineStr">
        <is>
          <t>HP IMC VPLS/MPLS VPN MGR PACKAGE E-L</t>
        </is>
      </c>
      <c r="E11967" s="11" t="n">
        <v>6943</v>
      </c>
      <c r="F11967" s="12" t="n">
        <v>5785.83</v>
      </c>
    </row>
    <row r="11968">
      <c r="A11968" s="3" t="inlineStr">
        <is>
          <t>Software &amp; Licences</t>
        </is>
      </c>
      <c r="B11968" s="3" t="inlineStr">
        <is>
          <t>JF415AAE</t>
        </is>
      </c>
      <c r="C11968" s="3" t="inlineStr">
        <is>
          <t>Hewlett Packard Enterprise</t>
        </is>
      </c>
      <c r="D11968" s="3" t="inlineStr">
        <is>
          <t>HP IMC WSM 50-ACCESS POINT E-LTU</t>
        </is>
      </c>
      <c r="E11968" s="11" t="n">
        <v>1519</v>
      </c>
      <c r="F11968" s="12" t="n">
        <v>1265.83</v>
      </c>
    </row>
    <row r="11969">
      <c r="A11969" s="3" t="inlineStr">
        <is>
          <t>Software &amp; Licences</t>
        </is>
      </c>
      <c r="B11969" s="3" t="inlineStr">
        <is>
          <t>JG142AAE</t>
        </is>
      </c>
      <c r="C11969" s="3" t="inlineStr">
        <is>
          <t>Hewlett Packard Enterprise</t>
        </is>
      </c>
      <c r="D11969" s="3" t="inlineStr">
        <is>
          <t>HP IMC WSM LSP E-LTU</t>
        </is>
      </c>
      <c r="E11969" s="11" t="n">
        <v>4557</v>
      </c>
      <c r="F11969" s="12" t="n">
        <v>3797.5</v>
      </c>
    </row>
    <row r="11970">
      <c r="A11970" s="3" t="inlineStr">
        <is>
          <t>Software &amp; Licences</t>
        </is>
      </c>
      <c r="B11970" s="3" t="inlineStr">
        <is>
          <t>JF414AAE</t>
        </is>
      </c>
      <c r="C11970" s="3" t="inlineStr">
        <is>
          <t>Hewlett Packard Enterprise</t>
        </is>
      </c>
      <c r="D11970" s="3" t="inlineStr">
        <is>
          <t>HP IMC WSM S/W MODULE WITH 50-AP E-L</t>
        </is>
      </c>
      <c r="E11970" s="11" t="n">
        <v>2087</v>
      </c>
      <c r="F11970" s="12" t="n">
        <v>1739.17</v>
      </c>
    </row>
    <row r="11971">
      <c r="A11971" s="3" t="inlineStr">
        <is>
          <t>Software &amp; Licences</t>
        </is>
      </c>
      <c r="B11971" s="3" t="inlineStr">
        <is>
          <t>TC444AAE</t>
        </is>
      </c>
      <c r="C11971" s="3" t="inlineStr">
        <is>
          <t>Hewlett Packard Enterprise</t>
        </is>
      </c>
      <c r="D11971" s="3" t="inlineStr">
        <is>
          <t>HP STOREEVER MSL6480 CV-TL E-LTU</t>
        </is>
      </c>
      <c r="E11971" s="11" t="n">
        <v>4</v>
      </c>
      <c r="F11971" s="12" t="n">
        <v>3.33</v>
      </c>
    </row>
    <row r="11972">
      <c r="A11972" s="3" t="inlineStr">
        <is>
          <t>Software &amp; Licences</t>
        </is>
      </c>
      <c r="B11972" s="3" t="inlineStr">
        <is>
          <t>P77103-A21</t>
        </is>
      </c>
      <c r="C11972" s="3" t="inlineStr">
        <is>
          <t>Hewlett Packard Enterprise</t>
        </is>
      </c>
      <c r="D11972" s="3" t="inlineStr">
        <is>
          <t>MS WS25 10C ESS ROK EU SW</t>
        </is>
      </c>
      <c r="E11972" s="11" t="n">
        <v>352</v>
      </c>
      <c r="F11972" s="12" t="n">
        <v>293.33</v>
      </c>
    </row>
    <row r="11973">
      <c r="A11973" s="3" t="inlineStr">
        <is>
          <t>Software &amp; Licences</t>
        </is>
      </c>
      <c r="B11973" s="3" t="inlineStr">
        <is>
          <t>P77102-B21</t>
        </is>
      </c>
      <c r="C11973" s="3" t="inlineStr">
        <is>
          <t>Hewlett Packard Enterprise</t>
        </is>
      </c>
      <c r="D11973" s="3" t="inlineStr">
        <is>
          <t>MS WS25 16C DC REASS ROK EN/FR/DE/ES</t>
        </is>
      </c>
      <c r="E11973" s="11" t="n">
        <v>6350</v>
      </c>
      <c r="F11973" s="12" t="n">
        <v>5291.67</v>
      </c>
    </row>
    <row r="11974">
      <c r="A11974" s="3" t="inlineStr">
        <is>
          <t>Software &amp; Licences</t>
        </is>
      </c>
      <c r="B11974" s="3" t="inlineStr">
        <is>
          <t>P77118-B21</t>
        </is>
      </c>
      <c r="C11974" s="3" t="inlineStr">
        <is>
          <t>Hewlett Packard Enterprise</t>
        </is>
      </c>
      <c r="D11974" s="3" t="inlineStr">
        <is>
          <t>MS WS25 RDS 1USR CAL WW LTU</t>
        </is>
      </c>
      <c r="E11974" s="11" t="n">
        <v>218</v>
      </c>
      <c r="F11974" s="12" t="n">
        <v>181.67</v>
      </c>
    </row>
    <row r="11975">
      <c r="A11975" s="3" t="inlineStr">
        <is>
          <t>Software &amp; Licences</t>
        </is>
      </c>
      <c r="B11975" s="3" t="inlineStr">
        <is>
          <t>G5J64AAE</t>
        </is>
      </c>
      <c r="C11975" s="3" t="inlineStr">
        <is>
          <t>Hewlett Packard Enterprise</t>
        </is>
      </c>
      <c r="D11975" s="3" t="inlineStr">
        <is>
          <t>RHEL SUR 2 SCKT 4 GST 3YR 24X7 E-LTU</t>
        </is>
      </c>
      <c r="E11975" s="11" t="n">
        <v>5283</v>
      </c>
      <c r="F11975" s="12" t="n">
        <v>4402.5</v>
      </c>
    </row>
    <row r="11976">
      <c r="A11976" s="3" t="inlineStr">
        <is>
          <t>Software &amp; Licences</t>
        </is>
      </c>
      <c r="B11976" s="3" t="inlineStr">
        <is>
          <t>G5J63AAE</t>
        </is>
      </c>
      <c r="C11976" s="3" t="inlineStr">
        <is>
          <t>Hewlett Packard Enterprise</t>
        </is>
      </c>
      <c r="D11976" s="3" t="inlineStr">
        <is>
          <t>RHEL SVR 2 SCKT 4 GST 1YR 9X5 E-LTU</t>
        </is>
      </c>
      <c r="E11976" s="11" t="n">
        <v>1084</v>
      </c>
      <c r="F11976" s="12" t="n">
        <v>903.33</v>
      </c>
    </row>
    <row r="11977">
      <c r="A11977" s="3" t="inlineStr">
        <is>
          <t>Software &amp; Licences</t>
        </is>
      </c>
      <c r="B11977" s="3" t="inlineStr">
        <is>
          <t>G5J65AAE</t>
        </is>
      </c>
      <c r="C11977" s="3" t="inlineStr">
        <is>
          <t>Hewlett Packard Enterprise</t>
        </is>
      </c>
      <c r="D11977" s="3" t="inlineStr">
        <is>
          <t>RHEL SVR 2 SCKT 4 GST 3YR 9X5 E-LTU</t>
        </is>
      </c>
      <c r="E11977" s="11" t="n">
        <v>3250</v>
      </c>
      <c r="F11977" s="12" t="n">
        <v>2708.33</v>
      </c>
    </row>
    <row r="11978">
      <c r="A11978" s="3" t="inlineStr">
        <is>
          <t>Software &amp; Licences</t>
        </is>
      </c>
      <c r="B11978" s="3" t="inlineStr">
        <is>
          <t>G3J28AAE</t>
        </is>
      </c>
      <c r="C11978" s="3" t="inlineStr">
        <is>
          <t>Hewlett Packard Enterprise</t>
        </is>
      </c>
      <c r="D11978" s="3" t="inlineStr">
        <is>
          <t>RHEL SVR 2 SCKT/2 GST 1YR 24X7 E-LTU</t>
        </is>
      </c>
      <c r="E11978" s="11" t="n">
        <v>1174</v>
      </c>
      <c r="F11978" s="12" t="n">
        <v>978.33</v>
      </c>
    </row>
    <row r="11979">
      <c r="A11979" s="3" t="inlineStr">
        <is>
          <t>Software &amp; Licences</t>
        </is>
      </c>
      <c r="B11979" s="3" t="inlineStr">
        <is>
          <t>G3J30AAE</t>
        </is>
      </c>
      <c r="C11979" s="3" t="inlineStr">
        <is>
          <t>Hewlett Packard Enterprise</t>
        </is>
      </c>
      <c r="D11979" s="3" t="inlineStr">
        <is>
          <t>RHEL SVR 2 SCKT/2 GST 3YR 24X7 E-LTU</t>
        </is>
      </c>
      <c r="E11979" s="11" t="n">
        <v>3520</v>
      </c>
      <c r="F11979" s="12" t="n">
        <v>2933.33</v>
      </c>
    </row>
    <row r="11980">
      <c r="A11980" s="3" t="inlineStr">
        <is>
          <t>Software &amp; Licences</t>
        </is>
      </c>
      <c r="B11980" s="3" t="inlineStr">
        <is>
          <t>G3J31AAE</t>
        </is>
      </c>
      <c r="C11980" s="3" t="inlineStr">
        <is>
          <t>Hewlett Packard Enterprise</t>
        </is>
      </c>
      <c r="D11980" s="3" t="inlineStr">
        <is>
          <t>RHEL SVR 2 SCKT/2 GST 3YR 9X5 E-LTU</t>
        </is>
      </c>
      <c r="E11980" s="11" t="n">
        <v>1669</v>
      </c>
      <c r="F11980" s="12" t="n">
        <v>1390.83</v>
      </c>
    </row>
    <row r="11981">
      <c r="A11981" s="3" t="inlineStr">
        <is>
          <t>Software &amp; Licences</t>
        </is>
      </c>
      <c r="B11981" s="3" t="inlineStr">
        <is>
          <t>G3J22AAE</t>
        </is>
      </c>
      <c r="C11981" s="3" t="inlineStr">
        <is>
          <t>Hewlett Packard Enterprise</t>
        </is>
      </c>
      <c r="D11981" s="3" t="inlineStr">
        <is>
          <t>RHEL VRTL DC 2 SCKT 1YR 24X7 E-LTU</t>
        </is>
      </c>
      <c r="E11981" s="11" t="n">
        <v>3974</v>
      </c>
      <c r="F11981" s="12" t="n">
        <v>3311.67</v>
      </c>
    </row>
    <row r="11982">
      <c r="A11982" s="3" t="inlineStr">
        <is>
          <t>Software &amp; Licences</t>
        </is>
      </c>
      <c r="B11982" s="3" t="inlineStr">
        <is>
          <t>G3J24AAE</t>
        </is>
      </c>
      <c r="C11982" s="3" t="inlineStr">
        <is>
          <t>Hewlett Packard Enterprise</t>
        </is>
      </c>
      <c r="D11982" s="3" t="inlineStr">
        <is>
          <t>RHEL VRTL DC 2 SCKT 3YR 24X7 E-LTU</t>
        </is>
      </c>
      <c r="E11982" s="11" t="n">
        <v>11809</v>
      </c>
      <c r="F11982" s="12" t="n">
        <v>9840.83</v>
      </c>
    </row>
    <row r="11983">
      <c r="A11983" s="3" t="inlineStr">
        <is>
          <t>Software &amp; Licences</t>
        </is>
      </c>
      <c r="B11983" s="3" t="inlineStr">
        <is>
          <t>VSRX-1G-STD</t>
        </is>
      </c>
      <c r="C11983" s="3" t="inlineStr">
        <is>
          <t>Juniper</t>
        </is>
      </c>
      <c r="D11983" s="3" t="inlineStr">
        <is>
          <t>1G THROUGHPUT PERPETUAL LICENSE-VSRX</t>
        </is>
      </c>
      <c r="E11983" s="11" t="n">
        <v>3261</v>
      </c>
      <c r="F11983" s="12" t="n">
        <v>2717.5</v>
      </c>
    </row>
    <row r="11984">
      <c r="A11984" s="3" t="inlineStr">
        <is>
          <t>Software &amp; Licences</t>
        </is>
      </c>
      <c r="B11984" s="3" t="inlineStr">
        <is>
          <t>S-QFX5K-C1-A2-3</t>
        </is>
      </c>
      <c r="C11984" s="3" t="inlineStr">
        <is>
          <t>Juniper</t>
        </is>
      </c>
      <c r="D11984" s="3" t="inlineStr">
        <is>
          <t>3 YR ADV2 LICENSE FOR CLASS 1 QFX5K</t>
        </is>
      </c>
      <c r="E11984" s="11" t="n">
        <v>8538</v>
      </c>
      <c r="F11984" s="12" t="n">
        <v>7115</v>
      </c>
    </row>
    <row r="11985">
      <c r="A11985" s="3" t="inlineStr">
        <is>
          <t>Software &amp; Licences</t>
        </is>
      </c>
      <c r="B11985" s="3" t="inlineStr">
        <is>
          <t>S-QFX5K-C1-P1-3</t>
        </is>
      </c>
      <c r="C11985" s="3" t="inlineStr">
        <is>
          <t>Juniper</t>
        </is>
      </c>
      <c r="D11985" s="3" t="inlineStr">
        <is>
          <t>3 YR PREM 1 LICENSE FOR CLASS 1 QFX5</t>
        </is>
      </c>
      <c r="E11985" s="11" t="n">
        <v>13587</v>
      </c>
      <c r="F11985" s="12" t="n">
        <v>11322.5</v>
      </c>
    </row>
    <row r="11986">
      <c r="A11986" s="3" t="inlineStr">
        <is>
          <t>Software &amp; Licences</t>
        </is>
      </c>
      <c r="B11986" s="3" t="inlineStr">
        <is>
          <t>JS-SECDIR-5</t>
        </is>
      </c>
      <c r="C11986" s="3" t="inlineStr">
        <is>
          <t>Juniper</t>
        </is>
      </c>
      <c r="D11986" s="3" t="inlineStr">
        <is>
          <t>JSA - JS SECURITY DIRECTOR 5 DEVICES</t>
        </is>
      </c>
      <c r="E11986" s="11" t="n">
        <v>382</v>
      </c>
      <c r="F11986" s="12" t="n">
        <v>318.33</v>
      </c>
    </row>
    <row r="11987">
      <c r="A11987" s="3" t="inlineStr">
        <is>
          <t>Software &amp; Licences</t>
        </is>
      </c>
      <c r="B11987" s="3" t="inlineStr">
        <is>
          <t>JUNOS-64</t>
        </is>
      </c>
      <c r="C11987" s="3" t="inlineStr">
        <is>
          <t>Juniper</t>
        </is>
      </c>
      <c r="D11987" s="3" t="inlineStr">
        <is>
          <t>JUNOS 64-BIT STANDARD SOFTWARE SUITE</t>
        </is>
      </c>
      <c r="E11987" s="11" t="n">
        <v>7527</v>
      </c>
      <c r="F11987" s="12" t="n">
        <v>6272.5</v>
      </c>
    </row>
    <row r="11988">
      <c r="A11988" s="3" t="inlineStr">
        <is>
          <t>Software &amp; Licences</t>
        </is>
      </c>
      <c r="B11988" s="3" t="inlineStr">
        <is>
          <t>S-EX-MACSEC-C2P</t>
        </is>
      </c>
      <c r="C11988" s="3" t="inlineStr">
        <is>
          <t>Juniper</t>
        </is>
      </c>
      <c r="D11988" s="3" t="inlineStr">
        <is>
          <t>SW  EX 24 PORT C2 MACSEC PRPL</t>
        </is>
      </c>
      <c r="E11988" s="11" t="n">
        <v>667</v>
      </c>
      <c r="F11988" s="12" t="n">
        <v>555.83</v>
      </c>
    </row>
    <row r="11989">
      <c r="A11989" s="3" t="inlineStr">
        <is>
          <t>Software &amp; Licences</t>
        </is>
      </c>
      <c r="B11989" s="3" t="inlineStr">
        <is>
          <t>S-SRX1500-A1-1</t>
        </is>
      </c>
      <c r="C11989" s="3" t="inlineStr">
        <is>
          <t>Juniper</t>
        </is>
      </c>
      <c r="D11989" s="3" t="inlineStr">
        <is>
          <t>SW A1 IPS APPSECURE W/CS 1YR</t>
        </is>
      </c>
      <c r="E11989" s="11" t="n">
        <v>4992</v>
      </c>
      <c r="F11989" s="12" t="n">
        <v>4160</v>
      </c>
    </row>
    <row r="11990">
      <c r="A11990" s="3" t="inlineStr">
        <is>
          <t>Software &amp; Licences</t>
        </is>
      </c>
      <c r="B11990" s="3" t="inlineStr">
        <is>
          <t>S-SRX5400-A1-1</t>
        </is>
      </c>
      <c r="C11990" s="3" t="inlineStr">
        <is>
          <t>Juniper</t>
        </is>
      </c>
      <c r="D11990" s="3" t="inlineStr">
        <is>
          <t>SW A1 IPS APPSECURE WCS 1YR</t>
        </is>
      </c>
      <c r="E11990" s="11" t="n">
        <v>30625</v>
      </c>
      <c r="F11990" s="12" t="n">
        <v>25520.83</v>
      </c>
    </row>
    <row r="11991">
      <c r="A11991" s="3" t="inlineStr">
        <is>
          <t>Software &amp; Licences</t>
        </is>
      </c>
      <c r="B11991" s="3" t="inlineStr">
        <is>
          <t>S-SRX4200-A1-3</t>
        </is>
      </c>
      <c r="C11991" s="3" t="inlineStr">
        <is>
          <t>Juniper</t>
        </is>
      </c>
      <c r="D11991" s="3" t="inlineStr">
        <is>
          <t>SW A1 IPS APPSECURE WCS 3YR</t>
        </is>
      </c>
      <c r="E11991" s="11" t="n">
        <v>54865</v>
      </c>
      <c r="F11991" s="12" t="n">
        <v>45720.83</v>
      </c>
    </row>
    <row r="11992">
      <c r="A11992" s="3" t="inlineStr">
        <is>
          <t>Software &amp; Licences</t>
        </is>
      </c>
      <c r="B11992" s="3" t="inlineStr">
        <is>
          <t>S-ALL-S-DV-P</t>
        </is>
      </c>
      <c r="C11992" s="3" t="inlineStr">
        <is>
          <t>Juniper</t>
        </is>
      </c>
      <c r="D11992" s="3" t="inlineStr">
        <is>
          <t>SW ALLPLATFORMS DIGITALVOUCHER PERPE</t>
        </is>
      </c>
      <c r="E11992" s="11" t="n">
        <v>3</v>
      </c>
      <c r="F11992" s="12" t="n">
        <v>2.5</v>
      </c>
    </row>
    <row r="11993">
      <c r="A11993" s="3" t="inlineStr">
        <is>
          <t>Software &amp; Licences</t>
        </is>
      </c>
      <c r="B11993" s="3" t="inlineStr">
        <is>
          <t>S-EACX-100G-A1P</t>
        </is>
      </c>
      <c r="C11993" s="3" t="inlineStr">
        <is>
          <t>Juniper</t>
        </is>
      </c>
      <c r="D11993" s="3" t="inlineStr">
        <is>
          <t>SW EACX A1 SW 100G PERPETUAL WO</t>
        </is>
      </c>
      <c r="E11993" s="11" t="n">
        <v>1433</v>
      </c>
      <c r="F11993" s="12" t="n">
        <v>1194.17</v>
      </c>
    </row>
    <row r="11994">
      <c r="A11994" s="3" t="inlineStr">
        <is>
          <t>Software &amp; Licences</t>
        </is>
      </c>
      <c r="B11994" s="3" t="inlineStr">
        <is>
          <t>S-EX-P-C2-P</t>
        </is>
      </c>
      <c r="C11994" s="3" t="inlineStr">
        <is>
          <t>Juniper</t>
        </is>
      </c>
      <c r="D11994" s="3" t="inlineStr">
        <is>
          <t>SW EX P C2 PRPL</t>
        </is>
      </c>
      <c r="E11994" s="11" t="n">
        <v>1921</v>
      </c>
      <c r="F11994" s="12" t="n">
        <v>1600.83</v>
      </c>
    </row>
    <row r="11995">
      <c r="A11995" s="3" t="inlineStr">
        <is>
          <t>Software &amp; Licences</t>
        </is>
      </c>
      <c r="B11995" s="3" t="inlineStr">
        <is>
          <t>S-JSPLT-S1-P</t>
        </is>
      </c>
      <c r="C11995" s="3" t="inlineStr">
        <is>
          <t>Juniper</t>
        </is>
      </c>
      <c r="D11995" s="3" t="inlineStr">
        <is>
          <t>SW JSPLT S1 W/O CS PRPL</t>
        </is>
      </c>
      <c r="E11995" s="11" t="n">
        <v>1225</v>
      </c>
      <c r="F11995" s="12" t="n">
        <v>1020.83</v>
      </c>
    </row>
    <row r="11996">
      <c r="A11996" s="3" t="inlineStr">
        <is>
          <t>Software &amp; Licences</t>
        </is>
      </c>
      <c r="B11996" s="3" t="inlineStr">
        <is>
          <t>S-MX-1C-P1-C1-3</t>
        </is>
      </c>
      <c r="C11996" s="3" t="inlineStr">
        <is>
          <t>Juniper</t>
        </is>
      </c>
      <c r="D11996" s="3" t="inlineStr">
        <is>
          <t>SW MX 1C P1 C1 WCS 3 YR</t>
        </is>
      </c>
      <c r="E11996" s="11" t="n">
        <v>7280</v>
      </c>
      <c r="F11996" s="12" t="n">
        <v>6066.67</v>
      </c>
    </row>
    <row r="11997">
      <c r="A11997" s="3" t="inlineStr">
        <is>
          <t>Software &amp; Licences</t>
        </is>
      </c>
      <c r="B11997" s="3" t="inlineStr">
        <is>
          <t>S-MX-4C-A1-C1-P</t>
        </is>
      </c>
      <c r="C11997" s="3" t="inlineStr">
        <is>
          <t>Juniper</t>
        </is>
      </c>
      <c r="D11997" s="3" t="inlineStr">
        <is>
          <t>SW MX 4C A1 C1 W/OUT CS PRPL</t>
        </is>
      </c>
      <c r="E11997" s="11" t="n">
        <v>24260</v>
      </c>
      <c r="F11997" s="12" t="n">
        <v>20216.67</v>
      </c>
    </row>
    <row r="11998">
      <c r="A11998" s="3" t="inlineStr">
        <is>
          <t>Software &amp; Licences</t>
        </is>
      </c>
      <c r="B11998" s="3" t="inlineStr">
        <is>
          <t>S-MX-4C-P1-C1-P</t>
        </is>
      </c>
      <c r="C11998" s="3" t="inlineStr">
        <is>
          <t>Juniper</t>
        </is>
      </c>
      <c r="D11998" s="3" t="inlineStr">
        <is>
          <t>SW MX 4C P1 C1 W/OUT CS PRPL</t>
        </is>
      </c>
      <c r="E11998" s="11" t="n">
        <v>36390</v>
      </c>
      <c r="F11998" s="12" t="n">
        <v>30325</v>
      </c>
    </row>
    <row r="11999">
      <c r="A11999" s="3" t="inlineStr">
        <is>
          <t>Software &amp; Licences</t>
        </is>
      </c>
      <c r="B11999" s="3" t="inlineStr">
        <is>
          <t>S-MX-SSBL-1K-P</t>
        </is>
      </c>
      <c r="C11999" s="3" t="inlineStr">
        <is>
          <t>Juniper</t>
        </is>
      </c>
      <c r="D11999" s="3" t="inlineStr">
        <is>
          <t>SW MX-SSBL1K W/OUT CS PRPL</t>
        </is>
      </c>
      <c r="E11999" s="11" t="n">
        <v>1422</v>
      </c>
      <c r="F11999" s="12" t="n">
        <v>1185</v>
      </c>
    </row>
    <row r="12000">
      <c r="A12000" s="3" t="inlineStr">
        <is>
          <t>Software &amp; Licences</t>
        </is>
      </c>
      <c r="B12000" s="3" t="inlineStr">
        <is>
          <t>S-SRX320-P1-3</t>
        </is>
      </c>
      <c r="C12000" s="3" t="inlineStr">
        <is>
          <t>Juniper</t>
        </is>
      </c>
      <c r="D12000" s="3" t="inlineStr">
        <is>
          <t>SW P1 IPS ASEC ATP W/CS 3YR</t>
        </is>
      </c>
      <c r="E12000" s="11" t="n">
        <v>618</v>
      </c>
      <c r="F12000" s="12" t="n">
        <v>515</v>
      </c>
    </row>
    <row r="12001">
      <c r="A12001" s="3" t="inlineStr">
        <is>
          <t>Software &amp; Licences</t>
        </is>
      </c>
      <c r="B12001" s="3" t="inlineStr">
        <is>
          <t>S-PARMX-4CA1C15</t>
        </is>
      </c>
      <c r="C12001" s="3" t="inlineStr">
        <is>
          <t>Juniper</t>
        </is>
      </c>
      <c r="D12001" s="3" t="inlineStr">
        <is>
          <t>SW PAR MX 4C A1 C1 W/PAR CS 5</t>
        </is>
      </c>
      <c r="E12001" s="11" t="n">
        <v>21700</v>
      </c>
      <c r="F12001" s="12" t="n">
        <v>18083.33</v>
      </c>
    </row>
    <row r="12002">
      <c r="A12002" s="3" t="inlineStr">
        <is>
          <t>Software &amp; Licences</t>
        </is>
      </c>
      <c r="B12002" s="3" t="inlineStr">
        <is>
          <t>S-PARQFX5KA2C15</t>
        </is>
      </c>
      <c r="C12002" s="3" t="inlineStr">
        <is>
          <t>Juniper</t>
        </is>
      </c>
      <c r="D12002" s="3" t="inlineStr">
        <is>
          <t>SW PAR QFX5K ADV2 CLASS 1 W/PAR CS</t>
        </is>
      </c>
      <c r="E12002" s="11" t="n">
        <v>12779</v>
      </c>
      <c r="F12002" s="12" t="n">
        <v>10649.17</v>
      </c>
    </row>
    <row r="12003">
      <c r="A12003" s="3" t="inlineStr">
        <is>
          <t>Software &amp; Licences</t>
        </is>
      </c>
      <c r="B12003" s="3" t="inlineStr">
        <is>
          <t>S-SRX1500-A1-3</t>
        </is>
      </c>
      <c r="C12003" s="3" t="inlineStr">
        <is>
          <t>Juniper</t>
        </is>
      </c>
      <c r="D12003" s="3" t="inlineStr">
        <is>
          <t>SW SRX1500 IPS SECINTEL AND APPSEC</t>
        </is>
      </c>
      <c r="E12003" s="11" t="n">
        <v>9983</v>
      </c>
      <c r="F12003" s="12" t="n">
        <v>8319.17</v>
      </c>
    </row>
    <row r="12004">
      <c r="A12004" s="3" t="inlineStr">
        <is>
          <t>Software &amp; Licences</t>
        </is>
      </c>
      <c r="B12004" s="3" t="inlineStr">
        <is>
          <t>S-SRX345-A1-5</t>
        </is>
      </c>
      <c r="C12004" s="3" t="inlineStr">
        <is>
          <t>Juniper</t>
        </is>
      </c>
      <c r="D12004" s="3" t="inlineStr">
        <is>
          <t>SW SRX345  A1 JSE W/IPS W/CS 5YR</t>
        </is>
      </c>
      <c r="E12004" s="11" t="n">
        <v>930</v>
      </c>
      <c r="F12004" s="12" t="n">
        <v>775</v>
      </c>
    </row>
    <row r="12005">
      <c r="A12005" s="3" t="inlineStr">
        <is>
          <t>Software &amp; Licences</t>
        </is>
      </c>
      <c r="B12005" s="3" t="inlineStr">
        <is>
          <t>S-VSRX-2C-A1-3</t>
        </is>
      </c>
      <c r="C12005" s="3" t="inlineStr">
        <is>
          <t>Juniper</t>
        </is>
      </c>
      <c r="D12005" s="3" t="inlineStr">
        <is>
          <t>SW VSRX CPU CORES2 A1 WCS 3YR</t>
        </is>
      </c>
      <c r="E12005" s="11" t="n">
        <v>4065</v>
      </c>
      <c r="F12005" s="12" t="n">
        <v>3387.5</v>
      </c>
    </row>
    <row r="12006">
      <c r="A12006" s="3" t="inlineStr">
        <is>
          <t>Software &amp; Licences</t>
        </is>
      </c>
      <c r="B12006" s="3" t="inlineStr">
        <is>
          <t>S-VSRX-2C-S-1</t>
        </is>
      </c>
      <c r="C12006" s="3" t="inlineStr">
        <is>
          <t>Juniper</t>
        </is>
      </c>
      <c r="D12006" s="3" t="inlineStr">
        <is>
          <t>SW VSRX CPU CORES2 S WCS 1YR</t>
        </is>
      </c>
      <c r="E12006" s="11" t="n">
        <v>1766</v>
      </c>
      <c r="F12006" s="12" t="n">
        <v>1471.67</v>
      </c>
    </row>
    <row r="12007">
      <c r="A12007" s="3" t="inlineStr">
        <is>
          <t>Software &amp; Licences</t>
        </is>
      </c>
      <c r="B12007" s="3" t="inlineStr">
        <is>
          <t>EP2-32335</t>
        </is>
      </c>
      <c r="C12007" s="3" t="inlineStr">
        <is>
          <t>Microsoft</t>
        </is>
      </c>
      <c r="D12007" s="3" t="inlineStr">
        <is>
          <t>M365 FAMILY 1YR FY25 H2</t>
        </is>
      </c>
      <c r="E12007" s="11" t="n">
        <v>100</v>
      </c>
      <c r="F12007" s="12" t="n">
        <v>83.33</v>
      </c>
    </row>
    <row r="12008">
      <c r="A12008" s="3" t="inlineStr">
        <is>
          <t>Software &amp; Licences</t>
        </is>
      </c>
      <c r="B12008" s="3" t="inlineStr">
        <is>
          <t>EP2-32410</t>
        </is>
      </c>
      <c r="C12008" s="3" t="inlineStr">
        <is>
          <t>Microsoft</t>
        </is>
      </c>
      <c r="D12008" s="3" t="inlineStr">
        <is>
          <t>M365 PERSONAL 1YR FY25 H2</t>
        </is>
      </c>
      <c r="E12008" s="11" t="n">
        <v>81</v>
      </c>
      <c r="F12008" s="12" t="n">
        <v>67.5</v>
      </c>
    </row>
    <row r="12009">
      <c r="A12009" s="3" t="inlineStr">
        <is>
          <t>Software &amp; Licences</t>
        </is>
      </c>
      <c r="B12009" s="3" t="inlineStr">
        <is>
          <t>EP2-32306</t>
        </is>
      </c>
      <c r="C12009" s="3" t="inlineStr">
        <is>
          <t>Microsoft</t>
        </is>
      </c>
      <c r="D12009" s="3" t="inlineStr">
        <is>
          <t>M365 PERSONAL SUBSCR YR ONLINE ESD</t>
        </is>
      </c>
      <c r="E12009" s="11" t="n">
        <v>79</v>
      </c>
      <c r="F12009" s="12" t="n">
        <v>65.83</v>
      </c>
    </row>
    <row r="12010">
      <c r="A12010" s="3" t="inlineStr">
        <is>
          <t>Software &amp; Licences</t>
        </is>
      </c>
      <c r="B12010" s="3" t="inlineStr">
        <is>
          <t>KLQ-00211</t>
        </is>
      </c>
      <c r="C12010" s="3" t="inlineStr">
        <is>
          <t>Microsoft</t>
        </is>
      </c>
      <c r="D12010" s="3" t="inlineStr">
        <is>
          <t>MICROSOFT 365 BUS STD ESD</t>
        </is>
      </c>
      <c r="E12010" s="11" t="n">
        <v>126</v>
      </c>
      <c r="F12010" s="12" t="n">
        <v>105</v>
      </c>
    </row>
    <row r="12011">
      <c r="A12011" s="3" t="inlineStr">
        <is>
          <t>Software &amp; Licences</t>
        </is>
      </c>
      <c r="B12011" s="3" t="inlineStr">
        <is>
          <t>SPP-00003</t>
        </is>
      </c>
      <c r="C12011" s="3" t="inlineStr">
        <is>
          <t>Microsoft</t>
        </is>
      </c>
      <c r="D12011" s="3" t="inlineStr">
        <is>
          <t>MS365 APPS 4BUS ESD 1YEAR</t>
        </is>
      </c>
      <c r="E12011" s="11" t="n">
        <v>106</v>
      </c>
      <c r="F12011" s="12" t="n">
        <v>88.33</v>
      </c>
    </row>
    <row r="12012">
      <c r="A12012" s="3" t="inlineStr">
        <is>
          <t>Software &amp; Licences</t>
        </is>
      </c>
      <c r="B12012" s="3" t="inlineStr">
        <is>
          <t>EP2-06798</t>
        </is>
      </c>
      <c r="C12012" s="3" t="inlineStr">
        <is>
          <t>Microsoft</t>
        </is>
      </c>
      <c r="D12012" s="3" t="inlineStr">
        <is>
          <t>OFFICE HOME 2024 ALL LNG EUROZONE RE</t>
        </is>
      </c>
      <c r="E12012" s="11" t="n">
        <v>117</v>
      </c>
      <c r="F12012" s="12" t="n">
        <v>97.5</v>
      </c>
    </row>
    <row r="12013">
      <c r="A12013" s="3" t="inlineStr">
        <is>
          <t>Software &amp; Licences</t>
        </is>
      </c>
      <c r="B12013" s="3" t="inlineStr">
        <is>
          <t>EP2-06812</t>
        </is>
      </c>
      <c r="C12013" s="3" t="inlineStr">
        <is>
          <t>Microsoft</t>
        </is>
      </c>
      <c r="D12013" s="3" t="inlineStr">
        <is>
          <t>OFFICE HOME 2024 ENG</t>
        </is>
      </c>
      <c r="E12013" s="11" t="n">
        <v>119</v>
      </c>
      <c r="F12013" s="12" t="n">
        <v>99.17</v>
      </c>
    </row>
    <row r="12014">
      <c r="A12014" s="3" t="inlineStr">
        <is>
          <t>Software &amp; Licences</t>
        </is>
      </c>
      <c r="B12014" s="3" t="inlineStr">
        <is>
          <t>EP2-06606</t>
        </is>
      </c>
      <c r="C12014" s="3" t="inlineStr">
        <is>
          <t>Microsoft</t>
        </is>
      </c>
      <c r="D12014" s="3" t="inlineStr">
        <is>
          <t>OFFICE HOME AND BUSINESS 2024 DWNLD</t>
        </is>
      </c>
      <c r="E12014" s="11" t="n">
        <v>245</v>
      </c>
      <c r="F12014" s="12" t="n">
        <v>204.17</v>
      </c>
    </row>
    <row r="12015">
      <c r="A12015" s="3" t="inlineStr">
        <is>
          <t>Software &amp; Licences</t>
        </is>
      </c>
      <c r="B12015" s="3" t="inlineStr">
        <is>
          <t>EP2-06631</t>
        </is>
      </c>
      <c r="C12015" s="3" t="inlineStr">
        <is>
          <t>Microsoft</t>
        </is>
      </c>
      <c r="D12015" s="3" t="inlineStr">
        <is>
          <t>OFFICE HOME AND BUSINESS 2024 ENG</t>
        </is>
      </c>
      <c r="E12015" s="11" t="n">
        <v>248</v>
      </c>
      <c r="F12015" s="12" t="n">
        <v>206.67</v>
      </c>
    </row>
    <row r="12016">
      <c r="A12016" s="3" t="inlineStr">
        <is>
          <t>Software &amp; Licences</t>
        </is>
      </c>
      <c r="B12016" s="3" t="inlineStr">
        <is>
          <t>076-05905</t>
        </is>
      </c>
      <c r="C12016" s="3" t="inlineStr">
        <is>
          <t>Microsoft</t>
        </is>
      </c>
      <c r="D12016" s="3" t="inlineStr">
        <is>
          <t>PROJECT STD2021 WIN ALLLNGPK LIC ESD</t>
        </is>
      </c>
      <c r="E12016" s="11" t="n">
        <v>715</v>
      </c>
      <c r="F12016" s="12" t="n">
        <v>595.83</v>
      </c>
    </row>
    <row r="12017">
      <c r="A12017" s="3" t="inlineStr">
        <is>
          <t>Software &amp; Licences</t>
        </is>
      </c>
      <c r="B12017" s="3" t="inlineStr">
        <is>
          <t>076-05916</t>
        </is>
      </c>
      <c r="C12017" s="3" t="inlineStr">
        <is>
          <t>Microsoft</t>
        </is>
      </c>
      <c r="D12017" s="3" t="inlineStr">
        <is>
          <t>PROJECTSTNDARD 2021 WIN ENGMEDIALES</t>
        </is>
      </c>
      <c r="E12017" s="11" t="n">
        <v>717</v>
      </c>
      <c r="F12017" s="12" t="n">
        <v>597.5</v>
      </c>
    </row>
    <row r="12018">
      <c r="A12018" s="3" t="inlineStr">
        <is>
          <t>Software &amp; Licences</t>
        </is>
      </c>
      <c r="B12018" s="3" t="inlineStr">
        <is>
          <t>D86-05942</t>
        </is>
      </c>
      <c r="C12018" s="3" t="inlineStr">
        <is>
          <t>Microsoft</t>
        </is>
      </c>
      <c r="D12018" s="3" t="inlineStr">
        <is>
          <t>VISIO STD 2021 WIN ALLLNG PK LIC ESD</t>
        </is>
      </c>
      <c r="E12018" s="11" t="n">
        <v>349</v>
      </c>
      <c r="F12018" s="12" t="n">
        <v>290.83</v>
      </c>
    </row>
    <row r="12019">
      <c r="A12019" s="3" t="inlineStr">
        <is>
          <t>Software &amp; Licences</t>
        </is>
      </c>
      <c r="B12019" s="3" t="inlineStr">
        <is>
          <t>EP2-07167</t>
        </is>
      </c>
      <c r="C12019" s="3" t="inlineStr">
        <is>
          <t>Microsoft</t>
        </is>
      </c>
      <c r="D12019" s="3" t="inlineStr">
        <is>
          <t>VISIO STD 2024 ALL LNG RETAIL ESD</t>
        </is>
      </c>
      <c r="E12019" s="11" t="n">
        <v>349</v>
      </c>
      <c r="F12019" s="12" t="n">
        <v>290.83</v>
      </c>
    </row>
    <row r="12020">
      <c r="A12020" s="3" t="inlineStr">
        <is>
          <t>Software &amp; Licences</t>
        </is>
      </c>
      <c r="B12020" s="3" t="inlineStr">
        <is>
          <t>KW9-00664</t>
        </is>
      </c>
      <c r="C12020" s="3" t="inlineStr">
        <is>
          <t>Microsoft</t>
        </is>
      </c>
      <c r="D12020" s="3" t="inlineStr">
        <is>
          <t>WIN HOME 11 64-BIT ALL LNG PK NR</t>
        </is>
      </c>
      <c r="E12020" s="11" t="n">
        <v>114</v>
      </c>
      <c r="F12020" s="12" t="n">
        <v>95</v>
      </c>
    </row>
    <row r="12021">
      <c r="A12021" s="3" t="inlineStr">
        <is>
          <t>Software &amp; Licences</t>
        </is>
      </c>
      <c r="B12021" s="3" t="inlineStr">
        <is>
          <t>KX3-00290</t>
        </is>
      </c>
      <c r="C12021" s="3" t="inlineStr">
        <is>
          <t>Microsoft</t>
        </is>
      </c>
      <c r="D12021" s="3" t="inlineStr">
        <is>
          <t>WIN HOME N 11 64-BIT ALL LNG PK NR</t>
        </is>
      </c>
      <c r="E12021" s="11" t="n">
        <v>114</v>
      </c>
      <c r="F12021" s="12" t="n">
        <v>95</v>
      </c>
    </row>
    <row r="12022">
      <c r="A12022" s="3" t="inlineStr">
        <is>
          <t>Software &amp; Licences</t>
        </is>
      </c>
      <c r="B12022" s="3" t="inlineStr">
        <is>
          <t>R18-06448</t>
        </is>
      </c>
      <c r="C12022" s="3" t="inlineStr">
        <is>
          <t>Microsoft</t>
        </is>
      </c>
      <c r="D12022" s="3" t="inlineStr">
        <is>
          <t>WIN SERVER CAL 2022 1 CLT USER CAL</t>
        </is>
      </c>
      <c r="E12022" s="11" t="n">
        <v>42</v>
      </c>
      <c r="F12022" s="12" t="n">
        <v>35</v>
      </c>
    </row>
    <row r="12023">
      <c r="A12023" s="3" t="inlineStr">
        <is>
          <t>Software &amp; Licences</t>
        </is>
      </c>
      <c r="B12023" s="3" t="inlineStr">
        <is>
          <t>EP2-25261</t>
        </is>
      </c>
      <c r="C12023" s="3" t="inlineStr">
        <is>
          <t>Microsoft</t>
        </is>
      </c>
      <c r="D12023" s="3" t="inlineStr">
        <is>
          <t>WIN SVR CAL 2025 1 USER CAL</t>
        </is>
      </c>
      <c r="E12023" s="11" t="n">
        <v>46</v>
      </c>
      <c r="F12023" s="12" t="n">
        <v>38.33</v>
      </c>
    </row>
    <row r="12024">
      <c r="A12024" s="3" t="inlineStr">
        <is>
          <t>Software &amp; Licences</t>
        </is>
      </c>
      <c r="B12024" s="3" t="inlineStr">
        <is>
          <t>EP2-25279</t>
        </is>
      </c>
      <c r="C12024" s="3" t="inlineStr">
        <is>
          <t>Microsoft</t>
        </is>
      </c>
      <c r="D12024" s="3" t="inlineStr">
        <is>
          <t>WIN SVR CAL 2025 5 USER CAL</t>
        </is>
      </c>
      <c r="E12024" s="11" t="n">
        <v>214</v>
      </c>
      <c r="F12024" s="12" t="n">
        <v>178.33</v>
      </c>
    </row>
    <row r="12025">
      <c r="A12025" s="3" t="inlineStr">
        <is>
          <t>Software &amp; Licences</t>
        </is>
      </c>
      <c r="B12025" s="3" t="inlineStr">
        <is>
          <t>P71-09463</t>
        </is>
      </c>
      <c r="C12025" s="3" t="inlineStr">
        <is>
          <t>Microsoft</t>
        </is>
      </c>
      <c r="D12025" s="3" t="inlineStr">
        <is>
          <t>WIN SVR DATACNTR 2022 ENG 16CR ADDLI</t>
        </is>
      </c>
      <c r="E12025" s="11" t="n">
        <v>4297</v>
      </c>
      <c r="F12025" s="12" t="n">
        <v>3580.83</v>
      </c>
    </row>
    <row r="12026">
      <c r="A12026" s="3" t="inlineStr">
        <is>
          <t>Software &amp; Licences</t>
        </is>
      </c>
      <c r="B12026" s="3" t="inlineStr">
        <is>
          <t>P73-08366</t>
        </is>
      </c>
      <c r="C12026" s="3" t="inlineStr">
        <is>
          <t>Microsoft</t>
        </is>
      </c>
      <c r="D12026" s="3" t="inlineStr">
        <is>
          <t>WIN SVR STD 2022 ENG 2CR APOS ADDLIC</t>
        </is>
      </c>
      <c r="E12026" s="11" t="n">
        <v>110</v>
      </c>
      <c r="F12026" s="12" t="n">
        <v>91.67</v>
      </c>
    </row>
    <row r="12027">
      <c r="A12027" s="3" t="inlineStr">
        <is>
          <t>Software &amp; Licences</t>
        </is>
      </c>
      <c r="B12027" s="3" t="inlineStr">
        <is>
          <t>P73-08384</t>
        </is>
      </c>
      <c r="C12027" s="3" t="inlineStr">
        <is>
          <t>Microsoft</t>
        </is>
      </c>
      <c r="D12027" s="3" t="inlineStr">
        <is>
          <t>WIN SVR STD 2022 ENG 4CR APOS ADDLIC</t>
        </is>
      </c>
      <c r="E12027" s="11" t="n">
        <v>216</v>
      </c>
      <c r="F12027" s="12" t="n">
        <v>180</v>
      </c>
    </row>
    <row r="12028">
      <c r="A12028" s="3" t="inlineStr">
        <is>
          <t>Software &amp; Licences</t>
        </is>
      </c>
      <c r="B12028" s="3" t="inlineStr">
        <is>
          <t>P73-08441</t>
        </is>
      </c>
      <c r="C12028" s="3" t="inlineStr">
        <is>
          <t>Microsoft</t>
        </is>
      </c>
      <c r="D12028" s="3" t="inlineStr">
        <is>
          <t>WIN SVR STD 2022 ENG 4CR POS ADDLIC</t>
        </is>
      </c>
      <c r="E12028" s="11" t="n">
        <v>197</v>
      </c>
      <c r="F12028" s="12" t="n">
        <v>164.17</v>
      </c>
    </row>
    <row r="12029">
      <c r="A12029" s="3" t="inlineStr">
        <is>
          <t>Software &amp; Licences</t>
        </is>
      </c>
      <c r="B12029" s="3" t="inlineStr">
        <is>
          <t>EP2-25187</t>
        </is>
      </c>
      <c r="C12029" s="3" t="inlineStr">
        <is>
          <t>Microsoft</t>
        </is>
      </c>
      <c r="D12029" s="3" t="inlineStr">
        <is>
          <t>WIN SVR STD 2025 16 CORE DVD</t>
        </is>
      </c>
      <c r="E12029" s="11" t="n">
        <v>852</v>
      </c>
      <c r="F12029" s="12" t="n">
        <v>710</v>
      </c>
    </row>
    <row r="12030">
      <c r="A12030" s="3" t="inlineStr">
        <is>
          <t>Software &amp; Licences</t>
        </is>
      </c>
      <c r="B12030" s="3" t="inlineStr">
        <is>
          <t>EP2-25351</t>
        </is>
      </c>
      <c r="C12030" s="3" t="inlineStr">
        <is>
          <t>Microsoft</t>
        </is>
      </c>
      <c r="D12030" s="3" t="inlineStr">
        <is>
          <t>WIN SVR STD 2025 2CR NOKEY APOS ADD</t>
        </is>
      </c>
      <c r="E12030" s="11" t="n">
        <v>121</v>
      </c>
      <c r="F12030" s="12" t="n">
        <v>100.83</v>
      </c>
    </row>
    <row r="12031">
      <c r="A12031" s="3" t="inlineStr">
        <is>
          <t>Software &amp; Licences</t>
        </is>
      </c>
      <c r="B12031" s="3" t="inlineStr">
        <is>
          <t>EP2-25408</t>
        </is>
      </c>
      <c r="C12031" s="3" t="inlineStr">
        <is>
          <t>Microsoft</t>
        </is>
      </c>
      <c r="D12031" s="3" t="inlineStr">
        <is>
          <t>WIN SVR STD 2025 2CR NOKEY POS ADD</t>
        </is>
      </c>
      <c r="E12031" s="11" t="n">
        <v>110</v>
      </c>
      <c r="F12031" s="12" t="n">
        <v>91.67</v>
      </c>
    </row>
    <row r="12032">
      <c r="A12032" s="3" t="inlineStr">
        <is>
          <t>Software &amp; Licences</t>
        </is>
      </c>
      <c r="B12032" s="3" t="inlineStr">
        <is>
          <t>FQC-10572</t>
        </is>
      </c>
      <c r="C12032" s="3" t="inlineStr">
        <is>
          <t>Microsoft</t>
        </is>
      </c>
      <c r="D12032" s="3" t="inlineStr">
        <is>
          <t>WINPRO 11 64-BIT ALL LNG PK LIC NR</t>
        </is>
      </c>
      <c r="E12032" s="11" t="n">
        <v>195</v>
      </c>
      <c r="F12032" s="12" t="n">
        <v>162.5</v>
      </c>
    </row>
    <row r="12033">
      <c r="A12033" s="3" t="inlineStr">
        <is>
          <t>Software &amp; Licences</t>
        </is>
      </c>
      <c r="B12033" s="3" t="inlineStr">
        <is>
          <t>HAV-00163</t>
        </is>
      </c>
      <c r="C12033" s="3" t="inlineStr">
        <is>
          <t>Microsoft</t>
        </is>
      </c>
      <c r="D12033" s="3" t="inlineStr">
        <is>
          <t>WINPRO FPP 11 64-BIT ENG INTL USB</t>
        </is>
      </c>
      <c r="E12033" s="11" t="n">
        <v>195</v>
      </c>
      <c r="F12033" s="12" t="n">
        <v>162.5</v>
      </c>
    </row>
    <row r="12034">
      <c r="A12034" s="3" t="inlineStr">
        <is>
          <t>Software &amp; Licences</t>
        </is>
      </c>
      <c r="B12034" s="3" t="inlineStr">
        <is>
          <t>6VC-03803</t>
        </is>
      </c>
      <c r="C12034" s="3" t="inlineStr">
        <is>
          <t>Microsoft</t>
        </is>
      </c>
      <c r="D12034" s="3" t="inlineStr">
        <is>
          <t>WINRMTDSKTPSVCS CAL 2019 ENGUSERCAL</t>
        </is>
      </c>
      <c r="E12034" s="11" t="n">
        <v>194</v>
      </c>
      <c r="F12034" s="12" t="n">
        <v>161.67</v>
      </c>
    </row>
    <row r="12035">
      <c r="A12035" s="3" t="inlineStr">
        <is>
          <t>Software &amp; Licences</t>
        </is>
      </c>
      <c r="B12035" s="3" t="inlineStr">
        <is>
          <t>6VC-03802</t>
        </is>
      </c>
      <c r="C12035" s="3" t="inlineStr">
        <is>
          <t>Microsoft</t>
        </is>
      </c>
      <c r="D12035" s="3" t="inlineStr">
        <is>
          <t>WINRMTDSKTPSVCSCAL2019ENGDEVICECAL</t>
        </is>
      </c>
      <c r="E12035" s="11" t="n">
        <v>194</v>
      </c>
      <c r="F12035" s="12" t="n">
        <v>161.67</v>
      </c>
    </row>
    <row r="12036">
      <c r="A12036" s="3" t="inlineStr">
        <is>
          <t>Software &amp; Licences</t>
        </is>
      </c>
      <c r="B12036" s="3" t="inlineStr">
        <is>
          <t>21434702</t>
        </is>
      </c>
      <c r="C12036" s="3" t="inlineStr">
        <is>
          <t>Norton</t>
        </is>
      </c>
      <c r="D12036" s="3" t="inlineStr">
        <is>
          <t>NORTON 360 ADVA 200GB 1U/10DEV MMBOX</t>
        </is>
      </c>
      <c r="E12036" s="11" t="n">
        <v>40</v>
      </c>
      <c r="F12036" s="12" t="n">
        <v>33.33</v>
      </c>
    </row>
    <row r="12037">
      <c r="A12037" s="3" t="inlineStr">
        <is>
          <t>Software &amp; Licences</t>
        </is>
      </c>
      <c r="B12037" s="3" t="inlineStr">
        <is>
          <t>21432964</t>
        </is>
      </c>
      <c r="C12037" s="3" t="inlineStr">
        <is>
          <t>Norton</t>
        </is>
      </c>
      <c r="D12037" s="3" t="inlineStr">
        <is>
          <t>NORTON 360 DELUX 50GB 1U/5DEV PHYSIC</t>
        </is>
      </c>
      <c r="E12037" s="11" t="n">
        <v>27</v>
      </c>
      <c r="F12037" s="12" t="n">
        <v>22.5</v>
      </c>
    </row>
    <row r="12038">
      <c r="A12038" s="3" t="inlineStr">
        <is>
          <t>Software &amp; Licences</t>
        </is>
      </c>
      <c r="B12038" s="3" t="inlineStr">
        <is>
          <t>21485917</t>
        </is>
      </c>
      <c r="C12038" s="3" t="inlineStr">
        <is>
          <t>Norton</t>
        </is>
      </c>
      <c r="D12038" s="3" t="inlineStr">
        <is>
          <t>NORTON 360 FOR GAMERS 50GB SCAN</t>
        </is>
      </c>
      <c r="E12038" s="11" t="n">
        <v>6</v>
      </c>
      <c r="F12038" s="12" t="n">
        <v>5</v>
      </c>
    </row>
    <row r="12039">
      <c r="A12039" s="3" t="inlineStr">
        <is>
          <t>Software &amp; Licences</t>
        </is>
      </c>
      <c r="B12039" s="3" t="inlineStr">
        <is>
          <t>21426550</t>
        </is>
      </c>
      <c r="C12039" s="3" t="inlineStr">
        <is>
          <t>Norton</t>
        </is>
      </c>
      <c r="D12039" s="3" t="inlineStr">
        <is>
          <t>NORTON 360 GAMER 50GB 1U/3DEV PHYSIC</t>
        </is>
      </c>
      <c r="E12039" s="11" t="n">
        <v>17</v>
      </c>
      <c r="F12039" s="12" t="n">
        <v>14.17</v>
      </c>
    </row>
    <row r="12040">
      <c r="A12040" s="3" t="inlineStr">
        <is>
          <t>Software &amp; Licences</t>
        </is>
      </c>
      <c r="B12040" s="3" t="inlineStr">
        <is>
          <t>21485892</t>
        </is>
      </c>
      <c r="C12040" s="3" t="inlineStr">
        <is>
          <t>Norton</t>
        </is>
      </c>
      <c r="D12040" s="3" t="inlineStr">
        <is>
          <t>NORTON 360 PLUS MOBILE 1U 1D 12M</t>
        </is>
      </c>
      <c r="E12040" s="11" t="n">
        <v>34</v>
      </c>
      <c r="F12040" s="12" t="n">
        <v>28.33</v>
      </c>
    </row>
    <row r="12041">
      <c r="A12041" s="3" t="inlineStr">
        <is>
          <t>Software &amp; Licences</t>
        </is>
      </c>
      <c r="B12041" s="3" t="inlineStr">
        <is>
          <t>21394994</t>
        </is>
      </c>
      <c r="C12041" s="3" t="inlineStr">
        <is>
          <t>Norton</t>
        </is>
      </c>
      <c r="D12041" s="3" t="inlineStr">
        <is>
          <t>NORTON 360 STAN 10GB 1USER 1DEV 12M</t>
        </is>
      </c>
      <c r="E12041" s="11" t="n">
        <v>38</v>
      </c>
      <c r="F12041" s="12" t="n">
        <v>31.67</v>
      </c>
    </row>
    <row r="12042">
      <c r="A12042" s="3" t="inlineStr">
        <is>
          <t>Software &amp; Licences</t>
        </is>
      </c>
      <c r="B12042" s="3" t="inlineStr">
        <is>
          <t>21485903</t>
        </is>
      </c>
      <c r="C12042" s="3" t="inlineStr">
        <is>
          <t>Norton</t>
        </is>
      </c>
      <c r="D12042" s="3" t="inlineStr">
        <is>
          <t>NORTON MOBILE SCAM DEF 1U 1D 2GB 12M</t>
        </is>
      </c>
      <c r="E12042" s="11" t="n">
        <v>20</v>
      </c>
      <c r="F12042" s="12" t="n">
        <v>16.67</v>
      </c>
    </row>
    <row r="12043">
      <c r="A12043" s="3" t="inlineStr">
        <is>
          <t>Software &amp; Licences</t>
        </is>
      </c>
      <c r="B12043" s="3" t="inlineStr">
        <is>
          <t>21485888</t>
        </is>
      </c>
      <c r="C12043" s="3" t="inlineStr">
        <is>
          <t>Norton</t>
        </is>
      </c>
      <c r="D12043" s="3" t="inlineStr">
        <is>
          <t>NORTON VPN STD NPM 1U 5D 12M</t>
        </is>
      </c>
      <c r="E12043" s="11" t="n">
        <v>20</v>
      </c>
      <c r="F12043" s="12" t="n">
        <v>16.67</v>
      </c>
    </row>
    <row r="12044">
      <c r="A12044" s="3" t="inlineStr">
        <is>
          <t>Software &amp; Licences</t>
        </is>
      </c>
      <c r="B12044" s="3" t="inlineStr">
        <is>
          <t>JS-SECDIR-10</t>
        </is>
      </c>
      <c r="C12044" s="3" t="inlineStr">
        <is>
          <t>Specials</t>
        </is>
      </c>
      <c r="D12044" s="3" t="inlineStr">
        <is>
          <t>JUNOS SPACE SECURITY DIRECTOR</t>
        </is>
      </c>
      <c r="E12044" s="11" t="n">
        <v>789</v>
      </c>
      <c r="F12044" s="12" t="n">
        <v>657.5</v>
      </c>
    </row>
    <row r="12045">
      <c r="A12045" s="3" t="inlineStr">
        <is>
          <t>Gadgets &amp; Lifestyle</t>
        </is>
      </c>
      <c r="B12045" s="3" t="inlineStr">
        <is>
          <t>T280BVA1</t>
        </is>
      </c>
      <c r="C12045" s="3" t="inlineStr">
        <is>
          <t>Anker</t>
        </is>
      </c>
      <c r="D12045" s="3" t="inlineStr">
        <is>
          <t>C15 LAWN MOWER</t>
        </is>
      </c>
      <c r="E12045" s="11" t="n">
        <v>1076</v>
      </c>
      <c r="F12045" s="12" t="n">
        <v>896.67</v>
      </c>
    </row>
    <row r="12046">
      <c r="A12046" s="3" t="inlineStr">
        <is>
          <t>Gadgets &amp; Lifestyle</t>
        </is>
      </c>
      <c r="B12046" s="3" t="inlineStr">
        <is>
          <t>T28012A1</t>
        </is>
      </c>
      <c r="C12046" s="3" t="inlineStr">
        <is>
          <t>Anker</t>
        </is>
      </c>
      <c r="D12046" s="3" t="inlineStr">
        <is>
          <t>EUFY ROBOT  LAWN MOWER E18 1200 UK</t>
        </is>
      </c>
      <c r="E12046" s="11" t="n">
        <v>1938</v>
      </c>
      <c r="F12046" s="12" t="n">
        <v>1615</v>
      </c>
    </row>
    <row r="12047">
      <c r="A12047" s="3" t="inlineStr">
        <is>
          <t>Gadgets &amp; Lifestyle</t>
        </is>
      </c>
      <c r="B12047" s="3" t="inlineStr">
        <is>
          <t>T28802A2</t>
        </is>
      </c>
      <c r="C12047" s="3" t="inlineStr">
        <is>
          <t>Anker</t>
        </is>
      </c>
      <c r="D12047" s="3" t="inlineStr">
        <is>
          <t>EUFY ROBOT LAWN MOWER E15 *</t>
        </is>
      </c>
      <c r="E12047" s="11" t="n">
        <v>1615</v>
      </c>
      <c r="F12047" s="12" t="n">
        <v>1345.83</v>
      </c>
    </row>
    <row r="12048">
      <c r="A12048" s="3" t="inlineStr">
        <is>
          <t>Gadgets &amp; Lifestyle</t>
        </is>
      </c>
      <c r="B12048" s="3" t="inlineStr">
        <is>
          <t>T2070G10</t>
        </is>
      </c>
      <c r="C12048" s="3" t="inlineStr">
        <is>
          <t>Anker</t>
        </is>
      </c>
      <c r="D12048" s="3" t="inlineStr">
        <is>
          <t>EUFY ROBOT VACUUM 3-IN-1 E20</t>
        </is>
      </c>
      <c r="E12048" s="11" t="n">
        <v>592</v>
      </c>
      <c r="F12048" s="12" t="n">
        <v>493.33</v>
      </c>
    </row>
    <row r="12049">
      <c r="A12049" s="3" t="inlineStr">
        <is>
          <t>Gadgets &amp; Lifestyle</t>
        </is>
      </c>
      <c r="B12049" s="3" t="inlineStr">
        <is>
          <t>T211AV10</t>
        </is>
      </c>
      <c r="C12049" s="3" t="inlineStr">
        <is>
          <t>Anker</t>
        </is>
      </c>
      <c r="D12049" s="3" t="inlineStr">
        <is>
          <t>EUFY ROBOT VACUUM OMNI C28</t>
        </is>
      </c>
      <c r="E12049" s="11" t="n">
        <v>667</v>
      </c>
      <c r="F12049" s="12" t="n">
        <v>555.83</v>
      </c>
    </row>
    <row r="12050">
      <c r="A12050" s="3" t="inlineStr">
        <is>
          <t>Gadgets &amp; Lifestyle</t>
        </is>
      </c>
      <c r="B12050" s="3" t="inlineStr">
        <is>
          <t>T2352V11</t>
        </is>
      </c>
      <c r="C12050" s="3" t="inlineStr">
        <is>
          <t>Anker</t>
        </is>
      </c>
      <c r="D12050" s="3" t="inlineStr">
        <is>
          <t>EUFY ROBOT VACUUM OMNI E28</t>
        </is>
      </c>
      <c r="E12050" s="11" t="n">
        <v>969</v>
      </c>
      <c r="F12050" s="12" t="n">
        <v>807.5</v>
      </c>
    </row>
    <row r="12051">
      <c r="A12051" s="3" t="inlineStr">
        <is>
          <t>Gadgets &amp; Lifestyle</t>
        </is>
      </c>
      <c r="B12051" s="3" t="inlineStr">
        <is>
          <t>T210MV11</t>
        </is>
      </c>
      <c r="C12051" s="3" t="inlineStr">
        <is>
          <t>Anker</t>
        </is>
      </c>
      <c r="D12051" s="3" t="inlineStr">
        <is>
          <t>EUFY ROBOT VACUUM OMNI E35</t>
        </is>
      </c>
      <c r="E12051" s="11" t="n">
        <v>1076</v>
      </c>
      <c r="F12051" s="12" t="n">
        <v>896.67</v>
      </c>
    </row>
    <row r="12052">
      <c r="A12052" s="3" t="inlineStr">
        <is>
          <t>Gadgets &amp; Lifestyle</t>
        </is>
      </c>
      <c r="B12052" s="3" t="inlineStr">
        <is>
          <t>T2081B11</t>
        </is>
      </c>
      <c r="C12052" s="3" t="inlineStr">
        <is>
          <t>Anker</t>
        </is>
      </c>
      <c r="D12052" s="3" t="inlineStr">
        <is>
          <t>EUFY ROBOT VACUUM OMNI S2</t>
        </is>
      </c>
      <c r="E12052" s="11" t="n">
        <v>1723</v>
      </c>
      <c r="F12052" s="12" t="n">
        <v>1435.83</v>
      </c>
    </row>
    <row r="12053">
      <c r="A12053" s="3" t="inlineStr">
        <is>
          <t>Gadgets &amp; Lifestyle</t>
        </is>
      </c>
      <c r="B12053" s="3" t="inlineStr">
        <is>
          <t>T9120V22</t>
        </is>
      </c>
      <c r="C12053" s="3" t="inlineStr">
        <is>
          <t>Anker</t>
        </is>
      </c>
      <c r="D12053" s="3" t="inlineStr">
        <is>
          <t>EUFY SMART SCALE C2</t>
        </is>
      </c>
      <c r="E12053" s="11" t="n">
        <v>27</v>
      </c>
      <c r="F12053" s="12" t="n">
        <v>22.5</v>
      </c>
    </row>
    <row r="12054">
      <c r="A12054" s="3" t="inlineStr">
        <is>
          <t>Gadgets &amp; Lifestyle</t>
        </is>
      </c>
      <c r="B12054" s="3" t="inlineStr">
        <is>
          <t>T9148111</t>
        </is>
      </c>
      <c r="C12054" s="3" t="inlineStr">
        <is>
          <t>Anker</t>
        </is>
      </c>
      <c r="D12054" s="3" t="inlineStr">
        <is>
          <t>EUFY SMART SCALE P2</t>
        </is>
      </c>
      <c r="E12054" s="11" t="n">
        <v>50</v>
      </c>
      <c r="F12054" s="12" t="n">
        <v>41.67</v>
      </c>
    </row>
    <row r="12055">
      <c r="A12055" s="3" t="inlineStr">
        <is>
          <t>Gadgets &amp; Lifestyle</t>
        </is>
      </c>
      <c r="B12055" s="3" t="inlineStr">
        <is>
          <t>T2212V11</t>
        </is>
      </c>
      <c r="C12055" s="3" t="inlineStr">
        <is>
          <t>Anker</t>
        </is>
      </c>
      <c r="D12055" s="3" t="inlineStr">
        <is>
          <t>G50 HYBRID UK VERSION</t>
        </is>
      </c>
      <c r="E12055" s="11" t="n">
        <v>215</v>
      </c>
      <c r="F12055" s="12" t="n">
        <v>179.17</v>
      </c>
    </row>
    <row r="12056">
      <c r="A12056" s="3" t="inlineStr">
        <is>
          <t>Gadgets &amp; Lifestyle</t>
        </is>
      </c>
      <c r="B12056" s="3" t="inlineStr">
        <is>
          <t>T2278V11</t>
        </is>
      </c>
      <c r="C12056" s="3" t="inlineStr">
        <is>
          <t>Anker</t>
        </is>
      </c>
      <c r="D12056" s="3" t="inlineStr">
        <is>
          <t>L60 HYBRID SES UK VERSION</t>
        </is>
      </c>
      <c r="E12056" s="11" t="n">
        <v>430</v>
      </c>
      <c r="F12056" s="12" t="n">
        <v>358.33</v>
      </c>
    </row>
    <row r="12057">
      <c r="A12057" s="3" t="inlineStr">
        <is>
          <t>Gadgets &amp; Lifestyle</t>
        </is>
      </c>
      <c r="B12057" s="3" t="inlineStr">
        <is>
          <t>T2268V11</t>
        </is>
      </c>
      <c r="C12057" s="3" t="inlineStr">
        <is>
          <t>Anker</t>
        </is>
      </c>
      <c r="D12057" s="3" t="inlineStr">
        <is>
          <t>L60 HYBRID UK VERSION</t>
        </is>
      </c>
      <c r="E12057" s="11" t="n">
        <v>323</v>
      </c>
      <c r="F12057" s="12" t="n">
        <v>269.17</v>
      </c>
    </row>
    <row r="12058">
      <c r="A12058" s="3" t="inlineStr">
        <is>
          <t>Gadgets &amp; Lifestyle</t>
        </is>
      </c>
      <c r="B12058" s="3" t="inlineStr">
        <is>
          <t>T211AV20</t>
        </is>
      </c>
      <c r="C12058" s="3" t="inlineStr">
        <is>
          <t>Anker</t>
        </is>
      </c>
      <c r="D12058" s="3" t="inlineStr">
        <is>
          <t>OMNI C28 WHITE WITH EXTRA DUST BAGS</t>
        </is>
      </c>
      <c r="E12058" s="11" t="n">
        <v>646</v>
      </c>
      <c r="F12058" s="12" t="n">
        <v>538.33</v>
      </c>
    </row>
    <row r="12059">
      <c r="A12059" s="3" t="inlineStr">
        <is>
          <t>Gadgets &amp; Lifestyle</t>
        </is>
      </c>
      <c r="B12059" s="3" t="inlineStr">
        <is>
          <t>T290PG20</t>
        </is>
      </c>
      <c r="C12059" s="3" t="inlineStr">
        <is>
          <t>Anker</t>
        </is>
      </c>
      <c r="D12059" s="3" t="inlineStr">
        <is>
          <t>OMNI E28 FABRIC CLEANING SOLUTION</t>
        </is>
      </c>
      <c r="E12059" s="11" t="n">
        <v>22</v>
      </c>
      <c r="F12059" s="12" t="n">
        <v>18.33</v>
      </c>
    </row>
    <row r="12060">
      <c r="A12060" s="3" t="inlineStr">
        <is>
          <t>Gadgets &amp; Lifestyle</t>
        </is>
      </c>
      <c r="B12060" s="3" t="inlineStr">
        <is>
          <t>T210QV11</t>
        </is>
      </c>
      <c r="C12060" s="3" t="inlineStr">
        <is>
          <t>Anker</t>
        </is>
      </c>
      <c r="D12060" s="3" t="inlineStr">
        <is>
          <t>ROBOT VACUUM OMNI C30 EDGE</t>
        </is>
      </c>
      <c r="E12060" s="11" t="n">
        <v>753</v>
      </c>
      <c r="F12060" s="12" t="n">
        <v>627.5</v>
      </c>
    </row>
    <row r="12061">
      <c r="A12061" s="3" t="inlineStr">
        <is>
          <t>Gadgets &amp; Lifestyle</t>
        </is>
      </c>
      <c r="B12061" s="3" t="inlineStr">
        <is>
          <t>T2351V11</t>
        </is>
      </c>
      <c r="C12061" s="3" t="inlineStr">
        <is>
          <t>Anker</t>
        </is>
      </c>
      <c r="D12061" s="3" t="inlineStr">
        <is>
          <t>X10 OMNI UK VERSION</t>
        </is>
      </c>
      <c r="E12061" s="11" t="n">
        <v>646</v>
      </c>
      <c r="F12061" s="12" t="n">
        <v>538.33</v>
      </c>
    </row>
    <row r="12062">
      <c r="A12062" s="3" t="inlineStr">
        <is>
          <t>Gadgets &amp; Lifestyle</t>
        </is>
      </c>
      <c r="B12062" s="3" t="inlineStr">
        <is>
          <t>CO-9050197-WW</t>
        </is>
      </c>
      <c r="C12062" s="3" t="inlineStr">
        <is>
          <t>Corsair</t>
        </is>
      </c>
      <c r="D12062" s="3" t="inlineStr">
        <is>
          <t>CORSAIR RS120-R RGB FANS 3PK</t>
        </is>
      </c>
      <c r="E12062" s="11" t="n">
        <v>42</v>
      </c>
      <c r="F12062" s="12" t="n">
        <v>35</v>
      </c>
    </row>
    <row r="12063">
      <c r="A12063" s="3" t="inlineStr">
        <is>
          <t>Gadgets &amp; Lifestyle</t>
        </is>
      </c>
      <c r="B12063" s="3" t="inlineStr">
        <is>
          <t>7546</t>
        </is>
      </c>
      <c r="C12063" s="3" t="inlineStr">
        <is>
          <t>HAMA</t>
        </is>
      </c>
      <c r="D12063" s="3" t="inlineStr">
        <is>
          <t>4-D RING FOLDER 70MM SPINE BLK/GRY</t>
        </is>
      </c>
      <c r="E12063" s="11" t="n">
        <v>14</v>
      </c>
      <c r="F12063" s="12" t="n">
        <v>11.67</v>
      </c>
    </row>
    <row r="12064">
      <c r="A12064" s="3" t="inlineStr">
        <is>
          <t>Gadgets &amp; Lifestyle</t>
        </is>
      </c>
      <c r="B12064" s="3" t="inlineStr">
        <is>
          <t>4641</t>
        </is>
      </c>
      <c r="C12064" s="3" t="inlineStr">
        <is>
          <t>HAMA</t>
        </is>
      </c>
      <c r="D12064" s="3" t="inlineStr">
        <is>
          <t>49 BD LED LIGHTS FOR CAMERAS BLACK</t>
        </is>
      </c>
      <c r="E12064" s="11" t="n">
        <v>20</v>
      </c>
      <c r="F12064" s="12" t="n">
        <v>16.67</v>
      </c>
    </row>
    <row r="12065">
      <c r="A12065" s="3" t="inlineStr">
        <is>
          <t>Gadgets &amp; Lifestyle</t>
        </is>
      </c>
      <c r="B12065" s="3" t="inlineStr">
        <is>
          <t>222228</t>
        </is>
      </c>
      <c r="C12065" s="3" t="inlineStr">
        <is>
          <t>HAMA</t>
        </is>
      </c>
      <c r="D12065" s="3" t="inlineStr">
        <is>
          <t>BAHAMAS WEATHER STATION WHITE</t>
        </is>
      </c>
      <c r="E12065" s="11" t="n">
        <v>25</v>
      </c>
      <c r="F12065" s="12" t="n">
        <v>20.83</v>
      </c>
    </row>
    <row r="12066">
      <c r="A12066" s="3" t="inlineStr">
        <is>
          <t>Gadgets &amp; Lifestyle</t>
        </is>
      </c>
      <c r="B12066" s="3" t="inlineStr">
        <is>
          <t>222233</t>
        </is>
      </c>
      <c r="C12066" s="3" t="inlineStr">
        <is>
          <t>HAMA</t>
        </is>
      </c>
      <c r="D12066" s="3" t="inlineStr">
        <is>
          <t>BAROS THEMOMETER DIGITAL 2PACK WHITE</t>
        </is>
      </c>
      <c r="E12066" s="11" t="n">
        <v>10</v>
      </c>
      <c r="F12066" s="12" t="n">
        <v>8.33</v>
      </c>
    </row>
    <row r="12067">
      <c r="A12067" s="3" t="inlineStr">
        <is>
          <t>Gadgets &amp; Lifestyle</t>
        </is>
      </c>
      <c r="B12067" s="3" t="inlineStr">
        <is>
          <t>4567</t>
        </is>
      </c>
      <c r="C12067" s="3" t="inlineStr">
        <is>
          <t>HAMA</t>
        </is>
      </c>
      <c r="D12067" s="3" t="inlineStr">
        <is>
          <t>CHEST STRAP ACTION CAM ULTRA LIGHT</t>
        </is>
      </c>
      <c r="E12067" s="11" t="n">
        <v>19</v>
      </c>
      <c r="F12067" s="12" t="n">
        <v>15.83</v>
      </c>
    </row>
    <row r="12068">
      <c r="A12068" s="3" t="inlineStr">
        <is>
          <t>Gadgets &amp; Lifestyle</t>
        </is>
      </c>
      <c r="B12068" s="3" t="inlineStr">
        <is>
          <t>222235</t>
        </is>
      </c>
      <c r="C12068" s="3" t="inlineStr">
        <is>
          <t>HAMA</t>
        </is>
      </c>
      <c r="D12068" s="3" t="inlineStr">
        <is>
          <t>CHIOS THERM/HYGROMETER SIL/WHT</t>
        </is>
      </c>
      <c r="E12068" s="11" t="n">
        <v>6</v>
      </c>
      <c r="F12068" s="12" t="n">
        <v>5</v>
      </c>
    </row>
    <row r="12069">
      <c r="A12069" s="3" t="inlineStr">
        <is>
          <t>Gadgets &amp; Lifestyle</t>
        </is>
      </c>
      <c r="B12069" s="3" t="inlineStr">
        <is>
          <t>3755</t>
        </is>
      </c>
      <c r="C12069" s="3" t="inlineStr">
        <is>
          <t>HAMA</t>
        </is>
      </c>
      <c r="D12069" s="3" t="inlineStr">
        <is>
          <t>CINEKETT S 8 SPLICING TAPE 100PCS</t>
        </is>
      </c>
      <c r="E12069" s="11" t="n">
        <v>14</v>
      </c>
      <c r="F12069" s="12" t="n">
        <v>11.67</v>
      </c>
    </row>
    <row r="12070">
      <c r="A12070" s="3" t="inlineStr">
        <is>
          <t>Gadgets &amp; Lifestyle</t>
        </is>
      </c>
      <c r="B12070" s="3" t="inlineStr">
        <is>
          <t>222222</t>
        </is>
      </c>
      <c r="C12070" s="3" t="inlineStr">
        <is>
          <t>HAMA</t>
        </is>
      </c>
      <c r="D12070" s="3" t="inlineStr">
        <is>
          <t>EBRO THERM/HYGROMETER DIGITAL WHITE</t>
        </is>
      </c>
      <c r="E12070" s="11" t="n">
        <v>8</v>
      </c>
      <c r="F12070" s="12" t="n">
        <v>6.67</v>
      </c>
    </row>
    <row r="12071">
      <c r="A12071" s="3" t="inlineStr">
        <is>
          <t>Gadgets &amp; Lifestyle</t>
        </is>
      </c>
      <c r="B12071" s="3" t="inlineStr">
        <is>
          <t>178159</t>
        </is>
      </c>
      <c r="C12071" s="3" t="inlineStr">
        <is>
          <t>HAMA</t>
        </is>
      </c>
      <c r="D12071" s="3" t="inlineStr">
        <is>
          <t>ESCOOTER LOCK 2 KEYS 120CM</t>
        </is>
      </c>
      <c r="E12071" s="11" t="n">
        <v>17</v>
      </c>
      <c r="F12071" s="12" t="n">
        <v>14.17</v>
      </c>
    </row>
    <row r="12072">
      <c r="A12072" s="3" t="inlineStr">
        <is>
          <t>Gadgets &amp; Lifestyle</t>
        </is>
      </c>
      <c r="B12072" s="3" t="inlineStr">
        <is>
          <t>4666</t>
        </is>
      </c>
      <c r="C12072" s="3" t="inlineStr">
        <is>
          <t>HAMA</t>
        </is>
      </c>
      <c r="D12072" s="3" t="inlineStr">
        <is>
          <t>FANCY 2IN1 MINI TRIPOD 16CM SILVER</t>
        </is>
      </c>
      <c r="E12072" s="11" t="n">
        <v>5</v>
      </c>
      <c r="F12072" s="12" t="n">
        <v>4.17</v>
      </c>
    </row>
    <row r="12073">
      <c r="A12073" s="3" t="inlineStr">
        <is>
          <t>Gadgets &amp; Lifestyle</t>
        </is>
      </c>
      <c r="B12073" s="3" t="inlineStr">
        <is>
          <t>4605</t>
        </is>
      </c>
      <c r="C12073" s="3" t="inlineStr">
        <is>
          <t>HAMA</t>
        </is>
      </c>
      <c r="D12073" s="3" t="inlineStr">
        <is>
          <t>FLEXPRO TRIPOD 27CM BLACK 3IN1</t>
        </is>
      </c>
      <c r="E12073" s="11" t="n">
        <v>17</v>
      </c>
      <c r="F12073" s="12" t="n">
        <v>14.17</v>
      </c>
    </row>
    <row r="12074">
      <c r="A12074" s="3" t="inlineStr">
        <is>
          <t>Gadgets &amp; Lifestyle</t>
        </is>
      </c>
      <c r="B12074" s="3" t="inlineStr">
        <is>
          <t>14165</t>
        </is>
      </c>
      <c r="C12074" s="3" t="inlineStr">
        <is>
          <t>HAMA</t>
        </is>
      </c>
      <c r="D12074" s="3" t="inlineStr">
        <is>
          <t>FM TRANSMIT WITH BTOOTH HANDS FREE</t>
        </is>
      </c>
      <c r="E12074" s="11" t="n">
        <v>19</v>
      </c>
      <c r="F12074" s="12" t="n">
        <v>15.83</v>
      </c>
    </row>
    <row r="12075">
      <c r="A12075" s="3" t="inlineStr">
        <is>
          <t>Gadgets &amp; Lifestyle</t>
        </is>
      </c>
      <c r="B12075" s="3" t="inlineStr">
        <is>
          <t>186421</t>
        </is>
      </c>
      <c r="C12075" s="3" t="inlineStr">
        <is>
          <t>HAMA</t>
        </is>
      </c>
      <c r="D12075" s="3" t="inlineStr">
        <is>
          <t>FULL TOUCH WEATHER STATION BLACK</t>
        </is>
      </c>
      <c r="E12075" s="11" t="n">
        <v>31</v>
      </c>
      <c r="F12075" s="12" t="n">
        <v>25.83</v>
      </c>
    </row>
    <row r="12076">
      <c r="A12076" s="3" t="inlineStr">
        <is>
          <t>Gadgets &amp; Lifestyle</t>
        </is>
      </c>
      <c r="B12076" s="3" t="inlineStr">
        <is>
          <t>221057</t>
        </is>
      </c>
      <c r="C12076" s="3" t="inlineStr">
        <is>
          <t>HAMA</t>
        </is>
      </c>
      <c r="D12076" s="3" t="inlineStr">
        <is>
          <t>HAMA UNIVERSAL IR REMOTE SOLAR</t>
        </is>
      </c>
      <c r="E12076" s="11" t="n">
        <v>18</v>
      </c>
      <c r="F12076" s="12" t="n">
        <v>15</v>
      </c>
    </row>
    <row r="12077">
      <c r="A12077" s="3" t="inlineStr">
        <is>
          <t>Gadgets &amp; Lifestyle</t>
        </is>
      </c>
      <c r="B12077" s="3" t="inlineStr">
        <is>
          <t>27836</t>
        </is>
      </c>
      <c r="C12077" s="3" t="inlineStr">
        <is>
          <t>HAMA</t>
        </is>
      </c>
      <c r="D12077" s="3" t="inlineStr">
        <is>
          <t>HANDLE LOOP TEXTILE 22CM BLACK</t>
        </is>
      </c>
      <c r="E12077" s="11" t="n">
        <v>6</v>
      </c>
      <c r="F12077" s="12" t="n">
        <v>5</v>
      </c>
    </row>
    <row r="12078">
      <c r="A12078" s="3" t="inlineStr">
        <is>
          <t>Gadgets &amp; Lifestyle</t>
        </is>
      </c>
      <c r="B12078" s="3" t="inlineStr">
        <is>
          <t>186404</t>
        </is>
      </c>
      <c r="C12078" s="3" t="inlineStr">
        <is>
          <t>HAMA</t>
        </is>
      </c>
      <c r="D12078" s="3" t="inlineStr">
        <is>
          <t>INDOOR OUTDOOR THERM TREE 16CM BLACK</t>
        </is>
      </c>
      <c r="E12078" s="11" t="n">
        <v>5</v>
      </c>
      <c r="F12078" s="12" t="n">
        <v>4.17</v>
      </c>
    </row>
    <row r="12079">
      <c r="A12079" s="3" t="inlineStr">
        <is>
          <t>Gadgets &amp; Lifestyle</t>
        </is>
      </c>
      <c r="B12079" s="3" t="inlineStr">
        <is>
          <t>186405</t>
        </is>
      </c>
      <c r="C12079" s="3" t="inlineStr">
        <is>
          <t>HAMA</t>
        </is>
      </c>
      <c r="D12079" s="3" t="inlineStr">
        <is>
          <t>INDOOR OUTDOOR THERM TREE 26CM BLACK</t>
        </is>
      </c>
      <c r="E12079" s="11" t="n">
        <v>5</v>
      </c>
      <c r="F12079" s="12" t="n">
        <v>4.17</v>
      </c>
    </row>
    <row r="12080">
      <c r="A12080" s="3" t="inlineStr">
        <is>
          <t>Gadgets &amp; Lifestyle</t>
        </is>
      </c>
      <c r="B12080" s="3" t="inlineStr">
        <is>
          <t>00002365</t>
        </is>
      </c>
      <c r="C12080" s="3" t="inlineStr">
        <is>
          <t>HAMA</t>
        </is>
      </c>
      <c r="D12080" s="3" t="inlineStr">
        <is>
          <t>LAZISE SOFTCOVER ALBUM 24PCS 10X15CM</t>
        </is>
      </c>
      <c r="E12080" s="11" t="n">
        <v>24</v>
      </c>
      <c r="F12080" s="12" t="n">
        <v>20</v>
      </c>
    </row>
    <row r="12081">
      <c r="A12081" s="3" t="inlineStr">
        <is>
          <t>Gadgets &amp; Lifestyle</t>
        </is>
      </c>
      <c r="B12081" s="3" t="inlineStr">
        <is>
          <t>228603</t>
        </is>
      </c>
      <c r="C12081" s="3" t="inlineStr">
        <is>
          <t>HAMA</t>
        </is>
      </c>
      <c r="D12081" s="3" t="inlineStr">
        <is>
          <t>LED FLASHLIGHT FL350C 4 MODE 350LM</t>
        </is>
      </c>
      <c r="E12081" s="11" t="n">
        <v>17</v>
      </c>
      <c r="F12081" s="12" t="n">
        <v>14.17</v>
      </c>
    </row>
    <row r="12082">
      <c r="A12082" s="3" t="inlineStr">
        <is>
          <t>Gadgets &amp; Lifestyle</t>
        </is>
      </c>
      <c r="B12082" s="3" t="inlineStr">
        <is>
          <t>222232</t>
        </is>
      </c>
      <c r="C12082" s="3" t="inlineStr">
        <is>
          <t>HAMA</t>
        </is>
      </c>
      <c r="D12082" s="3" t="inlineStr">
        <is>
          <t>LOMBOK THERMO HYGROM DIGITAL BLACK</t>
        </is>
      </c>
      <c r="E12082" s="11" t="n">
        <v>19</v>
      </c>
      <c r="F12082" s="12" t="n">
        <v>15.83</v>
      </c>
    </row>
    <row r="12083">
      <c r="A12083" s="3" t="inlineStr">
        <is>
          <t>Gadgets &amp; Lifestyle</t>
        </is>
      </c>
      <c r="B12083" s="3" t="inlineStr">
        <is>
          <t>4601</t>
        </is>
      </c>
      <c r="C12083" s="3" t="inlineStr">
        <is>
          <t>HAMA</t>
        </is>
      </c>
      <c r="D12083" s="3" t="inlineStr">
        <is>
          <t>MULTI TABLE TRIPOD 4IN1 BLACK</t>
        </is>
      </c>
      <c r="E12083" s="11" t="n">
        <v>18</v>
      </c>
      <c r="F12083" s="12" t="n">
        <v>15</v>
      </c>
    </row>
    <row r="12084">
      <c r="A12084" s="3" t="inlineStr">
        <is>
          <t>Gadgets &amp; Lifestyle</t>
        </is>
      </c>
      <c r="B12084" s="3" t="inlineStr">
        <is>
          <t>2032</t>
        </is>
      </c>
      <c r="C12084" s="3" t="inlineStr">
        <is>
          <t>HAMA</t>
        </is>
      </c>
      <c r="D12084" s="3" t="inlineStr">
        <is>
          <t>NEGATIVE SLEEVE 40 INDIV 25PCS</t>
        </is>
      </c>
      <c r="E12084" s="11" t="n">
        <v>12</v>
      </c>
      <c r="F12084" s="12" t="n">
        <v>10</v>
      </c>
    </row>
    <row r="12085">
      <c r="A12085" s="3" t="inlineStr">
        <is>
          <t>Gadgets &amp; Lifestyle</t>
        </is>
      </c>
      <c r="B12085" s="3" t="inlineStr">
        <is>
          <t>2251</t>
        </is>
      </c>
      <c r="C12085" s="3" t="inlineStr">
        <is>
          <t>HAMA</t>
        </is>
      </c>
      <c r="D12085" s="3" t="inlineStr">
        <is>
          <t>NEGATIVE SLEEVE GLASSINE 24X36 100PC</t>
        </is>
      </c>
      <c r="E12085" s="11" t="n">
        <v>26</v>
      </c>
      <c r="F12085" s="12" t="n">
        <v>21.67</v>
      </c>
    </row>
    <row r="12086">
      <c r="A12086" s="3" t="inlineStr">
        <is>
          <t>Gadgets &amp; Lifestyle</t>
        </is>
      </c>
      <c r="B12086" s="3" t="inlineStr">
        <is>
          <t>2250</t>
        </is>
      </c>
      <c r="C12086" s="3" t="inlineStr">
        <is>
          <t>HAMA</t>
        </is>
      </c>
      <c r="D12086" s="3" t="inlineStr">
        <is>
          <t>NEGATIVE SLEEVE GLASSINE 24X36 25PCS</t>
        </is>
      </c>
      <c r="E12086" s="11" t="n">
        <v>10</v>
      </c>
      <c r="F12086" s="12" t="n">
        <v>8.33</v>
      </c>
    </row>
    <row r="12087">
      <c r="A12087" s="3" t="inlineStr">
        <is>
          <t>Gadgets &amp; Lifestyle</t>
        </is>
      </c>
      <c r="B12087" s="3" t="inlineStr">
        <is>
          <t>2252</t>
        </is>
      </c>
      <c r="C12087" s="3" t="inlineStr">
        <is>
          <t>HAMA</t>
        </is>
      </c>
      <c r="D12087" s="3" t="inlineStr">
        <is>
          <t>NEGATIVE SLEEVES 10 STRIPS 25PCS</t>
        </is>
      </c>
      <c r="E12087" s="11" t="n">
        <v>9</v>
      </c>
      <c r="F12087" s="12" t="n">
        <v>7.5</v>
      </c>
    </row>
    <row r="12088">
      <c r="A12088" s="3" t="inlineStr">
        <is>
          <t>Gadgets &amp; Lifestyle</t>
        </is>
      </c>
      <c r="B12088" s="3" t="inlineStr">
        <is>
          <t>7548</t>
        </is>
      </c>
      <c r="C12088" s="3" t="inlineStr">
        <is>
          <t>HAMA</t>
        </is>
      </c>
      <c r="D12088" s="3" t="inlineStr">
        <is>
          <t>NEGATIVES FOLDER 4 RING 39MM BLACK</t>
        </is>
      </c>
      <c r="E12088" s="11" t="n">
        <v>8</v>
      </c>
      <c r="F12088" s="12" t="n">
        <v>6.67</v>
      </c>
    </row>
    <row r="12089">
      <c r="A12089" s="3" t="inlineStr">
        <is>
          <t>Gadgets &amp; Lifestyle</t>
        </is>
      </c>
      <c r="B12089" s="3" t="inlineStr">
        <is>
          <t>1927</t>
        </is>
      </c>
      <c r="C12089" s="3" t="inlineStr">
        <is>
          <t>HAMA</t>
        </is>
      </c>
      <c r="D12089" s="3" t="inlineStr">
        <is>
          <t>NEW YORK CITY PHOTO ALBUM 400 PHOTOS</t>
        </is>
      </c>
      <c r="E12089" s="11" t="n">
        <v>15</v>
      </c>
      <c r="F12089" s="12" t="n">
        <v>12.5</v>
      </c>
    </row>
    <row r="12090">
      <c r="A12090" s="3" t="inlineStr">
        <is>
          <t>Gadgets &amp; Lifestyle</t>
        </is>
      </c>
      <c r="B12090" s="3" t="inlineStr">
        <is>
          <t>121347</t>
        </is>
      </c>
      <c r="C12090" s="3" t="inlineStr">
        <is>
          <t>HAMA</t>
        </is>
      </c>
      <c r="D12090" s="3" t="inlineStr">
        <is>
          <t>OHIO CAMERA TROLLEY 200 BLACK RED</t>
        </is>
      </c>
      <c r="E12090" s="11" t="n">
        <v>78</v>
      </c>
      <c r="F12090" s="12" t="n">
        <v>65</v>
      </c>
    </row>
    <row r="12091">
      <c r="A12091" s="3" t="inlineStr">
        <is>
          <t>Gadgets &amp; Lifestyle</t>
        </is>
      </c>
      <c r="B12091" s="3" t="inlineStr">
        <is>
          <t>185892</t>
        </is>
      </c>
      <c r="C12091" s="3" t="inlineStr">
        <is>
          <t>HAMA</t>
        </is>
      </c>
      <c r="D12091" s="3" t="inlineStr">
        <is>
          <t>PAROS THERM/HYGROMETER DIGI WHITE</t>
        </is>
      </c>
      <c r="E12091" s="11" t="n">
        <v>13</v>
      </c>
      <c r="F12091" s="12" t="n">
        <v>10.83</v>
      </c>
    </row>
    <row r="12092">
      <c r="A12092" s="3" t="inlineStr">
        <is>
          <t>Gadgets &amp; Lifestyle</t>
        </is>
      </c>
      <c r="B12092" s="3" t="inlineStr">
        <is>
          <t>178658</t>
        </is>
      </c>
      <c r="C12092" s="3" t="inlineStr">
        <is>
          <t>HAMA</t>
        </is>
      </c>
      <c r="D12092" s="3" t="inlineStr">
        <is>
          <t>PAYMENT WRISTBAND NFC 20MM BEIGE</t>
        </is>
      </c>
      <c r="E12092" s="11" t="n">
        <v>19</v>
      </c>
      <c r="F12092" s="12" t="n">
        <v>15.83</v>
      </c>
    </row>
    <row r="12093">
      <c r="A12093" s="3" t="inlineStr">
        <is>
          <t>Gadgets &amp; Lifestyle</t>
        </is>
      </c>
      <c r="B12093" s="3" t="inlineStr">
        <is>
          <t>178657</t>
        </is>
      </c>
      <c r="C12093" s="3" t="inlineStr">
        <is>
          <t>HAMA</t>
        </is>
      </c>
      <c r="D12093" s="3" t="inlineStr">
        <is>
          <t>PAYMENT WRISTBAND NFC 20MM BLACK</t>
        </is>
      </c>
      <c r="E12093" s="11" t="n">
        <v>19</v>
      </c>
      <c r="F12093" s="12" t="n">
        <v>15.83</v>
      </c>
    </row>
    <row r="12094">
      <c r="A12094" s="3" t="inlineStr">
        <is>
          <t>Gadgets &amp; Lifestyle</t>
        </is>
      </c>
      <c r="B12094" s="3" t="inlineStr">
        <is>
          <t>178660</t>
        </is>
      </c>
      <c r="C12094" s="3" t="inlineStr">
        <is>
          <t>HAMA</t>
        </is>
      </c>
      <c r="D12094" s="3" t="inlineStr">
        <is>
          <t>PAYMENT WRISTBAND NFC 22MM BEIGE</t>
        </is>
      </c>
      <c r="E12094" s="11" t="n">
        <v>19</v>
      </c>
      <c r="F12094" s="12" t="n">
        <v>15.83</v>
      </c>
    </row>
    <row r="12095">
      <c r="A12095" s="3" t="inlineStr">
        <is>
          <t>Gadgets &amp; Lifestyle</t>
        </is>
      </c>
      <c r="B12095" s="3" t="inlineStr">
        <is>
          <t>178659</t>
        </is>
      </c>
      <c r="C12095" s="3" t="inlineStr">
        <is>
          <t>HAMA</t>
        </is>
      </c>
      <c r="D12095" s="3" t="inlineStr">
        <is>
          <t>PAYMENT WRISTBAND NFC 22MM BLACK</t>
        </is>
      </c>
      <c r="E12095" s="11" t="n">
        <v>19</v>
      </c>
      <c r="F12095" s="12" t="n">
        <v>15.83</v>
      </c>
    </row>
    <row r="12096">
      <c r="A12096" s="3" t="inlineStr">
        <is>
          <t>Gadgets &amp; Lifestyle</t>
        </is>
      </c>
      <c r="B12096" s="3" t="inlineStr">
        <is>
          <t>7108</t>
        </is>
      </c>
      <c r="C12096" s="3" t="inlineStr">
        <is>
          <t>HAMA</t>
        </is>
      </c>
      <c r="D12096" s="3" t="inlineStr">
        <is>
          <t>PHOTO CORNER DISPENSER 2X 500 TAPES</t>
        </is>
      </c>
      <c r="E12096" s="11" t="n">
        <v>7</v>
      </c>
      <c r="F12096" s="12" t="n">
        <v>5.83</v>
      </c>
    </row>
    <row r="12097">
      <c r="A12097" s="3" t="inlineStr">
        <is>
          <t>Gadgets &amp; Lifestyle</t>
        </is>
      </c>
      <c r="B12097" s="3" t="inlineStr">
        <is>
          <t>7107</t>
        </is>
      </c>
      <c r="C12097" s="3" t="inlineStr">
        <is>
          <t>HAMA</t>
        </is>
      </c>
      <c r="D12097" s="3" t="inlineStr">
        <is>
          <t>PHOTO CORNER DISPENSER 500X CLEAR</t>
        </is>
      </c>
      <c r="E12097" s="11" t="n">
        <v>5</v>
      </c>
      <c r="F12097" s="12" t="n">
        <v>4.17</v>
      </c>
    </row>
    <row r="12098">
      <c r="A12098" s="3" t="inlineStr">
        <is>
          <t>Gadgets &amp; Lifestyle</t>
        </is>
      </c>
      <c r="B12098" s="3" t="inlineStr">
        <is>
          <t>7103</t>
        </is>
      </c>
      <c r="C12098" s="3" t="inlineStr">
        <is>
          <t>HAMA</t>
        </is>
      </c>
      <c r="D12098" s="3" t="inlineStr">
        <is>
          <t>PHOTO TAPE DISPENSER 2X 500 TAPES</t>
        </is>
      </c>
      <c r="E12098" s="11" t="n">
        <v>6</v>
      </c>
      <c r="F12098" s="12" t="n">
        <v>5</v>
      </c>
    </row>
    <row r="12099">
      <c r="A12099" s="3" t="inlineStr">
        <is>
          <t>Gadgets &amp; Lifestyle</t>
        </is>
      </c>
      <c r="B12099" s="3" t="inlineStr">
        <is>
          <t>72567</t>
        </is>
      </c>
      <c r="C12099" s="3" t="inlineStr">
        <is>
          <t>HAMA</t>
        </is>
      </c>
      <c r="D12099" s="3" t="inlineStr">
        <is>
          <t>POLARIZING FILTER AR COATED 67MM</t>
        </is>
      </c>
      <c r="E12099" s="11" t="n">
        <v>43</v>
      </c>
      <c r="F12099" s="12" t="n">
        <v>35.83</v>
      </c>
    </row>
    <row r="12100">
      <c r="A12100" s="3" t="inlineStr">
        <is>
          <t>Gadgets &amp; Lifestyle</t>
        </is>
      </c>
      <c r="B12100" s="3" t="inlineStr">
        <is>
          <t>4154</t>
        </is>
      </c>
      <c r="C12100" s="3" t="inlineStr">
        <is>
          <t>HAMA</t>
        </is>
      </c>
      <c r="D12100" s="3" t="inlineStr">
        <is>
          <t>QUICK RELEASE PLATE CAMERA 6.6X5.1CM</t>
        </is>
      </c>
      <c r="E12100" s="11" t="n">
        <v>8</v>
      </c>
      <c r="F12100" s="12" t="n">
        <v>6.67</v>
      </c>
    </row>
    <row r="12101">
      <c r="A12101" s="3" t="inlineStr">
        <is>
          <t>Gadgets &amp; Lifestyle</t>
        </is>
      </c>
      <c r="B12101" s="3" t="inlineStr">
        <is>
          <t>222236</t>
        </is>
      </c>
      <c r="C12101" s="3" t="inlineStr">
        <is>
          <t>HAMA</t>
        </is>
      </c>
      <c r="D12101" s="3" t="inlineStr">
        <is>
          <t>SAIPAN THERMOMETER HYGROMETER SIL</t>
        </is>
      </c>
      <c r="E12101" s="11" t="n">
        <v>7</v>
      </c>
      <c r="F12101" s="12" t="n">
        <v>5.83</v>
      </c>
    </row>
    <row r="12102">
      <c r="A12102" s="3" t="inlineStr">
        <is>
          <t>Gadgets &amp; Lifestyle</t>
        </is>
      </c>
      <c r="B12102" s="3" t="inlineStr">
        <is>
          <t>2004</t>
        </is>
      </c>
      <c r="C12102" s="3" t="inlineStr">
        <is>
          <t>HAMA</t>
        </is>
      </c>
      <c r="D12102" s="3" t="inlineStr">
        <is>
          <t>SLIDE SLEEVES 20 FRAMES 5X5 25PCS</t>
        </is>
      </c>
      <c r="E12102" s="11" t="n">
        <v>14</v>
      </c>
      <c r="F12102" s="12" t="n">
        <v>11.67</v>
      </c>
    </row>
    <row r="12103">
      <c r="A12103" s="3" t="inlineStr">
        <is>
          <t>Gadgets &amp; Lifestyle</t>
        </is>
      </c>
      <c r="B12103" s="3" t="inlineStr">
        <is>
          <t>4161</t>
        </is>
      </c>
      <c r="C12103" s="3" t="inlineStr">
        <is>
          <t>HAMA</t>
        </is>
      </c>
      <c r="D12103" s="3" t="inlineStr">
        <is>
          <t>STAR 61 TRIPOD 3D TILT QUICK RELEASE</t>
        </is>
      </c>
      <c r="E12103" s="11" t="n">
        <v>23</v>
      </c>
      <c r="F12103" s="12" t="n">
        <v>19.17</v>
      </c>
    </row>
    <row r="12104">
      <c r="A12104" s="3" t="inlineStr">
        <is>
          <t>Gadgets &amp; Lifestyle</t>
        </is>
      </c>
      <c r="B12104" s="3" t="inlineStr">
        <is>
          <t>4162</t>
        </is>
      </c>
      <c r="C12104" s="3" t="inlineStr">
        <is>
          <t>HAMA</t>
        </is>
      </c>
      <c r="D12104" s="3" t="inlineStr">
        <is>
          <t>STAR 62 TRIPOD 3D TILT QUICK RELEASE</t>
        </is>
      </c>
      <c r="E12104" s="11" t="n">
        <v>25</v>
      </c>
      <c r="F12104" s="12" t="n">
        <v>20.83</v>
      </c>
    </row>
    <row r="12105">
      <c r="A12105" s="3" t="inlineStr">
        <is>
          <t>Gadgets &amp; Lifestyle</t>
        </is>
      </c>
      <c r="B12105" s="3" t="inlineStr">
        <is>
          <t>4163</t>
        </is>
      </c>
      <c r="C12105" s="3" t="inlineStr">
        <is>
          <t>HAMA</t>
        </is>
      </c>
      <c r="D12105" s="3" t="inlineStr">
        <is>
          <t>STAR 63 TRIPOD 3D TILT QUICK RELEASE</t>
        </is>
      </c>
      <c r="E12105" s="11" t="n">
        <v>28</v>
      </c>
      <c r="F12105" s="12" t="n">
        <v>23.33</v>
      </c>
    </row>
    <row r="12106">
      <c r="A12106" s="3" t="inlineStr">
        <is>
          <t>Gadgets &amp; Lifestyle</t>
        </is>
      </c>
      <c r="B12106" s="3" t="inlineStr">
        <is>
          <t>4175</t>
        </is>
      </c>
      <c r="C12106" s="3" t="inlineStr">
        <is>
          <t>HAMA</t>
        </is>
      </c>
      <c r="D12106" s="3" t="inlineStr">
        <is>
          <t>STAR 75 TRIPOD 3D TILT QUICK RELEASE</t>
        </is>
      </c>
      <c r="E12106" s="11" t="n">
        <v>16</v>
      </c>
      <c r="F12106" s="12" t="n">
        <v>13.33</v>
      </c>
    </row>
    <row r="12107">
      <c r="A12107" s="3" t="inlineStr">
        <is>
          <t>Gadgets &amp; Lifestyle</t>
        </is>
      </c>
      <c r="B12107" s="3" t="inlineStr">
        <is>
          <t>4560</t>
        </is>
      </c>
      <c r="C12107" s="3" t="inlineStr">
        <is>
          <t>HAMA</t>
        </is>
      </c>
      <c r="D12107" s="3" t="inlineStr">
        <is>
          <t>SUCTION CUP CAMERA CAR TRIPOD BLACK</t>
        </is>
      </c>
      <c r="E12107" s="11" t="n">
        <v>16</v>
      </c>
      <c r="F12107" s="12" t="n">
        <v>13.33</v>
      </c>
    </row>
    <row r="12108">
      <c r="A12108" s="3" t="inlineStr">
        <is>
          <t>Gadgets &amp; Lifestyle</t>
        </is>
      </c>
      <c r="B12108" s="3" t="inlineStr">
        <is>
          <t>186367</t>
        </is>
      </c>
      <c r="C12108" s="3" t="inlineStr">
        <is>
          <t>HAMA</t>
        </is>
      </c>
      <c r="D12108" s="3" t="inlineStr">
        <is>
          <t>T-350 LCD THERMOMETER BLACK</t>
        </is>
      </c>
      <c r="E12108" s="11" t="n">
        <v>8</v>
      </c>
      <c r="F12108" s="12" t="n">
        <v>6.67</v>
      </c>
    </row>
    <row r="12109">
      <c r="A12109" s="3" t="inlineStr">
        <is>
          <t>Gadgets &amp; Lifestyle</t>
        </is>
      </c>
      <c r="B12109" s="3" t="inlineStr">
        <is>
          <t>222207</t>
        </is>
      </c>
      <c r="C12109" s="3" t="inlineStr">
        <is>
          <t>HAMA</t>
        </is>
      </c>
      <c r="D12109" s="3" t="inlineStr">
        <is>
          <t>TAHITI THERMOMETER 11CM SILVER</t>
        </is>
      </c>
      <c r="E12109" s="11" t="n">
        <v>15</v>
      </c>
      <c r="F12109" s="12" t="n">
        <v>12.5</v>
      </c>
    </row>
    <row r="12110">
      <c r="A12110" s="3" t="inlineStr">
        <is>
          <t>Gadgets &amp; Lifestyle</t>
        </is>
      </c>
      <c r="B12110" s="3" t="inlineStr">
        <is>
          <t>4475</t>
        </is>
      </c>
      <c r="C12110" s="3" t="inlineStr">
        <is>
          <t>HAMA</t>
        </is>
      </c>
      <c r="D12110" s="3" t="inlineStr">
        <is>
          <t>TAR DUO TRIPOD 165 BALL HEAD</t>
        </is>
      </c>
      <c r="E12110" s="11" t="n">
        <v>77</v>
      </c>
      <c r="F12110" s="12" t="n">
        <v>64.17</v>
      </c>
    </row>
    <row r="12111">
      <c r="A12111" s="3" t="inlineStr">
        <is>
          <t>Gadgets &amp; Lifestyle</t>
        </is>
      </c>
      <c r="B12111" s="3" t="inlineStr">
        <is>
          <t>176967</t>
        </is>
      </c>
      <c r="C12111" s="3" t="inlineStr">
        <is>
          <t>HAMA</t>
        </is>
      </c>
      <c r="D12111" s="3" t="inlineStr">
        <is>
          <t>TH-10 THERM/HYGROMETER MOULD ALARM</t>
        </is>
      </c>
      <c r="E12111" s="11" t="n">
        <v>12</v>
      </c>
      <c r="F12111" s="12" t="n">
        <v>10</v>
      </c>
    </row>
    <row r="12112">
      <c r="A12112" s="3" t="inlineStr">
        <is>
          <t>Gadgets &amp; Lifestyle</t>
        </is>
      </c>
      <c r="B12112" s="3" t="inlineStr">
        <is>
          <t>186365</t>
        </is>
      </c>
      <c r="C12112" s="3" t="inlineStr">
        <is>
          <t>HAMA</t>
        </is>
      </c>
      <c r="D12112" s="3" t="inlineStr">
        <is>
          <t>TH-140 THERM/HYGROMETER WEATHER BLK</t>
        </is>
      </c>
      <c r="E12112" s="11" t="n">
        <v>9</v>
      </c>
      <c r="F12112" s="12" t="n">
        <v>7.5</v>
      </c>
    </row>
    <row r="12113">
      <c r="A12113" s="3" t="inlineStr">
        <is>
          <t>Gadgets &amp; Lifestyle</t>
        </is>
      </c>
      <c r="B12113" s="3" t="inlineStr">
        <is>
          <t>186379</t>
        </is>
      </c>
      <c r="C12113" s="3" t="inlineStr">
        <is>
          <t>HAMA</t>
        </is>
      </c>
      <c r="D12113" s="3" t="inlineStr">
        <is>
          <t>TH-200 LCD THERM/HYGROMETER SILV</t>
        </is>
      </c>
      <c r="E12113" s="11" t="n">
        <v>10</v>
      </c>
      <c r="F12113" s="12" t="n">
        <v>8.33</v>
      </c>
    </row>
    <row r="12114">
      <c r="A12114" s="3" t="inlineStr">
        <is>
          <t>Gadgets &amp; Lifestyle</t>
        </is>
      </c>
      <c r="B12114" s="3" t="inlineStr">
        <is>
          <t>186401</t>
        </is>
      </c>
      <c r="C12114" s="3" t="inlineStr">
        <is>
          <t>HAMA</t>
        </is>
      </c>
      <c r="D12114" s="3" t="inlineStr">
        <is>
          <t>THERMOMETER INTERIOR WOOD 20CM</t>
        </is>
      </c>
      <c r="E12114" s="11" t="n">
        <v>5</v>
      </c>
      <c r="F12114" s="12" t="n">
        <v>4.17</v>
      </c>
    </row>
    <row r="12115">
      <c r="A12115" s="3" t="inlineStr">
        <is>
          <t>Gadgets &amp; Lifestyle</t>
        </is>
      </c>
      <c r="B12115" s="3" t="inlineStr">
        <is>
          <t>4290</t>
        </is>
      </c>
      <c r="C12115" s="3" t="inlineStr">
        <is>
          <t>HAMA</t>
        </is>
      </c>
      <c r="D12115" s="3" t="inlineStr">
        <is>
          <t>TRAVELLER 117 BALL TRIPOD BALL HEAD</t>
        </is>
      </c>
      <c r="E12115" s="11" t="n">
        <v>42</v>
      </c>
      <c r="F12115" s="12" t="n">
        <v>35</v>
      </c>
    </row>
    <row r="12116">
      <c r="A12116" s="3" t="inlineStr">
        <is>
          <t>Gadgets &amp; Lifestyle</t>
        </is>
      </c>
      <c r="B12116" s="3" t="inlineStr">
        <is>
          <t>4291</t>
        </is>
      </c>
      <c r="C12116" s="3" t="inlineStr">
        <is>
          <t>HAMA</t>
        </is>
      </c>
      <c r="D12116" s="3" t="inlineStr">
        <is>
          <t>TRAVELLER 163 BALL TRIPOD BALL HEAD</t>
        </is>
      </c>
      <c r="E12116" s="11" t="n">
        <v>71</v>
      </c>
      <c r="F12116" s="12" t="n">
        <v>59.17</v>
      </c>
    </row>
    <row r="12117">
      <c r="A12117" s="3" t="inlineStr">
        <is>
          <t>Gadgets &amp; Lifestyle</t>
        </is>
      </c>
      <c r="B12117" s="3" t="inlineStr">
        <is>
          <t>4565</t>
        </is>
      </c>
      <c r="C12117" s="3" t="inlineStr">
        <is>
          <t>HAMA</t>
        </is>
      </c>
      <c r="D12117" s="3" t="inlineStr">
        <is>
          <t>TRIPOD ADAPTER ACTION CAM 1/4 INCH</t>
        </is>
      </c>
      <c r="E12117" s="11" t="n">
        <v>7</v>
      </c>
      <c r="F12117" s="12" t="n">
        <v>5.83</v>
      </c>
    </row>
    <row r="12118">
      <c r="A12118" s="3" t="inlineStr">
        <is>
          <t>Gadgets &amp; Lifestyle</t>
        </is>
      </c>
      <c r="B12118" s="3" t="inlineStr">
        <is>
          <t>5014</t>
        </is>
      </c>
      <c r="C12118" s="3" t="inlineStr">
        <is>
          <t>HAMA</t>
        </is>
      </c>
      <c r="D12118" s="3" t="inlineStr">
        <is>
          <t>TRIPOD BALL HEAD 50MM</t>
        </is>
      </c>
      <c r="E12118" s="11" t="n">
        <v>20</v>
      </c>
      <c r="F12118" s="12" t="n">
        <v>16.67</v>
      </c>
    </row>
    <row r="12119">
      <c r="A12119" s="3" t="inlineStr">
        <is>
          <t>Gadgets &amp; Lifestyle</t>
        </is>
      </c>
      <c r="B12119" s="3" t="inlineStr">
        <is>
          <t>221056</t>
        </is>
      </c>
      <c r="C12119" s="3" t="inlineStr">
        <is>
          <t>HAMA</t>
        </is>
      </c>
      <c r="D12119" s="3" t="inlineStr">
        <is>
          <t>UNIV TV REMOTE 2 DEVICE TEACHABLE</t>
        </is>
      </c>
      <c r="E12119" s="11" t="n">
        <v>9</v>
      </c>
      <c r="F12119" s="12" t="n">
        <v>7.5</v>
      </c>
    </row>
    <row r="12120">
      <c r="A12120" s="3" t="inlineStr">
        <is>
          <t>Gadgets &amp; Lifestyle</t>
        </is>
      </c>
      <c r="B12120" s="3" t="inlineStr">
        <is>
          <t>221055</t>
        </is>
      </c>
      <c r="C12120" s="3" t="inlineStr">
        <is>
          <t>HAMA</t>
        </is>
      </c>
      <c r="D12120" s="3" t="inlineStr">
        <is>
          <t>UNIVERSAL TV REMOTE 8 DEVICES APPS</t>
        </is>
      </c>
      <c r="E12120" s="11" t="n">
        <v>10</v>
      </c>
      <c r="F12120" s="12" t="n">
        <v>8.33</v>
      </c>
    </row>
    <row r="12121">
      <c r="A12121" s="3" t="inlineStr">
        <is>
          <t>Gadgets &amp; Lifestyle</t>
        </is>
      </c>
      <c r="B12121" s="3" t="inlineStr">
        <is>
          <t>221067</t>
        </is>
      </c>
      <c r="C12121" s="3" t="inlineStr">
        <is>
          <t>HAMA</t>
        </is>
      </c>
      <c r="D12121" s="3" t="inlineStr">
        <is>
          <t>UNIVERSAL TV REMOTE HISENSE IR 4 APP</t>
        </is>
      </c>
      <c r="E12121" s="11" t="n">
        <v>12</v>
      </c>
      <c r="F12121" s="12" t="n">
        <v>10</v>
      </c>
    </row>
    <row r="12122">
      <c r="A12122" s="3" t="inlineStr">
        <is>
          <t>Gadgets &amp; Lifestyle</t>
        </is>
      </c>
      <c r="B12122" s="3" t="inlineStr">
        <is>
          <t>221064</t>
        </is>
      </c>
      <c r="C12122" s="3" t="inlineStr">
        <is>
          <t>HAMA</t>
        </is>
      </c>
      <c r="D12122" s="3" t="inlineStr">
        <is>
          <t>UNIVERSAL TV REMOTE PANASONIC IR</t>
        </is>
      </c>
      <c r="E12122" s="11" t="n">
        <v>12</v>
      </c>
      <c r="F12122" s="12" t="n">
        <v>10</v>
      </c>
    </row>
    <row r="12123">
      <c r="A12123" s="3" t="inlineStr">
        <is>
          <t>Gadgets &amp; Lifestyle</t>
        </is>
      </c>
      <c r="B12123" s="3" t="inlineStr">
        <is>
          <t>221063</t>
        </is>
      </c>
      <c r="C12123" s="3" t="inlineStr">
        <is>
          <t>HAMA</t>
        </is>
      </c>
      <c r="D12123" s="3" t="inlineStr">
        <is>
          <t>UNIVERSAL TV REMOTE PHILIPS</t>
        </is>
      </c>
      <c r="E12123" s="11" t="n">
        <v>10</v>
      </c>
      <c r="F12123" s="12" t="n">
        <v>8.33</v>
      </c>
    </row>
    <row r="12124">
      <c r="A12124" s="3" t="inlineStr">
        <is>
          <t>Gadgets &amp; Lifestyle</t>
        </is>
      </c>
      <c r="B12124" s="3" t="inlineStr">
        <is>
          <t>221060</t>
        </is>
      </c>
      <c r="C12124" s="3" t="inlineStr">
        <is>
          <t>HAMA</t>
        </is>
      </c>
      <c r="D12124" s="3" t="inlineStr">
        <is>
          <t>UNIVERSAL TV REMOTE SAMSUNG IR TEACH</t>
        </is>
      </c>
      <c r="E12124" s="11" t="n">
        <v>12</v>
      </c>
      <c r="F12124" s="12" t="n">
        <v>10</v>
      </c>
    </row>
    <row r="12125">
      <c r="A12125" s="3" t="inlineStr">
        <is>
          <t>Gadgets &amp; Lifestyle</t>
        </is>
      </c>
      <c r="B12125" s="3" t="inlineStr">
        <is>
          <t>221066</t>
        </is>
      </c>
      <c r="C12125" s="3" t="inlineStr">
        <is>
          <t>HAMA</t>
        </is>
      </c>
      <c r="D12125" s="3" t="inlineStr">
        <is>
          <t>UNIVERSAL TV REMOTE SONY 4 APP</t>
        </is>
      </c>
      <c r="E12125" s="11" t="n">
        <v>10</v>
      </c>
      <c r="F12125" s="12" t="n">
        <v>8.33</v>
      </c>
    </row>
    <row r="12126">
      <c r="A12126" s="3" t="inlineStr">
        <is>
          <t>Gadgets &amp; Lifestyle</t>
        </is>
      </c>
      <c r="B12126" s="3" t="inlineStr">
        <is>
          <t>112459</t>
        </is>
      </c>
      <c r="C12126" s="3" t="inlineStr">
        <is>
          <t>HAMA</t>
        </is>
      </c>
      <c r="D12126" s="3" t="inlineStr">
        <is>
          <t>XAVAX HALOGEN BULB WARM 20W WHT 2PCK</t>
        </is>
      </c>
      <c r="E12126" s="11" t="n">
        <v>5</v>
      </c>
      <c r="F12126" s="12" t="n">
        <v>4.17</v>
      </c>
    </row>
    <row r="12127">
      <c r="A12127" s="3" t="inlineStr">
        <is>
          <t>Gadgets &amp; Lifestyle</t>
        </is>
      </c>
      <c r="B12127" s="3" t="inlineStr">
        <is>
          <t>SP26H008</t>
        </is>
      </c>
      <c r="C12127" s="3" t="inlineStr">
        <is>
          <t>Hoverair</t>
        </is>
      </c>
      <c r="D12127" s="3" t="inlineStr">
        <is>
          <t>65W POWER ADAPTER</t>
        </is>
      </c>
      <c r="E12127" s="11" t="n">
        <v>38</v>
      </c>
      <c r="F12127" s="12" t="n">
        <v>31.67</v>
      </c>
    </row>
    <row r="12128">
      <c r="A12128" s="3" t="inlineStr">
        <is>
          <t>Gadgets &amp; Lifestyle</t>
        </is>
      </c>
      <c r="B12128" s="3" t="inlineStr">
        <is>
          <t>SP08H006</t>
        </is>
      </c>
      <c r="C12128" s="3" t="inlineStr">
        <is>
          <t>Hoverair</t>
        </is>
      </c>
      <c r="D12128" s="3" t="inlineStr">
        <is>
          <t>AQUA BASIC COMBO</t>
        </is>
      </c>
      <c r="E12128" s="11" t="n">
        <v>1294</v>
      </c>
      <c r="F12128" s="12" t="n">
        <v>1078.33</v>
      </c>
    </row>
    <row r="12129">
      <c r="A12129" s="3" t="inlineStr">
        <is>
          <t>Gadgets &amp; Lifestyle</t>
        </is>
      </c>
      <c r="B12129" s="3" t="inlineStr">
        <is>
          <t>SP28H001</t>
        </is>
      </c>
      <c r="C12129" s="3" t="inlineStr">
        <is>
          <t>Hoverair</t>
        </is>
      </c>
      <c r="D12129" s="3" t="inlineStr">
        <is>
          <t>AQUA CHARGING HUB</t>
        </is>
      </c>
      <c r="E12129" s="11" t="n">
        <v>81</v>
      </c>
      <c r="F12129" s="12" t="n">
        <v>67.5</v>
      </c>
    </row>
    <row r="12130">
      <c r="A12130" s="3" t="inlineStr">
        <is>
          <t>Gadgets &amp; Lifestyle</t>
        </is>
      </c>
      <c r="B12130" s="3" t="inlineStr">
        <is>
          <t>SP95R001</t>
        </is>
      </c>
      <c r="C12130" s="3" t="inlineStr">
        <is>
          <t>Hoverair</t>
        </is>
      </c>
      <c r="D12130" s="3" t="inlineStr">
        <is>
          <t>AQUA LIGHTHOUSE</t>
        </is>
      </c>
      <c r="E12130" s="11" t="n">
        <v>219</v>
      </c>
      <c r="F12130" s="12" t="n">
        <v>182.5</v>
      </c>
    </row>
    <row r="12131">
      <c r="A12131" s="3" t="inlineStr">
        <is>
          <t>Gadgets &amp; Lifestyle</t>
        </is>
      </c>
      <c r="B12131" s="3" t="inlineStr">
        <is>
          <t>SP88H007</t>
        </is>
      </c>
      <c r="C12131" s="3" t="inlineStr">
        <is>
          <t>Hoverair</t>
        </is>
      </c>
      <c r="D12131" s="3" t="inlineStr">
        <is>
          <t>AQUA REPAIR KIT</t>
        </is>
      </c>
      <c r="E12131" s="11" t="n">
        <v>41</v>
      </c>
      <c r="F12131" s="12" t="n">
        <v>34.17</v>
      </c>
    </row>
    <row r="12132">
      <c r="A12132" s="3" t="inlineStr">
        <is>
          <t>Gadgets &amp; Lifestyle</t>
        </is>
      </c>
      <c r="B12132" s="3" t="inlineStr">
        <is>
          <t>SP18H001</t>
        </is>
      </c>
      <c r="C12132" s="3" t="inlineStr">
        <is>
          <t>Hoverair</t>
        </is>
      </c>
      <c r="D12132" s="3" t="inlineStr">
        <is>
          <t>AQUA SMART BATTERY</t>
        </is>
      </c>
      <c r="E12132" s="11" t="n">
        <v>152</v>
      </c>
      <c r="F12132" s="12" t="n">
        <v>126.67</v>
      </c>
    </row>
    <row r="12133">
      <c r="A12133" s="3" t="inlineStr">
        <is>
          <t>Gadgets &amp; Lifestyle</t>
        </is>
      </c>
      <c r="B12133" s="3" t="inlineStr">
        <is>
          <t>SP08H004</t>
        </is>
      </c>
      <c r="C12133" s="3" t="inlineStr">
        <is>
          <t>Hoverair</t>
        </is>
      </c>
      <c r="D12133" s="3" t="inlineStr">
        <is>
          <t>AQUA STANDARD COMBO</t>
        </is>
      </c>
      <c r="E12133" s="11" t="n">
        <v>1284</v>
      </c>
      <c r="F12133" s="12" t="n">
        <v>1070</v>
      </c>
    </row>
    <row r="12134">
      <c r="A12134" s="3" t="inlineStr">
        <is>
          <t>Gadgets &amp; Lifestyle</t>
        </is>
      </c>
      <c r="B12134" s="3" t="inlineStr">
        <is>
          <t>SP88H004</t>
        </is>
      </c>
      <c r="C12134" s="3" t="inlineStr">
        <is>
          <t>Hoverair</t>
        </is>
      </c>
      <c r="D12134" s="3" t="inlineStr">
        <is>
          <t>AQUA STORAGE BAG</t>
        </is>
      </c>
      <c r="E12134" s="11" t="n">
        <v>51</v>
      </c>
      <c r="F12134" s="12" t="n">
        <v>42.5</v>
      </c>
    </row>
    <row r="12135">
      <c r="A12135" s="3" t="inlineStr">
        <is>
          <t>Gadgets &amp; Lifestyle</t>
        </is>
      </c>
      <c r="B12135" s="3" t="inlineStr">
        <is>
          <t>SP88H001</t>
        </is>
      </c>
      <c r="C12135" s="3" t="inlineStr">
        <is>
          <t>Hoverair</t>
        </is>
      </c>
      <c r="D12135" s="3" t="inlineStr">
        <is>
          <t>AQUA TAKEOFF PAD</t>
        </is>
      </c>
      <c r="E12135" s="11" t="n">
        <v>11</v>
      </c>
      <c r="F12135" s="12" t="n">
        <v>9.17</v>
      </c>
    </row>
    <row r="12136">
      <c r="A12136" s="3" t="inlineStr">
        <is>
          <t>Gadgets &amp; Lifestyle</t>
        </is>
      </c>
      <c r="B12136" s="3" t="inlineStr">
        <is>
          <t>SP88H006</t>
        </is>
      </c>
      <c r="C12136" s="3" t="inlineStr">
        <is>
          <t>Hoverair</t>
        </is>
      </c>
      <c r="D12136" s="3" t="inlineStr">
        <is>
          <t>AQUA WETSUIT</t>
        </is>
      </c>
      <c r="E12136" s="11" t="n">
        <v>61</v>
      </c>
      <c r="F12136" s="12" t="n">
        <v>50.83</v>
      </c>
    </row>
    <row r="12137">
      <c r="A12137" s="3" t="inlineStr">
        <is>
          <t>Gadgets &amp; Lifestyle</t>
        </is>
      </c>
      <c r="B12137" s="3" t="inlineStr">
        <is>
          <t>SP93R002</t>
        </is>
      </c>
      <c r="C12137" s="3" t="inlineStr">
        <is>
          <t>Hoverair</t>
        </is>
      </c>
      <c r="D12137" s="3" t="inlineStr">
        <is>
          <t>BEACON</t>
        </is>
      </c>
      <c r="E12137" s="11" t="n">
        <v>157</v>
      </c>
      <c r="F12137" s="12" t="n">
        <v>130.83</v>
      </c>
    </row>
    <row r="12138">
      <c r="A12138" s="3" t="inlineStr">
        <is>
          <t>Gadgets &amp; Lifestyle</t>
        </is>
      </c>
      <c r="B12138" s="3" t="inlineStr">
        <is>
          <t>SP93R018</t>
        </is>
      </c>
      <c r="C12138" s="3" t="inlineStr">
        <is>
          <t>Hoverair</t>
        </is>
      </c>
      <c r="D12138" s="3" t="inlineStr">
        <is>
          <t>BEACON AND JOYSTICK BUNDLE</t>
        </is>
      </c>
      <c r="E12138" s="11" t="n">
        <v>262</v>
      </c>
      <c r="F12138" s="12" t="n">
        <v>218.33</v>
      </c>
    </row>
    <row r="12139">
      <c r="A12139" s="3" t="inlineStr">
        <is>
          <t>Gadgets &amp; Lifestyle</t>
        </is>
      </c>
      <c r="B12139" s="3" t="inlineStr">
        <is>
          <t>SP93R019</t>
        </is>
      </c>
      <c r="C12139" s="3" t="inlineStr">
        <is>
          <t>Hoverair</t>
        </is>
      </c>
      <c r="D12139" s="3" t="inlineStr">
        <is>
          <t>BEACON WRIST STRAP</t>
        </is>
      </c>
      <c r="E12139" s="11" t="n">
        <v>41</v>
      </c>
      <c r="F12139" s="12" t="n">
        <v>34.17</v>
      </c>
    </row>
    <row r="12140">
      <c r="A12140" s="3" t="inlineStr">
        <is>
          <t>Gadgets &amp; Lifestyle</t>
        </is>
      </c>
      <c r="B12140" s="3" t="inlineStr">
        <is>
          <t>SP86H007</t>
        </is>
      </c>
      <c r="C12140" s="3" t="inlineStr">
        <is>
          <t>Hoverair</t>
        </is>
      </c>
      <c r="D12140" s="3" t="inlineStr">
        <is>
          <t>COMBO CASE</t>
        </is>
      </c>
      <c r="E12140" s="11" t="n">
        <v>72</v>
      </c>
      <c r="F12140" s="12" t="n">
        <v>60</v>
      </c>
    </row>
    <row r="12141">
      <c r="A12141" s="3" t="inlineStr">
        <is>
          <t>Gadgets &amp; Lifestyle</t>
        </is>
      </c>
      <c r="B12141" s="3" t="inlineStr">
        <is>
          <t>SP66H002</t>
        </is>
      </c>
      <c r="C12141" s="3" t="inlineStr">
        <is>
          <t>Hoverair</t>
        </is>
      </c>
      <c r="D12141" s="3" t="inlineStr">
        <is>
          <t>HANDLEBAR MOUNT</t>
        </is>
      </c>
      <c r="E12141" s="11" t="n">
        <v>20</v>
      </c>
      <c r="F12141" s="12" t="n">
        <v>16.67</v>
      </c>
    </row>
    <row r="12142">
      <c r="A12142" s="3" t="inlineStr">
        <is>
          <t>Gadgets &amp; Lifestyle</t>
        </is>
      </c>
      <c r="B12142" s="3" t="inlineStr">
        <is>
          <t>SP13H005</t>
        </is>
      </c>
      <c r="C12142" s="3" t="inlineStr">
        <is>
          <t>Hoverair</t>
        </is>
      </c>
      <c r="D12142" s="3" t="inlineStr">
        <is>
          <t>HOVERAIR BATTERY - BLACK</t>
        </is>
      </c>
      <c r="E12142" s="11" t="n">
        <v>44</v>
      </c>
      <c r="F12142" s="12" t="n">
        <v>36.67</v>
      </c>
    </row>
    <row r="12143">
      <c r="A12143" s="3" t="inlineStr">
        <is>
          <t>Gadgets &amp; Lifestyle</t>
        </is>
      </c>
      <c r="B12143" s="3" t="inlineStr">
        <is>
          <t>SP23H008</t>
        </is>
      </c>
      <c r="C12143" s="3" t="inlineStr">
        <is>
          <t>Hoverair</t>
        </is>
      </c>
      <c r="D12143" s="3" t="inlineStr">
        <is>
          <t>HOVERAIR CHARGING HUB - BLACK</t>
        </is>
      </c>
      <c r="E12143" s="11" t="n">
        <v>43</v>
      </c>
      <c r="F12143" s="12" t="n">
        <v>35.83</v>
      </c>
    </row>
    <row r="12144">
      <c r="A12144" s="3" t="inlineStr">
        <is>
          <t>Gadgets &amp; Lifestyle</t>
        </is>
      </c>
      <c r="B12144" s="3" t="inlineStr">
        <is>
          <t>SP06H002</t>
        </is>
      </c>
      <c r="C12144" s="3" t="inlineStr">
        <is>
          <t>Hoverair</t>
        </is>
      </c>
      <c r="D12144" s="3" t="inlineStr">
        <is>
          <t>HOVERAIR X1 PRO STANDARD</t>
        </is>
      </c>
      <c r="E12144" s="11" t="n">
        <v>515</v>
      </c>
      <c r="F12144" s="12" t="n">
        <v>429.17</v>
      </c>
    </row>
    <row r="12145">
      <c r="A12145" s="3" t="inlineStr">
        <is>
          <t>Gadgets &amp; Lifestyle</t>
        </is>
      </c>
      <c r="B12145" s="3" t="inlineStr">
        <is>
          <t>SP06H072</t>
        </is>
      </c>
      <c r="C12145" s="3" t="inlineStr">
        <is>
          <t>Hoverair</t>
        </is>
      </c>
      <c r="D12145" s="3" t="inlineStr">
        <is>
          <t>HOVERAIR X1 PRO ULTIMATE CYCLING KIT</t>
        </is>
      </c>
      <c r="E12145" s="11" t="n">
        <v>892</v>
      </c>
      <c r="F12145" s="12" t="n">
        <v>743.33</v>
      </c>
    </row>
    <row r="12146">
      <c r="A12146" s="3" t="inlineStr">
        <is>
          <t>Gadgets &amp; Lifestyle</t>
        </is>
      </c>
      <c r="B12146" s="3" t="inlineStr">
        <is>
          <t>SP06H006</t>
        </is>
      </c>
      <c r="C12146" s="3" t="inlineStr">
        <is>
          <t>Hoverair</t>
        </is>
      </c>
      <c r="D12146" s="3" t="inlineStr">
        <is>
          <t>HOVERAIR X1 PROMAX STANDARD</t>
        </is>
      </c>
      <c r="E12146" s="11" t="n">
        <v>717</v>
      </c>
      <c r="F12146" s="12" t="n">
        <v>597.5</v>
      </c>
    </row>
    <row r="12147">
      <c r="A12147" s="3" t="inlineStr">
        <is>
          <t>Gadgets &amp; Lifestyle</t>
        </is>
      </c>
      <c r="B12147" s="3" t="inlineStr">
        <is>
          <t>SP83H020</t>
        </is>
      </c>
      <c r="C12147" s="3" t="inlineStr">
        <is>
          <t>Hoverair</t>
        </is>
      </c>
      <c r="D12147" s="3" t="inlineStr">
        <is>
          <t>HOVERAIR X1 PU CASE</t>
        </is>
      </c>
      <c r="E12147" s="11" t="n">
        <v>33</v>
      </c>
      <c r="F12147" s="12" t="n">
        <v>27.5</v>
      </c>
    </row>
    <row r="12148">
      <c r="A12148" s="3" t="inlineStr">
        <is>
          <t>Gadgets &amp; Lifestyle</t>
        </is>
      </c>
      <c r="B12148" s="3" t="inlineStr">
        <is>
          <t>SP83H019</t>
        </is>
      </c>
      <c r="C12148" s="3" t="inlineStr">
        <is>
          <t>Hoverair</t>
        </is>
      </c>
      <c r="D12148" s="3" t="inlineStr">
        <is>
          <t>HOVERAIR X1 TRAVEL CASE</t>
        </is>
      </c>
      <c r="E12148" s="11" t="n">
        <v>31</v>
      </c>
      <c r="F12148" s="12" t="n">
        <v>25.83</v>
      </c>
    </row>
    <row r="12149">
      <c r="A12149" s="3" t="inlineStr">
        <is>
          <t>Gadgets &amp; Lifestyle</t>
        </is>
      </c>
      <c r="B12149" s="3" t="inlineStr">
        <is>
          <t>SP93R004</t>
        </is>
      </c>
      <c r="C12149" s="3" t="inlineStr">
        <is>
          <t>Hoverair</t>
        </is>
      </c>
      <c r="D12149" s="3" t="inlineStr">
        <is>
          <t>JOYSTICK</t>
        </is>
      </c>
      <c r="E12149" s="11" t="n">
        <v>100</v>
      </c>
      <c r="F12149" s="12" t="n">
        <v>83.33</v>
      </c>
    </row>
    <row r="12150">
      <c r="A12150" s="3" t="inlineStr">
        <is>
          <t>Gadgets &amp; Lifestyle</t>
        </is>
      </c>
      <c r="B12150" s="3" t="inlineStr">
        <is>
          <t>SP86H006</t>
        </is>
      </c>
      <c r="C12150" s="3" t="inlineStr">
        <is>
          <t>Hoverair</t>
        </is>
      </c>
      <c r="D12150" s="3" t="inlineStr">
        <is>
          <t>MULTI-FUNCTIONAL CARRY BAG</t>
        </is>
      </c>
      <c r="E12150" s="11" t="n">
        <v>71</v>
      </c>
      <c r="F12150" s="12" t="n">
        <v>59.17</v>
      </c>
    </row>
    <row r="12151">
      <c r="A12151" s="3" t="inlineStr">
        <is>
          <t>Gadgets &amp; Lifestyle</t>
        </is>
      </c>
      <c r="B12151" s="3" t="inlineStr">
        <is>
          <t>SP26H004</t>
        </is>
      </c>
      <c r="C12151" s="3" t="inlineStr">
        <is>
          <t>Hoverair</t>
        </is>
      </c>
      <c r="D12151" s="3" t="inlineStr">
        <is>
          <t>POWERCASE</t>
        </is>
      </c>
      <c r="E12151" s="11" t="n">
        <v>193</v>
      </c>
      <c r="F12151" s="12" t="n">
        <v>160.83</v>
      </c>
    </row>
    <row r="12152">
      <c r="A12152" s="3" t="inlineStr">
        <is>
          <t>Gadgets &amp; Lifestyle</t>
        </is>
      </c>
      <c r="B12152" s="3" t="inlineStr">
        <is>
          <t>SP16H002</t>
        </is>
      </c>
      <c r="C12152" s="3" t="inlineStr">
        <is>
          <t>Hoverair</t>
        </is>
      </c>
      <c r="D12152" s="3" t="inlineStr">
        <is>
          <t>THERMO SMART BATTERY</t>
        </is>
      </c>
      <c r="E12152" s="11" t="n">
        <v>94</v>
      </c>
      <c r="F12152" s="12" t="n">
        <v>78.33</v>
      </c>
    </row>
    <row r="12153">
      <c r="A12153" s="3" t="inlineStr">
        <is>
          <t>Gadgets &amp; Lifestyle</t>
        </is>
      </c>
      <c r="B12153" s="3" t="inlineStr">
        <is>
          <t>SP06H074</t>
        </is>
      </c>
      <c r="C12153" s="3" t="inlineStr">
        <is>
          <t>Hoverair</t>
        </is>
      </c>
      <c r="D12153" s="3" t="inlineStr">
        <is>
          <t>X1 PRO RETAIL COMBO</t>
        </is>
      </c>
      <c r="E12153" s="11" t="n">
        <v>697</v>
      </c>
      <c r="F12153" s="12" t="n">
        <v>580.83</v>
      </c>
    </row>
    <row r="12154">
      <c r="A12154" s="3" t="inlineStr">
        <is>
          <t>Gadgets &amp; Lifestyle</t>
        </is>
      </c>
      <c r="B12154" s="3" t="inlineStr">
        <is>
          <t>SP16H004</t>
        </is>
      </c>
      <c r="C12154" s="3" t="inlineStr">
        <is>
          <t>Hoverair</t>
        </is>
      </c>
      <c r="D12154" s="3" t="inlineStr">
        <is>
          <t>X1 PRO SMART BATTERY</t>
        </is>
      </c>
      <c r="E12154" s="11" t="n">
        <v>75</v>
      </c>
      <c r="F12154" s="12" t="n">
        <v>62.5</v>
      </c>
    </row>
    <row r="12155">
      <c r="A12155" s="3" t="inlineStr">
        <is>
          <t>Gadgets &amp; Lifestyle</t>
        </is>
      </c>
      <c r="B12155" s="3" t="inlineStr">
        <is>
          <t>SP16H006</t>
        </is>
      </c>
      <c r="C12155" s="3" t="inlineStr">
        <is>
          <t>Hoverair</t>
        </is>
      </c>
      <c r="D12155" s="3" t="inlineStr">
        <is>
          <t>X1 PROMAX SMART BATTERY</t>
        </is>
      </c>
      <c r="E12155" s="11" t="n">
        <v>75</v>
      </c>
      <c r="F12155" s="12" t="n">
        <v>62.5</v>
      </c>
    </row>
    <row r="12156">
      <c r="A12156" s="3" t="inlineStr">
        <is>
          <t>Gadgets &amp; Lifestyle</t>
        </is>
      </c>
      <c r="B12156" s="3" t="inlineStr">
        <is>
          <t>SP03H022</t>
        </is>
      </c>
      <c r="C12156" s="3" t="inlineStr">
        <is>
          <t>Hoverair</t>
        </is>
      </c>
      <c r="D12156" s="3" t="inlineStr">
        <is>
          <t>X1 RETAIL COMBO - BLACK</t>
        </is>
      </c>
      <c r="E12156" s="11" t="n">
        <v>312</v>
      </c>
      <c r="F12156" s="12" t="n">
        <v>260</v>
      </c>
    </row>
    <row r="12157">
      <c r="A12157" s="3" t="inlineStr">
        <is>
          <t>Gadgets &amp; Lifestyle</t>
        </is>
      </c>
      <c r="B12157" s="3" t="inlineStr">
        <is>
          <t>SP03H021</t>
        </is>
      </c>
      <c r="C12157" s="3" t="inlineStr">
        <is>
          <t>Hoverair</t>
        </is>
      </c>
      <c r="D12157" s="3" t="inlineStr">
        <is>
          <t>X1 RETAIL COMBO - WHITE</t>
        </is>
      </c>
      <c r="E12157" s="11" t="n">
        <v>312</v>
      </c>
      <c r="F12157" s="12" t="n">
        <v>260</v>
      </c>
    </row>
    <row r="12158">
      <c r="A12158" s="3" t="inlineStr">
        <is>
          <t>Gadgets &amp; Lifestyle</t>
        </is>
      </c>
      <c r="B12158" s="3" t="inlineStr">
        <is>
          <t>SP05H038</t>
        </is>
      </c>
      <c r="C12158" s="3" t="inlineStr">
        <is>
          <t>Hoverair</t>
        </is>
      </c>
      <c r="D12158" s="3" t="inlineStr">
        <is>
          <t>X1 SMART GIFT COMBO BLACK</t>
        </is>
      </c>
      <c r="E12158" s="11" t="n">
        <v>418</v>
      </c>
      <c r="F12158" s="12" t="n">
        <v>348.33</v>
      </c>
    </row>
    <row r="12159">
      <c r="A12159" s="3" t="inlineStr">
        <is>
          <t>Gadgets &amp; Lifestyle</t>
        </is>
      </c>
      <c r="B12159" s="3" t="inlineStr">
        <is>
          <t>SP05H039</t>
        </is>
      </c>
      <c r="C12159" s="3" t="inlineStr">
        <is>
          <t>Hoverair</t>
        </is>
      </c>
      <c r="D12159" s="3" t="inlineStr">
        <is>
          <t>X1 SMART GIFT COMBO WHITE</t>
        </is>
      </c>
      <c r="E12159" s="11" t="n">
        <v>418</v>
      </c>
      <c r="F12159" s="12" t="n">
        <v>348.33</v>
      </c>
    </row>
    <row r="12160">
      <c r="A12160" s="3" t="inlineStr">
        <is>
          <t>Gadgets &amp; Lifestyle</t>
        </is>
      </c>
      <c r="B12160" s="3" t="inlineStr">
        <is>
          <t>NF082K01-52LS</t>
        </is>
      </c>
      <c r="C12160" s="3" t="inlineStr">
        <is>
          <t>Nanoleaf</t>
        </is>
      </c>
      <c r="D12160" s="3" t="inlineStr">
        <is>
          <t>4D SCREEN MIRROR + LIGHTSTRIP KIT 85</t>
        </is>
      </c>
      <c r="E12160" s="11" t="n">
        <v>95</v>
      </c>
      <c r="F12160" s="12" t="n">
        <v>79.17</v>
      </c>
    </row>
    <row r="12161">
      <c r="A12161" s="3" t="inlineStr">
        <is>
          <t>Gadgets &amp; Lifestyle</t>
        </is>
      </c>
      <c r="B12161" s="3" t="inlineStr">
        <is>
          <t>N8100K01-6BS</t>
        </is>
      </c>
      <c r="C12161" s="3" t="inlineStr">
        <is>
          <t>Nanoleaf</t>
        </is>
      </c>
      <c r="D12161" s="3" t="inlineStr">
        <is>
          <t>BLOCKS BIG SQUARES STARTER KIT 6 PCK</t>
        </is>
      </c>
      <c r="E12161" s="11" t="n">
        <v>115</v>
      </c>
      <c r="F12161" s="12" t="n">
        <v>95.83</v>
      </c>
    </row>
    <row r="12162">
      <c r="A12162" s="3" t="inlineStr">
        <is>
          <t>Gadgets &amp; Lifestyle</t>
        </is>
      </c>
      <c r="B12162" s="3" t="inlineStr">
        <is>
          <t>N8100E00-4SS</t>
        </is>
      </c>
      <c r="C12162" s="3" t="inlineStr">
        <is>
          <t>Nanoleaf</t>
        </is>
      </c>
      <c r="D12162" s="3" t="inlineStr">
        <is>
          <t>BLOCKS SMALL SQUARES EXP 4 PACK</t>
        </is>
      </c>
      <c r="E12162" s="11" t="n">
        <v>31</v>
      </c>
      <c r="F12162" s="12" t="n">
        <v>25.83</v>
      </c>
    </row>
    <row r="12163">
      <c r="A12163" s="3" t="inlineStr">
        <is>
          <t>Gadgets &amp; Lifestyle</t>
        </is>
      </c>
      <c r="B12163" s="3" t="inlineStr">
        <is>
          <t>N8100E00-2BS</t>
        </is>
      </c>
      <c r="C12163" s="3" t="inlineStr">
        <is>
          <t>Nanoleaf</t>
        </is>
      </c>
      <c r="D12163" s="3" t="inlineStr">
        <is>
          <t>BLOCKS SQUARES EXPANSION PACK 2 PACK</t>
        </is>
      </c>
      <c r="E12163" s="11" t="n">
        <v>38</v>
      </c>
      <c r="F12163" s="12" t="n">
        <v>31.67</v>
      </c>
    </row>
    <row r="12164">
      <c r="A12164" s="3" t="inlineStr">
        <is>
          <t>Gadgets &amp; Lifestyle</t>
        </is>
      </c>
      <c r="B12164" s="3" t="inlineStr">
        <is>
          <t>NF084E00-20SLO</t>
        </is>
      </c>
      <c r="C12164" s="3" t="inlineStr">
        <is>
          <t>Nanoleaf</t>
        </is>
      </c>
      <c r="D12164" s="3" t="inlineStr">
        <is>
          <t>ESSENTIALS MATTER SMART MULTICOLOUR</t>
        </is>
      </c>
      <c r="E12164" s="11" t="n">
        <v>53</v>
      </c>
      <c r="F12164" s="12" t="n">
        <v>44.17</v>
      </c>
    </row>
    <row r="12165">
      <c r="A12165" s="3" t="inlineStr">
        <is>
          <t>Gadgets &amp; Lifestyle</t>
        </is>
      </c>
      <c r="B12165" s="3" t="inlineStr">
        <is>
          <t>N7102K01-25HSL</t>
        </is>
      </c>
      <c r="C12165" s="3" t="inlineStr">
        <is>
          <t>Nanoleaf</t>
        </is>
      </c>
      <c r="D12165" s="3" t="inlineStr">
        <is>
          <t>ESSENTIALS MATTER SMART STRING HOLID</t>
        </is>
      </c>
      <c r="E12165" s="11" t="n">
        <v>69</v>
      </c>
      <c r="F12165" s="12" t="n">
        <v>57.5</v>
      </c>
    </row>
    <row r="12166">
      <c r="A12166" s="3" t="inlineStr">
        <is>
          <t>Gadgets &amp; Lifestyle</t>
        </is>
      </c>
      <c r="B12166" s="3" t="inlineStr">
        <is>
          <t>NL59E0001LW3PK</t>
        </is>
      </c>
      <c r="C12166" s="3" t="inlineStr">
        <is>
          <t>Nanoleaf</t>
        </is>
      </c>
      <c r="D12166" s="3" t="inlineStr">
        <is>
          <t>LINES EXPANSION 3 PACK</t>
        </is>
      </c>
      <c r="E12166" s="11" t="n">
        <v>32</v>
      </c>
      <c r="F12166" s="12" t="n">
        <v>26.67</v>
      </c>
    </row>
    <row r="12167">
      <c r="A12167" s="3" t="inlineStr">
        <is>
          <t>Gadgets &amp; Lifestyle</t>
        </is>
      </c>
      <c r="B12167" s="3" t="inlineStr">
        <is>
          <t>NL59E00-3SN00</t>
        </is>
      </c>
      <c r="C12167" s="3" t="inlineStr">
        <is>
          <t>Nanoleaf</t>
        </is>
      </c>
      <c r="D12167" s="3" t="inlineStr">
        <is>
          <t>LINES SQUARED EXP 3 PACK</t>
        </is>
      </c>
      <c r="E12167" s="11" t="n">
        <v>32</v>
      </c>
      <c r="F12167" s="12" t="n">
        <v>26.67</v>
      </c>
    </row>
    <row r="12168">
      <c r="A12168" s="3" t="inlineStr">
        <is>
          <t>Gadgets &amp; Lifestyle</t>
        </is>
      </c>
      <c r="B12168" s="3" t="inlineStr">
        <is>
          <t>59K0002LW9PKUK</t>
        </is>
      </c>
      <c r="C12168" s="3" t="inlineStr">
        <is>
          <t>Nanoleaf</t>
        </is>
      </c>
      <c r="D12168" s="3" t="inlineStr">
        <is>
          <t>LINES STARTER KIT - 9 LIGHT LINES</t>
        </is>
      </c>
      <c r="E12168" s="11" t="n">
        <v>126</v>
      </c>
      <c r="F12168" s="12" t="n">
        <v>105</v>
      </c>
    </row>
    <row r="12169">
      <c r="A12169" s="3" t="inlineStr">
        <is>
          <t>Gadgets &amp; Lifestyle</t>
        </is>
      </c>
      <c r="B12169" s="3" t="inlineStr">
        <is>
          <t>59K6002LW15PKUK</t>
        </is>
      </c>
      <c r="C12169" s="3" t="inlineStr">
        <is>
          <t>Nanoleaf</t>
        </is>
      </c>
      <c r="D12169" s="3" t="inlineStr">
        <is>
          <t>LINES STARTER KIT -15 LIGHT LINES</t>
        </is>
      </c>
      <c r="E12169" s="11" t="n">
        <v>181</v>
      </c>
      <c r="F12169" s="12" t="n">
        <v>150.83</v>
      </c>
    </row>
    <row r="12170">
      <c r="A12170" s="3" t="inlineStr">
        <is>
          <t>Gadgets &amp; Lifestyle</t>
        </is>
      </c>
      <c r="B12170" s="3" t="inlineStr">
        <is>
          <t>N7501B01-2A60E</t>
        </is>
      </c>
      <c r="C12170" s="3" t="inlineStr">
        <is>
          <t>Nanoleaf</t>
        </is>
      </c>
      <c r="D12170" s="3" t="inlineStr">
        <is>
          <t>MATTER WI-FI E27 SMART BULB 2PK</t>
        </is>
      </c>
      <c r="E12170" s="11" t="n">
        <v>23</v>
      </c>
      <c r="F12170" s="12" t="n">
        <v>19.17</v>
      </c>
    </row>
    <row r="12171">
      <c r="A12171" s="3" t="inlineStr">
        <is>
          <t>Gadgets &amp; Lifestyle</t>
        </is>
      </c>
      <c r="B12171" s="3" t="inlineStr">
        <is>
          <t>N7502B01-1GU10</t>
        </is>
      </c>
      <c r="C12171" s="3" t="inlineStr">
        <is>
          <t>Nanoleaf</t>
        </is>
      </c>
      <c r="D12171" s="3" t="inlineStr">
        <is>
          <t>MATTER WI-FI GU10 SMART BULB 1PK</t>
        </is>
      </c>
      <c r="E12171" s="11" t="n">
        <v>15</v>
      </c>
      <c r="F12171" s="12" t="n">
        <v>12.5</v>
      </c>
    </row>
    <row r="12172">
      <c r="A12172" s="3" t="inlineStr">
        <is>
          <t>Gadgets &amp; Lifestyle</t>
        </is>
      </c>
      <c r="B12172" s="3" t="inlineStr">
        <is>
          <t>N7502B01-3GU10</t>
        </is>
      </c>
      <c r="C12172" s="3" t="inlineStr">
        <is>
          <t>Nanoleaf</t>
        </is>
      </c>
      <c r="D12172" s="3" t="inlineStr">
        <is>
          <t>MATTER WI-FI GU10 SMART BULB 3PK</t>
        </is>
      </c>
      <c r="E12172" s="11" t="n">
        <v>38</v>
      </c>
      <c r="F12172" s="12" t="n">
        <v>31.67</v>
      </c>
    </row>
    <row r="12173">
      <c r="A12173" s="3" t="inlineStr">
        <is>
          <t>Gadgets &amp; Lifestyle</t>
        </is>
      </c>
      <c r="B12173" s="3" t="inlineStr">
        <is>
          <t>N6900K01-43LS</t>
        </is>
      </c>
      <c r="C12173" s="3" t="inlineStr">
        <is>
          <t>Nanoleaf</t>
        </is>
      </c>
      <c r="D12173" s="3" t="inlineStr">
        <is>
          <t>NANOLEAF 4D V2</t>
        </is>
      </c>
      <c r="E12173" s="11" t="n">
        <v>76</v>
      </c>
      <c r="F12173" s="12" t="n">
        <v>63.33</v>
      </c>
    </row>
    <row r="12174">
      <c r="A12174" s="3" t="inlineStr">
        <is>
          <t>Gadgets &amp; Lifestyle</t>
        </is>
      </c>
      <c r="B12174" s="3" t="inlineStr">
        <is>
          <t>NLLTWDK0001A223</t>
        </is>
      </c>
      <c r="C12174" s="3" t="inlineStr">
        <is>
          <t>Nanoleaf</t>
        </is>
      </c>
      <c r="D12174" s="3" t="inlineStr">
        <is>
          <t>NANOLEAF 6-IN-1 LIGHT THERAPY WAND</t>
        </is>
      </c>
      <c r="E12174" s="11" t="n">
        <v>76</v>
      </c>
      <c r="F12174" s="12" t="n">
        <v>63.33</v>
      </c>
    </row>
    <row r="12175">
      <c r="A12175" s="3" t="inlineStr">
        <is>
          <t>Gadgets &amp; Lifestyle</t>
        </is>
      </c>
      <c r="B12175" s="3" t="inlineStr">
        <is>
          <t>NL7204K0101A070</t>
        </is>
      </c>
      <c r="C12175" s="3" t="inlineStr">
        <is>
          <t>Nanoleaf</t>
        </is>
      </c>
      <c r="D12175" s="3" t="inlineStr">
        <is>
          <t>NANOLEAF FLOOR LAMP WHITE</t>
        </is>
      </c>
      <c r="E12175" s="11" t="n">
        <v>55</v>
      </c>
      <c r="F12175" s="12" t="n">
        <v>45.83</v>
      </c>
    </row>
    <row r="12176">
      <c r="A12176" s="3" t="inlineStr">
        <is>
          <t>Gadgets &amp; Lifestyle</t>
        </is>
      </c>
      <c r="B12176" s="3" t="inlineStr">
        <is>
          <t>NC59-0004</t>
        </is>
      </c>
      <c r="C12176" s="3" t="inlineStr">
        <is>
          <t>Nanoleaf</t>
        </is>
      </c>
      <c r="D12176" s="3" t="inlineStr">
        <is>
          <t>NANOLEAF LINES FLEXIBLE CONNECTORS</t>
        </is>
      </c>
      <c r="E12176" s="11" t="n">
        <v>11</v>
      </c>
      <c r="F12176" s="12" t="n">
        <v>9.17</v>
      </c>
    </row>
    <row r="12177">
      <c r="A12177" s="3" t="inlineStr">
        <is>
          <t>Gadgets &amp; Lifestyle</t>
        </is>
      </c>
      <c r="B12177" s="3" t="inlineStr">
        <is>
          <t>NL59-0001BM-9PK</t>
        </is>
      </c>
      <c r="C12177" s="3" t="inlineStr">
        <is>
          <t>Nanoleaf</t>
        </is>
      </c>
      <c r="D12177" s="3" t="inlineStr">
        <is>
          <t>NANOLEAF LINES SKIN BLACK MATTE 9PCS</t>
        </is>
      </c>
      <c r="E12177" s="11" t="n">
        <v>12</v>
      </c>
      <c r="F12177" s="12" t="n">
        <v>10</v>
      </c>
    </row>
    <row r="12178">
      <c r="A12178" s="3" t="inlineStr">
        <is>
          <t>Gadgets &amp; Lifestyle</t>
        </is>
      </c>
      <c r="B12178" s="3" t="inlineStr">
        <is>
          <t>NL59-0001PM-9PK</t>
        </is>
      </c>
      <c r="C12178" s="3" t="inlineStr">
        <is>
          <t>Nanoleaf</t>
        </is>
      </c>
      <c r="D12178" s="3" t="inlineStr">
        <is>
          <t>NANOLEAF LINES SKIN PINK MATTE 9PCS</t>
        </is>
      </c>
      <c r="E12178" s="11" t="n">
        <v>12</v>
      </c>
      <c r="F12178" s="12" t="n">
        <v>10</v>
      </c>
    </row>
    <row r="12179">
      <c r="A12179" s="3" t="inlineStr">
        <is>
          <t>Gadgets &amp; Lifestyle</t>
        </is>
      </c>
      <c r="B12179" s="3" t="inlineStr">
        <is>
          <t>N7601K00-1LS4D</t>
        </is>
      </c>
      <c r="C12179" s="3" t="inlineStr">
        <is>
          <t>Nanoleaf</t>
        </is>
      </c>
      <c r="D12179" s="3" t="inlineStr">
        <is>
          <t>NANOLEAF PC SCREEN MIRROR LIGHTSTRIP</t>
        </is>
      </c>
      <c r="E12179" s="11" t="n">
        <v>31</v>
      </c>
      <c r="F12179" s="12" t="n">
        <v>25.83</v>
      </c>
    </row>
    <row r="12180">
      <c r="A12180" s="3" t="inlineStr">
        <is>
          <t>Gadgets &amp; Lifestyle</t>
        </is>
      </c>
      <c r="B12180" s="3" t="inlineStr">
        <is>
          <t>N7602K00-1LB</t>
        </is>
      </c>
      <c r="C12180" s="3" t="inlineStr">
        <is>
          <t>Nanoleaf</t>
        </is>
      </c>
      <c r="D12180" s="3" t="inlineStr">
        <is>
          <t>NANOLEAF PEGBOARD DESK DOCK</t>
        </is>
      </c>
      <c r="E12180" s="11" t="n">
        <v>47</v>
      </c>
      <c r="F12180" s="12" t="n">
        <v>39.17</v>
      </c>
    </row>
    <row r="12181">
      <c r="A12181" s="3" t="inlineStr">
        <is>
          <t>Gadgets &amp; Lifestyle</t>
        </is>
      </c>
      <c r="B12181" s="3" t="inlineStr">
        <is>
          <t>NLRLTPK0101A203</t>
        </is>
      </c>
      <c r="C12181" s="3" t="inlineStr">
        <is>
          <t>Nanoleaf</t>
        </is>
      </c>
      <c r="D12181" s="3" t="inlineStr">
        <is>
          <t>NANOLEAF RED LIGHT THERAPY PANEL</t>
        </is>
      </c>
      <c r="E12181" s="11" t="n">
        <v>95</v>
      </c>
      <c r="F12181" s="12" t="n">
        <v>79.17</v>
      </c>
    </row>
    <row r="12182">
      <c r="A12182" s="3" t="inlineStr">
        <is>
          <t>Gadgets &amp; Lifestyle</t>
        </is>
      </c>
      <c r="B12182" s="3" t="inlineStr">
        <is>
          <t>NC04-0070</t>
        </is>
      </c>
      <c r="C12182" s="3" t="inlineStr">
        <is>
          <t>Nanoleaf</t>
        </is>
      </c>
      <c r="D12182" s="3" t="inlineStr">
        <is>
          <t>NANOLEAF SHAPES FLEXIBLE LINKERS</t>
        </is>
      </c>
      <c r="E12182" s="11" t="n">
        <v>9</v>
      </c>
      <c r="F12182" s="12" t="n">
        <v>7.5</v>
      </c>
    </row>
    <row r="12183">
      <c r="A12183" s="3" t="inlineStr">
        <is>
          <t>Gadgets &amp; Lifestyle</t>
        </is>
      </c>
      <c r="B12183" s="3" t="inlineStr">
        <is>
          <t>NF083K02-3SL</t>
        </is>
      </c>
      <c r="C12183" s="3" t="inlineStr">
        <is>
          <t>Nanoleaf</t>
        </is>
      </c>
      <c r="D12183" s="3" t="inlineStr">
        <is>
          <t>NANOLEAF SKYLIGHT STARTER KIT - 3PK</t>
        </is>
      </c>
      <c r="E12183" s="11" t="n">
        <v>157</v>
      </c>
      <c r="F12183" s="12" t="n">
        <v>130.83</v>
      </c>
    </row>
    <row r="12184">
      <c r="A12184" s="3" t="inlineStr">
        <is>
          <t>Gadgets &amp; Lifestyle</t>
        </is>
      </c>
      <c r="B12184" s="3" t="inlineStr">
        <is>
          <t>N7401E00-5POL</t>
        </is>
      </c>
      <c r="C12184" s="3" t="inlineStr">
        <is>
          <t>Nanoleaf</t>
        </is>
      </c>
      <c r="D12184" s="3" t="inlineStr">
        <is>
          <t>PERMANENT OUTDOOR LIGHT EXP PACK 5M</t>
        </is>
      </c>
      <c r="E12184" s="11" t="n">
        <v>38</v>
      </c>
      <c r="F12184" s="12" t="n">
        <v>31.67</v>
      </c>
    </row>
    <row r="12185">
      <c r="A12185" s="3" t="inlineStr">
        <is>
          <t>Gadgets &amp; Lifestyle</t>
        </is>
      </c>
      <c r="B12185" s="3" t="inlineStr">
        <is>
          <t>NC04-0051</t>
        </is>
      </c>
      <c r="C12185" s="3" t="inlineStr">
        <is>
          <t>Nanoleaf</t>
        </is>
      </c>
      <c r="D12185" s="3" t="inlineStr">
        <is>
          <t>SHAPES 42W ADDITIONAL POWER SUPPLY</t>
        </is>
      </c>
      <c r="E12185" s="11" t="n">
        <v>18</v>
      </c>
      <c r="F12185" s="12" t="n">
        <v>15</v>
      </c>
    </row>
    <row r="12186">
      <c r="A12186" s="3" t="inlineStr">
        <is>
          <t>Gadgets &amp; Lifestyle</t>
        </is>
      </c>
      <c r="B12186" s="3" t="inlineStr">
        <is>
          <t>NL481101TW10PK</t>
        </is>
      </c>
      <c r="C12186" s="3" t="inlineStr">
        <is>
          <t>Nanoleaf</t>
        </is>
      </c>
      <c r="D12186" s="3" t="inlineStr">
        <is>
          <t>SHAPES BLACK MINI TRIANGLES EXP 10PK</t>
        </is>
      </c>
      <c r="E12186" s="11" t="n">
        <v>69</v>
      </c>
      <c r="F12186" s="12" t="n">
        <v>57.5</v>
      </c>
    </row>
    <row r="12187">
      <c r="A12187" s="3" t="inlineStr">
        <is>
          <t>Gadgets &amp; Lifestyle</t>
        </is>
      </c>
      <c r="B12187" s="3" t="inlineStr">
        <is>
          <t>NL42-0002HX-9PK</t>
        </is>
      </c>
      <c r="C12187" s="3" t="inlineStr">
        <is>
          <t>Nanoleaf</t>
        </is>
      </c>
      <c r="D12187" s="3" t="inlineStr">
        <is>
          <t>SHAPES HEXAGONS STARTER KIT 9 PANELS</t>
        </is>
      </c>
      <c r="E12187" s="11" t="n">
        <v>126</v>
      </c>
      <c r="F12187" s="12" t="n">
        <v>105</v>
      </c>
    </row>
    <row r="12188">
      <c r="A12188" s="3" t="inlineStr">
        <is>
          <t>Gadgets &amp; Lifestyle</t>
        </is>
      </c>
      <c r="B12188" s="3" t="inlineStr">
        <is>
          <t>NL476002TW15PK</t>
        </is>
      </c>
      <c r="C12188" s="3" t="inlineStr">
        <is>
          <t>Nanoleaf</t>
        </is>
      </c>
      <c r="D12188" s="3" t="inlineStr">
        <is>
          <t>SHAPES TRIANGLES STARTER KIT - 15PK</t>
        </is>
      </c>
      <c r="E12188" s="11" t="n">
        <v>181</v>
      </c>
      <c r="F12188" s="12" t="n">
        <v>150.83</v>
      </c>
    </row>
    <row r="12189">
      <c r="A12189" s="3" t="inlineStr">
        <is>
          <t>Gadgets &amp; Lifestyle</t>
        </is>
      </c>
      <c r="B12189" s="3" t="inlineStr">
        <is>
          <t>NL47-0002TW-9PK</t>
        </is>
      </c>
      <c r="C12189" s="3" t="inlineStr">
        <is>
          <t>Nanoleaf</t>
        </is>
      </c>
      <c r="D12189" s="3" t="inlineStr">
        <is>
          <t>SHAPES TRIANGLES STARTER KIT - 9PK</t>
        </is>
      </c>
      <c r="E12189" s="11" t="n">
        <v>126</v>
      </c>
      <c r="F12189" s="12" t="n">
        <v>105</v>
      </c>
    </row>
    <row r="12190">
      <c r="A12190" s="3" t="inlineStr">
        <is>
          <t>Gadgets &amp; Lifestyle</t>
        </is>
      </c>
      <c r="B12190" s="3" t="inlineStr">
        <is>
          <t>SQFX01E00-1WT</t>
        </is>
      </c>
      <c r="C12190" s="3" t="inlineStr">
        <is>
          <t>Nanoleaf</t>
        </is>
      </c>
      <c r="D12190" s="3" t="inlineStr">
        <is>
          <t>X FANTAQI EXPO SMART LED DISPLAY CAS</t>
        </is>
      </c>
      <c r="E12190" s="11" t="n">
        <v>47</v>
      </c>
      <c r="F12190" s="12" t="n">
        <v>39.17</v>
      </c>
    </row>
    <row r="12191">
      <c r="A12191" s="3" t="inlineStr">
        <is>
          <t>Tools, Garden &amp; Craft</t>
        </is>
      </c>
      <c r="B12191" s="3" t="inlineStr">
        <is>
          <t>T600P082</t>
        </is>
      </c>
      <c r="C12191" s="3" t="inlineStr">
        <is>
          <t>Anker</t>
        </is>
      </c>
      <c r="D12191" s="3" t="inlineStr">
        <is>
          <t>EUFY WEARABLE BREAST PUMP S2 PRO</t>
        </is>
      </c>
      <c r="E12191" s="11" t="n">
        <v>414</v>
      </c>
      <c r="F12191" s="12" t="n">
        <v>345</v>
      </c>
    </row>
    <row r="12192">
      <c r="A12192" s="3" t="inlineStr">
        <is>
          <t>Tools, Garden &amp; Craft</t>
        </is>
      </c>
      <c r="B12192" s="3" t="inlineStr">
        <is>
          <t>A17831A1-85</t>
        </is>
      </c>
      <c r="C12192" s="3" t="inlineStr">
        <is>
          <t>Anker</t>
        </is>
      </c>
      <c r="D12192" s="3" t="inlineStr">
        <is>
          <t>SOLIX BP2000 EXPANSION BATTERY GEN2</t>
        </is>
      </c>
      <c r="E12192" s="11" t="n">
        <v>860</v>
      </c>
      <c r="F12192" s="12" t="n">
        <v>716.67</v>
      </c>
    </row>
    <row r="12193">
      <c r="A12193" s="3" t="inlineStr">
        <is>
          <t>Tools, Garden &amp; Craft</t>
        </is>
      </c>
      <c r="B12193" s="3" t="inlineStr">
        <is>
          <t>AS310011</t>
        </is>
      </c>
      <c r="C12193" s="3" t="inlineStr">
        <is>
          <t>Anker</t>
        </is>
      </c>
      <c r="D12193" s="3" t="inlineStr">
        <is>
          <t>SOLIX PS100 BIFACIAL PORT SOLAR PANE</t>
        </is>
      </c>
      <c r="E12193" s="11" t="n">
        <v>238</v>
      </c>
      <c r="F12193" s="12" t="n">
        <v>198.33</v>
      </c>
    </row>
    <row r="12194">
      <c r="A12194" s="3" t="inlineStr">
        <is>
          <t>Tools, Garden &amp; Craft</t>
        </is>
      </c>
      <c r="B12194" s="3" t="inlineStr">
        <is>
          <t>AEBRZ00027A</t>
        </is>
      </c>
      <c r="C12194" s="3" t="inlineStr">
        <is>
          <t>Arctic</t>
        </is>
      </c>
      <c r="D12194" s="3" t="inlineStr">
        <is>
          <t>ARCTIC SUMMAIR 2GO HANDHELD FAN</t>
        </is>
      </c>
      <c r="E12194" s="11" t="n">
        <v>15</v>
      </c>
      <c r="F12194" s="12" t="n">
        <v>12.5</v>
      </c>
    </row>
    <row r="12195">
      <c r="A12195" s="3" t="inlineStr">
        <is>
          <t>Tools, Garden &amp; Craft</t>
        </is>
      </c>
      <c r="B12195" s="3" t="inlineStr">
        <is>
          <t>AEBRZ00029A</t>
        </is>
      </c>
      <c r="C12195" s="3" t="inlineStr">
        <is>
          <t>Arctic</t>
        </is>
      </c>
      <c r="D12195" s="3" t="inlineStr">
        <is>
          <t>ARCTIC SUMMAIR 2GO HANDHELD FAN</t>
        </is>
      </c>
      <c r="E12195" s="11" t="n">
        <v>15</v>
      </c>
      <c r="F12195" s="12" t="n">
        <v>12.5</v>
      </c>
    </row>
    <row r="12196">
      <c r="A12196" s="3" t="inlineStr">
        <is>
          <t>Tools, Garden &amp; Craft</t>
        </is>
      </c>
      <c r="B12196" s="3" t="inlineStr">
        <is>
          <t>ACPCC00015A</t>
        </is>
      </c>
      <c r="C12196" s="3" t="inlineStr">
        <is>
          <t>Arctic</t>
        </is>
      </c>
      <c r="D12196" s="3" t="inlineStr">
        <is>
          <t>ARCTIC XTENDER  CASE BLACK</t>
        </is>
      </c>
      <c r="E12196" s="11" t="n">
        <v>98</v>
      </c>
      <c r="F12196" s="12" t="n">
        <v>81.67</v>
      </c>
    </row>
    <row r="12197">
      <c r="A12197" s="3" t="inlineStr">
        <is>
          <t>Tools, Garden &amp; Craft</t>
        </is>
      </c>
      <c r="B12197" s="3" t="inlineStr">
        <is>
          <t>ACPCC00014A</t>
        </is>
      </c>
      <c r="C12197" s="3" t="inlineStr">
        <is>
          <t>Arctic</t>
        </is>
      </c>
      <c r="D12197" s="3" t="inlineStr">
        <is>
          <t>ARCTIC XTENDER  CASE WHITE</t>
        </is>
      </c>
      <c r="E12197" s="11" t="n">
        <v>103</v>
      </c>
      <c r="F12197" s="12" t="n">
        <v>85.83</v>
      </c>
    </row>
    <row r="12198">
      <c r="A12198" s="3" t="inlineStr">
        <is>
          <t>Tools, Garden &amp; Craft</t>
        </is>
      </c>
      <c r="B12198" s="3" t="inlineStr">
        <is>
          <t>ACPCC00023A</t>
        </is>
      </c>
      <c r="C12198" s="3" t="inlineStr">
        <is>
          <t>Arctic</t>
        </is>
      </c>
      <c r="D12198" s="3" t="inlineStr">
        <is>
          <t>ARCTIC XTENDER BLK CLEAR GLASS CASE</t>
        </is>
      </c>
      <c r="E12198" s="11" t="n">
        <v>98</v>
      </c>
      <c r="F12198" s="12" t="n">
        <v>81.67</v>
      </c>
    </row>
    <row r="12199">
      <c r="A12199" s="3" t="inlineStr">
        <is>
          <t>Tools, Garden &amp; Craft</t>
        </is>
      </c>
      <c r="B12199" s="3" t="inlineStr">
        <is>
          <t>ACPCC00018A</t>
        </is>
      </c>
      <c r="C12199" s="3" t="inlineStr">
        <is>
          <t>Arctic</t>
        </is>
      </c>
      <c r="D12199" s="3" t="inlineStr">
        <is>
          <t>ARCTIC XTENDER MIRROR  CASE</t>
        </is>
      </c>
      <c r="E12199" s="11" t="n">
        <v>98</v>
      </c>
      <c r="F12199" s="12" t="n">
        <v>81.67</v>
      </c>
    </row>
    <row r="12200">
      <c r="A12200" s="3" t="inlineStr">
        <is>
          <t>Tools, Garden &amp; Craft</t>
        </is>
      </c>
      <c r="B12200" s="3" t="inlineStr">
        <is>
          <t>ACPCC00016A</t>
        </is>
      </c>
      <c r="C12200" s="3" t="inlineStr">
        <is>
          <t>Arctic</t>
        </is>
      </c>
      <c r="D12200" s="3" t="inlineStr">
        <is>
          <t>ARCTIC XTENDER VG  CASE BLACK</t>
        </is>
      </c>
      <c r="E12200" s="11" t="n">
        <v>122</v>
      </c>
      <c r="F12200" s="12" t="n">
        <v>101.67</v>
      </c>
    </row>
    <row r="12201">
      <c r="A12201" s="3" t="inlineStr">
        <is>
          <t>Tools, Garden &amp; Craft</t>
        </is>
      </c>
      <c r="B12201" s="3" t="inlineStr">
        <is>
          <t>ACPCC00017A</t>
        </is>
      </c>
      <c r="C12201" s="3" t="inlineStr">
        <is>
          <t>Arctic</t>
        </is>
      </c>
      <c r="D12201" s="3" t="inlineStr">
        <is>
          <t>ARCTIC XTENDER VG  CASE WHITE</t>
        </is>
      </c>
      <c r="E12201" s="11" t="n">
        <v>127</v>
      </c>
      <c r="F12201" s="12" t="n">
        <v>105.83</v>
      </c>
    </row>
    <row r="12202">
      <c r="A12202" s="3" t="inlineStr">
        <is>
          <t>Tools, Garden &amp; Craft</t>
        </is>
      </c>
      <c r="B12202" s="3" t="inlineStr">
        <is>
          <t>ACPCC00024A</t>
        </is>
      </c>
      <c r="C12202" s="3" t="inlineStr">
        <is>
          <t>Arctic</t>
        </is>
      </c>
      <c r="D12202" s="3" t="inlineStr">
        <is>
          <t>ARCTIC XTENDER VG CLEAR GLASS CASE</t>
        </is>
      </c>
      <c r="E12202" s="11" t="n">
        <v>122</v>
      </c>
      <c r="F12202" s="12" t="n">
        <v>101.67</v>
      </c>
    </row>
    <row r="12203">
      <c r="A12203" s="3" t="inlineStr">
        <is>
          <t>Tools, Garden &amp; Craft</t>
        </is>
      </c>
      <c r="B12203" s="3" t="inlineStr">
        <is>
          <t>ACPCC00019A</t>
        </is>
      </c>
      <c r="C12203" s="3" t="inlineStr">
        <is>
          <t>Arctic</t>
        </is>
      </c>
      <c r="D12203" s="3" t="inlineStr">
        <is>
          <t>ARCTIC XTENDER VG MIRROR  CASE</t>
        </is>
      </c>
      <c r="E12203" s="11" t="n">
        <v>122</v>
      </c>
      <c r="F12203" s="12" t="n">
        <v>101.67</v>
      </c>
    </row>
    <row r="12204">
      <c r="A12204" s="3" t="inlineStr">
        <is>
          <t>Tools, Garden &amp; Craft</t>
        </is>
      </c>
      <c r="B12204" s="3" t="inlineStr">
        <is>
          <t>PD1200AV-XJ</t>
        </is>
      </c>
      <c r="C12204" s="3" t="inlineStr">
        <is>
          <t>Black &amp; Decker</t>
        </is>
      </c>
      <c r="D12204" s="3" t="inlineStr">
        <is>
          <t>12V DC DUSTBUSTER FLEXI CAR VACUUM</t>
        </is>
      </c>
      <c r="E12204" s="11" t="n">
        <v>42</v>
      </c>
      <c r="F12204" s="12" t="n">
        <v>35</v>
      </c>
    </row>
    <row r="12205">
      <c r="A12205" s="3" t="inlineStr">
        <is>
          <t>Tools, Garden &amp; Craft</t>
        </is>
      </c>
      <c r="B12205" s="3" t="inlineStr">
        <is>
          <t>PV1200AV-XJ</t>
        </is>
      </c>
      <c r="C12205" s="3" t="inlineStr">
        <is>
          <t>Black &amp; Decker</t>
        </is>
      </c>
      <c r="D12205" s="3" t="inlineStr">
        <is>
          <t>12V DC DUSTBUSTER PIVOT CAR VACUUM</t>
        </is>
      </c>
      <c r="E12205" s="11" t="n">
        <v>46</v>
      </c>
      <c r="F12205" s="12" t="n">
        <v>38.33</v>
      </c>
    </row>
    <row r="12206">
      <c r="A12206" s="3" t="inlineStr">
        <is>
          <t>Tools, Garden &amp; Craft</t>
        </is>
      </c>
      <c r="B12206" s="3" t="inlineStr">
        <is>
          <t>BHSM1610DSM-GB</t>
        </is>
      </c>
      <c r="C12206" s="3" t="inlineStr">
        <is>
          <t>Black &amp; Decker</t>
        </is>
      </c>
      <c r="D12206" s="3" t="inlineStr">
        <is>
          <t>1600W 2IN1 STEM-MOP+DELTA+STEAM+15AC</t>
        </is>
      </c>
      <c r="E12206" s="11" t="n">
        <v>126</v>
      </c>
      <c r="F12206" s="12" t="n">
        <v>105</v>
      </c>
    </row>
    <row r="12207">
      <c r="A12207" s="3" t="inlineStr">
        <is>
          <t>Tools, Garden &amp; Craft</t>
        </is>
      </c>
      <c r="B12207" s="3" t="inlineStr">
        <is>
          <t>BCSTR918D1-GB</t>
        </is>
      </c>
      <c r="C12207" s="3" t="inlineStr">
        <is>
          <t>Black &amp; Decker</t>
        </is>
      </c>
      <c r="D12207" s="3" t="inlineStr">
        <is>
          <t>18V 28CM TRIMMER KITTED 2AH</t>
        </is>
      </c>
      <c r="E12207" s="11" t="n">
        <v>91</v>
      </c>
      <c r="F12207" s="12" t="n">
        <v>75.83</v>
      </c>
    </row>
    <row r="12208">
      <c r="A12208" s="3" t="inlineStr">
        <is>
          <t>Tools, Garden &amp; Craft</t>
        </is>
      </c>
      <c r="B12208" s="3" t="inlineStr">
        <is>
          <t>BCK25S2S-GB</t>
        </is>
      </c>
      <c r="C12208" s="3" t="inlineStr">
        <is>
          <t>Black &amp; Decker</t>
        </is>
      </c>
      <c r="D12208" s="3" t="inlineStr">
        <is>
          <t>18V HAMDRIL+18V IMPACT DRIVER</t>
        </is>
      </c>
      <c r="E12208" s="11" t="n">
        <v>95</v>
      </c>
      <c r="F12208" s="12" t="n">
        <v>79.17</v>
      </c>
    </row>
    <row r="12209">
      <c r="A12209" s="3" t="inlineStr">
        <is>
          <t>Tools, Garden &amp; Craft</t>
        </is>
      </c>
      <c r="B12209" s="3" t="inlineStr">
        <is>
          <t>BHHV520BFP-GB</t>
        </is>
      </c>
      <c r="C12209" s="3" t="inlineStr">
        <is>
          <t>Black &amp; Decker</t>
        </is>
      </c>
      <c r="D12209" s="3" t="inlineStr">
        <is>
          <t>18V LI-ION DUSTBUSTER/PET EXTENSION</t>
        </is>
      </c>
      <c r="E12209" s="11" t="n">
        <v>90</v>
      </c>
      <c r="F12209" s="12" t="n">
        <v>75</v>
      </c>
    </row>
    <row r="12210">
      <c r="A12210" s="3" t="inlineStr">
        <is>
          <t>Tools, Garden &amp; Craft</t>
        </is>
      </c>
      <c r="B12210" s="3" t="inlineStr">
        <is>
          <t>BCD700S1K-GB</t>
        </is>
      </c>
      <c r="C12210" s="3" t="inlineStr">
        <is>
          <t>Black &amp; Decker</t>
        </is>
      </c>
      <c r="D12210" s="3" t="inlineStr">
        <is>
          <t>18V LIT-ION 2 G HAMDRIL +BAT+BOX</t>
        </is>
      </c>
      <c r="E12210" s="11" t="n">
        <v>46</v>
      </c>
      <c r="F12210" s="12" t="n">
        <v>38.33</v>
      </c>
    </row>
    <row r="12211">
      <c r="A12211" s="3" t="inlineStr">
        <is>
          <t>Tools, Garden &amp; Craft</t>
        </is>
      </c>
      <c r="B12211" s="3" t="inlineStr">
        <is>
          <t>BCD001C1-GB</t>
        </is>
      </c>
      <c r="C12211" s="3" t="inlineStr">
        <is>
          <t>Black &amp; Decker</t>
        </is>
      </c>
      <c r="D12211" s="3" t="inlineStr">
        <is>
          <t>18V LIT-ION DRILLDRIVER BATT+CHARGER</t>
        </is>
      </c>
      <c r="E12211" s="11" t="n">
        <v>41</v>
      </c>
      <c r="F12211" s="12" t="n">
        <v>34.17</v>
      </c>
    </row>
    <row r="12212">
      <c r="A12212" s="3" t="inlineStr">
        <is>
          <t>Tools, Garden &amp; Craft</t>
        </is>
      </c>
      <c r="B12212" s="3" t="inlineStr">
        <is>
          <t>PV1820L-GB</t>
        </is>
      </c>
      <c r="C12212" s="3" t="inlineStr">
        <is>
          <t>Black &amp; Decker</t>
        </is>
      </c>
      <c r="D12212" s="3" t="inlineStr">
        <is>
          <t>18V LITHIUM-ION DUSTBUSTER PIVOT</t>
        </is>
      </c>
      <c r="E12212" s="11" t="n">
        <v>81</v>
      </c>
      <c r="F12212" s="12" t="n">
        <v>67.5</v>
      </c>
    </row>
    <row r="12213">
      <c r="A12213" s="3" t="inlineStr">
        <is>
          <t>Tools, Garden &amp; Craft</t>
        </is>
      </c>
      <c r="B12213" s="3" t="inlineStr">
        <is>
          <t>BHFEB520D1-GB</t>
        </is>
      </c>
      <c r="C12213" s="3" t="inlineStr">
        <is>
          <t>Black &amp; Decker</t>
        </is>
      </c>
      <c r="D12213" s="3" t="inlineStr">
        <is>
          <t>18V POWERSERIES MAX STICK VACUUM</t>
        </is>
      </c>
      <c r="E12213" s="11" t="n">
        <v>152</v>
      </c>
      <c r="F12213" s="12" t="n">
        <v>126.67</v>
      </c>
    </row>
    <row r="12214">
      <c r="A12214" s="3" t="inlineStr">
        <is>
          <t>Tools, Garden &amp; Craft</t>
        </is>
      </c>
      <c r="B12214" s="3" t="inlineStr">
        <is>
          <t>BEMWP340-GB</t>
        </is>
      </c>
      <c r="C12214" s="3" t="inlineStr">
        <is>
          <t>Black &amp; Decker</t>
        </is>
      </c>
      <c r="D12214" s="3" t="inlineStr">
        <is>
          <t>18V TRIMMER WITH BLADE KITTED 2AH</t>
        </is>
      </c>
      <c r="E12214" s="11" t="n">
        <v>111</v>
      </c>
      <c r="F12214" s="12" t="n">
        <v>92.5</v>
      </c>
    </row>
    <row r="12215">
      <c r="A12215" s="3" t="inlineStr">
        <is>
          <t>Tools, Garden &amp; Craft</t>
        </is>
      </c>
      <c r="B12215" s="3" t="inlineStr">
        <is>
          <t>STST1-75521</t>
        </is>
      </c>
      <c r="C12215" s="3" t="inlineStr">
        <is>
          <t>Black &amp; Decker</t>
        </is>
      </c>
      <c r="D12215" s="3" t="inlineStr">
        <is>
          <t>19 INCH TOOL BOX WITH METAL LATCH</t>
        </is>
      </c>
      <c r="E12215" s="11" t="n">
        <v>20</v>
      </c>
      <c r="F12215" s="12" t="n">
        <v>16.67</v>
      </c>
    </row>
    <row r="12216">
      <c r="A12216" s="3" t="inlineStr">
        <is>
          <t>Tools, Garden &amp; Craft</t>
        </is>
      </c>
      <c r="B12216" s="3" t="inlineStr">
        <is>
          <t>BEW210-GB</t>
        </is>
      </c>
      <c r="C12216" s="3" t="inlineStr">
        <is>
          <t>Black &amp; Decker</t>
        </is>
      </c>
      <c r="D12216" s="3" t="inlineStr">
        <is>
          <t>230W RANDOM ORBIT SANDER</t>
        </is>
      </c>
      <c r="E12216" s="11" t="n">
        <v>30</v>
      </c>
      <c r="F12216" s="12" t="n">
        <v>25</v>
      </c>
    </row>
    <row r="12217">
      <c r="A12217" s="3" t="inlineStr">
        <is>
          <t>Tools, Garden &amp; Craft</t>
        </is>
      </c>
      <c r="B12217" s="3" t="inlineStr">
        <is>
          <t>KX3300T-GB</t>
        </is>
      </c>
      <c r="C12217" s="3" t="inlineStr">
        <is>
          <t>Black &amp; Decker</t>
        </is>
      </c>
      <c r="D12217" s="3" t="inlineStr">
        <is>
          <t>2400W WALLPAPER STRIPPER</t>
        </is>
      </c>
      <c r="E12217" s="11" t="n">
        <v>43</v>
      </c>
      <c r="F12217" s="12" t="n">
        <v>35.83</v>
      </c>
    </row>
    <row r="12218">
      <c r="A12218" s="3" t="inlineStr">
        <is>
          <t>Tools, Garden &amp; Craft</t>
        </is>
      </c>
      <c r="B12218" s="3" t="inlineStr">
        <is>
          <t>GL360-GB</t>
        </is>
      </c>
      <c r="C12218" s="3" t="inlineStr">
        <is>
          <t>Black &amp; Decker</t>
        </is>
      </c>
      <c r="D12218" s="3" t="inlineStr">
        <is>
          <t>25CM 350W STRIMMER</t>
        </is>
      </c>
      <c r="E12218" s="11" t="n">
        <v>34</v>
      </c>
      <c r="F12218" s="12" t="n">
        <v>28.33</v>
      </c>
    </row>
    <row r="12219">
      <c r="A12219" s="3" t="inlineStr">
        <is>
          <t>Tools, Garden &amp; Craft</t>
        </is>
      </c>
      <c r="B12219" s="3" t="inlineStr">
        <is>
          <t>BESTA525-GB</t>
        </is>
      </c>
      <c r="C12219" s="3" t="inlineStr">
        <is>
          <t>Black &amp; Decker</t>
        </is>
      </c>
      <c r="D12219" s="3" t="inlineStr">
        <is>
          <t>25CM 450W AFS STRIMMER GRASS TRIMMER</t>
        </is>
      </c>
      <c r="E12219" s="11" t="n">
        <v>51</v>
      </c>
      <c r="F12219" s="12" t="n">
        <v>42.5</v>
      </c>
    </row>
    <row r="12220">
      <c r="A12220" s="3" t="inlineStr">
        <is>
          <t>Tools, Garden &amp; Craft</t>
        </is>
      </c>
      <c r="B12220" s="3" t="inlineStr">
        <is>
          <t>BEBLV260-GB</t>
        </is>
      </c>
      <c r="C12220" s="3" t="inlineStr">
        <is>
          <t>Black &amp; Decker</t>
        </is>
      </c>
      <c r="D12220" s="3" t="inlineStr">
        <is>
          <t>2600W 40 LITRE BLOWER VAC LEAF</t>
        </is>
      </c>
      <c r="E12220" s="11" t="n">
        <v>64</v>
      </c>
      <c r="F12220" s="12" t="n">
        <v>53.33</v>
      </c>
    </row>
    <row r="12221">
      <c r="A12221" s="3" t="inlineStr">
        <is>
          <t>Tools, Garden &amp; Craft</t>
        </is>
      </c>
      <c r="B12221" s="3" t="inlineStr">
        <is>
          <t>BCF611CKUSB-GB</t>
        </is>
      </c>
      <c r="C12221" s="3" t="inlineStr">
        <is>
          <t>Black &amp; Decker</t>
        </is>
      </c>
      <c r="D12221" s="3" t="inlineStr">
        <is>
          <t>3.6V LI-ION CORDLESS SCREWDRIVER</t>
        </is>
      </c>
      <c r="E12221" s="11" t="n">
        <v>23</v>
      </c>
      <c r="F12221" s="12" t="n">
        <v>19.17</v>
      </c>
    </row>
    <row r="12222">
      <c r="A12222" s="3" t="inlineStr">
        <is>
          <t>Tools, Garden &amp; Craft</t>
        </is>
      </c>
      <c r="B12222" s="3" t="inlineStr">
        <is>
          <t>WDC215WA-GB</t>
        </is>
      </c>
      <c r="C12222" s="3" t="inlineStr">
        <is>
          <t>Black &amp; Decker</t>
        </is>
      </c>
      <c r="D12222" s="3" t="inlineStr">
        <is>
          <t>3.6V LITHIUM-ION CORDLESS DUSTBUSTER</t>
        </is>
      </c>
      <c r="E12222" s="11" t="n">
        <v>38</v>
      </c>
      <c r="F12222" s="12" t="n">
        <v>31.67</v>
      </c>
    </row>
    <row r="12223">
      <c r="A12223" s="3" t="inlineStr">
        <is>
          <t>Tools, Garden &amp; Craft</t>
        </is>
      </c>
      <c r="B12223" s="3" t="inlineStr">
        <is>
          <t>NVC115JL-GB</t>
        </is>
      </c>
      <c r="C12223" s="3" t="inlineStr">
        <is>
          <t>Black &amp; Decker</t>
        </is>
      </c>
      <c r="D12223" s="3" t="inlineStr">
        <is>
          <t>3.6V LITHIUM-ION CORDLESS DUSTBUSTER</t>
        </is>
      </c>
      <c r="E12223" s="11" t="n">
        <v>20</v>
      </c>
      <c r="F12223" s="12" t="n">
        <v>16.67</v>
      </c>
    </row>
    <row r="12224">
      <c r="A12224" s="3" t="inlineStr">
        <is>
          <t>Tools, Garden &amp; Craft</t>
        </is>
      </c>
      <c r="B12224" s="3" t="inlineStr">
        <is>
          <t>BEMWH551-GB</t>
        </is>
      </c>
      <c r="C12224" s="3" t="inlineStr">
        <is>
          <t>Black &amp; Decker</t>
        </is>
      </c>
      <c r="D12224" s="3" t="inlineStr">
        <is>
          <t>30CM 1200W ELECTRIC HOVER MOWER</t>
        </is>
      </c>
      <c r="E12224" s="11" t="n">
        <v>55</v>
      </c>
      <c r="F12224" s="12" t="n">
        <v>45.83</v>
      </c>
    </row>
    <row r="12225">
      <c r="A12225" s="3" t="inlineStr">
        <is>
          <t>Tools, Garden &amp; Craft</t>
        </is>
      </c>
      <c r="B12225" s="3" t="inlineStr">
        <is>
          <t>BEMWH551GL2-GB</t>
        </is>
      </c>
      <c r="C12225" s="3" t="inlineStr">
        <is>
          <t>Black &amp; Decker</t>
        </is>
      </c>
      <c r="D12225" s="3" t="inlineStr">
        <is>
          <t>30CM 1200W ELEHOVER MOW+GL250 STRIMM</t>
        </is>
      </c>
      <c r="E12225" s="11" t="n">
        <v>77</v>
      </c>
      <c r="F12225" s="12" t="n">
        <v>64.17</v>
      </c>
    </row>
    <row r="12226">
      <c r="A12226" s="3" t="inlineStr">
        <is>
          <t>Tools, Garden &amp; Craft</t>
        </is>
      </c>
      <c r="B12226" s="3" t="inlineStr">
        <is>
          <t>BESTA530CM-GB</t>
        </is>
      </c>
      <c r="C12226" s="3" t="inlineStr">
        <is>
          <t>Black &amp; Decker</t>
        </is>
      </c>
      <c r="D12226" s="3" t="inlineStr">
        <is>
          <t>30CM 550W 3-IN-1 STRIMMER</t>
        </is>
      </c>
      <c r="E12226" s="11" t="n">
        <v>77</v>
      </c>
      <c r="F12226" s="12" t="n">
        <v>64.17</v>
      </c>
    </row>
    <row r="12227">
      <c r="A12227" s="3" t="inlineStr">
        <is>
          <t>Tools, Garden &amp; Craft</t>
        </is>
      </c>
      <c r="B12227" s="3" t="inlineStr">
        <is>
          <t>BEMW351-GB</t>
        </is>
      </c>
      <c r="C12227" s="3" t="inlineStr">
        <is>
          <t>Black &amp; Decker</t>
        </is>
      </c>
      <c r="D12227" s="3" t="inlineStr">
        <is>
          <t>32CM 1000W ELECTRIC ROTARY MOWER</t>
        </is>
      </c>
      <c r="E12227" s="11" t="n">
        <v>74</v>
      </c>
      <c r="F12227" s="12" t="n">
        <v>61.67</v>
      </c>
    </row>
    <row r="12228">
      <c r="A12228" s="3" t="inlineStr">
        <is>
          <t>Tools, Garden &amp; Craft</t>
        </is>
      </c>
      <c r="B12228" s="3" t="inlineStr">
        <is>
          <t>BEMW451-GB</t>
        </is>
      </c>
      <c r="C12228" s="3" t="inlineStr">
        <is>
          <t>Black &amp; Decker</t>
        </is>
      </c>
      <c r="D12228" s="3" t="inlineStr">
        <is>
          <t>32CM 1200W ELECTRIC ROTARY MOWER</t>
        </is>
      </c>
      <c r="E12228" s="11" t="n">
        <v>83</v>
      </c>
      <c r="F12228" s="12" t="n">
        <v>69.17</v>
      </c>
    </row>
    <row r="12229">
      <c r="A12229" s="3" t="inlineStr">
        <is>
          <t>Tools, Garden &amp; Craft</t>
        </is>
      </c>
      <c r="B12229" s="3" t="inlineStr">
        <is>
          <t>GL7033-GB</t>
        </is>
      </c>
      <c r="C12229" s="3" t="inlineStr">
        <is>
          <t>Black &amp; Decker</t>
        </is>
      </c>
      <c r="D12229" s="3" t="inlineStr">
        <is>
          <t>33CM 700W ELECTRIC STRIMMER</t>
        </is>
      </c>
      <c r="E12229" s="11" t="n">
        <v>68</v>
      </c>
      <c r="F12229" s="12" t="n">
        <v>56.67</v>
      </c>
    </row>
    <row r="12230">
      <c r="A12230" s="3" t="inlineStr">
        <is>
          <t>Tools, Garden &amp; Craft</t>
        </is>
      </c>
      <c r="B12230" s="3" t="inlineStr">
        <is>
          <t>STCST933M1-GB</t>
        </is>
      </c>
      <c r="C12230" s="3" t="inlineStr">
        <is>
          <t>Black &amp; Decker</t>
        </is>
      </c>
      <c r="D12230" s="3" t="inlineStr">
        <is>
          <t>33CM TRIMMER - LOADED 1X4AH</t>
        </is>
      </c>
      <c r="E12230" s="11" t="n">
        <v>131</v>
      </c>
      <c r="F12230" s="12" t="n">
        <v>109.17</v>
      </c>
    </row>
    <row r="12231">
      <c r="A12231" s="3" t="inlineStr">
        <is>
          <t>Tools, Garden &amp; Craft</t>
        </is>
      </c>
      <c r="B12231" s="3" t="inlineStr">
        <is>
          <t>BEMW461BH-GB</t>
        </is>
      </c>
      <c r="C12231" s="3" t="inlineStr">
        <is>
          <t>Black &amp; Decker</t>
        </is>
      </c>
      <c r="D12231" s="3" t="inlineStr">
        <is>
          <t>34CM 1400W MOWER ERGO HANDLE</t>
        </is>
      </c>
      <c r="E12231" s="11" t="n">
        <v>128</v>
      </c>
      <c r="F12231" s="12" t="n">
        <v>106.67</v>
      </c>
    </row>
    <row r="12232">
      <c r="A12232" s="3" t="inlineStr">
        <is>
          <t>Tools, Garden &amp; Craft</t>
        </is>
      </c>
      <c r="B12232" s="3" t="inlineStr">
        <is>
          <t>GL9035-GB</t>
        </is>
      </c>
      <c r="C12232" s="3" t="inlineStr">
        <is>
          <t>Black &amp; Decker</t>
        </is>
      </c>
      <c r="D12232" s="3" t="inlineStr">
        <is>
          <t>35CM 900W ELECTRIC STRIMMER</t>
        </is>
      </c>
      <c r="E12232" s="11" t="n">
        <v>79</v>
      </c>
      <c r="F12232" s="12" t="n">
        <v>65.83</v>
      </c>
    </row>
    <row r="12233">
      <c r="A12233" s="3" t="inlineStr">
        <is>
          <t>Tools, Garden &amp; Craft</t>
        </is>
      </c>
      <c r="B12233" s="3" t="inlineStr">
        <is>
          <t>BHFEV362D-GB</t>
        </is>
      </c>
      <c r="C12233" s="3" t="inlineStr">
        <is>
          <t>Black &amp; Decker</t>
        </is>
      </c>
      <c r="D12233" s="3" t="inlineStr">
        <is>
          <t>36V 4IN1 CORDLESS EXTREME VACUUM</t>
        </is>
      </c>
      <c r="E12233" s="11" t="n">
        <v>217</v>
      </c>
      <c r="F12233" s="12" t="n">
        <v>180.83</v>
      </c>
    </row>
    <row r="12234">
      <c r="A12234" s="3" t="inlineStr">
        <is>
          <t>Tools, Garden &amp; Craft</t>
        </is>
      </c>
      <c r="B12234" s="3" t="inlineStr">
        <is>
          <t>BHFEV362DP-GB</t>
        </is>
      </c>
      <c r="C12234" s="3" t="inlineStr">
        <is>
          <t>Black &amp; Decker</t>
        </is>
      </c>
      <c r="D12234" s="3" t="inlineStr">
        <is>
          <t>36V4IN1 CORDLESS EXTREME PET VACUUM</t>
        </is>
      </c>
      <c r="E12234" s="11" t="n">
        <v>236</v>
      </c>
      <c r="F12234" s="12" t="n">
        <v>196.67</v>
      </c>
    </row>
    <row r="12235">
      <c r="A12235" s="3" t="inlineStr">
        <is>
          <t>Tools, Garden &amp; Craft</t>
        </is>
      </c>
      <c r="B12235" s="3" t="inlineStr">
        <is>
          <t>BEMW471BH-GB</t>
        </is>
      </c>
      <c r="C12235" s="3" t="inlineStr">
        <is>
          <t>Black &amp; Decker</t>
        </is>
      </c>
      <c r="D12235" s="3" t="inlineStr">
        <is>
          <t>38CM 1600W MOWER ERGO HANDLE</t>
        </is>
      </c>
      <c r="E12235" s="11" t="n">
        <v>153</v>
      </c>
      <c r="F12235" s="12" t="n">
        <v>127.5</v>
      </c>
    </row>
    <row r="12236">
      <c r="A12236" s="3" t="inlineStr">
        <is>
          <t>Tools, Garden &amp; Craft</t>
        </is>
      </c>
      <c r="B12236" s="3" t="inlineStr">
        <is>
          <t>HVLP200-GB</t>
        </is>
      </c>
      <c r="C12236" s="3" t="inlineStr">
        <is>
          <t>Black &amp; Decker</t>
        </is>
      </c>
      <c r="D12236" s="3" t="inlineStr">
        <is>
          <t>400W HANDHELD PAINT SPRAYER</t>
        </is>
      </c>
      <c r="E12236" s="11" t="n">
        <v>53</v>
      </c>
      <c r="F12236" s="12" t="n">
        <v>44.17</v>
      </c>
    </row>
    <row r="12237">
      <c r="A12237" s="3" t="inlineStr">
        <is>
          <t>Tools, Garden &amp; Craft</t>
        </is>
      </c>
      <c r="B12237" s="3" t="inlineStr">
        <is>
          <t>BEMW481BH-GB</t>
        </is>
      </c>
      <c r="C12237" s="3" t="inlineStr">
        <is>
          <t>Black &amp; Decker</t>
        </is>
      </c>
      <c r="D12237" s="3" t="inlineStr">
        <is>
          <t>42CM 1800W MOWER ERGO HANDLE</t>
        </is>
      </c>
      <c r="E12237" s="11" t="n">
        <v>174</v>
      </c>
      <c r="F12237" s="12" t="n">
        <v>145</v>
      </c>
    </row>
    <row r="12238">
      <c r="A12238" s="3" t="inlineStr">
        <is>
          <t>Tools, Garden &amp; Craft</t>
        </is>
      </c>
      <c r="B12238" s="3" t="inlineStr">
        <is>
          <t>GTC18452PC-GB</t>
        </is>
      </c>
      <c r="C12238" s="3" t="inlineStr">
        <is>
          <t>Black &amp; Decker</t>
        </is>
      </c>
      <c r="D12238" s="3" t="inlineStr">
        <is>
          <t>45CM 18VLIT-IONPOWERCOMMANDHEDGETRIM</t>
        </is>
      </c>
      <c r="E12238" s="11" t="n">
        <v>100</v>
      </c>
      <c r="F12238" s="12" t="n">
        <v>83.33</v>
      </c>
    </row>
    <row r="12239">
      <c r="A12239" s="3" t="inlineStr">
        <is>
          <t>Tools, Garden &amp; Craft</t>
        </is>
      </c>
      <c r="B12239" s="3" t="inlineStr">
        <is>
          <t>BEHT201-GB</t>
        </is>
      </c>
      <c r="C12239" s="3" t="inlineStr">
        <is>
          <t>Black &amp; Decker</t>
        </is>
      </c>
      <c r="D12239" s="3" t="inlineStr">
        <is>
          <t>45CM 420W HEDGE TRIMMER</t>
        </is>
      </c>
      <c r="E12239" s="11" t="n">
        <v>50</v>
      </c>
      <c r="F12239" s="12" t="n">
        <v>41.67</v>
      </c>
    </row>
    <row r="12240">
      <c r="A12240" s="3" t="inlineStr">
        <is>
          <t>Tools, Garden &amp; Craft</t>
        </is>
      </c>
      <c r="B12240" s="3" t="inlineStr">
        <is>
          <t>A7232-XJ</t>
        </is>
      </c>
      <c r="C12240" s="3" t="inlineStr">
        <is>
          <t>Black &amp; Decker</t>
        </is>
      </c>
      <c r="D12240" s="3" t="inlineStr">
        <is>
          <t>50 PIECE DRILL &amp; SCREWDRIVING SET</t>
        </is>
      </c>
      <c r="E12240" s="11" t="n">
        <v>20</v>
      </c>
      <c r="F12240" s="12" t="n">
        <v>16.67</v>
      </c>
    </row>
    <row r="12241">
      <c r="A12241" s="3" t="inlineStr">
        <is>
          <t>Tools, Garden &amp; Craft</t>
        </is>
      </c>
      <c r="B12241" s="3" t="inlineStr">
        <is>
          <t>BEH200-GB</t>
        </is>
      </c>
      <c r="C12241" s="3" t="inlineStr">
        <is>
          <t>Black &amp; Decker</t>
        </is>
      </c>
      <c r="D12241" s="3" t="inlineStr">
        <is>
          <t>500W CORDED HAMMER DRILL</t>
        </is>
      </c>
      <c r="E12241" s="11" t="n">
        <v>34</v>
      </c>
      <c r="F12241" s="12" t="n">
        <v>28.33</v>
      </c>
    </row>
    <row r="12242">
      <c r="A12242" s="3" t="inlineStr">
        <is>
          <t>Tools, Garden &amp; Craft</t>
        </is>
      </c>
      <c r="B12242" s="3" t="inlineStr">
        <is>
          <t>BEHTS401-GB</t>
        </is>
      </c>
      <c r="C12242" s="3" t="inlineStr">
        <is>
          <t>Black &amp; Decker</t>
        </is>
      </c>
      <c r="D12242" s="3" t="inlineStr">
        <is>
          <t>55CM 500W HEDGE TRIMMER+SAW BLADE</t>
        </is>
      </c>
      <c r="E12242" s="11" t="n">
        <v>66</v>
      </c>
      <c r="F12242" s="12" t="n">
        <v>55</v>
      </c>
    </row>
    <row r="12243">
      <c r="A12243" s="3" t="inlineStr">
        <is>
          <t>Tools, Garden &amp; Craft</t>
        </is>
      </c>
      <c r="B12243" s="3" t="inlineStr">
        <is>
          <t>BEW230-GB</t>
        </is>
      </c>
      <c r="C12243" s="3" t="inlineStr">
        <is>
          <t>Black &amp; Decker</t>
        </is>
      </c>
      <c r="D12243" s="3" t="inlineStr">
        <is>
          <t>55W MOUSE SANDER+6 SANDING SHEETS</t>
        </is>
      </c>
      <c r="E12243" s="11" t="n">
        <v>23</v>
      </c>
      <c r="F12243" s="12" t="n">
        <v>19.17</v>
      </c>
    </row>
    <row r="12244">
      <c r="A12244" s="3" t="inlineStr">
        <is>
          <t>Tools, Garden &amp; Craft</t>
        </is>
      </c>
      <c r="B12244" s="3" t="inlineStr">
        <is>
          <t>GD300-GB</t>
        </is>
      </c>
      <c r="C12244" s="3" t="inlineStr">
        <is>
          <t>Black &amp; Decker</t>
        </is>
      </c>
      <c r="D12244" s="3" t="inlineStr">
        <is>
          <t>600W LAWN RAKER</t>
        </is>
      </c>
      <c r="E12244" s="11" t="n">
        <v>74</v>
      </c>
      <c r="F12244" s="12" t="n">
        <v>61.67</v>
      </c>
    </row>
    <row r="12245">
      <c r="A12245" s="3" t="inlineStr">
        <is>
          <t>Tools, Garden &amp; Craft</t>
        </is>
      </c>
      <c r="B12245" s="3" t="inlineStr">
        <is>
          <t>BCRT8IK-XJ</t>
        </is>
      </c>
      <c r="C12245" s="3" t="inlineStr">
        <is>
          <t>Black &amp; Decker</t>
        </is>
      </c>
      <c r="D12245" s="3" t="inlineStr">
        <is>
          <t>7.2V CORDLESS ROTARY+52 ACC</t>
        </is>
      </c>
      <c r="E12245" s="11" t="n">
        <v>48</v>
      </c>
      <c r="F12245" s="12" t="n">
        <v>40</v>
      </c>
    </row>
    <row r="12246">
      <c r="A12246" s="3" t="inlineStr">
        <is>
          <t>Tools, Garden &amp; Craft</t>
        </is>
      </c>
      <c r="B12246" s="3" t="inlineStr">
        <is>
          <t>NVD220BP-GB</t>
        </is>
      </c>
      <c r="C12246" s="3" t="inlineStr">
        <is>
          <t>Black &amp; Decker</t>
        </is>
      </c>
      <c r="D12246" s="3" t="inlineStr">
        <is>
          <t>7.2V DUSTBUSTER HAND VACUUM CLEANER</t>
        </is>
      </c>
      <c r="E12246" s="11" t="n">
        <v>36</v>
      </c>
      <c r="F12246" s="12" t="n">
        <v>30</v>
      </c>
    </row>
    <row r="12247">
      <c r="A12247" s="3" t="inlineStr">
        <is>
          <t>Tools, Garden &amp; Craft</t>
        </is>
      </c>
      <c r="B12247" s="3" t="inlineStr">
        <is>
          <t>BEG010A5-GB</t>
        </is>
      </c>
      <c r="C12247" s="3" t="inlineStr">
        <is>
          <t>Black &amp; Decker</t>
        </is>
      </c>
      <c r="D12247" s="3" t="inlineStr">
        <is>
          <t>710W 115MM GRIND/5DISCS/CUTTG/GRINDG</t>
        </is>
      </c>
      <c r="E12247" s="11" t="n">
        <v>35</v>
      </c>
      <c r="F12247" s="12" t="n">
        <v>29.17</v>
      </c>
    </row>
    <row r="12248">
      <c r="A12248" s="3" t="inlineStr">
        <is>
          <t>Tools, Garden &amp; Craft</t>
        </is>
      </c>
      <c r="B12248" s="3" t="inlineStr">
        <is>
          <t>BEH710K-GB</t>
        </is>
      </c>
      <c r="C12248" s="3" t="inlineStr">
        <is>
          <t>Black &amp; Decker</t>
        </is>
      </c>
      <c r="D12248" s="3" t="inlineStr">
        <is>
          <t>710W CORDED HAMMER DRILL</t>
        </is>
      </c>
      <c r="E12248" s="11" t="n">
        <v>48</v>
      </c>
      <c r="F12248" s="12" t="n">
        <v>40</v>
      </c>
    </row>
    <row r="12249">
      <c r="A12249" s="3" t="inlineStr">
        <is>
          <t>Tools, Garden &amp; Craft</t>
        </is>
      </c>
      <c r="B12249" s="3" t="inlineStr">
        <is>
          <t>CS1200-GB</t>
        </is>
      </c>
      <c r="C12249" s="3" t="inlineStr">
        <is>
          <t>Black &amp; Decker</t>
        </is>
      </c>
      <c r="D12249" s="3" t="inlineStr">
        <is>
          <t>B D 1200W 165MM CIRCULAR SAW</t>
        </is>
      </c>
      <c r="E12249" s="11" t="n">
        <v>46</v>
      </c>
      <c r="F12249" s="12" t="n">
        <v>38.33</v>
      </c>
    </row>
    <row r="12250">
      <c r="A12250" s="3" t="inlineStr">
        <is>
          <t>Tools, Garden &amp; Craft</t>
        </is>
      </c>
      <c r="B12250" s="3" t="inlineStr">
        <is>
          <t>BECS2040-GB</t>
        </is>
      </c>
      <c r="C12250" s="3" t="inlineStr">
        <is>
          <t>Black &amp; Decker</t>
        </is>
      </c>
      <c r="D12250" s="3" t="inlineStr">
        <is>
          <t>B D CHAINSAW 2000W 40CM</t>
        </is>
      </c>
      <c r="E12250" s="11" t="n">
        <v>101</v>
      </c>
      <c r="F12250" s="12" t="n">
        <v>84.17</v>
      </c>
    </row>
    <row r="12251">
      <c r="A12251" s="3" t="inlineStr">
        <is>
          <t>Tools, Garden &amp; Craft</t>
        </is>
      </c>
      <c r="B12251" s="3" t="inlineStr">
        <is>
          <t>BES602-GB</t>
        </is>
      </c>
      <c r="C12251" s="3" t="inlineStr">
        <is>
          <t>Black &amp; Decker</t>
        </is>
      </c>
      <c r="D12251" s="3" t="inlineStr">
        <is>
          <t>B+D 400W SINGLE SPEED JIGSAW</t>
        </is>
      </c>
      <c r="E12251" s="11" t="n">
        <v>27</v>
      </c>
      <c r="F12251" s="12" t="n">
        <v>22.5</v>
      </c>
    </row>
    <row r="12252">
      <c r="A12252" s="3" t="inlineStr">
        <is>
          <t>Tools, Garden &amp; Craft</t>
        </is>
      </c>
      <c r="B12252" s="3" t="inlineStr">
        <is>
          <t>BEOEP320-GB</t>
        </is>
      </c>
      <c r="C12252" s="3" t="inlineStr">
        <is>
          <t>Black &amp; Decker</t>
        </is>
      </c>
      <c r="D12252" s="3" t="inlineStr">
        <is>
          <t>B+D CORD 30CM 1200W SCARIFIER</t>
        </is>
      </c>
      <c r="E12252" s="11" t="n">
        <v>131</v>
      </c>
      <c r="F12252" s="12" t="n">
        <v>109.17</v>
      </c>
    </row>
    <row r="12253">
      <c r="A12253" s="3" t="inlineStr">
        <is>
          <t>Tools, Garden &amp; Craft</t>
        </is>
      </c>
      <c r="B12253" s="3" t="inlineStr">
        <is>
          <t>FSMH13E10-GB</t>
        </is>
      </c>
      <c r="C12253" s="3" t="inlineStr">
        <is>
          <t>Black &amp; Decker</t>
        </is>
      </c>
      <c r="D12253" s="3" t="inlineStr">
        <is>
          <t>BLACK+DECKER 1300W 10IN1 STEAM-MOP</t>
        </is>
      </c>
      <c r="E12253" s="11" t="n">
        <v>59</v>
      </c>
      <c r="F12253" s="12" t="n">
        <v>49.17</v>
      </c>
    </row>
    <row r="12254">
      <c r="A12254" s="3" t="inlineStr">
        <is>
          <t>Tools, Garden &amp; Craft</t>
        </is>
      </c>
      <c r="B12254" s="3" t="inlineStr">
        <is>
          <t>FSMH13E5-GB</t>
        </is>
      </c>
      <c r="C12254" s="3" t="inlineStr">
        <is>
          <t>Black &amp; Decker</t>
        </is>
      </c>
      <c r="D12254" s="3" t="inlineStr">
        <is>
          <t>BLACK+DECKER 1300W 5IN1 STEAM-MOP</t>
        </is>
      </c>
      <c r="E12254" s="11" t="n">
        <v>52</v>
      </c>
      <c r="F12254" s="12" t="n">
        <v>43.33</v>
      </c>
    </row>
    <row r="12255">
      <c r="A12255" s="3" t="inlineStr">
        <is>
          <t>Tools, Garden &amp; Craft</t>
        </is>
      </c>
      <c r="B12255" s="3" t="inlineStr">
        <is>
          <t>FSM13E1-GB</t>
        </is>
      </c>
      <c r="C12255" s="3" t="inlineStr">
        <is>
          <t>Black &amp; Decker</t>
        </is>
      </c>
      <c r="D12255" s="3" t="inlineStr">
        <is>
          <t>BLACK+DECKER 1300W STEAM-MOP</t>
        </is>
      </c>
      <c r="E12255" s="11" t="n">
        <v>42</v>
      </c>
      <c r="F12255" s="12" t="n">
        <v>35</v>
      </c>
    </row>
    <row r="12256">
      <c r="A12256" s="3" t="inlineStr">
        <is>
          <t>Tools, Garden &amp; Craft</t>
        </is>
      </c>
      <c r="B12256" s="3" t="inlineStr">
        <is>
          <t>BETL1820L-GB</t>
        </is>
      </c>
      <c r="C12256" s="3" t="inlineStr">
        <is>
          <t>Black &amp; Decker</t>
        </is>
      </c>
      <c r="D12256" s="3" t="inlineStr">
        <is>
          <t>BLACK+DECKER 8V CORDLESS CULTIVATOR</t>
        </is>
      </c>
      <c r="E12256" s="11" t="n">
        <v>172</v>
      </c>
      <c r="F12256" s="12" t="n">
        <v>143.33</v>
      </c>
    </row>
    <row r="12257">
      <c r="A12257" s="3" t="inlineStr">
        <is>
          <t>Tools, Garden &amp; Craft</t>
        </is>
      </c>
      <c r="B12257" s="3" t="inlineStr">
        <is>
          <t>BDCWBK01-XJ</t>
        </is>
      </c>
      <c r="C12257" s="3" t="inlineStr">
        <is>
          <t>Black &amp; Decker</t>
        </is>
      </c>
      <c r="D12257" s="3" t="inlineStr">
        <is>
          <t>COLLAPSIBLE CART WAGON BLACK</t>
        </is>
      </c>
      <c r="E12257" s="11" t="n">
        <v>72</v>
      </c>
      <c r="F12257" s="12" t="n">
        <v>60</v>
      </c>
    </row>
    <row r="12258">
      <c r="A12258" s="3" t="inlineStr">
        <is>
          <t>Tools, Garden &amp; Craft</t>
        </is>
      </c>
      <c r="B12258" s="3" t="inlineStr">
        <is>
          <t>STMT82672-0</t>
        </is>
      </c>
      <c r="C12258" s="3" t="inlineStr">
        <is>
          <t>Black &amp; Decker</t>
        </is>
      </c>
      <c r="D12258" s="3" t="inlineStr">
        <is>
          <t>COMP 1/4IN 72TOOTHRATCHET/SOCKETSET</t>
        </is>
      </c>
      <c r="E12258" s="11" t="n">
        <v>27</v>
      </c>
      <c r="F12258" s="12" t="n">
        <v>22.5</v>
      </c>
    </row>
    <row r="12259">
      <c r="A12259" s="3" t="inlineStr">
        <is>
          <t>Tools, Garden &amp; Craft</t>
        </is>
      </c>
      <c r="B12259" s="3" t="inlineStr">
        <is>
          <t>STHT77498-1</t>
        </is>
      </c>
      <c r="C12259" s="3" t="inlineStr">
        <is>
          <t>Black &amp; Decker</t>
        </is>
      </c>
      <c r="D12259" s="3" t="inlineStr">
        <is>
          <t>CUBIX CROSS LINE RED BEAM LASER</t>
        </is>
      </c>
      <c r="E12259" s="11" t="n">
        <v>51</v>
      </c>
      <c r="F12259" s="12" t="n">
        <v>42.5</v>
      </c>
    </row>
    <row r="12260">
      <c r="A12260" s="3" t="inlineStr">
        <is>
          <t>Tools, Garden &amp; Craft</t>
        </is>
      </c>
      <c r="B12260" s="3" t="inlineStr">
        <is>
          <t>MT300KA-GB</t>
        </is>
      </c>
      <c r="C12260" s="3" t="inlineStr">
        <is>
          <t>Black &amp; Decker</t>
        </is>
      </c>
      <c r="D12260" s="3" t="inlineStr">
        <is>
          <t>ELECTRICOSCILLATINGMULTITOOL &amp;12ACC</t>
        </is>
      </c>
      <c r="E12260" s="11" t="n">
        <v>77</v>
      </c>
      <c r="F12260" s="12" t="n">
        <v>64.17</v>
      </c>
    </row>
    <row r="12261">
      <c r="A12261" s="3" t="inlineStr">
        <is>
          <t>Tools, Garden &amp; Craft</t>
        </is>
      </c>
      <c r="B12261" s="3" t="inlineStr">
        <is>
          <t>STST1-80151</t>
        </is>
      </c>
      <c r="C12261" s="3" t="inlineStr">
        <is>
          <t>Black &amp; Decker</t>
        </is>
      </c>
      <c r="D12261" s="3" t="inlineStr">
        <is>
          <t>ESS ROLLING WORKSHOP/METAL LATCHES</t>
        </is>
      </c>
      <c r="E12261" s="11" t="n">
        <v>41</v>
      </c>
      <c r="F12261" s="12" t="n">
        <v>34.17</v>
      </c>
    </row>
    <row r="12262">
      <c r="A12262" s="3" t="inlineStr">
        <is>
          <t>Tools, Garden &amp; Craft</t>
        </is>
      </c>
      <c r="B12262" s="3" t="inlineStr">
        <is>
          <t>BCKM1013KG-GB</t>
        </is>
      </c>
      <c r="C12262" s="3" t="inlineStr">
        <is>
          <t>Black &amp; Decker</t>
        </is>
      </c>
      <c r="D12262" s="3" t="inlineStr">
        <is>
          <t>KITCHEN WAND CORDLESS MULTI-TOOL</t>
        </is>
      </c>
      <c r="E12262" s="11" t="n">
        <v>89</v>
      </c>
      <c r="F12262" s="12" t="n">
        <v>74.17</v>
      </c>
    </row>
    <row r="12263">
      <c r="A12263" s="3" t="inlineStr">
        <is>
          <t>Tools, Garden &amp; Craft</t>
        </is>
      </c>
      <c r="B12263" s="3" t="inlineStr">
        <is>
          <t>0-68-010</t>
        </is>
      </c>
      <c r="C12263" s="3" t="inlineStr">
        <is>
          <t>Black &amp; Decker</t>
        </is>
      </c>
      <c r="D12263" s="3" t="inlineStr">
        <is>
          <t>MULTI-BIT RATCHETING SCREWDRIVER</t>
        </is>
      </c>
      <c r="E12263" s="11" t="n">
        <v>17</v>
      </c>
      <c r="F12263" s="12" t="n">
        <v>14.17</v>
      </c>
    </row>
    <row r="12264">
      <c r="A12264" s="3" t="inlineStr">
        <is>
          <t>Tools, Garden &amp; Craft</t>
        </is>
      </c>
      <c r="B12264" s="3" t="inlineStr">
        <is>
          <t>BHFEA18D1-GB</t>
        </is>
      </c>
      <c r="C12264" s="3" t="inlineStr">
        <is>
          <t>Black &amp; Decker</t>
        </is>
      </c>
      <c r="D12264" s="3" t="inlineStr">
        <is>
          <t>POWERSERIES+ BHFEA18D1-GBCORDLESSVAC</t>
        </is>
      </c>
      <c r="E12264" s="11" t="n">
        <v>108</v>
      </c>
      <c r="F12264" s="12" t="n">
        <v>90</v>
      </c>
    </row>
    <row r="12265">
      <c r="A12265" s="3" t="inlineStr">
        <is>
          <t>Tools, Garden &amp; Craft</t>
        </is>
      </c>
      <c r="B12265" s="3" t="inlineStr">
        <is>
          <t>KS890ECN-GB</t>
        </is>
      </c>
      <c r="C12265" s="3" t="inlineStr">
        <is>
          <t>Black &amp; Decker</t>
        </is>
      </c>
      <c r="D12265" s="3" t="inlineStr">
        <is>
          <t>SCORPION POWEREDELECTRICHANDSAW400W</t>
        </is>
      </c>
      <c r="E12265" s="11" t="n">
        <v>50</v>
      </c>
      <c r="F12265" s="12" t="n">
        <v>41.67</v>
      </c>
    </row>
    <row r="12266">
      <c r="A12266" s="3" t="inlineStr">
        <is>
          <t>Tools, Garden &amp; Craft</t>
        </is>
      </c>
      <c r="B12266" s="3" t="inlineStr">
        <is>
          <t>FMST1-75672</t>
        </is>
      </c>
      <c r="C12266" s="3" t="inlineStr">
        <is>
          <t>Black &amp; Decker</t>
        </is>
      </c>
      <c r="D12266" s="3" t="inlineStr">
        <is>
          <t>SFM EXPRESS FOLDING WORKBENCH</t>
        </is>
      </c>
      <c r="E12266" s="11" t="n">
        <v>78</v>
      </c>
      <c r="F12266" s="12" t="n">
        <v>65</v>
      </c>
    </row>
    <row r="12267">
      <c r="A12267" s="3" t="inlineStr">
        <is>
          <t>Tools, Garden &amp; Craft</t>
        </is>
      </c>
      <c r="B12267" s="3" t="inlineStr">
        <is>
          <t>STCHT8255M1-GB</t>
        </is>
      </c>
      <c r="C12267" s="3" t="inlineStr">
        <is>
          <t>Black &amp; Decker</t>
        </is>
      </c>
      <c r="D12267" s="3" t="inlineStr">
        <is>
          <t>SFM V20 55CM HEDGE TRIMMER - 1X 4AH</t>
        </is>
      </c>
      <c r="E12267" s="11" t="n">
        <v>189</v>
      </c>
      <c r="F12267" s="12" t="n">
        <v>157.5</v>
      </c>
    </row>
    <row r="12268">
      <c r="A12268" s="3" t="inlineStr">
        <is>
          <t>Tools, Garden &amp; Craft</t>
        </is>
      </c>
      <c r="B12268" s="3" t="inlineStr">
        <is>
          <t>STST1-75540</t>
        </is>
      </c>
      <c r="C12268" s="3" t="inlineStr">
        <is>
          <t>Black &amp; Decker</t>
        </is>
      </c>
      <c r="D12268" s="3" t="inlineStr">
        <is>
          <t>SORTMASTER MULTILEVEL ORGANISER</t>
        </is>
      </c>
      <c r="E12268" s="11" t="n">
        <v>26</v>
      </c>
      <c r="F12268" s="12" t="n">
        <v>21.67</v>
      </c>
    </row>
    <row r="12269">
      <c r="A12269" s="3" t="inlineStr">
        <is>
          <t>Tools, Garden &amp; Craft</t>
        </is>
      </c>
      <c r="B12269" s="3" t="inlineStr">
        <is>
          <t>SCMWP3701M2-GB</t>
        </is>
      </c>
      <c r="C12269" s="3" t="inlineStr">
        <is>
          <t>Black &amp; Decker</t>
        </is>
      </c>
      <c r="D12269" s="3" t="inlineStr">
        <is>
          <t>STANLEY 18V 37CM PUSH MOWER 4AH</t>
        </is>
      </c>
      <c r="E12269" s="11" t="n">
        <v>284</v>
      </c>
      <c r="F12269" s="12" t="n">
        <v>236.67</v>
      </c>
    </row>
    <row r="12270">
      <c r="A12270" s="3" t="inlineStr">
        <is>
          <t>Tools, Garden &amp; Craft</t>
        </is>
      </c>
      <c r="B12270" s="3" t="inlineStr">
        <is>
          <t>SCMWP3401M1-GB</t>
        </is>
      </c>
      <c r="C12270" s="3" t="inlineStr">
        <is>
          <t>Black &amp; Decker</t>
        </is>
      </c>
      <c r="D12270" s="3" t="inlineStr">
        <is>
          <t>STANLEY 34CM 18V PUSH MOWER 4AH KIT</t>
        </is>
      </c>
      <c r="E12270" s="11" t="n">
        <v>237</v>
      </c>
      <c r="F12270" s="12" t="n">
        <v>197.5</v>
      </c>
    </row>
    <row r="12271">
      <c r="A12271" s="3" t="inlineStr">
        <is>
          <t>Tools, Garden &amp; Craft</t>
        </is>
      </c>
      <c r="B12271" s="3" t="inlineStr">
        <is>
          <t>STST1-72335</t>
        </is>
      </c>
      <c r="C12271" s="3" t="inlineStr">
        <is>
          <t>Black &amp; Decker</t>
        </is>
      </c>
      <c r="D12271" s="3" t="inlineStr">
        <is>
          <t>STANLEY BACK PACK</t>
        </is>
      </c>
      <c r="E12271" s="11" t="n">
        <v>34</v>
      </c>
      <c r="F12271" s="12" t="n">
        <v>28.33</v>
      </c>
    </row>
    <row r="12272">
      <c r="A12272" s="3" t="inlineStr">
        <is>
          <t>Tools, Garden &amp; Craft</t>
        </is>
      </c>
      <c r="B12272" s="3" t="inlineStr">
        <is>
          <t>STST82976-1</t>
        </is>
      </c>
      <c r="C12272" s="3" t="inlineStr">
        <is>
          <t>Black &amp; Decker</t>
        </is>
      </c>
      <c r="D12272" s="3" t="inlineStr">
        <is>
          <t>STANLEY ESSENTIAL 26 INCH TOOL BOX</t>
        </is>
      </c>
      <c r="E12272" s="11" t="n">
        <v>29</v>
      </c>
      <c r="F12272" s="12" t="n">
        <v>24.17</v>
      </c>
    </row>
    <row r="12273">
      <c r="A12273" s="3" t="inlineStr">
        <is>
          <t>Tools, Garden &amp; Craft</t>
        </is>
      </c>
      <c r="B12273" s="3" t="inlineStr">
        <is>
          <t>1-95-611</t>
        </is>
      </c>
      <c r="C12273" s="3" t="inlineStr">
        <is>
          <t>Black &amp; Decker</t>
        </is>
      </c>
      <c r="D12273" s="3" t="inlineStr">
        <is>
          <t>STANLEY FATMAX TOOL BACK PACK</t>
        </is>
      </c>
      <c r="E12273" s="11" t="n">
        <v>44</v>
      </c>
      <c r="F12273" s="12" t="n">
        <v>36.67</v>
      </c>
    </row>
    <row r="12274">
      <c r="A12274" s="3" t="inlineStr">
        <is>
          <t>Tools, Garden &amp; Craft</t>
        </is>
      </c>
      <c r="B12274" s="3" t="inlineStr">
        <is>
          <t>1-83-069</t>
        </is>
      </c>
      <c r="C12274" s="3" t="inlineStr">
        <is>
          <t>Black &amp; Decker</t>
        </is>
      </c>
      <c r="D12274" s="3" t="inlineStr">
        <is>
          <t>STANLEY MAXSTEEL MULTI ANGLE VICE</t>
        </is>
      </c>
      <c r="E12274" s="11" t="n">
        <v>23</v>
      </c>
      <c r="F12274" s="12" t="n">
        <v>19.17</v>
      </c>
    </row>
    <row r="12275">
      <c r="A12275" s="3" t="inlineStr">
        <is>
          <t>Tools, Garden &amp; Craft</t>
        </is>
      </c>
      <c r="B12275" s="3" t="inlineStr">
        <is>
          <t>STST83319-1</t>
        </is>
      </c>
      <c r="C12275" s="3" t="inlineStr">
        <is>
          <t>Black &amp; Decker</t>
        </is>
      </c>
      <c r="D12275" s="3" t="inlineStr">
        <is>
          <t>STANLEY MODULAR ROLLING TOOL BOX</t>
        </is>
      </c>
      <c r="E12275" s="11" t="n">
        <v>123</v>
      </c>
      <c r="F12275" s="12" t="n">
        <v>102.5</v>
      </c>
    </row>
    <row r="12276">
      <c r="A12276" s="3" t="inlineStr">
        <is>
          <t>Tools, Garden &amp; Craft</t>
        </is>
      </c>
      <c r="B12276" s="3" t="inlineStr">
        <is>
          <t>1-96-178</t>
        </is>
      </c>
      <c r="C12276" s="3" t="inlineStr">
        <is>
          <t>Black &amp; Decker</t>
        </is>
      </c>
      <c r="D12276" s="3" t="inlineStr">
        <is>
          <t>STANLEY TOOL POUCH</t>
        </is>
      </c>
      <c r="E12276" s="11" t="n">
        <v>22</v>
      </c>
      <c r="F12276" s="12" t="n">
        <v>18.33</v>
      </c>
    </row>
    <row r="12277">
      <c r="A12277" s="3" t="inlineStr">
        <is>
          <t>Tools, Garden &amp; Craft</t>
        </is>
      </c>
      <c r="B12277" s="3" t="inlineStr">
        <is>
          <t>STHT9-98985</t>
        </is>
      </c>
      <c r="C12277" s="3" t="inlineStr">
        <is>
          <t>Black &amp; Decker</t>
        </is>
      </c>
      <c r="D12277" s="3" t="inlineStr">
        <is>
          <t>STANLEY TYLON TAPE TWIN PACK 5M &amp; 8M</t>
        </is>
      </c>
      <c r="E12277" s="11" t="n">
        <v>12</v>
      </c>
      <c r="F12277" s="12" t="n">
        <v>10</v>
      </c>
    </row>
    <row r="12278">
      <c r="A12278" s="3" t="inlineStr">
        <is>
          <t>Tools, Garden &amp; Craft</t>
        </is>
      </c>
      <c r="B12278" s="3" t="inlineStr">
        <is>
          <t>SFMCW400B-XJ</t>
        </is>
      </c>
      <c r="C12278" s="3" t="inlineStr">
        <is>
          <t>Black &amp; Decker</t>
        </is>
      </c>
      <c r="D12278" s="3" t="inlineStr">
        <is>
          <t>V20 18V 8MM 1/4 ROUTER - BARE</t>
        </is>
      </c>
      <c r="E12278" s="11" t="n">
        <v>119</v>
      </c>
      <c r="F12278" s="12" t="n">
        <v>99.17</v>
      </c>
    </row>
    <row r="12279">
      <c r="A12279" s="3" t="inlineStr">
        <is>
          <t>Tools, Garden &amp; Craft</t>
        </is>
      </c>
      <c r="B12279" s="3" t="inlineStr">
        <is>
          <t>SFMCF920B-XJ</t>
        </is>
      </c>
      <c r="C12279" s="3" t="inlineStr">
        <is>
          <t>Black &amp; Decker</t>
        </is>
      </c>
      <c r="D12279" s="3" t="inlineStr">
        <is>
          <t>V20 18V BL 3/8 WRENCH - BARE</t>
        </is>
      </c>
      <c r="E12279" s="11" t="n">
        <v>111</v>
      </c>
      <c r="F12279" s="12" t="n">
        <v>92.5</v>
      </c>
    </row>
    <row r="12280">
      <c r="A12280" s="3" t="inlineStr">
        <is>
          <t>Tools, Garden &amp; Craft</t>
        </is>
      </c>
      <c r="B12280" s="3" t="inlineStr">
        <is>
          <t>SFMCL050B-XJ</t>
        </is>
      </c>
      <c r="C12280" s="3" t="inlineStr">
        <is>
          <t>Black &amp; Decker</t>
        </is>
      </c>
      <c r="D12280" s="3" t="inlineStr">
        <is>
          <t>V20 18V PIVOT LIGHT - BARE</t>
        </is>
      </c>
      <c r="E12280" s="11" t="n">
        <v>30</v>
      </c>
      <c r="F12280" s="12" t="n">
        <v>25</v>
      </c>
    </row>
    <row r="12281">
      <c r="A12281" s="3" t="inlineStr">
        <is>
          <t>Tools, Garden &amp; Craft</t>
        </is>
      </c>
      <c r="B12281" s="3" t="inlineStr">
        <is>
          <t>SFMCST925M1-GB</t>
        </is>
      </c>
      <c r="C12281" s="3" t="inlineStr">
        <is>
          <t>Black &amp; Decker</t>
        </is>
      </c>
      <c r="D12281" s="3" t="inlineStr">
        <is>
          <t>V20 25CM LINE TRIMMER - 1X2AH 1.25MA</t>
        </is>
      </c>
      <c r="E12281" s="11" t="n">
        <v>91</v>
      </c>
      <c r="F12281" s="12" t="n">
        <v>75.83</v>
      </c>
    </row>
    <row r="12282">
      <c r="A12282" s="3" t="inlineStr">
        <is>
          <t>Tools, Garden &amp; Craft</t>
        </is>
      </c>
      <c r="B12282" s="3" t="inlineStr">
        <is>
          <t>SFMCG710B-XJ</t>
        </is>
      </c>
      <c r="C12282" s="3" t="inlineStr">
        <is>
          <t>Black &amp; Decker</t>
        </is>
      </c>
      <c r="D12282" s="3" t="inlineStr">
        <is>
          <t>V20 BRUSHLESS 18V 125MM ANGLEGRINDER</t>
        </is>
      </c>
      <c r="E12282" s="11" t="n">
        <v>81</v>
      </c>
      <c r="F12282" s="12" t="n">
        <v>67.5</v>
      </c>
    </row>
    <row r="12283">
      <c r="A12283" s="3" t="inlineStr">
        <is>
          <t>Tools, Garden &amp; Craft</t>
        </is>
      </c>
      <c r="B12283" s="3" t="inlineStr">
        <is>
          <t>SFMCS551B-XJ</t>
        </is>
      </c>
      <c r="C12283" s="3" t="inlineStr">
        <is>
          <t>Black &amp; Decker</t>
        </is>
      </c>
      <c r="D12283" s="3" t="inlineStr">
        <is>
          <t>V20 BRUSHLESS 18V CIRC SAW BARE</t>
        </is>
      </c>
      <c r="E12283" s="11" t="n">
        <v>112</v>
      </c>
      <c r="F12283" s="12" t="n">
        <v>93.33</v>
      </c>
    </row>
    <row r="12284">
      <c r="A12284" s="3" t="inlineStr">
        <is>
          <t>Tools, Garden &amp; Craft</t>
        </is>
      </c>
      <c r="B12284" s="3" t="inlineStr">
        <is>
          <t>SFMCW300B-XJ</t>
        </is>
      </c>
      <c r="C12284" s="3" t="inlineStr">
        <is>
          <t>Black &amp; Decker</t>
        </is>
      </c>
      <c r="D12284" s="3" t="inlineStr">
        <is>
          <t>V20 BRUSHLESS 18V PLANER BARE</t>
        </is>
      </c>
      <c r="E12284" s="11" t="n">
        <v>112</v>
      </c>
      <c r="F12284" s="12" t="n">
        <v>93.33</v>
      </c>
    </row>
    <row r="12285">
      <c r="A12285" s="3" t="inlineStr">
        <is>
          <t>Tools, Garden &amp; Craft</t>
        </is>
      </c>
      <c r="B12285" s="3" t="inlineStr">
        <is>
          <t>SFMCS311B-XJ</t>
        </is>
      </c>
      <c r="C12285" s="3" t="inlineStr">
        <is>
          <t>Black &amp; Decker</t>
        </is>
      </c>
      <c r="D12285" s="3" t="inlineStr">
        <is>
          <t>V20 BRUSHLESS 18V RECIP SAW BARE</t>
        </is>
      </c>
      <c r="E12285" s="11" t="n">
        <v>113</v>
      </c>
      <c r="F12285" s="12" t="n">
        <v>94.17</v>
      </c>
    </row>
    <row r="12286">
      <c r="A12286" s="3" t="inlineStr">
        <is>
          <t>Tools, Garden &amp; Craft</t>
        </is>
      </c>
      <c r="B12286" s="3" t="inlineStr">
        <is>
          <t>WM536-XJ</t>
        </is>
      </c>
      <c r="C12286" s="3" t="inlineStr">
        <is>
          <t>Black &amp; Decker</t>
        </is>
      </c>
      <c r="D12286" s="3" t="inlineStr">
        <is>
          <t>WORKMATE 536 DUAL HEIGHT WORKBENCH</t>
        </is>
      </c>
      <c r="E12286" s="11" t="n">
        <v>56</v>
      </c>
      <c r="F12286" s="12" t="n">
        <v>46.67</v>
      </c>
    </row>
    <row r="12287">
      <c r="A12287" s="3" t="inlineStr">
        <is>
          <t>Tools, Garden &amp; Craft</t>
        </is>
      </c>
      <c r="B12287" s="3" t="inlineStr">
        <is>
          <t>2007464</t>
        </is>
      </c>
      <c r="C12287" s="3" t="inlineStr">
        <is>
          <t>Cricut</t>
        </is>
      </c>
      <c r="D12287" s="3" t="inlineStr">
        <is>
          <t>BRIGHTPAD GO</t>
        </is>
      </c>
      <c r="E12287" s="11" t="n">
        <v>70</v>
      </c>
      <c r="F12287" s="12" t="n">
        <v>58.33</v>
      </c>
    </row>
    <row r="12288">
      <c r="A12288" s="3" t="inlineStr">
        <is>
          <t>Tools, Garden &amp; Craft</t>
        </is>
      </c>
      <c r="B12288" s="3" t="inlineStr">
        <is>
          <t>2008211</t>
        </is>
      </c>
      <c r="C12288" s="3" t="inlineStr">
        <is>
          <t>Cricut</t>
        </is>
      </c>
      <c r="D12288" s="3" t="inlineStr">
        <is>
          <t>COSMETIC BAGS</t>
        </is>
      </c>
      <c r="E12288" s="11" t="n">
        <v>9</v>
      </c>
      <c r="F12288" s="12" t="n">
        <v>7.5</v>
      </c>
    </row>
    <row r="12289">
      <c r="A12289" s="3" t="inlineStr">
        <is>
          <t>Tools, Garden &amp; Craft</t>
        </is>
      </c>
      <c r="B12289" s="3" t="inlineStr">
        <is>
          <t>2011870</t>
        </is>
      </c>
      <c r="C12289" s="3" t="inlineStr">
        <is>
          <t>Cricut</t>
        </is>
      </c>
      <c r="D12289" s="3" t="inlineStr">
        <is>
          <t>CRICUT EASY PRESS MINI ZENN</t>
        </is>
      </c>
      <c r="E12289" s="11" t="n">
        <v>49</v>
      </c>
      <c r="F12289" s="12" t="n">
        <v>40.83</v>
      </c>
    </row>
    <row r="12290">
      <c r="A12290" s="3" t="inlineStr">
        <is>
          <t>Tools, Garden &amp; Craft</t>
        </is>
      </c>
      <c r="B12290" s="3" t="inlineStr">
        <is>
          <t>2005552</t>
        </is>
      </c>
      <c r="C12290" s="3" t="inlineStr">
        <is>
          <t>Cricut</t>
        </is>
      </c>
      <c r="D12290" s="3" t="inlineStr">
        <is>
          <t>CRICUT EASYPRESS 2 RASPBERRY 9X9</t>
        </is>
      </c>
      <c r="E12290" s="11" t="n">
        <v>108</v>
      </c>
      <c r="F12290" s="12" t="n">
        <v>90</v>
      </c>
    </row>
    <row r="12291">
      <c r="A12291" s="3" t="inlineStr">
        <is>
          <t>Tools, Garden &amp; Craft</t>
        </is>
      </c>
      <c r="B12291" s="3" t="inlineStr">
        <is>
          <t>2009151</t>
        </is>
      </c>
      <c r="C12291" s="3" t="inlineStr">
        <is>
          <t>Cricut</t>
        </is>
      </c>
      <c r="D12291" s="3" t="inlineStr">
        <is>
          <t>CRICUT EASYPRESS 3 12X10</t>
        </is>
      </c>
      <c r="E12291" s="11" t="n">
        <v>141</v>
      </c>
      <c r="F12291" s="12" t="n">
        <v>117.5</v>
      </c>
    </row>
    <row r="12292">
      <c r="A12292" s="3" t="inlineStr">
        <is>
          <t>Tools, Garden &amp; Craft</t>
        </is>
      </c>
      <c r="B12292" s="3" t="inlineStr">
        <is>
          <t>2012469</t>
        </is>
      </c>
      <c r="C12292" s="3" t="inlineStr">
        <is>
          <t>Cricut</t>
        </is>
      </c>
      <c r="D12292" s="3" t="inlineStr">
        <is>
          <t>CRICUT EASYPRESS SE WITH MAT 23X23</t>
        </is>
      </c>
      <c r="E12292" s="11" t="n">
        <v>131</v>
      </c>
      <c r="F12292" s="12" t="n">
        <v>109.17</v>
      </c>
    </row>
    <row r="12293">
      <c r="A12293" s="3" t="inlineStr">
        <is>
          <t>Tools, Garden &amp; Craft</t>
        </is>
      </c>
      <c r="B12293" s="3" t="inlineStr">
        <is>
          <t>2011073</t>
        </is>
      </c>
      <c r="C12293" s="3" t="inlineStr">
        <is>
          <t>Cricut</t>
        </is>
      </c>
      <c r="D12293" s="3" t="inlineStr">
        <is>
          <t>CRICUT EXPLORE 4 (STANDALONE)</t>
        </is>
      </c>
      <c r="E12293" s="11" t="n">
        <v>305</v>
      </c>
      <c r="F12293" s="12" t="n">
        <v>254.17</v>
      </c>
    </row>
    <row r="12294">
      <c r="A12294" s="3" t="inlineStr">
        <is>
          <t>Tools, Garden &amp; Craft</t>
        </is>
      </c>
      <c r="B12294" s="3" t="inlineStr">
        <is>
          <t>2007457-BUN</t>
        </is>
      </c>
      <c r="C12294" s="3" t="inlineStr">
        <is>
          <t>Cricut</t>
        </is>
      </c>
      <c r="D12294" s="3" t="inlineStr">
        <is>
          <t>CRICUT FINE POINT BLADE - 2 PACK</t>
        </is>
      </c>
      <c r="E12294" s="11" t="n">
        <v>17</v>
      </c>
      <c r="F12294" s="12" t="n">
        <v>14.17</v>
      </c>
    </row>
    <row r="12295">
      <c r="A12295" s="3" t="inlineStr">
        <is>
          <t>Tools, Garden &amp; Craft</t>
        </is>
      </c>
      <c r="B12295" s="3" t="inlineStr">
        <is>
          <t>2007457</t>
        </is>
      </c>
      <c r="C12295" s="3" t="inlineStr">
        <is>
          <t>Cricut</t>
        </is>
      </c>
      <c r="D12295" s="3" t="inlineStr">
        <is>
          <t>CRICUT FINE POINT BLADES</t>
        </is>
      </c>
      <c r="E12295" s="11" t="n">
        <v>8</v>
      </c>
      <c r="F12295" s="12" t="n">
        <v>6.67</v>
      </c>
    </row>
    <row r="12296">
      <c r="A12296" s="3" t="inlineStr">
        <is>
          <t>Tools, Garden &amp; Craft</t>
        </is>
      </c>
      <c r="B12296" s="3" t="inlineStr">
        <is>
          <t>2012208</t>
        </is>
      </c>
      <c r="C12296" s="3" t="inlineStr">
        <is>
          <t>Cricut</t>
        </is>
      </c>
      <c r="D12296" s="3" t="inlineStr">
        <is>
          <t>CRICUT JOY 2 CORAL DELUXE</t>
        </is>
      </c>
      <c r="E12296" s="11" t="n">
        <v>171</v>
      </c>
      <c r="F12296" s="12" t="n">
        <v>142.5</v>
      </c>
    </row>
    <row r="12297">
      <c r="A12297" s="3" t="inlineStr">
        <is>
          <t>Tools, Garden &amp; Craft</t>
        </is>
      </c>
      <c r="B12297" s="3" t="inlineStr">
        <is>
          <t>2007968-BUN</t>
        </is>
      </c>
      <c r="C12297" s="3" t="inlineStr">
        <is>
          <t>Cricut</t>
        </is>
      </c>
      <c r="D12297" s="3" t="inlineStr">
        <is>
          <t>CRICUT JOY CARD MAT 1-PACK</t>
        </is>
      </c>
      <c r="E12297" s="11" t="n">
        <v>17</v>
      </c>
      <c r="F12297" s="12" t="n">
        <v>14.17</v>
      </c>
    </row>
    <row r="12298">
      <c r="A12298" s="3" t="inlineStr">
        <is>
          <t>Tools, Garden &amp; Craft</t>
        </is>
      </c>
      <c r="B12298" s="3" t="inlineStr">
        <is>
          <t>2007968</t>
        </is>
      </c>
      <c r="C12298" s="3" t="inlineStr">
        <is>
          <t>Cricut</t>
        </is>
      </c>
      <c r="D12298" s="3" t="inlineStr">
        <is>
          <t>CRICUT JOY CARD MAT 1-PACK</t>
        </is>
      </c>
      <c r="E12298" s="11" t="n">
        <v>7</v>
      </c>
      <c r="F12298" s="12" t="n">
        <v>5.83</v>
      </c>
    </row>
    <row r="12299">
      <c r="A12299" s="3" t="inlineStr">
        <is>
          <t>Tools, Garden &amp; Craft</t>
        </is>
      </c>
      <c r="B12299" s="3" t="inlineStr">
        <is>
          <t>2010625-BUN</t>
        </is>
      </c>
      <c r="C12299" s="3" t="inlineStr">
        <is>
          <t>Cricut</t>
        </is>
      </c>
      <c r="D12299" s="3" t="inlineStr">
        <is>
          <t>CRICUT JOY XTRA CARD MAT</t>
        </is>
      </c>
      <c r="E12299" s="11" t="n">
        <v>19</v>
      </c>
      <c r="F12299" s="12" t="n">
        <v>15.83</v>
      </c>
    </row>
    <row r="12300">
      <c r="A12300" s="3" t="inlineStr">
        <is>
          <t>Tools, Garden &amp; Craft</t>
        </is>
      </c>
      <c r="B12300" s="3" t="inlineStr">
        <is>
          <t>2010625-1</t>
        </is>
      </c>
      <c r="C12300" s="3" t="inlineStr">
        <is>
          <t>Cricut</t>
        </is>
      </c>
      <c r="D12300" s="3" t="inlineStr">
        <is>
          <t>CRICUT JOY XTRA CARD MAT</t>
        </is>
      </c>
      <c r="E12300" s="11" t="n">
        <v>8</v>
      </c>
      <c r="F12300" s="12" t="n">
        <v>6.67</v>
      </c>
    </row>
    <row r="12301">
      <c r="A12301" s="3" t="inlineStr">
        <is>
          <t>Tools, Garden &amp; Craft</t>
        </is>
      </c>
      <c r="B12301" s="3" t="inlineStr">
        <is>
          <t>2011290</t>
        </is>
      </c>
      <c r="C12301" s="3" t="inlineStr">
        <is>
          <t>Cricut</t>
        </is>
      </c>
      <c r="D12301" s="3" t="inlineStr">
        <is>
          <t>CRICUT MAKER 4 ESSENTIALS</t>
        </is>
      </c>
      <c r="E12301" s="11" t="n">
        <v>497</v>
      </c>
      <c r="F12301" s="12" t="n">
        <v>414.17</v>
      </c>
    </row>
    <row r="12302">
      <c r="A12302" s="3" t="inlineStr">
        <is>
          <t>Tools, Garden &amp; Craft</t>
        </is>
      </c>
      <c r="B12302" s="3" t="inlineStr">
        <is>
          <t>2011290-2005552</t>
        </is>
      </c>
      <c r="C12302" s="3" t="inlineStr">
        <is>
          <t>Cricut</t>
        </is>
      </c>
      <c r="D12302" s="3" t="inlineStr">
        <is>
          <t>CRICUT MAKER 4 ULTRA 2 BUNDLE</t>
        </is>
      </c>
      <c r="E12302" s="11" t="n">
        <v>615</v>
      </c>
      <c r="F12302" s="12" t="n">
        <v>512.5</v>
      </c>
    </row>
    <row r="12303">
      <c r="A12303" s="3" t="inlineStr">
        <is>
          <t>Tools, Garden &amp; Craft</t>
        </is>
      </c>
      <c r="B12303" s="3" t="inlineStr">
        <is>
          <t>8001862</t>
        </is>
      </c>
      <c r="C12303" s="3" t="inlineStr">
        <is>
          <t>Cricut</t>
        </is>
      </c>
      <c r="D12303" s="3" t="inlineStr">
        <is>
          <t>CRICUT MUG PRESS STARTER BUNDLE</t>
        </is>
      </c>
      <c r="E12303" s="11" t="n">
        <v>195</v>
      </c>
      <c r="F12303" s="12" t="n">
        <v>162.5</v>
      </c>
    </row>
    <row r="12304">
      <c r="A12304" s="3" t="inlineStr">
        <is>
          <t>Tools, Garden &amp; Craft</t>
        </is>
      </c>
      <c r="B12304" s="3" t="inlineStr">
        <is>
          <t>2007300-BUN</t>
        </is>
      </c>
      <c r="C12304" s="3" t="inlineStr">
        <is>
          <t>Cricut</t>
        </is>
      </c>
      <c r="D12304" s="3" t="inlineStr">
        <is>
          <t>EXPLORE/MAKER FINE-POINT BLADE</t>
        </is>
      </c>
      <c r="E12304" s="11" t="n">
        <v>21</v>
      </c>
      <c r="F12304" s="12" t="n">
        <v>17.5</v>
      </c>
    </row>
    <row r="12305">
      <c r="A12305" s="3" t="inlineStr">
        <is>
          <t>Tools, Garden &amp; Craft</t>
        </is>
      </c>
      <c r="B12305" s="3" t="inlineStr">
        <is>
          <t>2007300</t>
        </is>
      </c>
      <c r="C12305" s="3" t="inlineStr">
        <is>
          <t>Cricut</t>
        </is>
      </c>
      <c r="D12305" s="3" t="inlineStr">
        <is>
          <t>EXPLORE/MAKER FINE-POINT BLADE</t>
        </is>
      </c>
      <c r="E12305" s="11" t="n">
        <v>9</v>
      </c>
      <c r="F12305" s="12" t="n">
        <v>7.5</v>
      </c>
    </row>
    <row r="12306">
      <c r="A12306" s="3" t="inlineStr">
        <is>
          <t>Tools, Garden &amp; Craft</t>
        </is>
      </c>
      <c r="B12306" s="3" t="inlineStr">
        <is>
          <t>2007792-BUN</t>
        </is>
      </c>
      <c r="C12306" s="3" t="inlineStr">
        <is>
          <t>Cricut</t>
        </is>
      </c>
      <c r="D12306" s="3" t="inlineStr">
        <is>
          <t>EXPLORE/MAKER LIGHTGRIP MACHINE MAT</t>
        </is>
      </c>
      <c r="E12306" s="11" t="n">
        <v>17</v>
      </c>
      <c r="F12306" s="12" t="n">
        <v>14.17</v>
      </c>
    </row>
    <row r="12307">
      <c r="A12307" s="3" t="inlineStr">
        <is>
          <t>Tools, Garden &amp; Craft</t>
        </is>
      </c>
      <c r="B12307" s="3" t="inlineStr">
        <is>
          <t>2007792</t>
        </is>
      </c>
      <c r="C12307" s="3" t="inlineStr">
        <is>
          <t>Cricut</t>
        </is>
      </c>
      <c r="D12307" s="3" t="inlineStr">
        <is>
          <t>EXPLORE/MAKER LIGHTGRIP MACHINE MAT</t>
        </is>
      </c>
      <c r="E12307" s="11" t="n">
        <v>7</v>
      </c>
      <c r="F12307" s="12" t="n">
        <v>5.83</v>
      </c>
    </row>
    <row r="12308">
      <c r="A12308" s="3" t="inlineStr">
        <is>
          <t>Tools, Garden &amp; Craft</t>
        </is>
      </c>
      <c r="B12308" s="3" t="inlineStr">
        <is>
          <t>2007795-BUN</t>
        </is>
      </c>
      <c r="C12308" s="3" t="inlineStr">
        <is>
          <t>Cricut</t>
        </is>
      </c>
      <c r="D12308" s="3" t="inlineStr">
        <is>
          <t>EXPLORE/MAKER STRONGGRIP MACHINE MAT</t>
        </is>
      </c>
      <c r="E12308" s="11" t="n">
        <v>17</v>
      </c>
      <c r="F12308" s="12" t="n">
        <v>14.17</v>
      </c>
    </row>
    <row r="12309">
      <c r="A12309" s="3" t="inlineStr">
        <is>
          <t>Tools, Garden &amp; Craft</t>
        </is>
      </c>
      <c r="B12309" s="3" t="inlineStr">
        <is>
          <t>2007795</t>
        </is>
      </c>
      <c r="C12309" s="3" t="inlineStr">
        <is>
          <t>Cricut</t>
        </is>
      </c>
      <c r="D12309" s="3" t="inlineStr">
        <is>
          <t>EXPLORE/MAKER STRONGGRIP MACHINE MAT</t>
        </is>
      </c>
      <c r="E12309" s="11" t="n">
        <v>7</v>
      </c>
      <c r="F12309" s="12" t="n">
        <v>5.83</v>
      </c>
    </row>
    <row r="12310">
      <c r="A12310" s="3" t="inlineStr">
        <is>
          <t>Tools, Garden &amp; Craft</t>
        </is>
      </c>
      <c r="B12310" s="3" t="inlineStr">
        <is>
          <t>2013404</t>
        </is>
      </c>
      <c r="C12310" s="3" t="inlineStr">
        <is>
          <t>Cricut</t>
        </is>
      </c>
      <c r="D12310" s="3" t="inlineStr">
        <is>
          <t>GEMINI SAMPLER STICKER GLOSSY WHITE</t>
        </is>
      </c>
      <c r="E12310" s="11" t="n">
        <v>34</v>
      </c>
      <c r="F12310" s="12" t="n">
        <v>28.33</v>
      </c>
    </row>
    <row r="12311">
      <c r="A12311" s="3" t="inlineStr">
        <is>
          <t>Tools, Garden &amp; Craft</t>
        </is>
      </c>
      <c r="B12311" s="3" t="inlineStr">
        <is>
          <t>2013403</t>
        </is>
      </c>
      <c r="C12311" s="3" t="inlineStr">
        <is>
          <t>Cricut</t>
        </is>
      </c>
      <c r="D12311" s="3" t="inlineStr">
        <is>
          <t>GEMINI STICKER SHEETS GLOSSY WHITE</t>
        </is>
      </c>
      <c r="E12311" s="11" t="n">
        <v>30</v>
      </c>
      <c r="F12311" s="12" t="n">
        <v>25</v>
      </c>
    </row>
    <row r="12312">
      <c r="A12312" s="3" t="inlineStr">
        <is>
          <t>Tools, Garden &amp; Craft</t>
        </is>
      </c>
      <c r="B12312" s="3" t="inlineStr">
        <is>
          <t>2013401</t>
        </is>
      </c>
      <c r="C12312" s="3" t="inlineStr">
        <is>
          <t>Cricut</t>
        </is>
      </c>
      <c r="D12312" s="3" t="inlineStr">
        <is>
          <t>GEMINI STICKER SHEETS GLOSSY WHITE</t>
        </is>
      </c>
      <c r="E12312" s="11" t="n">
        <v>38</v>
      </c>
      <c r="F12312" s="12" t="n">
        <v>31.67</v>
      </c>
    </row>
    <row r="12313">
      <c r="A12313" s="3" t="inlineStr">
        <is>
          <t>Tools, Garden &amp; Craft</t>
        </is>
      </c>
      <c r="B12313" s="3" t="inlineStr">
        <is>
          <t>INKBLANKS-BUN</t>
        </is>
      </c>
      <c r="C12313" s="3" t="inlineStr">
        <is>
          <t>Cricut</t>
        </is>
      </c>
      <c r="D12313" s="3" t="inlineStr">
        <is>
          <t>INFUSIBLE INK BLANKS BUNDLE</t>
        </is>
      </c>
      <c r="E12313" s="11" t="n">
        <v>16</v>
      </c>
      <c r="F12313" s="12" t="n">
        <v>13.33</v>
      </c>
    </row>
    <row r="12314">
      <c r="A12314" s="3" t="inlineStr">
        <is>
          <t>Tools, Garden &amp; Craft</t>
        </is>
      </c>
      <c r="B12314" s="3" t="inlineStr">
        <is>
          <t>2006582</t>
        </is>
      </c>
      <c r="C12314" s="3" t="inlineStr">
        <is>
          <t>Cricut</t>
        </is>
      </c>
      <c r="D12314" s="3" t="inlineStr">
        <is>
          <t>INFUSIBLE INK CERAMIC COASTERS</t>
        </is>
      </c>
      <c r="E12314" s="11" t="n">
        <v>11</v>
      </c>
      <c r="F12314" s="12" t="n">
        <v>9.17</v>
      </c>
    </row>
    <row r="12315">
      <c r="A12315" s="3" t="inlineStr">
        <is>
          <t>Tools, Garden &amp; Craft</t>
        </is>
      </c>
      <c r="B12315" s="3" t="inlineStr">
        <is>
          <t>2008780</t>
        </is>
      </c>
      <c r="C12315" s="3" t="inlineStr">
        <is>
          <t>Cricut</t>
        </is>
      </c>
      <c r="D12315" s="3" t="inlineStr">
        <is>
          <t>INFUSIBLE INK PENS (0.4) BASICS 5 CT</t>
        </is>
      </c>
      <c r="E12315" s="11" t="n">
        <v>11</v>
      </c>
      <c r="F12315" s="12" t="n">
        <v>9.17</v>
      </c>
    </row>
    <row r="12316">
      <c r="A12316" s="3" t="inlineStr">
        <is>
          <t>Tools, Garden &amp; Craft</t>
        </is>
      </c>
      <c r="B12316" s="3" t="inlineStr">
        <is>
          <t>2011426</t>
        </is>
      </c>
      <c r="C12316" s="3" t="inlineStr">
        <is>
          <t>Cricut</t>
        </is>
      </c>
      <c r="D12316" s="3" t="inlineStr">
        <is>
          <t>INFUSIBLE INK TRANSFER SHEET PATTERN</t>
        </is>
      </c>
      <c r="E12316" s="11" t="n">
        <v>14</v>
      </c>
      <c r="F12316" s="12" t="n">
        <v>11.67</v>
      </c>
    </row>
    <row r="12317">
      <c r="A12317" s="3" t="inlineStr">
        <is>
          <t>Tools, Garden &amp; Craft</t>
        </is>
      </c>
      <c r="B12317" s="3" t="inlineStr">
        <is>
          <t>2012518</t>
        </is>
      </c>
      <c r="C12317" s="3" t="inlineStr">
        <is>
          <t>Cricut</t>
        </is>
      </c>
      <c r="D12317" s="3" t="inlineStr">
        <is>
          <t>IO BUTTR YLW 12X24IN MR</t>
        </is>
      </c>
      <c r="E12317" s="11" t="n">
        <v>9</v>
      </c>
      <c r="F12317" s="12" t="n">
        <v>7.5</v>
      </c>
    </row>
    <row r="12318">
      <c r="A12318" s="3" t="inlineStr">
        <is>
          <t>Tools, Garden &amp; Craft</t>
        </is>
      </c>
      <c r="B12318" s="3" t="inlineStr">
        <is>
          <t>2012521</t>
        </is>
      </c>
      <c r="C12318" s="3" t="inlineStr">
        <is>
          <t>Cricut</t>
        </is>
      </c>
      <c r="D12318" s="3" t="inlineStr">
        <is>
          <t>IO EUCALYPTS 12X24IN MR</t>
        </is>
      </c>
      <c r="E12318" s="11" t="n">
        <v>9</v>
      </c>
      <c r="F12318" s="12" t="n">
        <v>7.5</v>
      </c>
    </row>
    <row r="12319">
      <c r="A12319" s="3" t="inlineStr">
        <is>
          <t>Tools, Garden &amp; Craft</t>
        </is>
      </c>
      <c r="B12319" s="3" t="inlineStr">
        <is>
          <t>2012515</t>
        </is>
      </c>
      <c r="C12319" s="3" t="inlineStr">
        <is>
          <t>Cricut</t>
        </is>
      </c>
      <c r="D12319" s="3" t="inlineStr">
        <is>
          <t>IO ORANGE SP 12X24IN MR</t>
        </is>
      </c>
      <c r="E12319" s="11" t="n">
        <v>9</v>
      </c>
      <c r="F12319" s="12" t="n">
        <v>7.5</v>
      </c>
    </row>
    <row r="12320">
      <c r="A12320" s="3" t="inlineStr">
        <is>
          <t>Tools, Garden &amp; Craft</t>
        </is>
      </c>
      <c r="B12320" s="3" t="inlineStr">
        <is>
          <t>521518515-BUN</t>
        </is>
      </c>
      <c r="C12320" s="3" t="inlineStr">
        <is>
          <t>Cricut</t>
        </is>
      </c>
      <c r="D12320" s="3" t="inlineStr">
        <is>
          <t>IRON-ON</t>
        </is>
      </c>
      <c r="E12320" s="11" t="n">
        <v>20</v>
      </c>
      <c r="F12320" s="12" t="n">
        <v>16.67</v>
      </c>
    </row>
    <row r="12321">
      <c r="A12321" s="3" t="inlineStr">
        <is>
          <t>Tools, Garden &amp; Craft</t>
        </is>
      </c>
      <c r="B12321" s="3" t="inlineStr">
        <is>
          <t>2010627-BUN</t>
        </is>
      </c>
      <c r="C12321" s="3" t="inlineStr">
        <is>
          <t>Cricut</t>
        </is>
      </c>
      <c r="D12321" s="3" t="inlineStr">
        <is>
          <t>JOY XTRA STANDARD-GRIP MAT</t>
        </is>
      </c>
      <c r="E12321" s="11" t="n">
        <v>19</v>
      </c>
      <c r="F12321" s="12" t="n">
        <v>15.83</v>
      </c>
    </row>
    <row r="12322">
      <c r="A12322" s="3" t="inlineStr">
        <is>
          <t>Tools, Garden &amp; Craft</t>
        </is>
      </c>
      <c r="B12322" s="3" t="inlineStr">
        <is>
          <t>2010627-1</t>
        </is>
      </c>
      <c r="C12322" s="3" t="inlineStr">
        <is>
          <t>Cricut</t>
        </is>
      </c>
      <c r="D12322" s="3" t="inlineStr">
        <is>
          <t>JOY XTRA STANDARD-GRIP MAT</t>
        </is>
      </c>
      <c r="E12322" s="11" t="n">
        <v>8</v>
      </c>
      <c r="F12322" s="12" t="n">
        <v>6.67</v>
      </c>
    </row>
    <row r="12323">
      <c r="A12323" s="3" t="inlineStr">
        <is>
          <t>Tools, Garden &amp; Craft</t>
        </is>
      </c>
      <c r="B12323" s="3" t="inlineStr">
        <is>
          <t>2008944</t>
        </is>
      </c>
      <c r="C12323" s="3" t="inlineStr">
        <is>
          <t>Cricut</t>
        </is>
      </c>
      <c r="D12323" s="3" t="inlineStr">
        <is>
          <t>MUG WHITE 440ML (6 PIECES)</t>
        </is>
      </c>
      <c r="E12323" s="11" t="n">
        <v>17</v>
      </c>
      <c r="F12323" s="12" t="n">
        <v>14.17</v>
      </c>
    </row>
    <row r="12324">
      <c r="A12324" s="3" t="inlineStr">
        <is>
          <t>Tools, Garden &amp; Craft</t>
        </is>
      </c>
      <c r="B12324" s="3" t="inlineStr">
        <is>
          <t>2011884</t>
        </is>
      </c>
      <c r="C12324" s="3" t="inlineStr">
        <is>
          <t>Cricut</t>
        </is>
      </c>
      <c r="D12324" s="3" t="inlineStr">
        <is>
          <t>PRINTABLE VINYL A4</t>
        </is>
      </c>
      <c r="E12324" s="11" t="n">
        <v>9</v>
      </c>
      <c r="F12324" s="12" t="n">
        <v>7.5</v>
      </c>
    </row>
    <row r="12325">
      <c r="A12325" s="3" t="inlineStr">
        <is>
          <t>Tools, Garden &amp; Craft</t>
        </is>
      </c>
      <c r="B12325" s="3" t="inlineStr">
        <is>
          <t>2011883-BUN</t>
        </is>
      </c>
      <c r="C12325" s="3" t="inlineStr">
        <is>
          <t>Cricut</t>
        </is>
      </c>
      <c r="D12325" s="3" t="inlineStr">
        <is>
          <t>PRINTABLE VINYL A4 - 12 SHEET WHITE</t>
        </is>
      </c>
      <c r="E12325" s="11" t="n">
        <v>21</v>
      </c>
      <c r="F12325" s="12" t="n">
        <v>17.5</v>
      </c>
    </row>
    <row r="12326">
      <c r="A12326" s="3" t="inlineStr">
        <is>
          <t>Tools, Garden &amp; Craft</t>
        </is>
      </c>
      <c r="B12326" s="3" t="inlineStr">
        <is>
          <t>2011883</t>
        </is>
      </c>
      <c r="C12326" s="3" t="inlineStr">
        <is>
          <t>Cricut</t>
        </is>
      </c>
      <c r="D12326" s="3" t="inlineStr">
        <is>
          <t>PRINTABLE VINYL A4 - 12 SHEET WHITE</t>
        </is>
      </c>
      <c r="E12326" s="11" t="n">
        <v>9</v>
      </c>
      <c r="F12326" s="12" t="n">
        <v>7.5</v>
      </c>
    </row>
    <row r="12327">
      <c r="A12327" s="3" t="inlineStr">
        <is>
          <t>Tools, Garden &amp; Craft</t>
        </is>
      </c>
      <c r="B12327" s="3" t="inlineStr">
        <is>
          <t>2011884-BUN</t>
        </is>
      </c>
      <c r="C12327" s="3" t="inlineStr">
        <is>
          <t>Cricut</t>
        </is>
      </c>
      <c r="D12327" s="3" t="inlineStr">
        <is>
          <t>PRINTABLE VINYL A4 -12 SHEET -CLEAR</t>
        </is>
      </c>
      <c r="E12327" s="11" t="n">
        <v>21</v>
      </c>
      <c r="F12327" s="12" t="n">
        <v>17.5</v>
      </c>
    </row>
    <row r="12328">
      <c r="A12328" s="3" t="inlineStr">
        <is>
          <t>Tools, Garden &amp; Craft</t>
        </is>
      </c>
      <c r="B12328" s="3" t="inlineStr">
        <is>
          <t>2011580</t>
        </is>
      </c>
      <c r="C12328" s="3" t="inlineStr">
        <is>
          <t>Cricut</t>
        </is>
      </c>
      <c r="D12328" s="3" t="inlineStr">
        <is>
          <t>PVP M LILAC 12X48IN</t>
        </is>
      </c>
      <c r="E12328" s="11" t="n">
        <v>7</v>
      </c>
      <c r="F12328" s="12" t="n">
        <v>5.83</v>
      </c>
    </row>
    <row r="12329">
      <c r="A12329" s="3" t="inlineStr">
        <is>
          <t>Tools, Garden &amp; Craft</t>
        </is>
      </c>
      <c r="B12329" s="3" t="inlineStr">
        <is>
          <t>2013511</t>
        </is>
      </c>
      <c r="C12329" s="3" t="inlineStr">
        <is>
          <t>Cricut</t>
        </is>
      </c>
      <c r="D12329" s="3" t="inlineStr">
        <is>
          <t>SCOUT PRE-CUT STICKER SHEETS CIRCLE</t>
        </is>
      </c>
      <c r="E12329" s="11" t="n">
        <v>28</v>
      </c>
      <c r="F12329" s="12" t="n">
        <v>23.33</v>
      </c>
    </row>
    <row r="12330">
      <c r="A12330" s="3" t="inlineStr">
        <is>
          <t>Tools, Garden &amp; Craft</t>
        </is>
      </c>
      <c r="B12330" s="3" t="inlineStr">
        <is>
          <t>2013509</t>
        </is>
      </c>
      <c r="C12330" s="3" t="inlineStr">
        <is>
          <t>Cricut</t>
        </is>
      </c>
      <c r="D12330" s="3" t="inlineStr">
        <is>
          <t>SCOUT STICKER SHEETS</t>
        </is>
      </c>
      <c r="E12330" s="11" t="n">
        <v>20</v>
      </c>
      <c r="F12330" s="12" t="n">
        <v>16.67</v>
      </c>
    </row>
    <row r="12331">
      <c r="A12331" s="3" t="inlineStr">
        <is>
          <t>Tools, Garden &amp; Craft</t>
        </is>
      </c>
      <c r="B12331" s="3" t="inlineStr">
        <is>
          <t>2012553</t>
        </is>
      </c>
      <c r="C12331" s="3" t="inlineStr">
        <is>
          <t>Cricut</t>
        </is>
      </c>
      <c r="D12331" s="3" t="inlineStr">
        <is>
          <t>SIO BR ORANGE 13X36IN MR</t>
        </is>
      </c>
      <c r="E12331" s="11" t="n">
        <v>9</v>
      </c>
      <c r="F12331" s="12" t="n">
        <v>7.5</v>
      </c>
    </row>
    <row r="12332">
      <c r="A12332" s="3" t="inlineStr">
        <is>
          <t>Tools, Garden &amp; Craft</t>
        </is>
      </c>
      <c r="B12332" s="3" t="inlineStr">
        <is>
          <t>2012566</t>
        </is>
      </c>
      <c r="C12332" s="3" t="inlineStr">
        <is>
          <t>Cricut</t>
        </is>
      </c>
      <c r="D12332" s="3" t="inlineStr">
        <is>
          <t>SIO GL FROGP SMP 13X12IN (3) MR</t>
        </is>
      </c>
      <c r="E12332" s="11" t="n">
        <v>12</v>
      </c>
      <c r="F12332" s="12" t="n">
        <v>10</v>
      </c>
    </row>
    <row r="12333">
      <c r="A12333" s="3" t="inlineStr">
        <is>
          <t>Tools, Garden &amp; Craft</t>
        </is>
      </c>
      <c r="B12333" s="3" t="inlineStr">
        <is>
          <t>2012550</t>
        </is>
      </c>
      <c r="C12333" s="3" t="inlineStr">
        <is>
          <t>Cricut</t>
        </is>
      </c>
      <c r="D12333" s="3" t="inlineStr">
        <is>
          <t>SIO GL LIPSTICK 13X36IN MR</t>
        </is>
      </c>
      <c r="E12333" s="11" t="n">
        <v>12</v>
      </c>
      <c r="F12333" s="12" t="n">
        <v>10</v>
      </c>
    </row>
    <row r="12334">
      <c r="A12334" s="3" t="inlineStr">
        <is>
          <t>Tools, Garden &amp; Craft</t>
        </is>
      </c>
      <c r="B12334" s="3" t="inlineStr">
        <is>
          <t>2012565-1</t>
        </is>
      </c>
      <c r="C12334" s="3" t="inlineStr">
        <is>
          <t>Cricut</t>
        </is>
      </c>
      <c r="D12334" s="3" t="inlineStr">
        <is>
          <t>SIO GL NBLA SMP 13X12IN (3) MR</t>
        </is>
      </c>
      <c r="E12334" s="11" t="n">
        <v>12</v>
      </c>
      <c r="F12334" s="12" t="n">
        <v>10</v>
      </c>
    </row>
    <row r="12335">
      <c r="A12335" s="3" t="inlineStr">
        <is>
          <t>Tools, Garden &amp; Craft</t>
        </is>
      </c>
      <c r="B12335" s="3" t="inlineStr">
        <is>
          <t>2012552</t>
        </is>
      </c>
      <c r="C12335" s="3" t="inlineStr">
        <is>
          <t>Cricut</t>
        </is>
      </c>
      <c r="D12335" s="3" t="inlineStr">
        <is>
          <t>SIO GL SAPPHIRE 13X36IN MR</t>
        </is>
      </c>
      <c r="E12335" s="11" t="n">
        <v>12</v>
      </c>
      <c r="F12335" s="12" t="n">
        <v>10</v>
      </c>
    </row>
    <row r="12336">
      <c r="A12336" s="3" t="inlineStr">
        <is>
          <t>Tools, Garden &amp; Craft</t>
        </is>
      </c>
      <c r="B12336" s="3" t="inlineStr">
        <is>
          <t>2011651</t>
        </is>
      </c>
      <c r="C12336" s="3" t="inlineStr">
        <is>
          <t>Cricut</t>
        </is>
      </c>
      <c r="D12336" s="3" t="inlineStr">
        <is>
          <t>SIO GLTR GLD  13X36IN MR</t>
        </is>
      </c>
      <c r="E12336" s="11" t="n">
        <v>13</v>
      </c>
      <c r="F12336" s="12" t="n">
        <v>10.83</v>
      </c>
    </row>
    <row r="12337">
      <c r="A12337" s="3" t="inlineStr">
        <is>
          <t>Tools, Garden &amp; Craft</t>
        </is>
      </c>
      <c r="B12337" s="3" t="inlineStr">
        <is>
          <t>2012558-1</t>
        </is>
      </c>
      <c r="C12337" s="3" t="inlineStr">
        <is>
          <t>Cricut</t>
        </is>
      </c>
      <c r="D12337" s="3" t="inlineStr">
        <is>
          <t>SIO MINT 13X36IN MR</t>
        </is>
      </c>
      <c r="E12337" s="11" t="n">
        <v>9</v>
      </c>
      <c r="F12337" s="12" t="n">
        <v>7.5</v>
      </c>
    </row>
    <row r="12338">
      <c r="A12338" s="3" t="inlineStr">
        <is>
          <t>Tools, Garden &amp; Craft</t>
        </is>
      </c>
      <c r="B12338" s="3" t="inlineStr">
        <is>
          <t>2011317-1</t>
        </is>
      </c>
      <c r="C12338" s="3" t="inlineStr">
        <is>
          <t>Cricut</t>
        </is>
      </c>
      <c r="D12338" s="3" t="inlineStr">
        <is>
          <t>SMART IRON-ON 33X91CM (WHITE)</t>
        </is>
      </c>
      <c r="E12338" s="11" t="n">
        <v>11</v>
      </c>
      <c r="F12338" s="12" t="n">
        <v>9.17</v>
      </c>
    </row>
    <row r="12339">
      <c r="A12339" s="3" t="inlineStr">
        <is>
          <t>Tools, Garden &amp; Craft</t>
        </is>
      </c>
      <c r="B12339" s="3" t="inlineStr">
        <is>
          <t>651550552-BUN</t>
        </is>
      </c>
      <c r="C12339" s="3" t="inlineStr">
        <is>
          <t>Cricut</t>
        </is>
      </c>
      <c r="D12339" s="3" t="inlineStr">
        <is>
          <t>SMART IRON-ON GLITTER MATLESS VINYL</t>
        </is>
      </c>
      <c r="E12339" s="11" t="n">
        <v>33</v>
      </c>
      <c r="F12339" s="12" t="n">
        <v>27.5</v>
      </c>
    </row>
    <row r="12340">
      <c r="A12340" s="3" t="inlineStr">
        <is>
          <t>Tools, Garden &amp; Craft</t>
        </is>
      </c>
      <c r="B12340" s="3" t="inlineStr">
        <is>
          <t>499449497-BUN</t>
        </is>
      </c>
      <c r="C12340" s="3" t="inlineStr">
        <is>
          <t>Cricut</t>
        </is>
      </c>
      <c r="D12340" s="3" t="inlineStr">
        <is>
          <t>SMART VINYL MATLESS PERMANENT VINYL</t>
        </is>
      </c>
      <c r="E12340" s="11" t="n">
        <v>16</v>
      </c>
      <c r="F12340" s="12" t="n">
        <v>13.33</v>
      </c>
    </row>
    <row r="12341">
      <c r="A12341" s="3" t="inlineStr">
        <is>
          <t>Tools, Garden &amp; Craft</t>
        </is>
      </c>
      <c r="B12341" s="3" t="inlineStr">
        <is>
          <t>451442501-BUN</t>
        </is>
      </c>
      <c r="C12341" s="3" t="inlineStr">
        <is>
          <t>Cricut</t>
        </is>
      </c>
      <c r="D12341" s="3" t="inlineStr">
        <is>
          <t>SMART VINYL MATLESS PERMANENT VINYL</t>
        </is>
      </c>
      <c r="E12341" s="11" t="n">
        <v>16</v>
      </c>
      <c r="F12341" s="12" t="n">
        <v>13.33</v>
      </c>
    </row>
    <row r="12342">
      <c r="A12342" s="3" t="inlineStr">
        <is>
          <t>Tools, Garden &amp; Craft</t>
        </is>
      </c>
      <c r="B12342" s="3" t="inlineStr">
        <is>
          <t>2011314</t>
        </is>
      </c>
      <c r="C12342" s="3" t="inlineStr">
        <is>
          <t>Cricut</t>
        </is>
      </c>
      <c r="D12342" s="3" t="inlineStr">
        <is>
          <t>SMART VINYL PERMANENT 1 SHEET BLACK</t>
        </is>
      </c>
      <c r="E12342" s="11" t="n">
        <v>8</v>
      </c>
      <c r="F12342" s="12" t="n">
        <v>6.67</v>
      </c>
    </row>
    <row r="12343">
      <c r="A12343" s="3" t="inlineStr">
        <is>
          <t>Tools, Garden &amp; Craft</t>
        </is>
      </c>
      <c r="B12343" s="3" t="inlineStr">
        <is>
          <t>2011315-BUN</t>
        </is>
      </c>
      <c r="C12343" s="3" t="inlineStr">
        <is>
          <t>Cricut</t>
        </is>
      </c>
      <c r="D12343" s="3" t="inlineStr">
        <is>
          <t>SMART VINYL PERMANENT 1 SHEET WHITE</t>
        </is>
      </c>
      <c r="E12343" s="11" t="n">
        <v>17</v>
      </c>
      <c r="F12343" s="12" t="n">
        <v>14.17</v>
      </c>
    </row>
    <row r="12344">
      <c r="A12344" s="3" t="inlineStr">
        <is>
          <t>Tools, Garden &amp; Craft</t>
        </is>
      </c>
      <c r="B12344" s="3" t="inlineStr">
        <is>
          <t>2011315</t>
        </is>
      </c>
      <c r="C12344" s="3" t="inlineStr">
        <is>
          <t>Cricut</t>
        </is>
      </c>
      <c r="D12344" s="3" t="inlineStr">
        <is>
          <t>SMART VINYL PERMANENT 1 SHEET WHITE</t>
        </is>
      </c>
      <c r="E12344" s="11" t="n">
        <v>8</v>
      </c>
      <c r="F12344" s="12" t="n">
        <v>6.67</v>
      </c>
    </row>
    <row r="12345">
      <c r="A12345" s="3" t="inlineStr">
        <is>
          <t>Tools, Garden &amp; Craft</t>
        </is>
      </c>
      <c r="B12345" s="3" t="inlineStr">
        <is>
          <t>2011368</t>
        </is>
      </c>
      <c r="C12345" s="3" t="inlineStr">
        <is>
          <t>Cricut</t>
        </is>
      </c>
      <c r="D12345" s="3" t="inlineStr">
        <is>
          <t>SMART VINYL PERMANENT JOY XTRA</t>
        </is>
      </c>
      <c r="E12345" s="11" t="n">
        <v>6</v>
      </c>
      <c r="F12345" s="12" t="n">
        <v>5</v>
      </c>
    </row>
    <row r="12346">
      <c r="A12346" s="3" t="inlineStr">
        <is>
          <t>Tools, Garden &amp; Craft</t>
        </is>
      </c>
      <c r="B12346" s="3" t="inlineStr">
        <is>
          <t>2011369-BUN</t>
        </is>
      </c>
      <c r="C12346" s="3" t="inlineStr">
        <is>
          <t>Cricut</t>
        </is>
      </c>
      <c r="D12346" s="3" t="inlineStr">
        <is>
          <t>SMART VINYL PERMANENT JOY XTRA WHITE</t>
        </is>
      </c>
      <c r="E12346" s="11" t="n">
        <v>14</v>
      </c>
      <c r="F12346" s="12" t="n">
        <v>11.67</v>
      </c>
    </row>
    <row r="12347">
      <c r="A12347" s="3" t="inlineStr">
        <is>
          <t>Tools, Garden &amp; Craft</t>
        </is>
      </c>
      <c r="B12347" s="3" t="inlineStr">
        <is>
          <t>2011369</t>
        </is>
      </c>
      <c r="C12347" s="3" t="inlineStr">
        <is>
          <t>Cricut</t>
        </is>
      </c>
      <c r="D12347" s="3" t="inlineStr">
        <is>
          <t>SMART VINYL PERMANENT JOY XTRA WHITE</t>
        </is>
      </c>
      <c r="E12347" s="11" t="n">
        <v>6</v>
      </c>
      <c r="F12347" s="12" t="n">
        <v>5</v>
      </c>
    </row>
    <row r="12348">
      <c r="A12348" s="3" t="inlineStr">
        <is>
          <t>Tools, Garden &amp; Craft</t>
        </is>
      </c>
      <c r="B12348" s="3" t="inlineStr">
        <is>
          <t>2011891</t>
        </is>
      </c>
      <c r="C12348" s="3" t="inlineStr">
        <is>
          <t>Cricut</t>
        </is>
      </c>
      <c r="D12348" s="3" t="inlineStr">
        <is>
          <t>STICKER SET WATERPROOF A4 -6 WHITE</t>
        </is>
      </c>
      <c r="E12348" s="11" t="n">
        <v>9</v>
      </c>
      <c r="F12348" s="12" t="n">
        <v>7.5</v>
      </c>
    </row>
    <row r="12349">
      <c r="A12349" s="3" t="inlineStr">
        <is>
          <t>Tools, Garden &amp; Craft</t>
        </is>
      </c>
      <c r="B12349" s="3" t="inlineStr">
        <is>
          <t>8003253</t>
        </is>
      </c>
      <c r="C12349" s="3" t="inlineStr">
        <is>
          <t>Cricut</t>
        </is>
      </c>
      <c r="D12349" s="3" t="inlineStr">
        <is>
          <t>STICKERPIX PRINT ESSENTIAL BUNDLE</t>
        </is>
      </c>
      <c r="E12349" s="11" t="n">
        <v>179</v>
      </c>
      <c r="F12349" s="12" t="n">
        <v>149.17</v>
      </c>
    </row>
    <row r="12350">
      <c r="A12350" s="3" t="inlineStr">
        <is>
          <t>Tools, Garden &amp; Craft</t>
        </is>
      </c>
      <c r="B12350" s="3" t="inlineStr">
        <is>
          <t>2012451</t>
        </is>
      </c>
      <c r="C12350" s="3" t="inlineStr">
        <is>
          <t>Cricut</t>
        </is>
      </c>
      <c r="D12350" s="3" t="inlineStr">
        <is>
          <t>SVP FOREST GREEN 13X36IN</t>
        </is>
      </c>
      <c r="E12350" s="11" t="n">
        <v>7</v>
      </c>
      <c r="F12350" s="12" t="n">
        <v>5.83</v>
      </c>
    </row>
    <row r="12351">
      <c r="A12351" s="3" t="inlineStr">
        <is>
          <t>Tools, Garden &amp; Craft</t>
        </is>
      </c>
      <c r="B12351" s="3" t="inlineStr">
        <is>
          <t>2012449</t>
        </is>
      </c>
      <c r="C12351" s="3" t="inlineStr">
        <is>
          <t>Cricut</t>
        </is>
      </c>
      <c r="D12351" s="3" t="inlineStr">
        <is>
          <t>SVP LILAC 13X36IN</t>
        </is>
      </c>
      <c r="E12351" s="11" t="n">
        <v>7</v>
      </c>
      <c r="F12351" s="12" t="n">
        <v>5.83</v>
      </c>
    </row>
    <row r="12352">
      <c r="A12352" s="3" t="inlineStr">
        <is>
          <t>Tools, Garden &amp; Craft</t>
        </is>
      </c>
      <c r="B12352" s="3" t="inlineStr">
        <is>
          <t>2012501</t>
        </is>
      </c>
      <c r="C12352" s="3" t="inlineStr">
        <is>
          <t>Cricut</t>
        </is>
      </c>
      <c r="D12352" s="3" t="inlineStr">
        <is>
          <t>SVP M DP SFOAM 13X36IN</t>
        </is>
      </c>
      <c r="E12352" s="11" t="n">
        <v>7</v>
      </c>
      <c r="F12352" s="12" t="n">
        <v>5.83</v>
      </c>
    </row>
    <row r="12353">
      <c r="A12353" s="3" t="inlineStr">
        <is>
          <t>Tools, Garden &amp; Craft</t>
        </is>
      </c>
      <c r="B12353" s="3" t="inlineStr">
        <is>
          <t>2012497-1</t>
        </is>
      </c>
      <c r="C12353" s="3" t="inlineStr">
        <is>
          <t>Cricut</t>
        </is>
      </c>
      <c r="D12353" s="3" t="inlineStr">
        <is>
          <t>SVP M HONEYDEW 13X36IN</t>
        </is>
      </c>
      <c r="E12353" s="11" t="n">
        <v>7</v>
      </c>
      <c r="F12353" s="12" t="n">
        <v>5.83</v>
      </c>
    </row>
    <row r="12354">
      <c r="A12354" s="3" t="inlineStr">
        <is>
          <t>Tools, Garden &amp; Craft</t>
        </is>
      </c>
      <c r="B12354" s="3" t="inlineStr">
        <is>
          <t>2012499</t>
        </is>
      </c>
      <c r="C12354" s="3" t="inlineStr">
        <is>
          <t>Cricut</t>
        </is>
      </c>
      <c r="D12354" s="3" t="inlineStr">
        <is>
          <t>SVP M PWDR BLUE 13X36IN</t>
        </is>
      </c>
      <c r="E12354" s="11" t="n">
        <v>7</v>
      </c>
      <c r="F12354" s="12" t="n">
        <v>5.83</v>
      </c>
    </row>
    <row r="12355">
      <c r="A12355" s="3" t="inlineStr">
        <is>
          <t>Tools, Garden &amp; Craft</t>
        </is>
      </c>
      <c r="B12355" s="3" t="inlineStr">
        <is>
          <t>2012496</t>
        </is>
      </c>
      <c r="C12355" s="3" t="inlineStr">
        <is>
          <t>Cricut</t>
        </is>
      </c>
      <c r="D12355" s="3" t="inlineStr">
        <is>
          <t>SVP MRNA SMP 13X12IN (3)</t>
        </is>
      </c>
      <c r="E12355" s="11" t="n">
        <v>7</v>
      </c>
      <c r="F12355" s="12" t="n">
        <v>5.83</v>
      </c>
    </row>
    <row r="12356">
      <c r="A12356" s="3" t="inlineStr">
        <is>
          <t>Tools, Garden &amp; Craft</t>
        </is>
      </c>
      <c r="B12356" s="3" t="inlineStr">
        <is>
          <t>2012495</t>
        </is>
      </c>
      <c r="C12356" s="3" t="inlineStr">
        <is>
          <t>Cricut</t>
        </is>
      </c>
      <c r="D12356" s="3" t="inlineStr">
        <is>
          <t>SVP PRINC SMP 13X12IN (3)</t>
        </is>
      </c>
      <c r="E12356" s="11" t="n">
        <v>7</v>
      </c>
      <c r="F12356" s="12" t="n">
        <v>5.83</v>
      </c>
    </row>
    <row r="12357">
      <c r="A12357" s="3" t="inlineStr">
        <is>
          <t>Tools, Garden &amp; Craft</t>
        </is>
      </c>
      <c r="B12357" s="3" t="inlineStr">
        <is>
          <t>2012487</t>
        </is>
      </c>
      <c r="C12357" s="3" t="inlineStr">
        <is>
          <t>Cricut</t>
        </is>
      </c>
      <c r="D12357" s="3" t="inlineStr">
        <is>
          <t>SVP SH PIXIE SMP 13X12IN (3)</t>
        </is>
      </c>
      <c r="E12357" s="11" t="n">
        <v>9</v>
      </c>
      <c r="F12357" s="12" t="n">
        <v>7.5</v>
      </c>
    </row>
    <row r="12358">
      <c r="A12358" s="3" t="inlineStr">
        <is>
          <t>Tools, Garden &amp; Craft</t>
        </is>
      </c>
      <c r="B12358" s="3" t="inlineStr">
        <is>
          <t>2012488</t>
        </is>
      </c>
      <c r="C12358" s="3" t="inlineStr">
        <is>
          <t>Cricut</t>
        </is>
      </c>
      <c r="D12358" s="3" t="inlineStr">
        <is>
          <t>SVP SH SEAGL SMP13X12IN (3)</t>
        </is>
      </c>
      <c r="E12358" s="11" t="n">
        <v>9</v>
      </c>
      <c r="F12358" s="12" t="n">
        <v>7.5</v>
      </c>
    </row>
    <row r="12359">
      <c r="A12359" s="3" t="inlineStr">
        <is>
          <t>Tools, Garden &amp; Craft</t>
        </is>
      </c>
      <c r="B12359" s="3" t="inlineStr">
        <is>
          <t>2012442-1</t>
        </is>
      </c>
      <c r="C12359" s="3" t="inlineStr">
        <is>
          <t>Cricut</t>
        </is>
      </c>
      <c r="D12359" s="3" t="inlineStr">
        <is>
          <t>SVP YELLOW 13X36IN</t>
        </is>
      </c>
      <c r="E12359" s="11" t="n">
        <v>7</v>
      </c>
      <c r="F12359" s="12" t="n">
        <v>5.83</v>
      </c>
    </row>
    <row r="12360">
      <c r="A12360" s="3" t="inlineStr">
        <is>
          <t>Tools, Garden &amp; Craft</t>
        </is>
      </c>
      <c r="B12360" s="3" t="inlineStr">
        <is>
          <t>2006829</t>
        </is>
      </c>
      <c r="C12360" s="3" t="inlineStr">
        <is>
          <t>Cricut</t>
        </is>
      </c>
      <c r="D12360" s="3" t="inlineStr">
        <is>
          <t>TOTE BAG LARGE</t>
        </is>
      </c>
      <c r="E12360" s="11" t="n">
        <v>10</v>
      </c>
      <c r="F12360" s="12" t="n">
        <v>8.33</v>
      </c>
    </row>
    <row r="12361">
      <c r="A12361" s="3" t="inlineStr">
        <is>
          <t>Tools, Garden &amp; Craft</t>
        </is>
      </c>
      <c r="B12361" s="3" t="inlineStr">
        <is>
          <t>2008212</t>
        </is>
      </c>
      <c r="C12361" s="3" t="inlineStr">
        <is>
          <t>Cricut</t>
        </is>
      </c>
      <c r="D12361" s="3" t="inlineStr">
        <is>
          <t>WINE BAG</t>
        </is>
      </c>
      <c r="E12361" s="11" t="n">
        <v>7</v>
      </c>
      <c r="F12361" s="12" t="n">
        <v>5.83</v>
      </c>
    </row>
    <row r="12362">
      <c r="A12362" s="3" t="inlineStr">
        <is>
          <t>Tools, Garden &amp; Craft</t>
        </is>
      </c>
      <c r="B12362" s="3" t="inlineStr">
        <is>
          <t>RYBZ20018UKB2B</t>
        </is>
      </c>
      <c r="C12362" s="3" t="inlineStr">
        <is>
          <t>Htvront</t>
        </is>
      </c>
      <c r="D12362" s="3" t="inlineStr">
        <is>
          <t>A200 AUTO TUMBLER HEAT PRESS-BLUE</t>
        </is>
      </c>
      <c r="E12362" s="11" t="n">
        <v>265</v>
      </c>
      <c r="F12362" s="12" t="n">
        <v>220.83</v>
      </c>
    </row>
    <row r="12363">
      <c r="A12363" s="3" t="inlineStr">
        <is>
          <t>Tools, Garden &amp; Craft</t>
        </is>
      </c>
      <c r="B12363" s="3" t="inlineStr">
        <is>
          <t>RYBZ20015UKB2B</t>
        </is>
      </c>
      <c r="C12363" s="3" t="inlineStr">
        <is>
          <t>Htvront</t>
        </is>
      </c>
      <c r="D12363" s="3" t="inlineStr">
        <is>
          <t>A200 AUTO TUMBLER HEAT PRESS-WHITE</t>
        </is>
      </c>
      <c r="E12363" s="11" t="n">
        <v>265</v>
      </c>
      <c r="F12363" s="12" t="n">
        <v>220.83</v>
      </c>
    </row>
    <row r="12364">
      <c r="A12364" s="3" t="inlineStr">
        <is>
          <t>Tools, Garden &amp; Craft</t>
        </is>
      </c>
      <c r="B12364" s="3" t="inlineStr">
        <is>
          <t>RYZDJ20645UKB2B</t>
        </is>
      </c>
      <c r="C12364" s="3" t="inlineStr">
        <is>
          <t>Htvront</t>
        </is>
      </c>
      <c r="D12364" s="3" t="inlineStr">
        <is>
          <t>AUTO HEAT PRESS 2 SMART-DAISY WHITE</t>
        </is>
      </c>
      <c r="E12364" s="11" t="n">
        <v>392</v>
      </c>
      <c r="F12364" s="12" t="n">
        <v>326.67</v>
      </c>
    </row>
    <row r="12365">
      <c r="A12365" s="3" t="inlineStr">
        <is>
          <t>Tools, Garden &amp; Craft</t>
        </is>
      </c>
      <c r="B12365" s="3" t="inlineStr">
        <is>
          <t>RYZD206832UKH</t>
        </is>
      </c>
      <c r="C12365" s="3" t="inlineStr">
        <is>
          <t>Htvront</t>
        </is>
      </c>
      <c r="D12365" s="3" t="inlineStr">
        <is>
          <t>AUTO HEAT PRESS 2-BUBBLE BLUE</t>
        </is>
      </c>
      <c r="E12365" s="11" t="n">
        <v>343</v>
      </c>
      <c r="F12365" s="12" t="n">
        <v>285.83</v>
      </c>
    </row>
    <row r="12366">
      <c r="A12366" s="3" t="inlineStr">
        <is>
          <t>Tools, Garden &amp; Craft</t>
        </is>
      </c>
      <c r="B12366" s="3" t="inlineStr">
        <is>
          <t>RYZD206822UKH</t>
        </is>
      </c>
      <c r="C12366" s="3" t="inlineStr">
        <is>
          <t>Htvront</t>
        </is>
      </c>
      <c r="D12366" s="3" t="inlineStr">
        <is>
          <t>AUTO HEAT PRESS 2-DAISY WHITE</t>
        </is>
      </c>
      <c r="E12366" s="11" t="n">
        <v>343</v>
      </c>
      <c r="F12366" s="12" t="n">
        <v>285.83</v>
      </c>
    </row>
    <row r="12367">
      <c r="A12367" s="3" t="inlineStr">
        <is>
          <t>Tools, Garden &amp; Craft</t>
        </is>
      </c>
      <c r="B12367" s="3" t="inlineStr">
        <is>
          <t>RYZD206842UKH</t>
        </is>
      </c>
      <c r="C12367" s="3" t="inlineStr">
        <is>
          <t>Htvront</t>
        </is>
      </c>
      <c r="D12367" s="3" t="inlineStr">
        <is>
          <t>AUTO HEAT PRESS 2-LAVENDER PURPLE</t>
        </is>
      </c>
      <c r="E12367" s="11" t="n">
        <v>343</v>
      </c>
      <c r="F12367" s="12" t="n">
        <v>285.83</v>
      </c>
    </row>
    <row r="12368">
      <c r="A12368" s="3" t="inlineStr">
        <is>
          <t>Tools, Garden &amp; Craft</t>
        </is>
      </c>
      <c r="B12368" s="3" t="inlineStr">
        <is>
          <t>RYZHT05942UKH</t>
        </is>
      </c>
      <c r="C12368" s="3" t="inlineStr">
        <is>
          <t>Htvront</t>
        </is>
      </c>
      <c r="D12368" s="3" t="inlineStr">
        <is>
          <t>AUTO TUMBLER HEAT PRESS 4 MUGS-WHITE</t>
        </is>
      </c>
      <c r="E12368" s="11" t="n">
        <v>177</v>
      </c>
      <c r="F12368" s="12" t="n">
        <v>147.5</v>
      </c>
    </row>
    <row r="12369">
      <c r="A12369" s="3" t="inlineStr">
        <is>
          <t>Tools, Garden &amp; Craft</t>
        </is>
      </c>
      <c r="B12369" s="3" t="inlineStr">
        <is>
          <t>KZEDJ0119UKB2B</t>
        </is>
      </c>
      <c r="C12369" s="3" t="inlineStr">
        <is>
          <t>Htvront</t>
        </is>
      </c>
      <c r="D12369" s="3" t="inlineStr">
        <is>
          <t>C2 CUTTING MACHINE-DAISY WHITE</t>
        </is>
      </c>
      <c r="E12369" s="11" t="n">
        <v>225</v>
      </c>
      <c r="F12369" s="12" t="n">
        <v>187.5</v>
      </c>
    </row>
    <row r="12370">
      <c r="A12370" s="3" t="inlineStr">
        <is>
          <t>Tools, Garden &amp; Craft</t>
        </is>
      </c>
      <c r="B12370" s="3" t="inlineStr">
        <is>
          <t>RYMN500082UKH</t>
        </is>
      </c>
      <c r="C12370" s="3" t="inlineStr">
        <is>
          <t>Htvront</t>
        </is>
      </c>
      <c r="D12370" s="3" t="inlineStr">
        <is>
          <t>H1 PRO MINI HEAT PRESS-DAISY WHITE</t>
        </is>
      </c>
      <c r="E12370" s="11" t="n">
        <v>30</v>
      </c>
      <c r="F12370" s="12" t="n">
        <v>25</v>
      </c>
    </row>
    <row r="12371">
      <c r="A12371" s="3" t="inlineStr">
        <is>
          <t>Tools, Garden &amp; Craft</t>
        </is>
      </c>
      <c r="B12371" s="3" t="inlineStr">
        <is>
          <t>RYMN500162UKH</t>
        </is>
      </c>
      <c r="C12371" s="3" t="inlineStr">
        <is>
          <t>Htvront</t>
        </is>
      </c>
      <c r="D12371" s="3" t="inlineStr">
        <is>
          <t>H1 PRO MINI HEAT PRESS-PASTEL PINK</t>
        </is>
      </c>
      <c r="E12371" s="11" t="n">
        <v>30</v>
      </c>
      <c r="F12371" s="12" t="n">
        <v>25</v>
      </c>
    </row>
    <row r="12372">
      <c r="A12372" s="3" t="inlineStr">
        <is>
          <t>Tools, Garden &amp; Craft</t>
        </is>
      </c>
      <c r="B12372" s="3" t="inlineStr">
        <is>
          <t>RYFX206262UKH</t>
        </is>
      </c>
      <c r="C12372" s="3" t="inlineStr">
        <is>
          <t>Htvront</t>
        </is>
      </c>
      <c r="D12372" s="3" t="inlineStr">
        <is>
          <t>H10 12X10IN HEAT PRESS-PURPLE</t>
        </is>
      </c>
      <c r="E12372" s="11" t="n">
        <v>118</v>
      </c>
      <c r="F12372" s="12" t="n">
        <v>98.33</v>
      </c>
    </row>
    <row r="12373">
      <c r="A12373" s="3" t="inlineStr">
        <is>
          <t>Tools, Garden &amp; Craft</t>
        </is>
      </c>
      <c r="B12373" s="3" t="inlineStr">
        <is>
          <t>DYSHZ00552USH</t>
        </is>
      </c>
      <c r="C12373" s="3" t="inlineStr">
        <is>
          <t>Htvront</t>
        </is>
      </c>
      <c r="D12373" s="3" t="inlineStr">
        <is>
          <t>SUBLIMATION PAPER-120G-140PCS A4</t>
        </is>
      </c>
      <c r="E12373" s="11" t="n">
        <v>16</v>
      </c>
      <c r="F12373" s="12" t="n">
        <v>13.33</v>
      </c>
    </row>
    <row r="12374">
      <c r="A12374" s="3" t="inlineStr">
        <is>
          <t>Tools, Garden &amp; Craft</t>
        </is>
      </c>
      <c r="B12374" s="3" t="inlineStr">
        <is>
          <t>BO3710-2</t>
        </is>
      </c>
      <c r="C12374" s="3" t="inlineStr">
        <is>
          <t>Makita</t>
        </is>
      </c>
      <c r="D12374" s="3" t="inlineStr">
        <is>
          <t>1/2 SHEET ORBITAL SANDER</t>
        </is>
      </c>
      <c r="E12374" s="11" t="n">
        <v>74</v>
      </c>
      <c r="F12374" s="12" t="n">
        <v>61.67</v>
      </c>
    </row>
    <row r="12375">
      <c r="A12375" s="3" t="inlineStr">
        <is>
          <t>Tools, Garden &amp; Craft</t>
        </is>
      </c>
      <c r="B12375" s="3" t="inlineStr">
        <is>
          <t>B-44426</t>
        </is>
      </c>
      <c r="C12375" s="3" t="inlineStr">
        <is>
          <t>Makita</t>
        </is>
      </c>
      <c r="D12375" s="3" t="inlineStr">
        <is>
          <t>10 PIECE JIGSAW BLADE SET</t>
        </is>
      </c>
      <c r="E12375" s="11" t="n">
        <v>18</v>
      </c>
      <c r="F12375" s="12" t="n">
        <v>15</v>
      </c>
    </row>
    <row r="12376">
      <c r="A12376" s="3" t="inlineStr">
        <is>
          <t>Tools, Garden &amp; Craft</t>
        </is>
      </c>
      <c r="B12376" s="3" t="inlineStr">
        <is>
          <t>E-10730</t>
        </is>
      </c>
      <c r="C12376" s="3" t="inlineStr">
        <is>
          <t>Makita</t>
        </is>
      </c>
      <c r="D12376" s="3" t="inlineStr">
        <is>
          <t>102 PIECE DRILL &amp; DRIVER SET</t>
        </is>
      </c>
      <c r="E12376" s="11" t="n">
        <v>26</v>
      </c>
      <c r="F12376" s="12" t="n">
        <v>21.67</v>
      </c>
    </row>
    <row r="12377">
      <c r="A12377" s="3" t="inlineStr">
        <is>
          <t>Tools, Garden &amp; Craft</t>
        </is>
      </c>
      <c r="B12377" s="3" t="inlineStr">
        <is>
          <t>GA4530R/2</t>
        </is>
      </c>
      <c r="C12377" s="3" t="inlineStr">
        <is>
          <t>Makita</t>
        </is>
      </c>
      <c r="D12377" s="3" t="inlineStr">
        <is>
          <t>115MM ANGLE GRINDER 720W</t>
        </is>
      </c>
      <c r="E12377" s="11" t="n">
        <v>64</v>
      </c>
      <c r="F12377" s="12" t="n">
        <v>53.33</v>
      </c>
    </row>
    <row r="12378">
      <c r="A12378" s="3" t="inlineStr">
        <is>
          <t>Tools, Garden &amp; Craft</t>
        </is>
      </c>
      <c r="B12378" s="3" t="inlineStr">
        <is>
          <t>E-06616</t>
        </is>
      </c>
      <c r="C12378" s="3" t="inlineStr">
        <is>
          <t>Makita</t>
        </is>
      </c>
      <c r="D12378" s="3" t="inlineStr">
        <is>
          <t>120 PIECE MAINTANANCE SET</t>
        </is>
      </c>
      <c r="E12378" s="11" t="n">
        <v>64</v>
      </c>
      <c r="F12378" s="12" t="n">
        <v>53.33</v>
      </c>
    </row>
    <row r="12379">
      <c r="A12379" s="3" t="inlineStr">
        <is>
          <t>Tools, Garden &amp; Craft</t>
        </is>
      </c>
      <c r="B12379" s="3" t="inlineStr">
        <is>
          <t>BO5031/2</t>
        </is>
      </c>
      <c r="C12379" s="3" t="inlineStr">
        <is>
          <t>Makita</t>
        </is>
      </c>
      <c r="D12379" s="3" t="inlineStr">
        <is>
          <t>125MM RANDOM ORBIT SANDER (300W)</t>
        </is>
      </c>
      <c r="E12379" s="11" t="n">
        <v>108</v>
      </c>
      <c r="F12379" s="12" t="n">
        <v>90</v>
      </c>
    </row>
    <row r="12380">
      <c r="A12380" s="3" t="inlineStr">
        <is>
          <t>Tools, Garden &amp; Craft</t>
        </is>
      </c>
      <c r="B12380" s="3" t="inlineStr">
        <is>
          <t>D-21200</t>
        </is>
      </c>
      <c r="C12380" s="3" t="inlineStr">
        <is>
          <t>Makita</t>
        </is>
      </c>
      <c r="D12380" s="3" t="inlineStr">
        <is>
          <t>17PC SDS CHISEL&amp;DRILLBIT SET</t>
        </is>
      </c>
      <c r="E12380" s="11" t="n">
        <v>30</v>
      </c>
      <c r="F12380" s="12" t="n">
        <v>25</v>
      </c>
    </row>
    <row r="12381">
      <c r="A12381" s="3" t="inlineStr">
        <is>
          <t>Tools, Garden &amp; Craft</t>
        </is>
      </c>
      <c r="B12381" s="3" t="inlineStr">
        <is>
          <t>DLM330RT</t>
        </is>
      </c>
      <c r="C12381" s="3" t="inlineStr">
        <is>
          <t>Makita</t>
        </is>
      </c>
      <c r="D12381" s="3" t="inlineStr">
        <is>
          <t>18V 33CM LAWN MOWER</t>
        </is>
      </c>
      <c r="E12381" s="11" t="n">
        <v>234</v>
      </c>
      <c r="F12381" s="12" t="n">
        <v>195</v>
      </c>
    </row>
    <row r="12382">
      <c r="A12382" s="3" t="inlineStr">
        <is>
          <t>Tools, Garden &amp; Craft</t>
        </is>
      </c>
      <c r="B12382" s="3" t="inlineStr">
        <is>
          <t>197599-5</t>
        </is>
      </c>
      <c r="C12382" s="3" t="inlineStr">
        <is>
          <t>Makita</t>
        </is>
      </c>
      <c r="D12382" s="3" t="inlineStr">
        <is>
          <t>18V 3AH BATTERY</t>
        </is>
      </c>
      <c r="E12382" s="11" t="n">
        <v>46</v>
      </c>
      <c r="F12382" s="12" t="n">
        <v>38.33</v>
      </c>
    </row>
    <row r="12383">
      <c r="A12383" s="3" t="inlineStr">
        <is>
          <t>Tools, Garden &amp; Craft</t>
        </is>
      </c>
      <c r="B12383" s="3" t="inlineStr">
        <is>
          <t>197280-8</t>
        </is>
      </c>
      <c r="C12383" s="3" t="inlineStr">
        <is>
          <t>Makita</t>
        </is>
      </c>
      <c r="D12383" s="3" t="inlineStr">
        <is>
          <t>18V 5AH BATTERY</t>
        </is>
      </c>
      <c r="E12383" s="11" t="n">
        <v>72</v>
      </c>
      <c r="F12383" s="12" t="n">
        <v>60</v>
      </c>
    </row>
    <row r="12384">
      <c r="A12384" s="3" t="inlineStr">
        <is>
          <t>Tools, Garden &amp; Craft</t>
        </is>
      </c>
      <c r="B12384" s="3" t="inlineStr">
        <is>
          <t>DGA454Z</t>
        </is>
      </c>
      <c r="C12384" s="3" t="inlineStr">
        <is>
          <t>Makita</t>
        </is>
      </c>
      <c r="D12384" s="3" t="inlineStr">
        <is>
          <t>18V BRUSHLESS 115MM GRINDER BODY</t>
        </is>
      </c>
      <c r="E12384" s="11" t="n">
        <v>134</v>
      </c>
      <c r="F12384" s="12" t="n">
        <v>111.67</v>
      </c>
    </row>
    <row r="12385">
      <c r="A12385" s="3" t="inlineStr">
        <is>
          <t>Tools, Garden &amp; Craft</t>
        </is>
      </c>
      <c r="B12385" s="3" t="inlineStr">
        <is>
          <t>DLX2537ST</t>
        </is>
      </c>
      <c r="C12385" s="3" t="inlineStr">
        <is>
          <t>Makita</t>
        </is>
      </c>
      <c r="D12385" s="3" t="inlineStr">
        <is>
          <t>18V BRUSHLESS COMBI &amp; IMPACT 2 X 5AH</t>
        </is>
      </c>
      <c r="E12385" s="11" t="n">
        <v>269</v>
      </c>
      <c r="F12385" s="12" t="n">
        <v>224.17</v>
      </c>
    </row>
    <row r="12386">
      <c r="A12386" s="3" t="inlineStr">
        <is>
          <t>Tools, Garden &amp; Craft</t>
        </is>
      </c>
      <c r="B12386" s="3" t="inlineStr">
        <is>
          <t>DUB184Z</t>
        </is>
      </c>
      <c r="C12386" s="3" t="inlineStr">
        <is>
          <t>Makita</t>
        </is>
      </c>
      <c r="D12386" s="3" t="inlineStr">
        <is>
          <t>18V BRUSHLESS LEAF BLOWER BODY ONLY</t>
        </is>
      </c>
      <c r="E12386" s="11" t="n">
        <v>145</v>
      </c>
      <c r="F12386" s="12" t="n">
        <v>120.83</v>
      </c>
    </row>
    <row r="12387">
      <c r="A12387" s="3" t="inlineStr">
        <is>
          <t>Tools, Garden &amp; Craft</t>
        </is>
      </c>
      <c r="B12387" s="3" t="inlineStr">
        <is>
          <t>191N69-0</t>
        </is>
      </c>
      <c r="C12387" s="3" t="inlineStr">
        <is>
          <t>Makita</t>
        </is>
      </c>
      <c r="D12387" s="3" t="inlineStr">
        <is>
          <t>18V G-SERIES BATTERY 2AH</t>
        </is>
      </c>
      <c r="E12387" s="11" t="n">
        <v>39</v>
      </c>
      <c r="F12387" s="12" t="n">
        <v>32.5</v>
      </c>
    </row>
    <row r="12388">
      <c r="A12388" s="3" t="inlineStr">
        <is>
          <t>Tools, Garden &amp; Craft</t>
        </is>
      </c>
      <c r="B12388" s="3" t="inlineStr">
        <is>
          <t>DK18922A</t>
        </is>
      </c>
      <c r="C12388" s="3" t="inlineStr">
        <is>
          <t>Makita</t>
        </is>
      </c>
      <c r="D12388" s="3" t="inlineStr">
        <is>
          <t>18V G-SERIES COMBI &amp; IMPACT DRIVER K</t>
        </is>
      </c>
      <c r="E12388" s="11" t="n">
        <v>173</v>
      </c>
      <c r="F12388" s="12" t="n">
        <v>144.17</v>
      </c>
    </row>
    <row r="12389">
      <c r="A12389" s="3" t="inlineStr">
        <is>
          <t>Tools, Garden &amp; Craft</t>
        </is>
      </c>
      <c r="B12389" s="3" t="inlineStr">
        <is>
          <t>HP488DAEX1</t>
        </is>
      </c>
      <c r="C12389" s="3" t="inlineStr">
        <is>
          <t>Makita</t>
        </is>
      </c>
      <c r="D12389" s="3" t="inlineStr">
        <is>
          <t>18V G-SERIES COMBI DRILL WITH 74 PCS</t>
        </is>
      </c>
      <c r="E12389" s="11" t="n">
        <v>166</v>
      </c>
      <c r="F12389" s="12" t="n">
        <v>138.33</v>
      </c>
    </row>
    <row r="12390">
      <c r="A12390" s="3" t="inlineStr">
        <is>
          <t>Tools, Garden &amp; Craft</t>
        </is>
      </c>
      <c r="B12390" s="3" t="inlineStr">
        <is>
          <t>TD127DZ</t>
        </is>
      </c>
      <c r="C12390" s="3" t="inlineStr">
        <is>
          <t>Makita</t>
        </is>
      </c>
      <c r="D12390" s="3" t="inlineStr">
        <is>
          <t>18V IMPACT DRIVER (BODY ONLY)</t>
        </is>
      </c>
      <c r="E12390" s="11" t="n">
        <v>50</v>
      </c>
      <c r="F12390" s="12" t="n">
        <v>41.67</v>
      </c>
    </row>
    <row r="12391">
      <c r="A12391" s="3" t="inlineStr">
        <is>
          <t>Tools, Garden &amp; Craft</t>
        </is>
      </c>
      <c r="B12391" s="3" t="inlineStr">
        <is>
          <t>DUB186Z</t>
        </is>
      </c>
      <c r="C12391" s="3" t="inlineStr">
        <is>
          <t>Makita</t>
        </is>
      </c>
      <c r="D12391" s="3" t="inlineStr">
        <is>
          <t>18V LONG NOSE LEAF BLOWER BODY ONLY</t>
        </is>
      </c>
      <c r="E12391" s="11" t="n">
        <v>80</v>
      </c>
      <c r="F12391" s="12" t="n">
        <v>66.67</v>
      </c>
    </row>
    <row r="12392">
      <c r="A12392" s="3" t="inlineStr">
        <is>
          <t>Tools, Garden &amp; Craft</t>
        </is>
      </c>
      <c r="B12392" s="3" t="inlineStr">
        <is>
          <t>DBO180Z</t>
        </is>
      </c>
      <c r="C12392" s="3" t="inlineStr">
        <is>
          <t>Makita</t>
        </is>
      </c>
      <c r="D12392" s="3" t="inlineStr">
        <is>
          <t>18V LXT 125MM RANDOM ORBIT SANDER</t>
        </is>
      </c>
      <c r="E12392" s="11" t="n">
        <v>89</v>
      </c>
      <c r="F12392" s="12" t="n">
        <v>74.17</v>
      </c>
    </row>
    <row r="12393">
      <c r="A12393" s="3" t="inlineStr">
        <is>
          <t>Tools, Garden &amp; Craft</t>
        </is>
      </c>
      <c r="B12393" s="3" t="inlineStr">
        <is>
          <t>DUC150RT</t>
        </is>
      </c>
      <c r="C12393" s="3" t="inlineStr">
        <is>
          <t>Makita</t>
        </is>
      </c>
      <c r="D12393" s="3" t="inlineStr">
        <is>
          <t>18V LXT 150MM PRUNING SAW 5AH</t>
        </is>
      </c>
      <c r="E12393" s="11" t="n">
        <v>322</v>
      </c>
      <c r="F12393" s="12" t="n">
        <v>268.33</v>
      </c>
    </row>
    <row r="12394">
      <c r="A12394" s="3" t="inlineStr">
        <is>
          <t>Tools, Garden &amp; Craft</t>
        </is>
      </c>
      <c r="B12394" s="3" t="inlineStr">
        <is>
          <t>DUC357RT</t>
        </is>
      </c>
      <c r="C12394" s="3" t="inlineStr">
        <is>
          <t>Makita</t>
        </is>
      </c>
      <c r="D12394" s="3" t="inlineStr">
        <is>
          <t>18V LXT 350MM BRUSHLESS CHAINSAW</t>
        </is>
      </c>
      <c r="E12394" s="11" t="n">
        <v>355</v>
      </c>
      <c r="F12394" s="12" t="n">
        <v>295.83</v>
      </c>
    </row>
    <row r="12395">
      <c r="A12395" s="3" t="inlineStr">
        <is>
          <t>Tools, Garden &amp; Craft</t>
        </is>
      </c>
      <c r="B12395" s="3" t="inlineStr">
        <is>
          <t>DUN461WZ</t>
        </is>
      </c>
      <c r="C12395" s="3" t="inlineStr">
        <is>
          <t>Makita</t>
        </is>
      </c>
      <c r="D12395" s="3" t="inlineStr">
        <is>
          <t>18V LXT BL TELESCOPIC POLE HEDGE TRM</t>
        </is>
      </c>
      <c r="E12395" s="11" t="n">
        <v>153</v>
      </c>
      <c r="F12395" s="12" t="n">
        <v>127.5</v>
      </c>
    </row>
    <row r="12396">
      <c r="A12396" s="3" t="inlineStr">
        <is>
          <t>Tools, Garden &amp; Craft</t>
        </is>
      </c>
      <c r="B12396" s="3" t="inlineStr">
        <is>
          <t>DHS680Z</t>
        </is>
      </c>
      <c r="C12396" s="3" t="inlineStr">
        <is>
          <t>Makita</t>
        </is>
      </c>
      <c r="D12396" s="3" t="inlineStr">
        <is>
          <t>18V LXT BRUSHLESS CIRCULAR SAW</t>
        </is>
      </c>
      <c r="E12396" s="11" t="n">
        <v>203</v>
      </c>
      <c r="F12396" s="12" t="n">
        <v>169.17</v>
      </c>
    </row>
    <row r="12397">
      <c r="A12397" s="3" t="inlineStr">
        <is>
          <t>Tools, Garden &amp; Craft</t>
        </is>
      </c>
      <c r="B12397" s="3" t="inlineStr">
        <is>
          <t>DHP490STJ</t>
        </is>
      </c>
      <c r="C12397" s="3" t="inlineStr">
        <is>
          <t>Makita</t>
        </is>
      </c>
      <c r="D12397" s="3" t="inlineStr">
        <is>
          <t>18V LXT BRUSHLESS COMBI 2 X 5AH</t>
        </is>
      </c>
      <c r="E12397" s="11" t="n">
        <v>248</v>
      </c>
      <c r="F12397" s="12" t="n">
        <v>206.67</v>
      </c>
    </row>
    <row r="12398">
      <c r="A12398" s="3" t="inlineStr">
        <is>
          <t>Tools, Garden &amp; Craft</t>
        </is>
      </c>
      <c r="B12398" s="3" t="inlineStr">
        <is>
          <t>DTD173Z</t>
        </is>
      </c>
      <c r="C12398" s="3" t="inlineStr">
        <is>
          <t>Makita</t>
        </is>
      </c>
      <c r="D12398" s="3" t="inlineStr">
        <is>
          <t>18V LXT BRUSHLESS IMPACT 180NM</t>
        </is>
      </c>
      <c r="E12398" s="11" t="n">
        <v>113</v>
      </c>
      <c r="F12398" s="12" t="n">
        <v>94.17</v>
      </c>
    </row>
    <row r="12399">
      <c r="A12399" s="3" t="inlineStr">
        <is>
          <t>Tools, Garden &amp; Craft</t>
        </is>
      </c>
      <c r="B12399" s="3" t="inlineStr">
        <is>
          <t>DJV182Z</t>
        </is>
      </c>
      <c r="C12399" s="3" t="inlineStr">
        <is>
          <t>Makita</t>
        </is>
      </c>
      <c r="D12399" s="3" t="inlineStr">
        <is>
          <t>18V LXT BRUSHLESS JIGSAW (BODY ONLY)</t>
        </is>
      </c>
      <c r="E12399" s="11" t="n">
        <v>186</v>
      </c>
      <c r="F12399" s="12" t="n">
        <v>155</v>
      </c>
    </row>
    <row r="12400">
      <c r="A12400" s="3" t="inlineStr">
        <is>
          <t>Tools, Garden &amp; Craft</t>
        </is>
      </c>
      <c r="B12400" s="3" t="inlineStr">
        <is>
          <t>DTM53Z</t>
        </is>
      </c>
      <c r="C12400" s="3" t="inlineStr">
        <is>
          <t>Makita</t>
        </is>
      </c>
      <c r="D12400" s="3" t="inlineStr">
        <is>
          <t>18V LXT BRUSHLESS MULTI?TOOL BODY</t>
        </is>
      </c>
      <c r="E12400" s="11" t="n">
        <v>148</v>
      </c>
      <c r="F12400" s="12" t="n">
        <v>123.33</v>
      </c>
    </row>
    <row r="12401">
      <c r="A12401" s="3" t="inlineStr">
        <is>
          <t>Tools, Garden &amp; Craft</t>
        </is>
      </c>
      <c r="B12401" s="3" t="inlineStr">
        <is>
          <t>DLX2563T</t>
        </is>
      </c>
      <c r="C12401" s="3" t="inlineStr">
        <is>
          <t>Makita</t>
        </is>
      </c>
      <c r="D12401" s="3" t="inlineStr">
        <is>
          <t>18V LXT COMBI &amp; SDS+ DRILL 2 X 5AH</t>
        </is>
      </c>
      <c r="E12401" s="11" t="n">
        <v>349</v>
      </c>
      <c r="F12401" s="12" t="n">
        <v>290.83</v>
      </c>
    </row>
    <row r="12402">
      <c r="A12402" s="3" t="inlineStr">
        <is>
          <t>Tools, Garden &amp; Craft</t>
        </is>
      </c>
      <c r="B12402" s="3" t="inlineStr">
        <is>
          <t>DC18RC</t>
        </is>
      </c>
      <c r="C12402" s="3" t="inlineStr">
        <is>
          <t>Makita</t>
        </is>
      </c>
      <c r="D12402" s="3" t="inlineStr">
        <is>
          <t>18V LXT FAST CHARGER-DC18RC</t>
        </is>
      </c>
      <c r="E12402" s="11" t="n">
        <v>56</v>
      </c>
      <c r="F12402" s="12" t="n">
        <v>46.67</v>
      </c>
    </row>
    <row r="12403">
      <c r="A12403" s="3" t="inlineStr">
        <is>
          <t>Tools, Garden &amp; Craft</t>
        </is>
      </c>
      <c r="B12403" s="3" t="inlineStr">
        <is>
          <t>DHG181ZJ</t>
        </is>
      </c>
      <c r="C12403" s="3" t="inlineStr">
        <is>
          <t>Makita</t>
        </is>
      </c>
      <c r="D12403" s="3" t="inlineStr">
        <is>
          <t>18V LXT HEAT GUN</t>
        </is>
      </c>
      <c r="E12403" s="11" t="n">
        <v>120</v>
      </c>
      <c r="F12403" s="12" t="n">
        <v>100</v>
      </c>
    </row>
    <row r="12404">
      <c r="A12404" s="3" t="inlineStr">
        <is>
          <t>Tools, Garden &amp; Craft</t>
        </is>
      </c>
      <c r="B12404" s="3" t="inlineStr">
        <is>
          <t>DTD153Z</t>
        </is>
      </c>
      <c r="C12404" s="3" t="inlineStr">
        <is>
          <t>Makita</t>
        </is>
      </c>
      <c r="D12404" s="3" t="inlineStr">
        <is>
          <t>18V LXT IMPACT DRIVER 170NM BODY ONL</t>
        </is>
      </c>
      <c r="E12404" s="11" t="n">
        <v>120</v>
      </c>
      <c r="F12404" s="12" t="n">
        <v>100</v>
      </c>
    </row>
    <row r="12405">
      <c r="A12405" s="3" t="inlineStr">
        <is>
          <t>Tools, Garden &amp; Craft</t>
        </is>
      </c>
      <c r="B12405" s="3" t="inlineStr">
        <is>
          <t>DTW300Z</t>
        </is>
      </c>
      <c r="C12405" s="3" t="inlineStr">
        <is>
          <t>Makita</t>
        </is>
      </c>
      <c r="D12405" s="3" t="inlineStr">
        <is>
          <t>18V LXT IMPACT WRENCH 1/2 BODY ONLY</t>
        </is>
      </c>
      <c r="E12405" s="11" t="n">
        <v>161</v>
      </c>
      <c r="F12405" s="12" t="n">
        <v>134.17</v>
      </c>
    </row>
    <row r="12406">
      <c r="A12406" s="3" t="inlineStr">
        <is>
          <t>Tools, Garden &amp; Craft</t>
        </is>
      </c>
      <c r="B12406" s="3" t="inlineStr">
        <is>
          <t>DMP180Z</t>
        </is>
      </c>
      <c r="C12406" s="3" t="inlineStr">
        <is>
          <t>Makita</t>
        </is>
      </c>
      <c r="D12406" s="3" t="inlineStr">
        <is>
          <t>18V LXT INFLATOR (BODY ONLY)</t>
        </is>
      </c>
      <c r="E12406" s="11" t="n">
        <v>59</v>
      </c>
      <c r="F12406" s="12" t="n">
        <v>49.17</v>
      </c>
    </row>
    <row r="12407">
      <c r="A12407" s="3" t="inlineStr">
        <is>
          <t>Tools, Garden &amp; Craft</t>
        </is>
      </c>
      <c r="B12407" s="3" t="inlineStr">
        <is>
          <t>DUR193RT</t>
        </is>
      </c>
      <c r="C12407" s="3" t="inlineStr">
        <is>
          <t>Makita</t>
        </is>
      </c>
      <c r="D12407" s="3" t="inlineStr">
        <is>
          <t>18V LXT LINE TRIMMER BATT + CHARGER</t>
        </is>
      </c>
      <c r="E12407" s="11" t="n">
        <v>236</v>
      </c>
      <c r="F12407" s="12" t="n">
        <v>196.67</v>
      </c>
    </row>
    <row r="12408">
      <c r="A12408" s="3" t="inlineStr">
        <is>
          <t>Tools, Garden &amp; Craft</t>
        </is>
      </c>
      <c r="B12408" s="3" t="inlineStr">
        <is>
          <t>197803-2</t>
        </is>
      </c>
      <c r="C12408" s="3" t="inlineStr">
        <is>
          <t>Makita</t>
        </is>
      </c>
      <c r="D12408" s="3" t="inlineStr">
        <is>
          <t>18V LXT POWER SOURCE KIT</t>
        </is>
      </c>
      <c r="E12408" s="11" t="n">
        <v>228</v>
      </c>
      <c r="F12408" s="12" t="n">
        <v>190</v>
      </c>
    </row>
    <row r="12409">
      <c r="A12409" s="3" t="inlineStr">
        <is>
          <t>Tools, Garden &amp; Craft</t>
        </is>
      </c>
      <c r="B12409" s="3" t="inlineStr">
        <is>
          <t>DJR186Z</t>
        </is>
      </c>
      <c r="C12409" s="3" t="inlineStr">
        <is>
          <t>Makita</t>
        </is>
      </c>
      <c r="D12409" s="3" t="inlineStr">
        <is>
          <t>18V LXT RECIPROCATING SAW BODY ONLY</t>
        </is>
      </c>
      <c r="E12409" s="11" t="n">
        <v>116</v>
      </c>
      <c r="F12409" s="12" t="n">
        <v>96.67</v>
      </c>
    </row>
    <row r="12410">
      <c r="A12410" s="3" t="inlineStr">
        <is>
          <t>Tools, Garden &amp; Craft</t>
        </is>
      </c>
      <c r="B12410" s="3" t="inlineStr">
        <is>
          <t>DHW180Z</t>
        </is>
      </c>
      <c r="C12410" s="3" t="inlineStr">
        <is>
          <t>Makita</t>
        </is>
      </c>
      <c r="D12410" s="3" t="inlineStr">
        <is>
          <t>18V PRESSURE WASHER BL LXT</t>
        </is>
      </c>
      <c r="E12410" s="11" t="n">
        <v>107</v>
      </c>
      <c r="F12410" s="12" t="n">
        <v>89.17</v>
      </c>
    </row>
    <row r="12411">
      <c r="A12411" s="3" t="inlineStr">
        <is>
          <t>Tools, Garden &amp; Craft</t>
        </is>
      </c>
      <c r="B12411" s="3" t="inlineStr">
        <is>
          <t>DLX2131TJ</t>
        </is>
      </c>
      <c r="C12411" s="3" t="inlineStr">
        <is>
          <t>Makita</t>
        </is>
      </c>
      <c r="D12411" s="3" t="inlineStr">
        <is>
          <t>18VLXT COMBI DRILL&amp;IMPACTDRIVER2 5AH</t>
        </is>
      </c>
      <c r="E12411" s="11" t="n">
        <v>282</v>
      </c>
      <c r="F12411" s="12" t="n">
        <v>235</v>
      </c>
    </row>
    <row r="12412">
      <c r="A12412" s="3" t="inlineStr">
        <is>
          <t>Tools, Garden &amp; Craft</t>
        </is>
      </c>
      <c r="B12412" s="3" t="inlineStr">
        <is>
          <t>DLM382PT2</t>
        </is>
      </c>
      <c r="C12412" s="3" t="inlineStr">
        <is>
          <t>Makita</t>
        </is>
      </c>
      <c r="D12412" s="3" t="inlineStr">
        <is>
          <t>18VX2 LAWNMOWER 38CM LXT</t>
        </is>
      </c>
      <c r="E12412" s="11" t="n">
        <v>450</v>
      </c>
      <c r="F12412" s="12" t="n">
        <v>375</v>
      </c>
    </row>
    <row r="12413">
      <c r="A12413" s="3" t="inlineStr">
        <is>
          <t>Tools, Garden &amp; Craft</t>
        </is>
      </c>
      <c r="B12413" s="3" t="inlineStr">
        <is>
          <t>HS7601J/2</t>
        </is>
      </c>
      <c r="C12413" s="3" t="inlineStr">
        <is>
          <t>Makita</t>
        </is>
      </c>
      <c r="D12413" s="3" t="inlineStr">
        <is>
          <t>190MM CIRCULAR SAW 1 200W + CASE</t>
        </is>
      </c>
      <c r="E12413" s="11" t="n">
        <v>139</v>
      </c>
      <c r="F12413" s="12" t="n">
        <v>115.83</v>
      </c>
    </row>
    <row r="12414">
      <c r="A12414" s="3" t="inlineStr">
        <is>
          <t>Tools, Garden &amp; Craft</t>
        </is>
      </c>
      <c r="B12414" s="3" t="inlineStr">
        <is>
          <t>E-06270</t>
        </is>
      </c>
      <c r="C12414" s="3" t="inlineStr">
        <is>
          <t>Makita</t>
        </is>
      </c>
      <c r="D12414" s="3" t="inlineStr">
        <is>
          <t>212 PIECE DRILL &amp; SCREWDRIVER BIT SE</t>
        </is>
      </c>
      <c r="E12414" s="11" t="n">
        <v>58</v>
      </c>
      <c r="F12414" s="12" t="n">
        <v>48.33</v>
      </c>
    </row>
    <row r="12415">
      <c r="A12415" s="3" t="inlineStr">
        <is>
          <t>Tools, Garden &amp; Craft</t>
        </is>
      </c>
      <c r="B12415" s="3" t="inlineStr">
        <is>
          <t>LS0815FLN</t>
        </is>
      </c>
      <c r="C12415" s="3" t="inlineStr">
        <is>
          <t>Makita</t>
        </is>
      </c>
      <c r="D12415" s="3" t="inlineStr">
        <is>
          <t>216MM SLIDE COMPOUND MITRE SAW 240V</t>
        </is>
      </c>
      <c r="E12415" s="11" t="n">
        <v>405</v>
      </c>
      <c r="F12415" s="12" t="n">
        <v>337.5</v>
      </c>
    </row>
    <row r="12416">
      <c r="A12416" s="3" t="inlineStr">
        <is>
          <t>Tools, Garden &amp; Craft</t>
        </is>
      </c>
      <c r="B12416" s="3" t="inlineStr">
        <is>
          <t>E-10883</t>
        </is>
      </c>
      <c r="C12416" s="3" t="inlineStr">
        <is>
          <t>Makita</t>
        </is>
      </c>
      <c r="D12416" s="3" t="inlineStr">
        <is>
          <t>221 PIECE MAINTENANCE SET</t>
        </is>
      </c>
      <c r="E12416" s="11" t="n">
        <v>91</v>
      </c>
      <c r="F12416" s="12" t="n">
        <v>75.83</v>
      </c>
    </row>
    <row r="12417">
      <c r="A12417" s="3" t="inlineStr">
        <is>
          <t>Tools, Garden &amp; Craft</t>
        </is>
      </c>
      <c r="B12417" s="3" t="inlineStr">
        <is>
          <t>GA9020KD/2</t>
        </is>
      </c>
      <c r="C12417" s="3" t="inlineStr">
        <is>
          <t>Makita</t>
        </is>
      </c>
      <c r="D12417" s="3" t="inlineStr">
        <is>
          <t>230MM ANGLE GRINDER 2000W + CASE</t>
        </is>
      </c>
      <c r="E12417" s="11" t="n">
        <v>150</v>
      </c>
      <c r="F12417" s="12" t="n">
        <v>125</v>
      </c>
    </row>
    <row r="12418">
      <c r="A12418" s="3" t="inlineStr">
        <is>
          <t>Tools, Garden &amp; Craft</t>
        </is>
      </c>
      <c r="B12418" s="3" t="inlineStr">
        <is>
          <t>B-44432</t>
        </is>
      </c>
      <c r="C12418" s="3" t="inlineStr">
        <is>
          <t>Makita</t>
        </is>
      </c>
      <c r="D12418" s="3" t="inlineStr">
        <is>
          <t>6 PIECE RECIPROCATING SAW BLADE SET</t>
        </is>
      </c>
      <c r="E12418" s="11" t="n">
        <v>16</v>
      </c>
      <c r="F12418" s="12" t="n">
        <v>13.33</v>
      </c>
    </row>
    <row r="12419">
      <c r="A12419" s="3" t="inlineStr">
        <is>
          <t>Tools, Garden &amp; Craft</t>
        </is>
      </c>
      <c r="B12419" s="3" t="inlineStr">
        <is>
          <t>DLX6131TX1</t>
        </is>
      </c>
      <c r="C12419" s="3" t="inlineStr">
        <is>
          <t>Makita</t>
        </is>
      </c>
      <c r="D12419" s="3" t="inlineStr">
        <is>
          <t>6-PIECE BRUSHLESS KIT</t>
        </is>
      </c>
      <c r="E12419" s="11" t="n">
        <v>943</v>
      </c>
      <c r="F12419" s="12" t="n">
        <v>785.83</v>
      </c>
    </row>
    <row r="12420">
      <c r="A12420" s="3" t="inlineStr">
        <is>
          <t>Tools, Garden &amp; Craft</t>
        </is>
      </c>
      <c r="B12420" s="3" t="inlineStr">
        <is>
          <t>DLX6132TX1</t>
        </is>
      </c>
      <c r="C12420" s="3" t="inlineStr">
        <is>
          <t>Makita</t>
        </is>
      </c>
      <c r="D12420" s="3" t="inlineStr">
        <is>
          <t>6-PIECE BRUSHLESS KIT</t>
        </is>
      </c>
      <c r="E12420" s="11" t="n">
        <v>1010</v>
      </c>
      <c r="F12420" s="12" t="n">
        <v>841.67</v>
      </c>
    </row>
    <row r="12421">
      <c r="A12421" s="3" t="inlineStr">
        <is>
          <t>Tools, Garden &amp; Craft</t>
        </is>
      </c>
      <c r="B12421" s="3" t="inlineStr">
        <is>
          <t>E-03109</t>
        </is>
      </c>
      <c r="C12421" s="3" t="inlineStr">
        <is>
          <t>Makita</t>
        </is>
      </c>
      <c r="D12421" s="3" t="inlineStr">
        <is>
          <t>90 PIECE IMPACT BLK SCREWDRIVER SET</t>
        </is>
      </c>
      <c r="E12421" s="11" t="n">
        <v>41</v>
      </c>
      <c r="F12421" s="12" t="n">
        <v>34.17</v>
      </c>
    </row>
    <row r="12422">
      <c r="A12422" s="3" t="inlineStr">
        <is>
          <t>Tools, Garden &amp; Craft</t>
        </is>
      </c>
      <c r="B12422" s="3" t="inlineStr">
        <is>
          <t>MR003GZ</t>
        </is>
      </c>
      <c r="C12422" s="3" t="inlineStr">
        <is>
          <t>Makita</t>
        </is>
      </c>
      <c r="D12422" s="3" t="inlineStr">
        <is>
          <t>DAB+ JOB SITE RADIO XGT/LXT/CXT</t>
        </is>
      </c>
      <c r="E12422" s="11" t="n">
        <v>144</v>
      </c>
      <c r="F12422" s="12" t="n">
        <v>120</v>
      </c>
    </row>
    <row r="12423">
      <c r="A12423" s="3" t="inlineStr">
        <is>
          <t>Tools, Garden &amp; Craft</t>
        </is>
      </c>
      <c r="B12423" s="3" t="inlineStr">
        <is>
          <t>PF0410/2</t>
        </is>
      </c>
      <c r="C12423" s="3" t="inlineStr">
        <is>
          <t>Makita</t>
        </is>
      </c>
      <c r="D12423" s="3" t="inlineStr">
        <is>
          <t>DIRTY WATER PUMP 240V</t>
        </is>
      </c>
      <c r="E12423" s="11" t="n">
        <v>69</v>
      </c>
      <c r="F12423" s="12" t="n">
        <v>57.5</v>
      </c>
    </row>
    <row r="12424">
      <c r="A12424" s="3" t="inlineStr">
        <is>
          <t>Tools, Garden &amp; Craft</t>
        </is>
      </c>
      <c r="B12424" s="3" t="inlineStr">
        <is>
          <t>B-62985</t>
        </is>
      </c>
      <c r="C12424" s="3" t="inlineStr">
        <is>
          <t>Makita</t>
        </is>
      </c>
      <c r="D12424" s="3" t="inlineStr">
        <is>
          <t>EFFICUT 165MM CIRCULAR SAW BLADE</t>
        </is>
      </c>
      <c r="E12424" s="11" t="n">
        <v>21</v>
      </c>
      <c r="F12424" s="12" t="n">
        <v>17.5</v>
      </c>
    </row>
    <row r="12425">
      <c r="A12425" s="3" t="inlineStr">
        <is>
          <t>Tools, Garden &amp; Craft</t>
        </is>
      </c>
      <c r="B12425" s="3" t="inlineStr">
        <is>
          <t>DC18WA</t>
        </is>
      </c>
      <c r="C12425" s="3" t="inlineStr">
        <is>
          <t>Makita</t>
        </is>
      </c>
      <c r="D12425" s="3" t="inlineStr">
        <is>
          <t>G SERIES CHARGER</t>
        </is>
      </c>
      <c r="E12425" s="11" t="n">
        <v>24</v>
      </c>
      <c r="F12425" s="12" t="n">
        <v>20</v>
      </c>
    </row>
    <row r="12426">
      <c r="A12426" s="3" t="inlineStr">
        <is>
          <t>Tools, Garden &amp; Craft</t>
        </is>
      </c>
      <c r="B12426" s="3" t="inlineStr">
        <is>
          <t>MR007GZ</t>
        </is>
      </c>
      <c r="C12426" s="3" t="inlineStr">
        <is>
          <t>Makita</t>
        </is>
      </c>
      <c r="D12426" s="3" t="inlineStr">
        <is>
          <t>JOB SITE RADIO WITH DAB+ &amp; BLUETOOTH</t>
        </is>
      </c>
      <c r="E12426" s="11" t="n">
        <v>195</v>
      </c>
      <c r="F12426" s="12" t="n">
        <v>162.5</v>
      </c>
    </row>
    <row r="12427">
      <c r="A12427" s="3" t="inlineStr">
        <is>
          <t>Tools, Garden &amp; Craft</t>
        </is>
      </c>
      <c r="B12427" s="3" t="inlineStr">
        <is>
          <t>DML812</t>
        </is>
      </c>
      <c r="C12427" s="3" t="inlineStr">
        <is>
          <t>Makita</t>
        </is>
      </c>
      <c r="D12427" s="3" t="inlineStr">
        <is>
          <t>MAKITA 18V LED FLASH LIGHT LXT</t>
        </is>
      </c>
      <c r="E12427" s="11" t="n">
        <v>89</v>
      </c>
      <c r="F12427" s="12" t="n">
        <v>74.17</v>
      </c>
    </row>
    <row r="12428">
      <c r="A12428" s="3" t="inlineStr">
        <is>
          <t>Tools, Garden &amp; Craft</t>
        </is>
      </c>
      <c r="B12428" s="3" t="inlineStr">
        <is>
          <t>DTM52Z</t>
        </is>
      </c>
      <c r="C12428" s="3" t="inlineStr">
        <is>
          <t>Makita</t>
        </is>
      </c>
      <c r="D12428" s="3" t="inlineStr">
        <is>
          <t>MAKITA 18V MULTI TOOL BL LXT</t>
        </is>
      </c>
      <c r="E12428" s="11" t="n">
        <v>224</v>
      </c>
      <c r="F12428" s="12" t="n">
        <v>186.67</v>
      </c>
    </row>
    <row r="12429">
      <c r="A12429" s="3" t="inlineStr">
        <is>
          <t>Tools, Garden &amp; Craft</t>
        </is>
      </c>
      <c r="B12429" s="3" t="inlineStr">
        <is>
          <t>DHR202RT1J</t>
        </is>
      </c>
      <c r="C12429" s="3" t="inlineStr">
        <is>
          <t>Makita</t>
        </is>
      </c>
      <c r="D12429" s="3" t="inlineStr">
        <is>
          <t>MAKITA 18V ROTARY HAMMER SDS+ 20MM</t>
        </is>
      </c>
      <c r="E12429" s="11" t="n">
        <v>285</v>
      </c>
      <c r="F12429" s="12" t="n">
        <v>237.5</v>
      </c>
    </row>
    <row r="12430">
      <c r="A12430" s="3" t="inlineStr">
        <is>
          <t>Tools, Garden &amp; Craft</t>
        </is>
      </c>
      <c r="B12430" s="3" t="inlineStr">
        <is>
          <t>P-84894</t>
        </is>
      </c>
      <c r="C12430" s="3" t="inlineStr">
        <is>
          <t>Makita</t>
        </is>
      </c>
      <c r="D12430" s="3" t="inlineStr">
        <is>
          <t>MAKITA ADVENT CALENDAR</t>
        </is>
      </c>
      <c r="E12430" s="11" t="n">
        <v>105</v>
      </c>
      <c r="F12430" s="12" t="n">
        <v>87.5</v>
      </c>
    </row>
    <row r="12431">
      <c r="A12431" s="3" t="inlineStr">
        <is>
          <t>Tools, Garden &amp; Craft</t>
        </is>
      </c>
      <c r="B12431" s="3" t="inlineStr">
        <is>
          <t>DCM501Z</t>
        </is>
      </c>
      <c r="C12431" s="3" t="inlineStr">
        <is>
          <t>Makita</t>
        </is>
      </c>
      <c r="D12431" s="3" t="inlineStr">
        <is>
          <t>MAKITA CORDLESS COFFEE MAKER</t>
        </is>
      </c>
      <c r="E12431" s="11" t="n">
        <v>113</v>
      </c>
      <c r="F12431" s="12" t="n">
        <v>94.17</v>
      </c>
    </row>
    <row r="12432">
      <c r="A12432" s="3" t="inlineStr">
        <is>
          <t>Tools, Garden &amp; Craft</t>
        </is>
      </c>
      <c r="B12432" s="3" t="inlineStr">
        <is>
          <t>DML806</t>
        </is>
      </c>
      <c r="C12432" s="3" t="inlineStr">
        <is>
          <t>Makita</t>
        </is>
      </c>
      <c r="D12432" s="3" t="inlineStr">
        <is>
          <t>MAKITA LED LI-ION TORCH 18V LXT</t>
        </is>
      </c>
      <c r="E12432" s="11" t="n">
        <v>47</v>
      </c>
      <c r="F12432" s="12" t="n">
        <v>39.17</v>
      </c>
    </row>
    <row r="12433">
      <c r="A12433" s="3" t="inlineStr">
        <is>
          <t>Tools, Garden &amp; Craft</t>
        </is>
      </c>
      <c r="B12433" s="3" t="inlineStr">
        <is>
          <t>JR3051TK/2</t>
        </is>
      </c>
      <c r="C12433" s="3" t="inlineStr">
        <is>
          <t>Makita</t>
        </is>
      </c>
      <c r="D12433" s="3" t="inlineStr">
        <is>
          <t>RECIPROCATING SAW 1 200W + CASE</t>
        </is>
      </c>
      <c r="E12433" s="11" t="n">
        <v>143</v>
      </c>
      <c r="F12433" s="12" t="n">
        <v>119.17</v>
      </c>
    </row>
    <row r="12434">
      <c r="A12434" s="3" t="inlineStr">
        <is>
          <t>Tools, Garden &amp; Craft</t>
        </is>
      </c>
      <c r="B12434" s="3" t="inlineStr">
        <is>
          <t>B-64858-5</t>
        </is>
      </c>
      <c r="C12434" s="3" t="inlineStr">
        <is>
          <t>Makita</t>
        </is>
      </c>
      <c r="D12434" s="3" t="inlineStr">
        <is>
          <t>STARLOCK 32MM WOOD PLUNGE BLADES X5</t>
        </is>
      </c>
      <c r="E12434" s="11" t="n">
        <v>35</v>
      </c>
      <c r="F12434" s="12" t="n">
        <v>29.17</v>
      </c>
    </row>
    <row r="12435">
      <c r="A12435" s="3" t="inlineStr">
        <is>
          <t>Tools, Garden &amp; Craft</t>
        </is>
      </c>
      <c r="B12435" s="3" t="inlineStr">
        <is>
          <t>B-67480</t>
        </is>
      </c>
      <c r="C12435" s="3" t="inlineStr">
        <is>
          <t>Makita</t>
        </is>
      </c>
      <c r="D12435" s="3" t="inlineStr">
        <is>
          <t>STARLOCK MULTI?TOOL 4PC PLUNGE SET</t>
        </is>
      </c>
      <c r="E12435" s="11" t="n">
        <v>53</v>
      </c>
      <c r="F12435" s="12" t="n">
        <v>44.17</v>
      </c>
    </row>
    <row r="12436">
      <c r="A12436" s="3" t="inlineStr">
        <is>
          <t>Tools, Garden &amp; Craft</t>
        </is>
      </c>
      <c r="B12436" s="3" t="inlineStr">
        <is>
          <t>E-15481</t>
        </is>
      </c>
      <c r="C12436" s="3" t="inlineStr">
        <is>
          <t>Makita</t>
        </is>
      </c>
      <c r="D12436" s="3" t="inlineStr">
        <is>
          <t>ULTIMATE BACKPACK TOOL ORGANISER</t>
        </is>
      </c>
      <c r="E12436" s="11" t="n">
        <v>107</v>
      </c>
      <c r="F12436" s="12" t="n">
        <v>89.17</v>
      </c>
    </row>
    <row r="12437">
      <c r="A12437" s="3" t="inlineStr">
        <is>
          <t>Tools, Garden &amp; Craft</t>
        </is>
      </c>
      <c r="B12437" s="3" t="inlineStr">
        <is>
          <t>E-15419</t>
        </is>
      </c>
      <c r="C12437" s="3" t="inlineStr">
        <is>
          <t>Makita</t>
        </is>
      </c>
      <c r="D12437" s="3" t="inlineStr">
        <is>
          <t>ULTIMATE COVERED TOOL TOTE</t>
        </is>
      </c>
      <c r="E12437" s="11" t="n">
        <v>74</v>
      </c>
      <c r="F12437" s="12" t="n">
        <v>61.67</v>
      </c>
    </row>
    <row r="12438">
      <c r="A12438" s="3" t="inlineStr">
        <is>
          <t>Tools, Garden &amp; Craft</t>
        </is>
      </c>
      <c r="B12438" s="3" t="inlineStr">
        <is>
          <t>E-15235</t>
        </is>
      </c>
      <c r="C12438" s="3" t="inlineStr">
        <is>
          <t>Makita</t>
        </is>
      </c>
      <c r="D12438" s="3" t="inlineStr">
        <is>
          <t>ULTIMATE HEAVYWEIGHT TOOL BELT SET</t>
        </is>
      </c>
      <c r="E12438" s="11" t="n">
        <v>91</v>
      </c>
      <c r="F12438" s="12" t="n">
        <v>75.83</v>
      </c>
    </row>
    <row r="12439">
      <c r="A12439" s="3" t="inlineStr">
        <is>
          <t>Tools, Garden &amp; Craft</t>
        </is>
      </c>
      <c r="B12439" s="3" t="inlineStr">
        <is>
          <t>WST07</t>
        </is>
      </c>
      <c r="C12439" s="3" t="inlineStr">
        <is>
          <t>Makita</t>
        </is>
      </c>
      <c r="D12439" s="3" t="inlineStr">
        <is>
          <t>UNIVERSAL MITRE SAW TAND UP TO 3.83M</t>
        </is>
      </c>
      <c r="E12439" s="11" t="n">
        <v>190</v>
      </c>
      <c r="F12439" s="12" t="n">
        <v>158.33</v>
      </c>
    </row>
    <row r="12440">
      <c r="A12440" s="3" t="inlineStr">
        <is>
          <t>Tools, Garden &amp; Craft</t>
        </is>
      </c>
      <c r="B12440" s="3" t="inlineStr">
        <is>
          <t>UC025GT101</t>
        </is>
      </c>
      <c r="C12440" s="3" t="inlineStr">
        <is>
          <t>Makita</t>
        </is>
      </c>
      <c r="D12440" s="3" t="inlineStr">
        <is>
          <t>XGT 40V 35CM CHAINSAW 5AH KIT</t>
        </is>
      </c>
      <c r="E12440" s="11" t="n">
        <v>640</v>
      </c>
      <c r="F12440" s="12" t="n">
        <v>533.33</v>
      </c>
    </row>
    <row r="12441">
      <c r="A12441" s="3" t="inlineStr">
        <is>
          <t>Tools, Garden &amp; Craft</t>
        </is>
      </c>
      <c r="B12441" s="3" t="inlineStr">
        <is>
          <t>DK0176G205</t>
        </is>
      </c>
      <c r="C12441" s="3" t="inlineStr">
        <is>
          <t>Makita</t>
        </is>
      </c>
      <c r="D12441" s="3" t="inlineStr">
        <is>
          <t>XGT 40V COMBI &amp; IMPACT KIT 2X2.5AH</t>
        </is>
      </c>
      <c r="E12441" s="11" t="n">
        <v>519</v>
      </c>
      <c r="F12441" s="12" t="n">
        <v>432.5</v>
      </c>
    </row>
    <row r="12442">
      <c r="A12442" s="3" t="inlineStr">
        <is>
          <t>Tools, Garden &amp; Craft</t>
        </is>
      </c>
      <c r="B12442" s="3" t="inlineStr">
        <is>
          <t>9S6-C80132-074</t>
        </is>
      </c>
      <c r="C12442" s="3" t="inlineStr">
        <is>
          <t>MSI</t>
        </is>
      </c>
      <c r="D12442" s="3" t="inlineStr">
        <is>
          <t>ECO LIFE MAX HOME SOCKET (GRAY)</t>
        </is>
      </c>
      <c r="E12442" s="11" t="n">
        <v>412</v>
      </c>
      <c r="F12442" s="12" t="n">
        <v>343.33</v>
      </c>
    </row>
    <row r="12443">
      <c r="A12443" s="3" t="inlineStr">
        <is>
          <t>Tools, Garden &amp; Craft</t>
        </is>
      </c>
      <c r="B12443" s="3" t="inlineStr">
        <is>
          <t>9S6-C80142-078</t>
        </is>
      </c>
      <c r="C12443" s="3" t="inlineStr">
        <is>
          <t>MSI</t>
        </is>
      </c>
      <c r="D12443" s="3" t="inlineStr">
        <is>
          <t>ECO PREMIUM MAX HOME SOCKET (GRAY)</t>
        </is>
      </c>
      <c r="E12443" s="11" t="n">
        <v>502</v>
      </c>
      <c r="F12443" s="12" t="n">
        <v>418.33</v>
      </c>
    </row>
    <row r="12444">
      <c r="A12444" s="3" t="inlineStr">
        <is>
          <t>Tools, Garden &amp; Craft</t>
        </is>
      </c>
      <c r="B12444" s="3" t="inlineStr">
        <is>
          <t>XV100</t>
        </is>
      </c>
      <c r="C12444" s="3" t="inlineStr">
        <is>
          <t>NOCO</t>
        </is>
      </c>
      <c r="D12444" s="3" t="inlineStr">
        <is>
          <t>100W USB-C 12V CHARGER</t>
        </is>
      </c>
      <c r="E12444" s="11" t="n">
        <v>27</v>
      </c>
      <c r="F12444" s="12" t="n">
        <v>22.5</v>
      </c>
    </row>
    <row r="12445">
      <c r="A12445" s="3" t="inlineStr">
        <is>
          <t>Tools, Garden &amp; Craft</t>
        </is>
      </c>
      <c r="B12445" s="3" t="inlineStr">
        <is>
          <t>GENIUS10UK</t>
        </is>
      </c>
      <c r="C12445" s="3" t="inlineStr">
        <is>
          <t>NOCO</t>
        </is>
      </c>
      <c r="D12445" s="3" t="inlineStr">
        <is>
          <t>10A BATTERY CHARGER</t>
        </is>
      </c>
      <c r="E12445" s="11" t="n">
        <v>124</v>
      </c>
      <c r="F12445" s="12" t="n">
        <v>103.33</v>
      </c>
    </row>
    <row r="12446">
      <c r="A12446" s="3" t="inlineStr">
        <is>
          <t>Tools, Garden &amp; Craft</t>
        </is>
      </c>
      <c r="B12446" s="3" t="inlineStr">
        <is>
          <t>AIR10</t>
        </is>
      </c>
      <c r="C12446" s="3" t="inlineStr">
        <is>
          <t>NOCO</t>
        </is>
      </c>
      <c r="D12446" s="3" t="inlineStr">
        <is>
          <t>10A PORTABLE AIR INFLATOR</t>
        </is>
      </c>
      <c r="E12446" s="11" t="n">
        <v>97</v>
      </c>
      <c r="F12446" s="12" t="n">
        <v>80.83</v>
      </c>
    </row>
    <row r="12447">
      <c r="A12447" s="3" t="inlineStr">
        <is>
          <t>Tools, Garden &amp; Craft</t>
        </is>
      </c>
      <c r="B12447" s="3" t="inlineStr">
        <is>
          <t>AIR15</t>
        </is>
      </c>
      <c r="C12447" s="3" t="inlineStr">
        <is>
          <t>NOCO</t>
        </is>
      </c>
      <c r="D12447" s="3" t="inlineStr">
        <is>
          <t>15A PORTABLE AIR INFLATOR</t>
        </is>
      </c>
      <c r="E12447" s="11" t="n">
        <v>126</v>
      </c>
      <c r="F12447" s="12" t="n">
        <v>105</v>
      </c>
    </row>
    <row r="12448">
      <c r="A12448" s="3" t="inlineStr">
        <is>
          <t>Tools, Garden &amp; Craft</t>
        </is>
      </c>
      <c r="B12448" s="3" t="inlineStr">
        <is>
          <t>GENIUS1UK</t>
        </is>
      </c>
      <c r="C12448" s="3" t="inlineStr">
        <is>
          <t>NOCO</t>
        </is>
      </c>
      <c r="D12448" s="3" t="inlineStr">
        <is>
          <t>1A BATTERY CHARGER</t>
        </is>
      </c>
      <c r="E12448" s="11" t="n">
        <v>39</v>
      </c>
      <c r="F12448" s="12" t="n">
        <v>32.5</v>
      </c>
    </row>
    <row r="12449">
      <c r="A12449" s="3" t="inlineStr">
        <is>
          <t>Tools, Garden &amp; Craft</t>
        </is>
      </c>
      <c r="B12449" s="3" t="inlineStr">
        <is>
          <t>GENIUS2UK</t>
        </is>
      </c>
      <c r="C12449" s="3" t="inlineStr">
        <is>
          <t>NOCO</t>
        </is>
      </c>
      <c r="D12449" s="3" t="inlineStr">
        <is>
          <t>2A BATTERY CHARGER</t>
        </is>
      </c>
      <c r="E12449" s="11" t="n">
        <v>53</v>
      </c>
      <c r="F12449" s="12" t="n">
        <v>44.17</v>
      </c>
    </row>
    <row r="12450">
      <c r="A12450" s="3" t="inlineStr">
        <is>
          <t>Tools, Garden &amp; Craft</t>
        </is>
      </c>
      <c r="B12450" s="3" t="inlineStr">
        <is>
          <t>XDP3W</t>
        </is>
      </c>
      <c r="C12450" s="3" t="inlineStr">
        <is>
          <t>NOCO</t>
        </is>
      </c>
      <c r="D12450" s="3" t="inlineStr">
        <is>
          <t>3-IN-1 WIRELESS CHARGING PAD</t>
        </is>
      </c>
      <c r="E12450" s="11" t="n">
        <v>102</v>
      </c>
      <c r="F12450" s="12" t="n">
        <v>85</v>
      </c>
    </row>
    <row r="12451">
      <c r="A12451" s="3" t="inlineStr">
        <is>
          <t>Tools, Garden &amp; Craft</t>
        </is>
      </c>
      <c r="B12451" s="3" t="inlineStr">
        <is>
          <t>XDP3B</t>
        </is>
      </c>
      <c r="C12451" s="3" t="inlineStr">
        <is>
          <t>NOCO</t>
        </is>
      </c>
      <c r="D12451" s="3" t="inlineStr">
        <is>
          <t>3-IN-1 WIRELESS CHARGING PAD</t>
        </is>
      </c>
      <c r="E12451" s="11" t="n">
        <v>102</v>
      </c>
      <c r="F12451" s="12" t="n">
        <v>85</v>
      </c>
    </row>
    <row r="12452">
      <c r="A12452" s="3" t="inlineStr">
        <is>
          <t>Tools, Garden &amp; Craft</t>
        </is>
      </c>
      <c r="B12452" s="3" t="inlineStr">
        <is>
          <t>XDS3W</t>
        </is>
      </c>
      <c r="C12452" s="3" t="inlineStr">
        <is>
          <t>NOCO</t>
        </is>
      </c>
      <c r="D12452" s="3" t="inlineStr">
        <is>
          <t>3-IN-1 WIRELESS CHARGING STAND</t>
        </is>
      </c>
      <c r="E12452" s="11" t="n">
        <v>102</v>
      </c>
      <c r="F12452" s="12" t="n">
        <v>85</v>
      </c>
    </row>
    <row r="12453">
      <c r="A12453" s="3" t="inlineStr">
        <is>
          <t>Tools, Garden &amp; Craft</t>
        </is>
      </c>
      <c r="B12453" s="3" t="inlineStr">
        <is>
          <t>XDS3B</t>
        </is>
      </c>
      <c r="C12453" s="3" t="inlineStr">
        <is>
          <t>NOCO</t>
        </is>
      </c>
      <c r="D12453" s="3" t="inlineStr">
        <is>
          <t>3-IN-1 WIRELESS CHARGING STAND</t>
        </is>
      </c>
      <c r="E12453" s="11" t="n">
        <v>102</v>
      </c>
      <c r="F12453" s="12" t="n">
        <v>85</v>
      </c>
    </row>
    <row r="12454">
      <c r="A12454" s="3" t="inlineStr">
        <is>
          <t>Tools, Garden &amp; Craft</t>
        </is>
      </c>
      <c r="B12454" s="3" t="inlineStr">
        <is>
          <t>GENIUS5UK</t>
        </is>
      </c>
      <c r="C12454" s="3" t="inlineStr">
        <is>
          <t>NOCO</t>
        </is>
      </c>
      <c r="D12454" s="3" t="inlineStr">
        <is>
          <t>5A BATTERY CHARGER</t>
        </is>
      </c>
      <c r="E12454" s="11" t="n">
        <v>77</v>
      </c>
      <c r="F12454" s="12" t="n">
        <v>64.17</v>
      </c>
    </row>
    <row r="12455">
      <c r="A12455" s="3" t="inlineStr">
        <is>
          <t>Tools, Garden &amp; Craft</t>
        </is>
      </c>
      <c r="B12455" s="3" t="inlineStr">
        <is>
          <t>AL5</t>
        </is>
      </c>
      <c r="C12455" s="3" t="inlineStr">
        <is>
          <t>NOCO</t>
        </is>
      </c>
      <c r="D12455" s="3" t="inlineStr">
        <is>
          <t>5A LITHIUM AIR INFLATOR</t>
        </is>
      </c>
      <c r="E12455" s="11" t="n">
        <v>68</v>
      </c>
      <c r="F12455" s="12" t="n">
        <v>56.67</v>
      </c>
    </row>
    <row r="12456">
      <c r="A12456" s="3" t="inlineStr">
        <is>
          <t>Tools, Garden &amp; Craft</t>
        </is>
      </c>
      <c r="B12456" s="3" t="inlineStr">
        <is>
          <t>XV65</t>
        </is>
      </c>
      <c r="C12456" s="3" t="inlineStr">
        <is>
          <t>NOCO</t>
        </is>
      </c>
      <c r="D12456" s="3" t="inlineStr">
        <is>
          <t>65W USB-C 12V CHARGER</t>
        </is>
      </c>
      <c r="E12456" s="11" t="n">
        <v>24</v>
      </c>
      <c r="F12456" s="12" t="n">
        <v>20</v>
      </c>
    </row>
    <row r="12457">
      <c r="A12457" s="3" t="inlineStr">
        <is>
          <t>Tools, Garden &amp; Craft</t>
        </is>
      </c>
      <c r="B12457" s="3" t="inlineStr">
        <is>
          <t>GB40</t>
        </is>
      </c>
      <c r="C12457" s="3" t="inlineStr">
        <is>
          <t>NOCO</t>
        </is>
      </c>
      <c r="D12457" s="3" t="inlineStr">
        <is>
          <t>BOOST 12V 1000A JUMP STARTER</t>
        </is>
      </c>
      <c r="E12457" s="11" t="n">
        <v>105</v>
      </c>
      <c r="F12457" s="12" t="n">
        <v>87.5</v>
      </c>
    </row>
    <row r="12458">
      <c r="A12458" s="3" t="inlineStr">
        <is>
          <t>Tools, Garden &amp; Craft</t>
        </is>
      </c>
      <c r="B12458" s="3" t="inlineStr">
        <is>
          <t>GB20</t>
        </is>
      </c>
      <c r="C12458" s="3" t="inlineStr">
        <is>
          <t>NOCO</t>
        </is>
      </c>
      <c r="D12458" s="3" t="inlineStr">
        <is>
          <t>BOOST 12V 500A JUMP STARTER</t>
        </is>
      </c>
      <c r="E12458" s="11" t="n">
        <v>86</v>
      </c>
      <c r="F12458" s="12" t="n">
        <v>71.67</v>
      </c>
    </row>
    <row r="12459">
      <c r="A12459" s="3" t="inlineStr">
        <is>
          <t>Tools, Garden &amp; Craft</t>
        </is>
      </c>
      <c r="B12459" s="3" t="inlineStr">
        <is>
          <t>AA.10.04.020014</t>
        </is>
      </c>
      <c r="C12459" s="3" t="inlineStr">
        <is>
          <t>Segway</t>
        </is>
      </c>
      <c r="D12459" s="3" t="inlineStr">
        <is>
          <t>NINEBOT EKICKSCOOTER ZING C2 PRO B</t>
        </is>
      </c>
      <c r="E12459" s="11" t="n">
        <v>199</v>
      </c>
      <c r="F12459" s="12" t="n">
        <v>165.83</v>
      </c>
    </row>
    <row r="12460">
      <c r="A12460" s="3" t="inlineStr">
        <is>
          <t>Tools, Garden &amp; Craft</t>
        </is>
      </c>
      <c r="B12460" s="3" t="inlineStr">
        <is>
          <t>1269021960</t>
        </is>
      </c>
      <c r="C12460" s="3" t="inlineStr">
        <is>
          <t>Sharper Image</t>
        </is>
      </c>
      <c r="D12460" s="3" t="inlineStr">
        <is>
          <t>ACUPRESSURE MAT SET WITH BAG</t>
        </is>
      </c>
      <c r="E12460" s="11" t="n">
        <v>26</v>
      </c>
      <c r="F12460" s="12" t="n">
        <v>21.67</v>
      </c>
    </row>
    <row r="12461">
      <c r="A12461" s="3" t="inlineStr">
        <is>
          <t>Tools, Garden &amp; Craft</t>
        </is>
      </c>
      <c r="B12461" s="3" t="inlineStr">
        <is>
          <t>1269016601</t>
        </is>
      </c>
      <c r="C12461" s="3" t="inlineStr">
        <is>
          <t>Sharper Image</t>
        </is>
      </c>
      <c r="D12461" s="3" t="inlineStr">
        <is>
          <t>COMPRESSION BACK WRAP HEATED</t>
        </is>
      </c>
      <c r="E12461" s="11" t="n">
        <v>21</v>
      </c>
      <c r="F12461" s="12" t="n">
        <v>17.5</v>
      </c>
    </row>
    <row r="12462">
      <c r="A12462" s="3" t="inlineStr">
        <is>
          <t>Tools, Garden &amp; Craft</t>
        </is>
      </c>
      <c r="B12462" s="3" t="inlineStr">
        <is>
          <t>1269016611</t>
        </is>
      </c>
      <c r="C12462" s="3" t="inlineStr">
        <is>
          <t>Sharper Image</t>
        </is>
      </c>
      <c r="D12462" s="3" t="inlineStr">
        <is>
          <t>COMPRESSION BODY WRAP HEATED</t>
        </is>
      </c>
      <c r="E12462" s="11" t="n">
        <v>14</v>
      </c>
      <c r="F12462" s="12" t="n">
        <v>11.67</v>
      </c>
    </row>
    <row r="12463">
      <c r="A12463" s="3" t="inlineStr">
        <is>
          <t>Tools, Garden &amp; Craft</t>
        </is>
      </c>
      <c r="B12463" s="3" t="inlineStr">
        <is>
          <t>1245011990</t>
        </is>
      </c>
      <c r="C12463" s="3" t="inlineStr">
        <is>
          <t>Sharper Image</t>
        </is>
      </c>
      <c r="D12463" s="3" t="inlineStr">
        <is>
          <t>COMPRESSION WRAP HOT AND COLD</t>
        </is>
      </c>
      <c r="E12463" s="11" t="n">
        <v>16</v>
      </c>
      <c r="F12463" s="12" t="n">
        <v>13.33</v>
      </c>
    </row>
    <row r="12464">
      <c r="A12464" s="3" t="inlineStr">
        <is>
          <t>Tools, Garden &amp; Craft</t>
        </is>
      </c>
      <c r="B12464" s="3" t="inlineStr">
        <is>
          <t>1269021820</t>
        </is>
      </c>
      <c r="C12464" s="3" t="inlineStr">
        <is>
          <t>Sharper Image</t>
        </is>
      </c>
      <c r="D12464" s="3" t="inlineStr">
        <is>
          <t>ICE BATH PORTABLE 31.5INCH</t>
        </is>
      </c>
      <c r="E12464" s="11" t="n">
        <v>61</v>
      </c>
      <c r="F12464" s="12" t="n">
        <v>50.83</v>
      </c>
    </row>
    <row r="12465">
      <c r="A12465" s="3" t="inlineStr">
        <is>
          <t>Tools, Garden &amp; Craft</t>
        </is>
      </c>
      <c r="B12465" s="3" t="inlineStr">
        <is>
          <t>1269022010</t>
        </is>
      </c>
      <c r="C12465" s="3" t="inlineStr">
        <is>
          <t>Sharper Image</t>
        </is>
      </c>
      <c r="D12465" s="3" t="inlineStr">
        <is>
          <t>LEG AIR COMPRESSOR 26INCH LITE</t>
        </is>
      </c>
      <c r="E12465" s="11" t="n">
        <v>202</v>
      </c>
      <c r="F12465" s="12" t="n">
        <v>168.33</v>
      </c>
    </row>
    <row r="12466">
      <c r="A12466" s="3" t="inlineStr">
        <is>
          <t>Tools, Garden &amp; Craft</t>
        </is>
      </c>
      <c r="B12466" s="3" t="inlineStr">
        <is>
          <t>1216025350</t>
        </is>
      </c>
      <c r="C12466" s="3" t="inlineStr">
        <is>
          <t>Sharper Image</t>
        </is>
      </c>
      <c r="D12466" s="3" t="inlineStr">
        <is>
          <t>LUXE HEATED VEST</t>
        </is>
      </c>
      <c r="E12466" s="11" t="n">
        <v>51</v>
      </c>
      <c r="F12466" s="12" t="n">
        <v>42.5</v>
      </c>
    </row>
    <row r="12467">
      <c r="A12467" s="3" t="inlineStr">
        <is>
          <t>Tools, Garden &amp; Craft</t>
        </is>
      </c>
      <c r="B12467" s="3" t="inlineStr">
        <is>
          <t>1216001791</t>
        </is>
      </c>
      <c r="C12467" s="3" t="inlineStr">
        <is>
          <t>Sharper Image</t>
        </is>
      </c>
      <c r="D12467" s="3" t="inlineStr">
        <is>
          <t>MASSAGER COMPACT SHIATU</t>
        </is>
      </c>
      <c r="E12467" s="11" t="n">
        <v>51</v>
      </c>
      <c r="F12467" s="12" t="n">
        <v>42.5</v>
      </c>
    </row>
    <row r="12468">
      <c r="A12468" s="3" t="inlineStr">
        <is>
          <t>Tools, Garden &amp; Craft</t>
        </is>
      </c>
      <c r="B12468" s="3" t="inlineStr">
        <is>
          <t>1245013241</t>
        </is>
      </c>
      <c r="C12468" s="3" t="inlineStr">
        <is>
          <t>Sharper Image</t>
        </is>
      </c>
      <c r="D12468" s="3" t="inlineStr">
        <is>
          <t>MASSAGER FOOT BATH SOOTHE</t>
        </is>
      </c>
      <c r="E12468" s="11" t="n">
        <v>51</v>
      </c>
      <c r="F12468" s="12" t="n">
        <v>42.5</v>
      </c>
    </row>
    <row r="12469">
      <c r="A12469" s="3" t="inlineStr">
        <is>
          <t>Tools, Garden &amp; Craft</t>
        </is>
      </c>
      <c r="B12469" s="3" t="inlineStr">
        <is>
          <t>1245019591</t>
        </is>
      </c>
      <c r="C12469" s="3" t="inlineStr">
        <is>
          <t>Sharper Image</t>
        </is>
      </c>
      <c r="D12469" s="3" t="inlineStr">
        <is>
          <t>MASSAGER REALTOUCH SHIATSU NECK</t>
        </is>
      </c>
      <c r="E12469" s="11" t="n">
        <v>41</v>
      </c>
      <c r="F12469" s="12" t="n">
        <v>34.17</v>
      </c>
    </row>
    <row r="12470">
      <c r="A12470" s="3" t="inlineStr">
        <is>
          <t>Tools, Garden &amp; Craft</t>
        </is>
      </c>
      <c r="B12470" s="3" t="inlineStr">
        <is>
          <t>1245021091</t>
        </is>
      </c>
      <c r="C12470" s="3" t="inlineStr">
        <is>
          <t>Sharper Image</t>
        </is>
      </c>
      <c r="D12470" s="3" t="inlineStr">
        <is>
          <t>MASSAGER SEAT TOPPER 4-NODE</t>
        </is>
      </c>
      <c r="E12470" s="11" t="n">
        <v>101</v>
      </c>
      <c r="F12470" s="12" t="n">
        <v>84.17</v>
      </c>
    </row>
    <row r="12471">
      <c r="A12471" s="3" t="inlineStr">
        <is>
          <t>Tools, Garden &amp; Craft</t>
        </is>
      </c>
      <c r="B12471" s="3" t="inlineStr">
        <is>
          <t>1216024340</t>
        </is>
      </c>
      <c r="C12471" s="3" t="inlineStr">
        <is>
          <t>Sharper Image</t>
        </is>
      </c>
      <c r="D12471" s="3" t="inlineStr">
        <is>
          <t>MINI NECK MASSAGER CORDLESS LUXE</t>
        </is>
      </c>
      <c r="E12471" s="11" t="n">
        <v>81</v>
      </c>
      <c r="F12471" s="12" t="n">
        <v>67.5</v>
      </c>
    </row>
    <row r="12472">
      <c r="A12472" s="3" t="inlineStr">
        <is>
          <t>Tools, Garden &amp; Craft</t>
        </is>
      </c>
      <c r="B12472" s="3" t="inlineStr">
        <is>
          <t>1216006190</t>
        </is>
      </c>
      <c r="C12472" s="3" t="inlineStr">
        <is>
          <t>Sharper Image</t>
        </is>
      </c>
      <c r="D12472" s="3" t="inlineStr">
        <is>
          <t>NECK AND SHOULDER WRAP HEATED</t>
        </is>
      </c>
      <c r="E12472" s="11" t="n">
        <v>16</v>
      </c>
      <c r="F12472" s="12" t="n">
        <v>13.33</v>
      </c>
    </row>
    <row r="12473">
      <c r="A12473" s="3" t="inlineStr">
        <is>
          <t>Tools, Garden &amp; Craft</t>
        </is>
      </c>
      <c r="B12473" s="3" t="inlineStr">
        <is>
          <t>1216001841</t>
        </is>
      </c>
      <c r="C12473" s="3" t="inlineStr">
        <is>
          <t>Sharper Image</t>
        </is>
      </c>
      <c r="D12473" s="3" t="inlineStr">
        <is>
          <t>PAIN RELIEF WRAP NECK HEATED</t>
        </is>
      </c>
      <c r="E12473" s="11" t="n">
        <v>51</v>
      </c>
      <c r="F12473" s="12" t="n">
        <v>42.5</v>
      </c>
    </row>
    <row r="12474">
      <c r="A12474" s="3" t="inlineStr">
        <is>
          <t>Tools, Garden &amp; Craft</t>
        </is>
      </c>
      <c r="B12474" s="3" t="inlineStr">
        <is>
          <t>1216001851</t>
        </is>
      </c>
      <c r="C12474" s="3" t="inlineStr">
        <is>
          <t>Sharper Image</t>
        </is>
      </c>
      <c r="D12474" s="3" t="inlineStr">
        <is>
          <t>PERSONAL MASSAGER HEATED FOOT VIB</t>
        </is>
      </c>
      <c r="E12474" s="11" t="n">
        <v>36</v>
      </c>
      <c r="F12474" s="12" t="n">
        <v>30</v>
      </c>
    </row>
    <row r="12475">
      <c r="A12475" s="3" t="inlineStr">
        <is>
          <t>Tools, Garden &amp; Craft</t>
        </is>
      </c>
      <c r="B12475" s="3" t="inlineStr">
        <is>
          <t>1207027640</t>
        </is>
      </c>
      <c r="C12475" s="3" t="inlineStr">
        <is>
          <t>Sharper Image</t>
        </is>
      </c>
      <c r="D12475" s="3" t="inlineStr">
        <is>
          <t>POWER PERCUSSION MOVE EDGE GREEN</t>
        </is>
      </c>
      <c r="E12475" s="11" t="n">
        <v>41</v>
      </c>
      <c r="F12475" s="12" t="n">
        <v>34.17</v>
      </c>
    </row>
    <row r="12476">
      <c r="A12476" s="3" t="inlineStr">
        <is>
          <t>Tools, Garden &amp; Craft</t>
        </is>
      </c>
      <c r="B12476" s="3" t="inlineStr">
        <is>
          <t>1207027620</t>
        </is>
      </c>
      <c r="C12476" s="3" t="inlineStr">
        <is>
          <t>Sharper Image</t>
        </is>
      </c>
      <c r="D12476" s="3" t="inlineStr">
        <is>
          <t>POWER PERCUSSION MOVE EDGE LITE/BLK</t>
        </is>
      </c>
      <c r="E12476" s="11" t="n">
        <v>41</v>
      </c>
      <c r="F12476" s="12" t="n">
        <v>34.17</v>
      </c>
    </row>
    <row r="12477">
      <c r="A12477" s="3" t="inlineStr">
        <is>
          <t>Tools, Garden &amp; Craft</t>
        </is>
      </c>
      <c r="B12477" s="3" t="inlineStr">
        <is>
          <t>1207027630</t>
        </is>
      </c>
      <c r="C12477" s="3" t="inlineStr">
        <is>
          <t>Sharper Image</t>
        </is>
      </c>
      <c r="D12477" s="3" t="inlineStr">
        <is>
          <t>POWER PERCUSSION MOVE EDGE PINK</t>
        </is>
      </c>
      <c r="E12477" s="11" t="n">
        <v>41</v>
      </c>
      <c r="F12477" s="12" t="n">
        <v>34.17</v>
      </c>
    </row>
    <row r="12478">
      <c r="A12478" s="3" t="inlineStr">
        <is>
          <t>Tools, Garden &amp; Craft</t>
        </is>
      </c>
      <c r="B12478" s="3" t="inlineStr">
        <is>
          <t>1245021150</t>
        </is>
      </c>
      <c r="C12478" s="3" t="inlineStr">
        <is>
          <t>Sharper Image</t>
        </is>
      </c>
      <c r="D12478" s="3" t="inlineStr">
        <is>
          <t>POWERBOOST DEEPTISSUE MASSAGER SPORT</t>
        </is>
      </c>
      <c r="E12478" s="11" t="n">
        <v>51</v>
      </c>
      <c r="F12478" s="12" t="n">
        <v>42.5</v>
      </c>
    </row>
    <row r="12479">
      <c r="A12479" s="3" t="inlineStr">
        <is>
          <t>Tools, Garden &amp; Craft</t>
        </is>
      </c>
      <c r="B12479" s="3" t="inlineStr">
        <is>
          <t>1207028000</t>
        </is>
      </c>
      <c r="C12479" s="3" t="inlineStr">
        <is>
          <t>Sharper Image</t>
        </is>
      </c>
      <c r="D12479" s="3" t="inlineStr">
        <is>
          <t>PRO HOT COLD PERCUSSION MASSAGER</t>
        </is>
      </c>
      <c r="E12479" s="11" t="n">
        <v>101</v>
      </c>
      <c r="F12479" s="12" t="n">
        <v>84.17</v>
      </c>
    </row>
    <row r="12480">
      <c r="A12480" s="3" t="inlineStr">
        <is>
          <t>Tools, Garden &amp; Craft</t>
        </is>
      </c>
      <c r="B12480" s="3" t="inlineStr">
        <is>
          <t>1207028390</t>
        </is>
      </c>
      <c r="C12480" s="3" t="inlineStr">
        <is>
          <t>Sharper Image</t>
        </is>
      </c>
      <c r="D12480" s="3" t="inlineStr">
        <is>
          <t>SHARPER IMAGE COCCYX CUSHION</t>
        </is>
      </c>
      <c r="E12480" s="11" t="n">
        <v>25</v>
      </c>
      <c r="F12480" s="12" t="n">
        <v>20.83</v>
      </c>
    </row>
    <row r="12481">
      <c r="A12481" s="3" t="inlineStr">
        <is>
          <t>Tools, Garden &amp; Craft</t>
        </is>
      </c>
      <c r="B12481" s="3" t="inlineStr">
        <is>
          <t>1216024450</t>
        </is>
      </c>
      <c r="C12481" s="3" t="inlineStr">
        <is>
          <t>Sharper Image</t>
        </is>
      </c>
      <c r="D12481" s="3" t="inlineStr">
        <is>
          <t>SHARPER IMAGE MASSAGER ROLLER</t>
        </is>
      </c>
      <c r="E12481" s="11" t="n">
        <v>131</v>
      </c>
      <c r="F12481" s="12" t="n">
        <v>109.17</v>
      </c>
    </row>
    <row r="12482">
      <c r="A12482" s="3" t="inlineStr">
        <is>
          <t>Tools, Garden &amp; Craft</t>
        </is>
      </c>
      <c r="B12482" s="3" t="inlineStr">
        <is>
          <t>1216027050</t>
        </is>
      </c>
      <c r="C12482" s="3" t="inlineStr">
        <is>
          <t>Sharper Image</t>
        </is>
      </c>
      <c r="D12482" s="3" t="inlineStr">
        <is>
          <t>SHARPER IMAGE STEAM PORTABLE SAUNA</t>
        </is>
      </c>
      <c r="E12482" s="11" t="n">
        <v>181</v>
      </c>
      <c r="F12482" s="12" t="n">
        <v>150.83</v>
      </c>
    </row>
    <row r="12483">
      <c r="A12483" s="3" t="inlineStr">
        <is>
          <t>Tools, Garden &amp; Craft</t>
        </is>
      </c>
      <c r="B12483" s="3" t="inlineStr">
        <is>
          <t>1207028330</t>
        </is>
      </c>
      <c r="C12483" s="3" t="inlineStr">
        <is>
          <t>Sharper Image</t>
        </is>
      </c>
      <c r="D12483" s="3" t="inlineStr">
        <is>
          <t>SHARPER IMAGE WALKER</t>
        </is>
      </c>
      <c r="E12483" s="11" t="n">
        <v>79</v>
      </c>
      <c r="F12483" s="12" t="n">
        <v>65.83</v>
      </c>
    </row>
    <row r="12484">
      <c r="A12484" s="3" t="inlineStr">
        <is>
          <t>Tools, Garden &amp; Craft</t>
        </is>
      </c>
      <c r="B12484" s="3" t="inlineStr">
        <is>
          <t>1239008911</t>
        </is>
      </c>
      <c r="C12484" s="3" t="inlineStr">
        <is>
          <t>Sharper Image</t>
        </is>
      </c>
      <c r="D12484" s="3" t="inlineStr">
        <is>
          <t>SHOWR BT SPEAKER MAGNETIC MOUNT</t>
        </is>
      </c>
      <c r="E12484" s="11" t="n">
        <v>41</v>
      </c>
      <c r="F12484" s="12" t="n">
        <v>34.17</v>
      </c>
    </row>
    <row r="12485">
      <c r="A12485" s="3" t="inlineStr">
        <is>
          <t>Tools, Garden &amp; Craft</t>
        </is>
      </c>
      <c r="B12485" s="3" t="inlineStr">
        <is>
          <t>1212020551</t>
        </is>
      </c>
      <c r="C12485" s="3" t="inlineStr">
        <is>
          <t>Sharper Image</t>
        </is>
      </c>
      <c r="D12485" s="3" t="inlineStr">
        <is>
          <t>TOY RC PORSCHE TAYCAN TURBO S1: 20</t>
        </is>
      </c>
      <c r="E12485" s="11" t="n">
        <v>36</v>
      </c>
      <c r="F12485" s="12" t="n">
        <v>30</v>
      </c>
    </row>
    <row r="12486">
      <c r="A12486" s="3" t="inlineStr">
        <is>
          <t>Tools, Garden &amp; Craft</t>
        </is>
      </c>
      <c r="B12486" s="3" t="inlineStr">
        <is>
          <t>1267016511</t>
        </is>
      </c>
      <c r="C12486" s="3" t="inlineStr">
        <is>
          <t>Sharper Image</t>
        </is>
      </c>
      <c r="D12486" s="3" t="inlineStr">
        <is>
          <t>VACUUM HANDHELD CORDLESS</t>
        </is>
      </c>
      <c r="E12486" s="11" t="n">
        <v>81</v>
      </c>
      <c r="F12486" s="12" t="n">
        <v>67.5</v>
      </c>
    </row>
    <row r="12487">
      <c r="A12487" s="3" t="inlineStr">
        <is>
          <t>Tools, Garden &amp; Craft</t>
        </is>
      </c>
      <c r="B12487" s="3" t="inlineStr">
        <is>
          <t>0-30-656</t>
        </is>
      </c>
      <c r="C12487" s="3" t="inlineStr">
        <is>
          <t>Stanley Tools Ltd</t>
        </is>
      </c>
      <c r="D12487" s="3" t="inlineStr">
        <is>
          <t>STANLEY 8M/26'TYLONTAPE MEASURE</t>
        </is>
      </c>
      <c r="E12487" s="11" t="n">
        <v>8</v>
      </c>
      <c r="F12487" s="12" t="n">
        <v>6.67</v>
      </c>
    </row>
    <row r="12488">
      <c r="A12488" s="3" t="inlineStr">
        <is>
          <t>Tools, Garden &amp; Craft</t>
        </is>
      </c>
      <c r="B12488" s="3" t="inlineStr">
        <is>
          <t>1UP27A</t>
        </is>
      </c>
      <c r="C12488" s="3" t="inlineStr">
        <is>
          <t>Summa</t>
        </is>
      </c>
      <c r="D12488" s="3" t="inlineStr">
        <is>
          <t>2-IN MEDIA HOLDER KIT</t>
        </is>
      </c>
      <c r="E12488" s="11" t="n">
        <v>211</v>
      </c>
      <c r="F12488" s="12" t="n">
        <v>175.83</v>
      </c>
    </row>
    <row r="12489">
      <c r="A12489" s="3" t="inlineStr">
        <is>
          <t>Tools, Garden &amp; Craft</t>
        </is>
      </c>
      <c r="B12489" s="3" t="inlineStr">
        <is>
          <t>DC3-622</t>
        </is>
      </c>
      <c r="C12489" s="3" t="inlineStr">
        <is>
          <t>Summa</t>
        </is>
      </c>
      <c r="D12489" s="3" t="inlineStr">
        <is>
          <t>AQUA GREEN RESIN RIBBON 350M</t>
        </is>
      </c>
      <c r="E12489" s="11" t="n">
        <v>190</v>
      </c>
      <c r="F12489" s="12" t="n">
        <v>158.33</v>
      </c>
    </row>
    <row r="12490">
      <c r="A12490" s="3" t="inlineStr">
        <is>
          <t>Tools, Garden &amp; Craft</t>
        </is>
      </c>
      <c r="B12490" s="3" t="inlineStr">
        <is>
          <t>390-536</t>
        </is>
      </c>
      <c r="C12490" s="3" t="inlineStr">
        <is>
          <t>Summa</t>
        </is>
      </c>
      <c r="D12490" s="3" t="inlineStr">
        <is>
          <t>BALLPOINT PEN PACK OF 5</t>
        </is>
      </c>
      <c r="E12490" s="11" t="n">
        <v>77</v>
      </c>
      <c r="F12490" s="12" t="n">
        <v>64.17</v>
      </c>
    </row>
    <row r="12491">
      <c r="A12491" s="3" t="inlineStr">
        <is>
          <t>Tools, Garden &amp; Craft</t>
        </is>
      </c>
      <c r="B12491" s="3" t="inlineStr">
        <is>
          <t>399-720</t>
        </is>
      </c>
      <c r="C12491" s="3" t="inlineStr">
        <is>
          <t>Summa</t>
        </is>
      </c>
      <c r="D12491" s="3" t="inlineStr">
        <is>
          <t>BASKET FOR D140R  D140RFX</t>
        </is>
      </c>
      <c r="E12491" s="11" t="n">
        <v>263</v>
      </c>
      <c r="F12491" s="12" t="n">
        <v>219.17</v>
      </c>
    </row>
    <row r="12492">
      <c r="A12492" s="3" t="inlineStr">
        <is>
          <t>Tools, Garden &amp; Craft</t>
        </is>
      </c>
      <c r="B12492" s="3" t="inlineStr">
        <is>
          <t>DC3-603</t>
        </is>
      </c>
      <c r="C12492" s="3" t="inlineStr">
        <is>
          <t>Summa</t>
        </is>
      </c>
      <c r="D12492" s="3" t="inlineStr">
        <is>
          <t>BLACK RESIN RIBBON 350M</t>
        </is>
      </c>
      <c r="E12492" s="11" t="n">
        <v>185</v>
      </c>
      <c r="F12492" s="12" t="n">
        <v>154.17</v>
      </c>
    </row>
    <row r="12493">
      <c r="A12493" s="3" t="inlineStr">
        <is>
          <t>Tools, Garden &amp; Craft</t>
        </is>
      </c>
      <c r="B12493" s="3" t="inlineStr">
        <is>
          <t>420-418</t>
        </is>
      </c>
      <c r="C12493" s="3" t="inlineStr">
        <is>
          <t>Summa</t>
        </is>
      </c>
      <c r="D12493" s="3" t="inlineStr">
        <is>
          <t>CLEANING ROLL</t>
        </is>
      </c>
      <c r="E12493" s="11" t="n">
        <v>126</v>
      </c>
      <c r="F12493" s="12" t="n">
        <v>105</v>
      </c>
    </row>
    <row r="12494">
      <c r="A12494" s="3" t="inlineStr">
        <is>
          <t>Tools, Garden &amp; Craft</t>
        </is>
      </c>
      <c r="B12494" s="3" t="inlineStr">
        <is>
          <t>1NC40-67034</t>
        </is>
      </c>
      <c r="C12494" s="3" t="inlineStr">
        <is>
          <t>Summa</t>
        </is>
      </c>
      <c r="D12494" s="3" t="inlineStr">
        <is>
          <t>CORE HOLDERS - 3IN SET OF 2</t>
        </is>
      </c>
      <c r="E12494" s="11" t="n">
        <v>98</v>
      </c>
      <c r="F12494" s="12" t="n">
        <v>81.67</v>
      </c>
    </row>
    <row r="12495">
      <c r="A12495" s="3" t="inlineStr">
        <is>
          <t>Tools, Garden &amp; Craft</t>
        </is>
      </c>
      <c r="B12495" s="3" t="inlineStr">
        <is>
          <t>1NC40-67032</t>
        </is>
      </c>
      <c r="C12495" s="3" t="inlineStr">
        <is>
          <t>Summa</t>
        </is>
      </c>
      <c r="D12495" s="3" t="inlineStr">
        <is>
          <t>CUTTING STRIP 1365MM1400MM1600MM</t>
        </is>
      </c>
      <c r="E12495" s="11" t="n">
        <v>28</v>
      </c>
      <c r="F12495" s="12" t="n">
        <v>23.33</v>
      </c>
    </row>
    <row r="12496">
      <c r="A12496" s="3" t="inlineStr">
        <is>
          <t>Tools, Garden &amp; Craft</t>
        </is>
      </c>
      <c r="B12496" s="3" t="inlineStr">
        <is>
          <t>390-551</t>
        </is>
      </c>
      <c r="C12496" s="3" t="inlineStr">
        <is>
          <t>Summa</t>
        </is>
      </c>
      <c r="D12496" s="3" t="inlineStr">
        <is>
          <t>DOUBLE TIP TANGENTIAL KNIFE - 36DEG</t>
        </is>
      </c>
      <c r="E12496" s="11" t="n">
        <v>58</v>
      </c>
      <c r="F12496" s="12" t="n">
        <v>48.33</v>
      </c>
    </row>
    <row r="12497">
      <c r="A12497" s="3" t="inlineStr">
        <is>
          <t>Tools, Garden &amp; Craft</t>
        </is>
      </c>
      <c r="B12497" s="3" t="inlineStr">
        <is>
          <t>9TL89-67033</t>
        </is>
      </c>
      <c r="C12497" s="3" t="inlineStr">
        <is>
          <t>Summa</t>
        </is>
      </c>
      <c r="D12497" s="3" t="inlineStr">
        <is>
          <t>DRAG KNIFE HOLDER FOR36DEG-DIA 1 5MM</t>
        </is>
      </c>
      <c r="E12497" s="11" t="n">
        <v>96</v>
      </c>
      <c r="F12497" s="12" t="n">
        <v>80</v>
      </c>
    </row>
    <row r="12498">
      <c r="A12498" s="3" t="inlineStr">
        <is>
          <t>Tools, Garden &amp; Craft</t>
        </is>
      </c>
      <c r="B12498" s="3" t="inlineStr">
        <is>
          <t>391-358</t>
        </is>
      </c>
      <c r="C12498" s="3" t="inlineStr">
        <is>
          <t>Summa</t>
        </is>
      </c>
      <c r="D12498" s="3" t="inlineStr">
        <is>
          <t>DRAG KNIFE55DX5D:2MMOS 0 9MM 391-363</t>
        </is>
      </c>
      <c r="E12498" s="11" t="n">
        <v>142</v>
      </c>
      <c r="F12498" s="12" t="n">
        <v>118.33</v>
      </c>
    </row>
    <row r="12499">
      <c r="A12499" s="3" t="inlineStr">
        <is>
          <t>Tools, Garden &amp; Craft</t>
        </is>
      </c>
      <c r="B12499" s="3" t="inlineStr">
        <is>
          <t>391-231</t>
        </is>
      </c>
      <c r="C12499" s="3" t="inlineStr">
        <is>
          <t>Summa</t>
        </is>
      </c>
      <c r="D12499" s="3" t="inlineStr">
        <is>
          <t>DRAGK-60D-D:1 5MMOS0 5MM 9TL89-67033</t>
        </is>
      </c>
      <c r="E12499" s="11" t="n">
        <v>33</v>
      </c>
      <c r="F12499" s="12" t="n">
        <v>27.5</v>
      </c>
    </row>
    <row r="12500">
      <c r="A12500" s="3" t="inlineStr">
        <is>
          <t>Tools, Garden &amp; Craft</t>
        </is>
      </c>
      <c r="B12500" s="3" t="inlineStr">
        <is>
          <t>9TL89-67041</t>
        </is>
      </c>
      <c r="C12500" s="3" t="inlineStr">
        <is>
          <t>Summa</t>
        </is>
      </c>
      <c r="D12500" s="3" t="inlineStr">
        <is>
          <t>DRAGKNI36DX5D:1 5-0 45MM 9TL89-67033</t>
        </is>
      </c>
      <c r="E12500" s="11" t="n">
        <v>118</v>
      </c>
      <c r="F12500" s="12" t="n">
        <v>98.33</v>
      </c>
    </row>
    <row r="12501">
      <c r="A12501" s="3" t="inlineStr">
        <is>
          <t>Tools, Garden &amp; Craft</t>
        </is>
      </c>
      <c r="B12501" s="3" t="inlineStr">
        <is>
          <t>391-363</t>
        </is>
      </c>
      <c r="C12501" s="3" t="inlineStr">
        <is>
          <t>Summa</t>
        </is>
      </c>
      <c r="D12501" s="3" t="inlineStr">
        <is>
          <t>DRAGKNIFE HOLDER 55DEG-DIA2MM COPPER</t>
        </is>
      </c>
      <c r="E12501" s="11" t="n">
        <v>127</v>
      </c>
      <c r="F12501" s="12" t="n">
        <v>105.83</v>
      </c>
    </row>
    <row r="12502">
      <c r="A12502" s="3" t="inlineStr">
        <is>
          <t>Tools, Garden &amp; Craft</t>
        </is>
      </c>
      <c r="B12502" s="3" t="inlineStr">
        <is>
          <t>395-682</t>
        </is>
      </c>
      <c r="C12502" s="3" t="inlineStr">
        <is>
          <t>Summa</t>
        </is>
      </c>
      <c r="D12502" s="3" t="inlineStr">
        <is>
          <t>EXTRA MIDDLE PINCH ROLLER KIT</t>
        </is>
      </c>
      <c r="E12502" s="11" t="n">
        <v>241</v>
      </c>
      <c r="F12502" s="12" t="n">
        <v>200.83</v>
      </c>
    </row>
    <row r="12503">
      <c r="A12503" s="3" t="inlineStr">
        <is>
          <t>Tools, Garden &amp; Craft</t>
        </is>
      </c>
      <c r="B12503" s="3" t="inlineStr">
        <is>
          <t>395-805</t>
        </is>
      </c>
      <c r="C12503" s="3" t="inlineStr">
        <is>
          <t>Summa</t>
        </is>
      </c>
      <c r="D12503" s="3" t="inlineStr">
        <is>
          <t>EXTRA STORAGE COMPART-S3 TANGENTIAL</t>
        </is>
      </c>
      <c r="E12503" s="11" t="n">
        <v>29</v>
      </c>
      <c r="F12503" s="12" t="n">
        <v>24.17</v>
      </c>
    </row>
    <row r="12504">
      <c r="A12504" s="3" t="inlineStr">
        <is>
          <t>Tools, Garden &amp; Craft</t>
        </is>
      </c>
      <c r="B12504" s="3" t="inlineStr">
        <is>
          <t>MP06BK</t>
        </is>
      </c>
      <c r="C12504" s="3" t="inlineStr">
        <is>
          <t>Summa</t>
        </is>
      </c>
      <c r="D12504" s="3" t="inlineStr">
        <is>
          <t>FIBRE TIP PENS - BLACK PACK OF 4</t>
        </is>
      </c>
      <c r="E12504" s="11" t="n">
        <v>99</v>
      </c>
      <c r="F12504" s="12" t="n">
        <v>82.5</v>
      </c>
    </row>
    <row r="12505">
      <c r="A12505" s="3" t="inlineStr">
        <is>
          <t>Tools, Garden &amp; Craft</t>
        </is>
      </c>
      <c r="B12505" s="3" t="inlineStr">
        <is>
          <t>395-995</t>
        </is>
      </c>
      <c r="C12505" s="3" t="inlineStr">
        <is>
          <t>Summa</t>
        </is>
      </c>
      <c r="D12505" s="3" t="inlineStr">
        <is>
          <t>GOSIGN PRO PACK</t>
        </is>
      </c>
      <c r="E12505" s="11" t="n">
        <v>556</v>
      </c>
      <c r="F12505" s="12" t="n">
        <v>463.33</v>
      </c>
    </row>
    <row r="12506">
      <c r="A12506" s="3" t="inlineStr">
        <is>
          <t>Tools, Garden &amp; Craft</t>
        </is>
      </c>
      <c r="B12506" s="3" t="inlineStr">
        <is>
          <t>DC3-623</t>
        </is>
      </c>
      <c r="C12506" s="3" t="inlineStr">
        <is>
          <t>Summa</t>
        </is>
      </c>
      <c r="D12506" s="3" t="inlineStr">
        <is>
          <t>HOT FUCHSIA RESIN RIBBON 350M</t>
        </is>
      </c>
      <c r="E12506" s="11" t="n">
        <v>188</v>
      </c>
      <c r="F12506" s="12" t="n">
        <v>156.67</v>
      </c>
    </row>
    <row r="12507">
      <c r="A12507" s="3" t="inlineStr">
        <is>
          <t>Tools, Garden &amp; Craft</t>
        </is>
      </c>
      <c r="B12507" s="3" t="inlineStr">
        <is>
          <t>DC3-624</t>
        </is>
      </c>
      <c r="C12507" s="3" t="inlineStr">
        <is>
          <t>Summa</t>
        </is>
      </c>
      <c r="D12507" s="3" t="inlineStr">
        <is>
          <t>HOT TURQUOISE RESIN RIBBON 350M</t>
        </is>
      </c>
      <c r="E12507" s="11" t="n">
        <v>185</v>
      </c>
      <c r="F12507" s="12" t="n">
        <v>154.17</v>
      </c>
    </row>
    <row r="12508">
      <c r="A12508" s="3" t="inlineStr">
        <is>
          <t>Tools, Garden &amp; Craft</t>
        </is>
      </c>
      <c r="B12508" s="3" t="inlineStr">
        <is>
          <t>399-070</t>
        </is>
      </c>
      <c r="C12508" s="3" t="inlineStr">
        <is>
          <t>Summa</t>
        </is>
      </c>
      <c r="D12508" s="3" t="inlineStr">
        <is>
          <t>MEDIA BASKET - 600MM 600MM</t>
        </is>
      </c>
      <c r="E12508" s="11" t="n">
        <v>102</v>
      </c>
      <c r="F12508" s="12" t="n">
        <v>85</v>
      </c>
    </row>
    <row r="12509">
      <c r="A12509" s="3" t="inlineStr">
        <is>
          <t>Tools, Garden &amp; Craft</t>
        </is>
      </c>
      <c r="B12509" s="3" t="inlineStr">
        <is>
          <t>420-417</t>
        </is>
      </c>
      <c r="C12509" s="3" t="inlineStr">
        <is>
          <t>Summa</t>
        </is>
      </c>
      <c r="D12509" s="3" t="inlineStr">
        <is>
          <t>MEDIA CLEANER  OPTIPRINT SYSTEM</t>
        </is>
      </c>
      <c r="E12509" s="11" t="n">
        <v>1100</v>
      </c>
      <c r="F12509" s="12" t="n">
        <v>916.67</v>
      </c>
    </row>
    <row r="12510">
      <c r="A12510" s="3" t="inlineStr">
        <is>
          <t>Tools, Garden &amp; Craft</t>
        </is>
      </c>
      <c r="B12510" s="3" t="inlineStr">
        <is>
          <t>DC3-617</t>
        </is>
      </c>
      <c r="C12510" s="3" t="inlineStr">
        <is>
          <t>Summa</t>
        </is>
      </c>
      <c r="D12510" s="3" t="inlineStr">
        <is>
          <t>OCEAN BLUE RESIN RIBBON 350M</t>
        </is>
      </c>
      <c r="E12510" s="11" t="n">
        <v>185</v>
      </c>
      <c r="F12510" s="12" t="n">
        <v>154.17</v>
      </c>
    </row>
    <row r="12511">
      <c r="A12511" s="3" t="inlineStr">
        <is>
          <t>Tools, Garden &amp; Craft</t>
        </is>
      </c>
      <c r="B12511" s="3" t="inlineStr">
        <is>
          <t>395-315</t>
        </is>
      </c>
      <c r="C12511" s="3" t="inlineStr">
        <is>
          <t>Summa</t>
        </is>
      </c>
      <c r="D12511" s="3" t="inlineStr">
        <is>
          <t>POUNCING KIT SC T INC PH2XPINSTRIP</t>
        </is>
      </c>
      <c r="E12511" s="11" t="n">
        <v>54</v>
      </c>
      <c r="F12511" s="12" t="n">
        <v>45</v>
      </c>
    </row>
    <row r="12512">
      <c r="A12512" s="3" t="inlineStr">
        <is>
          <t>Tools, Garden &amp; Craft</t>
        </is>
      </c>
      <c r="B12512" s="3" t="inlineStr">
        <is>
          <t>391-591</t>
        </is>
      </c>
      <c r="C12512" s="3" t="inlineStr">
        <is>
          <t>Summa</t>
        </is>
      </c>
      <c r="D12512" s="3" t="inlineStr">
        <is>
          <t>POUNCING PIN</t>
        </is>
      </c>
      <c r="E12512" s="11" t="n">
        <v>32</v>
      </c>
      <c r="F12512" s="12" t="n">
        <v>26.67</v>
      </c>
    </row>
    <row r="12513">
      <c r="A12513" s="3" t="inlineStr">
        <is>
          <t>Tools, Garden &amp; Craft</t>
        </is>
      </c>
      <c r="B12513" s="3" t="inlineStr">
        <is>
          <t>DC3-604</t>
        </is>
      </c>
      <c r="C12513" s="3" t="inlineStr">
        <is>
          <t>Summa</t>
        </is>
      </c>
      <c r="D12513" s="3" t="inlineStr">
        <is>
          <t>RED RESIN RIBBON 350M</t>
        </is>
      </c>
      <c r="E12513" s="11" t="n">
        <v>300</v>
      </c>
      <c r="F12513" s="12" t="n">
        <v>250</v>
      </c>
    </row>
    <row r="12514">
      <c r="A12514" s="3" t="inlineStr">
        <is>
          <t>Tools, Garden &amp; Craft</t>
        </is>
      </c>
      <c r="B12514" s="3" t="inlineStr">
        <is>
          <t>395-430</t>
        </is>
      </c>
      <c r="C12514" s="3" t="inlineStr">
        <is>
          <t>Summa</t>
        </is>
      </c>
      <c r="D12514" s="3" t="inlineStr">
        <is>
          <t>ROLLER BALL BLACK-PACK OF 5 DRAG CUT</t>
        </is>
      </c>
      <c r="E12514" s="11" t="n">
        <v>77</v>
      </c>
      <c r="F12514" s="12" t="n">
        <v>64.17</v>
      </c>
    </row>
    <row r="12515">
      <c r="A12515" s="3" t="inlineStr">
        <is>
          <t>Tools, Garden &amp; Craft</t>
        </is>
      </c>
      <c r="B12515" s="3" t="inlineStr">
        <is>
          <t>390-550</t>
        </is>
      </c>
      <c r="C12515" s="3" t="inlineStr">
        <is>
          <t>Summa</t>
        </is>
      </c>
      <c r="D12515" s="3" t="inlineStr">
        <is>
          <t>SANDBLAST TANGENTIAL KNIFE - 60DEG</t>
        </is>
      </c>
      <c r="E12515" s="11" t="n">
        <v>45</v>
      </c>
      <c r="F12515" s="12" t="n">
        <v>37.5</v>
      </c>
    </row>
    <row r="12516">
      <c r="A12516" s="3" t="inlineStr">
        <is>
          <t>Tools, Garden &amp; Craft</t>
        </is>
      </c>
      <c r="B12516" s="3" t="inlineStr">
        <is>
          <t>393-1100</t>
        </is>
      </c>
      <c r="C12516" s="3" t="inlineStr">
        <is>
          <t>Summa</t>
        </is>
      </c>
      <c r="D12516" s="3" t="inlineStr">
        <is>
          <t>STAND WITH BASKET FOR S ONE D60</t>
        </is>
      </c>
      <c r="E12516" s="11" t="n">
        <v>300</v>
      </c>
      <c r="F12516" s="12" t="n">
        <v>250</v>
      </c>
    </row>
    <row r="12517">
      <c r="A12517" s="3" t="inlineStr">
        <is>
          <t>Tools, Garden &amp; Craft</t>
        </is>
      </c>
      <c r="B12517" s="3" t="inlineStr">
        <is>
          <t>390-534</t>
        </is>
      </c>
      <c r="C12517" s="3" t="inlineStr">
        <is>
          <t>Summa</t>
        </is>
      </c>
      <c r="D12517" s="3" t="inlineStr">
        <is>
          <t>STD TANGENTIAL KNIFE-36DEG-PACK OF 5</t>
        </is>
      </c>
      <c r="E12517" s="11" t="n">
        <v>193</v>
      </c>
      <c r="F12517" s="12" t="n">
        <v>160.83</v>
      </c>
    </row>
    <row r="12518">
      <c r="A12518" s="3" t="inlineStr">
        <is>
          <t>Tools, Garden &amp; Craft</t>
        </is>
      </c>
      <c r="B12518" s="3" t="inlineStr">
        <is>
          <t>390-560</t>
        </is>
      </c>
      <c r="C12518" s="3" t="inlineStr">
        <is>
          <t>Summa</t>
        </is>
      </c>
      <c r="D12518" s="3" t="inlineStr">
        <is>
          <t>TANGENKNIFE-45D WEDGE 25D F-SER SC T</t>
        </is>
      </c>
      <c r="E12518" s="11" t="n">
        <v>47</v>
      </c>
      <c r="F12518" s="12" t="n">
        <v>39.17</v>
      </c>
    </row>
    <row r="12519">
      <c r="A12519" s="3" t="inlineStr">
        <is>
          <t>Tools, Garden &amp; Craft</t>
        </is>
      </c>
      <c r="B12519" s="3" t="inlineStr">
        <is>
          <t>395-325</t>
        </is>
      </c>
      <c r="C12519" s="3" t="inlineStr">
        <is>
          <t>Summa</t>
        </is>
      </c>
      <c r="D12519" s="3" t="inlineStr">
        <is>
          <t>TANGENTIAL BALLPOINT PEN</t>
        </is>
      </c>
      <c r="E12519" s="11" t="n">
        <v>19</v>
      </c>
      <c r="F12519" s="12" t="n">
        <v>15.83</v>
      </c>
    </row>
    <row r="12520">
      <c r="A12520" s="3" t="inlineStr">
        <is>
          <t>Tools, Garden &amp; Craft</t>
        </is>
      </c>
      <c r="B12520" s="3" t="inlineStr">
        <is>
          <t>391-668</t>
        </is>
      </c>
      <c r="C12520" s="3" t="inlineStr">
        <is>
          <t>Summa</t>
        </is>
      </c>
      <c r="D12520" s="3" t="inlineStr">
        <is>
          <t>TANGENTIAL DRAG KNIFE HOLDER</t>
        </is>
      </c>
      <c r="E12520" s="11" t="n">
        <v>113</v>
      </c>
      <c r="F12520" s="12" t="n">
        <v>94.17</v>
      </c>
    </row>
    <row r="12521">
      <c r="A12521" s="3" t="inlineStr">
        <is>
          <t>Tools, Garden &amp; Craft</t>
        </is>
      </c>
      <c r="B12521" s="3" t="inlineStr">
        <is>
          <t>395-322</t>
        </is>
      </c>
      <c r="C12521" s="3" t="inlineStr">
        <is>
          <t>Summa</t>
        </is>
      </c>
      <c r="D12521" s="3" t="inlineStr">
        <is>
          <t>TANGENTIAL KNIFE HOLDER</t>
        </is>
      </c>
      <c r="E12521" s="11" t="n">
        <v>101</v>
      </c>
      <c r="F12521" s="12" t="n">
        <v>84.17</v>
      </c>
    </row>
    <row r="12522">
      <c r="A12522" s="3" t="inlineStr">
        <is>
          <t>Tools, Garden &amp; Craft</t>
        </is>
      </c>
      <c r="B12522" s="3" t="inlineStr">
        <is>
          <t>DC3-600</t>
        </is>
      </c>
      <c r="C12522" s="3" t="inlineStr">
        <is>
          <t>Summa</t>
        </is>
      </c>
      <c r="D12522" s="3" t="inlineStr">
        <is>
          <t>YELLOW RESIN RIBBON 350M</t>
        </is>
      </c>
      <c r="E12522" s="11" t="n">
        <v>185</v>
      </c>
      <c r="F12522" s="12" t="n">
        <v>154.17</v>
      </c>
    </row>
    <row r="12523">
      <c r="A12523" s="3" t="inlineStr">
        <is>
          <t>Tools, Garden &amp; Craft</t>
        </is>
      </c>
      <c r="B12523" s="3" t="inlineStr">
        <is>
          <t>BOREAS-BLK</t>
        </is>
      </c>
      <c r="C12523" s="3" t="inlineStr">
        <is>
          <t>VIDA</t>
        </is>
      </c>
      <c r="D12523" s="3" t="inlineStr">
        <is>
          <t>VIDA BOREAS BLACK AIR COOLER</t>
        </is>
      </c>
      <c r="E12523" s="11" t="n">
        <v>19</v>
      </c>
      <c r="F12523" s="12" t="n">
        <v>15.83</v>
      </c>
    </row>
    <row r="12524">
      <c r="A12524" s="3" t="inlineStr">
        <is>
          <t>Tools, Garden &amp; Craft</t>
        </is>
      </c>
      <c r="B12524" s="3" t="inlineStr">
        <is>
          <t>BOREAS-WHT</t>
        </is>
      </c>
      <c r="C12524" s="3" t="inlineStr">
        <is>
          <t>VIDA</t>
        </is>
      </c>
      <c r="D12524" s="3" t="inlineStr">
        <is>
          <t>VIDA BOREAS WHITE AIR COOLER</t>
        </is>
      </c>
      <c r="E12524" s="11" t="n">
        <v>20</v>
      </c>
      <c r="F12524" s="12" t="n">
        <v>16.67</v>
      </c>
    </row>
  </sheetData>
  <autoFilter ref="A2:F1252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7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Laptops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NX.KYTEK.008</t>
        </is>
      </c>
      <c r="B3" s="3" t="inlineStr">
        <is>
          <t>ACER</t>
        </is>
      </c>
      <c r="C3" s="3" t="inlineStr">
        <is>
          <t>12.2 CB SPIN N100 4GB 64GB CHRM SILV</t>
        </is>
      </c>
      <c r="D3" s="11" t="n">
        <v>418</v>
      </c>
      <c r="E3" s="12" t="n">
        <v>348.33</v>
      </c>
    </row>
    <row r="4">
      <c r="A4" s="3" t="inlineStr">
        <is>
          <t>NX.W0MEK.002</t>
        </is>
      </c>
      <c r="B4" s="3" t="inlineStr">
        <is>
          <t>ACER</t>
        </is>
      </c>
      <c r="C4" s="3" t="inlineStr">
        <is>
          <t>14 CB MTK 540 4GB 64GB CHROME BLUE</t>
        </is>
      </c>
      <c r="D4" s="11" t="n">
        <v>328</v>
      </c>
      <c r="E4" s="12" t="n">
        <v>273.33</v>
      </c>
    </row>
    <row r="5">
      <c r="A5" s="3" t="inlineStr">
        <is>
          <t>NX.W0HEK.006</t>
        </is>
      </c>
      <c r="B5" s="3" t="inlineStr">
        <is>
          <t>ACER</t>
        </is>
      </c>
      <c r="C5" s="3" t="inlineStr">
        <is>
          <t>15.6 CB MTK 540 4GB 64GB CHROME BLUE</t>
        </is>
      </c>
      <c r="D5" s="11" t="n">
        <v>348</v>
      </c>
      <c r="E5" s="12" t="n">
        <v>290</v>
      </c>
    </row>
    <row r="6">
      <c r="A6" s="3" t="inlineStr">
        <is>
          <t>NX.JCMEK.005</t>
        </is>
      </c>
      <c r="B6" s="3" t="inlineStr">
        <is>
          <t>ACER</t>
        </is>
      </c>
      <c r="C6" s="3" t="inlineStr">
        <is>
          <t>16 CBP I3 8GB 128GB UFS CHROME IRON</t>
        </is>
      </c>
      <c r="D6" s="11" t="n">
        <v>547</v>
      </c>
      <c r="E6" s="12" t="n">
        <v>455.83</v>
      </c>
    </row>
    <row r="7">
      <c r="A7" s="3" t="inlineStr">
        <is>
          <t>NX.JBFEK.002</t>
        </is>
      </c>
      <c r="B7" s="3" t="inlineStr">
        <is>
          <t>ACER</t>
        </is>
      </c>
      <c r="C7" s="3" t="inlineStr">
        <is>
          <t>ACER 14 WUXGA IPS I5120U 8/256 CRM</t>
        </is>
      </c>
      <c r="D7" s="11" t="n">
        <v>531</v>
      </c>
      <c r="E7" s="12" t="n">
        <v>442.5</v>
      </c>
    </row>
    <row r="8">
      <c r="A8" s="3" t="inlineStr">
        <is>
          <t>NX.JEZEK.00B</t>
        </is>
      </c>
      <c r="B8" s="3" t="inlineStr">
        <is>
          <t>ACER</t>
        </is>
      </c>
      <c r="C8" s="3" t="inlineStr">
        <is>
          <t>ACER 514SPN MDK-U910 12/256 TCH CHR</t>
        </is>
      </c>
      <c r="D8" s="11" t="n">
        <v>882</v>
      </c>
      <c r="E8" s="12" t="n">
        <v>735</v>
      </c>
    </row>
    <row r="9">
      <c r="A9" s="3" t="inlineStr">
        <is>
          <t>NX.ELKEK.007</t>
        </is>
      </c>
      <c r="B9" s="3" t="inlineStr">
        <is>
          <t>ACER</t>
        </is>
      </c>
      <c r="C9" s="3" t="inlineStr">
        <is>
          <t>ACER AMD RYZEN5 8/512 7430U W11P EDU</t>
        </is>
      </c>
      <c r="D9" s="11" t="n">
        <v>519</v>
      </c>
      <c r="E9" s="12" t="n">
        <v>432.5</v>
      </c>
    </row>
    <row r="10">
      <c r="A10" s="3" t="inlineStr">
        <is>
          <t>NX.JU3EK.004</t>
        </is>
      </c>
      <c r="B10" s="3" t="inlineStr">
        <is>
          <t>ACER</t>
        </is>
      </c>
      <c r="C10" s="3" t="inlineStr">
        <is>
          <t>ACER CB311 C725 MTK-540 8/128 CHR</t>
        </is>
      </c>
      <c r="D10" s="11" t="n">
        <v>409</v>
      </c>
      <c r="E10" s="12" t="n">
        <v>340.83</v>
      </c>
    </row>
    <row r="11">
      <c r="A11" s="3" t="inlineStr">
        <is>
          <t>NX.JU7EK.002</t>
        </is>
      </c>
      <c r="B11" s="3" t="inlineStr">
        <is>
          <t>ACER</t>
        </is>
      </c>
      <c r="C11" s="3" t="inlineStr">
        <is>
          <t>ACER CB311 MDK-540 4/64 TCH CHR</t>
        </is>
      </c>
      <c r="D11" s="11" t="n">
        <v>292</v>
      </c>
      <c r="E11" s="12" t="n">
        <v>243.33</v>
      </c>
    </row>
    <row r="12">
      <c r="A12" s="3" t="inlineStr">
        <is>
          <t>NX.JF1EK.002</t>
        </is>
      </c>
      <c r="B12" s="3" t="inlineStr">
        <is>
          <t>ACER</t>
        </is>
      </c>
      <c r="C12" s="3" t="inlineStr">
        <is>
          <t>ACER CB514 C937 IP-N150 4/128 CHR</t>
        </is>
      </c>
      <c r="D12" s="11" t="n">
        <v>357</v>
      </c>
      <c r="E12" s="12" t="n">
        <v>297.5</v>
      </c>
    </row>
    <row r="13">
      <c r="A13" s="3" t="inlineStr">
        <is>
          <t>NX.JF1EK.004</t>
        </is>
      </c>
      <c r="B13" s="3" t="inlineStr">
        <is>
          <t>ACER</t>
        </is>
      </c>
      <c r="C13" s="3" t="inlineStr">
        <is>
          <t>ACER CB514 N150 4/128 NON TCH CHR</t>
        </is>
      </c>
      <c r="D13" s="11" t="n">
        <v>409</v>
      </c>
      <c r="E13" s="12" t="n">
        <v>340.83</v>
      </c>
    </row>
    <row r="14">
      <c r="A14" s="3" t="inlineStr">
        <is>
          <t>NX.KRDEK.00A</t>
        </is>
      </c>
      <c r="B14" s="3" t="inlineStr">
        <is>
          <t>ACER</t>
        </is>
      </c>
      <c r="C14" s="3" t="inlineStr">
        <is>
          <t>ACER CB514 R5-7520C 8/256 TCH CHR</t>
        </is>
      </c>
      <c r="D14" s="11" t="n">
        <v>597</v>
      </c>
      <c r="E14" s="12" t="n">
        <v>497.5</v>
      </c>
    </row>
    <row r="15">
      <c r="A15" s="3" t="inlineStr">
        <is>
          <t>NX.KWFEK.001</t>
        </is>
      </c>
      <c r="B15" s="3" t="inlineStr">
        <is>
          <t>ACER</t>
        </is>
      </c>
      <c r="C15" s="3" t="inlineStr">
        <is>
          <t>ACER CB514SPN I3-1315U 8/256 TCHCHR</t>
        </is>
      </c>
      <c r="D15" s="11" t="n">
        <v>642</v>
      </c>
      <c r="E15" s="12" t="n">
        <v>535</v>
      </c>
    </row>
    <row r="16">
      <c r="A16" s="3" t="inlineStr">
        <is>
          <t>NX.KWFEK.003</t>
        </is>
      </c>
      <c r="B16" s="3" t="inlineStr">
        <is>
          <t>ACER</t>
        </is>
      </c>
      <c r="C16" s="3" t="inlineStr">
        <is>
          <t>ACER CB514SPN I5-120U 8/256 TCH CHR</t>
        </is>
      </c>
      <c r="D16" s="11" t="n">
        <v>712</v>
      </c>
      <c r="E16" s="12" t="n">
        <v>593.33</v>
      </c>
    </row>
    <row r="17">
      <c r="A17" s="3" t="inlineStr">
        <is>
          <t>NX.KWFEK.004</t>
        </is>
      </c>
      <c r="B17" s="3" t="inlineStr">
        <is>
          <t>ACER</t>
        </is>
      </c>
      <c r="C17" s="3" t="inlineStr">
        <is>
          <t>ACER CB514SPN I5120U 16/256 TCH CHR</t>
        </is>
      </c>
      <c r="D17" s="11" t="n">
        <v>815</v>
      </c>
      <c r="E17" s="12" t="n">
        <v>679.17</v>
      </c>
    </row>
    <row r="18">
      <c r="A18" s="3" t="inlineStr">
        <is>
          <t>NX.KW3EK.00K</t>
        </is>
      </c>
      <c r="B18" s="3" t="inlineStr">
        <is>
          <t>ACER</t>
        </is>
      </c>
      <c r="C18" s="3" t="inlineStr">
        <is>
          <t>ACER CB515 I3-100U 8/256 NONTCH CHR</t>
        </is>
      </c>
      <c r="D18" s="11" t="n">
        <v>577</v>
      </c>
      <c r="E18" s="12" t="n">
        <v>480.83</v>
      </c>
    </row>
    <row r="19">
      <c r="A19" s="3" t="inlineStr">
        <is>
          <t>NX.KW3EK.00M</t>
        </is>
      </c>
      <c r="B19" s="3" t="inlineStr">
        <is>
          <t>ACER</t>
        </is>
      </c>
      <c r="C19" s="3" t="inlineStr">
        <is>
          <t>ACER CB515 I5-120U 16/256 NONTCH CHR</t>
        </is>
      </c>
      <c r="D19" s="11" t="n">
        <v>733</v>
      </c>
      <c r="E19" s="12" t="n">
        <v>610.83</v>
      </c>
    </row>
    <row r="20">
      <c r="A20" s="3" t="inlineStr">
        <is>
          <t>NX.KW4EK.009</t>
        </is>
      </c>
      <c r="B20" s="3" t="inlineStr">
        <is>
          <t>ACER</t>
        </is>
      </c>
      <c r="C20" s="3" t="inlineStr">
        <is>
          <t>ACER CB515 I5-120U 16/256 TCH CHR</t>
        </is>
      </c>
      <c r="D20" s="11" t="n">
        <v>746</v>
      </c>
      <c r="E20" s="12" t="n">
        <v>621.67</v>
      </c>
    </row>
    <row r="21">
      <c r="A21" s="3" t="inlineStr">
        <is>
          <t>NX.KW3EK.00L</t>
        </is>
      </c>
      <c r="B21" s="3" t="inlineStr">
        <is>
          <t>ACER</t>
        </is>
      </c>
      <c r="C21" s="3" t="inlineStr">
        <is>
          <t>ACER CB515 I5-120U 8/256 NONTCH CHR</t>
        </is>
      </c>
      <c r="D21" s="11" t="n">
        <v>629</v>
      </c>
      <c r="E21" s="12" t="n">
        <v>524.17</v>
      </c>
    </row>
    <row r="22">
      <c r="A22" s="3" t="inlineStr">
        <is>
          <t>NX.JB0EK.003</t>
        </is>
      </c>
      <c r="B22" s="3" t="inlineStr">
        <is>
          <t>ACER</t>
        </is>
      </c>
      <c r="C22" s="3" t="inlineStr">
        <is>
          <t>ACER CBS512 R857TN IP-N150 8/128 CHR</t>
        </is>
      </c>
      <c r="D22" s="11" t="n">
        <v>502</v>
      </c>
      <c r="E22" s="12" t="n">
        <v>418.33</v>
      </c>
    </row>
    <row r="23">
      <c r="A23" s="3" t="inlineStr">
        <is>
          <t>NX.JVZEK.005</t>
        </is>
      </c>
      <c r="B23" s="3" t="inlineStr">
        <is>
          <t>ACER</t>
        </is>
      </c>
      <c r="C23" s="3" t="inlineStr">
        <is>
          <t>ACER CHR514 C937T N150 8/128 TCH CHR</t>
        </is>
      </c>
      <c r="D23" s="11" t="n">
        <v>480</v>
      </c>
      <c r="E23" s="12" t="n">
        <v>400</v>
      </c>
    </row>
    <row r="24">
      <c r="A24" s="3" t="inlineStr">
        <is>
          <t>NX.JF1EK.003</t>
        </is>
      </c>
      <c r="B24" s="3" t="inlineStr">
        <is>
          <t>ACER</t>
        </is>
      </c>
      <c r="C24" s="3" t="inlineStr">
        <is>
          <t>ACER CRMBK 514 N150 8/128 BLK CHR</t>
        </is>
      </c>
      <c r="D24" s="11" t="n">
        <v>376</v>
      </c>
      <c r="E24" s="12" t="n">
        <v>313.33</v>
      </c>
    </row>
    <row r="25">
      <c r="A25" s="3" t="inlineStr">
        <is>
          <t>NX.ELVEK.001</t>
        </is>
      </c>
      <c r="B25" s="3" t="inlineStr">
        <is>
          <t>ACER</t>
        </is>
      </c>
      <c r="C25" s="3" t="inlineStr">
        <is>
          <t>ACER EXO14-72 U5-125H 16/512 W11P</t>
        </is>
      </c>
      <c r="D25" s="11" t="n">
        <v>884</v>
      </c>
      <c r="E25" s="12" t="n">
        <v>736.67</v>
      </c>
    </row>
    <row r="26">
      <c r="A26" s="3" t="inlineStr">
        <is>
          <t>NX.EMAEK.001</t>
        </is>
      </c>
      <c r="B26" s="3" t="inlineStr">
        <is>
          <t>ACER</t>
        </is>
      </c>
      <c r="C26" s="3" t="inlineStr">
        <is>
          <t>ACER EXO15-71 U5-125H 16/512 W11P</t>
        </is>
      </c>
      <c r="D26" s="11" t="n">
        <v>854</v>
      </c>
      <c r="E26" s="12" t="n">
        <v>711.67</v>
      </c>
    </row>
    <row r="27">
      <c r="A27" s="3" t="inlineStr">
        <is>
          <t>NX.BEPEK.006</t>
        </is>
      </c>
      <c r="B27" s="3" t="inlineStr">
        <is>
          <t>ACER</t>
        </is>
      </c>
      <c r="C27" s="3" t="inlineStr">
        <is>
          <t>ACER TMB311 TCO IPN150 8/128W11P EDU</t>
        </is>
      </c>
      <c r="D27" s="11" t="n">
        <v>493</v>
      </c>
      <c r="E27" s="12" t="n">
        <v>410.83</v>
      </c>
    </row>
    <row r="28">
      <c r="A28" s="3" t="inlineStr">
        <is>
          <t>NX.BEXEK.008</t>
        </is>
      </c>
      <c r="B28" s="3" t="inlineStr">
        <is>
          <t>ACER</t>
        </is>
      </c>
      <c r="C28" s="3" t="inlineStr">
        <is>
          <t>ACER TMB312RN IPN150 8/256 W11P EDU</t>
        </is>
      </c>
      <c r="D28" s="11" t="n">
        <v>536</v>
      </c>
      <c r="E28" s="12" t="n">
        <v>446.67</v>
      </c>
    </row>
    <row r="29">
      <c r="A29" s="3" t="inlineStr">
        <is>
          <t>NX.BEXEK.007</t>
        </is>
      </c>
      <c r="B29" s="3" t="inlineStr">
        <is>
          <t>ACER</t>
        </is>
      </c>
      <c r="C29" s="3" t="inlineStr">
        <is>
          <t>ACER TMB312RN-31 N150 8/256 W11P ED</t>
        </is>
      </c>
      <c r="D29" s="11" t="n">
        <v>471</v>
      </c>
      <c r="E29" s="12" t="n">
        <v>392.5</v>
      </c>
    </row>
    <row r="30">
      <c r="A30" s="3" t="inlineStr">
        <is>
          <t>NX.BGQEK.004</t>
        </is>
      </c>
      <c r="B30" s="3" t="inlineStr">
        <is>
          <t>ACER</t>
        </is>
      </c>
      <c r="C30" s="3" t="inlineStr">
        <is>
          <t>ACER TMB514-31 N355 8/128 W11P ED</t>
        </is>
      </c>
      <c r="D30" s="11" t="n">
        <v>454</v>
      </c>
      <c r="E30" s="12" t="n">
        <v>378.33</v>
      </c>
    </row>
    <row r="31">
      <c r="A31" s="3" t="inlineStr">
        <is>
          <t>NX.B7WEK.00E</t>
        </is>
      </c>
      <c r="B31" s="3" t="inlineStr">
        <is>
          <t>ACER</t>
        </is>
      </c>
      <c r="C31" s="3" t="inlineStr">
        <is>
          <t>ACER TMP414 U5-125U 16/512 W11P ED</t>
        </is>
      </c>
      <c r="D31" s="11" t="n">
        <v>1209</v>
      </c>
      <c r="E31" s="12" t="n">
        <v>1007.5</v>
      </c>
    </row>
    <row r="32">
      <c r="A32" s="3" t="inlineStr">
        <is>
          <t>NX.BPVEK.002</t>
        </is>
      </c>
      <c r="B32" s="3" t="inlineStr">
        <is>
          <t>ACER</t>
        </is>
      </c>
      <c r="C32" s="3" t="inlineStr">
        <is>
          <t>ACER TMX414-51 U5-266V 16/512 W11P</t>
        </is>
      </c>
      <c r="D32" s="11" t="n">
        <v>1237</v>
      </c>
      <c r="E32" s="12" t="n">
        <v>1030.83</v>
      </c>
    </row>
    <row r="33">
      <c r="A33" s="3" t="inlineStr">
        <is>
          <t>NX.BPVEK.001</t>
        </is>
      </c>
      <c r="B33" s="3" t="inlineStr">
        <is>
          <t>ACER</t>
        </is>
      </c>
      <c r="C33" s="3" t="inlineStr">
        <is>
          <t>ACER TMX414-51 U7-256V 16/512 W11P</t>
        </is>
      </c>
      <c r="D33" s="11" t="n">
        <v>1335</v>
      </c>
      <c r="E33" s="12" t="n">
        <v>1112.5</v>
      </c>
    </row>
    <row r="34">
      <c r="A34" s="3" t="inlineStr">
        <is>
          <t>NX.J31EK.00M</t>
        </is>
      </c>
      <c r="B34" s="3" t="inlineStr">
        <is>
          <t>ACER</t>
        </is>
      </c>
      <c r="C34" s="3" t="inlineStr">
        <is>
          <t>ACERCBS714 CB794 U5-115U 16/512 CHR</t>
        </is>
      </c>
      <c r="D34" s="11" t="n">
        <v>925</v>
      </c>
      <c r="E34" s="12" t="n">
        <v>770.83</v>
      </c>
    </row>
    <row r="35">
      <c r="A35" s="3" t="inlineStr">
        <is>
          <t>NX.JRREK.006</t>
        </is>
      </c>
      <c r="B35" s="3" t="inlineStr">
        <is>
          <t>ACER</t>
        </is>
      </c>
      <c r="C35" s="3" t="inlineStr">
        <is>
          <t>AG15-72P C5 120U 8GB 512GB W11 SLV</t>
        </is>
      </c>
      <c r="D35" s="11" t="n">
        <v>646</v>
      </c>
      <c r="E35" s="12" t="n">
        <v>538.33</v>
      </c>
    </row>
    <row r="36">
      <c r="A36" s="3" t="inlineStr">
        <is>
          <t>NX.J4LEK.005</t>
        </is>
      </c>
      <c r="B36" s="3" t="inlineStr">
        <is>
          <t>ACER</t>
        </is>
      </c>
      <c r="C36" s="3" t="inlineStr">
        <is>
          <t>AG17-31P C3 N355 8GB 128GB IRON</t>
        </is>
      </c>
      <c r="D36" s="11" t="n">
        <v>497</v>
      </c>
      <c r="E36" s="12" t="n">
        <v>414.17</v>
      </c>
    </row>
    <row r="37">
      <c r="A37" s="3" t="inlineStr">
        <is>
          <t>NX.JFLEK.001</t>
        </is>
      </c>
      <c r="B37" s="3" t="inlineStr">
        <is>
          <t>ACER</t>
        </is>
      </c>
      <c r="C37" s="3" t="inlineStr">
        <is>
          <t>AGSP14-31PT N150 4GB 128GB W11 SLV</t>
        </is>
      </c>
      <c r="D37" s="11" t="n">
        <v>448</v>
      </c>
      <c r="E37" s="12" t="n">
        <v>373.33</v>
      </c>
    </row>
    <row r="38">
      <c r="A38" s="3" t="inlineStr">
        <is>
          <t>NX.JRREK.005</t>
        </is>
      </c>
      <c r="B38" s="3" t="inlineStr">
        <is>
          <t>ACER</t>
        </is>
      </c>
      <c r="C38" s="3" t="inlineStr">
        <is>
          <t>AN V16 C5 210 16GB 512GB 5050 W11</t>
        </is>
      </c>
      <c r="D38" s="11" t="n">
        <v>827</v>
      </c>
      <c r="E38" s="12" t="n">
        <v>689.17</v>
      </c>
    </row>
    <row r="39">
      <c r="A39" s="3" t="inlineStr">
        <is>
          <t>NX.JP3EK.008</t>
        </is>
      </c>
      <c r="B39" s="3" t="inlineStr">
        <is>
          <t>ACER</t>
        </is>
      </c>
      <c r="C39" s="3" t="inlineStr">
        <is>
          <t>ASPIRE 14 AI X1-26100 16GB 512GB WH</t>
        </is>
      </c>
      <c r="D39" s="11" t="n">
        <v>895</v>
      </c>
      <c r="E39" s="12" t="n">
        <v>745.83</v>
      </c>
    </row>
    <row r="40">
      <c r="A40" s="3" t="inlineStr">
        <is>
          <t>NX.JFLEK.006</t>
        </is>
      </c>
      <c r="B40" s="3" t="inlineStr">
        <is>
          <t>ACER</t>
        </is>
      </c>
      <c r="C40" s="3" t="inlineStr">
        <is>
          <t>ASPIRE GO SPIN14 C3N355 8GB 128GBWH</t>
        </is>
      </c>
      <c r="D40" s="11" t="n">
        <v>597</v>
      </c>
      <c r="E40" s="12" t="n">
        <v>497.5</v>
      </c>
    </row>
    <row r="41">
      <c r="A41" s="3" t="inlineStr">
        <is>
          <t>NX.DQNEK.001</t>
        </is>
      </c>
      <c r="B41" s="3" t="inlineStr">
        <is>
          <t>ACER</t>
        </is>
      </c>
      <c r="C41" s="3" t="inlineStr">
        <is>
          <t>ASPIRE LITE 14 R35400U 8GB 512GB WH</t>
        </is>
      </c>
      <c r="D41" s="11" t="n">
        <v>547</v>
      </c>
      <c r="E41" s="12" t="n">
        <v>455.83</v>
      </c>
    </row>
    <row r="42">
      <c r="A42" s="3" t="inlineStr">
        <is>
          <t>NX.DCWEK.005</t>
        </is>
      </c>
      <c r="B42" s="3" t="inlineStr">
        <is>
          <t>ACER</t>
        </is>
      </c>
      <c r="C42" s="3" t="inlineStr">
        <is>
          <t>ASPIRE LITE 15 N150 8GB 128GB WH</t>
        </is>
      </c>
      <c r="D42" s="11" t="n">
        <v>398</v>
      </c>
      <c r="E42" s="12" t="n">
        <v>331.67</v>
      </c>
    </row>
    <row r="43">
      <c r="A43" s="3" t="inlineStr">
        <is>
          <t>NX.DG3EK.001</t>
        </is>
      </c>
      <c r="B43" s="3" t="inlineStr">
        <is>
          <t>ACER</t>
        </is>
      </c>
      <c r="C43" s="3" t="inlineStr">
        <is>
          <t>ASPIRE LITE 15.6 C5 8GB 512GB W11H</t>
        </is>
      </c>
      <c r="D43" s="11" t="n">
        <v>681</v>
      </c>
      <c r="E43" s="12" t="n">
        <v>567.5</v>
      </c>
    </row>
    <row r="44">
      <c r="A44" s="3" t="inlineStr">
        <is>
          <t>NX.DG3EK.003</t>
        </is>
      </c>
      <c r="B44" s="3" t="inlineStr">
        <is>
          <t>ACER</t>
        </is>
      </c>
      <c r="C44" s="3" t="inlineStr">
        <is>
          <t>ASPIRE LITE 15.6 I7 8GB 512GB W11H</t>
        </is>
      </c>
      <c r="D44" s="11" t="n">
        <v>778</v>
      </c>
      <c r="E44" s="12" t="n">
        <v>648.33</v>
      </c>
    </row>
    <row r="45">
      <c r="A45" s="3" t="inlineStr">
        <is>
          <t>NX.D9YEK.003</t>
        </is>
      </c>
      <c r="B45" s="3" t="inlineStr">
        <is>
          <t>ACER</t>
        </is>
      </c>
      <c r="C45" s="3" t="inlineStr">
        <is>
          <t>ASPIRE LITE 17 N150 8GB 128GB WH</t>
        </is>
      </c>
      <c r="D45" s="11" t="n">
        <v>448</v>
      </c>
      <c r="E45" s="12" t="n">
        <v>373.33</v>
      </c>
    </row>
    <row r="46">
      <c r="A46" s="3" t="inlineStr">
        <is>
          <t>NX.DXJEK.004</t>
        </is>
      </c>
      <c r="B46" s="3" t="inlineStr">
        <is>
          <t>ACER</t>
        </is>
      </c>
      <c r="C46" s="3" t="inlineStr">
        <is>
          <t>ASPIRE LITE 17.3 C3 8GB 256GB W11H</t>
        </is>
      </c>
      <c r="D46" s="11" t="n">
        <v>584</v>
      </c>
      <c r="E46" s="12" t="n">
        <v>486.67</v>
      </c>
    </row>
    <row r="47">
      <c r="A47" s="3" t="inlineStr">
        <is>
          <t>NX.J2AEK.005</t>
        </is>
      </c>
      <c r="B47" s="3" t="inlineStr">
        <is>
          <t>ACER</t>
        </is>
      </c>
      <c r="C47" s="3" t="inlineStr">
        <is>
          <t>CB+SPIN514 I3-1315U 8GB/256GB CHR</t>
        </is>
      </c>
      <c r="D47" s="11" t="n">
        <v>642</v>
      </c>
      <c r="E47" s="12" t="n">
        <v>535</v>
      </c>
    </row>
    <row r="48">
      <c r="A48" s="3" t="inlineStr">
        <is>
          <t>NX.KB5EK.001</t>
        </is>
      </c>
      <c r="B48" s="3" t="inlineStr">
        <is>
          <t>ACER</t>
        </is>
      </c>
      <c r="C48" s="3" t="inlineStr">
        <is>
          <t>CB314-1HT CELN4500 4GB 128GB TS CHRM</t>
        </is>
      </c>
      <c r="D48" s="11" t="n">
        <v>279</v>
      </c>
      <c r="E48" s="12" t="n">
        <v>232.5</v>
      </c>
    </row>
    <row r="49">
      <c r="A49" s="3" t="inlineStr">
        <is>
          <t>NX.KP4EK.004</t>
        </is>
      </c>
      <c r="B49" s="3" t="inlineStr">
        <is>
          <t>ACER</t>
        </is>
      </c>
      <c r="C49" s="3" t="inlineStr">
        <is>
          <t>CB514-3H R5 7520C 8GB 256GB IRON</t>
        </is>
      </c>
      <c r="D49" s="11" t="n">
        <v>448</v>
      </c>
      <c r="E49" s="12" t="n">
        <v>373.33</v>
      </c>
    </row>
    <row r="50">
      <c r="A50" s="3" t="inlineStr">
        <is>
          <t>NX.J5XEK.004</t>
        </is>
      </c>
      <c r="B50" s="3" t="inlineStr">
        <is>
          <t>ACER</t>
        </is>
      </c>
      <c r="C50" s="3" t="inlineStr">
        <is>
          <t>CB514-5H I3-1315U 8GB 256GB IRON</t>
        </is>
      </c>
      <c r="D50" s="11" t="n">
        <v>398</v>
      </c>
      <c r="E50" s="12" t="n">
        <v>331.67</v>
      </c>
    </row>
    <row r="51">
      <c r="A51" s="3" t="inlineStr">
        <is>
          <t>NX.KREEK.005</t>
        </is>
      </c>
      <c r="B51" s="3" t="inlineStr">
        <is>
          <t>ACER</t>
        </is>
      </c>
      <c r="C51" s="3" t="inlineStr">
        <is>
          <t>CBE574-1-R4KW R5-7520C 16GB/256GB</t>
        </is>
      </c>
      <c r="D51" s="11" t="n">
        <v>617</v>
      </c>
      <c r="E51" s="12" t="n">
        <v>514.17</v>
      </c>
    </row>
    <row r="52">
      <c r="A52" s="3" t="inlineStr">
        <is>
          <t>NX.J2AEK.006</t>
        </is>
      </c>
      <c r="B52" s="3" t="inlineStr">
        <is>
          <t>ACER</t>
        </is>
      </c>
      <c r="C52" s="3" t="inlineStr">
        <is>
          <t>CPE594-1N I5-1335U 8GB/256GB CHR</t>
        </is>
      </c>
      <c r="D52" s="11" t="n">
        <v>746</v>
      </c>
      <c r="E52" s="12" t="n">
        <v>621.67</v>
      </c>
    </row>
    <row r="53">
      <c r="A53" s="3" t="inlineStr">
        <is>
          <t>NX.KRZEK.004</t>
        </is>
      </c>
      <c r="B53" s="3" t="inlineStr">
        <is>
          <t>ACER</t>
        </is>
      </c>
      <c r="C53" s="3" t="inlineStr">
        <is>
          <t>CPE794-1N U7-155U 16GB/512GB CHR</t>
        </is>
      </c>
      <c r="D53" s="11" t="n">
        <v>947</v>
      </c>
      <c r="E53" s="12" t="n">
        <v>789.17</v>
      </c>
    </row>
    <row r="54">
      <c r="A54" s="3" t="inlineStr">
        <is>
          <t>NH.U4REK.00A</t>
        </is>
      </c>
      <c r="B54" s="3" t="inlineStr">
        <is>
          <t>ACER</t>
        </is>
      </c>
      <c r="C54" s="3" t="inlineStr">
        <is>
          <t>HELIOS NEO 16 I7 16GB 512GB 5060</t>
        </is>
      </c>
      <c r="D54" s="11" t="n">
        <v>1750</v>
      </c>
      <c r="E54" s="12" t="n">
        <v>1458.33</v>
      </c>
    </row>
    <row r="55">
      <c r="A55" s="3" t="inlineStr">
        <is>
          <t>NH.U4QEK.00A</t>
        </is>
      </c>
      <c r="B55" s="3" t="inlineStr">
        <is>
          <t>ACER</t>
        </is>
      </c>
      <c r="C55" s="3" t="inlineStr">
        <is>
          <t>HELIOS NEO 16 I7 16GB 512GB 5070</t>
        </is>
      </c>
      <c r="D55" s="11" t="n">
        <v>1847</v>
      </c>
      <c r="E55" s="12" t="n">
        <v>1539.17</v>
      </c>
    </row>
    <row r="56">
      <c r="A56" s="3" t="inlineStr">
        <is>
          <t>NH.U3PEK.00U</t>
        </is>
      </c>
      <c r="B56" s="3" t="inlineStr">
        <is>
          <t>ACER</t>
        </is>
      </c>
      <c r="C56" s="3" t="inlineStr">
        <is>
          <t>NITRO V 15.6IN R7 16GB 512GB 5060 BL</t>
        </is>
      </c>
      <c r="D56" s="11" t="n">
        <v>1452</v>
      </c>
      <c r="E56" s="12" t="n">
        <v>1210</v>
      </c>
    </row>
    <row r="57">
      <c r="A57" s="3" t="inlineStr">
        <is>
          <t>NH.U70EK.003</t>
        </is>
      </c>
      <c r="B57" s="3" t="inlineStr">
        <is>
          <t>ACER</t>
        </is>
      </c>
      <c r="C57" s="3" t="inlineStr">
        <is>
          <t>NITRO V 16 AI R5 16GB 512GB 5050</t>
        </is>
      </c>
      <c r="D57" s="11" t="n">
        <v>1410</v>
      </c>
      <c r="E57" s="12" t="n">
        <v>1175</v>
      </c>
    </row>
    <row r="58">
      <c r="A58" s="3" t="inlineStr">
        <is>
          <t>NH.U59EK.00V</t>
        </is>
      </c>
      <c r="B58" s="3" t="inlineStr">
        <is>
          <t>ACER</t>
        </is>
      </c>
      <c r="C58" s="3" t="inlineStr">
        <is>
          <t>NITRO V 16 C5 16GB 512GB 5060</t>
        </is>
      </c>
      <c r="D58" s="11" t="n">
        <v>1507</v>
      </c>
      <c r="E58" s="12" t="n">
        <v>1255.83</v>
      </c>
    </row>
    <row r="59">
      <c r="A59" s="3" t="inlineStr">
        <is>
          <t>NH.U58EK.00S</t>
        </is>
      </c>
      <c r="B59" s="3" t="inlineStr">
        <is>
          <t>ACER</t>
        </is>
      </c>
      <c r="C59" s="3" t="inlineStr">
        <is>
          <t>NITRO V 16 C7 16GB 512GB 5050</t>
        </is>
      </c>
      <c r="D59" s="11" t="n">
        <v>1507</v>
      </c>
      <c r="E59" s="12" t="n">
        <v>1255.83</v>
      </c>
    </row>
    <row r="60">
      <c r="A60" s="3" t="inlineStr">
        <is>
          <t>NH.U5AEK.00L</t>
        </is>
      </c>
      <c r="B60" s="3" t="inlineStr">
        <is>
          <t>ACER</t>
        </is>
      </c>
      <c r="C60" s="3" t="inlineStr">
        <is>
          <t>NITRO V 16 C7 16GB 512GB 5070</t>
        </is>
      </c>
      <c r="D60" s="11" t="n">
        <v>1750</v>
      </c>
      <c r="E60" s="12" t="n">
        <v>1458.33</v>
      </c>
    </row>
    <row r="61">
      <c r="A61" s="3" t="inlineStr">
        <is>
          <t>NH.U59EK.008</t>
        </is>
      </c>
      <c r="B61" s="3" t="inlineStr">
        <is>
          <t>ACER</t>
        </is>
      </c>
      <c r="C61" s="3" t="inlineStr">
        <is>
          <t>NITRO V 16IN C7 16GB 512GB 5060 BLK</t>
        </is>
      </c>
      <c r="D61" s="11" t="n">
        <v>1653</v>
      </c>
      <c r="E61" s="12" t="n">
        <v>1377.5</v>
      </c>
    </row>
    <row r="62">
      <c r="A62" s="3" t="inlineStr">
        <is>
          <t>NH.QZJEK.006</t>
        </is>
      </c>
      <c r="B62" s="3" t="inlineStr">
        <is>
          <t>ACER</t>
        </is>
      </c>
      <c r="C62" s="3" t="inlineStr">
        <is>
          <t>NITRO V 17 AI R7 16GB 512GB 5070</t>
        </is>
      </c>
      <c r="D62" s="11" t="n">
        <v>1750</v>
      </c>
      <c r="E62" s="12" t="n">
        <v>1458.33</v>
      </c>
    </row>
    <row r="63">
      <c r="A63" s="3" t="inlineStr">
        <is>
          <t>NH.QW9EK.007</t>
        </is>
      </c>
      <c r="B63" s="3" t="inlineStr">
        <is>
          <t>ACER</t>
        </is>
      </c>
      <c r="C63" s="3" t="inlineStr">
        <is>
          <t>NITROV14 AIR5 16GB 512GB 5050+CTRLLR</t>
        </is>
      </c>
      <c r="D63" s="11" t="n">
        <v>1458</v>
      </c>
      <c r="E63" s="12" t="n">
        <v>1215</v>
      </c>
    </row>
    <row r="64">
      <c r="A64" s="3" t="inlineStr">
        <is>
          <t>NX.DXNEK.001</t>
        </is>
      </c>
      <c r="B64" s="3" t="inlineStr">
        <is>
          <t>ACER</t>
        </is>
      </c>
      <c r="C64" s="3" t="inlineStr">
        <is>
          <t>SWIFT LITE 16 C3 8GB 256GB W11H</t>
        </is>
      </c>
      <c r="D64" s="11" t="n">
        <v>584</v>
      </c>
      <c r="E64" s="12" t="n">
        <v>486.67</v>
      </c>
    </row>
    <row r="65">
      <c r="A65" s="3" t="inlineStr">
        <is>
          <t>NX.JA7EK.007</t>
        </is>
      </c>
      <c r="B65" s="3" t="inlineStr">
        <is>
          <t>ACER</t>
        </is>
      </c>
      <c r="C65" s="3" t="inlineStr">
        <is>
          <t>SWIFT X 14 R5 16GB 512GB 5050</t>
        </is>
      </c>
      <c r="D65" s="11" t="n">
        <v>1361</v>
      </c>
      <c r="E65" s="12" t="n">
        <v>1134.17</v>
      </c>
    </row>
    <row r="66">
      <c r="A66" s="3" t="inlineStr">
        <is>
          <t>NX.VZLEK.00A</t>
        </is>
      </c>
      <c r="B66" s="3" t="inlineStr">
        <is>
          <t>ACER</t>
        </is>
      </c>
      <c r="C66" s="3" t="inlineStr">
        <is>
          <t>TMB311-33 N200 8GB/128GB W11P EDU</t>
        </is>
      </c>
      <c r="D66" s="11" t="n">
        <v>360</v>
      </c>
      <c r="E66" s="12" t="n">
        <v>300</v>
      </c>
    </row>
    <row r="67">
      <c r="A67" s="3" t="inlineStr">
        <is>
          <t>NX.B22EK.00B</t>
        </is>
      </c>
      <c r="B67" s="3" t="inlineStr">
        <is>
          <t>ACER</t>
        </is>
      </c>
      <c r="C67" s="3" t="inlineStr">
        <is>
          <t>TMP414RN-53 I31315U 8/256 W11P EDU</t>
        </is>
      </c>
      <c r="D67" s="11" t="n">
        <v>689</v>
      </c>
      <c r="E67" s="12" t="n">
        <v>574.17</v>
      </c>
    </row>
    <row r="68">
      <c r="A68" s="3" t="inlineStr">
        <is>
          <t>MDHK4B/A</t>
        </is>
      </c>
      <c r="B68" s="3" t="inlineStr">
        <is>
          <t>Apple</t>
        </is>
      </c>
      <c r="C68" s="3" t="inlineStr">
        <is>
          <t>MB AIR 13 M5 BLUE 10C/10C 24GB 1TB</t>
        </is>
      </c>
      <c r="D68" s="11" t="n">
        <v>1739</v>
      </c>
      <c r="E68" s="12" t="n">
        <v>1449.17</v>
      </c>
    </row>
    <row r="69">
      <c r="A69" s="3" t="inlineStr">
        <is>
          <t>MDHK4BMSFBUN</t>
        </is>
      </c>
      <c r="B69" s="3" t="inlineStr">
        <is>
          <t>Apple</t>
        </is>
      </c>
      <c r="C69" s="3" t="inlineStr">
        <is>
          <t>MBA 13 M5 BLU 10C/10C 24GB 1TB+M365F</t>
        </is>
      </c>
      <c r="D69" s="11" t="n">
        <v>1708</v>
      </c>
      <c r="E69" s="12" t="n">
        <v>1423.33</v>
      </c>
    </row>
    <row r="70">
      <c r="A70" s="3" t="inlineStr">
        <is>
          <t>MDHK4BMSPBUN1</t>
        </is>
      </c>
      <c r="B70" s="3" t="inlineStr">
        <is>
          <t>Apple</t>
        </is>
      </c>
      <c r="C70" s="3" t="inlineStr">
        <is>
          <t>MBA 13 M5 BLU10C/10C 24GB 1TB+M365P</t>
        </is>
      </c>
      <c r="D70" s="11" t="n">
        <v>1695</v>
      </c>
      <c r="E70" s="12" t="n">
        <v>1412.5</v>
      </c>
    </row>
    <row r="71">
      <c r="A71" s="3" t="inlineStr">
        <is>
          <t>MDHK4BMSPBUN</t>
        </is>
      </c>
      <c r="B71" s="3" t="inlineStr">
        <is>
          <t>Apple</t>
        </is>
      </c>
      <c r="C71" s="3" t="inlineStr">
        <is>
          <t>MBA 13 M5 BLU10C/10C 24GB 1TB+M365P</t>
        </is>
      </c>
      <c r="D71" s="11" t="n">
        <v>1692</v>
      </c>
      <c r="E71" s="12" t="n">
        <v>1410</v>
      </c>
    </row>
    <row r="72">
      <c r="A72" s="3" t="inlineStr">
        <is>
          <t>MGDT4BMSFBUN</t>
        </is>
      </c>
      <c r="B72" s="3" t="inlineStr">
        <is>
          <t>Apple</t>
        </is>
      </c>
      <c r="C72" s="3" t="inlineStr">
        <is>
          <t>MBP14 M5 PRO SB/18C/20C 24/2TB+M365F</t>
        </is>
      </c>
      <c r="D72" s="11" t="n">
        <v>3112</v>
      </c>
      <c r="E72" s="12" t="n">
        <v>2593.33</v>
      </c>
    </row>
    <row r="73">
      <c r="A73" s="3" t="inlineStr">
        <is>
          <t>MGDT4B/A</t>
        </is>
      </c>
      <c r="B73" s="3" t="inlineStr">
        <is>
          <t>Apple</t>
        </is>
      </c>
      <c r="C73" s="3" t="inlineStr">
        <is>
          <t>MBP14 M5 PRO SB/18C/20C 24GB/2TB</t>
        </is>
      </c>
      <c r="D73" s="11" t="n">
        <v>3093</v>
      </c>
      <c r="E73" s="12" t="n">
        <v>2577.5</v>
      </c>
    </row>
    <row r="74">
      <c r="A74" s="3" t="inlineStr">
        <is>
          <t>MJLV4BMSFBUN</t>
        </is>
      </c>
      <c r="B74" s="3" t="inlineStr">
        <is>
          <t>Apple</t>
        </is>
      </c>
      <c r="C74" s="3" t="inlineStr">
        <is>
          <t>MBP14 M5 PRO SL/15C/16C 24/2TB+M365F</t>
        </is>
      </c>
      <c r="D74" s="11" t="n">
        <v>2896</v>
      </c>
      <c r="E74" s="12" t="n">
        <v>2413.33</v>
      </c>
    </row>
    <row r="75">
      <c r="A75" s="3" t="inlineStr">
        <is>
          <t>MJLV4B/A</t>
        </is>
      </c>
      <c r="B75" s="3" t="inlineStr">
        <is>
          <t>Apple</t>
        </is>
      </c>
      <c r="C75" s="3" t="inlineStr">
        <is>
          <t>MBP14 M5 PRO SL/15C/16C 24GB/2TB</t>
        </is>
      </c>
      <c r="D75" s="11" t="n">
        <v>2899</v>
      </c>
      <c r="E75" s="12" t="n">
        <v>2415.83</v>
      </c>
    </row>
    <row r="76">
      <c r="A76" s="3" t="inlineStr">
        <is>
          <t>MGDP4BMSFBUN</t>
        </is>
      </c>
      <c r="B76" s="3" t="inlineStr">
        <is>
          <t>Apple</t>
        </is>
      </c>
      <c r="C76" s="3" t="inlineStr">
        <is>
          <t>MBP14 M5 PRO SL/18C/20C 24/2TB+M365F</t>
        </is>
      </c>
      <c r="D76" s="11" t="n">
        <v>3112</v>
      </c>
      <c r="E76" s="12" t="n">
        <v>2593.33</v>
      </c>
    </row>
    <row r="77">
      <c r="A77" s="3" t="inlineStr">
        <is>
          <t>MGDP4B/A</t>
        </is>
      </c>
      <c r="B77" s="3" t="inlineStr">
        <is>
          <t>Apple</t>
        </is>
      </c>
      <c r="C77" s="3" t="inlineStr">
        <is>
          <t>MBP14 M5 PRO SL/18C/20C 24GB/2TB</t>
        </is>
      </c>
      <c r="D77" s="11" t="n">
        <v>3093</v>
      </c>
      <c r="E77" s="12" t="n">
        <v>2577.5</v>
      </c>
    </row>
    <row r="78">
      <c r="A78" s="3" t="inlineStr">
        <is>
          <t>MGE44BMSFBUN</t>
        </is>
      </c>
      <c r="B78" s="3" t="inlineStr">
        <is>
          <t>Apple</t>
        </is>
      </c>
      <c r="C78" s="3" t="inlineStr">
        <is>
          <t>MBP16 M5 PRO SL 18C/20C 24/1TB+M365F</t>
        </is>
      </c>
      <c r="D78" s="11" t="n">
        <v>3004</v>
      </c>
      <c r="E78" s="12" t="n">
        <v>2503.33</v>
      </c>
    </row>
    <row r="79">
      <c r="A79" s="3" t="inlineStr">
        <is>
          <t>MGE44B/A</t>
        </is>
      </c>
      <c r="B79" s="3" t="inlineStr">
        <is>
          <t>Apple</t>
        </is>
      </c>
      <c r="C79" s="3" t="inlineStr">
        <is>
          <t>MBP16 M5 PRO SL 18C/20C 24GB/1TB</t>
        </is>
      </c>
      <c r="D79" s="11" t="n">
        <v>2899</v>
      </c>
      <c r="E79" s="12" t="n">
        <v>2415.83</v>
      </c>
    </row>
    <row r="80">
      <c r="A80" s="3" t="inlineStr">
        <is>
          <t>CL3001DM2AR7033</t>
        </is>
      </c>
      <c r="B80" s="3" t="inlineStr">
        <is>
          <t>ASUS</t>
        </is>
      </c>
      <c r="C80" s="3" t="inlineStr">
        <is>
          <t>ASUS  MTKOMPANIO 520 TOUCH 4/64 CRM</t>
        </is>
      </c>
      <c r="D80" s="11" t="n">
        <v>344</v>
      </c>
      <c r="E80" s="12" t="n">
        <v>286.67</v>
      </c>
    </row>
    <row r="81">
      <c r="A81" s="3" t="inlineStr">
        <is>
          <t>CZ1104CM4MZ0022</t>
        </is>
      </c>
      <c r="B81" s="3" t="inlineStr">
        <is>
          <t>ASUS</t>
        </is>
      </c>
      <c r="C81" s="3" t="inlineStr">
        <is>
          <t>ASUS 11.6 CLAMSH 540 4/64 NT CHR</t>
        </is>
      </c>
      <c r="D81" s="11" t="n">
        <v>334</v>
      </c>
      <c r="E81" s="12" t="n">
        <v>278.33</v>
      </c>
    </row>
    <row r="82">
      <c r="A82" s="3" t="inlineStr">
        <is>
          <t>CZ1104CM4MZ0055</t>
        </is>
      </c>
      <c r="B82" s="3" t="inlineStr">
        <is>
          <t>ASUS</t>
        </is>
      </c>
      <c r="C82" s="3" t="inlineStr">
        <is>
          <t>ASUS 11.6 CLAMSH 540 8/64 NT CHR</t>
        </is>
      </c>
      <c r="D82" s="11" t="n">
        <v>419</v>
      </c>
      <c r="E82" s="12" t="n">
        <v>349.17</v>
      </c>
    </row>
    <row r="83">
      <c r="A83" s="3" t="inlineStr">
        <is>
          <t>CZ1104FM4NS0073</t>
        </is>
      </c>
      <c r="B83" s="3" t="inlineStr">
        <is>
          <t>ASUS</t>
        </is>
      </c>
      <c r="C83" s="3" t="inlineStr">
        <is>
          <t>ASUS 11.6 FLIP 54 8/64 TCH CHR</t>
        </is>
      </c>
      <c r="D83" s="11" t="n">
        <v>479</v>
      </c>
      <c r="E83" s="12" t="n">
        <v>399.17</v>
      </c>
    </row>
    <row r="84">
      <c r="A84" s="3" t="inlineStr">
        <is>
          <t>CZ1104FM4NS0029</t>
        </is>
      </c>
      <c r="B84" s="3" t="inlineStr">
        <is>
          <t>ASUS</t>
        </is>
      </c>
      <c r="C84" s="3" t="inlineStr">
        <is>
          <t>ASUS 11.6 FLIP 540 4/64 TCH CHR</t>
        </is>
      </c>
      <c r="D84" s="11" t="n">
        <v>394</v>
      </c>
      <c r="E84" s="12" t="n">
        <v>328.33</v>
      </c>
    </row>
    <row r="85">
      <c r="A85" s="3" t="inlineStr">
        <is>
          <t>BM1403CD-582XA</t>
        </is>
      </c>
      <c r="B85" s="3" t="inlineStr">
        <is>
          <t>ASUS</t>
        </is>
      </c>
      <c r="C85" s="3" t="inlineStr">
        <is>
          <t>ASUS 14  R5-150 8/256G W11P EDU</t>
        </is>
      </c>
      <c r="D85" s="11" t="n">
        <v>606</v>
      </c>
      <c r="E85" s="12" t="n">
        <v>505</v>
      </c>
    </row>
    <row r="86">
      <c r="A86" s="3" t="inlineStr">
        <is>
          <t>P1403CV-512XA</t>
        </is>
      </c>
      <c r="B86" s="3" t="inlineStr">
        <is>
          <t>ASUS</t>
        </is>
      </c>
      <c r="C86" s="3" t="inlineStr">
        <is>
          <t>ASUS 14 CS U5-210H 16/256 W11P EDU</t>
        </is>
      </c>
      <c r="D86" s="11" t="n">
        <v>747</v>
      </c>
      <c r="E86" s="12" t="n">
        <v>622.5</v>
      </c>
    </row>
    <row r="87">
      <c r="A87" s="3" t="inlineStr">
        <is>
          <t>A7406CM-U9715X</t>
        </is>
      </c>
      <c r="B87" s="3" t="inlineStr">
        <is>
          <t>ASUS</t>
        </is>
      </c>
      <c r="C87" s="3" t="inlineStr">
        <is>
          <t>ASUS 14 CSHELL U7-350 16/512 W11P</t>
        </is>
      </c>
      <c r="D87" s="11" t="n">
        <v>1363</v>
      </c>
      <c r="E87" s="12" t="n">
        <v>1135.83</v>
      </c>
    </row>
    <row r="88">
      <c r="A88" s="3" t="inlineStr">
        <is>
          <t>CB5403CMAQM0909</t>
        </is>
      </c>
      <c r="B88" s="3" t="inlineStr">
        <is>
          <t>ASUS</t>
        </is>
      </c>
      <c r="C88" s="3" t="inlineStr">
        <is>
          <t>ASUS 14 U5-115U 16/256 TCH CHR</t>
        </is>
      </c>
      <c r="D88" s="11" t="n">
        <v>1092</v>
      </c>
      <c r="E88" s="12" t="n">
        <v>910</v>
      </c>
    </row>
    <row r="89">
      <c r="A89" s="3" t="inlineStr">
        <is>
          <t>B3402FV-EC512XA</t>
        </is>
      </c>
      <c r="B89" s="3" t="inlineStr">
        <is>
          <t>ASUS</t>
        </is>
      </c>
      <c r="C89" s="3" t="inlineStr">
        <is>
          <t>ASUS 14 U5-120U 16/256 TCH W11P EDU</t>
        </is>
      </c>
      <c r="D89" s="11" t="n">
        <v>909</v>
      </c>
      <c r="E89" s="12" t="n">
        <v>757.5</v>
      </c>
    </row>
    <row r="90">
      <c r="A90" s="3" t="inlineStr">
        <is>
          <t>P1503CV-512XA</t>
        </is>
      </c>
      <c r="B90" s="3" t="inlineStr">
        <is>
          <t>ASUS</t>
        </is>
      </c>
      <c r="C90" s="3" t="inlineStr">
        <is>
          <t>ASUS 15 CS U5-210H 16/256 W11P EDU</t>
        </is>
      </c>
      <c r="D90" s="11" t="n">
        <v>747</v>
      </c>
      <c r="E90" s="12" t="n">
        <v>622.5</v>
      </c>
    </row>
    <row r="91">
      <c r="A91" s="3" t="inlineStr">
        <is>
          <t>CB3402CVAPQ1362</t>
        </is>
      </c>
      <c r="B91" s="3" t="inlineStr">
        <is>
          <t>ASUS</t>
        </is>
      </c>
      <c r="C91" s="3" t="inlineStr">
        <is>
          <t>ASUS 16 U3-100U 8/256 NON TCH CHR</t>
        </is>
      </c>
      <c r="D91" s="11" t="n">
        <v>626</v>
      </c>
      <c r="E91" s="12" t="n">
        <v>521.67</v>
      </c>
    </row>
    <row r="92">
      <c r="A92" s="3" t="inlineStr">
        <is>
          <t>CB3402CVAPQ0405</t>
        </is>
      </c>
      <c r="B92" s="3" t="inlineStr">
        <is>
          <t>ASUS</t>
        </is>
      </c>
      <c r="C92" s="3" t="inlineStr">
        <is>
          <t>ASUS 16 U5-120U 16/256 NON TCH CHR</t>
        </is>
      </c>
      <c r="D92" s="11" t="n">
        <v>867</v>
      </c>
      <c r="E92" s="12" t="n">
        <v>722.5</v>
      </c>
    </row>
    <row r="93">
      <c r="A93" s="3" t="inlineStr">
        <is>
          <t>BR12CT-C81XA</t>
        </is>
      </c>
      <c r="B93" s="3" t="inlineStr">
        <is>
          <t>ASUS</t>
        </is>
      </c>
      <c r="C93" s="3" t="inlineStr">
        <is>
          <t>ASUS CS 12 N100 8G/128G W11P EDU</t>
        </is>
      </c>
      <c r="D93" s="11" t="n">
        <v>455</v>
      </c>
      <c r="E93" s="12" t="n">
        <v>379.17</v>
      </c>
    </row>
    <row r="94">
      <c r="A94" s="3" t="inlineStr">
        <is>
          <t>P5405CSA-U735W</t>
        </is>
      </c>
      <c r="B94" s="3" t="inlineStr">
        <is>
          <t>ASUS</t>
        </is>
      </c>
      <c r="C94" s="3" t="inlineStr">
        <is>
          <t>ASUS CS 14 U7-258V 32G/512G W11H</t>
        </is>
      </c>
      <c r="D94" s="11" t="n">
        <v>1212</v>
      </c>
      <c r="E94" s="12" t="n">
        <v>1010</v>
      </c>
    </row>
    <row r="95">
      <c r="A95" s="3" t="inlineStr">
        <is>
          <t>B1503CV-5U12X</t>
        </is>
      </c>
      <c r="B95" s="3" t="inlineStr">
        <is>
          <t>ASUS</t>
        </is>
      </c>
      <c r="C95" s="3" t="inlineStr">
        <is>
          <t>ASUS CS 15.6 I5-120U 16/256 W11P</t>
        </is>
      </c>
      <c r="D95" s="11" t="n">
        <v>859</v>
      </c>
      <c r="E95" s="12" t="n">
        <v>715.83</v>
      </c>
    </row>
    <row r="96">
      <c r="A96" s="3" t="inlineStr">
        <is>
          <t>P1503CV-582XA</t>
        </is>
      </c>
      <c r="B96" s="3" t="inlineStr">
        <is>
          <t>ASUS</t>
        </is>
      </c>
      <c r="C96" s="3" t="inlineStr">
        <is>
          <t>ASUS CS 15.6 I5-210H 8/256 W11P</t>
        </is>
      </c>
      <c r="D96" s="11" t="n">
        <v>687</v>
      </c>
      <c r="E96" s="12" t="n">
        <v>572.5</v>
      </c>
    </row>
    <row r="97">
      <c r="A97" s="3" t="inlineStr">
        <is>
          <t>B9406CA-U731X</t>
        </is>
      </c>
      <c r="B97" s="3" t="inlineStr">
        <is>
          <t>ASUS</t>
        </is>
      </c>
      <c r="C97" s="3" t="inlineStr">
        <is>
          <t>ASUS CSHELL 14 U7-356H 32/1T W11P</t>
        </is>
      </c>
      <c r="D97" s="11" t="n">
        <v>2322</v>
      </c>
      <c r="E97" s="12" t="n">
        <v>1935</v>
      </c>
    </row>
    <row r="98">
      <c r="A98" s="3" t="inlineStr">
        <is>
          <t>CB5403CMAQM1092</t>
        </is>
      </c>
      <c r="B98" s="3" t="inlineStr">
        <is>
          <t>ASUS</t>
        </is>
      </c>
      <c r="C98" s="3" t="inlineStr">
        <is>
          <t>ASUS CSHELL U7-155U 16/512 SIL CHR</t>
        </is>
      </c>
      <c r="D98" s="11" t="n">
        <v>1317</v>
      </c>
      <c r="E98" s="12" t="n">
        <v>1097.5</v>
      </c>
    </row>
    <row r="99">
      <c r="A99" s="3" t="inlineStr">
        <is>
          <t>BR12FT-CS81XA</t>
        </is>
      </c>
      <c r="B99" s="3" t="inlineStr">
        <is>
          <t>ASUS</t>
        </is>
      </c>
      <c r="C99" s="3" t="inlineStr">
        <is>
          <t>ASUS FLIP TCH N150 8/128 W11P EDU</t>
        </is>
      </c>
      <c r="D99" s="11" t="n">
        <v>505</v>
      </c>
      <c r="E99" s="12" t="n">
        <v>420.83</v>
      </c>
    </row>
    <row r="100">
      <c r="A100" s="3" t="inlineStr">
        <is>
          <t>BR12FT-PS81XA</t>
        </is>
      </c>
      <c r="B100" s="3" t="inlineStr">
        <is>
          <t>ASUS</t>
        </is>
      </c>
      <c r="C100" s="3" t="inlineStr">
        <is>
          <t>ASUS N250 TCH 8/128 W11P EDU</t>
        </is>
      </c>
      <c r="D100" s="11" t="n">
        <v>485</v>
      </c>
      <c r="E100" s="12" t="n">
        <v>404.17</v>
      </c>
    </row>
    <row r="101">
      <c r="A101" s="3" t="inlineStr">
        <is>
          <t>CB1505CTAS70319</t>
        </is>
      </c>
      <c r="B101" s="3" t="inlineStr">
        <is>
          <t>ASUS</t>
        </is>
      </c>
      <c r="C101" s="3" t="inlineStr">
        <is>
          <t>ASUS N50 8/128 NON TCH GREY CHR OS</t>
        </is>
      </c>
      <c r="D101" s="11" t="n">
        <v>481</v>
      </c>
      <c r="E101" s="12" t="n">
        <v>400.83</v>
      </c>
    </row>
    <row r="102">
      <c r="A102" s="3" t="inlineStr">
        <is>
          <t>B5405CC-LYU715X</t>
        </is>
      </c>
      <c r="B102" s="3" t="inlineStr">
        <is>
          <t>ASUS</t>
        </is>
      </c>
      <c r="C102" s="3" t="inlineStr">
        <is>
          <t>ASUS U7255H 16/512 W11P NON-TOUCH</t>
        </is>
      </c>
      <c r="D102" s="11" t="n">
        <v>1111</v>
      </c>
      <c r="E102" s="12" t="n">
        <v>925.83</v>
      </c>
    </row>
    <row r="103">
      <c r="A103" s="3" t="inlineStr">
        <is>
          <t>BR1402C-I381XA</t>
        </is>
      </c>
      <c r="B103" s="3" t="inlineStr">
        <is>
          <t>ASUS</t>
        </is>
      </c>
      <c r="C103" s="3" t="inlineStr">
        <is>
          <t>BR1402C I3-N305 8/128 W11P EDU</t>
        </is>
      </c>
      <c r="D103" s="11" t="n">
        <v>505</v>
      </c>
      <c r="E103" s="12" t="n">
        <v>420.83</v>
      </c>
    </row>
    <row r="104">
      <c r="A104" s="3" t="inlineStr">
        <is>
          <t>BR1402F-I3S81XA</t>
        </is>
      </c>
      <c r="B104" s="3" t="inlineStr">
        <is>
          <t>ASUS</t>
        </is>
      </c>
      <c r="C104" s="3" t="inlineStr">
        <is>
          <t>BR1402F I3-N305 8GB/128GB W11P EDU</t>
        </is>
      </c>
      <c r="D104" s="11" t="n">
        <v>606</v>
      </c>
      <c r="E104" s="12" t="n">
        <v>505</v>
      </c>
    </row>
    <row r="105">
      <c r="A105" s="3" t="inlineStr">
        <is>
          <t>CM1405C4-S60004</t>
        </is>
      </c>
      <c r="B105" s="3" t="inlineStr">
        <is>
          <t>ASUS</t>
        </is>
      </c>
      <c r="C105" s="3" t="inlineStr">
        <is>
          <t>CM 14 MTK 540 4GB 64GB EMMC CHROME</t>
        </is>
      </c>
      <c r="D105" s="11" t="n">
        <v>339</v>
      </c>
      <c r="E105" s="12" t="n">
        <v>282.5</v>
      </c>
    </row>
    <row r="106">
      <c r="A106" s="3" t="inlineStr">
        <is>
          <t>CX1405CTAS60063</t>
        </is>
      </c>
      <c r="B106" s="3" t="inlineStr">
        <is>
          <t>ASUS</t>
        </is>
      </c>
      <c r="C106" s="3" t="inlineStr">
        <is>
          <t>CX 14 3-N355 8GB 128GB CHR</t>
        </is>
      </c>
      <c r="D106" s="11" t="n">
        <v>390</v>
      </c>
      <c r="E106" s="12" t="n">
        <v>325</v>
      </c>
    </row>
    <row r="107">
      <c r="A107" s="3" t="inlineStr">
        <is>
          <t>CX1405CTAS60598</t>
        </is>
      </c>
      <c r="B107" s="3" t="inlineStr">
        <is>
          <t>ASUS</t>
        </is>
      </c>
      <c r="C107" s="3" t="inlineStr">
        <is>
          <t>CX 14 N50 4GB  64GB CHR</t>
        </is>
      </c>
      <c r="D107" s="11" t="n">
        <v>236</v>
      </c>
      <c r="E107" s="12" t="n">
        <v>196.67</v>
      </c>
    </row>
    <row r="108">
      <c r="A108" s="3" t="inlineStr">
        <is>
          <t>CX1405CTAS60596</t>
        </is>
      </c>
      <c r="B108" s="3" t="inlineStr">
        <is>
          <t>ASUS</t>
        </is>
      </c>
      <c r="C108" s="3" t="inlineStr">
        <is>
          <t>CX 14 N50 4GB 64GB CHR BLUE</t>
        </is>
      </c>
      <c r="D108" s="11" t="n">
        <v>236</v>
      </c>
      <c r="E108" s="12" t="n">
        <v>196.67</v>
      </c>
    </row>
    <row r="109">
      <c r="A109" s="3" t="inlineStr">
        <is>
          <t>CX1505CTAS70154</t>
        </is>
      </c>
      <c r="B109" s="3" t="inlineStr">
        <is>
          <t>ASUS</t>
        </is>
      </c>
      <c r="C109" s="3" t="inlineStr">
        <is>
          <t>CX 15 3-N355 8GB 256GB CHR</t>
        </is>
      </c>
      <c r="D109" s="11" t="n">
        <v>513</v>
      </c>
      <c r="E109" s="12" t="n">
        <v>427.5</v>
      </c>
    </row>
    <row r="110">
      <c r="A110" s="3" t="inlineStr">
        <is>
          <t>CX1505CTAS70276</t>
        </is>
      </c>
      <c r="B110" s="3" t="inlineStr">
        <is>
          <t>ASUS</t>
        </is>
      </c>
      <c r="C110" s="3" t="inlineStr">
        <is>
          <t>CX 15 N50 4GB  64GB CHR</t>
        </is>
      </c>
      <c r="D110" s="11" t="n">
        <v>257</v>
      </c>
      <c r="E110" s="12" t="n">
        <v>214.17</v>
      </c>
    </row>
    <row r="111">
      <c r="A111" s="3" t="inlineStr">
        <is>
          <t>H7606W001WMPBUN</t>
        </is>
      </c>
      <c r="B111" s="3" t="inlineStr">
        <is>
          <t>ASUS</t>
        </is>
      </c>
      <c r="C111" s="3" t="inlineStr">
        <is>
          <t>PART 16 AIR9  64G 2+2T 5090 M365PBUN</t>
        </is>
      </c>
      <c r="D111" s="11" t="n">
        <v>4997</v>
      </c>
      <c r="E111" s="12" t="n">
        <v>4164.17</v>
      </c>
    </row>
    <row r="112">
      <c r="A112" s="3" t="inlineStr">
        <is>
          <t>HN7306036WMPBUN</t>
        </is>
      </c>
      <c r="B112" s="3" t="inlineStr">
        <is>
          <t>ASUS</t>
        </is>
      </c>
      <c r="C112" s="3" t="inlineStr">
        <is>
          <t>PART AMD AI MAX+ 32GB 1TB M365PBUN</t>
        </is>
      </c>
      <c r="D112" s="11" t="n">
        <v>2230</v>
      </c>
      <c r="E112" s="12" t="n">
        <v>1858.33</v>
      </c>
    </row>
    <row r="113">
      <c r="A113" s="3" t="inlineStr">
        <is>
          <t>H7606WX-SE001W</t>
        </is>
      </c>
      <c r="B113" s="3" t="inlineStr">
        <is>
          <t>ASUS</t>
        </is>
      </c>
      <c r="C113" s="3" t="inlineStr">
        <is>
          <t>PROART 16 AIR9 HX370 64G 2+2TB 5090</t>
        </is>
      </c>
      <c r="D113" s="11" t="n">
        <v>4234</v>
      </c>
      <c r="E113" s="12" t="n">
        <v>3528.33</v>
      </c>
    </row>
    <row r="114">
      <c r="A114" s="3" t="inlineStr">
        <is>
          <t>H7607BA-SE040W</t>
        </is>
      </c>
      <c r="B114" s="3" t="inlineStr">
        <is>
          <t>ASUS</t>
        </is>
      </c>
      <c r="C114" s="3" t="inlineStr">
        <is>
          <t>PROART 16 NV EXTREME PRO 128GB 1TB</t>
        </is>
      </c>
      <c r="D114" s="11" t="n">
        <v>5842</v>
      </c>
      <c r="E114" s="12" t="n">
        <v>4868.33</v>
      </c>
    </row>
    <row r="115">
      <c r="A115" s="3" t="inlineStr">
        <is>
          <t>H7607BA-SR395W</t>
        </is>
      </c>
      <c r="B115" s="3" t="inlineStr">
        <is>
          <t>ASUS</t>
        </is>
      </c>
      <c r="C115" s="3" t="inlineStr">
        <is>
          <t>PROART 16.0 PLATP EXT PRO 64GB 1TB</t>
        </is>
      </c>
      <c r="D115" s="11" t="n">
        <v>3998</v>
      </c>
      <c r="E115" s="12" t="n">
        <v>3331.67</v>
      </c>
    </row>
    <row r="116">
      <c r="A116" s="3" t="inlineStr">
        <is>
          <t>HN7306EA-LX036W</t>
        </is>
      </c>
      <c r="B116" s="3" t="inlineStr">
        <is>
          <t>ASUS</t>
        </is>
      </c>
      <c r="C116" s="3" t="inlineStr">
        <is>
          <t>PROART AMD AI MAX+ 395  32GB 1TB</t>
        </is>
      </c>
      <c r="D116" s="11" t="n">
        <v>2406</v>
      </c>
      <c r="E116" s="12" t="n">
        <v>2005</v>
      </c>
    </row>
    <row r="117">
      <c r="A117" s="3" t="inlineStr">
        <is>
          <t>H7607BA-SE350X</t>
        </is>
      </c>
      <c r="B117" s="3" t="inlineStr">
        <is>
          <t>ASUS</t>
        </is>
      </c>
      <c r="C117" s="3" t="inlineStr">
        <is>
          <t>PROART P16 PLATP EXT 128GB 2TB</t>
        </is>
      </c>
      <c r="D117" s="11" t="n">
        <v>6355</v>
      </c>
      <c r="E117" s="12" t="n">
        <v>5295.83</v>
      </c>
    </row>
    <row r="118">
      <c r="A118" s="3" t="inlineStr">
        <is>
          <t>G614PW-RV006W</t>
        </is>
      </c>
      <c r="B118" s="3" t="inlineStr">
        <is>
          <t>ASUS</t>
        </is>
      </c>
      <c r="C118" s="3" t="inlineStr">
        <is>
          <t>STRIX 16 R9 8940HX 16 1TB 5080 GRY</t>
        </is>
      </c>
      <c r="D118" s="11" t="n">
        <v>2579</v>
      </c>
      <c r="E118" s="12" t="n">
        <v>2149.17</v>
      </c>
    </row>
    <row r="119">
      <c r="A119" s="3" t="inlineStr">
        <is>
          <t>G614PP-RV230W</t>
        </is>
      </c>
      <c r="B119" s="3" t="inlineStr">
        <is>
          <t>ASUS</t>
        </is>
      </c>
      <c r="C119" s="3" t="inlineStr">
        <is>
          <t>STRIX 16 R9-8940HX 16GB 1TB 5070</t>
        </is>
      </c>
      <c r="D119" s="11" t="n">
        <v>1984</v>
      </c>
      <c r="E119" s="12" t="n">
        <v>1653.33</v>
      </c>
    </row>
    <row r="120">
      <c r="A120" s="3" t="inlineStr">
        <is>
          <t>G614PR-RV016W</t>
        </is>
      </c>
      <c r="B120" s="3" t="inlineStr">
        <is>
          <t>ASUS</t>
        </is>
      </c>
      <c r="C120" s="3" t="inlineStr">
        <is>
          <t>STRIX 16 R9-9840HX 16GB 1TB 5070TI</t>
        </is>
      </c>
      <c r="D120" s="11" t="n">
        <v>2153</v>
      </c>
      <c r="E120" s="12" t="n">
        <v>1794.17</v>
      </c>
    </row>
    <row r="121">
      <c r="A121" s="3" t="inlineStr">
        <is>
          <t>G835LWG-TQ313W</t>
        </is>
      </c>
      <c r="B121" s="3" t="inlineStr">
        <is>
          <t>ASUS</t>
        </is>
      </c>
      <c r="C121" s="3" t="inlineStr">
        <is>
          <t>STRIX 18 U9 32GB 2TB 5080 W11H BLK</t>
        </is>
      </c>
      <c r="D121" s="11" t="n">
        <v>4166</v>
      </c>
      <c r="E121" s="12" t="n">
        <v>3471.67</v>
      </c>
    </row>
    <row r="122">
      <c r="A122" s="3" t="inlineStr">
        <is>
          <t>G815LW-SA265W</t>
        </is>
      </c>
      <c r="B122" s="3" t="inlineStr">
        <is>
          <t>ASUS</t>
        </is>
      </c>
      <c r="C122" s="3" t="inlineStr">
        <is>
          <t>STRIX 18 U9 32GB 2TB 5080 W11H GRY</t>
        </is>
      </c>
      <c r="D122" s="11" t="n">
        <v>3571</v>
      </c>
      <c r="E122" s="12" t="n">
        <v>2975.83</v>
      </c>
    </row>
    <row r="123">
      <c r="A123" s="3" t="inlineStr">
        <is>
          <t>FA608UMI-TU168W</t>
        </is>
      </c>
      <c r="B123" s="3" t="inlineStr">
        <is>
          <t>ASUS</t>
        </is>
      </c>
      <c r="C123" s="3" t="inlineStr">
        <is>
          <t>TUF 16 C7 260 16GB 1TB 5060 W11H GRY</t>
        </is>
      </c>
      <c r="D123" s="11" t="n">
        <v>1845</v>
      </c>
      <c r="E123" s="12" t="n">
        <v>1537.5</v>
      </c>
    </row>
    <row r="124">
      <c r="A124" s="3" t="inlineStr">
        <is>
          <t>M3407GA-SF015W</t>
        </is>
      </c>
      <c r="B124" s="3" t="inlineStr">
        <is>
          <t>ASUS</t>
        </is>
      </c>
      <c r="C124" s="3" t="inlineStr">
        <is>
          <t>VIVO 14 RAI7 445 16GB 1TB GRAY W11H</t>
        </is>
      </c>
      <c r="D124" s="11" t="n">
        <v>914</v>
      </c>
      <c r="E124" s="12" t="n">
        <v>761.67</v>
      </c>
    </row>
    <row r="125">
      <c r="A125" s="3" t="inlineStr">
        <is>
          <t>X1407AA-LY001W</t>
        </is>
      </c>
      <c r="B125" s="3" t="inlineStr">
        <is>
          <t>ASUS</t>
        </is>
      </c>
      <c r="C125" s="3" t="inlineStr">
        <is>
          <t>VIVO 14 U5 325 16GB 512GB W11H SILV</t>
        </is>
      </c>
      <c r="D125" s="11" t="n">
        <v>674</v>
      </c>
      <c r="E125" s="12" t="n">
        <v>561.67</v>
      </c>
    </row>
    <row r="126">
      <c r="A126" s="3" t="inlineStr">
        <is>
          <t>X1504ZA-BQ1838W</t>
        </is>
      </c>
      <c r="B126" s="3" t="inlineStr">
        <is>
          <t>ASUS</t>
        </is>
      </c>
      <c r="C126" s="3" t="inlineStr">
        <is>
          <t>VIVO 15 I3-1215U 8GB 128GB W11</t>
        </is>
      </c>
      <c r="D126" s="11" t="n">
        <v>348</v>
      </c>
      <c r="E126" s="12" t="n">
        <v>290</v>
      </c>
    </row>
    <row r="127">
      <c r="A127" s="3" t="inlineStr">
        <is>
          <t>M1502XA-BQ003W</t>
        </is>
      </c>
      <c r="B127" s="3" t="inlineStr">
        <is>
          <t>ASUS</t>
        </is>
      </c>
      <c r="C127" s="3" t="inlineStr">
        <is>
          <t>VIVO 15.6  R7 8GB512GB BLUE</t>
        </is>
      </c>
      <c r="D127" s="11" t="n">
        <v>794</v>
      </c>
      <c r="E127" s="12" t="n">
        <v>661.67</v>
      </c>
    </row>
    <row r="128">
      <c r="A128" s="3" t="inlineStr">
        <is>
          <t>X1504MA-BQ518W</t>
        </is>
      </c>
      <c r="B128" s="3" t="inlineStr">
        <is>
          <t>ASUS</t>
        </is>
      </c>
      <c r="C128" s="3" t="inlineStr">
        <is>
          <t>VIVO 15.6 C5 320 8GB 256GB SILVER</t>
        </is>
      </c>
      <c r="D128" s="11" t="n">
        <v>546</v>
      </c>
      <c r="E128" s="12" t="n">
        <v>455</v>
      </c>
    </row>
    <row r="129">
      <c r="A129" s="3" t="inlineStr">
        <is>
          <t>X1504MA-BQ055W</t>
        </is>
      </c>
      <c r="B129" s="3" t="inlineStr">
        <is>
          <t>ASUS</t>
        </is>
      </c>
      <c r="C129" s="3" t="inlineStr">
        <is>
          <t>VIVO 15.6 C7 16GB 512GB W11H</t>
        </is>
      </c>
      <c r="D129" s="11" t="n">
        <v>794</v>
      </c>
      <c r="E129" s="12" t="n">
        <v>661.67</v>
      </c>
    </row>
    <row r="130">
      <c r="A130" s="3" t="inlineStr">
        <is>
          <t>M1502XA-BQ001W</t>
        </is>
      </c>
      <c r="B130" s="3" t="inlineStr">
        <is>
          <t>ASUS</t>
        </is>
      </c>
      <c r="C130" s="3" t="inlineStr">
        <is>
          <t>VIVO 15.6 R9-7940HS 16GB 512GB W11H</t>
        </is>
      </c>
      <c r="D130" s="11" t="n">
        <v>1092</v>
      </c>
      <c r="E130" s="12" t="n">
        <v>910</v>
      </c>
    </row>
    <row r="131">
      <c r="A131" s="3" t="inlineStr">
        <is>
          <t>M1607GA-MB023W</t>
        </is>
      </c>
      <c r="B131" s="3" t="inlineStr">
        <is>
          <t>ASUS</t>
        </is>
      </c>
      <c r="C131" s="3" t="inlineStr">
        <is>
          <t>VIVO 16  RAI 716GB512GBSILVER</t>
        </is>
      </c>
      <c r="D131" s="11" t="n">
        <v>1230</v>
      </c>
      <c r="E131" s="12" t="n">
        <v>1025</v>
      </c>
    </row>
    <row r="132">
      <c r="A132" s="3" t="inlineStr">
        <is>
          <t>M3607GA-SH011W</t>
        </is>
      </c>
      <c r="B132" s="3" t="inlineStr">
        <is>
          <t>ASUS</t>
        </is>
      </c>
      <c r="C132" s="3" t="inlineStr">
        <is>
          <t>VIVO 16 AI7 16GB 512GB W11H</t>
        </is>
      </c>
      <c r="D132" s="11" t="n">
        <v>1092</v>
      </c>
      <c r="E132" s="12" t="n">
        <v>910</v>
      </c>
    </row>
    <row r="133">
      <c r="A133" s="3" t="inlineStr">
        <is>
          <t>K3607VP-TK129W</t>
        </is>
      </c>
      <c r="B133" s="3" t="inlineStr">
        <is>
          <t>ASUS</t>
        </is>
      </c>
      <c r="C133" s="3" t="inlineStr">
        <is>
          <t>VIVO 16 C7 240H 32GB 1TB 5070 BLACK</t>
        </is>
      </c>
      <c r="D133" s="11" t="n">
        <v>2282</v>
      </c>
      <c r="E133" s="12" t="n">
        <v>1901.67</v>
      </c>
    </row>
    <row r="134">
      <c r="A134" s="3" t="inlineStr">
        <is>
          <t>X1605VA-SH2865W</t>
        </is>
      </c>
      <c r="B134" s="3" t="inlineStr">
        <is>
          <t>ASUS</t>
        </is>
      </c>
      <c r="C134" s="3" t="inlineStr">
        <is>
          <t>VIVO 16 C9 270H 16GB 1TB SILVER</t>
        </is>
      </c>
      <c r="D134" s="11" t="n">
        <v>1389</v>
      </c>
      <c r="E134" s="12" t="n">
        <v>1157.5</v>
      </c>
    </row>
    <row r="135">
      <c r="A135" s="3" t="inlineStr">
        <is>
          <t>S3607NA-SH003W</t>
        </is>
      </c>
      <c r="B135" s="3" t="inlineStr">
        <is>
          <t>ASUS</t>
        </is>
      </c>
      <c r="C135" s="3" t="inlineStr">
        <is>
          <t>VIVO 16 QC X2E-88-100 16GB  512GB</t>
        </is>
      </c>
      <c r="D135" s="11" t="n">
        <v>1191</v>
      </c>
      <c r="E135" s="12" t="n">
        <v>992.5</v>
      </c>
    </row>
    <row r="136">
      <c r="A136" s="3" t="inlineStr">
        <is>
          <t>S1607KA-MB267W</t>
        </is>
      </c>
      <c r="B136" s="3" t="inlineStr">
        <is>
          <t>ASUS</t>
        </is>
      </c>
      <c r="C136" s="3" t="inlineStr">
        <is>
          <t>VIVO 16 RAI 516GB 512GB SILVER</t>
        </is>
      </c>
      <c r="D136" s="11" t="n">
        <v>893</v>
      </c>
      <c r="E136" s="12" t="n">
        <v>744.17</v>
      </c>
    </row>
    <row r="137">
      <c r="A137" s="3" t="inlineStr">
        <is>
          <t>X1607AA-MB019W</t>
        </is>
      </c>
      <c r="B137" s="3" t="inlineStr">
        <is>
          <t>ASUS</t>
        </is>
      </c>
      <c r="C137" s="3" t="inlineStr">
        <is>
          <t>VIVO 16 U5-325 16GB 512GB W11H</t>
        </is>
      </c>
      <c r="D137" s="11" t="n">
        <v>695</v>
      </c>
      <c r="E137" s="12" t="n">
        <v>579.17</v>
      </c>
    </row>
    <row r="138">
      <c r="A138" s="3" t="inlineStr">
        <is>
          <t>M1807GA-S8002W</t>
        </is>
      </c>
      <c r="B138" s="3" t="inlineStr">
        <is>
          <t>ASUS</t>
        </is>
      </c>
      <c r="C138" s="3" t="inlineStr">
        <is>
          <t>VIVO 18  RAI 5 16GB512GBBLUE</t>
        </is>
      </c>
      <c r="D138" s="11" t="n">
        <v>992</v>
      </c>
      <c r="E138" s="12" t="n">
        <v>826.67</v>
      </c>
    </row>
    <row r="139">
      <c r="A139" s="3" t="inlineStr">
        <is>
          <t>TP5608QA-U4013W</t>
        </is>
      </c>
      <c r="B139" s="3" t="inlineStr">
        <is>
          <t>ASUS</t>
        </is>
      </c>
      <c r="C139" s="3" t="inlineStr">
        <is>
          <t>VIVO FLIP16 QC X1-26-100 16GB 512GB</t>
        </is>
      </c>
      <c r="D139" s="11" t="n">
        <v>1092</v>
      </c>
      <c r="E139" s="12" t="n">
        <v>910</v>
      </c>
    </row>
    <row r="140">
      <c r="A140" s="3" t="inlineStr">
        <is>
          <t>E1504FA-BQ5732W</t>
        </is>
      </c>
      <c r="B140" s="3" t="inlineStr">
        <is>
          <t>ASUS</t>
        </is>
      </c>
      <c r="C140" s="3" t="inlineStr">
        <is>
          <t>VIVO GO 15.6 R5 16GB512GBBLACK</t>
        </is>
      </c>
      <c r="D140" s="11" t="n">
        <v>645</v>
      </c>
      <c r="E140" s="12" t="n">
        <v>537.5</v>
      </c>
    </row>
    <row r="141">
      <c r="A141" s="3" t="inlineStr">
        <is>
          <t>E1504FA-BQ5513W</t>
        </is>
      </c>
      <c r="B141" s="3" t="inlineStr">
        <is>
          <t>ASUS</t>
        </is>
      </c>
      <c r="C141" s="3" t="inlineStr">
        <is>
          <t>VIVO GO 15.6 R5 40 8GB 256GB SILV</t>
        </is>
      </c>
      <c r="D141" s="11" t="n">
        <v>496</v>
      </c>
      <c r="E141" s="12" t="n">
        <v>413.33</v>
      </c>
    </row>
    <row r="142">
      <c r="A142" s="3" t="inlineStr">
        <is>
          <t>M1607GA-MB020W</t>
        </is>
      </c>
      <c r="B142" s="3" t="inlineStr">
        <is>
          <t>ASUS</t>
        </is>
      </c>
      <c r="C142" s="3" t="inlineStr">
        <is>
          <t>VIVO RAI 7 16GB 1TB SILVER</t>
        </is>
      </c>
      <c r="D142" s="11" t="n">
        <v>893</v>
      </c>
      <c r="E142" s="12" t="n">
        <v>744.17</v>
      </c>
    </row>
    <row r="143">
      <c r="A143" s="3" t="inlineStr">
        <is>
          <t>S5408QA-TM197W</t>
        </is>
      </c>
      <c r="B143" s="3" t="inlineStr">
        <is>
          <t>ASUS</t>
        </is>
      </c>
      <c r="C143" s="3" t="inlineStr">
        <is>
          <t>VIVO S 14 X1-26-101 16GB 512GB W11H</t>
        </is>
      </c>
      <c r="D143" s="11" t="n">
        <v>992</v>
      </c>
      <c r="E143" s="12" t="n">
        <v>826.67</v>
      </c>
    </row>
    <row r="144">
      <c r="A144" s="3" t="inlineStr">
        <is>
          <t>S5652MA-TK097W</t>
        </is>
      </c>
      <c r="B144" s="3" t="inlineStr">
        <is>
          <t>ASUS</t>
        </is>
      </c>
      <c r="C144" s="3" t="inlineStr">
        <is>
          <t>VIVO S 16 C7 350 16GB 512GB W11H</t>
        </is>
      </c>
      <c r="D144" s="11" t="n">
        <v>1191</v>
      </c>
      <c r="E144" s="12" t="n">
        <v>992.5</v>
      </c>
    </row>
    <row r="145">
      <c r="A145" s="3" t="inlineStr">
        <is>
          <t>M3607GA-SH004W</t>
        </is>
      </c>
      <c r="B145" s="3" t="inlineStr">
        <is>
          <t>ASUS</t>
        </is>
      </c>
      <c r="C145" s="3" t="inlineStr">
        <is>
          <t>VIVO S 16 RAI7 445 32GB 1TB GRAY</t>
        </is>
      </c>
      <c r="D145" s="11" t="n">
        <v>1389</v>
      </c>
      <c r="E145" s="12" t="n">
        <v>1157.5</v>
      </c>
    </row>
    <row r="146">
      <c r="A146" s="3" t="inlineStr">
        <is>
          <t>S3607NA-SH002W</t>
        </is>
      </c>
      <c r="B146" s="3" t="inlineStr">
        <is>
          <t>ASUS</t>
        </is>
      </c>
      <c r="C146" s="3" t="inlineStr">
        <is>
          <t>VIVO S 16 SD X2E-88-100 16GB 1TB BLU</t>
        </is>
      </c>
      <c r="D146" s="11" t="n">
        <v>1251</v>
      </c>
      <c r="E146" s="12" t="n">
        <v>1042.5</v>
      </c>
    </row>
    <row r="147">
      <c r="A147" s="3" t="inlineStr">
        <is>
          <t>S5608QA-MB221W</t>
        </is>
      </c>
      <c r="B147" s="3" t="inlineStr">
        <is>
          <t>ASUS</t>
        </is>
      </c>
      <c r="C147" s="3" t="inlineStr">
        <is>
          <t>VIVO S 16 X1-26-101 16GB 256GB W11H</t>
        </is>
      </c>
      <c r="D147" s="11" t="n">
        <v>794</v>
      </c>
      <c r="E147" s="12" t="n">
        <v>661.67</v>
      </c>
    </row>
    <row r="148">
      <c r="A148" s="3" t="inlineStr">
        <is>
          <t>UX5406SA-PZ169W</t>
        </is>
      </c>
      <c r="B148" s="3" t="inlineStr">
        <is>
          <t>ASUS</t>
        </is>
      </c>
      <c r="C148" s="3" t="inlineStr">
        <is>
          <t>ZBK S 14 U7/32GB/1TB W11H TCH</t>
        </is>
      </c>
      <c r="D148" s="11" t="n">
        <v>1389</v>
      </c>
      <c r="E148" s="12" t="n">
        <v>1157.5</v>
      </c>
    </row>
    <row r="149">
      <c r="A149" s="3" t="inlineStr">
        <is>
          <t>UX3480KA-U1004W</t>
        </is>
      </c>
      <c r="B149" s="3" t="inlineStr">
        <is>
          <t>ASUS</t>
        </is>
      </c>
      <c r="C149" s="3" t="inlineStr">
        <is>
          <t>ZEN 14 AMD AI 5 16GB 512GB BLUE</t>
        </is>
      </c>
      <c r="D149" s="11" t="n">
        <v>1333</v>
      </c>
      <c r="E149" s="12" t="n">
        <v>1110.83</v>
      </c>
    </row>
    <row r="150">
      <c r="A150" s="3" t="inlineStr">
        <is>
          <t>UX3480QA-U1157W</t>
        </is>
      </c>
      <c r="B150" s="3" t="inlineStr">
        <is>
          <t>ASUS</t>
        </is>
      </c>
      <c r="C150" s="3" t="inlineStr">
        <is>
          <t>ZEN 14 QC X1-26-100 16GB 512GB W11H</t>
        </is>
      </c>
      <c r="D150" s="11" t="n">
        <v>1191</v>
      </c>
      <c r="E150" s="12" t="n">
        <v>992.5</v>
      </c>
    </row>
    <row r="151">
      <c r="A151" s="3" t="inlineStr">
        <is>
          <t>UX3480QA-U1160W</t>
        </is>
      </c>
      <c r="B151" s="3" t="inlineStr">
        <is>
          <t>ASUS</t>
        </is>
      </c>
      <c r="C151" s="3" t="inlineStr">
        <is>
          <t>ZEN 14 QC X1-26-100 8GB 256GB GOLD</t>
        </is>
      </c>
      <c r="D151" s="11" t="n">
        <v>794</v>
      </c>
      <c r="E151" s="12" t="n">
        <v>661.67</v>
      </c>
    </row>
    <row r="152">
      <c r="A152" s="3" t="inlineStr">
        <is>
          <t>UX3480KA-U1003W</t>
        </is>
      </c>
      <c r="B152" s="3" t="inlineStr">
        <is>
          <t>ASUS</t>
        </is>
      </c>
      <c r="C152" s="3" t="inlineStr">
        <is>
          <t>ZEN 14 RAI 7 345 16GB 512GB GOLD</t>
        </is>
      </c>
      <c r="D152" s="11" t="n">
        <v>1290</v>
      </c>
      <c r="E152" s="12" t="n">
        <v>1075</v>
      </c>
    </row>
    <row r="153">
      <c r="A153" s="3" t="inlineStr">
        <is>
          <t>UX3480AA-U1008W</t>
        </is>
      </c>
      <c r="B153" s="3" t="inlineStr">
        <is>
          <t>ASUS</t>
        </is>
      </c>
      <c r="C153" s="3" t="inlineStr">
        <is>
          <t>ZEN 14 U5 16GB 512GB W11H BLUE</t>
        </is>
      </c>
      <c r="D153" s="11" t="n">
        <v>1042</v>
      </c>
      <c r="E153" s="12" t="n">
        <v>868.33</v>
      </c>
    </row>
    <row r="154">
      <c r="A154" s="3" t="inlineStr">
        <is>
          <t>UX3480AA-U1006W</t>
        </is>
      </c>
      <c r="B154" s="3" t="inlineStr">
        <is>
          <t>ASUS</t>
        </is>
      </c>
      <c r="C154" s="3" t="inlineStr">
        <is>
          <t>ZEN 14 U7 16GB 512GB W11H BLUE</t>
        </is>
      </c>
      <c r="D154" s="11" t="n">
        <v>1290</v>
      </c>
      <c r="E154" s="12" t="n">
        <v>1075</v>
      </c>
    </row>
    <row r="155">
      <c r="A155" s="3" t="inlineStr">
        <is>
          <t>UX3480AA-U1109W</t>
        </is>
      </c>
      <c r="B155" s="3" t="inlineStr">
        <is>
          <t>ASUS</t>
        </is>
      </c>
      <c r="C155" s="3" t="inlineStr">
        <is>
          <t>ZEN 14 U9 386H 16GB 512GB W11H</t>
        </is>
      </c>
      <c r="D155" s="11" t="n">
        <v>1389</v>
      </c>
      <c r="E155" s="12" t="n">
        <v>1157.5</v>
      </c>
    </row>
    <row r="156">
      <c r="A156" s="3" t="inlineStr">
        <is>
          <t>UX3407NA-QD069W</t>
        </is>
      </c>
      <c r="B156" s="3" t="inlineStr">
        <is>
          <t>ASUS</t>
        </is>
      </c>
      <c r="C156" s="3" t="inlineStr">
        <is>
          <t>ZEN 14 X2E-88-100 16GB 1TB W11H GLD</t>
        </is>
      </c>
      <c r="D156" s="11" t="n">
        <v>1251</v>
      </c>
      <c r="E156" s="12" t="n">
        <v>1042.5</v>
      </c>
    </row>
    <row r="157">
      <c r="A157" s="3" t="inlineStr">
        <is>
          <t>UX3407NA-QD148W</t>
        </is>
      </c>
      <c r="B157" s="3" t="inlineStr">
        <is>
          <t>ASUS</t>
        </is>
      </c>
      <c r="C157" s="3" t="inlineStr">
        <is>
          <t>ZEN 14 X2E-88-100 16GB 1TB WINH GOLD</t>
        </is>
      </c>
      <c r="D157" s="11" t="n">
        <v>1251</v>
      </c>
      <c r="E157" s="12" t="n">
        <v>1042.5</v>
      </c>
    </row>
    <row r="158">
      <c r="A158" s="3" t="inlineStr">
        <is>
          <t>UX3407NA-QD147W</t>
        </is>
      </c>
      <c r="B158" s="3" t="inlineStr">
        <is>
          <t>ASUS</t>
        </is>
      </c>
      <c r="C158" s="3" t="inlineStr">
        <is>
          <t>ZEN 14 X2E-88-100 32GB 1TB GOLD</t>
        </is>
      </c>
      <c r="D158" s="11" t="n">
        <v>1885</v>
      </c>
      <c r="E158" s="12" t="n">
        <v>1570.83</v>
      </c>
    </row>
    <row r="159">
      <c r="A159" s="3" t="inlineStr">
        <is>
          <t>UX3407NA-QD004W</t>
        </is>
      </c>
      <c r="B159" s="3" t="inlineStr">
        <is>
          <t>ASUS</t>
        </is>
      </c>
      <c r="C159" s="3" t="inlineStr">
        <is>
          <t>ZEN 14 X2E-88-100 32GB 1TB GOLD</t>
        </is>
      </c>
      <c r="D159" s="11" t="n">
        <v>1885</v>
      </c>
      <c r="E159" s="12" t="n">
        <v>1570.83</v>
      </c>
    </row>
    <row r="160">
      <c r="A160" s="3" t="inlineStr">
        <is>
          <t>UX3607QA-SH003W</t>
        </is>
      </c>
      <c r="B160" s="3" t="inlineStr">
        <is>
          <t>ASUS</t>
        </is>
      </c>
      <c r="C160" s="3" t="inlineStr">
        <is>
          <t>ZEN 16 QC X1-26-100 16GB 512GB W11H</t>
        </is>
      </c>
      <c r="D160" s="11" t="n">
        <v>992</v>
      </c>
      <c r="E160" s="12" t="n">
        <v>826.67</v>
      </c>
    </row>
    <row r="161">
      <c r="A161" s="3" t="inlineStr">
        <is>
          <t>UM5606GA-SR040W</t>
        </is>
      </c>
      <c r="B161" s="3" t="inlineStr">
        <is>
          <t>ASUS</t>
        </is>
      </c>
      <c r="C161" s="3" t="inlineStr">
        <is>
          <t>ZEN 16 RAI7 445 32GB 1TB W11H</t>
        </is>
      </c>
      <c r="D161" s="11" t="n">
        <v>1636</v>
      </c>
      <c r="E161" s="12" t="n">
        <v>1363.33</v>
      </c>
    </row>
    <row r="162">
      <c r="A162" s="3" t="inlineStr">
        <is>
          <t>UM5606GA-SR238W</t>
        </is>
      </c>
      <c r="B162" s="3" t="inlineStr">
        <is>
          <t>ASUS</t>
        </is>
      </c>
      <c r="C162" s="3" t="inlineStr">
        <is>
          <t>ZEN 16 RAI9-465 32GB 1TB W11H</t>
        </is>
      </c>
      <c r="D162" s="11" t="n">
        <v>1828</v>
      </c>
      <c r="E162" s="12" t="n">
        <v>1523.33</v>
      </c>
    </row>
    <row r="163">
      <c r="A163" s="3" t="inlineStr">
        <is>
          <t>UX8407AA-SN429W</t>
        </is>
      </c>
      <c r="B163" s="3" t="inlineStr">
        <is>
          <t>ASUS</t>
        </is>
      </c>
      <c r="C163" s="3" t="inlineStr">
        <is>
          <t>ZEN DUO 14 U9 386H 16GB 1TB W11H</t>
        </is>
      </c>
      <c r="D163" s="11" t="n">
        <v>2381</v>
      </c>
      <c r="E163" s="12" t="n">
        <v>1984.17</v>
      </c>
    </row>
    <row r="164">
      <c r="A164" s="3" t="inlineStr">
        <is>
          <t>UX5406AA-SU366W</t>
        </is>
      </c>
      <c r="B164" s="3" t="inlineStr">
        <is>
          <t>ASUS</t>
        </is>
      </c>
      <c r="C164" s="3" t="inlineStr">
        <is>
          <t>ZEN S 14 U9 16GB 1TB W11H GREY</t>
        </is>
      </c>
      <c r="D164" s="11" t="n">
        <v>1885</v>
      </c>
      <c r="E164" s="12" t="n">
        <v>1570.83</v>
      </c>
    </row>
    <row r="165">
      <c r="A165" s="3" t="inlineStr">
        <is>
          <t>UX5406AA-SU235W</t>
        </is>
      </c>
      <c r="B165" s="3" t="inlineStr">
        <is>
          <t>ASUS</t>
        </is>
      </c>
      <c r="C165" s="3" t="inlineStr">
        <is>
          <t>ZEN S 14 U9 32GB 1TB W11H GREY</t>
        </is>
      </c>
      <c r="D165" s="11" t="n">
        <v>2282</v>
      </c>
      <c r="E165" s="12" t="n">
        <v>1901.67</v>
      </c>
    </row>
    <row r="166">
      <c r="A166" s="3" t="inlineStr">
        <is>
          <t>UM5606GA-SR524W</t>
        </is>
      </c>
      <c r="B166" s="3" t="inlineStr">
        <is>
          <t>ASUS</t>
        </is>
      </c>
      <c r="C166" s="3" t="inlineStr">
        <is>
          <t>ZEN S 16 AIR9 16GB 1TB W11H GREY</t>
        </is>
      </c>
      <c r="D166" s="11" t="n">
        <v>1885</v>
      </c>
      <c r="E166" s="12" t="n">
        <v>1570.83</v>
      </c>
    </row>
    <row r="167">
      <c r="A167" s="3" t="inlineStr">
        <is>
          <t>UX3405CAQD1756X</t>
        </is>
      </c>
      <c r="B167" s="3" t="inlineStr">
        <is>
          <t>ASUS</t>
        </is>
      </c>
      <c r="C167" s="3" t="inlineStr">
        <is>
          <t>ZENBK 14 U7/16GB/1TB NON TCH W11P</t>
        </is>
      </c>
      <c r="D167" s="11" t="n">
        <v>1616</v>
      </c>
      <c r="E167" s="12" t="n">
        <v>1346.67</v>
      </c>
    </row>
    <row r="168">
      <c r="A168" s="3" t="inlineStr">
        <is>
          <t>UX3405CA-QL192W</t>
        </is>
      </c>
      <c r="B168" s="3" t="inlineStr">
        <is>
          <t>ASUS</t>
        </is>
      </c>
      <c r="C168" s="3" t="inlineStr">
        <is>
          <t>ZENBOOK 14 U7 255H 16GB 1TB W11</t>
        </is>
      </c>
      <c r="D168" s="11" t="n">
        <v>893</v>
      </c>
      <c r="E168" s="12" t="n">
        <v>744.17</v>
      </c>
    </row>
    <row r="169">
      <c r="A169" s="3" t="inlineStr">
        <is>
          <t>GU605CP-QR027W</t>
        </is>
      </c>
      <c r="B169" s="3" t="inlineStr">
        <is>
          <t>ASUS</t>
        </is>
      </c>
      <c r="C169" s="3" t="inlineStr">
        <is>
          <t>ZEPH 16 U7 255H 16GB 1TB 5070 GREY</t>
        </is>
      </c>
      <c r="D169" s="11" t="n">
        <v>2381</v>
      </c>
      <c r="E169" s="12" t="n">
        <v>1984.17</v>
      </c>
    </row>
    <row r="170">
      <c r="A170" s="3" t="inlineStr">
        <is>
          <t>DX4JD</t>
        </is>
      </c>
      <c r="B170" s="3" t="inlineStr">
        <is>
          <t>DELL</t>
        </is>
      </c>
      <c r="C170" s="3" t="inlineStr">
        <is>
          <t>DELL DA14260 UX7-358H 32/1TB ARC</t>
        </is>
      </c>
      <c r="D170" s="11" t="n">
        <v>2957</v>
      </c>
      <c r="E170" s="12" t="n">
        <v>2464.17</v>
      </c>
    </row>
    <row r="171">
      <c r="A171" s="3" t="inlineStr">
        <is>
          <t>WKHJT</t>
        </is>
      </c>
      <c r="B171" s="3" t="inlineStr">
        <is>
          <t>DELL</t>
        </is>
      </c>
      <c r="C171" s="3" t="inlineStr">
        <is>
          <t>DELL DA16260 UX7-358H 32/1TB ARC</t>
        </is>
      </c>
      <c r="D171" s="11" t="n">
        <v>3156</v>
      </c>
      <c r="E171" s="12" t="n">
        <v>2630</v>
      </c>
    </row>
    <row r="172">
      <c r="A172" s="3" t="inlineStr">
        <is>
          <t>DT0MC</t>
        </is>
      </c>
      <c r="B172" s="3" t="inlineStr">
        <is>
          <t>DELL</t>
        </is>
      </c>
      <c r="C172" s="3" t="inlineStr">
        <is>
          <t>DELL GPT16 AI7-450 32/1TB AMD W11</t>
        </is>
      </c>
      <c r="D172" s="11" t="n">
        <v>2650</v>
      </c>
      <c r="E172" s="12" t="n">
        <v>2208.33</v>
      </c>
    </row>
    <row r="173">
      <c r="A173" s="3" t="inlineStr">
        <is>
          <t>FNVDM</t>
        </is>
      </c>
      <c r="B173" s="3" t="inlineStr">
        <is>
          <t>DELL</t>
        </is>
      </c>
      <c r="C173" s="3" t="inlineStr">
        <is>
          <t>DELL L5455 X1P 16G/512G W11P NPC</t>
        </is>
      </c>
      <c r="D173" s="11" t="n">
        <v>1298</v>
      </c>
      <c r="E173" s="12" t="n">
        <v>1081.67</v>
      </c>
    </row>
    <row r="174">
      <c r="A174" s="3" t="inlineStr">
        <is>
          <t>2WPF7</t>
        </is>
      </c>
      <c r="B174" s="3" t="inlineStr">
        <is>
          <t>DELL</t>
        </is>
      </c>
      <c r="C174" s="3" t="inlineStr">
        <is>
          <t>DELL L5455 XPLUS8C 16GB/512GB W11P</t>
        </is>
      </c>
      <c r="D174" s="11" t="n">
        <v>1280</v>
      </c>
      <c r="E174" s="12" t="n">
        <v>1066.67</v>
      </c>
    </row>
    <row r="175">
      <c r="A175" s="3" t="inlineStr">
        <is>
          <t>3400012210148V1</t>
        </is>
      </c>
      <c r="B175" s="3" t="inlineStr">
        <is>
          <t>DELL</t>
        </is>
      </c>
      <c r="C175" s="3" t="inlineStr">
        <is>
          <t>DELL LAT 7450 U5125U 16GB/512GB W11P</t>
        </is>
      </c>
      <c r="D175" s="11" t="n">
        <v>1795</v>
      </c>
      <c r="E175" s="12" t="n">
        <v>1495.83</v>
      </c>
    </row>
    <row r="176">
      <c r="A176" s="3" t="inlineStr">
        <is>
          <t>8DX0R</t>
        </is>
      </c>
      <c r="B176" s="3" t="inlineStr">
        <is>
          <t>DELL</t>
        </is>
      </c>
      <c r="C176" s="3" t="inlineStr">
        <is>
          <t>DELL MB16250 U9285HX 64/1TB W11P</t>
        </is>
      </c>
      <c r="D176" s="11" t="n">
        <v>5625</v>
      </c>
      <c r="E176" s="12" t="n">
        <v>4687.5</v>
      </c>
    </row>
    <row r="177">
      <c r="A177" s="3" t="inlineStr">
        <is>
          <t>MNVF5</t>
        </is>
      </c>
      <c r="B177" s="3" t="inlineStr">
        <is>
          <t>DELL</t>
        </is>
      </c>
      <c r="C177" s="3" t="inlineStr">
        <is>
          <t>DELL MB18250 U9285HX 32/1TB RTX3000</t>
        </is>
      </c>
      <c r="D177" s="11" t="n">
        <v>4906</v>
      </c>
      <c r="E177" s="12" t="n">
        <v>4088.33</v>
      </c>
    </row>
    <row r="178">
      <c r="A178" s="3" t="inlineStr">
        <is>
          <t>7CKNP</t>
        </is>
      </c>
      <c r="B178" s="3" t="inlineStr">
        <is>
          <t>DELL</t>
        </is>
      </c>
      <c r="C178" s="3" t="inlineStr">
        <is>
          <t>DELL MB18250 U9285HX 64/1TB RTX3000</t>
        </is>
      </c>
      <c r="D178" s="11" t="n">
        <v>6344</v>
      </c>
      <c r="E178" s="12" t="n">
        <v>5286.67</v>
      </c>
    </row>
    <row r="179">
      <c r="A179" s="3" t="inlineStr">
        <is>
          <t>9CR4P</t>
        </is>
      </c>
      <c r="B179" s="3" t="inlineStr">
        <is>
          <t>DELL</t>
        </is>
      </c>
      <c r="C179" s="3" t="inlineStr">
        <is>
          <t>DELL MC16255 AI7P45032GB/1TB W11P</t>
        </is>
      </c>
      <c r="D179" s="11" t="n">
        <v>3162</v>
      </c>
      <c r="E179" s="12" t="n">
        <v>2635</v>
      </c>
    </row>
    <row r="180">
      <c r="A180" s="3" t="inlineStr">
        <is>
          <t>WTFF4</t>
        </is>
      </c>
      <c r="B180" s="3" t="inlineStr">
        <is>
          <t>DELL</t>
        </is>
      </c>
      <c r="C180" s="3" t="inlineStr">
        <is>
          <t>DELL PA13250 U5238V 32/512G W11P</t>
        </is>
      </c>
      <c r="D180" s="11" t="n">
        <v>2659</v>
      </c>
      <c r="E180" s="12" t="n">
        <v>2215.83</v>
      </c>
    </row>
    <row r="181">
      <c r="A181" s="3" t="inlineStr">
        <is>
          <t>4WKTH</t>
        </is>
      </c>
      <c r="B181" s="3" t="inlineStr">
        <is>
          <t>DELL</t>
        </is>
      </c>
      <c r="C181" s="3" t="inlineStr">
        <is>
          <t>DELL PA14250 U7-266V 16G/512GB W11P</t>
        </is>
      </c>
      <c r="D181" s="11" t="n">
        <v>2123</v>
      </c>
      <c r="E181" s="12" t="n">
        <v>1769.17</v>
      </c>
    </row>
    <row r="182">
      <c r="A182" s="3" t="inlineStr">
        <is>
          <t>VR6JV</t>
        </is>
      </c>
      <c r="B182" s="3" t="inlineStr">
        <is>
          <t>DELL</t>
        </is>
      </c>
      <c r="C182" s="3" t="inlineStr">
        <is>
          <t>DELL PB13250 U5236V 16/512G W11P</t>
        </is>
      </c>
      <c r="D182" s="11" t="n">
        <v>1584</v>
      </c>
      <c r="E182" s="12" t="n">
        <v>1320</v>
      </c>
    </row>
    <row r="183">
      <c r="A183" s="3" t="inlineStr">
        <is>
          <t>1RG8H</t>
        </is>
      </c>
      <c r="B183" s="3" t="inlineStr">
        <is>
          <t>DELL</t>
        </is>
      </c>
      <c r="C183" s="3" t="inlineStr">
        <is>
          <t>DELL PB13250 U7266V 16/512G W11P</t>
        </is>
      </c>
      <c r="D183" s="11" t="n">
        <v>1803</v>
      </c>
      <c r="E183" s="12" t="n">
        <v>1502.5</v>
      </c>
    </row>
    <row r="184">
      <c r="A184" s="3" t="inlineStr">
        <is>
          <t>635XC</t>
        </is>
      </c>
      <c r="B184" s="3" t="inlineStr">
        <is>
          <t>DELL</t>
        </is>
      </c>
      <c r="C184" s="3" t="inlineStr">
        <is>
          <t>DELL PB14250 U5-236V 16G/512GB W11P</t>
        </is>
      </c>
      <c r="D184" s="11" t="n">
        <v>1409</v>
      </c>
      <c r="E184" s="12" t="n">
        <v>1174.17</v>
      </c>
    </row>
    <row r="185">
      <c r="A185" s="3" t="inlineStr">
        <is>
          <t>31H2K</t>
        </is>
      </c>
      <c r="B185" s="3" t="inlineStr">
        <is>
          <t>DELL</t>
        </is>
      </c>
      <c r="C185" s="3" t="inlineStr">
        <is>
          <t>DELL PB14250 U7268V 32GB/512GB W11P</t>
        </is>
      </c>
      <c r="D185" s="11" t="n">
        <v>2392</v>
      </c>
      <c r="E185" s="12" t="n">
        <v>1993.33</v>
      </c>
    </row>
    <row r="186">
      <c r="A186" s="3" t="inlineStr">
        <is>
          <t>6DH6J</t>
        </is>
      </c>
      <c r="B186" s="3" t="inlineStr">
        <is>
          <t>DELL</t>
        </is>
      </c>
      <c r="C186" s="3" t="inlineStr">
        <is>
          <t>DELL PB16250 U5236V 16/512G W11P</t>
        </is>
      </c>
      <c r="D186" s="11" t="n">
        <v>1471</v>
      </c>
      <c r="E186" s="12" t="n">
        <v>1225.83</v>
      </c>
    </row>
    <row r="187">
      <c r="A187" s="3" t="inlineStr">
        <is>
          <t>52WV1</t>
        </is>
      </c>
      <c r="B187" s="3" t="inlineStr">
        <is>
          <t>DELL</t>
        </is>
      </c>
      <c r="C187" s="3" t="inlineStr">
        <is>
          <t>DELL PB16250 U7-266V 16G/512GB W11P</t>
        </is>
      </c>
      <c r="D187" s="11" t="n">
        <v>1693</v>
      </c>
      <c r="E187" s="12" t="n">
        <v>1410.83</v>
      </c>
    </row>
    <row r="188">
      <c r="A188" s="3" t="inlineStr">
        <is>
          <t>TX50W</t>
        </is>
      </c>
      <c r="B188" s="3" t="inlineStr">
        <is>
          <t>DELL</t>
        </is>
      </c>
      <c r="C188" s="3" t="inlineStr">
        <is>
          <t>DELL PB16250 U7268V 32/512G W11P</t>
        </is>
      </c>
      <c r="D188" s="11" t="n">
        <v>2308</v>
      </c>
      <c r="E188" s="12" t="n">
        <v>1923.33</v>
      </c>
    </row>
    <row r="189">
      <c r="A189" s="3" t="inlineStr">
        <is>
          <t>3400009445073L1</t>
        </is>
      </c>
      <c r="B189" s="3" t="inlineStr">
        <is>
          <t>DELL</t>
        </is>
      </c>
      <c r="C189" s="3" t="inlineStr">
        <is>
          <t>DELL PRC 7780 I713850HX 32GB 1TB UBU</t>
        </is>
      </c>
      <c r="D189" s="11" t="n">
        <v>1764</v>
      </c>
      <c r="E189" s="12" t="n">
        <v>1470</v>
      </c>
    </row>
    <row r="190">
      <c r="A190" s="3" t="inlineStr">
        <is>
          <t>34000146210281</t>
        </is>
      </c>
      <c r="B190" s="3" t="inlineStr">
        <is>
          <t>DELL</t>
        </is>
      </c>
      <c r="C190" s="3" t="inlineStr">
        <is>
          <t>DELL PRO 16 MAX U7-265H 32/1TB W11P</t>
        </is>
      </c>
      <c r="D190" s="11" t="n">
        <v>1867</v>
      </c>
      <c r="E190" s="12" t="n">
        <v>1555.83</v>
      </c>
    </row>
    <row r="191">
      <c r="A191" s="3" t="inlineStr">
        <is>
          <t>3400017221970L1</t>
        </is>
      </c>
      <c r="B191" s="3" t="inlineStr">
        <is>
          <t>DELL</t>
        </is>
      </c>
      <c r="C191" s="3" t="inlineStr">
        <is>
          <t>DELL PROPB14250 U7-265U 32/512G W11P</t>
        </is>
      </c>
      <c r="D191" s="11" t="n">
        <v>1756</v>
      </c>
      <c r="E191" s="12" t="n">
        <v>1463.33</v>
      </c>
    </row>
    <row r="192">
      <c r="A192" s="3" t="inlineStr">
        <is>
          <t>P1YYM</t>
        </is>
      </c>
      <c r="B192" s="3" t="inlineStr">
        <is>
          <t>DELL</t>
        </is>
      </c>
      <c r="C192" s="3" t="inlineStr">
        <is>
          <t>DELL PV14255 R5220 16G/512G W11P NPC</t>
        </is>
      </c>
      <c r="D192" s="11" t="n">
        <v>895</v>
      </c>
      <c r="E192" s="12" t="n">
        <v>745.83</v>
      </c>
    </row>
    <row r="193">
      <c r="A193" s="3" t="inlineStr">
        <is>
          <t>3NX3J</t>
        </is>
      </c>
      <c r="B193" s="3" t="inlineStr">
        <is>
          <t>DELL</t>
        </is>
      </c>
      <c r="C193" s="3" t="inlineStr">
        <is>
          <t>DELL PVM1265 R5-230 16/512 W11</t>
        </is>
      </c>
      <c r="D193" s="11" t="n">
        <v>880</v>
      </c>
      <c r="E193" s="12" t="n">
        <v>733.33</v>
      </c>
    </row>
    <row r="194">
      <c r="A194" s="3" t="inlineStr">
        <is>
          <t>6CFN3</t>
        </is>
      </c>
      <c r="B194" s="3" t="inlineStr">
        <is>
          <t>DELL</t>
        </is>
      </c>
      <c r="C194" s="3" t="inlineStr">
        <is>
          <t>DELL PW514261 U7-366H 32/1TB RTX500</t>
        </is>
      </c>
      <c r="D194" s="11" t="n">
        <v>3291</v>
      </c>
      <c r="E194" s="12" t="n">
        <v>2742.5</v>
      </c>
    </row>
    <row r="195">
      <c r="A195" s="3" t="inlineStr">
        <is>
          <t>W3N91</t>
        </is>
      </c>
      <c r="B195" s="3" t="inlineStr">
        <is>
          <t>DELL</t>
        </is>
      </c>
      <c r="C195" s="3" t="inlineStr">
        <is>
          <t>DELL PW514265 AI7-450 32/1TB AMD</t>
        </is>
      </c>
      <c r="D195" s="11" t="n">
        <v>2634</v>
      </c>
      <c r="E195" s="12" t="n">
        <v>2195</v>
      </c>
    </row>
    <row r="196">
      <c r="A196" s="3" t="inlineStr">
        <is>
          <t>9KT2V</t>
        </is>
      </c>
      <c r="B196" s="3" t="inlineStr">
        <is>
          <t>DELL</t>
        </is>
      </c>
      <c r="C196" s="3" t="inlineStr">
        <is>
          <t>DELL PW516261 U7-366H 32/1TB RTX500</t>
        </is>
      </c>
      <c r="D196" s="11" t="n">
        <v>3355</v>
      </c>
      <c r="E196" s="12" t="n">
        <v>2795.83</v>
      </c>
    </row>
    <row r="197">
      <c r="A197" s="3" t="inlineStr">
        <is>
          <t>HV37W</t>
        </is>
      </c>
      <c r="B197" s="3" t="inlineStr">
        <is>
          <t>DELL</t>
        </is>
      </c>
      <c r="C197" s="3" t="inlineStr">
        <is>
          <t>DELL PW516261 U7366H 32/1TB RTX2000</t>
        </is>
      </c>
      <c r="D197" s="11" t="n">
        <v>3844</v>
      </c>
      <c r="E197" s="12" t="n">
        <v>3203.33</v>
      </c>
    </row>
    <row r="198">
      <c r="A198" s="3" t="inlineStr">
        <is>
          <t>4VJK9</t>
        </is>
      </c>
      <c r="B198" s="3" t="inlineStr">
        <is>
          <t>DELL</t>
        </is>
      </c>
      <c r="C198" s="3" t="inlineStr">
        <is>
          <t>DELL PW516261 U9-386H 64/1TB W11</t>
        </is>
      </c>
      <c r="D198" s="11" t="n">
        <v>4698</v>
      </c>
      <c r="E198" s="12" t="n">
        <v>3915</v>
      </c>
    </row>
    <row r="199">
      <c r="A199" s="3" t="inlineStr">
        <is>
          <t>D6GXR</t>
        </is>
      </c>
      <c r="B199" s="3" t="inlineStr">
        <is>
          <t>DELL</t>
        </is>
      </c>
      <c r="C199" s="3" t="inlineStr">
        <is>
          <t>DELL QBM1250 U5-235 16G/512GB W11P</t>
        </is>
      </c>
      <c r="D199" s="11" t="n">
        <v>1161</v>
      </c>
      <c r="E199" s="12" t="n">
        <v>967.5</v>
      </c>
    </row>
    <row r="200">
      <c r="A200" s="3" t="inlineStr">
        <is>
          <t>DFVJP</t>
        </is>
      </c>
      <c r="B200" s="3" t="inlineStr">
        <is>
          <t>DELL</t>
        </is>
      </c>
      <c r="C200" s="3" t="inlineStr">
        <is>
          <t>DELL QBM1250 U7-265 16G/512G W11P</t>
        </is>
      </c>
      <c r="D200" s="11" t="n">
        <v>1364</v>
      </c>
      <c r="E200" s="12" t="n">
        <v>1136.67</v>
      </c>
    </row>
    <row r="201">
      <c r="A201" s="3" t="inlineStr">
        <is>
          <t>JYH2R</t>
        </is>
      </c>
      <c r="B201" s="3" t="inlineStr">
        <is>
          <t>DELL</t>
        </is>
      </c>
      <c r="C201" s="3" t="inlineStr">
        <is>
          <t>DELL QBS1250 U5-235 16G/512GB W11P</t>
        </is>
      </c>
      <c r="D201" s="11" t="n">
        <v>1237</v>
      </c>
      <c r="E201" s="12" t="n">
        <v>1030.83</v>
      </c>
    </row>
    <row r="202">
      <c r="A202" s="3" t="inlineStr">
        <is>
          <t>WMJPV</t>
        </is>
      </c>
      <c r="B202" s="3" t="inlineStr">
        <is>
          <t>DELL</t>
        </is>
      </c>
      <c r="C202" s="3" t="inlineStr">
        <is>
          <t>DELL QBS1250 U7-265 16G/512GB W11P</t>
        </is>
      </c>
      <c r="D202" s="11" t="n">
        <v>1443</v>
      </c>
      <c r="E202" s="12" t="n">
        <v>1202.5</v>
      </c>
    </row>
    <row r="203">
      <c r="A203" s="3" t="inlineStr">
        <is>
          <t>X94W4</t>
        </is>
      </c>
      <c r="B203" s="3" t="inlineStr">
        <is>
          <t>DELL</t>
        </is>
      </c>
      <c r="C203" s="3" t="inlineStr">
        <is>
          <t>DELLPA13250 U5236V 16G/512G W11PNPC</t>
        </is>
      </c>
      <c r="D203" s="11" t="n">
        <v>1969</v>
      </c>
      <c r="E203" s="12" t="n">
        <v>1640.83</v>
      </c>
    </row>
    <row r="204">
      <c r="A204" s="3" t="inlineStr">
        <is>
          <t>HMVT3</t>
        </is>
      </c>
      <c r="B204" s="3" t="inlineStr">
        <is>
          <t>DELL</t>
        </is>
      </c>
      <c r="C204" s="3" t="inlineStr">
        <is>
          <t>DELLPA13250 U7266V 16G/512G W11PNPC</t>
        </is>
      </c>
      <c r="D204" s="11" t="n">
        <v>2202</v>
      </c>
      <c r="E204" s="12" t="n">
        <v>1835</v>
      </c>
    </row>
    <row r="205">
      <c r="A205" s="3" t="inlineStr">
        <is>
          <t>GGVWV</t>
        </is>
      </c>
      <c r="B205" s="3" t="inlineStr">
        <is>
          <t>DELL</t>
        </is>
      </c>
      <c r="C205" s="3" t="inlineStr">
        <is>
          <t>DELLPA13250 U7268V 32G/512G W11PNPC</t>
        </is>
      </c>
      <c r="D205" s="11" t="n">
        <v>2713</v>
      </c>
      <c r="E205" s="12" t="n">
        <v>2260.83</v>
      </c>
    </row>
    <row r="206">
      <c r="A206" s="3" t="inlineStr">
        <is>
          <t>PGYD8</t>
        </is>
      </c>
      <c r="B206" s="3" t="inlineStr">
        <is>
          <t>DELL</t>
        </is>
      </c>
      <c r="C206" s="3" t="inlineStr">
        <is>
          <t>DELLPA14250 U5236V 16G/512G W11PNPC</t>
        </is>
      </c>
      <c r="D206" s="11" t="n">
        <v>1914</v>
      </c>
      <c r="E206" s="12" t="n">
        <v>1595</v>
      </c>
    </row>
    <row r="207">
      <c r="A207" s="3" t="inlineStr">
        <is>
          <t>99HWP</t>
        </is>
      </c>
      <c r="B207" s="3" t="inlineStr">
        <is>
          <t>DELL</t>
        </is>
      </c>
      <c r="C207" s="3" t="inlineStr">
        <is>
          <t>DELLPA14250 U5238V 32G/512GW11P NPC</t>
        </is>
      </c>
      <c r="D207" s="11" t="n">
        <v>2604</v>
      </c>
      <c r="E207" s="12" t="n">
        <v>2170</v>
      </c>
    </row>
    <row r="208">
      <c r="A208" s="3" t="inlineStr">
        <is>
          <t>YMMWJ</t>
        </is>
      </c>
      <c r="B208" s="3" t="inlineStr">
        <is>
          <t>DELL</t>
        </is>
      </c>
      <c r="C208" s="3" t="inlineStr">
        <is>
          <t>DELLPB13250 U5236V 16G/512G W11PNPC</t>
        </is>
      </c>
      <c r="D208" s="11" t="n">
        <v>1466</v>
      </c>
      <c r="E208" s="12" t="n">
        <v>1221.67</v>
      </c>
    </row>
    <row r="209">
      <c r="A209" s="3" t="inlineStr">
        <is>
          <t>X337X</t>
        </is>
      </c>
      <c r="B209" s="3" t="inlineStr">
        <is>
          <t>DELL</t>
        </is>
      </c>
      <c r="C209" s="3" t="inlineStr">
        <is>
          <t>DELLPB14250 U7266V 16G/512GB W11PNPC</t>
        </is>
      </c>
      <c r="D209" s="11" t="n">
        <v>1710</v>
      </c>
      <c r="E209" s="12" t="n">
        <v>1425</v>
      </c>
    </row>
    <row r="210">
      <c r="A210" s="3" t="inlineStr">
        <is>
          <t>P5DYC</t>
        </is>
      </c>
      <c r="B210" s="3" t="inlineStr">
        <is>
          <t>DELL</t>
        </is>
      </c>
      <c r="C210" s="3" t="inlineStr">
        <is>
          <t>DELLPB16255 AI5P340 16G/512GW11PNPC</t>
        </is>
      </c>
      <c r="D210" s="11" t="n">
        <v>1391</v>
      </c>
      <c r="E210" s="12" t="n">
        <v>1159.17</v>
      </c>
    </row>
    <row r="211">
      <c r="A211" s="3" t="inlineStr">
        <is>
          <t>7JT1K</t>
        </is>
      </c>
      <c r="B211" s="3" t="inlineStr">
        <is>
          <t>DELL</t>
        </is>
      </c>
      <c r="C211" s="3" t="inlineStr">
        <is>
          <t>DELLPM14 AI7PRO350 16G/512G W11PNPC</t>
        </is>
      </c>
      <c r="D211" s="11" t="n">
        <v>1356</v>
      </c>
      <c r="E211" s="12" t="n">
        <v>1130</v>
      </c>
    </row>
    <row r="212">
      <c r="A212" s="3" t="inlineStr">
        <is>
          <t>Q9X66A</t>
        </is>
      </c>
      <c r="B212" s="3" t="inlineStr">
        <is>
          <t>Hewlett Packard Enterprise</t>
        </is>
      </c>
      <c r="C212" s="3" t="inlineStr">
        <is>
          <t>ARUBA LTE (APJ-EMEA) SENSOR</t>
        </is>
      </c>
      <c r="D212" s="11" t="n">
        <v>581</v>
      </c>
      <c r="E212" s="12" t="n">
        <v>484.17</v>
      </c>
    </row>
    <row r="213">
      <c r="A213" s="3" t="inlineStr">
        <is>
          <t>C7DX4EA#ABU</t>
        </is>
      </c>
      <c r="B213" s="3" t="inlineStr">
        <is>
          <t>Hewlett Packard Incorporated</t>
        </is>
      </c>
      <c r="C213" s="3" t="inlineStr">
        <is>
          <t>14-EP0021NA I7-1355U 8GB 512GB W11H</t>
        </is>
      </c>
      <c r="D213" s="11" t="n">
        <v>781</v>
      </c>
      <c r="E213" s="12" t="n">
        <v>650.83</v>
      </c>
    </row>
    <row r="214">
      <c r="A214" s="3" t="inlineStr">
        <is>
          <t>9R295EA#ABU</t>
        </is>
      </c>
      <c r="B214" s="3" t="inlineStr">
        <is>
          <t>Hewlett Packard Incorporated</t>
        </is>
      </c>
      <c r="C214" s="3" t="inlineStr">
        <is>
          <t>14-FB0014NA U7-155H 16GB 1TB 4050</t>
        </is>
      </c>
      <c r="D214" s="11" t="n">
        <v>1738</v>
      </c>
      <c r="E214" s="12" t="n">
        <v>1448.33</v>
      </c>
    </row>
    <row r="215">
      <c r="A215" s="3" t="inlineStr">
        <is>
          <t>B11MKEA#ABU</t>
        </is>
      </c>
      <c r="B215" s="3" t="inlineStr">
        <is>
          <t>Hewlett Packard Incorporated</t>
        </is>
      </c>
      <c r="C215" s="3" t="inlineStr">
        <is>
          <t>14-FH0006NA U7-256V 16GB 1TB</t>
        </is>
      </c>
      <c r="D215" s="11" t="n">
        <v>1916</v>
      </c>
      <c r="E215" s="12" t="n">
        <v>1596.67</v>
      </c>
    </row>
    <row r="216">
      <c r="A216" s="3" t="inlineStr">
        <is>
          <t>A20JCEA#ABU</t>
        </is>
      </c>
      <c r="B216" s="3" t="inlineStr">
        <is>
          <t>Hewlett Packard Incorporated</t>
        </is>
      </c>
      <c r="C216" s="3" t="inlineStr">
        <is>
          <t>14A-NF0003NA N100 8GB 128GB CHRM</t>
        </is>
      </c>
      <c r="D216" s="11" t="n">
        <v>316</v>
      </c>
      <c r="E216" s="12" t="n">
        <v>263.33</v>
      </c>
    </row>
    <row r="217">
      <c r="A217" s="3" t="inlineStr">
        <is>
          <t>DT4Z8EA#ABU</t>
        </is>
      </c>
      <c r="B217" s="3" t="inlineStr">
        <is>
          <t>Hewlett Packard Incorporated</t>
        </is>
      </c>
      <c r="C217" s="3" t="inlineStr">
        <is>
          <t>14A-NM0001NAX MTK 540 8GB 128GB CHR</t>
        </is>
      </c>
      <c r="D217" s="11" t="n">
        <v>458</v>
      </c>
      <c r="E217" s="12" t="n">
        <v>381.67</v>
      </c>
    </row>
    <row r="218">
      <c r="A218" s="3" t="inlineStr">
        <is>
          <t>DT5A0EA#ABU</t>
        </is>
      </c>
      <c r="B218" s="3" t="inlineStr">
        <is>
          <t>Hewlett Packard Incorporated</t>
        </is>
      </c>
      <c r="C218" s="3" t="inlineStr">
        <is>
          <t>14A-NM0006NAX MTK 540 4GB 64GB CHR</t>
        </is>
      </c>
      <c r="D218" s="11" t="n">
        <v>352</v>
      </c>
      <c r="E218" s="12" t="n">
        <v>293.33</v>
      </c>
    </row>
    <row r="219">
      <c r="A219" s="3" t="inlineStr">
        <is>
          <t>D37HZEA#ABU</t>
        </is>
      </c>
      <c r="B219" s="3" t="inlineStr">
        <is>
          <t>Hewlett Packard Incorporated</t>
        </is>
      </c>
      <c r="C219" s="3" t="inlineStr">
        <is>
          <t>15-FC1002NA R5-7520U 16GB 512GB W11H</t>
        </is>
      </c>
      <c r="D219" s="11" t="n">
        <v>1053</v>
      </c>
      <c r="E219" s="12" t="n">
        <v>877.5</v>
      </c>
    </row>
    <row r="220">
      <c r="A220" s="3" t="inlineStr">
        <is>
          <t>E13WXEA#ABU</t>
        </is>
      </c>
      <c r="B220" s="3" t="inlineStr">
        <is>
          <t>Hewlett Packard Incorporated</t>
        </is>
      </c>
      <c r="C220" s="3" t="inlineStr">
        <is>
          <t>15-FD0032NA I3-1315U 8GB 512GB W11H</t>
        </is>
      </c>
      <c r="D220" s="11" t="n">
        <v>684</v>
      </c>
      <c r="E220" s="12" t="n">
        <v>570</v>
      </c>
    </row>
    <row r="221">
      <c r="A221" s="3" t="inlineStr">
        <is>
          <t>D8WA9EA#ABU</t>
        </is>
      </c>
      <c r="B221" s="3" t="inlineStr">
        <is>
          <t>Hewlett Packard Incorporated</t>
        </is>
      </c>
      <c r="C221" s="3" t="inlineStr">
        <is>
          <t>15-FD1009NAX C5-120U 8GB 512GB W11H</t>
        </is>
      </c>
      <c r="D221" s="11" t="n">
        <v>852</v>
      </c>
      <c r="E221" s="12" t="n">
        <v>710</v>
      </c>
    </row>
    <row r="222">
      <c r="A222" s="3" t="inlineStr">
        <is>
          <t>D8WB0EA#ABU</t>
        </is>
      </c>
      <c r="B222" s="3" t="inlineStr">
        <is>
          <t>Hewlett Packard Incorporated</t>
        </is>
      </c>
      <c r="C222" s="3" t="inlineStr">
        <is>
          <t>15-FD1010NAX C5-120U 16GB 512GB W11H</t>
        </is>
      </c>
      <c r="D222" s="11" t="n">
        <v>1065</v>
      </c>
      <c r="E222" s="12" t="n">
        <v>887.5</v>
      </c>
    </row>
    <row r="223">
      <c r="A223" s="3" t="inlineStr">
        <is>
          <t>8Y5D1EA#ABU</t>
        </is>
      </c>
      <c r="B223" s="3" t="inlineStr">
        <is>
          <t>Hewlett Packard Incorporated</t>
        </is>
      </c>
      <c r="C223" s="3" t="inlineStr">
        <is>
          <t>15A-NB0004NA I3-N305 8G 128GB CHROME</t>
        </is>
      </c>
      <c r="D223" s="11" t="n">
        <v>479</v>
      </c>
      <c r="E223" s="12" t="n">
        <v>399.17</v>
      </c>
    </row>
    <row r="224">
      <c r="A224" s="3" t="inlineStr">
        <is>
          <t>B50BCEA#ABU</t>
        </is>
      </c>
      <c r="B224" s="3" t="inlineStr">
        <is>
          <t>Hewlett Packard Incorporated</t>
        </is>
      </c>
      <c r="C224" s="3" t="inlineStr">
        <is>
          <t>15A-NB0006NA N100 4GB 128GB CHROME</t>
        </is>
      </c>
      <c r="D224" s="11" t="n">
        <v>320</v>
      </c>
      <c r="E224" s="12" t="n">
        <v>266.67</v>
      </c>
    </row>
    <row r="225">
      <c r="A225" s="3" t="inlineStr">
        <is>
          <t>BV3H5EA#ABU</t>
        </is>
      </c>
      <c r="B225" s="3" t="inlineStr">
        <is>
          <t>Hewlett Packard Incorporated</t>
        </is>
      </c>
      <c r="C225" s="3" t="inlineStr">
        <is>
          <t>16-AG1009NA RAI 5 340 16GB 1TB 840M</t>
        </is>
      </c>
      <c r="D225" s="11" t="n">
        <v>1004</v>
      </c>
      <c r="E225" s="12" t="n">
        <v>836.67</v>
      </c>
    </row>
    <row r="226">
      <c r="A226" s="3" t="inlineStr">
        <is>
          <t>E13X0EA#ABU</t>
        </is>
      </c>
      <c r="B226" s="3" t="inlineStr">
        <is>
          <t>Hewlett Packard Incorporated</t>
        </is>
      </c>
      <c r="C226" s="3" t="inlineStr">
        <is>
          <t>17-DP0008NAX R3 30 8GB 128GB W11H</t>
        </is>
      </c>
      <c r="D226" s="11" t="n">
        <v>663</v>
      </c>
      <c r="E226" s="12" t="n">
        <v>552.5</v>
      </c>
    </row>
    <row r="227">
      <c r="A227" s="3" t="inlineStr">
        <is>
          <t>E4VC1ET#ABU</t>
        </is>
      </c>
      <c r="B227" s="3" t="inlineStr">
        <is>
          <t>Hewlett Packard Incorporated</t>
        </is>
      </c>
      <c r="C227" s="3" t="inlineStr">
        <is>
          <t>HP 200 G2I 16 U5-120U 12/512 W11P</t>
        </is>
      </c>
      <c r="D227" s="11" t="n">
        <v>1448</v>
      </c>
      <c r="E227" s="12" t="n">
        <v>1206.67</v>
      </c>
    </row>
    <row r="228">
      <c r="A228" s="3" t="inlineStr">
        <is>
          <t>DZ5V1ET#ABU</t>
        </is>
      </c>
      <c r="B228" s="3" t="inlineStr">
        <is>
          <t>Hewlett Packard Incorporated</t>
        </is>
      </c>
      <c r="C228" s="3" t="inlineStr">
        <is>
          <t>HP 200G2A 16 R5-220 16/512 W11P</t>
        </is>
      </c>
      <c r="D228" s="11" t="n">
        <v>1545</v>
      </c>
      <c r="E228" s="12" t="n">
        <v>1287.5</v>
      </c>
    </row>
    <row r="229">
      <c r="A229" s="3" t="inlineStr">
        <is>
          <t>C38LFAT#ABU</t>
        </is>
      </c>
      <c r="B229" s="3" t="inlineStr">
        <is>
          <t>Hewlett Packard Incorporated</t>
        </is>
      </c>
      <c r="C229" s="3" t="inlineStr">
        <is>
          <t>HP 250G9R U5-120U 16/512 W11P</t>
        </is>
      </c>
      <c r="D229" s="11" t="n">
        <v>1512</v>
      </c>
      <c r="E229" s="12" t="n">
        <v>1260</v>
      </c>
    </row>
    <row r="230">
      <c r="A230" s="3" t="inlineStr">
        <is>
          <t>AK9U8AT#ABU</t>
        </is>
      </c>
      <c r="B230" s="3" t="inlineStr">
        <is>
          <t>Hewlett Packard Incorporated</t>
        </is>
      </c>
      <c r="C230" s="3" t="inlineStr">
        <is>
          <t>HP 255G10 R5-7530U 8/256 W11H</t>
        </is>
      </c>
      <c r="D230" s="11" t="n">
        <v>594</v>
      </c>
      <c r="E230" s="12" t="n">
        <v>495</v>
      </c>
    </row>
    <row r="231">
      <c r="A231" s="3" t="inlineStr">
        <is>
          <t>BF7C7AA#ABU</t>
        </is>
      </c>
      <c r="B231" s="3" t="inlineStr">
        <is>
          <t>Hewlett Packard Incorporated</t>
        </is>
      </c>
      <c r="C231" s="3" t="inlineStr">
        <is>
          <t>HP 330W SMT AC ADPT UK</t>
        </is>
      </c>
      <c r="D231" s="11" t="n">
        <v>138</v>
      </c>
      <c r="E231" s="12" t="n">
        <v>115</v>
      </c>
    </row>
    <row r="232">
      <c r="A232" s="3" t="inlineStr">
        <is>
          <t>D30L7ES#ABU</t>
        </is>
      </c>
      <c r="B232" s="3" t="inlineStr">
        <is>
          <t>Hewlett Packard Incorporated</t>
        </is>
      </c>
      <c r="C232" s="3" t="inlineStr">
        <is>
          <t>HP 400G9 DM I5-14500T 8/256 W11P STF</t>
        </is>
      </c>
      <c r="D232" s="11" t="n">
        <v>697</v>
      </c>
      <c r="E232" s="12" t="n">
        <v>580.83</v>
      </c>
    </row>
    <row r="233">
      <c r="A233" s="3" t="inlineStr">
        <is>
          <t>A1HC3ES#ABU</t>
        </is>
      </c>
      <c r="B233" s="3" t="inlineStr">
        <is>
          <t>Hewlett Packard Incorporated</t>
        </is>
      </c>
      <c r="C233" s="3" t="inlineStr">
        <is>
          <t>HP 440G9AIO I5-12500T 8/256 W11P STF</t>
        </is>
      </c>
      <c r="D233" s="11" t="n">
        <v>1269</v>
      </c>
      <c r="E233" s="12" t="n">
        <v>1057.5</v>
      </c>
    </row>
    <row r="234">
      <c r="A234" s="3" t="inlineStr">
        <is>
          <t>449W3ES#ABU</t>
        </is>
      </c>
      <c r="B234" s="3" t="inlineStr">
        <is>
          <t>Hewlett Packard Incorporated</t>
        </is>
      </c>
      <c r="C234" s="3" t="inlineStr">
        <is>
          <t>HP 805G8 DM R5-5600GE 8G/256 W11P</t>
        </is>
      </c>
      <c r="D234" s="11" t="n">
        <v>977</v>
      </c>
      <c r="E234" s="12" t="n">
        <v>814.17</v>
      </c>
    </row>
    <row r="235">
      <c r="A235" s="3" t="inlineStr">
        <is>
          <t>6T159EA#ABU</t>
        </is>
      </c>
      <c r="B235" s="3" t="inlineStr">
        <is>
          <t>Hewlett Packard Incorporated</t>
        </is>
      </c>
      <c r="C235" s="3" t="inlineStr">
        <is>
          <t>HP 830G9 I5-1235U 8/256 W11P</t>
        </is>
      </c>
      <c r="D235" s="11" t="n">
        <v>1575</v>
      </c>
      <c r="E235" s="12" t="n">
        <v>1312.5</v>
      </c>
    </row>
    <row r="236">
      <c r="A236" s="3" t="inlineStr">
        <is>
          <t>C68QXAT#ABU</t>
        </is>
      </c>
      <c r="B236" s="3" t="inlineStr">
        <is>
          <t>Hewlett Packard Incorporated</t>
        </is>
      </c>
      <c r="C236" s="3" t="inlineStr">
        <is>
          <t>HP EB6 G1AH 16 R5-220 16/512 W11P</t>
        </is>
      </c>
      <c r="D236" s="11" t="n">
        <v>1852</v>
      </c>
      <c r="E236" s="12" t="n">
        <v>1543.33</v>
      </c>
    </row>
    <row r="237">
      <c r="A237" s="3" t="inlineStr">
        <is>
          <t>AD4M2ET#ABU</t>
        </is>
      </c>
      <c r="B237" s="3" t="inlineStr">
        <is>
          <t>Hewlett Packard Incorporated</t>
        </is>
      </c>
      <c r="C237" s="3" t="inlineStr">
        <is>
          <t>HP EB6 G1I 13 U5-225U 16/512 W11P</t>
        </is>
      </c>
      <c r="D237" s="11" t="n">
        <v>1888</v>
      </c>
      <c r="E237" s="12" t="n">
        <v>1573.33</v>
      </c>
    </row>
    <row r="238">
      <c r="A238" s="3" t="inlineStr">
        <is>
          <t>AD4M3ET#ABU</t>
        </is>
      </c>
      <c r="B238" s="3" t="inlineStr">
        <is>
          <t>Hewlett Packard Incorporated</t>
        </is>
      </c>
      <c r="C238" s="3" t="inlineStr">
        <is>
          <t>HP EB6 G1I 14 U5-225 16/512 AI W11P</t>
        </is>
      </c>
      <c r="D238" s="11" t="n">
        <v>1785</v>
      </c>
      <c r="E238" s="12" t="n">
        <v>1487.5</v>
      </c>
    </row>
    <row r="239">
      <c r="A239" s="3" t="inlineStr">
        <is>
          <t>AD4M4ET#ABU</t>
        </is>
      </c>
      <c r="B239" s="3" t="inlineStr">
        <is>
          <t>Hewlett Packard Incorporated</t>
        </is>
      </c>
      <c r="C239" s="3" t="inlineStr">
        <is>
          <t>HP EB6 G1I 16 U5-225U 16/512 W11P</t>
        </is>
      </c>
      <c r="D239" s="11" t="n">
        <v>1792</v>
      </c>
      <c r="E239" s="12" t="n">
        <v>1493.33</v>
      </c>
    </row>
    <row r="240">
      <c r="A240" s="3" t="inlineStr">
        <is>
          <t>DW2A2ET#ABU</t>
        </is>
      </c>
      <c r="B240" s="3" t="inlineStr">
        <is>
          <t>Hewlett Packard Incorporated</t>
        </is>
      </c>
      <c r="C240" s="3" t="inlineStr">
        <is>
          <t>HP EB6 G2I 14 U5-330 16/512 W11P</t>
        </is>
      </c>
      <c r="D240" s="11" t="n">
        <v>2050</v>
      </c>
      <c r="E240" s="12" t="n">
        <v>1708.33</v>
      </c>
    </row>
    <row r="241">
      <c r="A241" s="3" t="inlineStr">
        <is>
          <t>DW2C0ET#ABU</t>
        </is>
      </c>
      <c r="B241" s="3" t="inlineStr">
        <is>
          <t>Hewlett Packard Incorporated</t>
        </is>
      </c>
      <c r="C241" s="3" t="inlineStr">
        <is>
          <t>HP EB6 G2I 14 U5-330 32/512 W11P</t>
        </is>
      </c>
      <c r="D241" s="11" t="n">
        <v>2585</v>
      </c>
      <c r="E241" s="12" t="n">
        <v>2154.17</v>
      </c>
    </row>
    <row r="242">
      <c r="A242" s="3" t="inlineStr">
        <is>
          <t>DW2C3ET#ABU</t>
        </is>
      </c>
      <c r="B242" s="3" t="inlineStr">
        <is>
          <t>Hewlett Packard Incorporated</t>
        </is>
      </c>
      <c r="C242" s="3" t="inlineStr">
        <is>
          <t>HP EB6 G2I 16 U5-330 16/512 W11P</t>
        </is>
      </c>
      <c r="D242" s="11" t="n">
        <v>2059</v>
      </c>
      <c r="E242" s="12" t="n">
        <v>1715.83</v>
      </c>
    </row>
    <row r="243">
      <c r="A243" s="3" t="inlineStr">
        <is>
          <t>DW2D2ET#ABU</t>
        </is>
      </c>
      <c r="B243" s="3" t="inlineStr">
        <is>
          <t>Hewlett Packard Incorporated</t>
        </is>
      </c>
      <c r="C243" s="3" t="inlineStr">
        <is>
          <t>HP EB6 G2I 16 U7-360 16/512 W11P</t>
        </is>
      </c>
      <c r="D243" s="11" t="n">
        <v>2302</v>
      </c>
      <c r="E243" s="12" t="n">
        <v>1918.33</v>
      </c>
    </row>
    <row r="244">
      <c r="A244" s="3" t="inlineStr">
        <is>
          <t>DQ0B5ET#ABU</t>
        </is>
      </c>
      <c r="B244" s="3" t="inlineStr">
        <is>
          <t>Hewlett Packard Incorporated</t>
        </is>
      </c>
      <c r="C244" s="3" t="inlineStr">
        <is>
          <t>HP EB6 G2Q 14 X2P6410 16/512 W11P</t>
        </is>
      </c>
      <c r="D244" s="11" t="n">
        <v>2489</v>
      </c>
      <c r="E244" s="12" t="n">
        <v>2074.17</v>
      </c>
    </row>
    <row r="245">
      <c r="A245" s="3" t="inlineStr">
        <is>
          <t>CK7Q9ET#ABU</t>
        </is>
      </c>
      <c r="B245" s="3" t="inlineStr">
        <is>
          <t>Hewlett Packard Incorporated</t>
        </is>
      </c>
      <c r="C245" s="3" t="inlineStr">
        <is>
          <t>HP EB8 G1A 14 AI R7-350 24/512 W11P</t>
        </is>
      </c>
      <c r="D245" s="11" t="n">
        <v>2403</v>
      </c>
      <c r="E245" s="12" t="n">
        <v>2002.5</v>
      </c>
    </row>
    <row r="246">
      <c r="A246" s="3" t="inlineStr">
        <is>
          <t>AD4M0ET#ABU</t>
        </is>
      </c>
      <c r="B246" s="3" t="inlineStr">
        <is>
          <t>Hewlett Packard Incorporated</t>
        </is>
      </c>
      <c r="C246" s="3" t="inlineStr">
        <is>
          <t>HP EB8 G1I 14 U5-225U 16/512 AI W11P</t>
        </is>
      </c>
      <c r="D246" s="11" t="n">
        <v>1987</v>
      </c>
      <c r="E246" s="12" t="n">
        <v>1655.83</v>
      </c>
    </row>
    <row r="247">
      <c r="A247" s="3" t="inlineStr">
        <is>
          <t>D63JDET#ABU</t>
        </is>
      </c>
      <c r="B247" s="3" t="inlineStr">
        <is>
          <t>Hewlett Packard Incorporated</t>
        </is>
      </c>
      <c r="C247" s="3" t="inlineStr">
        <is>
          <t>HP EB8 G1I 14 U7-256V 16/512 W11P</t>
        </is>
      </c>
      <c r="D247" s="11" t="n">
        <v>2856</v>
      </c>
      <c r="E247" s="12" t="n">
        <v>2380</v>
      </c>
    </row>
    <row r="248">
      <c r="A248" s="3" t="inlineStr">
        <is>
          <t>DG0U7ET#ABU</t>
        </is>
      </c>
      <c r="B248" s="3" t="inlineStr">
        <is>
          <t>Hewlett Packard Incorporated</t>
        </is>
      </c>
      <c r="C248" s="3" t="inlineStr">
        <is>
          <t>HP EB8 G2I 14 AI U5-325 16/512 W11P</t>
        </is>
      </c>
      <c r="D248" s="11" t="n">
        <v>2619</v>
      </c>
      <c r="E248" s="12" t="n">
        <v>2182.5</v>
      </c>
    </row>
    <row r="249">
      <c r="A249" s="3" t="inlineStr">
        <is>
          <t>DG0W5ET#ABU</t>
        </is>
      </c>
      <c r="B249" s="3" t="inlineStr">
        <is>
          <t>Hewlett Packard Incorporated</t>
        </is>
      </c>
      <c r="C249" s="3" t="inlineStr">
        <is>
          <t>HP EB8 G2I 14 AI U5-335 32/512 W11P</t>
        </is>
      </c>
      <c r="D249" s="11" t="n">
        <v>3355</v>
      </c>
      <c r="E249" s="12" t="n">
        <v>2795.83</v>
      </c>
    </row>
    <row r="250">
      <c r="A250" s="3" t="inlineStr">
        <is>
          <t>DE8X7ET#ABU</t>
        </is>
      </c>
      <c r="B250" s="3" t="inlineStr">
        <is>
          <t>Hewlett Packard Incorporated</t>
        </is>
      </c>
      <c r="C250" s="3" t="inlineStr">
        <is>
          <t>HP EB8 G2I 14 AI U7-355 16/512 W11P</t>
        </is>
      </c>
      <c r="D250" s="11" t="n">
        <v>2133</v>
      </c>
      <c r="E250" s="12" t="n">
        <v>1777.5</v>
      </c>
    </row>
    <row r="251">
      <c r="A251" s="3" t="inlineStr">
        <is>
          <t>DG0W6ET#ABU</t>
        </is>
      </c>
      <c r="B251" s="3" t="inlineStr">
        <is>
          <t>Hewlett Packard Incorporated</t>
        </is>
      </c>
      <c r="C251" s="3" t="inlineStr">
        <is>
          <t>HP EB8 G2I 14 AI U7-365 32/512 W11P</t>
        </is>
      </c>
      <c r="D251" s="11" t="n">
        <v>2799</v>
      </c>
      <c r="E251" s="12" t="n">
        <v>2332.5</v>
      </c>
    </row>
    <row r="252">
      <c r="A252" s="3" t="inlineStr">
        <is>
          <t>DF8E1ET#ABU</t>
        </is>
      </c>
      <c r="B252" s="3" t="inlineStr">
        <is>
          <t>Hewlett Packard Incorporated</t>
        </is>
      </c>
      <c r="C252" s="3" t="inlineStr">
        <is>
          <t>HP EB8 G2I 14 U5-325 32/256 W11P</t>
        </is>
      </c>
      <c r="D252" s="11" t="n">
        <v>2395</v>
      </c>
      <c r="E252" s="12" t="n">
        <v>1995.83</v>
      </c>
    </row>
    <row r="253">
      <c r="A253" s="3" t="inlineStr">
        <is>
          <t>DG0W8ET#ABU</t>
        </is>
      </c>
      <c r="B253" s="3" t="inlineStr">
        <is>
          <t>Hewlett Packard Incorporated</t>
        </is>
      </c>
      <c r="C253" s="3" t="inlineStr">
        <is>
          <t>HP EB8 G2I 14 U5-325 32/512 W11P</t>
        </is>
      </c>
      <c r="D253" s="11" t="n">
        <v>3286</v>
      </c>
      <c r="E253" s="12" t="n">
        <v>2738.33</v>
      </c>
    </row>
    <row r="254">
      <c r="A254" s="3" t="inlineStr">
        <is>
          <t>DE9F4ET#ABU</t>
        </is>
      </c>
      <c r="B254" s="3" t="inlineStr">
        <is>
          <t>Hewlett Packard Incorporated</t>
        </is>
      </c>
      <c r="C254" s="3" t="inlineStr">
        <is>
          <t>HP EB8 G2I 16 AI U7-355 32/512 W11P</t>
        </is>
      </c>
      <c r="D254" s="11" t="n">
        <v>3494</v>
      </c>
      <c r="E254" s="12" t="n">
        <v>2911.67</v>
      </c>
    </row>
    <row r="255">
      <c r="A255" s="3" t="inlineStr">
        <is>
          <t>E04GZET#ABU</t>
        </is>
      </c>
      <c r="B255" s="3" t="inlineStr">
        <is>
          <t>Hewlett Packard Incorporated</t>
        </is>
      </c>
      <c r="C255" s="3" t="inlineStr">
        <is>
          <t>HP EB8FL G2I 13 U7-355 16/512 W11P</t>
        </is>
      </c>
      <c r="D255" s="11" t="n">
        <v>2300</v>
      </c>
      <c r="E255" s="12" t="n">
        <v>1916.67</v>
      </c>
    </row>
    <row r="256">
      <c r="A256" s="3" t="inlineStr">
        <is>
          <t>Y1M44EA#ABU</t>
        </is>
      </c>
      <c r="B256" s="3" t="inlineStr">
        <is>
          <t>Hewlett Packard Incorporated</t>
        </is>
      </c>
      <c r="C256" s="3" t="inlineStr">
        <is>
          <t>HP ELITEX3 3IN1 SD820 5.96 4G/64GB</t>
        </is>
      </c>
      <c r="D256" s="11" t="n">
        <v>731</v>
      </c>
      <c r="E256" s="12" t="n">
        <v>609.17</v>
      </c>
    </row>
    <row r="257">
      <c r="A257" s="3" t="inlineStr">
        <is>
          <t>5P9S9EA#ABU</t>
        </is>
      </c>
      <c r="B257" s="3" t="inlineStr">
        <is>
          <t>Hewlett Packard Incorporated</t>
        </is>
      </c>
      <c r="C257" s="3" t="inlineStr">
        <is>
          <t>HP FLIP G1M 11C MT8186 8/64 CHR</t>
        </is>
      </c>
      <c r="D257" s="11" t="n">
        <v>520</v>
      </c>
      <c r="E257" s="12" t="n">
        <v>433.33</v>
      </c>
    </row>
    <row r="258">
      <c r="A258" s="3" t="inlineStr">
        <is>
          <t>5P9R8EA#ABU</t>
        </is>
      </c>
      <c r="B258" s="3" t="inlineStr">
        <is>
          <t>Hewlett Packard Incorporated</t>
        </is>
      </c>
      <c r="C258" s="3" t="inlineStr">
        <is>
          <t>HP FORTFLIPG1 M11C MT8186 4/32 CHR</t>
        </is>
      </c>
      <c r="D258" s="11" t="n">
        <v>676</v>
      </c>
      <c r="E258" s="12" t="n">
        <v>563.33</v>
      </c>
    </row>
    <row r="259">
      <c r="A259" s="3" t="inlineStr">
        <is>
          <t>5P9S0EA#ABU</t>
        </is>
      </c>
      <c r="B259" s="3" t="inlineStr">
        <is>
          <t>Hewlett Packard Incorporated</t>
        </is>
      </c>
      <c r="C259" s="3" t="inlineStr">
        <is>
          <t>HP FORTG1 M11 MT8186 4/32 CHR</t>
        </is>
      </c>
      <c r="D259" s="11" t="n">
        <v>633</v>
      </c>
      <c r="E259" s="12" t="n">
        <v>527.5</v>
      </c>
    </row>
    <row r="260">
      <c r="A260" s="3" t="inlineStr">
        <is>
          <t>5P9R9EA#ABU</t>
        </is>
      </c>
      <c r="B260" s="3" t="inlineStr">
        <is>
          <t>Hewlett Packard Incorporated</t>
        </is>
      </c>
      <c r="C260" s="3" t="inlineStr">
        <is>
          <t>HP FORTG1 M11 MT8186 4/32 CHR</t>
        </is>
      </c>
      <c r="D260" s="11" t="n">
        <v>594</v>
      </c>
      <c r="E260" s="12" t="n">
        <v>495</v>
      </c>
    </row>
    <row r="261">
      <c r="A261" s="3" t="inlineStr">
        <is>
          <t>5P9S1EA#ABU</t>
        </is>
      </c>
      <c r="B261" s="3" t="inlineStr">
        <is>
          <t>Hewlett Packard Incorporated</t>
        </is>
      </c>
      <c r="C261" s="3" t="inlineStr">
        <is>
          <t>HP FORTG1 M11 MT8186 8/64 CHR</t>
        </is>
      </c>
      <c r="D261" s="11" t="n">
        <v>413</v>
      </c>
      <c r="E261" s="12" t="n">
        <v>344.17</v>
      </c>
    </row>
    <row r="262">
      <c r="A262" s="3" t="inlineStr">
        <is>
          <t>5P9R5EA#ABU</t>
        </is>
      </c>
      <c r="B262" s="3" t="inlineStr">
        <is>
          <t>Hewlett Packard Incorporated</t>
        </is>
      </c>
      <c r="C262" s="3" t="inlineStr">
        <is>
          <t>HP FORTG1I CELN150 8/64 CHR</t>
        </is>
      </c>
      <c r="D262" s="11" t="n">
        <v>771</v>
      </c>
      <c r="E262" s="12" t="n">
        <v>642.5</v>
      </c>
    </row>
    <row r="263">
      <c r="A263" s="3" t="inlineStr">
        <is>
          <t>5P9R7EA#ABU</t>
        </is>
      </c>
      <c r="B263" s="3" t="inlineStr">
        <is>
          <t>Hewlett Packard Incorporated</t>
        </is>
      </c>
      <c r="C263" s="3" t="inlineStr">
        <is>
          <t>HP FORTIS G1I 14 CELN150 4/32 CHR</t>
        </is>
      </c>
      <c r="D263" s="11" t="n">
        <v>676</v>
      </c>
      <c r="E263" s="12" t="n">
        <v>563.33</v>
      </c>
    </row>
    <row r="264">
      <c r="A264" s="3" t="inlineStr">
        <is>
          <t>5P9N5EA#ABU</t>
        </is>
      </c>
      <c r="B264" s="3" t="inlineStr">
        <is>
          <t>Hewlett Packard Incorporated</t>
        </is>
      </c>
      <c r="C264" s="3" t="inlineStr">
        <is>
          <t>HP FORTIS14G11 CELN100 4/32 CHR</t>
        </is>
      </c>
      <c r="D264" s="11" t="n">
        <v>397</v>
      </c>
      <c r="E264" s="12" t="n">
        <v>330.83</v>
      </c>
    </row>
    <row r="265">
      <c r="A265" s="3" t="inlineStr">
        <is>
          <t>B39XHAT#ABU</t>
        </is>
      </c>
      <c r="B265" s="3" t="inlineStr">
        <is>
          <t>Hewlett Packard Incorporated</t>
        </is>
      </c>
      <c r="C265" s="3" t="inlineStr">
        <is>
          <t>HP PB4 G1AH 14 R5-220 16/256 W11P</t>
        </is>
      </c>
      <c r="D265" s="11" t="n">
        <v>1544</v>
      </c>
      <c r="E265" s="12" t="n">
        <v>1286.67</v>
      </c>
    </row>
    <row r="266">
      <c r="A266" s="3" t="inlineStr">
        <is>
          <t>C81R6ES#ABU</t>
        </is>
      </c>
      <c r="B266" s="3" t="inlineStr">
        <is>
          <t>Hewlett Packard Incorporated</t>
        </is>
      </c>
      <c r="C266" s="3" t="inlineStr">
        <is>
          <t>HP PB4 G1I 14 U5-120U 8/256 W11P STF</t>
        </is>
      </c>
      <c r="D266" s="11" t="n">
        <v>787</v>
      </c>
      <c r="E266" s="12" t="n">
        <v>655.83</v>
      </c>
    </row>
    <row r="267">
      <c r="A267" s="3" t="inlineStr">
        <is>
          <t>AD2B4ET#ABU</t>
        </is>
      </c>
      <c r="B267" s="3" t="inlineStr">
        <is>
          <t>Hewlett Packard Incorporated</t>
        </is>
      </c>
      <c r="C267" s="3" t="inlineStr">
        <is>
          <t>HP PB4 G1I 14 U5-225U 16/512 W11P</t>
        </is>
      </c>
      <c r="D267" s="11" t="n">
        <v>1147</v>
      </c>
      <c r="E267" s="12" t="n">
        <v>955.83</v>
      </c>
    </row>
    <row r="268">
      <c r="A268" s="3" t="inlineStr">
        <is>
          <t>E77D6ET#ABU</t>
        </is>
      </c>
      <c r="B268" s="3" t="inlineStr">
        <is>
          <t>Hewlett Packard Incorporated</t>
        </is>
      </c>
      <c r="C268" s="3" t="inlineStr">
        <is>
          <t>HP PB4 G1I 14 U5-225U 8/512 W11P</t>
        </is>
      </c>
      <c r="D268" s="11" t="n">
        <v>1363</v>
      </c>
      <c r="E268" s="12" t="n">
        <v>1135.83</v>
      </c>
    </row>
    <row r="269">
      <c r="A269" s="3" t="inlineStr">
        <is>
          <t>E77D8ET#ABU</t>
        </is>
      </c>
      <c r="B269" s="3" t="inlineStr">
        <is>
          <t>Hewlett Packard Incorporated</t>
        </is>
      </c>
      <c r="C269" s="3" t="inlineStr">
        <is>
          <t>HP PB4 G1I 16 U5-225U 16/512 W11P</t>
        </is>
      </c>
      <c r="D269" s="11" t="n">
        <v>1575</v>
      </c>
      <c r="E269" s="12" t="n">
        <v>1312.5</v>
      </c>
    </row>
    <row r="270">
      <c r="A270" s="3" t="inlineStr">
        <is>
          <t>E77D7ET#ABU</t>
        </is>
      </c>
      <c r="B270" s="3" t="inlineStr">
        <is>
          <t>Hewlett Packard Incorporated</t>
        </is>
      </c>
      <c r="C270" s="3" t="inlineStr">
        <is>
          <t>HP PB4 G1I 16 U5-225U 8/512 W11P</t>
        </is>
      </c>
      <c r="D270" s="11" t="n">
        <v>1370</v>
      </c>
      <c r="E270" s="12" t="n">
        <v>1141.67</v>
      </c>
    </row>
    <row r="271">
      <c r="A271" s="3" t="inlineStr">
        <is>
          <t>DZ5Z5AT#ABU</t>
        </is>
      </c>
      <c r="B271" s="3" t="inlineStr">
        <is>
          <t>Hewlett Packard Incorporated</t>
        </is>
      </c>
      <c r="C271" s="3" t="inlineStr">
        <is>
          <t>HP PB4 G1IR 14 U5-120U 16/512 W11P</t>
        </is>
      </c>
      <c r="D271" s="11" t="n">
        <v>1643</v>
      </c>
      <c r="E271" s="12" t="n">
        <v>1369.17</v>
      </c>
    </row>
    <row r="272">
      <c r="A272" s="3" t="inlineStr">
        <is>
          <t>DZ5Z6AT#ABU</t>
        </is>
      </c>
      <c r="B272" s="3" t="inlineStr">
        <is>
          <t>Hewlett Packard Incorporated</t>
        </is>
      </c>
      <c r="C272" s="3" t="inlineStr">
        <is>
          <t>HP PB4 G1IR 16 U5-120U 16/512 W11P</t>
        </is>
      </c>
      <c r="D272" s="11" t="n">
        <v>1649</v>
      </c>
      <c r="E272" s="12" t="n">
        <v>1374.17</v>
      </c>
    </row>
    <row r="273">
      <c r="A273" s="3" t="inlineStr">
        <is>
          <t>B39W5AT#ABU</t>
        </is>
      </c>
      <c r="B273" s="3" t="inlineStr">
        <is>
          <t>Hewlett Packard Incorporated</t>
        </is>
      </c>
      <c r="C273" s="3" t="inlineStr">
        <is>
          <t>HP PB4 G1Q 14 X126100 16/512 W11P</t>
        </is>
      </c>
      <c r="D273" s="11" t="n">
        <v>1703</v>
      </c>
      <c r="E273" s="12" t="n">
        <v>1419.17</v>
      </c>
    </row>
    <row r="274">
      <c r="A274" s="3" t="inlineStr">
        <is>
          <t>E46PYET#ABU</t>
        </is>
      </c>
      <c r="B274" s="3" t="inlineStr">
        <is>
          <t>Hewlett Packard Incorporated</t>
        </is>
      </c>
      <c r="C274" s="3" t="inlineStr">
        <is>
          <t>HP PB4 G2AH 14 R5-216 16/512 W11P</t>
        </is>
      </c>
      <c r="D274" s="11" t="n">
        <v>1620</v>
      </c>
      <c r="E274" s="12" t="n">
        <v>1350</v>
      </c>
    </row>
    <row r="275">
      <c r="A275" s="3" t="inlineStr">
        <is>
          <t>E47JTES#ABU</t>
        </is>
      </c>
      <c r="B275" s="3" t="inlineStr">
        <is>
          <t>Hewlett Packard Incorporated</t>
        </is>
      </c>
      <c r="C275" s="3" t="inlineStr">
        <is>
          <t>HP PB4 G2AH 16 R3-205 8/256 W11P STF</t>
        </is>
      </c>
      <c r="D275" s="11" t="n">
        <v>1113</v>
      </c>
      <c r="E275" s="12" t="n">
        <v>927.5</v>
      </c>
    </row>
    <row r="276">
      <c r="A276" s="3" t="inlineStr">
        <is>
          <t>E46Q9ET#ABU</t>
        </is>
      </c>
      <c r="B276" s="3" t="inlineStr">
        <is>
          <t>Hewlett Packard Incorporated</t>
        </is>
      </c>
      <c r="C276" s="3" t="inlineStr">
        <is>
          <t>HP PB4 G2AH 16 R5-216 16/512 W11P</t>
        </is>
      </c>
      <c r="D276" s="11" t="n">
        <v>1623</v>
      </c>
      <c r="E276" s="12" t="n">
        <v>1352.5</v>
      </c>
    </row>
    <row r="277">
      <c r="A277" s="3" t="inlineStr">
        <is>
          <t>E46NTES#ABU</t>
        </is>
      </c>
      <c r="B277" s="3" t="inlineStr">
        <is>
          <t>Hewlett Packard Incorporated</t>
        </is>
      </c>
      <c r="C277" s="3" t="inlineStr">
        <is>
          <t>HP PB4 G2AH14 R5-216 16/512 W11P STF</t>
        </is>
      </c>
      <c r="D277" s="11" t="n">
        <v>1434</v>
      </c>
      <c r="E277" s="12" t="n">
        <v>1195</v>
      </c>
    </row>
    <row r="278">
      <c r="A278" s="3" t="inlineStr">
        <is>
          <t>E46NYES#ABU</t>
        </is>
      </c>
      <c r="B278" s="3" t="inlineStr">
        <is>
          <t>Hewlett Packard Incorporated</t>
        </is>
      </c>
      <c r="C278" s="3" t="inlineStr">
        <is>
          <t>HP PB4 G2AH16 R5-216 16/512 W11P STF</t>
        </is>
      </c>
      <c r="D278" s="11" t="n">
        <v>1406</v>
      </c>
      <c r="E278" s="12" t="n">
        <v>1171.67</v>
      </c>
    </row>
    <row r="279">
      <c r="A279" s="3" t="inlineStr">
        <is>
          <t>E34TKET#ABU</t>
        </is>
      </c>
      <c r="B279" s="3" t="inlineStr">
        <is>
          <t>Hewlett Packard Incorporated</t>
        </is>
      </c>
      <c r="C279" s="3" t="inlineStr">
        <is>
          <t>HP PB4 G2I 13 5320 16/512 W11P</t>
        </is>
      </c>
      <c r="D279" s="11" t="n">
        <v>1741</v>
      </c>
      <c r="E279" s="12" t="n">
        <v>1450.83</v>
      </c>
    </row>
    <row r="280">
      <c r="A280" s="3" t="inlineStr">
        <is>
          <t>DW1Y9ET#ABU</t>
        </is>
      </c>
      <c r="B280" s="3" t="inlineStr">
        <is>
          <t>Hewlett Packard Incorporated</t>
        </is>
      </c>
      <c r="C280" s="3" t="inlineStr">
        <is>
          <t>HP PB4 G2I 14 AI U5-320 16/512 W11P</t>
        </is>
      </c>
      <c r="D280" s="11" t="n">
        <v>1586</v>
      </c>
      <c r="E280" s="12" t="n">
        <v>1321.67</v>
      </c>
    </row>
    <row r="281">
      <c r="A281" s="3" t="inlineStr">
        <is>
          <t>DW1Z2ET#ABU</t>
        </is>
      </c>
      <c r="B281" s="3" t="inlineStr">
        <is>
          <t>Hewlett Packard Incorporated</t>
        </is>
      </c>
      <c r="C281" s="3" t="inlineStr">
        <is>
          <t>HP PB4 G2I 14 AI U7-350 16/512 W11P</t>
        </is>
      </c>
      <c r="D281" s="11" t="n">
        <v>1773</v>
      </c>
      <c r="E281" s="12" t="n">
        <v>1477.5</v>
      </c>
    </row>
    <row r="282">
      <c r="A282" s="3" t="inlineStr">
        <is>
          <t>DB0N8ET#ABU</t>
        </is>
      </c>
      <c r="B282" s="3" t="inlineStr">
        <is>
          <t>Hewlett Packard Incorporated</t>
        </is>
      </c>
      <c r="C282" s="3" t="inlineStr">
        <is>
          <t>HP PB4 G2I 14 U7-256V 16/512 W11P</t>
        </is>
      </c>
      <c r="D282" s="11" t="n">
        <v>2116</v>
      </c>
      <c r="E282" s="12" t="n">
        <v>1763.33</v>
      </c>
    </row>
    <row r="283">
      <c r="A283" s="3" t="inlineStr">
        <is>
          <t>DW1X6ET#ABU</t>
        </is>
      </c>
      <c r="B283" s="3" t="inlineStr">
        <is>
          <t>Hewlett Packard Incorporated</t>
        </is>
      </c>
      <c r="C283" s="3" t="inlineStr">
        <is>
          <t>HP PB4 G2I 16 U5-320 16/512 W11P</t>
        </is>
      </c>
      <c r="D283" s="11" t="n">
        <v>1593</v>
      </c>
      <c r="E283" s="12" t="n">
        <v>1327.5</v>
      </c>
    </row>
    <row r="284">
      <c r="A284" s="3" t="inlineStr">
        <is>
          <t>DW1X9ET#ABU</t>
        </is>
      </c>
      <c r="B284" s="3" t="inlineStr">
        <is>
          <t>Hewlett Packard Incorporated</t>
        </is>
      </c>
      <c r="C284" s="3" t="inlineStr">
        <is>
          <t>HP PB4 G2I 16 U7-350 16/512 W11P</t>
        </is>
      </c>
      <c r="D284" s="11" t="n">
        <v>1780</v>
      </c>
      <c r="E284" s="12" t="n">
        <v>1483.33</v>
      </c>
    </row>
    <row r="285">
      <c r="A285" s="3" t="inlineStr">
        <is>
          <t>C81R7ES#ABU</t>
        </is>
      </c>
      <c r="B285" s="3" t="inlineStr">
        <is>
          <t>Hewlett Packard Incorporated</t>
        </is>
      </c>
      <c r="C285" s="3" t="inlineStr">
        <is>
          <t>HP PB4G1I 14 U5-120U 16/512 W11P STF</t>
        </is>
      </c>
      <c r="D285" s="11" t="n">
        <v>1006</v>
      </c>
      <c r="E285" s="12" t="n">
        <v>838.33</v>
      </c>
    </row>
    <row r="286">
      <c r="A286" s="3" t="inlineStr">
        <is>
          <t>DE1W0ES#ABU</t>
        </is>
      </c>
      <c r="B286" s="3" t="inlineStr">
        <is>
          <t>Hewlett Packard Incorporated</t>
        </is>
      </c>
      <c r="C286" s="3" t="inlineStr">
        <is>
          <t>HP PD4MINIG1I U5-235 16/512 W11P STF</t>
        </is>
      </c>
      <c r="D286" s="11" t="n">
        <v>910</v>
      </c>
      <c r="E286" s="12" t="n">
        <v>758.33</v>
      </c>
    </row>
    <row r="287">
      <c r="A287" s="3" t="inlineStr">
        <is>
          <t>E82H9ET#ABU</t>
        </is>
      </c>
      <c r="B287" s="3" t="inlineStr">
        <is>
          <t>Hewlett Packard Incorporated</t>
        </is>
      </c>
      <c r="C287" s="3" t="inlineStr">
        <is>
          <t>HP ZB8 G1AH 14 R5P-230 16/512 W11P</t>
        </is>
      </c>
      <c r="D287" s="11" t="n">
        <v>1738</v>
      </c>
      <c r="E287" s="12" t="n">
        <v>1448.33</v>
      </c>
    </row>
    <row r="288">
      <c r="A288" s="3" t="inlineStr">
        <is>
          <t>E82HCET#ABU</t>
        </is>
      </c>
      <c r="B288" s="3" t="inlineStr">
        <is>
          <t>Hewlett Packard Incorporated</t>
        </is>
      </c>
      <c r="C288" s="3" t="inlineStr">
        <is>
          <t>HP ZB8 G1AK 14 RA7P350 32/1TB W11P</t>
        </is>
      </c>
      <c r="D288" s="11" t="n">
        <v>2603</v>
      </c>
      <c r="E288" s="12" t="n">
        <v>2169.17</v>
      </c>
    </row>
    <row r="289">
      <c r="A289" s="3" t="inlineStr">
        <is>
          <t>E82HBET#ABU</t>
        </is>
      </c>
      <c r="B289" s="3" t="inlineStr">
        <is>
          <t>Hewlett Packard Incorporated</t>
        </is>
      </c>
      <c r="C289" s="3" t="inlineStr">
        <is>
          <t>HP ZB8 G1AK 14 RA7P350 32/512 W11P</t>
        </is>
      </c>
      <c r="D289" s="11" t="n">
        <v>2262</v>
      </c>
      <c r="E289" s="12" t="n">
        <v>1885</v>
      </c>
    </row>
    <row r="290">
      <c r="A290" s="3" t="inlineStr">
        <is>
          <t>E82HFET#ABU</t>
        </is>
      </c>
      <c r="B290" s="3" t="inlineStr">
        <is>
          <t>Hewlett Packard Incorporated</t>
        </is>
      </c>
      <c r="C290" s="3" t="inlineStr">
        <is>
          <t>HP ZB8 G1AS 14 R9HXP375 32/1TB W11P</t>
        </is>
      </c>
      <c r="D290" s="11" t="n">
        <v>2800</v>
      </c>
      <c r="E290" s="12" t="n">
        <v>2333.33</v>
      </c>
    </row>
    <row r="291">
      <c r="A291" s="3" t="inlineStr">
        <is>
          <t>E82HDET#ABU</t>
        </is>
      </c>
      <c r="B291" s="3" t="inlineStr">
        <is>
          <t>Hewlett Packard Incorporated</t>
        </is>
      </c>
      <c r="C291" s="3" t="inlineStr">
        <is>
          <t>HP ZB8 G1AS 14 R9HXP375 32/512 W11P</t>
        </is>
      </c>
      <c r="D291" s="11" t="n">
        <v>2459</v>
      </c>
      <c r="E291" s="12" t="n">
        <v>2049.17</v>
      </c>
    </row>
    <row r="292">
      <c r="A292" s="3" t="inlineStr">
        <is>
          <t>DM5T5ET#ABU</t>
        </is>
      </c>
      <c r="B292" s="3" t="inlineStr">
        <is>
          <t>Hewlett Packard Incorporated</t>
        </is>
      </c>
      <c r="C292" s="3" t="inlineStr">
        <is>
          <t>HP ZB8 G2A 14 RA7P450 32/1TB W11P</t>
        </is>
      </c>
      <c r="D292" s="11" t="n">
        <v>4537</v>
      </c>
      <c r="E292" s="12" t="n">
        <v>3780.83</v>
      </c>
    </row>
    <row r="293">
      <c r="A293" s="3" t="inlineStr">
        <is>
          <t>DS3X6AT#ABU</t>
        </is>
      </c>
      <c r="B293" s="3" t="inlineStr">
        <is>
          <t>Hewlett Packard Incorporated</t>
        </is>
      </c>
      <c r="C293" s="3" t="inlineStr">
        <is>
          <t>HP ZB8 G2A 14 RA7P450 48/1TB W11P</t>
        </is>
      </c>
      <c r="D293" s="11" t="n">
        <v>4020</v>
      </c>
      <c r="E293" s="12" t="n">
        <v>3350</v>
      </c>
    </row>
    <row r="294">
      <c r="A294" s="3" t="inlineStr">
        <is>
          <t>DP9A5ET#ABU</t>
        </is>
      </c>
      <c r="B294" s="3" t="inlineStr">
        <is>
          <t>Hewlett Packard Incorporated</t>
        </is>
      </c>
      <c r="C294" s="3" t="inlineStr">
        <is>
          <t>HP ZB8 G2A 14 RA9HXP470 64/1TB W11P</t>
        </is>
      </c>
      <c r="D294" s="11" t="n">
        <v>4503</v>
      </c>
      <c r="E294" s="12" t="n">
        <v>3752.5</v>
      </c>
    </row>
    <row r="295">
      <c r="A295" s="3" t="inlineStr">
        <is>
          <t>DS3X7AT#ABU</t>
        </is>
      </c>
      <c r="B295" s="3" t="inlineStr">
        <is>
          <t>Hewlett Packard Incorporated</t>
        </is>
      </c>
      <c r="C295" s="3" t="inlineStr">
        <is>
          <t>HP ZB8 G2A 16 RA7P450 48/1TB W11P</t>
        </is>
      </c>
      <c r="D295" s="11" t="n">
        <v>4055</v>
      </c>
      <c r="E295" s="12" t="n">
        <v>3379.17</v>
      </c>
    </row>
    <row r="296">
      <c r="A296" s="3" t="inlineStr">
        <is>
          <t>E82H0ET#ABU</t>
        </is>
      </c>
      <c r="B296" s="3" t="inlineStr">
        <is>
          <t>Hewlett Packard Incorporated</t>
        </is>
      </c>
      <c r="C296" s="3" t="inlineStr">
        <is>
          <t>HP ZB8 G2I 14 U5-335 16/512 W11P</t>
        </is>
      </c>
      <c r="D296" s="11" t="n">
        <v>1789</v>
      </c>
      <c r="E296" s="12" t="n">
        <v>1490.83</v>
      </c>
    </row>
    <row r="297">
      <c r="A297" s="3" t="inlineStr">
        <is>
          <t>DH8G5ET#ABU</t>
        </is>
      </c>
      <c r="B297" s="3" t="inlineStr">
        <is>
          <t>Hewlett Packard Incorporated</t>
        </is>
      </c>
      <c r="C297" s="3" t="inlineStr">
        <is>
          <t>HP ZB8 G2I 14 U7-356H 32/1TB W11P</t>
        </is>
      </c>
      <c r="D297" s="11" t="n">
        <v>5481</v>
      </c>
      <c r="E297" s="12" t="n">
        <v>4567.5</v>
      </c>
    </row>
    <row r="298">
      <c r="A298" s="3" t="inlineStr">
        <is>
          <t>DS3X4AT#ABU</t>
        </is>
      </c>
      <c r="B298" s="3" t="inlineStr">
        <is>
          <t>Hewlett Packard Incorporated</t>
        </is>
      </c>
      <c r="C298" s="3" t="inlineStr">
        <is>
          <t>HP ZB8 G2I 14 U7-356H 48/1TB W11P</t>
        </is>
      </c>
      <c r="D298" s="11" t="n">
        <v>4680</v>
      </c>
      <c r="E298" s="12" t="n">
        <v>3900</v>
      </c>
    </row>
    <row r="299">
      <c r="A299" s="3" t="inlineStr">
        <is>
          <t>E82H1ET#ABU</t>
        </is>
      </c>
      <c r="B299" s="3" t="inlineStr">
        <is>
          <t>Hewlett Packard Incorporated</t>
        </is>
      </c>
      <c r="C299" s="3" t="inlineStr">
        <is>
          <t>HP ZB8 G2I 14 U7-366H 16/512 W11P</t>
        </is>
      </c>
      <c r="D299" s="11" t="n">
        <v>2435</v>
      </c>
      <c r="E299" s="12" t="n">
        <v>2029.17</v>
      </c>
    </row>
    <row r="300">
      <c r="A300" s="3" t="inlineStr">
        <is>
          <t>E82H2ET#ABU</t>
        </is>
      </c>
      <c r="B300" s="3" t="inlineStr">
        <is>
          <t>Hewlett Packard Incorporated</t>
        </is>
      </c>
      <c r="C300" s="3" t="inlineStr">
        <is>
          <t>HP ZB8 G2I 14 U7-366H 32/1TB W11P</t>
        </is>
      </c>
      <c r="D300" s="11" t="n">
        <v>3161</v>
      </c>
      <c r="E300" s="12" t="n">
        <v>2634.17</v>
      </c>
    </row>
    <row r="301">
      <c r="A301" s="3" t="inlineStr">
        <is>
          <t>E82H3ET#ABU</t>
        </is>
      </c>
      <c r="B301" s="3" t="inlineStr">
        <is>
          <t>Hewlett Packard Incorporated</t>
        </is>
      </c>
      <c r="C301" s="3" t="inlineStr">
        <is>
          <t>HP ZB8 G2I 14 U9-386H 32/1TB W11P</t>
        </is>
      </c>
      <c r="D301" s="11" t="n">
        <v>3428</v>
      </c>
      <c r="E301" s="12" t="n">
        <v>2856.67</v>
      </c>
    </row>
    <row r="302">
      <c r="A302" s="3" t="inlineStr">
        <is>
          <t>DH8G6ET#ABU</t>
        </is>
      </c>
      <c r="B302" s="3" t="inlineStr">
        <is>
          <t>Hewlett Packard Incorporated</t>
        </is>
      </c>
      <c r="C302" s="3" t="inlineStr">
        <is>
          <t>HP ZB8 G2I 14 U9-386H 64/1TB W11P</t>
        </is>
      </c>
      <c r="D302" s="11" t="n">
        <v>7564</v>
      </c>
      <c r="E302" s="12" t="n">
        <v>6303.33</v>
      </c>
    </row>
    <row r="303">
      <c r="A303" s="3" t="inlineStr">
        <is>
          <t>E82H4ET#ABU</t>
        </is>
      </c>
      <c r="B303" s="3" t="inlineStr">
        <is>
          <t>Hewlett Packard Incorporated</t>
        </is>
      </c>
      <c r="C303" s="3" t="inlineStr">
        <is>
          <t>HP ZB8 G2I 16 U5-335 16/512 W11P</t>
        </is>
      </c>
      <c r="D303" s="11" t="n">
        <v>1816</v>
      </c>
      <c r="E303" s="12" t="n">
        <v>1513.33</v>
      </c>
    </row>
    <row r="304">
      <c r="A304" s="3" t="inlineStr">
        <is>
          <t>DM5S9ET#ABU</t>
        </is>
      </c>
      <c r="B304" s="3" t="inlineStr">
        <is>
          <t>Hewlett Packard Incorporated</t>
        </is>
      </c>
      <c r="C304" s="3" t="inlineStr">
        <is>
          <t>HP ZB8 G2I 16 U7-356H 32/1TB W11P</t>
        </is>
      </c>
      <c r="D304" s="11" t="n">
        <v>5536</v>
      </c>
      <c r="E304" s="12" t="n">
        <v>4613.33</v>
      </c>
    </row>
    <row r="305">
      <c r="A305" s="3" t="inlineStr">
        <is>
          <t>DS3X5AT#ABU</t>
        </is>
      </c>
      <c r="B305" s="3" t="inlineStr">
        <is>
          <t>Hewlett Packard Incorporated</t>
        </is>
      </c>
      <c r="C305" s="3" t="inlineStr">
        <is>
          <t>HP ZB8 G2I 16 U7-356H 48/1TB W11P</t>
        </is>
      </c>
      <c r="D305" s="11" t="n">
        <v>4718</v>
      </c>
      <c r="E305" s="12" t="n">
        <v>3931.67</v>
      </c>
    </row>
    <row r="306">
      <c r="A306" s="3" t="inlineStr">
        <is>
          <t>E82H5ET#ABU</t>
        </is>
      </c>
      <c r="B306" s="3" t="inlineStr">
        <is>
          <t>Hewlett Packard Incorporated</t>
        </is>
      </c>
      <c r="C306" s="3" t="inlineStr">
        <is>
          <t>HP ZB8 G2I 16 U7-366H 16/512 W11P</t>
        </is>
      </c>
      <c r="D306" s="11" t="n">
        <v>2449</v>
      </c>
      <c r="E306" s="12" t="n">
        <v>2040.83</v>
      </c>
    </row>
    <row r="307">
      <c r="A307" s="3" t="inlineStr">
        <is>
          <t>E82H7ET#ABU</t>
        </is>
      </c>
      <c r="B307" s="3" t="inlineStr">
        <is>
          <t>Hewlett Packard Incorporated</t>
        </is>
      </c>
      <c r="C307" s="3" t="inlineStr">
        <is>
          <t>HP ZB8 G2I 16 U7-366H 32/1TB W11P</t>
        </is>
      </c>
      <c r="D307" s="11" t="n">
        <v>3175</v>
      </c>
      <c r="E307" s="12" t="n">
        <v>2645.83</v>
      </c>
    </row>
    <row r="308">
      <c r="A308" s="3" t="inlineStr">
        <is>
          <t>E8DD5ET#ABU</t>
        </is>
      </c>
      <c r="B308" s="3" t="inlineStr">
        <is>
          <t>Hewlett Packard Incorporated</t>
        </is>
      </c>
      <c r="C308" s="3" t="inlineStr">
        <is>
          <t>HP ZB8 G2I 16 U7-366H 32/512 W11P</t>
        </is>
      </c>
      <c r="D308" s="11" t="n">
        <v>3819</v>
      </c>
      <c r="E308" s="12" t="n">
        <v>3182.5</v>
      </c>
    </row>
    <row r="309">
      <c r="A309" s="3" t="inlineStr">
        <is>
          <t>E82H6ET#ABU</t>
        </is>
      </c>
      <c r="B309" s="3" t="inlineStr">
        <is>
          <t>Hewlett Packard Incorporated</t>
        </is>
      </c>
      <c r="C309" s="3" t="inlineStr">
        <is>
          <t>HP ZB8 G2I 16 U7-366H 32/512 W11P</t>
        </is>
      </c>
      <c r="D309" s="11" t="n">
        <v>2834</v>
      </c>
      <c r="E309" s="12" t="n">
        <v>2361.67</v>
      </c>
    </row>
    <row r="310">
      <c r="A310" s="3" t="inlineStr">
        <is>
          <t>E82H8ET#ABU</t>
        </is>
      </c>
      <c r="B310" s="3" t="inlineStr">
        <is>
          <t>Hewlett Packard Incorporated</t>
        </is>
      </c>
      <c r="C310" s="3" t="inlineStr">
        <is>
          <t>HP ZB8 G2I 16 U9-386H 32/1TB W11P</t>
        </is>
      </c>
      <c r="D310" s="11" t="n">
        <v>3055</v>
      </c>
      <c r="E310" s="12" t="n">
        <v>2545.83</v>
      </c>
    </row>
    <row r="311">
      <c r="A311" s="3" t="inlineStr">
        <is>
          <t>DM5T0ET#ABU</t>
        </is>
      </c>
      <c r="B311" s="3" t="inlineStr">
        <is>
          <t>Hewlett Packard Incorporated</t>
        </is>
      </c>
      <c r="C311" s="3" t="inlineStr">
        <is>
          <t>HP ZB8 G2I 16 U9-386H 64/1TB W11P</t>
        </is>
      </c>
      <c r="D311" s="11" t="n">
        <v>7638</v>
      </c>
      <c r="E311" s="12" t="n">
        <v>6365</v>
      </c>
    </row>
    <row r="312">
      <c r="A312" s="3" t="inlineStr">
        <is>
          <t>E82HNET#ABU</t>
        </is>
      </c>
      <c r="B312" s="3" t="inlineStr">
        <is>
          <t>Hewlett Packard Incorporated</t>
        </is>
      </c>
      <c r="C312" s="3" t="inlineStr">
        <is>
          <t>HP ZBFU G1I 16 U7-265HX 32/1TB W11P</t>
        </is>
      </c>
      <c r="D312" s="11" t="n">
        <v>4109</v>
      </c>
      <c r="E312" s="12" t="n">
        <v>3424.17</v>
      </c>
    </row>
    <row r="313">
      <c r="A313" s="3" t="inlineStr">
        <is>
          <t>98M31ET#ABU</t>
        </is>
      </c>
      <c r="B313" s="3" t="inlineStr">
        <is>
          <t>Hewlett Packard Incorporated</t>
        </is>
      </c>
      <c r="C313" s="3" t="inlineStr">
        <is>
          <t>HP ZBFU G1I 16 U9-285HX 64/1TB W11P</t>
        </is>
      </c>
      <c r="D313" s="11" t="n">
        <v>10194</v>
      </c>
      <c r="E313" s="12" t="n">
        <v>8495</v>
      </c>
    </row>
    <row r="314">
      <c r="A314" s="3" t="inlineStr">
        <is>
          <t>98M29ET#ABU</t>
        </is>
      </c>
      <c r="B314" s="3" t="inlineStr">
        <is>
          <t>Hewlett Packard Incorporated</t>
        </is>
      </c>
      <c r="C314" s="3" t="inlineStr">
        <is>
          <t>HP ZBFU G1I 16 U9-285HX 64/1TB W11P</t>
        </is>
      </c>
      <c r="D314" s="11" t="n">
        <v>5538</v>
      </c>
      <c r="E314" s="12" t="n">
        <v>4615</v>
      </c>
    </row>
    <row r="315">
      <c r="A315" s="3" t="inlineStr">
        <is>
          <t>98M15ET#ABU</t>
        </is>
      </c>
      <c r="B315" s="3" t="inlineStr">
        <is>
          <t>Hewlett Packard Incorporated</t>
        </is>
      </c>
      <c r="C315" s="3" t="inlineStr">
        <is>
          <t>HP ZBFU G1I 18 U9-285HX 64/1TB W11P</t>
        </is>
      </c>
      <c r="D315" s="11" t="n">
        <v>9537</v>
      </c>
      <c r="E315" s="12" t="n">
        <v>7947.5</v>
      </c>
    </row>
    <row r="316">
      <c r="A316" s="3" t="inlineStr">
        <is>
          <t>A3ZH1ET#ABU</t>
        </is>
      </c>
      <c r="B316" s="3" t="inlineStr">
        <is>
          <t>Hewlett Packard Incorporated</t>
        </is>
      </c>
      <c r="C316" s="3" t="inlineStr">
        <is>
          <t>HP ZBU14 G1A P390 32/1TB W11P</t>
        </is>
      </c>
      <c r="D316" s="11" t="n">
        <v>5755</v>
      </c>
      <c r="E316" s="12" t="n">
        <v>4795.83</v>
      </c>
    </row>
    <row r="317">
      <c r="A317" s="3" t="inlineStr">
        <is>
          <t>A3ZH4ET#ABU</t>
        </is>
      </c>
      <c r="B317" s="3" t="inlineStr">
        <is>
          <t>Hewlett Packard Incorporated</t>
        </is>
      </c>
      <c r="C317" s="3" t="inlineStr">
        <is>
          <t>HP ZBULTRA14 G1A P395 128/2TB W11P</t>
        </is>
      </c>
      <c r="D317" s="11" t="n">
        <v>11181</v>
      </c>
      <c r="E317" s="12" t="n">
        <v>9317.5</v>
      </c>
    </row>
    <row r="318">
      <c r="A318" s="3" t="inlineStr">
        <is>
          <t>A3ZH3ET#ABU</t>
        </is>
      </c>
      <c r="B318" s="3" t="inlineStr">
        <is>
          <t>Hewlett Packard Incorporated</t>
        </is>
      </c>
      <c r="C318" s="3" t="inlineStr">
        <is>
          <t>HP ZBULTRA14 G1A P395 64/1TB W11P</t>
        </is>
      </c>
      <c r="D318" s="11" t="n">
        <v>6851</v>
      </c>
      <c r="E318" s="12" t="n">
        <v>5709.17</v>
      </c>
    </row>
    <row r="319">
      <c r="A319" s="3" t="inlineStr">
        <is>
          <t>DM5Y9ET#ABU</t>
        </is>
      </c>
      <c r="B319" s="3" t="inlineStr">
        <is>
          <t>Hewlett Packard Incorporated</t>
        </is>
      </c>
      <c r="C319" s="3" t="inlineStr">
        <is>
          <t>HP ZBX G2I 16 U7-356H 32/1TB W11P</t>
        </is>
      </c>
      <c r="D319" s="11" t="n">
        <v>5536</v>
      </c>
      <c r="E319" s="12" t="n">
        <v>4613.33</v>
      </c>
    </row>
    <row r="320">
      <c r="A320" s="3" t="inlineStr">
        <is>
          <t>DM5Y2ET#ABU</t>
        </is>
      </c>
      <c r="B320" s="3" t="inlineStr">
        <is>
          <t>Hewlett Packard Incorporated</t>
        </is>
      </c>
      <c r="C320" s="3" t="inlineStr">
        <is>
          <t>HP ZBX G2I 16 U7-366H 32/1TB W11P</t>
        </is>
      </c>
      <c r="D320" s="11" t="n">
        <v>6413</v>
      </c>
      <c r="E320" s="12" t="n">
        <v>5344.17</v>
      </c>
    </row>
    <row r="321">
      <c r="A321" s="3" t="inlineStr">
        <is>
          <t>DM5Y5ET#ABU</t>
        </is>
      </c>
      <c r="B321" s="3" t="inlineStr">
        <is>
          <t>Hewlett Packard Incorporated</t>
        </is>
      </c>
      <c r="C321" s="3" t="inlineStr">
        <is>
          <t>HP ZBX G2I 16 U9-386H 64/1TB W11P</t>
        </is>
      </c>
      <c r="D321" s="11" t="n">
        <v>8386</v>
      </c>
      <c r="E321" s="12" t="n">
        <v>6988.33</v>
      </c>
    </row>
    <row r="322">
      <c r="A322" s="3" t="inlineStr">
        <is>
          <t>83T6000KUK</t>
        </is>
      </c>
      <c r="B322" s="3" t="inlineStr">
        <is>
          <t>Lenovo</t>
        </is>
      </c>
      <c r="C322" s="3" t="inlineStr">
        <is>
          <t>100E G5 MT-540 4/64 CHROME *S*</t>
        </is>
      </c>
      <c r="D322" s="11" t="n">
        <v>443</v>
      </c>
      <c r="E322" s="12" t="n">
        <v>369.17</v>
      </c>
    </row>
    <row r="323">
      <c r="A323" s="3" t="inlineStr">
        <is>
          <t>83M90000UK</t>
        </is>
      </c>
      <c r="B323" s="3" t="inlineStr">
        <is>
          <t>Lenovo</t>
        </is>
      </c>
      <c r="C323" s="3" t="inlineStr">
        <is>
          <t>13W 2-IN-1 G3 I5-120U 16/512 W11P</t>
        </is>
      </c>
      <c r="D323" s="11" t="n">
        <v>899</v>
      </c>
      <c r="E323" s="12" t="n">
        <v>749.17</v>
      </c>
    </row>
    <row r="324">
      <c r="A324" s="3" t="inlineStr">
        <is>
          <t>83TA0009UK</t>
        </is>
      </c>
      <c r="B324" s="3" t="inlineStr">
        <is>
          <t>Lenovo</t>
        </is>
      </c>
      <c r="C324" s="3" t="inlineStr">
        <is>
          <t>500E 2IN1 G5 MT-540 8/64 CHROME *S*</t>
        </is>
      </c>
      <c r="D324" s="11" t="n">
        <v>584</v>
      </c>
      <c r="E324" s="12" t="n">
        <v>486.67</v>
      </c>
    </row>
    <row r="325">
      <c r="A325" s="3" t="inlineStr">
        <is>
          <t>4Z21Q96247</t>
        </is>
      </c>
      <c r="B325" s="3" t="inlineStr">
        <is>
          <t>Lenovo</t>
        </is>
      </c>
      <c r="C325" s="3" t="inlineStr">
        <is>
          <t>AUDIO VID EPOS SPEAKERS</t>
        </is>
      </c>
      <c r="D325" s="11" t="n">
        <v>442</v>
      </c>
      <c r="E325" s="12" t="n">
        <v>368.33</v>
      </c>
    </row>
    <row r="326">
      <c r="A326" s="3" t="inlineStr">
        <is>
          <t>4X20M26272</t>
        </is>
      </c>
      <c r="B326" s="3" t="inlineStr">
        <is>
          <t>Lenovo</t>
        </is>
      </c>
      <c r="C326" s="3" t="inlineStr">
        <is>
          <t>BID ADP  TYPE-C 65W EU/INA/VIE/ROK</t>
        </is>
      </c>
      <c r="D326" s="11" t="n">
        <v>33</v>
      </c>
      <c r="E326" s="12" t="n">
        <v>27.5</v>
      </c>
    </row>
    <row r="327">
      <c r="A327" s="3" t="inlineStr">
        <is>
          <t>83LL0002UK</t>
        </is>
      </c>
      <c r="B327" s="3" t="inlineStr">
        <is>
          <t>Lenovo</t>
        </is>
      </c>
      <c r="C327" s="3" t="inlineStr">
        <is>
          <t>CB PLUS 2IN1 I5-120U 8/128 CHROME</t>
        </is>
      </c>
      <c r="D327" s="11" t="n">
        <v>751</v>
      </c>
      <c r="E327" s="12" t="n">
        <v>625.83</v>
      </c>
    </row>
    <row r="328">
      <c r="A328" s="3" t="inlineStr">
        <is>
          <t>83MW000FUK</t>
        </is>
      </c>
      <c r="B328" s="3" t="inlineStr">
        <is>
          <t>Lenovo</t>
        </is>
      </c>
      <c r="C328" s="3" t="inlineStr">
        <is>
          <t>CB PLUS MT-910 16/256 CHROME *S*</t>
        </is>
      </c>
      <c r="D328" s="11" t="n">
        <v>1053</v>
      </c>
      <c r="E328" s="12" t="n">
        <v>877.5</v>
      </c>
    </row>
    <row r="329">
      <c r="A329" s="3" t="inlineStr">
        <is>
          <t>21Y2004YUK</t>
        </is>
      </c>
      <c r="B329" s="3" t="inlineStr">
        <is>
          <t>Lenovo</t>
        </is>
      </c>
      <c r="C329" s="3" t="inlineStr">
        <is>
          <t>E14 G8 RAI5 430 16G 512 11P</t>
        </is>
      </c>
      <c r="D329" s="11" t="n">
        <v>1136</v>
      </c>
      <c r="E329" s="12" t="n">
        <v>946.67</v>
      </c>
    </row>
    <row r="330">
      <c r="A330" s="3" t="inlineStr">
        <is>
          <t>21Y20053UK</t>
        </is>
      </c>
      <c r="B330" s="3" t="inlineStr">
        <is>
          <t>Lenovo</t>
        </is>
      </c>
      <c r="C330" s="3" t="inlineStr">
        <is>
          <t>E14 G8 RAI7 445 16/512 W11P</t>
        </is>
      </c>
      <c r="D330" s="11" t="n">
        <v>1194</v>
      </c>
      <c r="E330" s="12" t="n">
        <v>995</v>
      </c>
    </row>
    <row r="331">
      <c r="A331" s="3" t="inlineStr">
        <is>
          <t>21Y60044UK</t>
        </is>
      </c>
      <c r="B331" s="3" t="inlineStr">
        <is>
          <t>Lenovo</t>
        </is>
      </c>
      <c r="C331" s="3" t="inlineStr">
        <is>
          <t>E14 G8 U5 325 16/512 W11P</t>
        </is>
      </c>
      <c r="D331" s="11" t="n">
        <v>1348</v>
      </c>
      <c r="E331" s="12" t="n">
        <v>1123.33</v>
      </c>
    </row>
    <row r="332">
      <c r="A332" s="3" t="inlineStr">
        <is>
          <t>21Y60043UK</t>
        </is>
      </c>
      <c r="B332" s="3" t="inlineStr">
        <is>
          <t>Lenovo</t>
        </is>
      </c>
      <c r="C332" s="3" t="inlineStr">
        <is>
          <t>E14 G8 U7 355 16/512 W11P</t>
        </is>
      </c>
      <c r="D332" s="11" t="n">
        <v>1412</v>
      </c>
      <c r="E332" s="12" t="n">
        <v>1176.67</v>
      </c>
    </row>
    <row r="333">
      <c r="A333" s="3" t="inlineStr">
        <is>
          <t>83JL0012UK</t>
        </is>
      </c>
      <c r="B333" s="3" t="inlineStr">
        <is>
          <t>Lenovo</t>
        </is>
      </c>
      <c r="C333" s="3" t="inlineStr">
        <is>
          <t>IP PRO5 14 R7AI350 24GB 1TB GREY W11</t>
        </is>
      </c>
      <c r="D333" s="11" t="n">
        <v>1165</v>
      </c>
      <c r="E333" s="12" t="n">
        <v>970.83</v>
      </c>
    </row>
    <row r="334">
      <c r="A334" s="3" t="inlineStr">
        <is>
          <t>82XM017FUK</t>
        </is>
      </c>
      <c r="B334" s="3" t="inlineStr">
        <is>
          <t>Lenovo</t>
        </is>
      </c>
      <c r="C334" s="3" t="inlineStr">
        <is>
          <t>IPSLIM3 15 R7-5825U 8/512GB GREY W11</t>
        </is>
      </c>
      <c r="D334" s="11" t="n">
        <v>689</v>
      </c>
      <c r="E334" s="12" t="n">
        <v>574.17</v>
      </c>
    </row>
    <row r="335">
      <c r="A335" s="3" t="inlineStr">
        <is>
          <t>ZADS0159GB</t>
        </is>
      </c>
      <c r="B335" s="3" t="inlineStr">
        <is>
          <t>Lenovo</t>
        </is>
      </c>
      <c r="C335" s="3" t="inlineStr">
        <is>
          <t>K11 PLUS Q-SDM685 8/256 ADROID</t>
        </is>
      </c>
      <c r="D335" s="11" t="n">
        <v>398</v>
      </c>
      <c r="E335" s="12" t="n">
        <v>331.67</v>
      </c>
    </row>
    <row r="336">
      <c r="A336" s="3" t="inlineStr">
        <is>
          <t>ZAGJ0003GB</t>
        </is>
      </c>
      <c r="B336" s="3" t="inlineStr">
        <is>
          <t>Lenovo</t>
        </is>
      </c>
      <c r="C336" s="3" t="inlineStr">
        <is>
          <t>K12 6400 12/256 WIFI ANDROID</t>
        </is>
      </c>
      <c r="D336" s="11" t="n">
        <v>424</v>
      </c>
      <c r="E336" s="12" t="n">
        <v>353.33</v>
      </c>
    </row>
    <row r="337">
      <c r="A337" s="3" t="inlineStr">
        <is>
          <t>ZAGG0060GB</t>
        </is>
      </c>
      <c r="B337" s="3" t="inlineStr">
        <is>
          <t>Lenovo</t>
        </is>
      </c>
      <c r="C337" s="3" t="inlineStr">
        <is>
          <t>K12 6400 8/128 LTE ANDROID</t>
        </is>
      </c>
      <c r="D337" s="11" t="n">
        <v>411</v>
      </c>
      <c r="E337" s="12" t="n">
        <v>342.5</v>
      </c>
    </row>
    <row r="338">
      <c r="A338" s="3" t="inlineStr">
        <is>
          <t>ZAGG0001GB</t>
        </is>
      </c>
      <c r="B338" s="3" t="inlineStr">
        <is>
          <t>Lenovo</t>
        </is>
      </c>
      <c r="C338" s="3" t="inlineStr">
        <is>
          <t>K12 6400 8/256 LTE ANDROID</t>
        </is>
      </c>
      <c r="D338" s="11" t="n">
        <v>424</v>
      </c>
      <c r="E338" s="12" t="n">
        <v>353.33</v>
      </c>
    </row>
    <row r="339">
      <c r="A339" s="3" t="inlineStr">
        <is>
          <t>ZAGJ0519GB</t>
        </is>
      </c>
      <c r="B339" s="3" t="inlineStr">
        <is>
          <t>Lenovo</t>
        </is>
      </c>
      <c r="C339" s="3" t="inlineStr">
        <is>
          <t>K12 MT6400 8/128 WIFI ANDROID</t>
        </is>
      </c>
      <c r="D339" s="11" t="n">
        <v>385</v>
      </c>
      <c r="E339" s="12" t="n">
        <v>320.83</v>
      </c>
    </row>
    <row r="340">
      <c r="A340" s="3" t="inlineStr">
        <is>
          <t>ZAF20095GB</t>
        </is>
      </c>
      <c r="B340" s="3" t="inlineStr">
        <is>
          <t>Lenovo</t>
        </is>
      </c>
      <c r="C340" s="3" t="inlineStr">
        <is>
          <t>K9 MT-G85 4/64 WIFI ANDROID</t>
        </is>
      </c>
      <c r="D340" s="11" t="n">
        <v>167</v>
      </c>
      <c r="E340" s="12" t="n">
        <v>139.17</v>
      </c>
    </row>
    <row r="341">
      <c r="A341" s="3" t="inlineStr">
        <is>
          <t>21XC0027UK</t>
        </is>
      </c>
      <c r="B341" s="3" t="inlineStr">
        <is>
          <t>Lenovo</t>
        </is>
      </c>
      <c r="C341" s="3" t="inlineStr">
        <is>
          <t>L16 G3 AMD R5 435 16/512 W11P</t>
        </is>
      </c>
      <c r="D341" s="11" t="n">
        <v>1463</v>
      </c>
      <c r="E341" s="12" t="n">
        <v>1219.17</v>
      </c>
    </row>
    <row r="342">
      <c r="A342" s="3" t="inlineStr">
        <is>
          <t>90YE0023UK</t>
        </is>
      </c>
      <c r="B342" s="3" t="inlineStr">
        <is>
          <t>Lenovo</t>
        </is>
      </c>
      <c r="C342" s="3" t="inlineStr">
        <is>
          <t>LEG T5 U7-255HX 16GB 1TB RTX5060</t>
        </is>
      </c>
      <c r="D342" s="11" t="n">
        <v>1418</v>
      </c>
      <c r="E342" s="12" t="n">
        <v>1181.67</v>
      </c>
    </row>
    <row r="343">
      <c r="A343" s="3" t="inlineStr">
        <is>
          <t>83L3005NUK</t>
        </is>
      </c>
      <c r="B343" s="3" t="inlineStr">
        <is>
          <t>Lenovo</t>
        </is>
      </c>
      <c r="C343" s="3" t="inlineStr">
        <is>
          <t>LEGION GO S RZ2GO 16/512GB</t>
        </is>
      </c>
      <c r="D343" s="11" t="n">
        <v>861</v>
      </c>
      <c r="E343" s="12" t="n">
        <v>717.5</v>
      </c>
    </row>
    <row r="344">
      <c r="A344" s="3" t="inlineStr">
        <is>
          <t>4XC1Q24436</t>
        </is>
      </c>
      <c r="B344" s="3" t="inlineStr">
        <is>
          <t>Lenovo</t>
        </is>
      </c>
      <c r="C344" s="3" t="inlineStr">
        <is>
          <t>LEN QUECTEL EM160R-GL 4G LTEA C16M2</t>
        </is>
      </c>
      <c r="D344" s="11" t="n">
        <v>112</v>
      </c>
      <c r="E344" s="12" t="n">
        <v>93.33</v>
      </c>
    </row>
    <row r="345">
      <c r="A345" s="3" t="inlineStr">
        <is>
          <t>ZAEL0024GB</t>
        </is>
      </c>
      <c r="B345" s="3" t="inlineStr">
        <is>
          <t>Lenovo</t>
        </is>
      </c>
      <c r="C345" s="3" t="inlineStr">
        <is>
          <t>LEN TAB MT-G85 4/64 4G LTE AND *S*</t>
        </is>
      </c>
      <c r="D345" s="11" t="n">
        <v>206</v>
      </c>
      <c r="E345" s="12" t="n">
        <v>171.67</v>
      </c>
    </row>
    <row r="346">
      <c r="A346" s="3" t="inlineStr">
        <is>
          <t>21UT000DUK</t>
        </is>
      </c>
      <c r="B346" s="3" t="inlineStr">
        <is>
          <t>Lenovo</t>
        </is>
      </c>
      <c r="C346" s="3" t="inlineStr">
        <is>
          <t>LEN TB16 G9 R7 250 16G 512 W11P64</t>
        </is>
      </c>
      <c r="D346" s="11" t="n">
        <v>1155</v>
      </c>
      <c r="E346" s="12" t="n">
        <v>962.5</v>
      </c>
    </row>
    <row r="347">
      <c r="A347" s="3" t="inlineStr">
        <is>
          <t>21UR002BUK</t>
        </is>
      </c>
      <c r="B347" s="3" t="inlineStr">
        <is>
          <t>Lenovo</t>
        </is>
      </c>
      <c r="C347" s="3" t="inlineStr">
        <is>
          <t>LEN TB16 G9 U7 355 16G 512 W11P64</t>
        </is>
      </c>
      <c r="D347" s="11" t="n">
        <v>1232</v>
      </c>
      <c r="E347" s="12" t="n">
        <v>1026.67</v>
      </c>
    </row>
    <row r="348">
      <c r="A348" s="3" t="inlineStr">
        <is>
          <t>21YC0045UK</t>
        </is>
      </c>
      <c r="B348" s="3" t="inlineStr">
        <is>
          <t>Lenovo</t>
        </is>
      </c>
      <c r="C348" s="3" t="inlineStr">
        <is>
          <t>LEN TP E16 G4 U5 325 16G 512 W11P</t>
        </is>
      </c>
      <c r="D348" s="11" t="n">
        <v>1277</v>
      </c>
      <c r="E348" s="12" t="n">
        <v>1064.17</v>
      </c>
    </row>
    <row r="349">
      <c r="A349" s="3" t="inlineStr">
        <is>
          <t>21YC006LUK</t>
        </is>
      </c>
      <c r="B349" s="3" t="inlineStr">
        <is>
          <t>Lenovo</t>
        </is>
      </c>
      <c r="C349" s="3" t="inlineStr">
        <is>
          <t>LEN TP E16 G4 U7 355 16G 512 W11P64</t>
        </is>
      </c>
      <c r="D349" s="11" t="n">
        <v>1412</v>
      </c>
      <c r="E349" s="12" t="n">
        <v>1176.67</v>
      </c>
    </row>
    <row r="350">
      <c r="A350" s="3" t="inlineStr">
        <is>
          <t>21X60026UK</t>
        </is>
      </c>
      <c r="B350" s="3" t="inlineStr">
        <is>
          <t>Lenovo</t>
        </is>
      </c>
      <c r="C350" s="3" t="inlineStr">
        <is>
          <t>LEN TPL14 G7 RAI5 430 16G 512 W11P64</t>
        </is>
      </c>
      <c r="D350" s="11" t="n">
        <v>1540</v>
      </c>
      <c r="E350" s="12" t="n">
        <v>1283.33</v>
      </c>
    </row>
    <row r="351">
      <c r="A351" s="3" t="inlineStr">
        <is>
          <t>21X2001YUK</t>
        </is>
      </c>
      <c r="B351" s="3" t="inlineStr">
        <is>
          <t>Lenovo</t>
        </is>
      </c>
      <c r="C351" s="3" t="inlineStr">
        <is>
          <t>LEN TPL14 G7 U5 325 16G 512 W11P64</t>
        </is>
      </c>
      <c r="D351" s="11" t="n">
        <v>1476</v>
      </c>
      <c r="E351" s="12" t="n">
        <v>1230</v>
      </c>
    </row>
    <row r="352">
      <c r="A352" s="3" t="inlineStr">
        <is>
          <t>21X20020UK</t>
        </is>
      </c>
      <c r="B352" s="3" t="inlineStr">
        <is>
          <t>Lenovo</t>
        </is>
      </c>
      <c r="C352" s="3" t="inlineStr">
        <is>
          <t>LEN TPL14 G7 U7 355 16G 512 W11P64</t>
        </is>
      </c>
      <c r="D352" s="11" t="n">
        <v>1604</v>
      </c>
      <c r="E352" s="12" t="n">
        <v>1336.67</v>
      </c>
    </row>
    <row r="353">
      <c r="A353" s="3" t="inlineStr">
        <is>
          <t>21X8001XUK</t>
        </is>
      </c>
      <c r="B353" s="3" t="inlineStr">
        <is>
          <t>Lenovo</t>
        </is>
      </c>
      <c r="C353" s="3" t="inlineStr">
        <is>
          <t>LEN TPL16 G3 U5 325 16G 512 W11P64</t>
        </is>
      </c>
      <c r="D353" s="11" t="n">
        <v>1476</v>
      </c>
      <c r="E353" s="12" t="n">
        <v>1230</v>
      </c>
    </row>
    <row r="354">
      <c r="A354" s="3" t="inlineStr">
        <is>
          <t>21X8001WUK</t>
        </is>
      </c>
      <c r="B354" s="3" t="inlineStr">
        <is>
          <t>Lenovo</t>
        </is>
      </c>
      <c r="C354" s="3" t="inlineStr">
        <is>
          <t>LEN TPL16 G3 U7 355 16G 512 W11P</t>
        </is>
      </c>
      <c r="D354" s="11" t="n">
        <v>1604</v>
      </c>
      <c r="E354" s="12" t="n">
        <v>1336.67</v>
      </c>
    </row>
    <row r="355">
      <c r="A355" s="3" t="inlineStr">
        <is>
          <t>21WV002CUK</t>
        </is>
      </c>
      <c r="B355" s="3" t="inlineStr">
        <is>
          <t>Lenovo</t>
        </is>
      </c>
      <c r="C355" s="3" t="inlineStr">
        <is>
          <t>LEN TPT14 G7 RAI5P 440 16G 512 W11P</t>
        </is>
      </c>
      <c r="D355" s="11" t="n">
        <v>1669</v>
      </c>
      <c r="E355" s="12" t="n">
        <v>1390.83</v>
      </c>
    </row>
    <row r="356">
      <c r="A356" s="3" t="inlineStr">
        <is>
          <t>83GU00C7UK</t>
        </is>
      </c>
      <c r="B356" s="3" t="inlineStr">
        <is>
          <t>Lenovo</t>
        </is>
      </c>
      <c r="C356" s="3" t="inlineStr">
        <is>
          <t>LEN V14 G5 I5-13420H 16G 512 11P</t>
        </is>
      </c>
      <c r="D356" s="11" t="n">
        <v>1027</v>
      </c>
      <c r="E356" s="12" t="n">
        <v>855.83</v>
      </c>
    </row>
    <row r="357">
      <c r="A357" s="3" t="inlineStr">
        <is>
          <t>82YU019GUK</t>
        </is>
      </c>
      <c r="B357" s="3" t="inlineStr">
        <is>
          <t>Lenovo</t>
        </is>
      </c>
      <c r="C357" s="3" t="inlineStr">
        <is>
          <t>LEN V15 G4 R5 7520U 16G 256 11P</t>
        </is>
      </c>
      <c r="D357" s="11" t="n">
        <v>835</v>
      </c>
      <c r="E357" s="12" t="n">
        <v>695.83</v>
      </c>
    </row>
    <row r="358">
      <c r="A358" s="3" t="inlineStr">
        <is>
          <t>82YU019FUK</t>
        </is>
      </c>
      <c r="B358" s="3" t="inlineStr">
        <is>
          <t>Lenovo</t>
        </is>
      </c>
      <c r="C358" s="3" t="inlineStr">
        <is>
          <t>LEN V15 G4 R5 7520U 16G 512 11P</t>
        </is>
      </c>
      <c r="D358" s="11" t="n">
        <v>950</v>
      </c>
      <c r="E358" s="12" t="n">
        <v>791.67</v>
      </c>
    </row>
    <row r="359">
      <c r="A359" s="3" t="inlineStr">
        <is>
          <t>82YU019HUK</t>
        </is>
      </c>
      <c r="B359" s="3" t="inlineStr">
        <is>
          <t>Lenovo</t>
        </is>
      </c>
      <c r="C359" s="3" t="inlineStr">
        <is>
          <t>LEN V15 G4 R5 7520U 8G 512 11H</t>
        </is>
      </c>
      <c r="D359" s="11" t="n">
        <v>770</v>
      </c>
      <c r="E359" s="12" t="n">
        <v>641.67</v>
      </c>
    </row>
    <row r="360">
      <c r="A360" s="3" t="inlineStr">
        <is>
          <t>83GW00HXUK</t>
        </is>
      </c>
      <c r="B360" s="3" t="inlineStr">
        <is>
          <t>Lenovo</t>
        </is>
      </c>
      <c r="C360" s="3" t="inlineStr">
        <is>
          <t>LEN V15 G5 I5-13420H 16G 512 11H</t>
        </is>
      </c>
      <c r="D360" s="11" t="n">
        <v>899</v>
      </c>
      <c r="E360" s="12" t="n">
        <v>749.17</v>
      </c>
    </row>
    <row r="361">
      <c r="A361" s="3" t="inlineStr">
        <is>
          <t>83GW00J1UK</t>
        </is>
      </c>
      <c r="B361" s="3" t="inlineStr">
        <is>
          <t>Lenovo</t>
        </is>
      </c>
      <c r="C361" s="3" t="inlineStr">
        <is>
          <t>LEN V15 G5 I7-13620H 16G 512 11P</t>
        </is>
      </c>
      <c r="D361" s="11" t="n">
        <v>1078</v>
      </c>
      <c r="E361" s="12" t="n">
        <v>898.33</v>
      </c>
    </row>
    <row r="362">
      <c r="A362" s="3" t="inlineStr">
        <is>
          <t>4XC1Q44952</t>
        </is>
      </c>
      <c r="B362" s="3" t="inlineStr">
        <is>
          <t>Lenovo</t>
        </is>
      </c>
      <c r="C362" s="3" t="inlineStr">
        <is>
          <t>LENOVO FHD WEBCAM</t>
        </is>
      </c>
      <c r="D362" s="11" t="n">
        <v>53</v>
      </c>
      <c r="E362" s="12" t="n">
        <v>44.17</v>
      </c>
    </row>
    <row r="363">
      <c r="A363" s="3" t="inlineStr">
        <is>
          <t>ZG38C07003</t>
        </is>
      </c>
      <c r="B363" s="3" t="inlineStr">
        <is>
          <t>Lenovo</t>
        </is>
      </c>
      <c r="C363" s="3" t="inlineStr">
        <is>
          <t>LENOVO IDEA TAB SCREEN PROTECTOR-WW</t>
        </is>
      </c>
      <c r="D363" s="11" t="n">
        <v>12</v>
      </c>
      <c r="E363" s="12" t="n">
        <v>10</v>
      </c>
    </row>
    <row r="364">
      <c r="A364" s="3" t="inlineStr">
        <is>
          <t>4Y41S04696</t>
        </is>
      </c>
      <c r="B364" s="3" t="inlineStr">
        <is>
          <t>Lenovo</t>
        </is>
      </c>
      <c r="C364" s="3" t="inlineStr">
        <is>
          <t>LENOVO WIRELESS MULTI-MODE PRO KYBRD</t>
        </is>
      </c>
      <c r="D364" s="11" t="n">
        <v>30</v>
      </c>
      <c r="E364" s="12" t="n">
        <v>25</v>
      </c>
    </row>
    <row r="365">
      <c r="A365" s="3" t="inlineStr">
        <is>
          <t>22A70029UK</t>
        </is>
      </c>
      <c r="B365" s="3" t="inlineStr">
        <is>
          <t>Lenovo</t>
        </is>
      </c>
      <c r="C365" s="3" t="inlineStr">
        <is>
          <t>LNV T14S G7 X2E-80-100 32/512G W11P</t>
        </is>
      </c>
      <c r="D365" s="11" t="n">
        <v>2439</v>
      </c>
      <c r="E365" s="12" t="n">
        <v>2032.5</v>
      </c>
    </row>
    <row r="366">
      <c r="A366" s="3" t="inlineStr">
        <is>
          <t>22BG003NUK</t>
        </is>
      </c>
      <c r="B366" s="3" t="inlineStr">
        <is>
          <t>Lenovo</t>
        </is>
      </c>
      <c r="C366" s="3" t="inlineStr">
        <is>
          <t>LNV TB 14X U7256V 16/512G W11P*S*</t>
        </is>
      </c>
      <c r="D366" s="11" t="n">
        <v>1155</v>
      </c>
      <c r="E366" s="12" t="n">
        <v>962.5</v>
      </c>
    </row>
    <row r="367">
      <c r="A367" s="3" t="inlineStr">
        <is>
          <t>21UT00AJUK</t>
        </is>
      </c>
      <c r="B367" s="3" t="inlineStr">
        <is>
          <t>Lenovo</t>
        </is>
      </c>
      <c r="C367" s="3" t="inlineStr">
        <is>
          <t>LNV TB 16 G9 R7250 16/512G W11P*S*</t>
        </is>
      </c>
      <c r="D367" s="11" t="n">
        <v>1284</v>
      </c>
      <c r="E367" s="12" t="n">
        <v>1070</v>
      </c>
    </row>
    <row r="368">
      <c r="A368" s="3" t="inlineStr">
        <is>
          <t>21UR00BDUK</t>
        </is>
      </c>
      <c r="B368" s="3" t="inlineStr">
        <is>
          <t>Lenovo</t>
        </is>
      </c>
      <c r="C368" s="3" t="inlineStr">
        <is>
          <t>LNV TB 16 G9 U5325 16/512G W11P*S*</t>
        </is>
      </c>
      <c r="D368" s="11" t="n">
        <v>1181</v>
      </c>
      <c r="E368" s="12" t="n">
        <v>984.17</v>
      </c>
    </row>
    <row r="369">
      <c r="A369" s="3" t="inlineStr">
        <is>
          <t>21UR00AHUK</t>
        </is>
      </c>
      <c r="B369" s="3" t="inlineStr">
        <is>
          <t>Lenovo</t>
        </is>
      </c>
      <c r="C369" s="3" t="inlineStr">
        <is>
          <t>LNV TB 16 G9 U7355 16/512G W11P*S*</t>
        </is>
      </c>
      <c r="D369" s="11" t="n">
        <v>1284</v>
      </c>
      <c r="E369" s="12" t="n">
        <v>1070</v>
      </c>
    </row>
    <row r="370">
      <c r="A370" s="3" t="inlineStr">
        <is>
          <t>21Y200C1UK</t>
        </is>
      </c>
      <c r="B370" s="3" t="inlineStr">
        <is>
          <t>Lenovo</t>
        </is>
      </c>
      <c r="C370" s="3" t="inlineStr">
        <is>
          <t>LNV TP E14 G8 R5330 16/512G W11P*S*</t>
        </is>
      </c>
      <c r="D370" s="11" t="n">
        <v>1284</v>
      </c>
      <c r="E370" s="12" t="n">
        <v>1070</v>
      </c>
    </row>
    <row r="371">
      <c r="A371" s="3" t="inlineStr">
        <is>
          <t>21Y200C2UK</t>
        </is>
      </c>
      <c r="B371" s="3" t="inlineStr">
        <is>
          <t>Lenovo</t>
        </is>
      </c>
      <c r="C371" s="3" t="inlineStr">
        <is>
          <t>LNV TP E14 G8 R7345 16/512G W11P*S*</t>
        </is>
      </c>
      <c r="D371" s="11" t="n">
        <v>1412</v>
      </c>
      <c r="E371" s="12" t="n">
        <v>1176.67</v>
      </c>
    </row>
    <row r="372">
      <c r="A372" s="3" t="inlineStr">
        <is>
          <t>21Y600B2UK</t>
        </is>
      </c>
      <c r="B372" s="3" t="inlineStr">
        <is>
          <t>Lenovo</t>
        </is>
      </c>
      <c r="C372" s="3" t="inlineStr">
        <is>
          <t>LNV TP E14 G8 U7355 16/512G W11P*S*</t>
        </is>
      </c>
      <c r="D372" s="11" t="n">
        <v>1476</v>
      </c>
      <c r="E372" s="12" t="n">
        <v>1230</v>
      </c>
    </row>
    <row r="373">
      <c r="A373" s="3" t="inlineStr">
        <is>
          <t>83VE001QUK</t>
        </is>
      </c>
      <c r="B373" s="3" t="inlineStr">
        <is>
          <t>Lenovo</t>
        </is>
      </c>
      <c r="C373" s="3" t="inlineStr">
        <is>
          <t>LNV V14 G7 I5320 16/512G W11P *S*</t>
        </is>
      </c>
      <c r="D373" s="11" t="n">
        <v>1027</v>
      </c>
      <c r="E373" s="12" t="n">
        <v>855.83</v>
      </c>
    </row>
    <row r="374">
      <c r="A374" s="3" t="inlineStr">
        <is>
          <t>83VE0016UK</t>
        </is>
      </c>
      <c r="B374" s="3" t="inlineStr">
        <is>
          <t>Lenovo</t>
        </is>
      </c>
      <c r="C374" s="3" t="inlineStr">
        <is>
          <t>LNV V14 G7 I7350 16/512G W11P*S*</t>
        </is>
      </c>
      <c r="D374" s="11" t="n">
        <v>1155</v>
      </c>
      <c r="E374" s="12" t="n">
        <v>962.5</v>
      </c>
    </row>
    <row r="375">
      <c r="A375" s="3" t="inlineStr">
        <is>
          <t>83GW00Q5UK</t>
        </is>
      </c>
      <c r="B375" s="3" t="inlineStr">
        <is>
          <t>Lenovo</t>
        </is>
      </c>
      <c r="C375" s="3" t="inlineStr">
        <is>
          <t>LNV V15 G5 I7-13620H 16/512G W11P*S*</t>
        </is>
      </c>
      <c r="D375" s="11" t="n">
        <v>1078</v>
      </c>
      <c r="E375" s="12" t="n">
        <v>898.33</v>
      </c>
    </row>
    <row r="376">
      <c r="A376" s="3" t="inlineStr">
        <is>
          <t>83GW0081UK</t>
        </is>
      </c>
      <c r="B376" s="3" t="inlineStr">
        <is>
          <t>Lenovo</t>
        </is>
      </c>
      <c r="C376" s="3" t="inlineStr">
        <is>
          <t>LNVV15 G5 I5-13420H 16/512G W11P*S*</t>
        </is>
      </c>
      <c r="D376" s="11" t="n">
        <v>1040</v>
      </c>
      <c r="E376" s="12" t="n">
        <v>866.67</v>
      </c>
    </row>
    <row r="377">
      <c r="A377" s="3" t="inlineStr">
        <is>
          <t>83GW008CUK</t>
        </is>
      </c>
      <c r="B377" s="3" t="inlineStr">
        <is>
          <t>Lenovo</t>
        </is>
      </c>
      <c r="C377" s="3" t="inlineStr">
        <is>
          <t>LNVV15 G5 I513420H 16/512G W11H *S*</t>
        </is>
      </c>
      <c r="D377" s="11" t="n">
        <v>912</v>
      </c>
      <c r="E377" s="12" t="n">
        <v>760</v>
      </c>
    </row>
    <row r="378">
      <c r="A378" s="3" t="inlineStr">
        <is>
          <t>83JG000AUK</t>
        </is>
      </c>
      <c r="B378" s="3" t="inlineStr">
        <is>
          <t>Lenovo</t>
        </is>
      </c>
      <c r="C378" s="3" t="inlineStr">
        <is>
          <t>LOQ 15 R7 16GB 512GB GRY W11 RTX5050</t>
        </is>
      </c>
      <c r="D378" s="11" t="n">
        <v>1519</v>
      </c>
      <c r="E378" s="12" t="n">
        <v>1265.83</v>
      </c>
    </row>
    <row r="379">
      <c r="A379" s="3" t="inlineStr">
        <is>
          <t>83VA0007UK</t>
        </is>
      </c>
      <c r="B379" s="3" t="inlineStr">
        <is>
          <t>Lenovo</t>
        </is>
      </c>
      <c r="C379" s="3" t="inlineStr">
        <is>
          <t>LOQ E 15 R7 16GB 1TB RTX5050</t>
        </is>
      </c>
      <c r="D379" s="11" t="n">
        <v>1266</v>
      </c>
      <c r="E379" s="12" t="n">
        <v>1055</v>
      </c>
    </row>
    <row r="380">
      <c r="A380" s="3" t="inlineStr">
        <is>
          <t>64CBKAR6K5</t>
        </is>
      </c>
      <c r="B380" s="3" t="inlineStr">
        <is>
          <t>Lenovo</t>
        </is>
      </c>
      <c r="C380" s="3" t="inlineStr">
        <is>
          <t>M S22-4E 21.5IN HDMI</t>
        </is>
      </c>
      <c r="D380" s="11" t="n">
        <v>65</v>
      </c>
      <c r="E380" s="12" t="n">
        <v>54.17</v>
      </c>
    </row>
    <row r="381">
      <c r="A381" s="3" t="inlineStr">
        <is>
          <t>64BEKAR1K5</t>
        </is>
      </c>
      <c r="B381" s="3" t="inlineStr">
        <is>
          <t>Lenovo</t>
        </is>
      </c>
      <c r="C381" s="3" t="inlineStr">
        <is>
          <t>M S27-4E 27IN HDMI</t>
        </is>
      </c>
      <c r="D381" s="11" t="n">
        <v>90</v>
      </c>
      <c r="E381" s="12" t="n">
        <v>75</v>
      </c>
    </row>
    <row r="382">
      <c r="A382" s="3" t="inlineStr">
        <is>
          <t>62A3UAR1WL</t>
        </is>
      </c>
      <c r="B382" s="3" t="inlineStr">
        <is>
          <t>Lenovo</t>
        </is>
      </c>
      <c r="C382" s="3" t="inlineStr">
        <is>
          <t>M14T 14 TOUCH/MOBILE 2XUSB-C</t>
        </is>
      </c>
      <c r="D382" s="11" t="n">
        <v>700</v>
      </c>
      <c r="E382" s="12" t="n">
        <v>583.33</v>
      </c>
    </row>
    <row r="383">
      <c r="A383" s="3" t="inlineStr">
        <is>
          <t>4XF1L53431</t>
        </is>
      </c>
      <c r="B383" s="3" t="inlineStr">
        <is>
          <t>Lenovo</t>
        </is>
      </c>
      <c r="C383" s="3" t="inlineStr">
        <is>
          <t>MECH_BO TS TBT4 HP PCIE CARD</t>
        </is>
      </c>
      <c r="D383" s="11" t="n">
        <v>188</v>
      </c>
      <c r="E383" s="12" t="n">
        <v>156.67</v>
      </c>
    </row>
    <row r="384">
      <c r="A384" s="3" t="inlineStr">
        <is>
          <t>4XE1L51710</t>
        </is>
      </c>
      <c r="B384" s="3" t="inlineStr">
        <is>
          <t>Lenovo</t>
        </is>
      </c>
      <c r="C384" s="3" t="inlineStr">
        <is>
          <t>NANOSAVER CABLE LOCK</t>
        </is>
      </c>
      <c r="D384" s="11" t="n">
        <v>31</v>
      </c>
      <c r="E384" s="12" t="n">
        <v>25.83</v>
      </c>
    </row>
    <row r="385">
      <c r="A385" s="3" t="inlineStr">
        <is>
          <t>12SB007SUK</t>
        </is>
      </c>
      <c r="B385" s="3" t="inlineStr">
        <is>
          <t>Lenovo</t>
        </is>
      </c>
      <c r="C385" s="3" t="inlineStr">
        <is>
          <t>NEO 50A 27 G5 I7-13620H 16/512 W11P</t>
        </is>
      </c>
      <c r="D385" s="11" t="n">
        <v>1046</v>
      </c>
      <c r="E385" s="12" t="n">
        <v>871.67</v>
      </c>
    </row>
    <row r="386">
      <c r="A386" s="3" t="inlineStr">
        <is>
          <t>4XC1M72795</t>
        </is>
      </c>
      <c r="B386" s="3" t="inlineStr">
        <is>
          <t>Lenovo</t>
        </is>
      </c>
      <c r="C386" s="3" t="inlineStr">
        <is>
          <t>NET_BO FIBOCOM L860 4G CAT16 WWAN</t>
        </is>
      </c>
      <c r="D386" s="11" t="n">
        <v>115</v>
      </c>
      <c r="E386" s="12" t="n">
        <v>95.83</v>
      </c>
    </row>
    <row r="387">
      <c r="A387" s="3" t="inlineStr">
        <is>
          <t>4XC1D51445</t>
        </is>
      </c>
      <c r="B387" s="3" t="inlineStr">
        <is>
          <t>Lenovo</t>
        </is>
      </c>
      <c r="C387" s="3" t="inlineStr">
        <is>
          <t>NET_BO TP QUECTEL CAT12 WWAN II</t>
        </is>
      </c>
      <c r="D387" s="11" t="n">
        <v>117</v>
      </c>
      <c r="E387" s="12" t="n">
        <v>97.5</v>
      </c>
    </row>
    <row r="388">
      <c r="A388" s="3" t="inlineStr">
        <is>
          <t>21RQ0049UK</t>
        </is>
      </c>
      <c r="B388" s="3" t="inlineStr">
        <is>
          <t>Lenovo</t>
        </is>
      </c>
      <c r="C388" s="3" t="inlineStr">
        <is>
          <t>P16 G3 U9 275HX 64/1TB RTX4000 W11P</t>
        </is>
      </c>
      <c r="D388" s="11" t="n">
        <v>5223</v>
      </c>
      <c r="E388" s="12" t="n">
        <v>4352.5</v>
      </c>
    </row>
    <row r="389">
      <c r="A389" s="3" t="inlineStr">
        <is>
          <t>63E5GAT2UK</t>
        </is>
      </c>
      <c r="B389" s="3" t="inlineStr">
        <is>
          <t>Lenovo</t>
        </is>
      </c>
      <c r="C389" s="3" t="inlineStr">
        <is>
          <t>P32PZ-30 31.5" HDMI/DP/USB-C/RJ45</t>
        </is>
      </c>
      <c r="D389" s="11" t="n">
        <v>1187</v>
      </c>
      <c r="E389" s="12" t="n">
        <v>989.17</v>
      </c>
    </row>
    <row r="390">
      <c r="A390" s="3" t="inlineStr">
        <is>
          <t>21WN006YUK</t>
        </is>
      </c>
      <c r="B390" s="3" t="inlineStr">
        <is>
          <t>Lenovo</t>
        </is>
      </c>
      <c r="C390" s="3" t="inlineStr">
        <is>
          <t>T14 G7 U5 325 16/512 W11P</t>
        </is>
      </c>
      <c r="D390" s="11" t="n">
        <v>1733</v>
      </c>
      <c r="E390" s="12" t="n">
        <v>1444.17</v>
      </c>
    </row>
    <row r="391">
      <c r="A391" s="3" t="inlineStr">
        <is>
          <t>21WN0072UK</t>
        </is>
      </c>
      <c r="B391" s="3" t="inlineStr">
        <is>
          <t>Lenovo</t>
        </is>
      </c>
      <c r="C391" s="3" t="inlineStr">
        <is>
          <t>T14 G7 U7-355 16/512 W11P</t>
        </is>
      </c>
      <c r="D391" s="11" t="n">
        <v>1861</v>
      </c>
      <c r="E391" s="12" t="n">
        <v>1550.83</v>
      </c>
    </row>
    <row r="392">
      <c r="A392" s="3" t="inlineStr">
        <is>
          <t>21YU006DUK</t>
        </is>
      </c>
      <c r="B392" s="3" t="inlineStr">
        <is>
          <t>Lenovo</t>
        </is>
      </c>
      <c r="C392" s="3" t="inlineStr">
        <is>
          <t>T14S G7 U5-325 16/512 W11P</t>
        </is>
      </c>
      <c r="D392" s="11" t="n">
        <v>1925</v>
      </c>
      <c r="E392" s="12" t="n">
        <v>1604.17</v>
      </c>
    </row>
    <row r="393">
      <c r="A393" s="3" t="inlineStr">
        <is>
          <t>21QE004QUK</t>
        </is>
      </c>
      <c r="B393" s="3" t="inlineStr">
        <is>
          <t>Lenovo</t>
        </is>
      </c>
      <c r="C393" s="3" t="inlineStr">
        <is>
          <t>T16 G4 U7-255U 16/512 W11P</t>
        </is>
      </c>
      <c r="D393" s="11" t="n">
        <v>1656</v>
      </c>
      <c r="E393" s="12" t="n">
        <v>1380</v>
      </c>
    </row>
    <row r="394">
      <c r="A394" s="3" t="inlineStr">
        <is>
          <t>64B0GAT1UK</t>
        </is>
      </c>
      <c r="B394" s="3" t="inlineStr">
        <is>
          <t>Lenovo</t>
        </is>
      </c>
      <c r="C394" s="3" t="inlineStr">
        <is>
          <t>T32UD-40 31.5IN HDMI/DP/USB-C *S*</t>
        </is>
      </c>
      <c r="D394" s="11" t="n">
        <v>578</v>
      </c>
      <c r="E394" s="12" t="n">
        <v>481.67</v>
      </c>
    </row>
    <row r="395">
      <c r="A395" s="3" t="inlineStr">
        <is>
          <t>64AEGAT1UK</t>
        </is>
      </c>
      <c r="B395" s="3" t="inlineStr">
        <is>
          <t>Lenovo</t>
        </is>
      </c>
      <c r="C395" s="3" t="inlineStr">
        <is>
          <t>T34WD-40 34IN HDMI/DP/USB-C/RJ45 *S*</t>
        </is>
      </c>
      <c r="D395" s="11" t="n">
        <v>482</v>
      </c>
      <c r="E395" s="12" t="n">
        <v>401.67</v>
      </c>
    </row>
    <row r="396">
      <c r="A396" s="3" t="inlineStr">
        <is>
          <t>ZAEK0012GB</t>
        </is>
      </c>
      <c r="B396" s="3" t="inlineStr">
        <is>
          <t>Lenovo</t>
        </is>
      </c>
      <c r="C396" s="3" t="inlineStr">
        <is>
          <t>TAB MT-G85 4/128 WIFI ANDROID</t>
        </is>
      </c>
      <c r="D396" s="11" t="n">
        <v>219</v>
      </c>
      <c r="E396" s="12" t="n">
        <v>182.5</v>
      </c>
    </row>
    <row r="397">
      <c r="A397" s="3" t="inlineStr">
        <is>
          <t>21V0000DUK</t>
        </is>
      </c>
      <c r="B397" s="3" t="inlineStr">
        <is>
          <t>Lenovo</t>
        </is>
      </c>
      <c r="C397" s="3" t="inlineStr">
        <is>
          <t>TB 14 G9 AMD R7 250 16/512 W11P</t>
        </is>
      </c>
      <c r="D397" s="11" t="n">
        <v>1155</v>
      </c>
      <c r="E397" s="12" t="n">
        <v>962.5</v>
      </c>
    </row>
    <row r="398">
      <c r="A398" s="3" t="inlineStr">
        <is>
          <t>21UX004DUK</t>
        </is>
      </c>
      <c r="B398" s="3" t="inlineStr">
        <is>
          <t>Lenovo</t>
        </is>
      </c>
      <c r="C398" s="3" t="inlineStr">
        <is>
          <t>TB 14 G9 U5 325 16/512 W11P</t>
        </is>
      </c>
      <c r="D398" s="11" t="n">
        <v>1104</v>
      </c>
      <c r="E398" s="12" t="n">
        <v>920</v>
      </c>
    </row>
    <row r="399">
      <c r="A399" s="3" t="inlineStr">
        <is>
          <t>21UX003PUK</t>
        </is>
      </c>
      <c r="B399" s="3" t="inlineStr">
        <is>
          <t>Lenovo</t>
        </is>
      </c>
      <c r="C399" s="3" t="inlineStr">
        <is>
          <t>TB 14 G9 U7-355 16/512 W11P</t>
        </is>
      </c>
      <c r="D399" s="11" t="n">
        <v>1232</v>
      </c>
      <c r="E399" s="12" t="n">
        <v>1026.67</v>
      </c>
    </row>
    <row r="400">
      <c r="A400" s="3" t="inlineStr">
        <is>
          <t>12V8004EUK</t>
        </is>
      </c>
      <c r="B400" s="3" t="inlineStr">
        <is>
          <t>Lenovo</t>
        </is>
      </c>
      <c r="C400" s="3" t="inlineStr">
        <is>
          <t>TC M90S G5 I7-14700 16/512 W11P</t>
        </is>
      </c>
      <c r="D400" s="11" t="n">
        <v>1220</v>
      </c>
      <c r="E400" s="12" t="n">
        <v>1016.67</v>
      </c>
    </row>
    <row r="401">
      <c r="A401" s="3" t="inlineStr">
        <is>
          <t>12SH002SUK</t>
        </is>
      </c>
      <c r="B401" s="3" t="inlineStr">
        <is>
          <t>Lenovo</t>
        </is>
      </c>
      <c r="C401" s="3" t="inlineStr">
        <is>
          <t>TC TC M90A G5 I5-14500 16G 512 11P</t>
        </is>
      </c>
      <c r="D401" s="11" t="n">
        <v>1232</v>
      </c>
      <c r="E401" s="12" t="n">
        <v>1026.67</v>
      </c>
    </row>
    <row r="402">
      <c r="A402" s="3" t="inlineStr">
        <is>
          <t>4XH1K25075</t>
        </is>
      </c>
      <c r="B402" s="3" t="inlineStr">
        <is>
          <t>Lenovo</t>
        </is>
      </c>
      <c r="C402" s="3" t="inlineStr">
        <is>
          <t>TINY DP EXPANSION CARD BTB CONNECTOR</t>
        </is>
      </c>
      <c r="D402" s="11" t="n">
        <v>14</v>
      </c>
      <c r="E402" s="12" t="n">
        <v>11.67</v>
      </c>
    </row>
    <row r="403">
      <c r="A403" s="3" t="inlineStr">
        <is>
          <t>4X41A30365</t>
        </is>
      </c>
      <c r="B403" s="3" t="inlineStr">
        <is>
          <t>Lenovo</t>
        </is>
      </c>
      <c r="C403" s="3" t="inlineStr">
        <is>
          <t>TP ESSENTIAL PLUS15.6IN TOPLOAD ECO</t>
        </is>
      </c>
      <c r="D403" s="11" t="n">
        <v>42</v>
      </c>
      <c r="E403" s="12" t="n">
        <v>35</v>
      </c>
    </row>
    <row r="404">
      <c r="A404" s="3" t="inlineStr">
        <is>
          <t>21R7004HUK</t>
        </is>
      </c>
      <c r="B404" s="3" t="inlineStr">
        <is>
          <t>Lenovo</t>
        </is>
      </c>
      <c r="C404" s="3" t="inlineStr">
        <is>
          <t>TP L13 2IN1 G6 U7-255U 16/512 W11P</t>
        </is>
      </c>
      <c r="D404" s="11" t="n">
        <v>1797</v>
      </c>
      <c r="E404" s="12" t="n">
        <v>1497.5</v>
      </c>
    </row>
    <row r="405">
      <c r="A405" s="3" t="inlineStr">
        <is>
          <t>21X60027UK</t>
        </is>
      </c>
      <c r="B405" s="3" t="inlineStr">
        <is>
          <t>Lenovo</t>
        </is>
      </c>
      <c r="C405" s="3" t="inlineStr">
        <is>
          <t>TP L14  AI R7 445 16/512 11P</t>
        </is>
      </c>
      <c r="D405" s="11" t="n">
        <v>1476</v>
      </c>
      <c r="E405" s="12" t="n">
        <v>1230</v>
      </c>
    </row>
    <row r="406">
      <c r="A406" s="3" t="inlineStr">
        <is>
          <t>21SA004YUK</t>
        </is>
      </c>
      <c r="B406" s="3" t="inlineStr">
        <is>
          <t>Lenovo</t>
        </is>
      </c>
      <c r="C406" s="3" t="inlineStr">
        <is>
          <t>TP L16 G2 U5-225U 16/512 W11P</t>
        </is>
      </c>
      <c r="D406" s="11" t="n">
        <v>1476</v>
      </c>
      <c r="E406" s="12" t="n">
        <v>1230</v>
      </c>
    </row>
    <row r="407">
      <c r="A407" s="3" t="inlineStr">
        <is>
          <t>21UE000NUK</t>
        </is>
      </c>
      <c r="B407" s="3" t="inlineStr">
        <is>
          <t>Lenovo</t>
        </is>
      </c>
      <c r="C407" s="3" t="inlineStr">
        <is>
          <t>TP P1 G9 U7356H 32G 1T NT 11P</t>
        </is>
      </c>
      <c r="D407" s="11" t="n">
        <v>4107</v>
      </c>
      <c r="E407" s="12" t="n">
        <v>3422.5</v>
      </c>
    </row>
    <row r="408">
      <c r="A408" s="3" t="inlineStr">
        <is>
          <t>21QL006PUK</t>
        </is>
      </c>
      <c r="B408" s="3" t="inlineStr">
        <is>
          <t>Lenovo</t>
        </is>
      </c>
      <c r="C408" s="3" t="inlineStr">
        <is>
          <t>TP P14S G6 RAI 7 P350 16G 512 11P</t>
        </is>
      </c>
      <c r="D408" s="11" t="n">
        <v>1694</v>
      </c>
      <c r="E408" s="12" t="n">
        <v>1411.67</v>
      </c>
    </row>
    <row r="409">
      <c r="A409" s="3" t="inlineStr">
        <is>
          <t>21QL006NUK</t>
        </is>
      </c>
      <c r="B409" s="3" t="inlineStr">
        <is>
          <t>Lenovo</t>
        </is>
      </c>
      <c r="C409" s="3" t="inlineStr">
        <is>
          <t>TP P14S G6 RAI 7 P350 32G 1T 11P</t>
        </is>
      </c>
      <c r="D409" s="11" t="n">
        <v>2118</v>
      </c>
      <c r="E409" s="12" t="n">
        <v>1765</v>
      </c>
    </row>
    <row r="410">
      <c r="A410" s="3" t="inlineStr">
        <is>
          <t>21QT006CUK</t>
        </is>
      </c>
      <c r="B410" s="3" t="inlineStr">
        <is>
          <t>Lenovo</t>
        </is>
      </c>
      <c r="C410" s="3" t="inlineStr">
        <is>
          <t>TP P14S G6 U7 255H 32G 1T 11P</t>
        </is>
      </c>
      <c r="D410" s="11" t="n">
        <v>2541</v>
      </c>
      <c r="E410" s="12" t="n">
        <v>2117.5</v>
      </c>
    </row>
    <row r="411">
      <c r="A411" s="3" t="inlineStr">
        <is>
          <t>21QT006DUK</t>
        </is>
      </c>
      <c r="B411" s="3" t="inlineStr">
        <is>
          <t>Lenovo</t>
        </is>
      </c>
      <c r="C411" s="3" t="inlineStr">
        <is>
          <t>TP P14S G6 U9 285H 32G 1T 11P</t>
        </is>
      </c>
      <c r="D411" s="11" t="n">
        <v>2400</v>
      </c>
      <c r="E411" s="12" t="n">
        <v>2000</v>
      </c>
    </row>
    <row r="412">
      <c r="A412" s="3" t="inlineStr">
        <is>
          <t>21XJ001NUK</t>
        </is>
      </c>
      <c r="B412" s="3" t="inlineStr">
        <is>
          <t>Lenovo</t>
        </is>
      </c>
      <c r="C412" s="3" t="inlineStr">
        <is>
          <t>TP P14S G7 U7 356H 16/512G W11P</t>
        </is>
      </c>
      <c r="D412" s="11" t="n">
        <v>2439</v>
      </c>
      <c r="E412" s="12" t="n">
        <v>2032.5</v>
      </c>
    </row>
    <row r="413">
      <c r="A413" s="3" t="inlineStr">
        <is>
          <t>21XJ002DUK</t>
        </is>
      </c>
      <c r="B413" s="3" t="inlineStr">
        <is>
          <t>Lenovo</t>
        </is>
      </c>
      <c r="C413" s="3" t="inlineStr">
        <is>
          <t>TP P14S G7 U7 356H 32/1T W11P</t>
        </is>
      </c>
      <c r="D413" s="11" t="n">
        <v>2952</v>
      </c>
      <c r="E413" s="12" t="n">
        <v>2460</v>
      </c>
    </row>
    <row r="414">
      <c r="A414" s="3" t="inlineStr">
        <is>
          <t>21XJ0029UK</t>
        </is>
      </c>
      <c r="B414" s="3" t="inlineStr">
        <is>
          <t>Lenovo</t>
        </is>
      </c>
      <c r="C414" s="3" t="inlineStr">
        <is>
          <t>TP P14S G7 U7 366H 64/1T W11P</t>
        </is>
      </c>
      <c r="D414" s="11" t="n">
        <v>4107</v>
      </c>
      <c r="E414" s="12" t="n">
        <v>3422.5</v>
      </c>
    </row>
    <row r="415">
      <c r="A415" s="3" t="inlineStr">
        <is>
          <t>21XJ001PUK</t>
        </is>
      </c>
      <c r="B415" s="3" t="inlineStr">
        <is>
          <t>Lenovo</t>
        </is>
      </c>
      <c r="C415" s="3" t="inlineStr">
        <is>
          <t>TP P14S G7 UX9 388H 32/1T W11P</t>
        </is>
      </c>
      <c r="D415" s="11" t="n">
        <v>2952</v>
      </c>
      <c r="E415" s="12" t="n">
        <v>2460</v>
      </c>
    </row>
    <row r="416">
      <c r="A416" s="3" t="inlineStr">
        <is>
          <t>21X0000RUK</t>
        </is>
      </c>
      <c r="B416" s="3" t="inlineStr">
        <is>
          <t>Lenovo</t>
        </is>
      </c>
      <c r="C416" s="3" t="inlineStr">
        <is>
          <t>TP P14S G7A R7 450 16/512G W11P</t>
        </is>
      </c>
      <c r="D416" s="11" t="n">
        <v>1797</v>
      </c>
      <c r="E416" s="12" t="n">
        <v>1497.5</v>
      </c>
    </row>
    <row r="417">
      <c r="A417" s="3" t="inlineStr">
        <is>
          <t>21X0001TUK</t>
        </is>
      </c>
      <c r="B417" s="3" t="inlineStr">
        <is>
          <t>Lenovo</t>
        </is>
      </c>
      <c r="C417" s="3" t="inlineStr">
        <is>
          <t>TP P14S G7A R9 470 32/1T W11P</t>
        </is>
      </c>
      <c r="D417" s="11" t="n">
        <v>2823</v>
      </c>
      <c r="E417" s="12" t="n">
        <v>2352.5</v>
      </c>
    </row>
    <row r="418">
      <c r="A418" s="3" t="inlineStr">
        <is>
          <t>21RQ0048UK</t>
        </is>
      </c>
      <c r="B418" s="3" t="inlineStr">
        <is>
          <t>Lenovo</t>
        </is>
      </c>
      <c r="C418" s="3" t="inlineStr">
        <is>
          <t>TP P16 G3 U7 265HX 32G 1T 11P</t>
        </is>
      </c>
      <c r="D418" s="11" t="n">
        <v>3882</v>
      </c>
      <c r="E418" s="12" t="n">
        <v>3235</v>
      </c>
    </row>
    <row r="419">
      <c r="A419" s="3" t="inlineStr">
        <is>
          <t>21RQ000FUK</t>
        </is>
      </c>
      <c r="B419" s="3" t="inlineStr">
        <is>
          <t>Lenovo</t>
        </is>
      </c>
      <c r="C419" s="3" t="inlineStr">
        <is>
          <t>TP P16 G3 U9 275HX 32G 1T 11P</t>
        </is>
      </c>
      <c r="D419" s="11" t="n">
        <v>3741</v>
      </c>
      <c r="E419" s="12" t="n">
        <v>3117.5</v>
      </c>
    </row>
    <row r="420">
      <c r="A420" s="3" t="inlineStr">
        <is>
          <t>21RQ004AUK</t>
        </is>
      </c>
      <c r="B420" s="3" t="inlineStr">
        <is>
          <t>Lenovo</t>
        </is>
      </c>
      <c r="C420" s="3" t="inlineStr">
        <is>
          <t>TP P16 G3 U9 275HX 64G 1T 11P</t>
        </is>
      </c>
      <c r="D420" s="11" t="n">
        <v>4941</v>
      </c>
      <c r="E420" s="12" t="n">
        <v>4117.5</v>
      </c>
    </row>
    <row r="421">
      <c r="A421" s="3" t="inlineStr">
        <is>
          <t>21QV0063UK</t>
        </is>
      </c>
      <c r="B421" s="3" t="inlineStr">
        <is>
          <t>Lenovo</t>
        </is>
      </c>
      <c r="C421" s="3" t="inlineStr">
        <is>
          <t>TP P16S G4 U7 255H 32G 1T 11P</t>
        </is>
      </c>
      <c r="D421" s="11" t="n">
        <v>2541</v>
      </c>
      <c r="E421" s="12" t="n">
        <v>2117.5</v>
      </c>
    </row>
    <row r="422">
      <c r="A422" s="3" t="inlineStr">
        <is>
          <t>21XE0022UK</t>
        </is>
      </c>
      <c r="B422" s="3" t="inlineStr">
        <is>
          <t>Lenovo</t>
        </is>
      </c>
      <c r="C422" s="3" t="inlineStr">
        <is>
          <t>TP P16S G5 U7 356H 16/512G W11P</t>
        </is>
      </c>
      <c r="D422" s="11" t="n">
        <v>2439</v>
      </c>
      <c r="E422" s="12" t="n">
        <v>2032.5</v>
      </c>
    </row>
    <row r="423">
      <c r="A423" s="3" t="inlineStr">
        <is>
          <t>21XE001PUK</t>
        </is>
      </c>
      <c r="B423" s="3" t="inlineStr">
        <is>
          <t>Lenovo</t>
        </is>
      </c>
      <c r="C423" s="3" t="inlineStr">
        <is>
          <t>TP P16S G5 U7 356H 32/1T RTX500 W11P</t>
        </is>
      </c>
      <c r="D423" s="11" t="n">
        <v>2952</v>
      </c>
      <c r="E423" s="12" t="n">
        <v>2460</v>
      </c>
    </row>
    <row r="424">
      <c r="A424" s="3" t="inlineStr">
        <is>
          <t>21XE000WUK</t>
        </is>
      </c>
      <c r="B424" s="3" t="inlineStr">
        <is>
          <t>Lenovo</t>
        </is>
      </c>
      <c r="C424" s="3" t="inlineStr">
        <is>
          <t>TP P16S G5 U7 366H 32/1T W11P</t>
        </is>
      </c>
      <c r="D424" s="11" t="n">
        <v>3465</v>
      </c>
      <c r="E424" s="12" t="n">
        <v>2887.5</v>
      </c>
    </row>
    <row r="425">
      <c r="A425" s="3" t="inlineStr">
        <is>
          <t>21XE002XUK</t>
        </is>
      </c>
      <c r="B425" s="3" t="inlineStr">
        <is>
          <t>Lenovo</t>
        </is>
      </c>
      <c r="C425" s="3" t="inlineStr">
        <is>
          <t>TP P16S G5 UX9 388H 32/1T W11P</t>
        </is>
      </c>
      <c r="D425" s="11" t="n">
        <v>3016</v>
      </c>
      <c r="E425" s="12" t="n">
        <v>2513.33</v>
      </c>
    </row>
    <row r="426">
      <c r="A426" s="3" t="inlineStr">
        <is>
          <t>21XG0021UK</t>
        </is>
      </c>
      <c r="B426" s="3" t="inlineStr">
        <is>
          <t>Lenovo</t>
        </is>
      </c>
      <c r="C426" s="3" t="inlineStr">
        <is>
          <t>TP P16S G5A R7 450 16/512G W11P</t>
        </is>
      </c>
      <c r="D426" s="11" t="n">
        <v>1797</v>
      </c>
      <c r="E426" s="12" t="n">
        <v>1497.5</v>
      </c>
    </row>
    <row r="427">
      <c r="A427" s="3" t="inlineStr">
        <is>
          <t>21XG001GUK</t>
        </is>
      </c>
      <c r="B427" s="3" t="inlineStr">
        <is>
          <t>Lenovo</t>
        </is>
      </c>
      <c r="C427" s="3" t="inlineStr">
        <is>
          <t>TP P16S G5A R7 450 32/1T W11P</t>
        </is>
      </c>
      <c r="D427" s="11" t="n">
        <v>2952</v>
      </c>
      <c r="E427" s="12" t="n">
        <v>2460</v>
      </c>
    </row>
    <row r="428">
      <c r="A428" s="3" t="inlineStr">
        <is>
          <t>21XG001EUK</t>
        </is>
      </c>
      <c r="B428" s="3" t="inlineStr">
        <is>
          <t>Lenovo</t>
        </is>
      </c>
      <c r="C428" s="3" t="inlineStr">
        <is>
          <t>TP P16S G5A R7 450 32/1T W11P</t>
        </is>
      </c>
      <c r="D428" s="11" t="n">
        <v>2310</v>
      </c>
      <c r="E428" s="12" t="n">
        <v>1925</v>
      </c>
    </row>
    <row r="429">
      <c r="A429" s="3" t="inlineStr">
        <is>
          <t>21XG0024UK</t>
        </is>
      </c>
      <c r="B429" s="3" t="inlineStr">
        <is>
          <t>Lenovo</t>
        </is>
      </c>
      <c r="C429" s="3" t="inlineStr">
        <is>
          <t>TP P16S G5A R9 470 32/1T W11P</t>
        </is>
      </c>
      <c r="D429" s="11" t="n">
        <v>3208</v>
      </c>
      <c r="E429" s="12" t="n">
        <v>2673.33</v>
      </c>
    </row>
    <row r="430">
      <c r="A430" s="3" t="inlineStr">
        <is>
          <t>21XG0029UK</t>
        </is>
      </c>
      <c r="B430" s="3" t="inlineStr">
        <is>
          <t>Lenovo</t>
        </is>
      </c>
      <c r="C430" s="3" t="inlineStr">
        <is>
          <t>TP P16S G5A R9 470 64/1T W11P</t>
        </is>
      </c>
      <c r="D430" s="11" t="n">
        <v>3337</v>
      </c>
      <c r="E430" s="12" t="n">
        <v>2780.83</v>
      </c>
    </row>
    <row r="431">
      <c r="A431" s="3" t="inlineStr">
        <is>
          <t>21QJ005XUK</t>
        </is>
      </c>
      <c r="B431" s="3" t="inlineStr">
        <is>
          <t>Lenovo</t>
        </is>
      </c>
      <c r="C431" s="3" t="inlineStr">
        <is>
          <t>TP T14 G6 R7 350 16/512G W11P</t>
        </is>
      </c>
      <c r="D431" s="11" t="n">
        <v>1669</v>
      </c>
      <c r="E431" s="12" t="n">
        <v>1390.83</v>
      </c>
    </row>
    <row r="432">
      <c r="A432" s="3" t="inlineStr">
        <is>
          <t>21V5002HUK</t>
        </is>
      </c>
      <c r="B432" s="3" t="inlineStr">
        <is>
          <t>Lenovo</t>
        </is>
      </c>
      <c r="C432" s="3" t="inlineStr">
        <is>
          <t>TP T16G GEN 3 U7 265HX 128 1T 11P</t>
        </is>
      </c>
      <c r="D432" s="11" t="n">
        <v>6352</v>
      </c>
      <c r="E432" s="12" t="n">
        <v>5293.33</v>
      </c>
    </row>
    <row r="433">
      <c r="A433" s="3" t="inlineStr">
        <is>
          <t>21TD0023UK</t>
        </is>
      </c>
      <c r="B433" s="3" t="inlineStr">
        <is>
          <t>Lenovo</t>
        </is>
      </c>
      <c r="C433" s="3" t="inlineStr">
        <is>
          <t>TP T1G G8 U7 255H 32G 1T 11P</t>
        </is>
      </c>
      <c r="D433" s="11" t="n">
        <v>3529</v>
      </c>
      <c r="E433" s="12" t="n">
        <v>2940.83</v>
      </c>
    </row>
    <row r="434">
      <c r="A434" s="3" t="inlineStr">
        <is>
          <t>21XG002CUK</t>
        </is>
      </c>
      <c r="B434" s="3" t="inlineStr">
        <is>
          <t>Lenovo</t>
        </is>
      </c>
      <c r="C434" s="3" t="inlineStr">
        <is>
          <t>TP TB305XU 4G64G AND</t>
        </is>
      </c>
      <c r="D434" s="11" t="n">
        <v>4363</v>
      </c>
      <c r="E434" s="12" t="n">
        <v>3635.83</v>
      </c>
    </row>
    <row r="435">
      <c r="A435" s="3" t="inlineStr">
        <is>
          <t>21RK003YUK</t>
        </is>
      </c>
      <c r="B435" s="3" t="inlineStr">
        <is>
          <t>Lenovo</t>
        </is>
      </c>
      <c r="C435" s="3" t="inlineStr">
        <is>
          <t>TP X13 G6 U5 225U 16/512G W11P</t>
        </is>
      </c>
      <c r="D435" s="11" t="n">
        <v>1797</v>
      </c>
      <c r="E435" s="12" t="n">
        <v>1497.5</v>
      </c>
    </row>
    <row r="436">
      <c r="A436" s="3" t="inlineStr">
        <is>
          <t>21RK005HUK</t>
        </is>
      </c>
      <c r="B436" s="3" t="inlineStr">
        <is>
          <t>Lenovo</t>
        </is>
      </c>
      <c r="C436" s="3" t="inlineStr">
        <is>
          <t>TP X13 G6 U7 255U 16/512G W11P</t>
        </is>
      </c>
      <c r="D436" s="11" t="n">
        <v>2054</v>
      </c>
      <c r="E436" s="12" t="n">
        <v>1711.67</v>
      </c>
    </row>
    <row r="437">
      <c r="A437" s="3" t="inlineStr">
        <is>
          <t>30KN002AUK</t>
        </is>
      </c>
      <c r="B437" s="3" t="inlineStr">
        <is>
          <t>Lenovo</t>
        </is>
      </c>
      <c r="C437" s="3" t="inlineStr">
        <is>
          <t>TS P4 R9P 9965X3D 64G 1T 11P *S*</t>
        </is>
      </c>
      <c r="D437" s="11" t="n">
        <v>4107</v>
      </c>
      <c r="E437" s="12" t="n">
        <v>3422.5</v>
      </c>
    </row>
    <row r="438">
      <c r="A438" s="3" t="inlineStr">
        <is>
          <t>ZAHM0004GB</t>
        </is>
      </c>
      <c r="B438" s="3" t="inlineStr">
        <is>
          <t>Lenovo</t>
        </is>
      </c>
      <c r="C438" s="3" t="inlineStr">
        <is>
          <t>TT X11 G1 SNAP 7S 8/128 LTE ANDROID</t>
        </is>
      </c>
      <c r="D438" s="11" t="n">
        <v>604</v>
      </c>
      <c r="E438" s="12" t="n">
        <v>503.33</v>
      </c>
    </row>
    <row r="439">
      <c r="A439" s="3" t="inlineStr">
        <is>
          <t>ZAHL0016GB</t>
        </is>
      </c>
      <c r="B439" s="3" t="inlineStr">
        <is>
          <t>Lenovo</t>
        </is>
      </c>
      <c r="C439" s="3" t="inlineStr">
        <is>
          <t>TT X11 G1 SNAP 7S 8/128 WIFI ANDROID</t>
        </is>
      </c>
      <c r="D439" s="11" t="n">
        <v>565</v>
      </c>
      <c r="E439" s="12" t="n">
        <v>470.83</v>
      </c>
    </row>
    <row r="440">
      <c r="A440" s="3" t="inlineStr">
        <is>
          <t>ZAHM0045GB</t>
        </is>
      </c>
      <c r="B440" s="3" t="inlineStr">
        <is>
          <t>Lenovo</t>
        </is>
      </c>
      <c r="C440" s="3" t="inlineStr">
        <is>
          <t>TT X11 G1 SNAP 7S 8/256 WIFI ANDROID</t>
        </is>
      </c>
      <c r="D440" s="11" t="n">
        <v>616</v>
      </c>
      <c r="E440" s="12" t="n">
        <v>513.33</v>
      </c>
    </row>
    <row r="441">
      <c r="A441" s="3" t="inlineStr">
        <is>
          <t>4XD1J77351</t>
        </is>
      </c>
      <c r="B441" s="3" t="inlineStr">
        <is>
          <t>Lenovo</t>
        </is>
      </c>
      <c r="C441" s="3" t="inlineStr">
        <is>
          <t>USB-C WIRED IN-EAR HEADPHONES</t>
        </is>
      </c>
      <c r="D441" s="11" t="n">
        <v>16</v>
      </c>
      <c r="E441" s="12" t="n">
        <v>13.33</v>
      </c>
    </row>
    <row r="442">
      <c r="A442" s="3" t="inlineStr">
        <is>
          <t>83GW00HWUK</t>
        </is>
      </c>
      <c r="B442" s="3" t="inlineStr">
        <is>
          <t>Lenovo</t>
        </is>
      </c>
      <c r="C442" s="3" t="inlineStr">
        <is>
          <t>V15 G5 I5-13420H 8/256 W11P</t>
        </is>
      </c>
      <c r="D442" s="11" t="n">
        <v>770</v>
      </c>
      <c r="E442" s="12" t="n">
        <v>641.67</v>
      </c>
    </row>
    <row r="443">
      <c r="A443" s="3" t="inlineStr">
        <is>
          <t>EP2-68717</t>
        </is>
      </c>
      <c r="B443" s="3" t="inlineStr">
        <is>
          <t>Microsoft</t>
        </is>
      </c>
      <c r="C443" s="3" t="inlineStr">
        <is>
          <t>LPTP 13 CU5/16/256 PLAT W11P</t>
        </is>
      </c>
      <c r="D443" s="11" t="n">
        <v>1555</v>
      </c>
      <c r="E443" s="12" t="n">
        <v>1295.83</v>
      </c>
    </row>
    <row r="444">
      <c r="A444" s="3" t="inlineStr">
        <is>
          <t>EP2-72565</t>
        </is>
      </c>
      <c r="B444" s="3" t="inlineStr">
        <is>
          <t>Microsoft</t>
        </is>
      </c>
      <c r="C444" s="3" t="inlineStr">
        <is>
          <t>LPTP 13 CU5/24/512 PLAT W11P</t>
        </is>
      </c>
      <c r="D444" s="11" t="n">
        <v>1992</v>
      </c>
      <c r="E444" s="12" t="n">
        <v>1660</v>
      </c>
    </row>
    <row r="445">
      <c r="A445" s="3" t="inlineStr">
        <is>
          <t>EP2-31214</t>
        </is>
      </c>
      <c r="B445" s="3" t="inlineStr">
        <is>
          <t>Microsoft</t>
        </is>
      </c>
      <c r="C445" s="3" t="inlineStr">
        <is>
          <t>LPTP 13 SDP/16/256 PLAT W11P</t>
        </is>
      </c>
      <c r="D445" s="11" t="n">
        <v>1220</v>
      </c>
      <c r="E445" s="12" t="n">
        <v>1016.67</v>
      </c>
    </row>
    <row r="446">
      <c r="A446" s="3" t="inlineStr">
        <is>
          <t>EP2-31268</t>
        </is>
      </c>
      <c r="B446" s="3" t="inlineStr">
        <is>
          <t>Microsoft</t>
        </is>
      </c>
      <c r="C446" s="3" t="inlineStr">
        <is>
          <t>LPTP 13 SDP/16/512 PLAT W11P</t>
        </is>
      </c>
      <c r="D446" s="11" t="n">
        <v>1316</v>
      </c>
      <c r="E446" s="12" t="n">
        <v>1096.67</v>
      </c>
    </row>
    <row r="447">
      <c r="A447" s="3" t="inlineStr">
        <is>
          <t>EP2-31348</t>
        </is>
      </c>
      <c r="B447" s="3" t="inlineStr">
        <is>
          <t>Microsoft</t>
        </is>
      </c>
      <c r="C447" s="3" t="inlineStr">
        <is>
          <t>LPTP 13 SDP/24/1TB PLAT W11P</t>
        </is>
      </c>
      <c r="D447" s="11" t="n">
        <v>1826</v>
      </c>
      <c r="E447" s="12" t="n">
        <v>1521.67</v>
      </c>
    </row>
    <row r="448">
      <c r="A448" s="3" t="inlineStr">
        <is>
          <t>EP2-77126</t>
        </is>
      </c>
      <c r="B448" s="3" t="inlineStr">
        <is>
          <t>Microsoft</t>
        </is>
      </c>
      <c r="C448" s="3" t="inlineStr">
        <is>
          <t>LPTP 13 X2/16/256 PLAT W11P</t>
        </is>
      </c>
      <c r="D448" s="11" t="n">
        <v>1422</v>
      </c>
      <c r="E448" s="12" t="n">
        <v>1185</v>
      </c>
    </row>
    <row r="449">
      <c r="A449" s="3" t="inlineStr">
        <is>
          <t>EP2-77153</t>
        </is>
      </c>
      <c r="B449" s="3" t="inlineStr">
        <is>
          <t>Microsoft</t>
        </is>
      </c>
      <c r="C449" s="3" t="inlineStr">
        <is>
          <t>LPTP 13 X2/16/512 PLAT W11P</t>
        </is>
      </c>
      <c r="D449" s="11" t="n">
        <v>1518</v>
      </c>
      <c r="E449" s="12" t="n">
        <v>1265</v>
      </c>
    </row>
    <row r="450">
      <c r="A450" s="3" t="inlineStr">
        <is>
          <t>EP2-77208</t>
        </is>
      </c>
      <c r="B450" s="3" t="inlineStr">
        <is>
          <t>Microsoft</t>
        </is>
      </c>
      <c r="C450" s="3" t="inlineStr">
        <is>
          <t>LPTP 13 X2/24/512 PLAT W11P</t>
        </is>
      </c>
      <c r="D450" s="11" t="n">
        <v>1778</v>
      </c>
      <c r="E450" s="12" t="n">
        <v>1481.67</v>
      </c>
    </row>
    <row r="451">
      <c r="A451" s="3" t="inlineStr">
        <is>
          <t>EP2-47598</t>
        </is>
      </c>
      <c r="B451" s="3" t="inlineStr">
        <is>
          <t>Microsoft</t>
        </is>
      </c>
      <c r="C451" s="3" t="inlineStr">
        <is>
          <t>LPTP 8 13 CU5/16/256 EMEA BLK W11P</t>
        </is>
      </c>
      <c r="D451" s="11" t="n">
        <v>2064</v>
      </c>
      <c r="E451" s="12" t="n">
        <v>1720</v>
      </c>
    </row>
    <row r="452">
      <c r="A452" s="3" t="inlineStr">
        <is>
          <t>EP2-47694</t>
        </is>
      </c>
      <c r="B452" s="3" t="inlineStr">
        <is>
          <t>Microsoft</t>
        </is>
      </c>
      <c r="C452" s="3" t="inlineStr">
        <is>
          <t>LPTP 8 13 CU5/32/256 BLK W11P</t>
        </is>
      </c>
      <c r="D452" s="11" t="n">
        <v>2750</v>
      </c>
      <c r="E452" s="12" t="n">
        <v>2291.67</v>
      </c>
    </row>
    <row r="453">
      <c r="A453" s="3" t="inlineStr">
        <is>
          <t>EP2-47744</t>
        </is>
      </c>
      <c r="B453" s="3" t="inlineStr">
        <is>
          <t>Microsoft</t>
        </is>
      </c>
      <c r="C453" s="3" t="inlineStr">
        <is>
          <t>LPTP 8 13 CU5/32/512 BLK W11P</t>
        </is>
      </c>
      <c r="D453" s="11" t="n">
        <v>2993</v>
      </c>
      <c r="E453" s="12" t="n">
        <v>2494.17</v>
      </c>
    </row>
    <row r="454">
      <c r="A454" s="3" t="inlineStr">
        <is>
          <t>EP2-47819</t>
        </is>
      </c>
      <c r="B454" s="3" t="inlineStr">
        <is>
          <t>Microsoft</t>
        </is>
      </c>
      <c r="C454" s="3" t="inlineStr">
        <is>
          <t>LPTP 8 13 CU7/16/256 PLAT W11P</t>
        </is>
      </c>
      <c r="D454" s="11" t="n">
        <v>2452</v>
      </c>
      <c r="E454" s="12" t="n">
        <v>2043.33</v>
      </c>
    </row>
    <row r="455">
      <c r="A455" s="3" t="inlineStr">
        <is>
          <t>EP2-59141</t>
        </is>
      </c>
      <c r="B455" s="3" t="inlineStr">
        <is>
          <t>Microsoft</t>
        </is>
      </c>
      <c r="C455" s="3" t="inlineStr">
        <is>
          <t>LPTP 8 13 M10/32/256 PLAT W11P</t>
        </is>
      </c>
      <c r="D455" s="11" t="n">
        <v>2278</v>
      </c>
      <c r="E455" s="12" t="n">
        <v>1898.33</v>
      </c>
    </row>
    <row r="456">
      <c r="A456" s="3" t="inlineStr">
        <is>
          <t>EP2-60023</t>
        </is>
      </c>
      <c r="B456" s="3" t="inlineStr">
        <is>
          <t>Microsoft</t>
        </is>
      </c>
      <c r="C456" s="3" t="inlineStr">
        <is>
          <t>LPTP 8 13 M12/64/1TB BLK W11P</t>
        </is>
      </c>
      <c r="D456" s="11" t="n">
        <v>3335</v>
      </c>
      <c r="E456" s="12" t="n">
        <v>2779.17</v>
      </c>
    </row>
    <row r="457">
      <c r="A457" s="3" t="inlineStr">
        <is>
          <t>EP2-50069</t>
        </is>
      </c>
      <c r="B457" s="3" t="inlineStr">
        <is>
          <t>Microsoft</t>
        </is>
      </c>
      <c r="C457" s="3" t="inlineStr">
        <is>
          <t>LPTP 8 13 PCSR CU7/32/512 PLAT W11P</t>
        </is>
      </c>
      <c r="D457" s="11" t="n">
        <v>3592</v>
      </c>
      <c r="E457" s="12" t="n">
        <v>2993.33</v>
      </c>
    </row>
    <row r="458">
      <c r="A458" s="3" t="inlineStr">
        <is>
          <t>EP2-50088</t>
        </is>
      </c>
      <c r="B458" s="3" t="inlineStr">
        <is>
          <t>Microsoft</t>
        </is>
      </c>
      <c r="C458" s="3" t="inlineStr">
        <is>
          <t>LPTP 8 13 PSCR CU7/16/256 BLK W11P</t>
        </is>
      </c>
      <c r="D458" s="11" t="n">
        <v>2737</v>
      </c>
      <c r="E458" s="12" t="n">
        <v>2280.83</v>
      </c>
    </row>
    <row r="459">
      <c r="A459" s="3" t="inlineStr">
        <is>
          <t>EP2-60217</t>
        </is>
      </c>
      <c r="B459" s="3" t="inlineStr">
        <is>
          <t>Microsoft</t>
        </is>
      </c>
      <c r="C459" s="3" t="inlineStr">
        <is>
          <t>LPTP 8 15 M12/16/512 PLAT W11P</t>
        </is>
      </c>
      <c r="D459" s="11" t="n">
        <v>1832</v>
      </c>
      <c r="E459" s="12" t="n">
        <v>1526.67</v>
      </c>
    </row>
    <row r="460">
      <c r="A460" s="3" t="inlineStr">
        <is>
          <t>EP2-60789</t>
        </is>
      </c>
      <c r="B460" s="3" t="inlineStr">
        <is>
          <t>Microsoft</t>
        </is>
      </c>
      <c r="C460" s="3" t="inlineStr">
        <is>
          <t>LPTP 8 15 M12/64/1TB BLK W11P</t>
        </is>
      </c>
      <c r="D460" s="11" t="n">
        <v>3523</v>
      </c>
      <c r="E460" s="12" t="n">
        <v>2935.83</v>
      </c>
    </row>
    <row r="461">
      <c r="A461" s="3" t="inlineStr">
        <is>
          <t>EP2-56959</t>
        </is>
      </c>
      <c r="B461" s="3" t="inlineStr">
        <is>
          <t>Microsoft</t>
        </is>
      </c>
      <c r="C461" s="3" t="inlineStr">
        <is>
          <t>LPTP ULTRA S2/24/512 PLAT W11P</t>
        </is>
      </c>
      <c r="D461" s="11" t="n">
        <v>2779</v>
      </c>
      <c r="E461" s="12" t="n">
        <v>2315.83</v>
      </c>
    </row>
    <row r="462">
      <c r="A462" s="3" t="inlineStr">
        <is>
          <t>EP2-56986</t>
        </is>
      </c>
      <c r="B462" s="3" t="inlineStr">
        <is>
          <t>Microsoft</t>
        </is>
      </c>
      <c r="C462" s="3" t="inlineStr">
        <is>
          <t>LPTP ULTRA S2/32/1TB PLAT W11P</t>
        </is>
      </c>
      <c r="D462" s="11" t="n">
        <v>3363</v>
      </c>
      <c r="E462" s="12" t="n">
        <v>2802.5</v>
      </c>
    </row>
    <row r="463">
      <c r="A463" s="3" t="inlineStr">
        <is>
          <t>ZXY-00004</t>
        </is>
      </c>
      <c r="B463" s="3" t="inlineStr">
        <is>
          <t>Microsoft</t>
        </is>
      </c>
      <c r="C463" s="3" t="inlineStr">
        <is>
          <t>LPTP7 13 ELI 16/1TB PLAT W11P</t>
        </is>
      </c>
      <c r="D463" s="11" t="n">
        <v>1508</v>
      </c>
      <c r="E463" s="12" t="n">
        <v>1256.67</v>
      </c>
    </row>
    <row r="464">
      <c r="A464" s="3" t="inlineStr">
        <is>
          <t>EP2-37383</t>
        </is>
      </c>
      <c r="B464" s="3" t="inlineStr">
        <is>
          <t>Microsoft</t>
        </is>
      </c>
      <c r="C464" s="3" t="inlineStr">
        <is>
          <t>LPTP7 15 ELI/64/1 BLACK W11P</t>
        </is>
      </c>
      <c r="D464" s="11" t="n">
        <v>2493</v>
      </c>
      <c r="E464" s="12" t="n">
        <v>2077.5</v>
      </c>
    </row>
    <row r="465">
      <c r="A465" s="3" t="inlineStr">
        <is>
          <t>EP2-22147</t>
        </is>
      </c>
      <c r="B465" s="3" t="inlineStr">
        <is>
          <t>Microsoft</t>
        </is>
      </c>
      <c r="C465" s="3" t="inlineStr">
        <is>
          <t>LPTP7 INT 13 CU5 16/256GB/ BLK W11</t>
        </is>
      </c>
      <c r="D465" s="11" t="n">
        <v>1701</v>
      </c>
      <c r="E465" s="12" t="n">
        <v>1417.5</v>
      </c>
    </row>
    <row r="466">
      <c r="A466" s="3" t="inlineStr">
        <is>
          <t>EP2-20933</t>
        </is>
      </c>
      <c r="B466" s="3" t="inlineStr">
        <is>
          <t>Microsoft</t>
        </is>
      </c>
      <c r="C466" s="3" t="inlineStr">
        <is>
          <t>LPTP7 INT 13 CU5/16/256GB/PLAT W11</t>
        </is>
      </c>
      <c r="D466" s="11" t="n">
        <v>1701</v>
      </c>
      <c r="E466" s="12" t="n">
        <v>1417.5</v>
      </c>
    </row>
    <row r="467">
      <c r="A467" s="3" t="inlineStr">
        <is>
          <t>EP2-22626</t>
        </is>
      </c>
      <c r="B467" s="3" t="inlineStr">
        <is>
          <t>Microsoft</t>
        </is>
      </c>
      <c r="C467" s="3" t="inlineStr">
        <is>
          <t>LPTP7 INT 15 CU5 16/256GB/ BLK W11</t>
        </is>
      </c>
      <c r="D467" s="11" t="n">
        <v>1895</v>
      </c>
      <c r="E467" s="12" t="n">
        <v>1579.17</v>
      </c>
    </row>
    <row r="468">
      <c r="A468" s="3" t="inlineStr">
        <is>
          <t>S002CHB310011UK</t>
        </is>
      </c>
      <c r="B468" s="3" t="inlineStr">
        <is>
          <t>Miscellaneous</t>
        </is>
      </c>
      <c r="C468" s="3" t="inlineStr">
        <is>
          <t>DFE DELL CHRBK 3100 CN4000 11IN</t>
        </is>
      </c>
      <c r="D468" s="11" t="n">
        <v>3</v>
      </c>
      <c r="E468" s="12" t="n">
        <v>2.5</v>
      </c>
    </row>
    <row r="469">
      <c r="A469" s="3" t="inlineStr">
        <is>
          <t>9S7-14S111-468</t>
        </is>
      </c>
      <c r="B469" s="3" t="inlineStr">
        <is>
          <t>MSI</t>
        </is>
      </c>
      <c r="C469" s="3" t="inlineStr">
        <is>
          <t>MODERN 14 C7 150U 16GB 512GB</t>
        </is>
      </c>
      <c r="D469" s="11" t="n">
        <v>680</v>
      </c>
      <c r="E469" s="12" t="n">
        <v>566.67</v>
      </c>
    </row>
    <row r="470">
      <c r="A470" s="3" t="inlineStr">
        <is>
          <t>9S7-1T4111-016</t>
        </is>
      </c>
      <c r="B470" s="3" t="inlineStr">
        <is>
          <t>MSI</t>
        </is>
      </c>
      <c r="C470" s="3" t="inlineStr">
        <is>
          <t>MSI CLAW A1M-016UK U7 155U 16GB 1TB</t>
        </is>
      </c>
      <c r="D470" s="11" t="n">
        <v>802</v>
      </c>
      <c r="E470" s="12" t="n">
        <v>668.33</v>
      </c>
    </row>
    <row r="471">
      <c r="A471" s="3" t="inlineStr">
        <is>
          <t>9S7-265122-073</t>
        </is>
      </c>
      <c r="B471" s="3" t="inlineStr">
        <is>
          <t>MSI</t>
        </is>
      </c>
      <c r="C471" s="3" t="inlineStr">
        <is>
          <t>RAIDER 16 U7 251HX 16GB 1TB 5070TI</t>
        </is>
      </c>
      <c r="D471" s="11" t="n">
        <v>2259</v>
      </c>
      <c r="E471" s="12" t="n">
        <v>1882.5</v>
      </c>
    </row>
    <row r="472">
      <c r="A472" s="3" t="inlineStr">
        <is>
          <t>XE550XGA-KC1UK</t>
        </is>
      </c>
      <c r="B472" s="3" t="inlineStr">
        <is>
          <t>Samsung</t>
        </is>
      </c>
      <c r="C472" s="3" t="inlineStr">
        <is>
          <t>CHROMEBOOK PLUS WIFI 15 I3 8GB 256GB</t>
        </is>
      </c>
      <c r="D472" s="11" t="n">
        <v>791</v>
      </c>
      <c r="E472" s="12" t="n">
        <v>659.17</v>
      </c>
    </row>
  </sheetData>
  <autoFilter ref="A2:E472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9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Desktop PCs &amp; All-in-Ones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DT.Z50EK.007</t>
        </is>
      </c>
      <c r="B3" s="3" t="inlineStr">
        <is>
          <t>ACER</t>
        </is>
      </c>
      <c r="C3" s="3" t="inlineStr">
        <is>
          <t>ACER CHROMEBOX CXI5 I5 8/256 CHR</t>
        </is>
      </c>
      <c r="D3" s="11" t="n">
        <v>850</v>
      </c>
      <c r="E3" s="12" t="n">
        <v>708.33</v>
      </c>
    </row>
    <row r="4">
      <c r="A4" s="3" t="inlineStr">
        <is>
          <t>DT.Z51EK.007</t>
        </is>
      </c>
      <c r="B4" s="3" t="inlineStr">
        <is>
          <t>ACER</t>
        </is>
      </c>
      <c r="C4" s="3" t="inlineStr">
        <is>
          <t>ACER CHROMEBOX CXI6 I3 8/256 CHR</t>
        </is>
      </c>
      <c r="D4" s="11" t="n">
        <v>718</v>
      </c>
      <c r="E4" s="12" t="n">
        <v>598.33</v>
      </c>
    </row>
    <row r="5">
      <c r="A5" s="3" t="inlineStr">
        <is>
          <t>DT.R7LEK.001</t>
        </is>
      </c>
      <c r="B5" s="3" t="inlineStr">
        <is>
          <t>ACER</t>
        </is>
      </c>
      <c r="C5" s="3" t="inlineStr">
        <is>
          <t>ACER VVN4735GT U5-225 8/512 W11P</t>
        </is>
      </c>
      <c r="D5" s="11" t="n">
        <v>827</v>
      </c>
      <c r="E5" s="12" t="n">
        <v>689.17</v>
      </c>
    </row>
    <row r="6">
      <c r="A6" s="3" t="inlineStr">
        <is>
          <t>DT.R5YEK.006</t>
        </is>
      </c>
      <c r="B6" s="3" t="inlineStr">
        <is>
          <t>ACER</t>
        </is>
      </c>
      <c r="C6" s="3" t="inlineStr">
        <is>
          <t>ACER VX2722G  I5-14400 16/512 W11P</t>
        </is>
      </c>
      <c r="D6" s="11" t="n">
        <v>822</v>
      </c>
      <c r="E6" s="12" t="n">
        <v>685</v>
      </c>
    </row>
    <row r="7">
      <c r="A7" s="3" t="inlineStr">
        <is>
          <t>DT.R6WEK.009</t>
        </is>
      </c>
      <c r="B7" s="3" t="inlineStr">
        <is>
          <t>ACER</t>
        </is>
      </c>
      <c r="C7" s="3" t="inlineStr">
        <is>
          <t>ACER VX2735G U5-225 16/512 W11P</t>
        </is>
      </c>
      <c r="D7" s="11" t="n">
        <v>924</v>
      </c>
      <c r="E7" s="12" t="n">
        <v>770</v>
      </c>
    </row>
    <row r="8">
      <c r="A8" s="3" t="inlineStr">
        <is>
          <t>DT.R6WEK.008</t>
        </is>
      </c>
      <c r="B8" s="3" t="inlineStr">
        <is>
          <t>ACER</t>
        </is>
      </c>
      <c r="C8" s="3" t="inlineStr">
        <is>
          <t>ACER VX2735G U5-225 8/512 W11P</t>
        </is>
      </c>
      <c r="D8" s="11" t="n">
        <v>789</v>
      </c>
      <c r="E8" s="12" t="n">
        <v>657.5</v>
      </c>
    </row>
    <row r="9">
      <c r="A9" s="3" t="inlineStr">
        <is>
          <t>DT.R6WEK.00A</t>
        </is>
      </c>
      <c r="B9" s="3" t="inlineStr">
        <is>
          <t>ACER</t>
        </is>
      </c>
      <c r="C9" s="3" t="inlineStr">
        <is>
          <t>ACER VX2735G U7-265 16/512 W11P</t>
        </is>
      </c>
      <c r="D9" s="11" t="n">
        <v>1107</v>
      </c>
      <c r="E9" s="12" t="n">
        <v>922.5</v>
      </c>
    </row>
    <row r="10">
      <c r="A10" s="3" t="inlineStr">
        <is>
          <t>DQ.R7AEK.002</t>
        </is>
      </c>
      <c r="B10" s="3" t="inlineStr">
        <is>
          <t>ACER</t>
        </is>
      </c>
      <c r="C10" s="3" t="inlineStr">
        <is>
          <t>ACER VZ2415G 23 U5-120U 16/512 W11P</t>
        </is>
      </c>
      <c r="D10" s="11" t="n">
        <v>987</v>
      </c>
      <c r="E10" s="12" t="n">
        <v>822.5</v>
      </c>
    </row>
    <row r="11">
      <c r="A11" s="3" t="inlineStr">
        <is>
          <t>DQ.R7AEK.001</t>
        </is>
      </c>
      <c r="B11" s="3" t="inlineStr">
        <is>
          <t>ACER</t>
        </is>
      </c>
      <c r="C11" s="3" t="inlineStr">
        <is>
          <t>ACER VZ2415G 23 U5-120U 8/512 W11P</t>
        </is>
      </c>
      <c r="D11" s="11" t="n">
        <v>842</v>
      </c>
      <c r="E11" s="12" t="n">
        <v>701.67</v>
      </c>
    </row>
    <row r="12">
      <c r="A12" s="3" t="inlineStr">
        <is>
          <t>DQ.BQQEK365PBUN</t>
        </is>
      </c>
      <c r="B12" s="3" t="inlineStr">
        <is>
          <t>ACER</t>
        </is>
      </c>
      <c r="C12" s="3" t="inlineStr">
        <is>
          <t>AIO  C27-B R7 16GB 1TB BLACK365PBUN</t>
        </is>
      </c>
      <c r="D12" s="11" t="n">
        <v>980</v>
      </c>
      <c r="E12" s="12" t="n">
        <v>816.67</v>
      </c>
    </row>
    <row r="13">
      <c r="A13" s="3" t="inlineStr">
        <is>
          <t>DQ.BNREK365PBUN</t>
        </is>
      </c>
      <c r="B13" s="3" t="inlineStr">
        <is>
          <t>ACER</t>
        </is>
      </c>
      <c r="C13" s="3" t="inlineStr">
        <is>
          <t>C27-1E13U7UNH I7 8GB 1TB W11 365PBUN</t>
        </is>
      </c>
      <c r="D13" s="11" t="n">
        <v>1339</v>
      </c>
      <c r="E13" s="12" t="n">
        <v>1115.83</v>
      </c>
    </row>
    <row r="14">
      <c r="A14" s="3" t="inlineStr">
        <is>
          <t>DQ.BNREK.004</t>
        </is>
      </c>
      <c r="B14" s="3" t="inlineStr">
        <is>
          <t>ACER</t>
        </is>
      </c>
      <c r="C14" s="3" t="inlineStr">
        <is>
          <t>C27-1E13U7UNH I7-1355U 8GB 1TB W11</t>
        </is>
      </c>
      <c r="D14" s="11" t="n">
        <v>1264</v>
      </c>
      <c r="E14" s="12" t="n">
        <v>1053.33</v>
      </c>
    </row>
    <row r="15">
      <c r="A15" s="3" t="inlineStr">
        <is>
          <t>DQ.BRPEK.003</t>
        </is>
      </c>
      <c r="B15" s="3" t="inlineStr">
        <is>
          <t>ACER</t>
        </is>
      </c>
      <c r="C15" s="3" t="inlineStr">
        <is>
          <t>C27-A C5-120U 8GB 1TB W11 WHITE</t>
        </is>
      </c>
      <c r="D15" s="11" t="n">
        <v>1070</v>
      </c>
      <c r="E15" s="12" t="n">
        <v>891.67</v>
      </c>
    </row>
    <row r="16">
      <c r="A16" s="3" t="inlineStr">
        <is>
          <t>DQ.BQQEK.001</t>
        </is>
      </c>
      <c r="B16" s="3" t="inlineStr">
        <is>
          <t>ACER</t>
        </is>
      </c>
      <c r="C16" s="3" t="inlineStr">
        <is>
          <t>C27-B R7-350 16GB 1TB SSD BLACK</t>
        </is>
      </c>
      <c r="D16" s="11" t="n">
        <v>1604</v>
      </c>
      <c r="E16" s="12" t="n">
        <v>1336.67</v>
      </c>
    </row>
    <row r="17">
      <c r="A17" s="3" t="inlineStr">
        <is>
          <t>DG.E5VEK.005</t>
        </is>
      </c>
      <c r="B17" s="3" t="inlineStr">
        <is>
          <t>ACER</t>
        </is>
      </c>
      <c r="C17" s="3" t="inlineStr">
        <is>
          <t>N20-101 C5-120U 16GB 512GB 5060 W11</t>
        </is>
      </c>
      <c r="D17" s="11" t="n">
        <v>1556</v>
      </c>
      <c r="E17" s="12" t="n">
        <v>1296.67</v>
      </c>
    </row>
    <row r="18">
      <c r="A18" s="3" t="inlineStr">
        <is>
          <t>DG.E4UEK.007</t>
        </is>
      </c>
      <c r="B18" s="3" t="inlineStr">
        <is>
          <t>ACER</t>
        </is>
      </c>
      <c r="C18" s="3" t="inlineStr">
        <is>
          <t>PO3-665_H610 I7-14700F 16G 512G 5070</t>
        </is>
      </c>
      <c r="D18" s="11" t="n">
        <v>2430</v>
      </c>
      <c r="E18" s="12" t="n">
        <v>2025</v>
      </c>
    </row>
    <row r="19">
      <c r="A19" s="3" t="inlineStr">
        <is>
          <t>DQ.BSBEK.001</t>
        </is>
      </c>
      <c r="B19" s="3" t="inlineStr">
        <is>
          <t>ACER</t>
        </is>
      </c>
      <c r="C19" s="3" t="inlineStr">
        <is>
          <t>S24-B U5 226V 16GB 512GB SSD WHITE</t>
        </is>
      </c>
      <c r="D19" s="11" t="n">
        <v>1021</v>
      </c>
      <c r="E19" s="12" t="n">
        <v>850.83</v>
      </c>
    </row>
    <row r="20">
      <c r="A20" s="3" t="inlineStr">
        <is>
          <t>DT.BVCEK.002</t>
        </is>
      </c>
      <c r="B20" s="3" t="inlineStr">
        <is>
          <t>ACER</t>
        </is>
      </c>
      <c r="C20" s="3" t="inlineStr">
        <is>
          <t>TC-102 C5-210H 8GB 512GB W11 WHITE</t>
        </is>
      </c>
      <c r="D20" s="11" t="n">
        <v>807</v>
      </c>
      <c r="E20" s="12" t="n">
        <v>672.5</v>
      </c>
    </row>
    <row r="21">
      <c r="A21" s="3" t="inlineStr">
        <is>
          <t>DT.BT4EK.005</t>
        </is>
      </c>
      <c r="B21" s="3" t="inlineStr">
        <is>
          <t>ACER</t>
        </is>
      </c>
      <c r="C21" s="3" t="inlineStr">
        <is>
          <t>TC-102 I7-14700 8GB 512GB W11 WHITE</t>
        </is>
      </c>
      <c r="D21" s="11" t="n">
        <v>924</v>
      </c>
      <c r="E21" s="12" t="n">
        <v>770</v>
      </c>
    </row>
    <row r="22">
      <c r="A22" s="3" t="inlineStr">
        <is>
          <t>DT.BU0EK.001</t>
        </is>
      </c>
      <c r="B22" s="3" t="inlineStr">
        <is>
          <t>ACER</t>
        </is>
      </c>
      <c r="C22" s="3" t="inlineStr">
        <is>
          <t>TC102 R5 340  16GB 512GB SSD</t>
        </is>
      </c>
      <c r="D22" s="11" t="n">
        <v>1118</v>
      </c>
      <c r="E22" s="12" t="n">
        <v>931.67</v>
      </c>
    </row>
    <row r="23">
      <c r="A23" s="3" t="inlineStr">
        <is>
          <t>DQ.R2REK.001</t>
        </is>
      </c>
      <c r="B23" s="3" t="inlineStr">
        <is>
          <t>ACER</t>
        </is>
      </c>
      <c r="C23" s="3" t="inlineStr">
        <is>
          <t>VZ2524G U5-125U 8GB/512GB W11P 24</t>
        </is>
      </c>
      <c r="D23" s="11" t="n">
        <v>736</v>
      </c>
      <c r="E23" s="12" t="n">
        <v>613.33</v>
      </c>
    </row>
    <row r="24">
      <c r="A24" s="3" t="inlineStr">
        <is>
          <t>DT.J2XEK.001</t>
        </is>
      </c>
      <c r="B24" s="3" t="inlineStr">
        <is>
          <t>ACER</t>
        </is>
      </c>
      <c r="C24" s="3" t="inlineStr">
        <is>
          <t>XC102 BLACK R5 3500U 8GB 512GB SSD</t>
        </is>
      </c>
      <c r="D24" s="11" t="n">
        <v>584</v>
      </c>
      <c r="E24" s="12" t="n">
        <v>486.67</v>
      </c>
    </row>
    <row r="25">
      <c r="A25" s="3" t="inlineStr">
        <is>
          <t>MWV53B/A</t>
        </is>
      </c>
      <c r="B25" s="3" t="inlineStr">
        <is>
          <t>Apple</t>
        </is>
      </c>
      <c r="C25" s="3" t="inlineStr">
        <is>
          <t>IMAC 24 M4 PNK/10C/10C/16GB/512</t>
        </is>
      </c>
      <c r="D25" s="11" t="n">
        <v>1836</v>
      </c>
      <c r="E25" s="12" t="n">
        <v>1530</v>
      </c>
    </row>
    <row r="26">
      <c r="A26" s="3" t="inlineStr">
        <is>
          <t>MWV53MFBUN</t>
        </is>
      </c>
      <c r="B26" s="3" t="inlineStr">
        <is>
          <t>Apple</t>
        </is>
      </c>
      <c r="C26" s="3" t="inlineStr">
        <is>
          <t>IMAC 24 PNK M3 10/10C 16/512GB+M365F</t>
        </is>
      </c>
      <c r="D26" s="11" t="n">
        <v>1924</v>
      </c>
      <c r="E26" s="12" t="n">
        <v>1603.33</v>
      </c>
    </row>
    <row r="27">
      <c r="A27" s="3" t="inlineStr">
        <is>
          <t>MD3H4MFBUN</t>
        </is>
      </c>
      <c r="B27" s="3" t="inlineStr">
        <is>
          <t>Apple</t>
        </is>
      </c>
      <c r="C27" s="3" t="inlineStr">
        <is>
          <t>IMAC 24 SIL M4 10/10C 16/256GB+M365F</t>
        </is>
      </c>
      <c r="D27" s="11" t="n">
        <v>1924</v>
      </c>
      <c r="E27" s="12" t="n">
        <v>1603.33</v>
      </c>
    </row>
    <row r="28">
      <c r="A28" s="3" t="inlineStr">
        <is>
          <t>MD3H4B/A</t>
        </is>
      </c>
      <c r="B28" s="3" t="inlineStr">
        <is>
          <t>Apple</t>
        </is>
      </c>
      <c r="C28" s="3" t="inlineStr">
        <is>
          <t>IMAC24 M4 SLV/10C/10C/16GB/256GB/NT</t>
        </is>
      </c>
      <c r="D28" s="11" t="n">
        <v>1836</v>
      </c>
      <c r="E28" s="12" t="n">
        <v>1530</v>
      </c>
    </row>
    <row r="29">
      <c r="A29" s="3" t="inlineStr">
        <is>
          <t>MHQN4B/A</t>
        </is>
      </c>
      <c r="B29" s="3" t="inlineStr">
        <is>
          <t>Apple</t>
        </is>
      </c>
      <c r="C29" s="3" t="inlineStr">
        <is>
          <t>MAC MINI M5 PRO 15C/16C 24GB/512GB</t>
        </is>
      </c>
      <c r="D29" s="11" t="n">
        <v>1643</v>
      </c>
      <c r="E29" s="12" t="n">
        <v>1369.17</v>
      </c>
    </row>
    <row r="30">
      <c r="A30" s="3" t="inlineStr">
        <is>
          <t>MHQK4B/A</t>
        </is>
      </c>
      <c r="B30" s="3" t="inlineStr">
        <is>
          <t>Apple</t>
        </is>
      </c>
      <c r="C30" s="3" t="inlineStr">
        <is>
          <t>MAC MINI M6 12C/12C 16GB/256GB</t>
        </is>
      </c>
      <c r="D30" s="11" t="n">
        <v>869</v>
      </c>
      <c r="E30" s="12" t="n">
        <v>724.17</v>
      </c>
    </row>
    <row r="31">
      <c r="A31" s="3" t="inlineStr">
        <is>
          <t>MHQM4B/A</t>
        </is>
      </c>
      <c r="B31" s="3" t="inlineStr">
        <is>
          <t>Apple</t>
        </is>
      </c>
      <c r="C31" s="3" t="inlineStr">
        <is>
          <t>MAC MINI M6 12C/12C 24GB/512GB</t>
        </is>
      </c>
      <c r="D31" s="11" t="n">
        <v>1256</v>
      </c>
      <c r="E31" s="12" t="n">
        <v>1046.67</v>
      </c>
    </row>
    <row r="32">
      <c r="A32" s="3" t="inlineStr">
        <is>
          <t>MHL64B/A</t>
        </is>
      </c>
      <c r="B32" s="3" t="inlineStr">
        <is>
          <t>Apple</t>
        </is>
      </c>
      <c r="C32" s="3" t="inlineStr">
        <is>
          <t>MAC STUDIO M5 MAX 18C/32C 36GB/512GB</t>
        </is>
      </c>
      <c r="D32" s="11" t="n">
        <v>2416</v>
      </c>
      <c r="E32" s="12" t="n">
        <v>2013.33</v>
      </c>
    </row>
    <row r="33">
      <c r="A33" s="3" t="inlineStr">
        <is>
          <t>90BXG5501-A10GA</t>
        </is>
      </c>
      <c r="B33" s="3" t="inlineStr">
        <is>
          <t>Asrock</t>
        </is>
      </c>
      <c r="C33" s="3" t="inlineStr">
        <is>
          <t>ASROCK DESKMINI B860</t>
        </is>
      </c>
      <c r="D33" s="11" t="n">
        <v>173</v>
      </c>
      <c r="E33" s="12" t="n">
        <v>144.17</v>
      </c>
    </row>
    <row r="34">
      <c r="A34" s="3" t="inlineStr">
        <is>
          <t>90BXG3R01A10GAW</t>
        </is>
      </c>
      <c r="B34" s="3" t="inlineStr">
        <is>
          <t>Asrock</t>
        </is>
      </c>
      <c r="C34" s="3" t="inlineStr">
        <is>
          <t>ASROCK DESKMINI H470</t>
        </is>
      </c>
      <c r="D34" s="11" t="n">
        <v>149</v>
      </c>
      <c r="E34" s="12" t="n">
        <v>124.17</v>
      </c>
    </row>
    <row r="35">
      <c r="A35" s="3" t="inlineStr">
        <is>
          <t>VM670E054WMPBUN</t>
        </is>
      </c>
      <c r="B35" s="3" t="inlineStr">
        <is>
          <t>ASUS</t>
        </is>
      </c>
      <c r="C35" s="3" t="inlineStr">
        <is>
          <t>AIO 27 AI R7 16GB 512GB  WH M365PBUN</t>
        </is>
      </c>
      <c r="D35" s="11" t="n">
        <v>1000</v>
      </c>
      <c r="E35" s="12" t="n">
        <v>833.33</v>
      </c>
    </row>
    <row r="36">
      <c r="A36" s="3" t="inlineStr">
        <is>
          <t>VM670KA-WPE054W</t>
        </is>
      </c>
      <c r="B36" s="3" t="inlineStr">
        <is>
          <t>ASUS</t>
        </is>
      </c>
      <c r="C36" s="3" t="inlineStr">
        <is>
          <t>AIO 27 AI R7-350 16GB 512GB W11 WHT</t>
        </is>
      </c>
      <c r="D36" s="11" t="n">
        <v>923</v>
      </c>
      <c r="E36" s="12" t="n">
        <v>769.17</v>
      </c>
    </row>
    <row r="37">
      <c r="A37" s="3" t="inlineStr">
        <is>
          <t>B700SFES052250X</t>
        </is>
      </c>
      <c r="B37" s="3" t="inlineStr">
        <is>
          <t>ASUS</t>
        </is>
      </c>
      <c r="C37" s="3" t="inlineStr">
        <is>
          <t>ASUS B700 U5225 16/512G 11P EDU</t>
        </is>
      </c>
      <c r="D37" s="11" t="n">
        <v>802</v>
      </c>
      <c r="E37" s="12" t="n">
        <v>668.33</v>
      </c>
    </row>
    <row r="38">
      <c r="A38" s="3" t="inlineStr">
        <is>
          <t>P500SV05210H006</t>
        </is>
      </c>
      <c r="B38" s="3" t="inlineStr">
        <is>
          <t>ASUS</t>
        </is>
      </c>
      <c r="C38" s="3" t="inlineStr">
        <is>
          <t>ASUS P500 SFF I5-210H 16/512G W11P</t>
        </is>
      </c>
      <c r="D38" s="11" t="n">
        <v>778</v>
      </c>
      <c r="E38" s="12" t="n">
        <v>648.33</v>
      </c>
    </row>
    <row r="39">
      <c r="A39" s="3" t="inlineStr">
        <is>
          <t>PM700SKR5330012</t>
        </is>
      </c>
      <c r="B39" s="3" t="inlineStr">
        <is>
          <t>ASUS</t>
        </is>
      </c>
      <c r="C39" s="3" t="inlineStr">
        <is>
          <t>ASUS PM700 R5-330 16/512 W11P</t>
        </is>
      </c>
      <c r="D39" s="11" t="n">
        <v>778</v>
      </c>
      <c r="E39" s="12" t="n">
        <v>648.33</v>
      </c>
    </row>
    <row r="40">
      <c r="A40" s="3" t="inlineStr">
        <is>
          <t>PM700MG0R543001</t>
        </is>
      </c>
      <c r="B40" s="3" t="inlineStr">
        <is>
          <t>ASUS</t>
        </is>
      </c>
      <c r="C40" s="3" t="inlineStr">
        <is>
          <t>ASUS PM700 R5430 16G/512G W11P</t>
        </is>
      </c>
      <c r="D40" s="11" t="n">
        <v>802</v>
      </c>
      <c r="E40" s="12" t="n">
        <v>668.33</v>
      </c>
    </row>
    <row r="41">
      <c r="A41" s="3" t="inlineStr">
        <is>
          <t>B700SFES0052250</t>
        </is>
      </c>
      <c r="B41" s="3" t="inlineStr">
        <is>
          <t>ASUS</t>
        </is>
      </c>
      <c r="C41" s="3" t="inlineStr">
        <is>
          <t>ASUS SFF B700 U5225 16G/512G W11P</t>
        </is>
      </c>
      <c r="D41" s="11" t="n">
        <v>856</v>
      </c>
      <c r="E41" s="12" t="n">
        <v>713.33</v>
      </c>
    </row>
    <row r="42">
      <c r="A42" s="3" t="inlineStr">
        <is>
          <t>P500SV07240H027</t>
        </is>
      </c>
      <c r="B42" s="3" t="inlineStr">
        <is>
          <t>ASUS</t>
        </is>
      </c>
      <c r="C42" s="3" t="inlineStr">
        <is>
          <t>ASUS SFF P500 I7240H 16G/512G W11P</t>
        </is>
      </c>
      <c r="D42" s="11" t="n">
        <v>856</v>
      </c>
      <c r="E42" s="12" t="n">
        <v>713.33</v>
      </c>
    </row>
    <row r="43">
      <c r="A43" s="3" t="inlineStr">
        <is>
          <t>JP46N</t>
        </is>
      </c>
      <c r="B43" s="3" t="inlineStr">
        <is>
          <t>DELL</t>
        </is>
      </c>
      <c r="C43" s="3" t="inlineStr">
        <is>
          <t>DELL FCM2250 U7-265 16G/1TB W11P</t>
        </is>
      </c>
      <c r="D43" s="11" t="n">
        <v>2496</v>
      </c>
      <c r="E43" s="12" t="n">
        <v>2080</v>
      </c>
    </row>
    <row r="44">
      <c r="A44" s="3" t="inlineStr">
        <is>
          <t>D83J5</t>
        </is>
      </c>
      <c r="B44" s="3" t="inlineStr">
        <is>
          <t>DELL</t>
        </is>
      </c>
      <c r="C44" s="3" t="inlineStr">
        <is>
          <t>DELL FCM2250 U7-265 16G/512G W11P</t>
        </is>
      </c>
      <c r="D44" s="11" t="n">
        <v>1974</v>
      </c>
      <c r="E44" s="12" t="n">
        <v>1645</v>
      </c>
    </row>
    <row r="45">
      <c r="A45" s="3" t="inlineStr">
        <is>
          <t>G69HK</t>
        </is>
      </c>
      <c r="B45" s="3" t="inlineStr">
        <is>
          <t>DELL</t>
        </is>
      </c>
      <c r="C45" s="3" t="inlineStr">
        <is>
          <t>DELL FCM2250 U7-265 32G/1TB W11P</t>
        </is>
      </c>
      <c r="D45" s="11" t="n">
        <v>3078</v>
      </c>
      <c r="E45" s="12" t="n">
        <v>2565</v>
      </c>
    </row>
    <row r="46">
      <c r="A46" s="3" t="inlineStr">
        <is>
          <t>C3JKF</t>
        </is>
      </c>
      <c r="B46" s="3" t="inlineStr">
        <is>
          <t>DELL</t>
        </is>
      </c>
      <c r="C46" s="3" t="inlineStr">
        <is>
          <t>DELL FCS1250 U7-265 16G/512G W11P</t>
        </is>
      </c>
      <c r="D46" s="11" t="n">
        <v>1894</v>
      </c>
      <c r="E46" s="12" t="n">
        <v>1578.33</v>
      </c>
    </row>
    <row r="47">
      <c r="A47" s="3" t="inlineStr">
        <is>
          <t>0RR2N</t>
        </is>
      </c>
      <c r="B47" s="3" t="inlineStr">
        <is>
          <t>DELL</t>
        </is>
      </c>
      <c r="C47" s="3" t="inlineStr">
        <is>
          <t>DELL FCS1250 U7-265 32G/1TB W11P</t>
        </is>
      </c>
      <c r="D47" s="11" t="n">
        <v>3085</v>
      </c>
      <c r="E47" s="12" t="n">
        <v>2570.83</v>
      </c>
    </row>
    <row r="48">
      <c r="A48" s="3" t="inlineStr">
        <is>
          <t>20XWG</t>
        </is>
      </c>
      <c r="B48" s="3" t="inlineStr">
        <is>
          <t>DELL</t>
        </is>
      </c>
      <c r="C48" s="3" t="inlineStr">
        <is>
          <t>DELL FCS1250 U7265 32/1TB W11P</t>
        </is>
      </c>
      <c r="D48" s="11" t="n">
        <v>2722</v>
      </c>
      <c r="E48" s="12" t="n">
        <v>2268.33</v>
      </c>
    </row>
    <row r="49">
      <c r="A49" s="3" t="inlineStr">
        <is>
          <t>6DCC2</t>
        </is>
      </c>
      <c r="B49" s="3" t="inlineStr">
        <is>
          <t>DELL</t>
        </is>
      </c>
      <c r="C49" s="3" t="inlineStr">
        <is>
          <t>DELL FCT2250 U7-265 16G/512G W11P</t>
        </is>
      </c>
      <c r="D49" s="11" t="n">
        <v>1779</v>
      </c>
      <c r="E49" s="12" t="n">
        <v>1482.5</v>
      </c>
    </row>
    <row r="50">
      <c r="A50" s="3" t="inlineStr">
        <is>
          <t>J9JX5</t>
        </is>
      </c>
      <c r="B50" s="3" t="inlineStr">
        <is>
          <t>DELL</t>
        </is>
      </c>
      <c r="C50" s="3" t="inlineStr">
        <is>
          <t>DELL FCT2250 U7-265 32G/1TB W11P</t>
        </is>
      </c>
      <c r="D50" s="11" t="n">
        <v>3128</v>
      </c>
      <c r="E50" s="12" t="n">
        <v>2606.67</v>
      </c>
    </row>
    <row r="51">
      <c r="A51" s="3" t="inlineStr">
        <is>
          <t>7W1J7</t>
        </is>
      </c>
      <c r="B51" s="3" t="inlineStr">
        <is>
          <t>DELL</t>
        </is>
      </c>
      <c r="C51" s="3" t="inlineStr">
        <is>
          <t>DELL FCT2250 U7-265 32GB/1TB W11P</t>
        </is>
      </c>
      <c r="D51" s="11" t="n">
        <v>3665</v>
      </c>
      <c r="E51" s="12" t="n">
        <v>3054.17</v>
      </c>
    </row>
    <row r="52">
      <c r="A52" s="3" t="inlineStr">
        <is>
          <t>006MD</t>
        </is>
      </c>
      <c r="B52" s="3" t="inlineStr">
        <is>
          <t>DELL</t>
        </is>
      </c>
      <c r="C52" s="3" t="inlineStr">
        <is>
          <t>DELL FCT2250 U7-265K 32GB/1TB W11P</t>
        </is>
      </c>
      <c r="D52" s="11" t="n">
        <v>3054</v>
      </c>
      <c r="E52" s="12" t="n">
        <v>2545</v>
      </c>
    </row>
    <row r="53">
      <c r="A53" s="3" t="inlineStr">
        <is>
          <t>KHP46</t>
        </is>
      </c>
      <c r="B53" s="3" t="inlineStr">
        <is>
          <t>DELL</t>
        </is>
      </c>
      <c r="C53" s="3" t="inlineStr">
        <is>
          <t>DELL FCT2250 U9-285 32G/1TB W11P</t>
        </is>
      </c>
      <c r="D53" s="11" t="n">
        <v>3234</v>
      </c>
      <c r="E53" s="12" t="n">
        <v>2695</v>
      </c>
    </row>
    <row r="54">
      <c r="A54" s="3" t="inlineStr">
        <is>
          <t>FPT01</t>
        </is>
      </c>
      <c r="B54" s="3" t="inlineStr">
        <is>
          <t>DELL</t>
        </is>
      </c>
      <c r="C54" s="3" t="inlineStr">
        <is>
          <t>DELL FCT2250 U9-285K 64G/1TB W11P</t>
        </is>
      </c>
      <c r="D54" s="11" t="n">
        <v>3797</v>
      </c>
      <c r="E54" s="12" t="n">
        <v>3164.17</v>
      </c>
    </row>
    <row r="55">
      <c r="A55" s="3" t="inlineStr">
        <is>
          <t>3400013560028L2</t>
        </is>
      </c>
      <c r="B55" s="3" t="inlineStr">
        <is>
          <t>DELL</t>
        </is>
      </c>
      <c r="C55" s="3" t="inlineStr">
        <is>
          <t>DELL OAIO7420 I514500T 8G/256G TOS</t>
        </is>
      </c>
      <c r="D55" s="11" t="n">
        <v>658</v>
      </c>
      <c r="E55" s="12" t="n">
        <v>548.33</v>
      </c>
    </row>
    <row r="56">
      <c r="A56" s="3" t="inlineStr">
        <is>
          <t>R26W7</t>
        </is>
      </c>
      <c r="B56" s="3" t="inlineStr">
        <is>
          <t>DELL</t>
        </is>
      </c>
      <c r="C56" s="3" t="inlineStr">
        <is>
          <t>DELL PC14255 R5230 16/512G W11P</t>
        </is>
      </c>
      <c r="D56" s="11" t="n">
        <v>1247</v>
      </c>
      <c r="E56" s="12" t="n">
        <v>1039.17</v>
      </c>
    </row>
    <row r="57">
      <c r="A57" s="3" t="inlineStr">
        <is>
          <t>F09CV</t>
        </is>
      </c>
      <c r="B57" s="3" t="inlineStr">
        <is>
          <t>DELL</t>
        </is>
      </c>
      <c r="C57" s="3" t="inlineStr">
        <is>
          <t>DELL PC16250 U5225U 16G/512G W11PNPC</t>
        </is>
      </c>
      <c r="D57" s="11" t="n">
        <v>1437</v>
      </c>
      <c r="E57" s="12" t="n">
        <v>1197.5</v>
      </c>
    </row>
    <row r="58">
      <c r="A58" s="3" t="inlineStr">
        <is>
          <t>FVGRR</t>
        </is>
      </c>
      <c r="B58" s="3" t="inlineStr">
        <is>
          <t>DELL</t>
        </is>
      </c>
      <c r="C58" s="3" t="inlineStr">
        <is>
          <t>DELL PC16255 R5P230 16G/512G W11PNPC</t>
        </is>
      </c>
      <c r="D58" s="11" t="n">
        <v>1241</v>
      </c>
      <c r="E58" s="12" t="n">
        <v>1034.17</v>
      </c>
    </row>
    <row r="59">
      <c r="A59" s="3" t="inlineStr">
        <is>
          <t>0X7KW</t>
        </is>
      </c>
      <c r="B59" s="3" t="inlineStr">
        <is>
          <t>DELL</t>
        </is>
      </c>
      <c r="C59" s="3" t="inlineStr">
        <is>
          <t>DELL PW7T1260 U7265 16/1TB W11P</t>
        </is>
      </c>
      <c r="D59" s="11" t="n">
        <v>1604</v>
      </c>
      <c r="E59" s="12" t="n">
        <v>1336.67</v>
      </c>
    </row>
    <row r="60">
      <c r="A60" s="3" t="inlineStr">
        <is>
          <t>M2HYW</t>
        </is>
      </c>
      <c r="B60" s="3" t="inlineStr">
        <is>
          <t>DELL</t>
        </is>
      </c>
      <c r="C60" s="3" t="inlineStr">
        <is>
          <t>DELL QC24250 U7-265 16G/512GB W11P</t>
        </is>
      </c>
      <c r="D60" s="11" t="n">
        <v>1439</v>
      </c>
      <c r="E60" s="12" t="n">
        <v>1199.17</v>
      </c>
    </row>
    <row r="61">
      <c r="A61" s="3" t="inlineStr">
        <is>
          <t>RY02T</t>
        </is>
      </c>
      <c r="B61" s="3" t="inlineStr">
        <is>
          <t>DELL</t>
        </is>
      </c>
      <c r="C61" s="3" t="inlineStr">
        <is>
          <t>DELL QC24251 U5-235T 16G/512GB W11P</t>
        </is>
      </c>
      <c r="D61" s="11" t="n">
        <v>1209</v>
      </c>
      <c r="E61" s="12" t="n">
        <v>1007.5</v>
      </c>
    </row>
    <row r="62">
      <c r="A62" s="3" t="inlineStr">
        <is>
          <t>RCDRH</t>
        </is>
      </c>
      <c r="B62" s="3" t="inlineStr">
        <is>
          <t>DELL</t>
        </is>
      </c>
      <c r="C62" s="3" t="inlineStr">
        <is>
          <t>DELL QCM1250 I314100T 8G/512GB W11P</t>
        </is>
      </c>
      <c r="D62" s="11" t="n">
        <v>771</v>
      </c>
      <c r="E62" s="12" t="n">
        <v>642.5</v>
      </c>
    </row>
    <row r="63">
      <c r="A63" s="3" t="inlineStr">
        <is>
          <t>7YMHK</t>
        </is>
      </c>
      <c r="B63" s="3" t="inlineStr">
        <is>
          <t>DELL</t>
        </is>
      </c>
      <c r="C63" s="3" t="inlineStr">
        <is>
          <t>DELL QCM1250 U5-235T 16G/512GB W11P</t>
        </is>
      </c>
      <c r="D63" s="11" t="n">
        <v>1021</v>
      </c>
      <c r="E63" s="12" t="n">
        <v>850.83</v>
      </c>
    </row>
    <row r="64">
      <c r="A64" s="3" t="inlineStr">
        <is>
          <t>F0CM3</t>
        </is>
      </c>
      <c r="B64" s="3" t="inlineStr">
        <is>
          <t>DELL</t>
        </is>
      </c>
      <c r="C64" s="3" t="inlineStr">
        <is>
          <t>DELL QCM1250 U5-235T 8GB/512GB W11P</t>
        </is>
      </c>
      <c r="D64" s="11" t="n">
        <v>759</v>
      </c>
      <c r="E64" s="12" t="n">
        <v>632.5</v>
      </c>
    </row>
    <row r="65">
      <c r="A65" s="3" t="inlineStr">
        <is>
          <t>RV6CG</t>
        </is>
      </c>
      <c r="B65" s="3" t="inlineStr">
        <is>
          <t>DELL</t>
        </is>
      </c>
      <c r="C65" s="3" t="inlineStr">
        <is>
          <t>DELL QCM1250 U7-265T 16G/512GB W11P</t>
        </is>
      </c>
      <c r="D65" s="11" t="n">
        <v>1162</v>
      </c>
      <c r="E65" s="12" t="n">
        <v>968.33</v>
      </c>
    </row>
    <row r="66">
      <c r="A66" s="3" t="inlineStr">
        <is>
          <t>90DKK</t>
        </is>
      </c>
      <c r="B66" s="3" t="inlineStr">
        <is>
          <t>DELL</t>
        </is>
      </c>
      <c r="C66" s="3" t="inlineStr">
        <is>
          <t>DELL QCS1250 U5-235 16G/512GB W11P</t>
        </is>
      </c>
      <c r="D66" s="11" t="n">
        <v>1021</v>
      </c>
      <c r="E66" s="12" t="n">
        <v>850.83</v>
      </c>
    </row>
    <row r="67">
      <c r="A67" s="3" t="inlineStr">
        <is>
          <t>DJTPY</t>
        </is>
      </c>
      <c r="B67" s="3" t="inlineStr">
        <is>
          <t>DELL</t>
        </is>
      </c>
      <c r="C67" s="3" t="inlineStr">
        <is>
          <t>DELL QCS1250 U7265 16G/512GB W11P</t>
        </is>
      </c>
      <c r="D67" s="11" t="n">
        <v>1160</v>
      </c>
      <c r="E67" s="12" t="n">
        <v>966.67</v>
      </c>
    </row>
    <row r="68">
      <c r="A68" s="3" t="inlineStr">
        <is>
          <t>WT78X</t>
        </is>
      </c>
      <c r="B68" s="3" t="inlineStr">
        <is>
          <t>DELL</t>
        </is>
      </c>
      <c r="C68" s="3" t="inlineStr">
        <is>
          <t>DELL QCT1250 U5-235 16G/512GB W11P</t>
        </is>
      </c>
      <c r="D68" s="11" t="n">
        <v>1066</v>
      </c>
      <c r="E68" s="12" t="n">
        <v>888.33</v>
      </c>
    </row>
    <row r="69">
      <c r="A69" s="3" t="inlineStr">
        <is>
          <t>VTW6W</t>
        </is>
      </c>
      <c r="B69" s="3" t="inlineStr">
        <is>
          <t>DELL</t>
        </is>
      </c>
      <c r="C69" s="3" t="inlineStr">
        <is>
          <t>DELL QVS1260 I3-14100 8G/512GB W11P</t>
        </is>
      </c>
      <c r="D69" s="11" t="n">
        <v>614</v>
      </c>
      <c r="E69" s="12" t="n">
        <v>511.67</v>
      </c>
    </row>
    <row r="70">
      <c r="A70" s="3" t="inlineStr">
        <is>
          <t>68F0D</t>
        </is>
      </c>
      <c r="B70" s="3" t="inlineStr">
        <is>
          <t>DELL</t>
        </is>
      </c>
      <c r="C70" s="3" t="inlineStr">
        <is>
          <t>DELL QVS1260 U5-225 8G/512GB W11PRO</t>
        </is>
      </c>
      <c r="D70" s="11" t="n">
        <v>741</v>
      </c>
      <c r="E70" s="12" t="n">
        <v>617.5</v>
      </c>
    </row>
    <row r="71">
      <c r="A71" s="3" t="inlineStr">
        <is>
          <t>N10P6</t>
        </is>
      </c>
      <c r="B71" s="3" t="inlineStr">
        <is>
          <t>DELL</t>
        </is>
      </c>
      <c r="C71" s="3" t="inlineStr">
        <is>
          <t>DELL QVS1260 U5225 16G/512G W11P</t>
        </is>
      </c>
      <c r="D71" s="11" t="n">
        <v>968</v>
      </c>
      <c r="E71" s="12" t="n">
        <v>806.67</v>
      </c>
    </row>
    <row r="72">
      <c r="A72" s="3" t="inlineStr">
        <is>
          <t>T1HG7</t>
        </is>
      </c>
      <c r="B72" s="3" t="inlineStr">
        <is>
          <t>DELL</t>
        </is>
      </c>
      <c r="C72" s="3" t="inlineStr">
        <is>
          <t>DELLPC14250 U5225U 16G/512G W11PNPC</t>
        </is>
      </c>
      <c r="D72" s="11" t="n">
        <v>1420</v>
      </c>
      <c r="E72" s="12" t="n">
        <v>1183.33</v>
      </c>
    </row>
    <row r="73">
      <c r="A73" s="3" t="inlineStr">
        <is>
          <t>TNJK5</t>
        </is>
      </c>
      <c r="B73" s="3" t="inlineStr">
        <is>
          <t>DELL</t>
        </is>
      </c>
      <c r="C73" s="3" t="inlineStr">
        <is>
          <t>DELLPC14250 U5225U 8G/512GB W11PNPC</t>
        </is>
      </c>
      <c r="D73" s="11" t="n">
        <v>1114</v>
      </c>
      <c r="E73" s="12" t="n">
        <v>928.33</v>
      </c>
    </row>
    <row r="74">
      <c r="A74" s="3" t="inlineStr">
        <is>
          <t>PGR3D</t>
        </is>
      </c>
      <c r="B74" s="3" t="inlineStr">
        <is>
          <t>DELL</t>
        </is>
      </c>
      <c r="C74" s="3" t="inlineStr">
        <is>
          <t>DELLPC16250 U5225U 8G/512G W11P NPC</t>
        </is>
      </c>
      <c r="D74" s="11" t="n">
        <v>1113</v>
      </c>
      <c r="E74" s="12" t="n">
        <v>927.5</v>
      </c>
    </row>
    <row r="75">
      <c r="A75" s="3" t="inlineStr">
        <is>
          <t>BM5L3EA#ABU</t>
        </is>
      </c>
      <c r="B75" s="3" t="inlineStr">
        <is>
          <t>Hewlett Packard Incorporated</t>
        </is>
      </c>
      <c r="C75" s="3" t="inlineStr">
        <is>
          <t>24-CR0002NA R7 7730U 8GB 512GB  WHT</t>
        </is>
      </c>
      <c r="D75" s="11" t="n">
        <v>833</v>
      </c>
      <c r="E75" s="12" t="n">
        <v>694.17</v>
      </c>
    </row>
    <row r="76">
      <c r="A76" s="3" t="inlineStr">
        <is>
          <t>BM5L4EA#ABU</t>
        </is>
      </c>
      <c r="B76" s="3" t="inlineStr">
        <is>
          <t>Hewlett Packard Incorporated</t>
        </is>
      </c>
      <c r="C76" s="3" t="inlineStr">
        <is>
          <t>24-CR0003NA R5 7520U 8GB 512GB  WHT</t>
        </is>
      </c>
      <c r="D76" s="11" t="n">
        <v>708</v>
      </c>
      <c r="E76" s="12" t="n">
        <v>590</v>
      </c>
    </row>
    <row r="77">
      <c r="A77" s="3" t="inlineStr">
        <is>
          <t>BM5L7EA#ABU</t>
        </is>
      </c>
      <c r="B77" s="3" t="inlineStr">
        <is>
          <t>Hewlett Packard Incorporated</t>
        </is>
      </c>
      <c r="C77" s="3" t="inlineStr">
        <is>
          <t>24-CR0063NA I3 N300 8GB 256GB  WHT</t>
        </is>
      </c>
      <c r="D77" s="11" t="n">
        <v>573</v>
      </c>
      <c r="E77" s="12" t="n">
        <v>477.5</v>
      </c>
    </row>
    <row r="78">
      <c r="A78" s="3" t="inlineStr">
        <is>
          <t>DS0A9EA#ABU</t>
        </is>
      </c>
      <c r="B78" s="3" t="inlineStr">
        <is>
          <t>Hewlett Packard Incorporated</t>
        </is>
      </c>
      <c r="C78" s="3" t="inlineStr">
        <is>
          <t>24-CU0030NA C5 120U 8GB 256GB W11H</t>
        </is>
      </c>
      <c r="D78" s="11" t="n">
        <v>989</v>
      </c>
      <c r="E78" s="12" t="n">
        <v>824.17</v>
      </c>
    </row>
    <row r="79">
      <c r="A79" s="3" t="inlineStr">
        <is>
          <t>DS0B3EA#ABU</t>
        </is>
      </c>
      <c r="B79" s="3" t="inlineStr">
        <is>
          <t>Hewlett Packard Incorporated</t>
        </is>
      </c>
      <c r="C79" s="3" t="inlineStr">
        <is>
          <t>24-CW0011NA R7 445 16GB  256GB W11H</t>
        </is>
      </c>
      <c r="D79" s="11" t="n">
        <v>1353</v>
      </c>
      <c r="E79" s="12" t="n">
        <v>1127.5</v>
      </c>
    </row>
    <row r="80">
      <c r="A80" s="3" t="inlineStr">
        <is>
          <t>D4EF4EA#ABU</t>
        </is>
      </c>
      <c r="B80" s="3" t="inlineStr">
        <is>
          <t>Hewlett Packard Incorporated</t>
        </is>
      </c>
      <c r="C80" s="3" t="inlineStr">
        <is>
          <t>27-CW0004NA R7AI 445 16GB 1TB W11H</t>
        </is>
      </c>
      <c r="D80" s="11" t="n">
        <v>1488</v>
      </c>
      <c r="E80" s="12" t="n">
        <v>1240</v>
      </c>
    </row>
    <row r="81">
      <c r="A81" s="3" t="inlineStr">
        <is>
          <t>DS0B4EA#ABU</t>
        </is>
      </c>
      <c r="B81" s="3" t="inlineStr">
        <is>
          <t>Hewlett Packard Incorporated</t>
        </is>
      </c>
      <c r="C81" s="3" t="inlineStr">
        <is>
          <t>27-CX0006NA U5 325 24GB 1TB W11H</t>
        </is>
      </c>
      <c r="D81" s="11" t="n">
        <v>2008</v>
      </c>
      <c r="E81" s="12" t="n">
        <v>1673.33</v>
      </c>
    </row>
    <row r="82">
      <c r="A82" s="3" t="inlineStr">
        <is>
          <t>884D8EA#ABU</t>
        </is>
      </c>
      <c r="B82" s="3" t="inlineStr">
        <is>
          <t>Hewlett Packard Incorporated</t>
        </is>
      </c>
      <c r="C82" s="3" t="inlineStr">
        <is>
          <t>HP 240G10 AIONT I5-1335U 16/512 W11P</t>
        </is>
      </c>
      <c r="D82" s="11" t="n">
        <v>996</v>
      </c>
      <c r="E82" s="12" t="n">
        <v>830</v>
      </c>
    </row>
    <row r="83">
      <c r="A83" s="3" t="inlineStr">
        <is>
          <t>997S0ET#ABU</t>
        </is>
      </c>
      <c r="B83" s="3" t="inlineStr">
        <is>
          <t>Hewlett Packard Incorporated</t>
        </is>
      </c>
      <c r="C83" s="3" t="inlineStr">
        <is>
          <t>HP 400G9 DM I5-14500T 16/512 W11P</t>
        </is>
      </c>
      <c r="D83" s="11" t="n">
        <v>1697</v>
      </c>
      <c r="E83" s="12" t="n">
        <v>1414.17</v>
      </c>
    </row>
    <row r="84">
      <c r="A84" s="3" t="inlineStr">
        <is>
          <t>DF4F3ET#ABU</t>
        </is>
      </c>
      <c r="B84" s="3" t="inlineStr">
        <is>
          <t>Hewlett Packard Incorporated</t>
        </is>
      </c>
      <c r="C84" s="3" t="inlineStr">
        <is>
          <t>HP 400G9 DM I5-14500T 8/256 W11P STF</t>
        </is>
      </c>
      <c r="D84" s="11" t="n">
        <v>1073</v>
      </c>
      <c r="E84" s="12" t="n">
        <v>894.17</v>
      </c>
    </row>
    <row r="85">
      <c r="A85" s="3" t="inlineStr">
        <is>
          <t>628X9ET#ABU</t>
        </is>
      </c>
      <c r="B85" s="3" t="inlineStr">
        <is>
          <t>Hewlett Packard Incorporated</t>
        </is>
      </c>
      <c r="C85" s="3" t="inlineStr">
        <is>
          <t>HP 400G9 TWR I5-13500 8/256 W11P</t>
        </is>
      </c>
      <c r="D85" s="11" t="n">
        <v>997</v>
      </c>
      <c r="E85" s="12" t="n">
        <v>830.83</v>
      </c>
    </row>
    <row r="86">
      <c r="A86" s="3" t="inlineStr">
        <is>
          <t>D66SBEA#ABU</t>
        </is>
      </c>
      <c r="B86" s="3" t="inlineStr">
        <is>
          <t>Hewlett Packard Incorporated</t>
        </is>
      </c>
      <c r="C86" s="3" t="inlineStr">
        <is>
          <t>HP 870G9 AIONT I7-14700 16/1TB W11P</t>
        </is>
      </c>
      <c r="D86" s="11" t="n">
        <v>3382</v>
      </c>
      <c r="E86" s="12" t="n">
        <v>2818.33</v>
      </c>
    </row>
    <row r="87">
      <c r="A87" s="3" t="inlineStr">
        <is>
          <t>D63ZYET#ABU</t>
        </is>
      </c>
      <c r="B87" s="3" t="inlineStr">
        <is>
          <t>Hewlett Packard Incorporated</t>
        </is>
      </c>
      <c r="C87" s="3" t="inlineStr">
        <is>
          <t>HP 870G9 AIOT I7-14700 16/1TB W11P</t>
        </is>
      </c>
      <c r="D87" s="11" t="n">
        <v>3777</v>
      </c>
      <c r="E87" s="12" t="n">
        <v>3147.5</v>
      </c>
    </row>
    <row r="88">
      <c r="A88" s="3" t="inlineStr">
        <is>
          <t>D76G4ET#ABU</t>
        </is>
      </c>
      <c r="B88" s="3" t="inlineStr">
        <is>
          <t>Hewlett Packard Incorporated</t>
        </is>
      </c>
      <c r="C88" s="3" t="inlineStr">
        <is>
          <t>HP EBOARD G1A R5-P340 24/512 W11P</t>
        </is>
      </c>
      <c r="D88" s="11" t="n">
        <v>2814</v>
      </c>
      <c r="E88" s="12" t="n">
        <v>2345</v>
      </c>
    </row>
    <row r="89">
      <c r="A89" s="3" t="inlineStr">
        <is>
          <t>D76G8ET#ABU</t>
        </is>
      </c>
      <c r="B89" s="3" t="inlineStr">
        <is>
          <t>Hewlett Packard Incorporated</t>
        </is>
      </c>
      <c r="C89" s="3" t="inlineStr">
        <is>
          <t>HP EBOARD G1A R7-P350 32/1TB W11P</t>
        </is>
      </c>
      <c r="D89" s="11" t="n">
        <v>3544</v>
      </c>
      <c r="E89" s="12" t="n">
        <v>2953.33</v>
      </c>
    </row>
    <row r="90">
      <c r="A90" s="3" t="inlineStr">
        <is>
          <t>DJ5P0ET#ABU</t>
        </is>
      </c>
      <c r="B90" s="3" t="inlineStr">
        <is>
          <t>Hewlett Packard Incorporated</t>
        </is>
      </c>
      <c r="C90" s="3" t="inlineStr">
        <is>
          <t>HP EBX FL G2I 14 U7-366H 32/512 W11P</t>
        </is>
      </c>
      <c r="D90" s="11" t="n">
        <v>5019</v>
      </c>
      <c r="E90" s="12" t="n">
        <v>4182.5</v>
      </c>
    </row>
    <row r="91">
      <c r="A91" s="3" t="inlineStr">
        <is>
          <t>CK7Q7ET#ABU</t>
        </is>
      </c>
      <c r="B91" s="3" t="inlineStr">
        <is>
          <t>Hewlett Packard Incorporated</t>
        </is>
      </c>
      <c r="C91" s="3" t="inlineStr">
        <is>
          <t>HP EBX G1I 14 AI U7-258V 32/1TB W11P</t>
        </is>
      </c>
      <c r="D91" s="11" t="n">
        <v>3326</v>
      </c>
      <c r="E91" s="12" t="n">
        <v>2771.67</v>
      </c>
    </row>
    <row r="92">
      <c r="A92" s="3" t="inlineStr">
        <is>
          <t>DE7T7ET#ABU</t>
        </is>
      </c>
      <c r="B92" s="3" t="inlineStr">
        <is>
          <t>Hewlett Packard Incorporated</t>
        </is>
      </c>
      <c r="C92" s="3" t="inlineStr">
        <is>
          <t>HP EBX G2A 14 AI RA7P450 32/512 W11P</t>
        </is>
      </c>
      <c r="D92" s="11" t="n">
        <v>3063</v>
      </c>
      <c r="E92" s="12" t="n">
        <v>2552.5</v>
      </c>
    </row>
    <row r="93">
      <c r="A93" s="3" t="inlineStr">
        <is>
          <t>DE7T2ET#ABU</t>
        </is>
      </c>
      <c r="B93" s="3" t="inlineStr">
        <is>
          <t>Hewlett Packard Incorporated</t>
        </is>
      </c>
      <c r="C93" s="3" t="inlineStr">
        <is>
          <t>HP EBX G2I 14 AI U5-325 32/512 W11P</t>
        </is>
      </c>
      <c r="D93" s="11" t="n">
        <v>4325</v>
      </c>
      <c r="E93" s="12" t="n">
        <v>3604.17</v>
      </c>
    </row>
    <row r="94">
      <c r="A94" s="3" t="inlineStr">
        <is>
          <t>DE7T3ET#ABU</t>
        </is>
      </c>
      <c r="B94" s="3" t="inlineStr">
        <is>
          <t>Hewlett Packard Incorporated</t>
        </is>
      </c>
      <c r="C94" s="3" t="inlineStr">
        <is>
          <t>HP EBX G2I 14 AI U7-356H 32/512 W11P</t>
        </is>
      </c>
      <c r="D94" s="11" t="n">
        <v>4635</v>
      </c>
      <c r="E94" s="12" t="n">
        <v>3862.5</v>
      </c>
    </row>
    <row r="95">
      <c r="A95" s="3" t="inlineStr">
        <is>
          <t>DV0G7ET#ABU</t>
        </is>
      </c>
      <c r="B95" s="3" t="inlineStr">
        <is>
          <t>Hewlett Packard Incorporated</t>
        </is>
      </c>
      <c r="C95" s="3" t="inlineStr">
        <is>
          <t>HP EBX G2Q 14 X2E8410 32/512 W11P</t>
        </is>
      </c>
      <c r="D95" s="11" t="n">
        <v>3134</v>
      </c>
      <c r="E95" s="12" t="n">
        <v>2611.67</v>
      </c>
    </row>
    <row r="96">
      <c r="A96" s="3" t="inlineStr">
        <is>
          <t>DG3Q2ET#ABU</t>
        </is>
      </c>
      <c r="B96" s="3" t="inlineStr">
        <is>
          <t>Hewlett Packard Incorporated</t>
        </is>
      </c>
      <c r="C96" s="3" t="inlineStr">
        <is>
          <t>HP EBXFL G2I 14 U7-356H 32/512 W11P</t>
        </is>
      </c>
      <c r="D96" s="11" t="n">
        <v>4983</v>
      </c>
      <c r="E96" s="12" t="n">
        <v>4152.5</v>
      </c>
    </row>
    <row r="97">
      <c r="A97" s="3" t="inlineStr">
        <is>
          <t>998X6ET#ABU</t>
        </is>
      </c>
      <c r="B97" s="3" t="inlineStr">
        <is>
          <t>Hewlett Packard Incorporated</t>
        </is>
      </c>
      <c r="C97" s="3" t="inlineStr">
        <is>
          <t>HP ED8 MINI G1A R5-220 8/256 W11P</t>
        </is>
      </c>
      <c r="D97" s="11" t="n">
        <v>1116</v>
      </c>
      <c r="E97" s="12" t="n">
        <v>930</v>
      </c>
    </row>
    <row r="98">
      <c r="A98" s="3" t="inlineStr">
        <is>
          <t>998T0ET#ABU</t>
        </is>
      </c>
      <c r="B98" s="3" t="inlineStr">
        <is>
          <t>Hewlett Packard Incorporated</t>
        </is>
      </c>
      <c r="C98" s="3" t="inlineStr">
        <is>
          <t>HP ED8 MINI G1I U5-235T 16/512 W11P</t>
        </is>
      </c>
      <c r="D98" s="11" t="n">
        <v>1826</v>
      </c>
      <c r="E98" s="12" t="n">
        <v>1521.67</v>
      </c>
    </row>
    <row r="99">
      <c r="A99" s="3" t="inlineStr">
        <is>
          <t>998S9ET#ABU</t>
        </is>
      </c>
      <c r="B99" s="3" t="inlineStr">
        <is>
          <t>Hewlett Packard Incorporated</t>
        </is>
      </c>
      <c r="C99" s="3" t="inlineStr">
        <is>
          <t>HP ED8 MINI G1I U7-265T 16/512 W11P</t>
        </is>
      </c>
      <c r="D99" s="11" t="n">
        <v>1993</v>
      </c>
      <c r="E99" s="12" t="n">
        <v>1660.83</v>
      </c>
    </row>
    <row r="100">
      <c r="A100" s="3" t="inlineStr">
        <is>
          <t>E5GU8EA#ABU</t>
        </is>
      </c>
      <c r="B100" s="3" t="inlineStr">
        <is>
          <t>Hewlett Packard Incorporated</t>
        </is>
      </c>
      <c r="C100" s="3" t="inlineStr">
        <is>
          <t>HP ELITE T655 R2314 8/32 THINPRO</t>
        </is>
      </c>
      <c r="D100" s="11" t="n">
        <v>1338</v>
      </c>
      <c r="E100" s="12" t="n">
        <v>1115</v>
      </c>
    </row>
    <row r="101">
      <c r="A101" s="3" t="inlineStr">
        <is>
          <t>E5GU9EA#ABU</t>
        </is>
      </c>
      <c r="B101" s="3" t="inlineStr">
        <is>
          <t>Hewlett Packard Incorporated</t>
        </is>
      </c>
      <c r="C101" s="3" t="inlineStr">
        <is>
          <t>HP ELITE T655 R2314 8/64G W11P</t>
        </is>
      </c>
      <c r="D101" s="11" t="n">
        <v>1464</v>
      </c>
      <c r="E101" s="12" t="n">
        <v>1220</v>
      </c>
    </row>
    <row r="102">
      <c r="A102" s="3" t="inlineStr">
        <is>
          <t>E5GV0EA#ABU</t>
        </is>
      </c>
      <c r="B102" s="3" t="inlineStr">
        <is>
          <t>Hewlett Packard Incorporated</t>
        </is>
      </c>
      <c r="C102" s="3" t="inlineStr">
        <is>
          <t>HP ELITE T660 U300E 16/64G W11P</t>
        </is>
      </c>
      <c r="D102" s="11" t="n">
        <v>2097</v>
      </c>
      <c r="E102" s="12" t="n">
        <v>1747.5</v>
      </c>
    </row>
    <row r="103">
      <c r="A103" s="3" t="inlineStr">
        <is>
          <t>E5GV2EA#ABU</t>
        </is>
      </c>
      <c r="B103" s="3" t="inlineStr">
        <is>
          <t>Hewlett Packard Incorporated</t>
        </is>
      </c>
      <c r="C103" s="3" t="inlineStr">
        <is>
          <t>HP ELITE T755 RV2546 16/256 W11IOT</t>
        </is>
      </c>
      <c r="D103" s="11" t="n">
        <v>2500</v>
      </c>
      <c r="E103" s="12" t="n">
        <v>2083.33</v>
      </c>
    </row>
    <row r="104">
      <c r="A104" s="3" t="inlineStr">
        <is>
          <t>E6EQ9ET#ABU</t>
        </is>
      </c>
      <c r="B104" s="3" t="inlineStr">
        <is>
          <t>Hewlett Packard Incorporated</t>
        </is>
      </c>
      <c r="C104" s="3" t="inlineStr">
        <is>
          <t>HP ES8 AIO G1I U7-265 16/512 W11P</t>
        </is>
      </c>
      <c r="D104" s="11" t="n">
        <v>2583</v>
      </c>
      <c r="E104" s="12" t="n">
        <v>2152.5</v>
      </c>
    </row>
    <row r="105">
      <c r="A105" s="3" t="inlineStr">
        <is>
          <t>CK4P5ET#ABU</t>
        </is>
      </c>
      <c r="B105" s="3" t="inlineStr">
        <is>
          <t>Hewlett Packard Incorporated</t>
        </is>
      </c>
      <c r="C105" s="3" t="inlineStr">
        <is>
          <t>HP ES8 AIONT G1I U5-235 16/512 W11P</t>
        </is>
      </c>
      <c r="D105" s="11" t="n">
        <v>2498</v>
      </c>
      <c r="E105" s="12" t="n">
        <v>2081.67</v>
      </c>
    </row>
    <row r="106">
      <c r="A106" s="3" t="inlineStr">
        <is>
          <t>CK4P9ET#ABU</t>
        </is>
      </c>
      <c r="B106" s="3" t="inlineStr">
        <is>
          <t>Hewlett Packard Incorporated</t>
        </is>
      </c>
      <c r="C106" s="3" t="inlineStr">
        <is>
          <t>HP ES8 AIONT G1I U7-265 24/512 W11P</t>
        </is>
      </c>
      <c r="D106" s="11" t="n">
        <v>2839</v>
      </c>
      <c r="E106" s="12" t="n">
        <v>2365.83</v>
      </c>
    </row>
    <row r="107">
      <c r="A107" s="3" t="inlineStr">
        <is>
          <t>CK4P2ET#ABU</t>
        </is>
      </c>
      <c r="B107" s="3" t="inlineStr">
        <is>
          <t>Hewlett Packard Incorporated</t>
        </is>
      </c>
      <c r="C107" s="3" t="inlineStr">
        <is>
          <t>HP ES8 AIOT G1I U5-235 16/512 W11P</t>
        </is>
      </c>
      <c r="D107" s="11" t="n">
        <v>2510</v>
      </c>
      <c r="E107" s="12" t="n">
        <v>2091.67</v>
      </c>
    </row>
    <row r="108">
      <c r="A108" s="3" t="inlineStr">
        <is>
          <t>D2TH4ET#ABU</t>
        </is>
      </c>
      <c r="B108" s="3" t="inlineStr">
        <is>
          <t>Hewlett Packard Incorporated</t>
        </is>
      </c>
      <c r="C108" s="3" t="inlineStr">
        <is>
          <t>HP PD2 SFF G1I I5-14400 8/256 W11P</t>
        </is>
      </c>
      <c r="D108" s="11" t="n">
        <v>1024</v>
      </c>
      <c r="E108" s="12" t="n">
        <v>853.33</v>
      </c>
    </row>
    <row r="109">
      <c r="A109" s="3" t="inlineStr">
        <is>
          <t>B6YW7ET#ABU</t>
        </is>
      </c>
      <c r="B109" s="3" t="inlineStr">
        <is>
          <t>Hewlett Packard Incorporated</t>
        </is>
      </c>
      <c r="C109" s="3" t="inlineStr">
        <is>
          <t>HP PD2 SFF G1IE I5-14400 16/512 W11P</t>
        </is>
      </c>
      <c r="D109" s="11" t="n">
        <v>1673</v>
      </c>
      <c r="E109" s="12" t="n">
        <v>1394.17</v>
      </c>
    </row>
    <row r="110">
      <c r="A110" s="3" t="inlineStr">
        <is>
          <t>BY7A9ET#ABU</t>
        </is>
      </c>
      <c r="B110" s="3" t="inlineStr">
        <is>
          <t>Hewlett Packard Incorporated</t>
        </is>
      </c>
      <c r="C110" s="3" t="inlineStr">
        <is>
          <t>HP PD2 TWR G1A R5-8500G 8/256 W11P</t>
        </is>
      </c>
      <c r="D110" s="11" t="n">
        <v>890</v>
      </c>
      <c r="E110" s="12" t="n">
        <v>741.67</v>
      </c>
    </row>
    <row r="111">
      <c r="A111" s="3" t="inlineStr">
        <is>
          <t>BY6Y1ET#ABU</t>
        </is>
      </c>
      <c r="B111" s="3" t="inlineStr">
        <is>
          <t>Hewlett Packard Incorporated</t>
        </is>
      </c>
      <c r="C111" s="3" t="inlineStr">
        <is>
          <t>HP PD4 MINI G1I U5-235T 16/512 W11P</t>
        </is>
      </c>
      <c r="D111" s="11" t="n">
        <v>1715</v>
      </c>
      <c r="E111" s="12" t="n">
        <v>1429.17</v>
      </c>
    </row>
    <row r="112">
      <c r="A112" s="3" t="inlineStr">
        <is>
          <t>BY6Y2ET#ABU</t>
        </is>
      </c>
      <c r="B112" s="3" t="inlineStr">
        <is>
          <t>Hewlett Packard Incorporated</t>
        </is>
      </c>
      <c r="C112" s="3" t="inlineStr">
        <is>
          <t>HP PD4 MINI G1I U7-265T 16/512 W11P</t>
        </is>
      </c>
      <c r="D112" s="11" t="n">
        <v>1876</v>
      </c>
      <c r="E112" s="12" t="n">
        <v>1563.33</v>
      </c>
    </row>
    <row r="113">
      <c r="A113" s="3" t="inlineStr">
        <is>
          <t>D44DZET#ABU</t>
        </is>
      </c>
      <c r="B113" s="3" t="inlineStr">
        <is>
          <t>Hewlett Packard Incorporated</t>
        </is>
      </c>
      <c r="C113" s="3" t="inlineStr">
        <is>
          <t>HP PD4 MINI G1I U7-265T 24/512 W11P</t>
        </is>
      </c>
      <c r="D113" s="11" t="n">
        <v>2093</v>
      </c>
      <c r="E113" s="12" t="n">
        <v>1744.17</v>
      </c>
    </row>
    <row r="114">
      <c r="A114" s="3" t="inlineStr">
        <is>
          <t>DZ4N1ET#ABU</t>
        </is>
      </c>
      <c r="B114" s="3" t="inlineStr">
        <is>
          <t>Hewlett Packard Incorporated</t>
        </is>
      </c>
      <c r="C114" s="3" t="inlineStr">
        <is>
          <t>HP PD4 SFF G1I U5-235 16/512 W11P</t>
        </is>
      </c>
      <c r="D114" s="11" t="n">
        <v>1750</v>
      </c>
      <c r="E114" s="12" t="n">
        <v>1458.33</v>
      </c>
    </row>
    <row r="115">
      <c r="A115" s="3" t="inlineStr">
        <is>
          <t>D43U3ET#ABU</t>
        </is>
      </c>
      <c r="B115" s="3" t="inlineStr">
        <is>
          <t>Hewlett Packard Incorporated</t>
        </is>
      </c>
      <c r="C115" s="3" t="inlineStr">
        <is>
          <t>HP PD4 SFF G1I U5-235 24/512 W11P</t>
        </is>
      </c>
      <c r="D115" s="11" t="n">
        <v>1984</v>
      </c>
      <c r="E115" s="12" t="n">
        <v>1653.33</v>
      </c>
    </row>
    <row r="116">
      <c r="A116" s="3" t="inlineStr">
        <is>
          <t>CJ2Z4ES#ABU</t>
        </is>
      </c>
      <c r="B116" s="3" t="inlineStr">
        <is>
          <t>Hewlett Packard Incorporated</t>
        </is>
      </c>
      <c r="C116" s="3" t="inlineStr">
        <is>
          <t>HP PD4 SFF G1I U5-235 8/256 W11P STF</t>
        </is>
      </c>
      <c r="D116" s="11" t="n">
        <v>774</v>
      </c>
      <c r="E116" s="12" t="n">
        <v>645</v>
      </c>
    </row>
    <row r="117">
      <c r="A117" s="3" t="inlineStr">
        <is>
          <t>9H7T9ET#ABU</t>
        </is>
      </c>
      <c r="B117" s="3" t="inlineStr">
        <is>
          <t>Hewlett Packard Incorporated</t>
        </is>
      </c>
      <c r="C117" s="3" t="inlineStr">
        <is>
          <t>HP PD4 SFF G1I U7-265 16/512 W11P</t>
        </is>
      </c>
      <c r="D117" s="11" t="n">
        <v>1893</v>
      </c>
      <c r="E117" s="12" t="n">
        <v>1577.5</v>
      </c>
    </row>
    <row r="118">
      <c r="A118" s="3" t="inlineStr">
        <is>
          <t>D44DYET#ABU</t>
        </is>
      </c>
      <c r="B118" s="3" t="inlineStr">
        <is>
          <t>Hewlett Packard Incorporated</t>
        </is>
      </c>
      <c r="C118" s="3" t="inlineStr">
        <is>
          <t>HP PD4 SFF G1I U7-265 24/512 W11P</t>
        </is>
      </c>
      <c r="D118" s="11" t="n">
        <v>2138</v>
      </c>
      <c r="E118" s="12" t="n">
        <v>1781.67</v>
      </c>
    </row>
    <row r="119">
      <c r="A119" s="3" t="inlineStr">
        <is>
          <t>AC9R0ES#ABU</t>
        </is>
      </c>
      <c r="B119" s="3" t="inlineStr">
        <is>
          <t>Hewlett Packard Incorporated</t>
        </is>
      </c>
      <c r="C119" s="3" t="inlineStr">
        <is>
          <t>HP PD4 SFFG1I U5-235 16/512 W11P STF</t>
        </is>
      </c>
      <c r="D119" s="11" t="n">
        <v>726</v>
      </c>
      <c r="E119" s="12" t="n">
        <v>605</v>
      </c>
    </row>
    <row r="120">
      <c r="A120" s="3" t="inlineStr">
        <is>
          <t>E5GV3EA#ABU</t>
        </is>
      </c>
      <c r="B120" s="3" t="inlineStr">
        <is>
          <t>Hewlett Packard Incorporated</t>
        </is>
      </c>
      <c r="C120" s="3" t="inlineStr">
        <is>
          <t>HP PD5 G1I N97 8/32 THINOS</t>
        </is>
      </c>
      <c r="D120" s="11" t="n">
        <v>1391</v>
      </c>
      <c r="E120" s="12" t="n">
        <v>1159.17</v>
      </c>
    </row>
    <row r="121">
      <c r="A121" s="3" t="inlineStr">
        <is>
          <t>E5GV4EA#ABU</t>
        </is>
      </c>
      <c r="B121" s="3" t="inlineStr">
        <is>
          <t>Hewlett Packard Incorporated</t>
        </is>
      </c>
      <c r="C121" s="3" t="inlineStr">
        <is>
          <t>HP PD5 G1I N97 8/64 W11P</t>
        </is>
      </c>
      <c r="D121" s="11" t="n">
        <v>1518</v>
      </c>
      <c r="E121" s="12" t="n">
        <v>1265</v>
      </c>
    </row>
    <row r="122">
      <c r="A122" s="3" t="inlineStr">
        <is>
          <t>56P78AA</t>
        </is>
      </c>
      <c r="B122" s="3" t="inlineStr">
        <is>
          <t>Hewlett Packard Incorporated</t>
        </is>
      </c>
      <c r="C122" s="3" t="inlineStr">
        <is>
          <t>HP PROONE G9 VSA WPSH</t>
        </is>
      </c>
      <c r="D122" s="11" t="n">
        <v>59</v>
      </c>
      <c r="E122" s="12" t="n">
        <v>49.17</v>
      </c>
    </row>
    <row r="123">
      <c r="A123" s="3" t="inlineStr">
        <is>
          <t>BY7C0ET#ABU</t>
        </is>
      </c>
      <c r="B123" s="3" t="inlineStr">
        <is>
          <t>Hewlett Packard Incorporated</t>
        </is>
      </c>
      <c r="C123" s="3" t="inlineStr">
        <is>
          <t>HP PS4 AIONT G1I U5-235T 16/512 W11P</t>
        </is>
      </c>
      <c r="D123" s="11" t="n">
        <v>1781</v>
      </c>
      <c r="E123" s="12" t="n">
        <v>1484.17</v>
      </c>
    </row>
    <row r="124">
      <c r="A124" s="3" t="inlineStr">
        <is>
          <t>D43U5ET#ABU</t>
        </is>
      </c>
      <c r="B124" s="3" t="inlineStr">
        <is>
          <t>Hewlett Packard Incorporated</t>
        </is>
      </c>
      <c r="C124" s="3" t="inlineStr">
        <is>
          <t>HP PS4 AIONT G1I U5-235T 24/512 W11P</t>
        </is>
      </c>
      <c r="D124" s="11" t="n">
        <v>2171</v>
      </c>
      <c r="E124" s="12" t="n">
        <v>1809.17</v>
      </c>
    </row>
    <row r="125">
      <c r="A125" s="3" t="inlineStr">
        <is>
          <t>BY6X0ET#ABU</t>
        </is>
      </c>
      <c r="B125" s="3" t="inlineStr">
        <is>
          <t>Hewlett Packard Incorporated</t>
        </is>
      </c>
      <c r="C125" s="3" t="inlineStr">
        <is>
          <t>HP PS4 AIOT G1I U5-235T 16/512 W11P</t>
        </is>
      </c>
      <c r="D125" s="11" t="n">
        <v>1951</v>
      </c>
      <c r="E125" s="12" t="n">
        <v>1625.83</v>
      </c>
    </row>
    <row r="126">
      <c r="A126" s="3" t="inlineStr">
        <is>
          <t>E87JKET#ABU</t>
        </is>
      </c>
      <c r="B126" s="3" t="inlineStr">
        <is>
          <t>Hewlett Packard Incorporated</t>
        </is>
      </c>
      <c r="C126" s="3" t="inlineStr">
        <is>
          <t>HP Z1 G1I U7-265 32/512 W11P</t>
        </is>
      </c>
      <c r="D126" s="11" t="n">
        <v>2656</v>
      </c>
      <c r="E126" s="12" t="n">
        <v>2213.33</v>
      </c>
    </row>
    <row r="127">
      <c r="A127" s="3" t="inlineStr">
        <is>
          <t>E87JJET#ABU</t>
        </is>
      </c>
      <c r="B127" s="3" t="inlineStr">
        <is>
          <t>Hewlett Packard Incorporated</t>
        </is>
      </c>
      <c r="C127" s="3" t="inlineStr">
        <is>
          <t>HP Z1 G1I U7-265 32/512 W11P</t>
        </is>
      </c>
      <c r="D127" s="11" t="n">
        <v>2376</v>
      </c>
      <c r="E127" s="12" t="n">
        <v>1980</v>
      </c>
    </row>
    <row r="128">
      <c r="A128" s="3" t="inlineStr">
        <is>
          <t>E87JLET#ABU</t>
        </is>
      </c>
      <c r="B128" s="3" t="inlineStr">
        <is>
          <t>Hewlett Packard Incorporated</t>
        </is>
      </c>
      <c r="C128" s="3" t="inlineStr">
        <is>
          <t>HP Z1 G1I U9-285 64/1TB W11P</t>
        </is>
      </c>
      <c r="D128" s="11" t="n">
        <v>4439</v>
      </c>
      <c r="E128" s="12" t="n">
        <v>3699.17</v>
      </c>
    </row>
    <row r="129">
      <c r="A129" s="3" t="inlineStr">
        <is>
          <t>B76RLET#ABU</t>
        </is>
      </c>
      <c r="B129" s="3" t="inlineStr">
        <is>
          <t>Hewlett Packard Incorporated</t>
        </is>
      </c>
      <c r="C129" s="3" t="inlineStr">
        <is>
          <t>HP Z1 TWR G1I U9-285 32/1TB W11P</t>
        </is>
      </c>
      <c r="D129" s="11" t="n">
        <v>4451</v>
      </c>
      <c r="E129" s="12" t="n">
        <v>3709.17</v>
      </c>
    </row>
    <row r="130">
      <c r="A130" s="3" t="inlineStr">
        <is>
          <t>A40PTET#ABU</t>
        </is>
      </c>
      <c r="B130" s="3" t="inlineStr">
        <is>
          <t>Hewlett Packard Incorporated</t>
        </is>
      </c>
      <c r="C130" s="3" t="inlineStr">
        <is>
          <t>HP Z2 MINI G1A RAIMP380 32/1TB W11P</t>
        </is>
      </c>
      <c r="D130" s="11" t="n">
        <v>4714</v>
      </c>
      <c r="E130" s="12" t="n">
        <v>3928.33</v>
      </c>
    </row>
    <row r="131">
      <c r="A131" s="3" t="inlineStr">
        <is>
          <t>A40PVET#ABU</t>
        </is>
      </c>
      <c r="B131" s="3" t="inlineStr">
        <is>
          <t>Hewlett Packard Incorporated</t>
        </is>
      </c>
      <c r="C131" s="3" t="inlineStr">
        <is>
          <t>HP Z2 MINI G1A RAIMP385 32/1TB W11P</t>
        </is>
      </c>
      <c r="D131" s="11" t="n">
        <v>2528</v>
      </c>
      <c r="E131" s="12" t="n">
        <v>2106.67</v>
      </c>
    </row>
    <row r="132">
      <c r="A132" s="3" t="inlineStr">
        <is>
          <t>A40PWET#ABU</t>
        </is>
      </c>
      <c r="B132" s="3" t="inlineStr">
        <is>
          <t>Hewlett Packard Incorporated</t>
        </is>
      </c>
      <c r="C132" s="3" t="inlineStr">
        <is>
          <t>HP Z2 MINI G1A RAIMP385 64/1TB W11P</t>
        </is>
      </c>
      <c r="D132" s="11" t="n">
        <v>6358</v>
      </c>
      <c r="E132" s="12" t="n">
        <v>5298.33</v>
      </c>
    </row>
    <row r="133">
      <c r="A133" s="3" t="inlineStr">
        <is>
          <t>A40Q1ET#ABU</t>
        </is>
      </c>
      <c r="B133" s="3" t="inlineStr">
        <is>
          <t>Hewlett Packard Incorporated</t>
        </is>
      </c>
      <c r="C133" s="3" t="inlineStr">
        <is>
          <t>HP Z2 MINI G1A RAIMP395 128/1TB W11P</t>
        </is>
      </c>
      <c r="D133" s="11" t="n">
        <v>9318</v>
      </c>
      <c r="E133" s="12" t="n">
        <v>7765</v>
      </c>
    </row>
    <row r="134">
      <c r="A134" s="3" t="inlineStr">
        <is>
          <t>A40PZET#ABU</t>
        </is>
      </c>
      <c r="B134" s="3" t="inlineStr">
        <is>
          <t>Hewlett Packard Incorporated</t>
        </is>
      </c>
      <c r="C134" s="3" t="inlineStr">
        <is>
          <t>HP Z2 MINI G1A RAIMP395 64/1TB W11P</t>
        </is>
      </c>
      <c r="D134" s="11" t="n">
        <v>6851</v>
      </c>
      <c r="E134" s="12" t="n">
        <v>5709.17</v>
      </c>
    </row>
    <row r="135">
      <c r="A135" s="3" t="inlineStr">
        <is>
          <t>B76RBET#ABU</t>
        </is>
      </c>
      <c r="B135" s="3" t="inlineStr">
        <is>
          <t>Hewlett Packard Incorporated</t>
        </is>
      </c>
      <c r="C135" s="3" t="inlineStr">
        <is>
          <t>HP Z2 MINI G1I U7-265 32/1TB W11P</t>
        </is>
      </c>
      <c r="D135" s="11" t="n">
        <v>4440</v>
      </c>
      <c r="E135" s="12" t="n">
        <v>3700</v>
      </c>
    </row>
    <row r="136">
      <c r="A136" s="3" t="inlineStr">
        <is>
          <t>B76RCET#ABU</t>
        </is>
      </c>
      <c r="B136" s="3" t="inlineStr">
        <is>
          <t>Hewlett Packard Incorporated</t>
        </is>
      </c>
      <c r="C136" s="3" t="inlineStr">
        <is>
          <t>HP Z2 MINI G1I U7-265 32/1TB W11P</t>
        </is>
      </c>
      <c r="D136" s="11" t="n">
        <v>4933</v>
      </c>
      <c r="E136" s="12" t="n">
        <v>4110.83</v>
      </c>
    </row>
    <row r="137">
      <c r="A137" s="3" t="inlineStr">
        <is>
          <t>DQ6F3ET#ABU</t>
        </is>
      </c>
      <c r="B137" s="3" t="inlineStr">
        <is>
          <t>Hewlett Packard Incorporated</t>
        </is>
      </c>
      <c r="C137" s="3" t="inlineStr">
        <is>
          <t>HP Z2 MINI G1I U7-265 32/1TB W11P</t>
        </is>
      </c>
      <c r="D137" s="11" t="n">
        <v>7016</v>
      </c>
      <c r="E137" s="12" t="n">
        <v>5846.67</v>
      </c>
    </row>
    <row r="138">
      <c r="A138" s="3" t="inlineStr">
        <is>
          <t>E87F1ET#ABU</t>
        </is>
      </c>
      <c r="B138" s="3" t="inlineStr">
        <is>
          <t>Hewlett Packard Incorporated</t>
        </is>
      </c>
      <c r="C138" s="3" t="inlineStr">
        <is>
          <t>HP Z2 MINI G1I U7-265 32/512 W11P</t>
        </is>
      </c>
      <c r="D138" s="11" t="n">
        <v>2477</v>
      </c>
      <c r="E138" s="12" t="n">
        <v>2064.17</v>
      </c>
    </row>
    <row r="139">
      <c r="A139" s="3" t="inlineStr">
        <is>
          <t>DQ6F9ET#ABU</t>
        </is>
      </c>
      <c r="B139" s="3" t="inlineStr">
        <is>
          <t>Hewlett Packard Incorporated</t>
        </is>
      </c>
      <c r="C139" s="3" t="inlineStr">
        <is>
          <t>HP Z2 MINI G1I U9-285 32/1TB W11P</t>
        </is>
      </c>
      <c r="D139" s="11" t="n">
        <v>4768</v>
      </c>
      <c r="E139" s="12" t="n">
        <v>3973.33</v>
      </c>
    </row>
    <row r="140">
      <c r="A140" s="3" t="inlineStr">
        <is>
          <t>DQ6G2ET#ABU</t>
        </is>
      </c>
      <c r="B140" s="3" t="inlineStr">
        <is>
          <t>Hewlett Packard Incorporated</t>
        </is>
      </c>
      <c r="C140" s="3" t="inlineStr">
        <is>
          <t>HP Z2 MINI G1I U9-285 64/1TB W11P</t>
        </is>
      </c>
      <c r="D140" s="11" t="n">
        <v>5802</v>
      </c>
      <c r="E140" s="12" t="n">
        <v>4835</v>
      </c>
    </row>
    <row r="141">
      <c r="A141" s="3" t="inlineStr">
        <is>
          <t>DQ6G5ET#ABU</t>
        </is>
      </c>
      <c r="B141" s="3" t="inlineStr">
        <is>
          <t>Hewlett Packard Incorporated</t>
        </is>
      </c>
      <c r="C141" s="3" t="inlineStr">
        <is>
          <t>HP Z2 MINI G1I U9-285K 64/1TB W11P</t>
        </is>
      </c>
      <c r="D141" s="11" t="n">
        <v>7417</v>
      </c>
      <c r="E141" s="12" t="n">
        <v>6180.83</v>
      </c>
    </row>
    <row r="142">
      <c r="A142" s="3" t="inlineStr">
        <is>
          <t>DQ6D5ET#ABU</t>
        </is>
      </c>
      <c r="B142" s="3" t="inlineStr">
        <is>
          <t>Hewlett Packard Incorporated</t>
        </is>
      </c>
      <c r="C142" s="3" t="inlineStr">
        <is>
          <t>HP Z2 SFF G1I U7-265 32/1TB W11P</t>
        </is>
      </c>
      <c r="D142" s="11" t="n">
        <v>6358</v>
      </c>
      <c r="E142" s="12" t="n">
        <v>5298.33</v>
      </c>
    </row>
    <row r="143">
      <c r="A143" s="3" t="inlineStr">
        <is>
          <t>B76QZET#ABU</t>
        </is>
      </c>
      <c r="B143" s="3" t="inlineStr">
        <is>
          <t>Hewlett Packard Incorporated</t>
        </is>
      </c>
      <c r="C143" s="3" t="inlineStr">
        <is>
          <t>HP Z2 SFF G1I U7-265 32/1TB W11P</t>
        </is>
      </c>
      <c r="D143" s="11" t="n">
        <v>4692</v>
      </c>
      <c r="E143" s="12" t="n">
        <v>3910</v>
      </c>
    </row>
    <row r="144">
      <c r="A144" s="3" t="inlineStr">
        <is>
          <t>B76QXET#ABU</t>
        </is>
      </c>
      <c r="B144" s="3" t="inlineStr">
        <is>
          <t>Hewlett Packard Incorporated</t>
        </is>
      </c>
      <c r="C144" s="3" t="inlineStr">
        <is>
          <t>HP Z2 SFF G1I U7-265 32/1TB W11P</t>
        </is>
      </c>
      <c r="D144" s="11" t="n">
        <v>3947</v>
      </c>
      <c r="E144" s="12" t="n">
        <v>3289.17</v>
      </c>
    </row>
    <row r="145">
      <c r="A145" s="3" t="inlineStr">
        <is>
          <t>E87E6ET#ABU</t>
        </is>
      </c>
      <c r="B145" s="3" t="inlineStr">
        <is>
          <t>Hewlett Packard Incorporated</t>
        </is>
      </c>
      <c r="C145" s="3" t="inlineStr">
        <is>
          <t>HP Z2 SFF G1I U7-265 32/512 W11P</t>
        </is>
      </c>
      <c r="D145" s="11" t="n">
        <v>2341</v>
      </c>
      <c r="E145" s="12" t="n">
        <v>1950.83</v>
      </c>
    </row>
    <row r="146">
      <c r="A146" s="3" t="inlineStr">
        <is>
          <t>E87E9ET#ABU</t>
        </is>
      </c>
      <c r="B146" s="3" t="inlineStr">
        <is>
          <t>Hewlett Packard Incorporated</t>
        </is>
      </c>
      <c r="C146" s="3" t="inlineStr">
        <is>
          <t>HP Z2 SFF G1I U7-265 32/512 W11P</t>
        </is>
      </c>
      <c r="D146" s="11" t="n">
        <v>2621</v>
      </c>
      <c r="E146" s="12" t="n">
        <v>2184.17</v>
      </c>
    </row>
    <row r="147">
      <c r="A147" s="3" t="inlineStr">
        <is>
          <t>DQ6D7ET#ABU</t>
        </is>
      </c>
      <c r="B147" s="3" t="inlineStr">
        <is>
          <t>Hewlett Packard Incorporated</t>
        </is>
      </c>
      <c r="C147" s="3" t="inlineStr">
        <is>
          <t>HP Z2 SFF G1I U7-265K 48/1TB W11P</t>
        </is>
      </c>
      <c r="D147" s="11" t="n">
        <v>7235</v>
      </c>
      <c r="E147" s="12" t="n">
        <v>6029.17</v>
      </c>
    </row>
    <row r="148">
      <c r="A148" s="3" t="inlineStr">
        <is>
          <t>E87E8ET#ABU</t>
        </is>
      </c>
      <c r="B148" s="3" t="inlineStr">
        <is>
          <t>Hewlett Packard Incorporated</t>
        </is>
      </c>
      <c r="C148" s="3" t="inlineStr">
        <is>
          <t>HP Z2 SFF G1I U9-285 64/1TB W11P</t>
        </is>
      </c>
      <c r="D148" s="11" t="n">
        <v>4324</v>
      </c>
      <c r="E148" s="12" t="n">
        <v>3603.33</v>
      </c>
    </row>
    <row r="149">
      <c r="A149" s="3" t="inlineStr">
        <is>
          <t>B76RRET#ABU</t>
        </is>
      </c>
      <c r="B149" s="3" t="inlineStr">
        <is>
          <t>Hewlett Packard Incorporated</t>
        </is>
      </c>
      <c r="C149" s="3" t="inlineStr">
        <is>
          <t>HP Z2 TWR G1I U7-265 32/1TB W11P</t>
        </is>
      </c>
      <c r="D149" s="11" t="n">
        <v>4385</v>
      </c>
      <c r="E149" s="12" t="n">
        <v>3654.17</v>
      </c>
    </row>
    <row r="150">
      <c r="A150" s="3" t="inlineStr">
        <is>
          <t>B76RSET#ABU</t>
        </is>
      </c>
      <c r="B150" s="3" t="inlineStr">
        <is>
          <t>Hewlett Packard Incorporated</t>
        </is>
      </c>
      <c r="C150" s="3" t="inlineStr">
        <is>
          <t>HP Z2 TWR G1I U7-265 32/1TB W11P</t>
        </is>
      </c>
      <c r="D150" s="11" t="n">
        <v>4845</v>
      </c>
      <c r="E150" s="12" t="n">
        <v>4037.5</v>
      </c>
    </row>
    <row r="151">
      <c r="A151" s="3" t="inlineStr">
        <is>
          <t>E88GLET#ABU</t>
        </is>
      </c>
      <c r="B151" s="3" t="inlineStr">
        <is>
          <t>Hewlett Packard Incorporated</t>
        </is>
      </c>
      <c r="C151" s="3" t="inlineStr">
        <is>
          <t>HP Z2 TWR G1I U7-265 32/512 W11P</t>
        </is>
      </c>
      <c r="D151" s="11" t="n">
        <v>2784</v>
      </c>
      <c r="E151" s="12" t="n">
        <v>2320</v>
      </c>
    </row>
    <row r="152">
      <c r="A152" s="3" t="inlineStr">
        <is>
          <t>E88GKET#ABU</t>
        </is>
      </c>
      <c r="B152" s="3" t="inlineStr">
        <is>
          <t>Hewlett Packard Incorporated</t>
        </is>
      </c>
      <c r="C152" s="3" t="inlineStr">
        <is>
          <t>HP Z2 TWR G1I U7-265 32/512 W11P</t>
        </is>
      </c>
      <c r="D152" s="11" t="n">
        <v>2503</v>
      </c>
      <c r="E152" s="12" t="n">
        <v>2085.83</v>
      </c>
    </row>
    <row r="153">
      <c r="A153" s="3" t="inlineStr">
        <is>
          <t>DQ6E5ET#ABU</t>
        </is>
      </c>
      <c r="B153" s="3" t="inlineStr">
        <is>
          <t>Hewlett Packard Incorporated</t>
        </is>
      </c>
      <c r="C153" s="3" t="inlineStr">
        <is>
          <t>HP Z2 TWR G1I U7-270K+ 32/1TB W11P</t>
        </is>
      </c>
      <c r="D153" s="11" t="n">
        <v>7290</v>
      </c>
      <c r="E153" s="12" t="n">
        <v>6075</v>
      </c>
    </row>
    <row r="154">
      <c r="A154" s="3" t="inlineStr">
        <is>
          <t>DQ6E8ET#ABU</t>
        </is>
      </c>
      <c r="B154" s="3" t="inlineStr">
        <is>
          <t>Hewlett Packard Incorporated</t>
        </is>
      </c>
      <c r="C154" s="3" t="inlineStr">
        <is>
          <t>HP Z2 TWR G1I U7-270K+ 48/1TB W11P</t>
        </is>
      </c>
      <c r="D154" s="11" t="n">
        <v>8002</v>
      </c>
      <c r="E154" s="12" t="n">
        <v>6668.33</v>
      </c>
    </row>
    <row r="155">
      <c r="A155" s="3" t="inlineStr">
        <is>
          <t>E88GMET#ABU</t>
        </is>
      </c>
      <c r="B155" s="3" t="inlineStr">
        <is>
          <t>Hewlett Packard Incorporated</t>
        </is>
      </c>
      <c r="C155" s="3" t="inlineStr">
        <is>
          <t>HP Z2 TWR G1I U9-285 64/1TB W11P</t>
        </is>
      </c>
      <c r="D155" s="11" t="n">
        <v>5059</v>
      </c>
      <c r="E155" s="12" t="n">
        <v>4215.83</v>
      </c>
    </row>
    <row r="156">
      <c r="A156" s="3" t="inlineStr">
        <is>
          <t>DQ6G8ET#ABU</t>
        </is>
      </c>
      <c r="B156" s="3" t="inlineStr">
        <is>
          <t>Hewlett Packard Incorporated</t>
        </is>
      </c>
      <c r="C156" s="3" t="inlineStr">
        <is>
          <t>HP Z2 TWR G1I U9-285K 32/1TB W11P</t>
        </is>
      </c>
      <c r="D156" s="11" t="n">
        <v>7673</v>
      </c>
      <c r="E156" s="12" t="n">
        <v>6394.17</v>
      </c>
    </row>
    <row r="157">
      <c r="A157" s="3" t="inlineStr">
        <is>
          <t>DQ6H3ET#ABU</t>
        </is>
      </c>
      <c r="B157" s="3" t="inlineStr">
        <is>
          <t>Hewlett Packard Incorporated</t>
        </is>
      </c>
      <c r="C157" s="3" t="inlineStr">
        <is>
          <t>HP Z2 TWR G1I U9-285K 64/1TB W11P</t>
        </is>
      </c>
      <c r="D157" s="11" t="n">
        <v>11236</v>
      </c>
      <c r="E157" s="12" t="n">
        <v>9363.33</v>
      </c>
    </row>
    <row r="158">
      <c r="A158" s="3" t="inlineStr">
        <is>
          <t>E88GNET#ABU</t>
        </is>
      </c>
      <c r="B158" s="3" t="inlineStr">
        <is>
          <t>Hewlett Packard Incorporated</t>
        </is>
      </c>
      <c r="C158" s="3" t="inlineStr">
        <is>
          <t>HP Z4 G6I X634 64/1TB W11P</t>
        </is>
      </c>
      <c r="D158" s="11" t="n">
        <v>6959</v>
      </c>
      <c r="E158" s="12" t="n">
        <v>5799.17</v>
      </c>
    </row>
    <row r="159">
      <c r="A159" s="3" t="inlineStr">
        <is>
          <t>BQ0F2EA#ABU</t>
        </is>
      </c>
      <c r="B159" s="3" t="inlineStr">
        <is>
          <t>Hewlett Packard Incorporated</t>
        </is>
      </c>
      <c r="C159" s="3" t="inlineStr">
        <is>
          <t>M02-0005NA R5 8500G8GB 1TB W11 GREY</t>
        </is>
      </c>
      <c r="D159" s="11" t="n">
        <v>708</v>
      </c>
      <c r="E159" s="12" t="n">
        <v>590</v>
      </c>
    </row>
    <row r="160">
      <c r="A160" s="3" t="inlineStr">
        <is>
          <t>A1ZB6AW#ABU</t>
        </is>
      </c>
      <c r="B160" s="3" t="inlineStr">
        <is>
          <t>Hp Poly</t>
        </is>
      </c>
      <c r="C160" s="3" t="inlineStr">
        <is>
          <t>HP MINI MTR I713700T 16G/256G W11IOT</t>
        </is>
      </c>
      <c r="D160" s="11" t="n">
        <v>2352</v>
      </c>
      <c r="E160" s="12" t="n">
        <v>1960</v>
      </c>
    </row>
    <row r="161">
      <c r="A161" s="3" t="inlineStr">
        <is>
          <t>F0HR00B8UK</t>
        </is>
      </c>
      <c r="B161" s="3" t="inlineStr">
        <is>
          <t>Lenovo</t>
        </is>
      </c>
      <c r="C161" s="3" t="inlineStr">
        <is>
          <t>IC AIO R5-7533HS 16/512GB W11H</t>
        </is>
      </c>
      <c r="D161" s="11" t="n">
        <v>942</v>
      </c>
      <c r="E161" s="12" t="n">
        <v>785</v>
      </c>
    </row>
    <row r="162">
      <c r="A162" s="3" t="inlineStr">
        <is>
          <t>F0JN000BUK</t>
        </is>
      </c>
      <c r="B162" s="3" t="inlineStr">
        <is>
          <t>Lenovo</t>
        </is>
      </c>
      <c r="C162" s="3" t="inlineStr">
        <is>
          <t>LEN AIO A100 23.8 I3 8GB 512GB W11</t>
        </is>
      </c>
      <c r="D162" s="11" t="n">
        <v>560</v>
      </c>
      <c r="E162" s="12" t="n">
        <v>466.67</v>
      </c>
    </row>
    <row r="163">
      <c r="A163" s="3" t="inlineStr">
        <is>
          <t>12YK000XUK</t>
        </is>
      </c>
      <c r="B163" s="3" t="inlineStr">
        <is>
          <t>Lenovo</t>
        </is>
      </c>
      <c r="C163" s="3" t="inlineStr">
        <is>
          <t>LNV M70S G6 U5225 16/512G W11P*S*</t>
        </is>
      </c>
      <c r="D163" s="11" t="n">
        <v>1098</v>
      </c>
      <c r="E163" s="12" t="n">
        <v>915</v>
      </c>
    </row>
    <row r="164">
      <c r="A164" s="3" t="inlineStr">
        <is>
          <t>12TA0003UK</t>
        </is>
      </c>
      <c r="B164" s="3" t="inlineStr">
        <is>
          <t>Lenovo</t>
        </is>
      </c>
      <c r="C164" s="3" t="inlineStr">
        <is>
          <t>LNV M75S G5 R58500G 16/512G W11P*S*</t>
        </is>
      </c>
      <c r="D164" s="11" t="n">
        <v>1059</v>
      </c>
      <c r="E164" s="12" t="n">
        <v>882.5</v>
      </c>
    </row>
    <row r="165">
      <c r="A165" s="3" t="inlineStr">
        <is>
          <t>13QH0021UK</t>
        </is>
      </c>
      <c r="B165" s="3" t="inlineStr">
        <is>
          <t>Lenovo</t>
        </is>
      </c>
      <c r="C165" s="3" t="inlineStr">
        <is>
          <t>LNV N50A 24 G6 U7256V 16/512G 11P*S*</t>
        </is>
      </c>
      <c r="D165" s="11" t="n">
        <v>1123</v>
      </c>
      <c r="E165" s="12" t="n">
        <v>935.83</v>
      </c>
    </row>
    <row r="166">
      <c r="A166" s="3" t="inlineStr">
        <is>
          <t>13GN0050UK</t>
        </is>
      </c>
      <c r="B166" s="3" t="inlineStr">
        <is>
          <t>Lenovo</t>
        </is>
      </c>
      <c r="C166" s="3" t="inlineStr">
        <is>
          <t>LNV TC NEO55Q G6 R5220 16/512G W11P</t>
        </is>
      </c>
      <c r="D166" s="11" t="n">
        <v>931</v>
      </c>
      <c r="E166" s="12" t="n">
        <v>775.83</v>
      </c>
    </row>
    <row r="167">
      <c r="A167" s="3" t="inlineStr">
        <is>
          <t>13HA0026UK</t>
        </is>
      </c>
      <c r="B167" s="3" t="inlineStr">
        <is>
          <t>Lenovo</t>
        </is>
      </c>
      <c r="C167" s="3" t="inlineStr">
        <is>
          <t>M70Q G6 U5225 16/512GB W11P</t>
        </is>
      </c>
      <c r="D167" s="11" t="n">
        <v>1123</v>
      </c>
      <c r="E167" s="12" t="n">
        <v>935.83</v>
      </c>
    </row>
    <row r="168">
      <c r="A168" s="3" t="inlineStr">
        <is>
          <t>12TT000LUK</t>
        </is>
      </c>
      <c r="B168" s="3" t="inlineStr">
        <is>
          <t>Lenovo</t>
        </is>
      </c>
      <c r="C168" s="3" t="inlineStr">
        <is>
          <t>M90Q G5 I7-14700 16/512 W11P</t>
        </is>
      </c>
      <c r="D168" s="11" t="n">
        <v>1155</v>
      </c>
      <c r="E168" s="12" t="n">
        <v>962.5</v>
      </c>
    </row>
    <row r="169">
      <c r="A169" s="3" t="inlineStr">
        <is>
          <t>12TH002KUK</t>
        </is>
      </c>
      <c r="B169" s="3" t="inlineStr">
        <is>
          <t>Lenovo</t>
        </is>
      </c>
      <c r="C169" s="3" t="inlineStr">
        <is>
          <t>M90Q G5 I7-14700 16/512 W11P</t>
        </is>
      </c>
      <c r="D169" s="11" t="n">
        <v>1001</v>
      </c>
      <c r="E169" s="12" t="n">
        <v>834.17</v>
      </c>
    </row>
    <row r="170">
      <c r="A170" s="3" t="inlineStr">
        <is>
          <t>12SB007TUK</t>
        </is>
      </c>
      <c r="B170" s="3" t="inlineStr">
        <is>
          <t>Lenovo</t>
        </is>
      </c>
      <c r="C170" s="3" t="inlineStr">
        <is>
          <t>NEO 50A 27 G5 I5-210H 16/512 W11P</t>
        </is>
      </c>
      <c r="D170" s="11" t="n">
        <v>1014</v>
      </c>
      <c r="E170" s="12" t="n">
        <v>845</v>
      </c>
    </row>
    <row r="171">
      <c r="A171" s="3" t="inlineStr">
        <is>
          <t>12U8009JUK</t>
        </is>
      </c>
      <c r="B171" s="3" t="inlineStr">
        <is>
          <t>Lenovo</t>
        </is>
      </c>
      <c r="C171" s="3" t="inlineStr">
        <is>
          <t>TC M70S G5 I7-14700 16/512 W11P</t>
        </is>
      </c>
      <c r="D171" s="11" t="n">
        <v>1123</v>
      </c>
      <c r="E171" s="12" t="n">
        <v>935.83</v>
      </c>
    </row>
    <row r="172">
      <c r="A172" s="3" t="inlineStr">
        <is>
          <t>13G0003JUK</t>
        </is>
      </c>
      <c r="B172" s="3" t="inlineStr">
        <is>
          <t>Lenovo</t>
        </is>
      </c>
      <c r="C172" s="3" t="inlineStr">
        <is>
          <t>TC NEO 55S G6 R5 220 8G 256 11P</t>
        </is>
      </c>
      <c r="D172" s="11" t="n">
        <v>693</v>
      </c>
      <c r="E172" s="12" t="n">
        <v>577.5</v>
      </c>
    </row>
    <row r="173">
      <c r="A173" s="3" t="inlineStr">
        <is>
          <t>64BCMAT4UK</t>
        </is>
      </c>
      <c r="B173" s="3" t="inlineStr">
        <is>
          <t>Lenovo</t>
        </is>
      </c>
      <c r="C173" s="3" t="inlineStr">
        <is>
          <t>THINKVISION E27-40 27 INCH MONITOR</t>
        </is>
      </c>
      <c r="D173" s="11" t="n">
        <v>154</v>
      </c>
      <c r="E173" s="12" t="n">
        <v>128.33</v>
      </c>
    </row>
    <row r="174">
      <c r="A174" s="3" t="inlineStr">
        <is>
          <t>30JQ009VUK</t>
        </is>
      </c>
      <c r="B174" s="3" t="inlineStr">
        <is>
          <t>Lenovo</t>
        </is>
      </c>
      <c r="C174" s="3" t="inlineStr">
        <is>
          <t>TS P2 TWR G2 U7 265 32G 1T 11P</t>
        </is>
      </c>
      <c r="D174" s="11" t="n">
        <v>2753</v>
      </c>
      <c r="E174" s="12" t="n">
        <v>2294.17</v>
      </c>
    </row>
    <row r="175">
      <c r="A175" s="3" t="inlineStr">
        <is>
          <t>30JQ009WUK</t>
        </is>
      </c>
      <c r="B175" s="3" t="inlineStr">
        <is>
          <t>Lenovo</t>
        </is>
      </c>
      <c r="C175" s="3" t="inlineStr">
        <is>
          <t>TS P2 TWR G2 U7 265 32G 1T 11P</t>
        </is>
      </c>
      <c r="D175" s="11" t="n">
        <v>2329</v>
      </c>
      <c r="E175" s="12" t="n">
        <v>1940.83</v>
      </c>
    </row>
    <row r="176">
      <c r="A176" s="3" t="inlineStr">
        <is>
          <t>30JQ009YUK</t>
        </is>
      </c>
      <c r="B176" s="3" t="inlineStr">
        <is>
          <t>Lenovo</t>
        </is>
      </c>
      <c r="C176" s="3" t="inlineStr">
        <is>
          <t>TS P2 TWR G2 U7 265K 32G 1T 11P</t>
        </is>
      </c>
      <c r="D176" s="11" t="n">
        <v>3388</v>
      </c>
      <c r="E176" s="12" t="n">
        <v>2823.33</v>
      </c>
    </row>
    <row r="177">
      <c r="A177" s="3" t="inlineStr">
        <is>
          <t>30K5006FUK</t>
        </is>
      </c>
      <c r="B177" s="3" t="inlineStr">
        <is>
          <t>Lenovo</t>
        </is>
      </c>
      <c r="C177" s="3" t="inlineStr">
        <is>
          <t>TS P3 G2 U7 265 16G 512 W11P</t>
        </is>
      </c>
      <c r="D177" s="11" t="n">
        <v>1874</v>
      </c>
      <c r="E177" s="12" t="n">
        <v>1561.67</v>
      </c>
    </row>
    <row r="178">
      <c r="A178" s="3" t="inlineStr">
        <is>
          <t>30K5006DUK</t>
        </is>
      </c>
      <c r="B178" s="3" t="inlineStr">
        <is>
          <t>Lenovo</t>
        </is>
      </c>
      <c r="C178" s="3" t="inlineStr">
        <is>
          <t>TS P3 G2 U7 265 32G 1T 11P</t>
        </is>
      </c>
      <c r="D178" s="11" t="n">
        <v>2259</v>
      </c>
      <c r="E178" s="12" t="n">
        <v>1882.5</v>
      </c>
    </row>
    <row r="179">
      <c r="A179" s="3" t="inlineStr">
        <is>
          <t>30K5006CUK</t>
        </is>
      </c>
      <c r="B179" s="3" t="inlineStr">
        <is>
          <t>Lenovo</t>
        </is>
      </c>
      <c r="C179" s="3" t="inlineStr">
        <is>
          <t>TS P3 G2 U7 265 32G 1T 11P</t>
        </is>
      </c>
      <c r="D179" s="11" t="n">
        <v>2541</v>
      </c>
      <c r="E179" s="12" t="n">
        <v>2117.5</v>
      </c>
    </row>
    <row r="180">
      <c r="A180" s="3" t="inlineStr">
        <is>
          <t>30HT00AJUK</t>
        </is>
      </c>
      <c r="B180" s="3" t="inlineStr">
        <is>
          <t>Lenovo</t>
        </is>
      </c>
      <c r="C180" s="3" t="inlineStr">
        <is>
          <t>TS P3 TWR G2 U7 265 16G 512 W11P *S*</t>
        </is>
      </c>
      <c r="D180" s="11" t="n">
        <v>1765</v>
      </c>
      <c r="E180" s="12" t="n">
        <v>1470.83</v>
      </c>
    </row>
    <row r="181">
      <c r="A181" s="3" t="inlineStr">
        <is>
          <t>30J5006VUK</t>
        </is>
      </c>
      <c r="B181" s="3" t="inlineStr">
        <is>
          <t>Lenovo</t>
        </is>
      </c>
      <c r="C181" s="3" t="inlineStr">
        <is>
          <t>TS P3 USFF G2 U7 265 16G 512 W11P</t>
        </is>
      </c>
      <c r="D181" s="11" t="n">
        <v>1720</v>
      </c>
      <c r="E181" s="12" t="n">
        <v>1433.33</v>
      </c>
    </row>
    <row r="182">
      <c r="A182" s="3" t="inlineStr">
        <is>
          <t>30J50076UK</t>
        </is>
      </c>
      <c r="B182" s="3" t="inlineStr">
        <is>
          <t>Lenovo</t>
        </is>
      </c>
      <c r="C182" s="3" t="inlineStr">
        <is>
          <t>TS P3 USFF G2 U7 265 32G 1T W11P</t>
        </is>
      </c>
      <c r="D182" s="11" t="n">
        <v>3176</v>
      </c>
      <c r="E182" s="12" t="n">
        <v>2646.67</v>
      </c>
    </row>
    <row r="183">
      <c r="A183" s="3" t="inlineStr">
        <is>
          <t>30J5007AUK</t>
        </is>
      </c>
      <c r="B183" s="3" t="inlineStr">
        <is>
          <t>Lenovo</t>
        </is>
      </c>
      <c r="C183" s="3" t="inlineStr">
        <is>
          <t>TS P3 USFF G2 U7 265 32G 1T W11P</t>
        </is>
      </c>
      <c r="D183" s="11" t="n">
        <v>2682</v>
      </c>
      <c r="E183" s="12" t="n">
        <v>2235</v>
      </c>
    </row>
    <row r="184">
      <c r="A184" s="3" t="inlineStr">
        <is>
          <t>30J50077UK</t>
        </is>
      </c>
      <c r="B184" s="3" t="inlineStr">
        <is>
          <t>Lenovo</t>
        </is>
      </c>
      <c r="C184" s="3" t="inlineStr">
        <is>
          <t>TS P3 USFF G2 U9 285 32G 1T 11P</t>
        </is>
      </c>
      <c r="D184" s="11" t="n">
        <v>3106</v>
      </c>
      <c r="E184" s="12" t="n">
        <v>2588.33</v>
      </c>
    </row>
    <row r="185">
      <c r="A185" s="3" t="inlineStr">
        <is>
          <t>30J50078UK</t>
        </is>
      </c>
      <c r="B185" s="3" t="inlineStr">
        <is>
          <t>Lenovo</t>
        </is>
      </c>
      <c r="C185" s="3" t="inlineStr">
        <is>
          <t>TS P3 USFF G2 U9 285 32G 1T 11P</t>
        </is>
      </c>
      <c r="D185" s="11" t="n">
        <v>3529</v>
      </c>
      <c r="E185" s="12" t="n">
        <v>2940.83</v>
      </c>
    </row>
    <row r="186">
      <c r="A186" s="3" t="inlineStr">
        <is>
          <t>30HT006MUK</t>
        </is>
      </c>
      <c r="B186" s="3" t="inlineStr">
        <is>
          <t>Lenovo</t>
        </is>
      </c>
      <c r="C186" s="3" t="inlineStr">
        <is>
          <t>TS P3TWR G2 U9 285 32/1T W11P</t>
        </is>
      </c>
      <c r="D186" s="11" t="n">
        <v>2695</v>
      </c>
      <c r="E186" s="12" t="n">
        <v>2245.83</v>
      </c>
    </row>
    <row r="187">
      <c r="A187" s="3" t="inlineStr">
        <is>
          <t>EP2-29793</t>
        </is>
      </c>
      <c r="B187" s="3" t="inlineStr">
        <is>
          <t>Microsoft</t>
        </is>
      </c>
      <c r="C187" s="3" t="inlineStr">
        <is>
          <t>W365 LINK N250/8/64 CM EN/FR/DE BLK</t>
        </is>
      </c>
      <c r="D187" s="11" t="n">
        <v>347</v>
      </c>
      <c r="E187" s="12" t="n">
        <v>289.17</v>
      </c>
    </row>
    <row r="188">
      <c r="A188" s="3" t="inlineStr">
        <is>
          <t>4711377028370</t>
        </is>
      </c>
      <c r="B188" s="3" t="inlineStr">
        <is>
          <t>MSI</t>
        </is>
      </c>
      <c r="C188" s="3" t="inlineStr">
        <is>
          <t>CUBI 5 12M I7 1255U BB</t>
        </is>
      </c>
      <c r="D188" s="11" t="n">
        <v>432</v>
      </c>
      <c r="E188" s="12" t="n">
        <v>360</v>
      </c>
    </row>
    <row r="189">
      <c r="A189" s="3" t="inlineStr">
        <is>
          <t>4711377385855</t>
        </is>
      </c>
      <c r="B189" s="3" t="inlineStr">
        <is>
          <t>MSI</t>
        </is>
      </c>
      <c r="C189" s="3" t="inlineStr">
        <is>
          <t>CUBI NUC 1M I5 120U 16GB 512GB W11P</t>
        </is>
      </c>
      <c r="D189" s="11" t="n">
        <v>780</v>
      </c>
      <c r="E189" s="12" t="n">
        <v>650</v>
      </c>
    </row>
    <row r="190">
      <c r="A190" s="3" t="inlineStr">
        <is>
          <t>4711377229128</t>
        </is>
      </c>
      <c r="B190" s="3" t="inlineStr">
        <is>
          <t>MSI</t>
        </is>
      </c>
      <c r="C190" s="3" t="inlineStr">
        <is>
          <t>CUBI NUC 1M I7 150U BB</t>
        </is>
      </c>
      <c r="D190" s="11" t="n">
        <v>442</v>
      </c>
      <c r="E190" s="12" t="n">
        <v>368.33</v>
      </c>
    </row>
    <row r="191">
      <c r="A191" s="3" t="inlineStr">
        <is>
          <t>4711377357975</t>
        </is>
      </c>
      <c r="B191" s="3" t="inlineStr">
        <is>
          <t>MSI</t>
        </is>
      </c>
      <c r="C191" s="3" t="inlineStr">
        <is>
          <t>CUBI NUC AI 1UMG I5 125H BB</t>
        </is>
      </c>
      <c r="D191" s="11" t="n">
        <v>376</v>
      </c>
      <c r="E191" s="12" t="n">
        <v>313.33</v>
      </c>
    </row>
    <row r="192">
      <c r="A192" s="3" t="inlineStr">
        <is>
          <t>4711377357968</t>
        </is>
      </c>
      <c r="B192" s="3" t="inlineStr">
        <is>
          <t>MSI</t>
        </is>
      </c>
      <c r="C192" s="3" t="inlineStr">
        <is>
          <t>CUBI NUC AI 1UMG I7 155H BB</t>
        </is>
      </c>
      <c r="D192" s="11" t="n">
        <v>498</v>
      </c>
      <c r="E192" s="12" t="n">
        <v>415</v>
      </c>
    </row>
    <row r="193">
      <c r="A193" s="3" t="inlineStr">
        <is>
          <t>4711377371070</t>
        </is>
      </c>
      <c r="B193" s="3" t="inlineStr">
        <is>
          <t>MSI</t>
        </is>
      </c>
      <c r="C193" s="3" t="inlineStr">
        <is>
          <t>CUBI Z AI 8M R9 8945HS BB</t>
        </is>
      </c>
      <c r="D193" s="11" t="n">
        <v>470</v>
      </c>
      <c r="E193" s="12" t="n">
        <v>391.67</v>
      </c>
    </row>
  </sheetData>
  <autoFilter ref="A2:E193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7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Tablets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NT.D85EK.001</t>
        </is>
      </c>
      <c r="B3" s="3" t="inlineStr">
        <is>
          <t>ACER</t>
        </is>
      </c>
      <c r="C3" s="3" t="inlineStr">
        <is>
          <t>ACER CBT 311 D723N MTK 520 4/64 CRM</t>
        </is>
      </c>
      <c r="D3" s="11" t="n">
        <v>318</v>
      </c>
      <c r="E3" s="12" t="n">
        <v>265</v>
      </c>
    </row>
    <row r="4">
      <c r="A4" s="3" t="inlineStr">
        <is>
          <t>NT.D85EK.002</t>
        </is>
      </c>
      <c r="B4" s="3" t="inlineStr">
        <is>
          <t>ACER</t>
        </is>
      </c>
      <c r="C4" s="3" t="inlineStr">
        <is>
          <t>ACER CBT MDK-520 4/64 TCH CHR</t>
        </is>
      </c>
      <c r="D4" s="11" t="n">
        <v>318</v>
      </c>
      <c r="E4" s="12" t="n">
        <v>265</v>
      </c>
    </row>
    <row r="5">
      <c r="A5" s="3" t="inlineStr">
        <is>
          <t>NT.D7JEK.004</t>
        </is>
      </c>
      <c r="B5" s="3" t="inlineStr">
        <is>
          <t>ACER</t>
        </is>
      </c>
      <c r="C5" s="3" t="inlineStr">
        <is>
          <t>ACER CBT MDK-520 8/128 TCH CHR</t>
        </is>
      </c>
      <c r="D5" s="11" t="n">
        <v>370</v>
      </c>
      <c r="E5" s="12" t="n">
        <v>308.33</v>
      </c>
    </row>
    <row r="6">
      <c r="A6" s="3" t="inlineStr">
        <is>
          <t>T807D1-2CLCA112</t>
        </is>
      </c>
      <c r="B6" s="3" t="inlineStr">
        <is>
          <t>Alcatel</t>
        </is>
      </c>
      <c r="C6" s="3" t="inlineStr">
        <is>
          <t>TCL NXTPAPER 70 PRO - (256G) BLUE</t>
        </is>
      </c>
      <c r="D6" s="11" t="n">
        <v>257</v>
      </c>
      <c r="E6" s="12" t="n">
        <v>214.17</v>
      </c>
    </row>
    <row r="7">
      <c r="A7" s="3" t="inlineStr">
        <is>
          <t>T807D-2CLCA112</t>
        </is>
      </c>
      <c r="B7" s="3" t="inlineStr">
        <is>
          <t>Alcatel</t>
        </is>
      </c>
      <c r="C7" s="3" t="inlineStr">
        <is>
          <t>TCL NXTPAPER 70 PRO 512G  STELLAR BL</t>
        </is>
      </c>
      <c r="D7" s="11" t="n">
        <v>284</v>
      </c>
      <c r="E7" s="12" t="n">
        <v>236.67</v>
      </c>
    </row>
    <row r="8">
      <c r="A8" s="3" t="inlineStr">
        <is>
          <t>MD7G4KN/A</t>
        </is>
      </c>
      <c r="B8" s="3" t="inlineStr">
        <is>
          <t>Apple</t>
        </is>
      </c>
      <c r="C8" s="3" t="inlineStr">
        <is>
          <t>IPAD 11TH GEN WF &amp; CL 128GB BLU</t>
        </is>
      </c>
      <c r="D8" s="11" t="n">
        <v>582</v>
      </c>
      <c r="E8" s="12" t="n">
        <v>485</v>
      </c>
    </row>
    <row r="9">
      <c r="A9" s="3" t="inlineStr">
        <is>
          <t>MD4A4KN/A</t>
        </is>
      </c>
      <c r="B9" s="3" t="inlineStr">
        <is>
          <t>Apple</t>
        </is>
      </c>
      <c r="C9" s="3" t="inlineStr">
        <is>
          <t>IPAD 11TH GEN WIFI 128GB BLU</t>
        </is>
      </c>
      <c r="D9" s="11" t="n">
        <v>431</v>
      </c>
      <c r="E9" s="12" t="n">
        <v>359.17</v>
      </c>
    </row>
    <row r="10">
      <c r="A10" s="3" t="inlineStr">
        <is>
          <t>MD4E4KN/A</t>
        </is>
      </c>
      <c r="B10" s="3" t="inlineStr">
        <is>
          <t>Apple</t>
        </is>
      </c>
      <c r="C10" s="3" t="inlineStr">
        <is>
          <t>IPAD 11TH GEN WIFI 128GB PNK</t>
        </is>
      </c>
      <c r="D10" s="11" t="n">
        <v>431</v>
      </c>
      <c r="E10" s="12" t="n">
        <v>359.17</v>
      </c>
    </row>
    <row r="11">
      <c r="A11" s="3" t="inlineStr">
        <is>
          <t>MD3Y4KN/A</t>
        </is>
      </c>
      <c r="B11" s="3" t="inlineStr">
        <is>
          <t>Apple</t>
        </is>
      </c>
      <c r="C11" s="3" t="inlineStr">
        <is>
          <t>IPAD 11TH GEN WIFI 128GB SLV</t>
        </is>
      </c>
      <c r="D11" s="11" t="n">
        <v>431</v>
      </c>
      <c r="E11" s="12" t="n">
        <v>359.17</v>
      </c>
    </row>
    <row r="12">
      <c r="A12" s="3" t="inlineStr">
        <is>
          <t>MD4P4KN/A</t>
        </is>
      </c>
      <c r="B12" s="3" t="inlineStr">
        <is>
          <t>Apple</t>
        </is>
      </c>
      <c r="C12" s="3" t="inlineStr">
        <is>
          <t>IPAD 11TH GEN WIFI 256GB PNK</t>
        </is>
      </c>
      <c r="D12" s="11" t="n">
        <v>532</v>
      </c>
      <c r="E12" s="12" t="n">
        <v>443.33</v>
      </c>
    </row>
    <row r="13">
      <c r="A13" s="3" t="inlineStr">
        <is>
          <t>MD4G4KN/A</t>
        </is>
      </c>
      <c r="B13" s="3" t="inlineStr">
        <is>
          <t>Apple</t>
        </is>
      </c>
      <c r="C13" s="3" t="inlineStr">
        <is>
          <t>IPAD 11TH GEN WIFI 256GB SLV</t>
        </is>
      </c>
      <c r="D13" s="11" t="n">
        <v>532</v>
      </c>
      <c r="E13" s="12" t="n">
        <v>443.33</v>
      </c>
    </row>
    <row r="14">
      <c r="A14" s="3" t="inlineStr">
        <is>
          <t>MV2J3NF/A</t>
        </is>
      </c>
      <c r="B14" s="3" t="inlineStr">
        <is>
          <t>Apple</t>
        </is>
      </c>
      <c r="C14" s="3" t="inlineStr">
        <is>
          <t>IPAD AIR M2 13 WIFI 512GB SPG</t>
        </is>
      </c>
      <c r="D14" s="11" t="n">
        <v>1054</v>
      </c>
      <c r="E14" s="12" t="n">
        <v>878.33</v>
      </c>
    </row>
    <row r="15">
      <c r="A15" s="3" t="inlineStr">
        <is>
          <t>MH784KN/A</t>
        </is>
      </c>
      <c r="B15" s="3" t="inlineStr">
        <is>
          <t>Apple</t>
        </is>
      </c>
      <c r="C15" s="3" t="inlineStr">
        <is>
          <t>IPAD AIR M4 11 WF &amp; CL 128GB SPG</t>
        </is>
      </c>
      <c r="D15" s="11" t="n">
        <v>903</v>
      </c>
      <c r="E15" s="12" t="n">
        <v>752.5</v>
      </c>
    </row>
    <row r="16">
      <c r="A16" s="3" t="inlineStr">
        <is>
          <t>MH7A4KN/A</t>
        </is>
      </c>
      <c r="B16" s="3" t="inlineStr">
        <is>
          <t>Apple</t>
        </is>
      </c>
      <c r="C16" s="3" t="inlineStr">
        <is>
          <t>IPAD AIR M4 11 WF &amp; CL 128GB STL</t>
        </is>
      </c>
      <c r="D16" s="11" t="n">
        <v>903</v>
      </c>
      <c r="E16" s="12" t="n">
        <v>752.5</v>
      </c>
    </row>
    <row r="17">
      <c r="A17" s="3" t="inlineStr">
        <is>
          <t>MH314KN/A</t>
        </is>
      </c>
      <c r="B17" s="3" t="inlineStr">
        <is>
          <t>Apple</t>
        </is>
      </c>
      <c r="C17" s="3" t="inlineStr">
        <is>
          <t>IPAD AIR M4 11 WIFI 128GB BLU</t>
        </is>
      </c>
      <c r="D17" s="11" t="n">
        <v>753</v>
      </c>
      <c r="E17" s="12" t="n">
        <v>627.5</v>
      </c>
    </row>
    <row r="18">
      <c r="A18" s="3" t="inlineStr">
        <is>
          <t>MH304KN/A</t>
        </is>
      </c>
      <c r="B18" s="3" t="inlineStr">
        <is>
          <t>Apple</t>
        </is>
      </c>
      <c r="C18" s="3" t="inlineStr">
        <is>
          <t>IPAD AIR M4 11 WIFI 128GB SPG</t>
        </is>
      </c>
      <c r="D18" s="11" t="n">
        <v>753</v>
      </c>
      <c r="E18" s="12" t="n">
        <v>627.5</v>
      </c>
    </row>
    <row r="19">
      <c r="A19" s="3" t="inlineStr">
        <is>
          <t>MH334KN/A</t>
        </is>
      </c>
      <c r="B19" s="3" t="inlineStr">
        <is>
          <t>Apple</t>
        </is>
      </c>
      <c r="C19" s="3" t="inlineStr">
        <is>
          <t>IPAD AIR M4 11 WIFI 128GB STL</t>
        </is>
      </c>
      <c r="D19" s="11" t="n">
        <v>753</v>
      </c>
      <c r="E19" s="12" t="n">
        <v>627.5</v>
      </c>
    </row>
    <row r="20">
      <c r="A20" s="3" t="inlineStr">
        <is>
          <t>MH364KN/A</t>
        </is>
      </c>
      <c r="B20" s="3" t="inlineStr">
        <is>
          <t>Apple</t>
        </is>
      </c>
      <c r="C20" s="3" t="inlineStr">
        <is>
          <t>IPAD AIR M4 11 WIFI 256GB BLU</t>
        </is>
      </c>
      <c r="D20" s="11" t="n">
        <v>853</v>
      </c>
      <c r="E20" s="12" t="n">
        <v>710.83</v>
      </c>
    </row>
    <row r="21">
      <c r="A21" s="3" t="inlineStr">
        <is>
          <t>MH394KN/A</t>
        </is>
      </c>
      <c r="B21" s="3" t="inlineStr">
        <is>
          <t>Apple</t>
        </is>
      </c>
      <c r="C21" s="3" t="inlineStr">
        <is>
          <t>IPAD AIR M4 11 WIFI 256GB PUR</t>
        </is>
      </c>
      <c r="D21" s="11" t="n">
        <v>853</v>
      </c>
      <c r="E21" s="12" t="n">
        <v>710.83</v>
      </c>
    </row>
    <row r="22">
      <c r="A22" s="3" t="inlineStr">
        <is>
          <t>MH374KN/A</t>
        </is>
      </c>
      <c r="B22" s="3" t="inlineStr">
        <is>
          <t>Apple</t>
        </is>
      </c>
      <c r="C22" s="3" t="inlineStr">
        <is>
          <t>IPAD AIR M4 11 WIFI 256GB STL</t>
        </is>
      </c>
      <c r="D22" s="11" t="n">
        <v>853</v>
      </c>
      <c r="E22" s="12" t="n">
        <v>710.83</v>
      </c>
    </row>
    <row r="23">
      <c r="A23" s="3" t="inlineStr">
        <is>
          <t>MH5P4KN/A</t>
        </is>
      </c>
      <c r="B23" s="3" t="inlineStr">
        <is>
          <t>Apple</t>
        </is>
      </c>
      <c r="C23" s="3" t="inlineStr">
        <is>
          <t>IPAD AIR M4 13 WIFI 128GB BLU</t>
        </is>
      </c>
      <c r="D23" s="11" t="n">
        <v>954</v>
      </c>
      <c r="E23" s="12" t="n">
        <v>795</v>
      </c>
    </row>
    <row r="24">
      <c r="A24" s="3" t="inlineStr">
        <is>
          <t>MH5V4KN/A</t>
        </is>
      </c>
      <c r="B24" s="3" t="inlineStr">
        <is>
          <t>Apple</t>
        </is>
      </c>
      <c r="C24" s="3" t="inlineStr">
        <is>
          <t>IPAD AIR M4 13 WIFI 256GB BLU</t>
        </is>
      </c>
      <c r="D24" s="11" t="n">
        <v>1054</v>
      </c>
      <c r="E24" s="12" t="n">
        <v>878.33</v>
      </c>
    </row>
    <row r="25">
      <c r="A25" s="3" t="inlineStr">
        <is>
          <t>MH5U4KN/A</t>
        </is>
      </c>
      <c r="B25" s="3" t="inlineStr">
        <is>
          <t>Apple</t>
        </is>
      </c>
      <c r="C25" s="3" t="inlineStr">
        <is>
          <t>IPAD AIR M4 13 WIFI 256GB SPG</t>
        </is>
      </c>
      <c r="D25" s="11" t="n">
        <v>1054</v>
      </c>
      <c r="E25" s="12" t="n">
        <v>878.33</v>
      </c>
    </row>
    <row r="26">
      <c r="A26" s="3" t="inlineStr">
        <is>
          <t>MH5W4KN/A</t>
        </is>
      </c>
      <c r="B26" s="3" t="inlineStr">
        <is>
          <t>Apple</t>
        </is>
      </c>
      <c r="C26" s="3" t="inlineStr">
        <is>
          <t>IPAD AIR M4 13 WIFI 256GB STL</t>
        </is>
      </c>
      <c r="D26" s="11" t="n">
        <v>1054</v>
      </c>
      <c r="E26" s="12" t="n">
        <v>878.33</v>
      </c>
    </row>
    <row r="27">
      <c r="A27" s="3" t="inlineStr">
        <is>
          <t>MDWK4KN/A</t>
        </is>
      </c>
      <c r="B27" s="3" t="inlineStr">
        <is>
          <t>Apple</t>
        </is>
      </c>
      <c r="C27" s="3" t="inlineStr">
        <is>
          <t>IPAD PRO 11 M5 WIFI 256GB S BLACK</t>
        </is>
      </c>
      <c r="D27" s="11" t="n">
        <v>1205</v>
      </c>
      <c r="E27" s="12" t="n">
        <v>1004.17</v>
      </c>
    </row>
    <row r="28">
      <c r="A28" s="3" t="inlineStr">
        <is>
          <t>MDWL4KN/A</t>
        </is>
      </c>
      <c r="B28" s="3" t="inlineStr">
        <is>
          <t>Apple</t>
        </is>
      </c>
      <c r="C28" s="3" t="inlineStr">
        <is>
          <t>IPAD PRO 11 M5 WIFI 256GB SILVER</t>
        </is>
      </c>
      <c r="D28" s="11" t="n">
        <v>1205</v>
      </c>
      <c r="E28" s="12" t="n">
        <v>1004.17</v>
      </c>
    </row>
    <row r="29">
      <c r="A29" s="3" t="inlineStr">
        <is>
          <t>MDWM4KN/A</t>
        </is>
      </c>
      <c r="B29" s="3" t="inlineStr">
        <is>
          <t>Apple</t>
        </is>
      </c>
      <c r="C29" s="3" t="inlineStr">
        <is>
          <t>IPAD PRO 11 M5 WIFI 512GB S BLACK</t>
        </is>
      </c>
      <c r="D29" s="11" t="n">
        <v>1406</v>
      </c>
      <c r="E29" s="12" t="n">
        <v>1171.67</v>
      </c>
    </row>
    <row r="30">
      <c r="A30" s="3" t="inlineStr">
        <is>
          <t>MDYJ4KN/A</t>
        </is>
      </c>
      <c r="B30" s="3" t="inlineStr">
        <is>
          <t>Apple</t>
        </is>
      </c>
      <c r="C30" s="3" t="inlineStr">
        <is>
          <t>IPAD PRO 13 M5 WIFI 256GB S BLACK</t>
        </is>
      </c>
      <c r="D30" s="11" t="n">
        <v>1506</v>
      </c>
      <c r="E30" s="12" t="n">
        <v>1255</v>
      </c>
    </row>
    <row r="31">
      <c r="A31" s="3" t="inlineStr">
        <is>
          <t>MDYK4KN/A</t>
        </is>
      </c>
      <c r="B31" s="3" t="inlineStr">
        <is>
          <t>Apple</t>
        </is>
      </c>
      <c r="C31" s="3" t="inlineStr">
        <is>
          <t>IPAD PRO 13 M5 WIFI 256GB SILVER</t>
        </is>
      </c>
      <c r="D31" s="11" t="n">
        <v>1506</v>
      </c>
      <c r="E31" s="12" t="n">
        <v>1255</v>
      </c>
    </row>
    <row r="32">
      <c r="A32" s="3" t="inlineStr">
        <is>
          <t>MDYL4KN/A</t>
        </is>
      </c>
      <c r="B32" s="3" t="inlineStr">
        <is>
          <t>Apple</t>
        </is>
      </c>
      <c r="C32" s="3" t="inlineStr">
        <is>
          <t>IPAD PRO 13 M5 WIFI 512GB S BLACK</t>
        </is>
      </c>
      <c r="D32" s="11" t="n">
        <v>1707</v>
      </c>
      <c r="E32" s="12" t="n">
        <v>1422.5</v>
      </c>
    </row>
    <row r="33">
      <c r="A33" s="3" t="inlineStr">
        <is>
          <t>MDYM4KN/A</t>
        </is>
      </c>
      <c r="B33" s="3" t="inlineStr">
        <is>
          <t>Apple</t>
        </is>
      </c>
      <c r="C33" s="3" t="inlineStr">
        <is>
          <t>IPAD PRO 13 M5 WIFI 512GB SILVER</t>
        </is>
      </c>
      <c r="D33" s="11" t="n">
        <v>1707</v>
      </c>
      <c r="E33" s="12" t="n">
        <v>1422.5</v>
      </c>
    </row>
    <row r="34">
      <c r="A34" s="3" t="inlineStr">
        <is>
          <t>5504AJMC</t>
        </is>
      </c>
      <c r="B34" s="3" t="inlineStr">
        <is>
          <t>Honor</t>
        </is>
      </c>
      <c r="C34" s="3" t="inlineStr">
        <is>
          <t>HONOR PAD X7 128GB</t>
        </is>
      </c>
      <c r="D34" s="11" t="n">
        <v>123</v>
      </c>
      <c r="E34" s="12" t="n">
        <v>102.5</v>
      </c>
    </row>
    <row r="35">
      <c r="A35" s="3" t="inlineStr">
        <is>
          <t>5301ARMU</t>
        </is>
      </c>
      <c r="B35" s="3" t="inlineStr">
        <is>
          <t>Honor</t>
        </is>
      </c>
      <c r="C35" s="3" t="inlineStr">
        <is>
          <t>HONOR PAD X8B 4GB+128GB SPACE GREY</t>
        </is>
      </c>
      <c r="D35" s="11" t="n">
        <v>180</v>
      </c>
      <c r="E35" s="12" t="n">
        <v>150</v>
      </c>
    </row>
    <row r="36">
      <c r="A36" s="3" t="inlineStr">
        <is>
          <t>ZAFS0092GB</t>
        </is>
      </c>
      <c r="B36" s="3" t="inlineStr">
        <is>
          <t>Lenovo</t>
        </is>
      </c>
      <c r="C36" s="3" t="inlineStr">
        <is>
          <t>K11 G2 MD6300 8/128 WIFI ANDROID</t>
        </is>
      </c>
      <c r="D36" s="11" t="n">
        <v>296</v>
      </c>
      <c r="E36" s="12" t="n">
        <v>246.67</v>
      </c>
    </row>
    <row r="37">
      <c r="A37" s="3" t="inlineStr">
        <is>
          <t>ZAFN0060GB</t>
        </is>
      </c>
      <c r="B37" s="3" t="inlineStr">
        <is>
          <t>Lenovo</t>
        </is>
      </c>
      <c r="C37" s="3" t="inlineStr">
        <is>
          <t>K11 G2 MD6300 8/256 LTE 5G ANDROID</t>
        </is>
      </c>
      <c r="D37" s="11" t="n">
        <v>353</v>
      </c>
      <c r="E37" s="12" t="n">
        <v>294.17</v>
      </c>
    </row>
    <row r="38">
      <c r="A38" s="3" t="inlineStr">
        <is>
          <t>ZAFN0101GB</t>
        </is>
      </c>
      <c r="B38" s="3" t="inlineStr">
        <is>
          <t>Lenovo</t>
        </is>
      </c>
      <c r="C38" s="3" t="inlineStr">
        <is>
          <t>TAB K11 G2 TB336ZU 8G 128 GB CML</t>
        </is>
      </c>
      <c r="D38" s="11" t="n">
        <v>308</v>
      </c>
      <c r="E38" s="12" t="n">
        <v>256.67</v>
      </c>
    </row>
    <row r="39">
      <c r="A39" s="3" t="inlineStr">
        <is>
          <t>ZAF30092GB</t>
        </is>
      </c>
      <c r="B39" s="3" t="inlineStr">
        <is>
          <t>Lenovo</t>
        </is>
      </c>
      <c r="C39" s="3" t="inlineStr">
        <is>
          <t>TB TB336ZU 8G128G AND</t>
        </is>
      </c>
      <c r="D39" s="11" t="n">
        <v>180</v>
      </c>
      <c r="E39" s="12" t="n">
        <v>150</v>
      </c>
    </row>
    <row r="40">
      <c r="A40" s="3" t="inlineStr">
        <is>
          <t>EP2-75813</t>
        </is>
      </c>
      <c r="B40" s="3" t="inlineStr">
        <is>
          <t>Microsoft</t>
        </is>
      </c>
      <c r="C40" s="3" t="inlineStr">
        <is>
          <t>PRO 12 X2/16/256 PLAT W11P</t>
        </is>
      </c>
      <c r="D40" s="11" t="n">
        <v>1374</v>
      </c>
      <c r="E40" s="12" t="n">
        <v>1145</v>
      </c>
    </row>
    <row r="41">
      <c r="A41" s="3" t="inlineStr">
        <is>
          <t>EP2-74759</t>
        </is>
      </c>
      <c r="B41" s="3" t="inlineStr">
        <is>
          <t>Microsoft</t>
        </is>
      </c>
      <c r="C41" s="3" t="inlineStr">
        <is>
          <t>PRO 12 X2/16/512 PLAT W11P</t>
        </is>
      </c>
      <c r="D41" s="11" t="n">
        <v>1470</v>
      </c>
      <c r="E41" s="12" t="n">
        <v>1225</v>
      </c>
    </row>
    <row r="42">
      <c r="A42" s="3" t="inlineStr">
        <is>
          <t>EP2-76053</t>
        </is>
      </c>
      <c r="B42" s="3" t="inlineStr">
        <is>
          <t>Microsoft</t>
        </is>
      </c>
      <c r="C42" s="3" t="inlineStr">
        <is>
          <t>PRO 12 X2/24/512 PLAT W11P</t>
        </is>
      </c>
      <c r="D42" s="11" t="n">
        <v>1730</v>
      </c>
      <c r="E42" s="12" t="n">
        <v>1441.67</v>
      </c>
    </row>
    <row r="43">
      <c r="A43" s="3" t="inlineStr">
        <is>
          <t>EP2-54475</t>
        </is>
      </c>
      <c r="B43" s="3" t="inlineStr">
        <is>
          <t>Microsoft</t>
        </is>
      </c>
      <c r="C43" s="3" t="inlineStr">
        <is>
          <t>PRO 13 5G U5/16/256 PLAT W11P</t>
        </is>
      </c>
      <c r="D43" s="11" t="n">
        <v>2410</v>
      </c>
      <c r="E43" s="12" t="n">
        <v>2008.33</v>
      </c>
    </row>
    <row r="44">
      <c r="A44" s="3" t="inlineStr">
        <is>
          <t>EP2-48809</t>
        </is>
      </c>
      <c r="B44" s="3" t="inlineStr">
        <is>
          <t>Microsoft</t>
        </is>
      </c>
      <c r="C44" s="3" t="inlineStr">
        <is>
          <t>PRO 13 CU5/16/256 BLK W11P</t>
        </is>
      </c>
      <c r="D44" s="11" t="n">
        <v>2118</v>
      </c>
      <c r="E44" s="12" t="n">
        <v>1765</v>
      </c>
    </row>
    <row r="45">
      <c r="A45" s="3" t="inlineStr">
        <is>
          <t>EP2-48855</t>
        </is>
      </c>
      <c r="B45" s="3" t="inlineStr">
        <is>
          <t>Microsoft</t>
        </is>
      </c>
      <c r="C45" s="3" t="inlineStr">
        <is>
          <t>PRO 13 CU5/16/512 BLK W11P</t>
        </is>
      </c>
      <c r="D45" s="11" t="n">
        <v>2264</v>
      </c>
      <c r="E45" s="12" t="n">
        <v>1886.67</v>
      </c>
    </row>
    <row r="46">
      <c r="A46" s="3" t="inlineStr">
        <is>
          <t>EP2-55269</t>
        </is>
      </c>
      <c r="B46" s="3" t="inlineStr">
        <is>
          <t>Microsoft</t>
        </is>
      </c>
      <c r="C46" s="3" t="inlineStr">
        <is>
          <t>PRO 13 CU7/32/256 PLAT W11P</t>
        </is>
      </c>
      <c r="D46" s="11" t="n">
        <v>3164</v>
      </c>
      <c r="E46" s="12" t="n">
        <v>2636.67</v>
      </c>
    </row>
    <row r="47">
      <c r="A47" s="3" t="inlineStr">
        <is>
          <t>EP2-54698</t>
        </is>
      </c>
      <c r="B47" s="3" t="inlineStr">
        <is>
          <t>Microsoft</t>
        </is>
      </c>
      <c r="C47" s="3" t="inlineStr">
        <is>
          <t>PRO 13 CU7/32/512 PLAT W11P</t>
        </is>
      </c>
      <c r="D47" s="11" t="n">
        <v>3402</v>
      </c>
      <c r="E47" s="12" t="n">
        <v>2835</v>
      </c>
    </row>
    <row r="48">
      <c r="A48" s="3" t="inlineStr">
        <is>
          <t>EP2-55172</t>
        </is>
      </c>
      <c r="B48" s="3" t="inlineStr">
        <is>
          <t>Microsoft</t>
        </is>
      </c>
      <c r="C48" s="3" t="inlineStr">
        <is>
          <t>PRO 13 CU7/64/512 PLAT W11P</t>
        </is>
      </c>
      <c r="D48" s="11" t="n">
        <v>4352</v>
      </c>
      <c r="E48" s="12" t="n">
        <v>3626.67</v>
      </c>
    </row>
    <row r="49">
      <c r="A49" s="3" t="inlineStr">
        <is>
          <t>EP2-61478</t>
        </is>
      </c>
      <c r="B49" s="3" t="inlineStr">
        <is>
          <t>Microsoft</t>
        </is>
      </c>
      <c r="C49" s="3" t="inlineStr">
        <is>
          <t>PRO 13 M10/16/256 PLAT W11P</t>
        </is>
      </c>
      <c r="D49" s="11" t="n">
        <v>1682</v>
      </c>
      <c r="E49" s="12" t="n">
        <v>1401.67</v>
      </c>
    </row>
    <row r="50">
      <c r="A50" s="3" t="inlineStr">
        <is>
          <t>EP2-61526</t>
        </is>
      </c>
      <c r="B50" s="3" t="inlineStr">
        <is>
          <t>Microsoft</t>
        </is>
      </c>
      <c r="C50" s="3" t="inlineStr">
        <is>
          <t>PRO 13 M10/16/512 PLAT W11P</t>
        </is>
      </c>
      <c r="D50" s="11" t="n">
        <v>1730</v>
      </c>
      <c r="E50" s="12" t="n">
        <v>1441.67</v>
      </c>
    </row>
    <row r="51">
      <c r="A51" s="3" t="inlineStr">
        <is>
          <t>EP2-61590</t>
        </is>
      </c>
      <c r="B51" s="3" t="inlineStr">
        <is>
          <t>Microsoft</t>
        </is>
      </c>
      <c r="C51" s="3" t="inlineStr">
        <is>
          <t>PRO 13 M10/32/512 PLAT W11P</t>
        </is>
      </c>
      <c r="D51" s="11" t="n">
        <v>2364</v>
      </c>
      <c r="E51" s="12" t="n">
        <v>1970</v>
      </c>
    </row>
    <row r="52">
      <c r="A52" s="3" t="inlineStr">
        <is>
          <t>EP2-61757</t>
        </is>
      </c>
      <c r="B52" s="3" t="inlineStr">
        <is>
          <t>Microsoft</t>
        </is>
      </c>
      <c r="C52" s="3" t="inlineStr">
        <is>
          <t>PRO 13 M12/32/512 OLED PLAT W11P</t>
        </is>
      </c>
      <c r="D52" s="11" t="n">
        <v>2443</v>
      </c>
      <c r="E52" s="12" t="n">
        <v>2035.83</v>
      </c>
    </row>
    <row r="53">
      <c r="A53" s="3" t="inlineStr">
        <is>
          <t>EP2-14798</t>
        </is>
      </c>
      <c r="B53" s="3" t="inlineStr">
        <is>
          <t>Microsoft</t>
        </is>
      </c>
      <c r="C53" s="3" t="inlineStr">
        <is>
          <t>PRO10 5G I7/16/256 PLAT W11P</t>
        </is>
      </c>
      <c r="D53" s="11" t="n">
        <v>2067</v>
      </c>
      <c r="E53" s="12" t="n">
        <v>1722.5</v>
      </c>
    </row>
    <row r="54">
      <c r="A54" s="3" t="inlineStr">
        <is>
          <t>EP2-20093</t>
        </is>
      </c>
      <c r="B54" s="3" t="inlineStr">
        <is>
          <t>Microsoft</t>
        </is>
      </c>
      <c r="C54" s="3" t="inlineStr">
        <is>
          <t>PRO11 INT CU5/16/256GB BLK W11P</t>
        </is>
      </c>
      <c r="D54" s="11" t="n">
        <v>1701</v>
      </c>
      <c r="E54" s="12" t="n">
        <v>1417.5</v>
      </c>
    </row>
    <row r="55">
      <c r="A55" s="3" t="inlineStr">
        <is>
          <t>EP2-20144</t>
        </is>
      </c>
      <c r="B55" s="3" t="inlineStr">
        <is>
          <t>Microsoft</t>
        </is>
      </c>
      <c r="C55" s="3" t="inlineStr">
        <is>
          <t>PRO11 INT CU5/16/512GB PLAT W11P</t>
        </is>
      </c>
      <c r="D55" s="11" t="n">
        <v>1895</v>
      </c>
      <c r="E55" s="12" t="n">
        <v>1579.17</v>
      </c>
    </row>
    <row r="56">
      <c r="A56" s="3" t="inlineStr">
        <is>
          <t>EP2-20212</t>
        </is>
      </c>
      <c r="B56" s="3" t="inlineStr">
        <is>
          <t>Microsoft</t>
        </is>
      </c>
      <c r="C56" s="3" t="inlineStr">
        <is>
          <t>PRO11 INT CU7/16/256GB PLAT W11P</t>
        </is>
      </c>
      <c r="D56" s="11" t="n">
        <v>1948</v>
      </c>
      <c r="E56" s="12" t="n">
        <v>1623.33</v>
      </c>
    </row>
    <row r="57">
      <c r="A57" s="3" t="inlineStr">
        <is>
          <t>EP2-20246</t>
        </is>
      </c>
      <c r="B57" s="3" t="inlineStr">
        <is>
          <t>Microsoft</t>
        </is>
      </c>
      <c r="C57" s="3" t="inlineStr">
        <is>
          <t>PRO11 INT CU7/16/512GB PLAT W11P</t>
        </is>
      </c>
      <c r="D57" s="11" t="n">
        <v>2138</v>
      </c>
      <c r="E57" s="12" t="n">
        <v>1781.67</v>
      </c>
    </row>
    <row r="58">
      <c r="A58" s="3" t="inlineStr">
        <is>
          <t>SM-X306BZGAEEA</t>
        </is>
      </c>
      <c r="B58" s="3" t="inlineStr">
        <is>
          <t>Samsung</t>
        </is>
      </c>
      <c r="C58" s="3" t="inlineStr">
        <is>
          <t>GALAXY TAB ACTIVE 5</t>
        </is>
      </c>
      <c r="D58" s="11" t="n">
        <v>564</v>
      </c>
      <c r="E58" s="12" t="n">
        <v>470</v>
      </c>
    </row>
    <row r="59">
      <c r="A59" s="3" t="inlineStr">
        <is>
          <t>SM-X135FZAEEUB</t>
        </is>
      </c>
      <c r="B59" s="3" t="inlineStr">
        <is>
          <t>Samsung</t>
        </is>
      </c>
      <c r="C59" s="3" t="inlineStr">
        <is>
          <t>GXY TAB A11 LTE 128GB GRAY</t>
        </is>
      </c>
      <c r="D59" s="11" t="n">
        <v>297</v>
      </c>
      <c r="E59" s="12" t="n">
        <v>247.5</v>
      </c>
    </row>
    <row r="60">
      <c r="A60" s="3" t="inlineStr">
        <is>
          <t>SM-X135FZAAEUB</t>
        </is>
      </c>
      <c r="B60" s="3" t="inlineStr">
        <is>
          <t>Samsung</t>
        </is>
      </c>
      <c r="C60" s="3" t="inlineStr">
        <is>
          <t>GXY TAB A11 LTE 64GB GRAY</t>
        </is>
      </c>
      <c r="D60" s="11" t="n">
        <v>225</v>
      </c>
      <c r="E60" s="12" t="n">
        <v>187.5</v>
      </c>
    </row>
    <row r="61">
      <c r="A61" s="3" t="inlineStr">
        <is>
          <t>SM-X135FZSAEUB</t>
        </is>
      </c>
      <c r="B61" s="3" t="inlineStr">
        <is>
          <t>Samsung</t>
        </is>
      </c>
      <c r="C61" s="3" t="inlineStr">
        <is>
          <t>GXY TAB A11 LTE 64GB SILVER</t>
        </is>
      </c>
      <c r="D61" s="11" t="n">
        <v>225</v>
      </c>
      <c r="E61" s="12" t="n">
        <v>187.5</v>
      </c>
    </row>
    <row r="62">
      <c r="A62" s="3" t="inlineStr">
        <is>
          <t>SM-X130NZAAEUB</t>
        </is>
      </c>
      <c r="B62" s="3" t="inlineStr">
        <is>
          <t>Samsung</t>
        </is>
      </c>
      <c r="C62" s="3" t="inlineStr">
        <is>
          <t>GXY TAB A11 WIFI 64GB GRAY</t>
        </is>
      </c>
      <c r="D62" s="11" t="n">
        <v>174</v>
      </c>
      <c r="E62" s="12" t="n">
        <v>145</v>
      </c>
    </row>
    <row r="63">
      <c r="A63" s="3" t="inlineStr">
        <is>
          <t>SM-X236BZAREUB</t>
        </is>
      </c>
      <c r="B63" s="3" t="inlineStr">
        <is>
          <t>Samsung</t>
        </is>
      </c>
      <c r="C63" s="3" t="inlineStr">
        <is>
          <t>GXY TAB A11+ 5G 128GB GRAY 6GB</t>
        </is>
      </c>
      <c r="D63" s="11" t="n">
        <v>348</v>
      </c>
      <c r="E63" s="12" t="n">
        <v>290</v>
      </c>
    </row>
    <row r="64">
      <c r="A64" s="3" t="inlineStr">
        <is>
          <t>SM-X236BZSPEUB</t>
        </is>
      </c>
      <c r="B64" s="3" t="inlineStr">
        <is>
          <t>Samsung</t>
        </is>
      </c>
      <c r="C64" s="3" t="inlineStr">
        <is>
          <t>GXY TAB A11+ 5G 256GB SILVER</t>
        </is>
      </c>
      <c r="D64" s="11" t="n">
        <v>420</v>
      </c>
      <c r="E64" s="12" t="n">
        <v>350</v>
      </c>
    </row>
    <row r="65">
      <c r="A65" s="3" t="inlineStr">
        <is>
          <t>SM-X230NZAREUB</t>
        </is>
      </c>
      <c r="B65" s="3" t="inlineStr">
        <is>
          <t>Samsung</t>
        </is>
      </c>
      <c r="C65" s="3" t="inlineStr">
        <is>
          <t>GXY TAB A11+ WIFI 128GB GRAY</t>
        </is>
      </c>
      <c r="D65" s="11" t="n">
        <v>297</v>
      </c>
      <c r="E65" s="12" t="n">
        <v>247.5</v>
      </c>
    </row>
    <row r="66">
      <c r="A66" s="3" t="inlineStr">
        <is>
          <t>SM-X400NZAPEUB</t>
        </is>
      </c>
      <c r="B66" s="3" t="inlineStr">
        <is>
          <t>Samsung</t>
        </is>
      </c>
      <c r="C66" s="3" t="inlineStr">
        <is>
          <t>GXY TAB S10 LITE WIFI 256 GREY</t>
        </is>
      </c>
      <c r="D66" s="11" t="n">
        <v>472</v>
      </c>
      <c r="E66" s="12" t="n">
        <v>393.33</v>
      </c>
    </row>
    <row r="67">
      <c r="A67" s="3" t="inlineStr">
        <is>
          <t>SM-X400NZSPEUB</t>
        </is>
      </c>
      <c r="B67" s="3" t="inlineStr">
        <is>
          <t>Samsung</t>
        </is>
      </c>
      <c r="C67" s="3" t="inlineStr">
        <is>
          <t>GXY TAB S10 LITE WIFI 256GB SILVER</t>
        </is>
      </c>
      <c r="D67" s="11" t="n">
        <v>472</v>
      </c>
      <c r="E67" s="12" t="n">
        <v>393.33</v>
      </c>
    </row>
    <row r="68">
      <c r="A68" s="3" t="inlineStr">
        <is>
          <t>SM-X356BZGEEEB</t>
        </is>
      </c>
      <c r="B68" s="3" t="inlineStr">
        <is>
          <t>Samsung</t>
        </is>
      </c>
      <c r="C68" s="3" t="inlineStr">
        <is>
          <t>SAMSUNG GALAXY TAB ACTIVE5 PRO 5G</t>
        </is>
      </c>
      <c r="D68" s="11" t="n">
        <v>903</v>
      </c>
      <c r="E68" s="12" t="n">
        <v>752.5</v>
      </c>
    </row>
    <row r="69">
      <c r="A69" s="3" t="inlineStr">
        <is>
          <t>PLATSAMACTIVPRO</t>
        </is>
      </c>
      <c r="B69" s="3" t="inlineStr">
        <is>
          <t>Samsung</t>
        </is>
      </c>
      <c r="C69" s="3" t="inlineStr">
        <is>
          <t>TAB ACTIVE PRO PLAT LOAN</t>
        </is>
      </c>
      <c r="D69" s="11" t="n">
        <v>386</v>
      </c>
      <c r="E69" s="12" t="n">
        <v>321.67</v>
      </c>
    </row>
    <row r="70">
      <c r="A70" s="3" t="inlineStr">
        <is>
          <t>THZ912GL</t>
        </is>
      </c>
      <c r="B70" s="3" t="inlineStr">
        <is>
          <t>Targus</t>
        </is>
      </c>
      <c r="C70" s="3" t="inlineStr">
        <is>
          <t>CLICK-IN CS IPAD MINI6 BLACK</t>
        </is>
      </c>
      <c r="D70" s="11" t="n">
        <v>27</v>
      </c>
      <c r="E70" s="12" t="n">
        <v>22.5</v>
      </c>
    </row>
    <row r="71">
      <c r="A71" s="3" t="inlineStr">
        <is>
          <t>THZ934GL</t>
        </is>
      </c>
      <c r="B71" s="3" t="inlineStr">
        <is>
          <t>Targus</t>
        </is>
      </c>
      <c r="C71" s="3" t="inlineStr">
        <is>
          <t>PRO-TEK IPAD 2022 BLACK</t>
        </is>
      </c>
      <c r="D71" s="11" t="n">
        <v>40</v>
      </c>
      <c r="E71" s="12" t="n">
        <v>33.33</v>
      </c>
    </row>
    <row r="72">
      <c r="A72" s="3" t="inlineStr">
        <is>
          <t>THZ935GL</t>
        </is>
      </c>
      <c r="B72" s="3" t="inlineStr">
        <is>
          <t>Targus</t>
        </is>
      </c>
      <c r="C72" s="3" t="inlineStr">
        <is>
          <t>VERSAVU SLIM IPAD 2022 BLACK</t>
        </is>
      </c>
      <c r="D72" s="11" t="n">
        <v>49</v>
      </c>
      <c r="E72" s="12" t="n">
        <v>40.83</v>
      </c>
    </row>
    <row r="73">
      <c r="A73" s="3" t="inlineStr">
        <is>
          <t>THZ93502GL</t>
        </is>
      </c>
      <c r="B73" s="3" t="inlineStr">
        <is>
          <t>Targus</t>
        </is>
      </c>
      <c r="C73" s="3" t="inlineStr">
        <is>
          <t>VERSAVU SLIM IPAD 2022 BLUE</t>
        </is>
      </c>
      <c r="D73" s="11" t="n">
        <v>49</v>
      </c>
      <c r="E73" s="12" t="n">
        <v>40.83</v>
      </c>
    </row>
    <row r="74">
      <c r="A74" s="3" t="inlineStr">
        <is>
          <t>THZ983GL</t>
        </is>
      </c>
      <c r="B74" s="3" t="inlineStr">
        <is>
          <t>Targus</t>
        </is>
      </c>
      <c r="C74" s="3" t="inlineStr">
        <is>
          <t>VERSAVU SLIM IPAD PRO 13INCH</t>
        </is>
      </c>
      <c r="D74" s="11" t="n">
        <v>45</v>
      </c>
      <c r="E74" s="12" t="n">
        <v>37.5</v>
      </c>
    </row>
    <row r="75">
      <c r="A75" s="3" t="inlineStr">
        <is>
          <t>9491G2CLCGB116</t>
        </is>
      </c>
      <c r="B75" s="3" t="inlineStr">
        <is>
          <t>TCL</t>
        </is>
      </c>
      <c r="C75" s="3" t="inlineStr">
        <is>
          <t>NXTPAP 14 GREY INC TPEN CASE</t>
        </is>
      </c>
      <c r="D75" s="11" t="n">
        <v>356</v>
      </c>
      <c r="E75" s="12" t="n">
        <v>296.67</v>
      </c>
    </row>
    <row r="76">
      <c r="A76" s="3" t="inlineStr">
        <is>
          <t>9566X-2BLCA111</t>
        </is>
      </c>
      <c r="B76" s="3" t="inlineStr">
        <is>
          <t>TCL</t>
        </is>
      </c>
      <c r="C76" s="3" t="inlineStr">
        <is>
          <t>TCL NOTE A1 NXTPAPER GRAY</t>
        </is>
      </c>
      <c r="D76" s="11" t="n">
        <v>479</v>
      </c>
      <c r="E76" s="12" t="n">
        <v>399.17</v>
      </c>
    </row>
    <row r="77">
      <c r="A77" s="3" t="inlineStr">
        <is>
          <t>9469X2-2CLCGB11</t>
        </is>
      </c>
      <c r="B77" s="3" t="inlineStr">
        <is>
          <t>TCL</t>
        </is>
      </c>
      <c r="C77" s="3" t="inlineStr">
        <is>
          <t>TCL NXTPAPER 11 PLUS GREY</t>
        </is>
      </c>
      <c r="D77" s="11" t="n">
        <v>230</v>
      </c>
      <c r="E77" s="12" t="n">
        <v>191.67</v>
      </c>
    </row>
    <row r="78">
      <c r="A78" s="3" t="inlineStr">
        <is>
          <t>8188G1-2ALCGB21</t>
        </is>
      </c>
      <c r="B78" s="3" t="inlineStr">
        <is>
          <t>TCL</t>
        </is>
      </c>
      <c r="C78" s="3" t="inlineStr">
        <is>
          <t>TCL TAB 8 GEN 2</t>
        </is>
      </c>
      <c r="D78" s="11" t="n">
        <v>124</v>
      </c>
      <c r="E78" s="12" t="n">
        <v>103.33</v>
      </c>
    </row>
    <row r="79">
      <c r="A79" s="3" t="inlineStr">
        <is>
          <t>9445X1-2ALCA11</t>
        </is>
      </c>
      <c r="B79" s="3" t="inlineStr">
        <is>
          <t>TCL</t>
        </is>
      </c>
      <c r="C79" s="3" t="inlineStr">
        <is>
          <t>TCL TAB A1 PLUS SPACE BLUE</t>
        </is>
      </c>
      <c r="D79" s="11" t="n">
        <v>235</v>
      </c>
      <c r="E79" s="12" t="n">
        <v>195.83</v>
      </c>
    </row>
  </sheetData>
  <autoFilter ref="A2:E79"/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Mobile Phones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T312D1-3ALCA112</t>
        </is>
      </c>
      <c r="B3" s="3" t="inlineStr">
        <is>
          <t>Alcatel</t>
        </is>
      </c>
      <c r="C3" s="3" t="inlineStr">
        <is>
          <t>4042S (W CHARGING CRADLE) NEW</t>
        </is>
      </c>
      <c r="D3" s="11" t="n">
        <v>35</v>
      </c>
      <c r="E3" s="12" t="n">
        <v>29.17</v>
      </c>
    </row>
    <row r="4">
      <c r="A4" s="3" t="inlineStr">
        <is>
          <t>T301P-3BLCA112</t>
        </is>
      </c>
      <c r="B4" s="3" t="inlineStr">
        <is>
          <t>Alcatel</t>
        </is>
      </c>
      <c r="C4" s="3" t="inlineStr">
        <is>
          <t>TCL 4021 BLACK DEVICE</t>
        </is>
      </c>
      <c r="D4" s="11" t="n">
        <v>18</v>
      </c>
      <c r="E4" s="12" t="n">
        <v>15</v>
      </c>
    </row>
    <row r="5">
      <c r="A5" s="3" t="inlineStr">
        <is>
          <t>ARMQAG2B/A</t>
        </is>
      </c>
      <c r="B5" s="3" t="inlineStr">
        <is>
          <t>Apple</t>
        </is>
      </c>
      <c r="C5" s="3" t="inlineStr">
        <is>
          <t>APPLE IPHONE X 256GB SILVER</t>
        </is>
      </c>
      <c r="D5" s="11" t="n">
        <v>1031</v>
      </c>
      <c r="E5" s="12" t="n">
        <v>859.17</v>
      </c>
    </row>
    <row r="6">
      <c r="A6" s="3" t="inlineStr">
        <is>
          <t>ARMHGP3B/A</t>
        </is>
      </c>
      <c r="B6" s="3" t="inlineStr">
        <is>
          <t>Apple</t>
        </is>
      </c>
      <c r="C6" s="3" t="inlineStr">
        <is>
          <t>AR IPHONE SE 64G BLACK</t>
        </is>
      </c>
      <c r="D6" s="11" t="n">
        <v>459</v>
      </c>
      <c r="E6" s="12" t="n">
        <v>382.5</v>
      </c>
    </row>
    <row r="7">
      <c r="A7" s="3" t="inlineStr">
        <is>
          <t>ARMH7L3B/A</t>
        </is>
      </c>
      <c r="B7" s="3" t="inlineStr">
        <is>
          <t>Apple</t>
        </is>
      </c>
      <c r="C7" s="3" t="inlineStr">
        <is>
          <t>AR IPHONE XR 128GB BLACK</t>
        </is>
      </c>
      <c r="D7" s="11" t="n">
        <v>631</v>
      </c>
      <c r="E7" s="12" t="n">
        <v>525.83</v>
      </c>
    </row>
    <row r="8">
      <c r="A8" s="3" t="inlineStr">
        <is>
          <t>ECEEMULTI4GCUPG</t>
        </is>
      </c>
      <c r="B8" s="3" t="inlineStr">
        <is>
          <t>Apple</t>
        </is>
      </c>
      <c r="C8" s="3" t="inlineStr">
        <is>
          <t>EE CORPORATE MULTI UPGRADE SIM</t>
        </is>
      </c>
      <c r="D8" s="11" t="n">
        <v>7</v>
      </c>
      <c r="E8" s="12" t="n">
        <v>5.83</v>
      </c>
    </row>
    <row r="9">
      <c r="A9" s="3" t="inlineStr">
        <is>
          <t>MYEA3QN/A</t>
        </is>
      </c>
      <c r="B9" s="3" t="inlineStr">
        <is>
          <t>Apple</t>
        </is>
      </c>
      <c r="C9" s="3" t="inlineStr">
        <is>
          <t>IPHONE 16 128GB PINK</t>
        </is>
      </c>
      <c r="D9" s="11" t="n">
        <v>838</v>
      </c>
      <c r="E9" s="12" t="n">
        <v>698.33</v>
      </c>
    </row>
    <row r="10">
      <c r="A10" s="3" t="inlineStr">
        <is>
          <t>MYED3QN/A</t>
        </is>
      </c>
      <c r="B10" s="3" t="inlineStr">
        <is>
          <t>Apple</t>
        </is>
      </c>
      <c r="C10" s="3" t="inlineStr">
        <is>
          <t>IPHONE 16 128GB TEAL</t>
        </is>
      </c>
      <c r="D10" s="11" t="n">
        <v>838</v>
      </c>
      <c r="E10" s="12" t="n">
        <v>698.33</v>
      </c>
    </row>
    <row r="11">
      <c r="A11" s="3" t="inlineStr">
        <is>
          <t>MYEC3QN/A</t>
        </is>
      </c>
      <c r="B11" s="3" t="inlineStr">
        <is>
          <t>Apple</t>
        </is>
      </c>
      <c r="C11" s="3" t="inlineStr">
        <is>
          <t>IPHONE 16 128GB UMARINE</t>
        </is>
      </c>
      <c r="D11" s="11" t="n">
        <v>838</v>
      </c>
      <c r="E11" s="12" t="n">
        <v>698.33</v>
      </c>
    </row>
    <row r="12">
      <c r="A12" s="3" t="inlineStr">
        <is>
          <t>MYE93QN/A</t>
        </is>
      </c>
      <c r="B12" s="3" t="inlineStr">
        <is>
          <t>Apple</t>
        </is>
      </c>
      <c r="C12" s="3" t="inlineStr">
        <is>
          <t>IPHONE 16 128GB WHITE</t>
        </is>
      </c>
      <c r="D12" s="11" t="n">
        <v>838</v>
      </c>
      <c r="E12" s="12" t="n">
        <v>698.33</v>
      </c>
    </row>
    <row r="13">
      <c r="A13" s="3" t="inlineStr">
        <is>
          <t>MG6N4QN/A</t>
        </is>
      </c>
      <c r="B13" s="3" t="inlineStr">
        <is>
          <t>Apple</t>
        </is>
      </c>
      <c r="C13" s="3" t="inlineStr">
        <is>
          <t>IPHONE 17 256GB SAGE</t>
        </is>
      </c>
      <c r="D13" s="11" t="n">
        <v>942</v>
      </c>
      <c r="E13" s="12" t="n">
        <v>785</v>
      </c>
    </row>
    <row r="14">
      <c r="A14" s="3" t="inlineStr">
        <is>
          <t>MG6P4QN/A</t>
        </is>
      </c>
      <c r="B14" s="3" t="inlineStr">
        <is>
          <t>Apple</t>
        </is>
      </c>
      <c r="C14" s="3" t="inlineStr">
        <is>
          <t>IPHONE 17 512GB BLACK</t>
        </is>
      </c>
      <c r="D14" s="11" t="n">
        <v>1152</v>
      </c>
      <c r="E14" s="12" t="n">
        <v>960</v>
      </c>
    </row>
    <row r="15">
      <c r="A15" s="3" t="inlineStr">
        <is>
          <t>MG6U4QN/A</t>
        </is>
      </c>
      <c r="B15" s="3" t="inlineStr">
        <is>
          <t>Apple</t>
        </is>
      </c>
      <c r="C15" s="3" t="inlineStr">
        <is>
          <t>IPHONE 17 512GB LAVENDER</t>
        </is>
      </c>
      <c r="D15" s="11" t="n">
        <v>1152</v>
      </c>
      <c r="E15" s="12" t="n">
        <v>960</v>
      </c>
    </row>
    <row r="16">
      <c r="A16" s="3" t="inlineStr">
        <is>
          <t>MG6V4QN/A</t>
        </is>
      </c>
      <c r="B16" s="3" t="inlineStr">
        <is>
          <t>Apple</t>
        </is>
      </c>
      <c r="C16" s="3" t="inlineStr">
        <is>
          <t>IPHONE 17 512GB SAGE</t>
        </is>
      </c>
      <c r="D16" s="11" t="n">
        <v>1152</v>
      </c>
      <c r="E16" s="12" t="n">
        <v>960</v>
      </c>
    </row>
    <row r="17">
      <c r="A17" s="3" t="inlineStr">
        <is>
          <t>MG6Q4QN/A</t>
        </is>
      </c>
      <c r="B17" s="3" t="inlineStr">
        <is>
          <t>Apple</t>
        </is>
      </c>
      <c r="C17" s="3" t="inlineStr">
        <is>
          <t>IPHONE 17 512GB WHITE</t>
        </is>
      </c>
      <c r="D17" s="11" t="n">
        <v>1152</v>
      </c>
      <c r="E17" s="12" t="n">
        <v>960</v>
      </c>
    </row>
    <row r="18">
      <c r="A18" s="3" t="inlineStr">
        <is>
          <t>MG8Q4QN/A</t>
        </is>
      </c>
      <c r="B18" s="3" t="inlineStr">
        <is>
          <t>Apple</t>
        </is>
      </c>
      <c r="C18" s="3" t="inlineStr">
        <is>
          <t>IPHONE 17 PRO 1TB  ORANGE</t>
        </is>
      </c>
      <c r="D18" s="11" t="n">
        <v>1469</v>
      </c>
      <c r="E18" s="12" t="n">
        <v>1224.17</v>
      </c>
    </row>
    <row r="19">
      <c r="A19" s="3" t="inlineStr">
        <is>
          <t>MG8M4QN/A</t>
        </is>
      </c>
      <c r="B19" s="3" t="inlineStr">
        <is>
          <t>Apple</t>
        </is>
      </c>
      <c r="C19" s="3" t="inlineStr">
        <is>
          <t>IPHONE 17 PRO 512GB  ORANGE</t>
        </is>
      </c>
      <c r="D19" s="11" t="n">
        <v>1259</v>
      </c>
      <c r="E19" s="12" t="n">
        <v>1049.17</v>
      </c>
    </row>
    <row r="20">
      <c r="A20" s="3" t="inlineStr">
        <is>
          <t>MFYN4QN/A</t>
        </is>
      </c>
      <c r="B20" s="3" t="inlineStr">
        <is>
          <t>Apple</t>
        </is>
      </c>
      <c r="C20" s="3" t="inlineStr">
        <is>
          <t>IPHONE 17 PRO MAX 256GB ORANGE</t>
        </is>
      </c>
      <c r="D20" s="11" t="n">
        <v>1154</v>
      </c>
      <c r="E20" s="12" t="n">
        <v>961.67</v>
      </c>
    </row>
    <row r="21">
      <c r="A21" s="3" t="inlineStr">
        <is>
          <t>MHRY4QN/A</t>
        </is>
      </c>
      <c r="B21" s="3" t="inlineStr">
        <is>
          <t>Apple</t>
        </is>
      </c>
      <c r="C21" s="3" t="inlineStr">
        <is>
          <t>IPHONE 17E 512GB BLACK</t>
        </is>
      </c>
      <c r="D21" s="11" t="n">
        <v>942</v>
      </c>
      <c r="E21" s="12" t="n">
        <v>785</v>
      </c>
    </row>
    <row r="22">
      <c r="A22" s="3" t="inlineStr">
        <is>
          <t>MHU34QN/A</t>
        </is>
      </c>
      <c r="B22" s="3" t="inlineStr">
        <is>
          <t>Apple</t>
        </is>
      </c>
      <c r="C22" s="3" t="inlineStr">
        <is>
          <t>IPHONE 17E 512GB SOFT PINK</t>
        </is>
      </c>
      <c r="D22" s="11" t="n">
        <v>942</v>
      </c>
      <c r="E22" s="12" t="n">
        <v>785</v>
      </c>
    </row>
    <row r="23">
      <c r="A23" s="3" t="inlineStr">
        <is>
          <t>MG304QN/A</t>
        </is>
      </c>
      <c r="B23" s="3" t="inlineStr">
        <is>
          <t>Apple</t>
        </is>
      </c>
      <c r="C23" s="3" t="inlineStr">
        <is>
          <t>IPHONE AIR 1TB SKY BLUE</t>
        </is>
      </c>
      <c r="D23" s="11" t="n">
        <v>1473</v>
      </c>
      <c r="E23" s="12" t="n">
        <v>1227.5</v>
      </c>
    </row>
    <row r="24">
      <c r="A24" s="3" t="inlineStr">
        <is>
          <t>MG2N4QN/A</t>
        </is>
      </c>
      <c r="B24" s="3" t="inlineStr">
        <is>
          <t>Apple</t>
        </is>
      </c>
      <c r="C24" s="3" t="inlineStr">
        <is>
          <t>IPHONE AIR 256GB LIGHT GOLD</t>
        </is>
      </c>
      <c r="D24" s="11" t="n">
        <v>845</v>
      </c>
      <c r="E24" s="12" t="n">
        <v>704.17</v>
      </c>
    </row>
    <row r="25">
      <c r="A25" s="3" t="inlineStr">
        <is>
          <t>MG2L4QN/A</t>
        </is>
      </c>
      <c r="B25" s="3" t="inlineStr">
        <is>
          <t>Apple</t>
        </is>
      </c>
      <c r="C25" s="3" t="inlineStr">
        <is>
          <t>IPHONE AIR 256GB SPACE BLACK</t>
        </is>
      </c>
      <c r="D25" s="11" t="n">
        <v>845</v>
      </c>
      <c r="E25" s="12" t="n">
        <v>704.17</v>
      </c>
    </row>
    <row r="26">
      <c r="A26" s="3" t="inlineStr">
        <is>
          <t>MG2T4QN/A</t>
        </is>
      </c>
      <c r="B26" s="3" t="inlineStr">
        <is>
          <t>Apple</t>
        </is>
      </c>
      <c r="C26" s="3" t="inlineStr">
        <is>
          <t>IPHONE AIR 512GB CLOUD WHITE</t>
        </is>
      </c>
      <c r="D26" s="11" t="n">
        <v>1054</v>
      </c>
      <c r="E26" s="12" t="n">
        <v>878.33</v>
      </c>
    </row>
    <row r="27">
      <c r="A27" s="3" t="inlineStr">
        <is>
          <t>MG2Q4QN/A</t>
        </is>
      </c>
      <c r="B27" s="3" t="inlineStr">
        <is>
          <t>Apple</t>
        </is>
      </c>
      <c r="C27" s="3" t="inlineStr">
        <is>
          <t>IPHONE AIR 512GB SPACE BLACK</t>
        </is>
      </c>
      <c r="D27" s="11" t="n">
        <v>1054</v>
      </c>
      <c r="E27" s="12" t="n">
        <v>878.33</v>
      </c>
    </row>
    <row r="28">
      <c r="A28" s="3" t="inlineStr">
        <is>
          <t>AR-A137FZKVEUB</t>
        </is>
      </c>
      <c r="B28" s="3" t="inlineStr">
        <is>
          <t>Dataselect</t>
        </is>
      </c>
      <c r="C28" s="3" t="inlineStr">
        <is>
          <t>A13 BLACK 64GB</t>
        </is>
      </c>
      <c r="D28" s="11" t="n">
        <v>194</v>
      </c>
      <c r="E28" s="12" t="n">
        <v>161.67</v>
      </c>
    </row>
    <row r="29">
      <c r="A29" s="3" t="inlineStr">
        <is>
          <t>AR-A165FZKBEUB</t>
        </is>
      </c>
      <c r="B29" s="3" t="inlineStr">
        <is>
          <t>Dataselect</t>
        </is>
      </c>
      <c r="C29" s="3" t="inlineStr">
        <is>
          <t>AR A16 4G BLACK 128GB</t>
        </is>
      </c>
      <c r="D29" s="11" t="n">
        <v>183</v>
      </c>
      <c r="E29" s="12" t="n">
        <v>152.5</v>
      </c>
    </row>
    <row r="30">
      <c r="A30" s="3" t="inlineStr">
        <is>
          <t>AR-A166BZKDEUB</t>
        </is>
      </c>
      <c r="B30" s="3" t="inlineStr">
        <is>
          <t>Dataselect</t>
        </is>
      </c>
      <c r="C30" s="3" t="inlineStr">
        <is>
          <t>AR A16 5G BLACK 128GB</t>
        </is>
      </c>
      <c r="D30" s="11" t="n">
        <v>215</v>
      </c>
      <c r="E30" s="12" t="n">
        <v>179.17</v>
      </c>
    </row>
    <row r="31">
      <c r="A31" s="3" t="inlineStr">
        <is>
          <t>AR-A336BZWGEUB</t>
        </is>
      </c>
      <c r="B31" s="3" t="inlineStr">
        <is>
          <t>Dataselect</t>
        </is>
      </c>
      <c r="C31" s="3" t="inlineStr">
        <is>
          <t>AR A33 5G WHITE 128GB</t>
        </is>
      </c>
      <c r="D31" s="11" t="n">
        <v>356</v>
      </c>
      <c r="E31" s="12" t="n">
        <v>296.67</v>
      </c>
    </row>
    <row r="32">
      <c r="A32" s="3" t="inlineStr">
        <is>
          <t>AR-A536BZONEUB</t>
        </is>
      </c>
      <c r="B32" s="3" t="inlineStr">
        <is>
          <t>Dataselect</t>
        </is>
      </c>
      <c r="C32" s="3" t="inlineStr">
        <is>
          <t>AR A53 AWESOME PEACH 128GB</t>
        </is>
      </c>
      <c r="D32" s="11" t="n">
        <v>431</v>
      </c>
      <c r="E32" s="12" t="n">
        <v>359.17</v>
      </c>
    </row>
    <row r="33">
      <c r="A33" s="3" t="inlineStr">
        <is>
          <t>AR-A256BZKDEUB</t>
        </is>
      </c>
      <c r="B33" s="3" t="inlineStr">
        <is>
          <t>Dataselect</t>
        </is>
      </c>
      <c r="C33" s="3" t="inlineStr">
        <is>
          <t>AR GALAXY A25 5G BLACK</t>
        </is>
      </c>
      <c r="D33" s="11" t="n">
        <v>269</v>
      </c>
      <c r="E33" s="12" t="n">
        <v>224.17</v>
      </c>
    </row>
    <row r="34">
      <c r="A34" s="3" t="inlineStr">
        <is>
          <t>AR-F711BZGBEUA</t>
        </is>
      </c>
      <c r="B34" s="3" t="inlineStr">
        <is>
          <t>Dataselect</t>
        </is>
      </c>
      <c r="C34" s="3" t="inlineStr">
        <is>
          <t>AR GXY Z FLIP3 5G GREEN 128G</t>
        </is>
      </c>
      <c r="D34" s="11" t="n">
        <v>971</v>
      </c>
      <c r="E34" s="12" t="n">
        <v>809.17</v>
      </c>
    </row>
    <row r="35">
      <c r="A35" s="3" t="inlineStr">
        <is>
          <t>AR-MQ083ZD/A</t>
        </is>
      </c>
      <c r="B35" s="3" t="inlineStr">
        <is>
          <t>Dataselect</t>
        </is>
      </c>
      <c r="C35" s="3" t="inlineStr">
        <is>
          <t>AR IPH 14 PRO 128GB GOLD</t>
        </is>
      </c>
      <c r="D35" s="11" t="n">
        <v>1033</v>
      </c>
      <c r="E35" s="12" t="n">
        <v>860.83</v>
      </c>
    </row>
    <row r="36">
      <c r="A36" s="3" t="inlineStr">
        <is>
          <t>AR-MU0Y3ZD/A</t>
        </is>
      </c>
      <c r="B36" s="3" t="inlineStr">
        <is>
          <t>Dataselect</t>
        </is>
      </c>
      <c r="C36" s="3" t="inlineStr">
        <is>
          <t>AR IPH 15 PLUS 128GB BLACK</t>
        </is>
      </c>
      <c r="D36" s="11" t="n">
        <v>1033</v>
      </c>
      <c r="E36" s="12" t="n">
        <v>860.83</v>
      </c>
    </row>
    <row r="37">
      <c r="A37" s="3" t="inlineStr">
        <is>
          <t>AR-MLPF3B/A</t>
        </is>
      </c>
      <c r="B37" s="3" t="inlineStr">
        <is>
          <t>Dataselect</t>
        </is>
      </c>
      <c r="C37" s="3" t="inlineStr">
        <is>
          <t>AR IPHONE 13 128GB MIDNIGHT</t>
        </is>
      </c>
      <c r="D37" s="11" t="n">
        <v>784</v>
      </c>
      <c r="E37" s="12" t="n">
        <v>653.33</v>
      </c>
    </row>
    <row r="38">
      <c r="A38" s="3" t="inlineStr">
        <is>
          <t>AR-MTP03ZD/A</t>
        </is>
      </c>
      <c r="B38" s="3" t="inlineStr">
        <is>
          <t>Dataselect</t>
        </is>
      </c>
      <c r="C38" s="3" t="inlineStr">
        <is>
          <t>AR IPHONE 15 128GB BLACK</t>
        </is>
      </c>
      <c r="D38" s="11" t="n">
        <v>780</v>
      </c>
      <c r="E38" s="12" t="n">
        <v>650</v>
      </c>
    </row>
    <row r="39">
      <c r="A39" s="3" t="inlineStr">
        <is>
          <t>AR-MTP13ZD/A</t>
        </is>
      </c>
      <c r="B39" s="3" t="inlineStr">
        <is>
          <t>Dataselect</t>
        </is>
      </c>
      <c r="C39" s="3" t="inlineStr">
        <is>
          <t>AR IPHONE 15 128GB PINK</t>
        </is>
      </c>
      <c r="D39" s="11" t="n">
        <v>780</v>
      </c>
      <c r="E39" s="12" t="n">
        <v>650</v>
      </c>
    </row>
    <row r="40">
      <c r="A40" s="3" t="inlineStr">
        <is>
          <t>AR-MYE73QN/A</t>
        </is>
      </c>
      <c r="B40" s="3" t="inlineStr">
        <is>
          <t>Dataselect</t>
        </is>
      </c>
      <c r="C40" s="3" t="inlineStr">
        <is>
          <t>AR IPHONE 16 128GB BLACK</t>
        </is>
      </c>
      <c r="D40" s="11" t="n">
        <v>918</v>
      </c>
      <c r="E40" s="12" t="n">
        <v>765</v>
      </c>
    </row>
    <row r="41">
      <c r="A41" s="3" t="inlineStr">
        <is>
          <t>AR-MYEA3QN/A</t>
        </is>
      </c>
      <c r="B41" s="3" t="inlineStr">
        <is>
          <t>Dataselect</t>
        </is>
      </c>
      <c r="C41" s="3" t="inlineStr">
        <is>
          <t>AR IPHONE 16 128GB PINK</t>
        </is>
      </c>
      <c r="D41" s="11" t="n">
        <v>892</v>
      </c>
      <c r="E41" s="12" t="n">
        <v>743.33</v>
      </c>
    </row>
    <row r="42">
      <c r="A42" s="3" t="inlineStr">
        <is>
          <t>AR-MYEC3QN/A</t>
        </is>
      </c>
      <c r="B42" s="3" t="inlineStr">
        <is>
          <t>Dataselect</t>
        </is>
      </c>
      <c r="C42" s="3" t="inlineStr">
        <is>
          <t>AR IPHONE 16 128GB UMARINE</t>
        </is>
      </c>
      <c r="D42" s="11" t="n">
        <v>803</v>
      </c>
      <c r="E42" s="12" t="n">
        <v>669.17</v>
      </c>
    </row>
    <row r="43">
      <c r="A43" s="3" t="inlineStr">
        <is>
          <t>AR-MXVU3QN/A</t>
        </is>
      </c>
      <c r="B43" s="3" t="inlineStr">
        <is>
          <t>Dataselect</t>
        </is>
      </c>
      <c r="C43" s="3" t="inlineStr">
        <is>
          <t>AR IPHONE 16 PLUS 128GB BLACK</t>
        </is>
      </c>
      <c r="D43" s="11" t="n">
        <v>1033</v>
      </c>
      <c r="E43" s="12" t="n">
        <v>860.83</v>
      </c>
    </row>
    <row r="44">
      <c r="A44" s="3" t="inlineStr">
        <is>
          <t>AR-057GZKUEUB</t>
        </is>
      </c>
      <c r="B44" s="3" t="inlineStr">
        <is>
          <t>Dataselect</t>
        </is>
      </c>
      <c r="C44" s="3" t="inlineStr">
        <is>
          <t>GALAXY A05S BLACK</t>
        </is>
      </c>
      <c r="D44" s="11" t="n">
        <v>140</v>
      </c>
      <c r="E44" s="12" t="n">
        <v>116.67</v>
      </c>
    </row>
    <row r="45">
      <c r="A45" s="3" t="inlineStr">
        <is>
          <t>AR-135FZKVEUB</t>
        </is>
      </c>
      <c r="B45" s="3" t="inlineStr">
        <is>
          <t>Dataselect</t>
        </is>
      </c>
      <c r="C45" s="3" t="inlineStr">
        <is>
          <t>GALAXY A13 BLACK</t>
        </is>
      </c>
      <c r="D45" s="11" t="n">
        <v>194</v>
      </c>
      <c r="E45" s="12" t="n">
        <v>161.67</v>
      </c>
    </row>
    <row r="46">
      <c r="A46" s="3" t="inlineStr">
        <is>
          <t>AR-155FZKDEUB</t>
        </is>
      </c>
      <c r="B46" s="3" t="inlineStr">
        <is>
          <t>Dataselect</t>
        </is>
      </c>
      <c r="C46" s="3" t="inlineStr">
        <is>
          <t>GALAXY A15 4G BLACK</t>
        </is>
      </c>
      <c r="D46" s="11" t="n">
        <v>183</v>
      </c>
      <c r="E46" s="12" t="n">
        <v>152.5</v>
      </c>
    </row>
    <row r="47">
      <c r="A47" s="3" t="inlineStr">
        <is>
          <t>8881</t>
        </is>
      </c>
      <c r="B47" s="3" t="inlineStr">
        <is>
          <t>DORO</t>
        </is>
      </c>
      <c r="C47" s="3" t="inlineStr">
        <is>
          <t>DORO AURORA A10 BONE. NO CRADLE</t>
        </is>
      </c>
      <c r="D47" s="11" t="n">
        <v>204</v>
      </c>
      <c r="E47" s="12" t="n">
        <v>170</v>
      </c>
    </row>
    <row r="48">
      <c r="A48" s="3" t="inlineStr">
        <is>
          <t>8885</t>
        </is>
      </c>
      <c r="B48" s="3" t="inlineStr">
        <is>
          <t>DORO</t>
        </is>
      </c>
      <c r="C48" s="3" t="inlineStr">
        <is>
          <t>DORO AURORA A10 GRAPHITE. NO CRADLE</t>
        </is>
      </c>
      <c r="D48" s="11" t="n">
        <v>204</v>
      </c>
      <c r="E48" s="12" t="n">
        <v>170</v>
      </c>
    </row>
    <row r="49">
      <c r="A49" s="3" t="inlineStr">
        <is>
          <t>8532-1</t>
        </is>
      </c>
      <c r="B49" s="3" t="inlineStr">
        <is>
          <t>DORO</t>
        </is>
      </c>
      <c r="C49" s="3" t="inlineStr">
        <is>
          <t>DORO HEMMA CHIME</t>
        </is>
      </c>
      <c r="D49" s="11" t="n">
        <v>21</v>
      </c>
      <c r="E49" s="12" t="n">
        <v>17.5</v>
      </c>
    </row>
    <row r="50">
      <c r="A50" s="3" t="inlineStr">
        <is>
          <t>8531-1</t>
        </is>
      </c>
      <c r="B50" s="3" t="inlineStr">
        <is>
          <t>DORO</t>
        </is>
      </c>
      <c r="C50" s="3" t="inlineStr">
        <is>
          <t>DORO HEMMA DOORBELL</t>
        </is>
      </c>
      <c r="D50" s="11" t="n">
        <v>153</v>
      </c>
      <c r="E50" s="12" t="n">
        <v>127.5</v>
      </c>
    </row>
    <row r="51">
      <c r="A51" s="3" t="inlineStr">
        <is>
          <t>8747</t>
        </is>
      </c>
      <c r="B51" s="3" t="inlineStr">
        <is>
          <t>DORO</t>
        </is>
      </c>
      <c r="C51" s="3" t="inlineStr">
        <is>
          <t>DORO LEVA 30 GREY WHITE</t>
        </is>
      </c>
      <c r="D51" s="11" t="n">
        <v>107</v>
      </c>
      <c r="E51" s="12" t="n">
        <v>89.17</v>
      </c>
    </row>
    <row r="52">
      <c r="A52" s="3" t="inlineStr">
        <is>
          <t>8988</t>
        </is>
      </c>
      <c r="B52" s="3" t="inlineStr">
        <is>
          <t>DORO</t>
        </is>
      </c>
      <c r="C52" s="3" t="inlineStr">
        <is>
          <t>DORO LEVA E10 BLACK</t>
        </is>
      </c>
      <c r="D52" s="11" t="n">
        <v>65</v>
      </c>
      <c r="E52" s="12" t="n">
        <v>54.17</v>
      </c>
    </row>
    <row r="53">
      <c r="A53" s="3" t="inlineStr">
        <is>
          <t>8993</t>
        </is>
      </c>
      <c r="B53" s="3" t="inlineStr">
        <is>
          <t>DORO</t>
        </is>
      </c>
      <c r="C53" s="3" t="inlineStr">
        <is>
          <t>DORO LEVA E30 BLACK / WHITE</t>
        </is>
      </c>
      <c r="D53" s="11" t="n">
        <v>88</v>
      </c>
      <c r="E53" s="12" t="n">
        <v>73.33</v>
      </c>
    </row>
    <row r="54">
      <c r="A54" s="3" t="inlineStr">
        <is>
          <t>D100019</t>
        </is>
      </c>
      <c r="B54" s="3" t="inlineStr">
        <is>
          <t>DORO</t>
        </is>
      </c>
      <c r="C54" s="3" t="inlineStr">
        <is>
          <t>XGO3 BLACK SIM FREE</t>
        </is>
      </c>
      <c r="D54" s="11" t="n">
        <v>151</v>
      </c>
      <c r="E54" s="12" t="n">
        <v>125.83</v>
      </c>
    </row>
    <row r="55">
      <c r="A55" s="3" t="inlineStr">
        <is>
          <t>D100275</t>
        </is>
      </c>
      <c r="B55" s="3" t="inlineStr">
        <is>
          <t>DORO</t>
        </is>
      </c>
      <c r="C55" s="3" t="inlineStr">
        <is>
          <t>XPLORAONE SIM MFREE</t>
        </is>
      </c>
      <c r="D55" s="11" t="n">
        <v>162</v>
      </c>
      <c r="E55" s="12" t="n">
        <v>135</v>
      </c>
    </row>
    <row r="56">
      <c r="A56" s="3" t="inlineStr">
        <is>
          <t>ASDASIM</t>
        </is>
      </c>
      <c r="B56" s="3" t="inlineStr">
        <is>
          <t>DSL</t>
        </is>
      </c>
      <c r="C56" s="3" t="inlineStr">
        <is>
          <t>ASDA STORE SIMS</t>
        </is>
      </c>
      <c r="D56" s="11" t="n">
        <v>3</v>
      </c>
      <c r="E56" s="12" t="n">
        <v>2.5</v>
      </c>
    </row>
    <row r="57">
      <c r="A57" s="3" t="inlineStr">
        <is>
          <t>SSGA00748-UK</t>
        </is>
      </c>
      <c r="B57" s="3" t="inlineStr">
        <is>
          <t>Google</t>
        </is>
      </c>
      <c r="C57" s="3" t="inlineStr">
        <is>
          <t>GOOGLE PIXEL 3A CLEARLY WHITE</t>
        </is>
      </c>
      <c r="D57" s="11" t="n">
        <v>417</v>
      </c>
      <c r="E57" s="12" t="n">
        <v>347.5</v>
      </c>
    </row>
    <row r="58">
      <c r="A58" s="3" t="inlineStr">
        <is>
          <t>5109BWXP</t>
        </is>
      </c>
      <c r="B58" s="3" t="inlineStr">
        <is>
          <t>Honor</t>
        </is>
      </c>
      <c r="C58" s="3" t="inlineStr">
        <is>
          <t>HONOR 400 SMART 4GB+128GB BLACK</t>
        </is>
      </c>
      <c r="D58" s="11" t="n">
        <v>159</v>
      </c>
      <c r="E58" s="12" t="n">
        <v>132.5</v>
      </c>
    </row>
    <row r="59">
      <c r="A59" s="3" t="inlineStr">
        <is>
          <t>5109BWXV</t>
        </is>
      </c>
      <c r="B59" s="3" t="inlineStr">
        <is>
          <t>Honor</t>
        </is>
      </c>
      <c r="C59" s="3" t="inlineStr">
        <is>
          <t>HONOR 400 SMART 4GB+256GB BLACK</t>
        </is>
      </c>
      <c r="D59" s="11" t="n">
        <v>187</v>
      </c>
      <c r="E59" s="12" t="n">
        <v>155.83</v>
      </c>
    </row>
    <row r="60">
      <c r="A60" s="3" t="inlineStr">
        <is>
          <t>5109CEHC</t>
        </is>
      </c>
      <c r="B60" s="3" t="inlineStr">
        <is>
          <t>Honor</t>
        </is>
      </c>
      <c r="C60" s="3" t="inlineStr">
        <is>
          <t>HONOR 600 LITE 8GB 256GB GREEN</t>
        </is>
      </c>
      <c r="D60" s="11" t="n">
        <v>346</v>
      </c>
      <c r="E60" s="12" t="n">
        <v>288.33</v>
      </c>
    </row>
    <row r="61">
      <c r="A61" s="3" t="inlineStr">
        <is>
          <t>5160ABXD</t>
        </is>
      </c>
      <c r="B61" s="3" t="inlineStr">
        <is>
          <t>Honor</t>
        </is>
      </c>
      <c r="C61" s="3" t="inlineStr">
        <is>
          <t>HONOR 600 LITE BLACK DUMMY</t>
        </is>
      </c>
      <c r="D61" s="11" t="n">
        <v>3</v>
      </c>
      <c r="E61" s="12" t="n">
        <v>2.5</v>
      </c>
    </row>
    <row r="62">
      <c r="A62" s="3" t="inlineStr">
        <is>
          <t>5160ACAR</t>
        </is>
      </c>
      <c r="B62" s="3" t="inlineStr">
        <is>
          <t>Honor</t>
        </is>
      </c>
      <c r="C62" s="3" t="inlineStr">
        <is>
          <t>HONOR 600 PRO BLACK DUMMY</t>
        </is>
      </c>
      <c r="D62" s="11" t="n">
        <v>3</v>
      </c>
      <c r="E62" s="12" t="n">
        <v>2.5</v>
      </c>
    </row>
    <row r="63">
      <c r="A63" s="3" t="inlineStr">
        <is>
          <t>5109CMDP</t>
        </is>
      </c>
      <c r="B63" s="3" t="inlineStr">
        <is>
          <t>Honor</t>
        </is>
      </c>
      <c r="C63" s="3" t="inlineStr">
        <is>
          <t>HONOR 600 SMART 5G 128GB BLACK</t>
        </is>
      </c>
      <c r="D63" s="11" t="n">
        <v>234</v>
      </c>
      <c r="E63" s="12" t="n">
        <v>195</v>
      </c>
    </row>
    <row r="64">
      <c r="A64" s="3" t="inlineStr">
        <is>
          <t>JCBTPE50</t>
        </is>
      </c>
      <c r="B64" s="3" t="inlineStr">
        <is>
          <t>JCB</t>
        </is>
      </c>
      <c r="C64" s="3" t="inlineStr">
        <is>
          <t>JCB TOUGHPHONE E50</t>
        </is>
      </c>
      <c r="D64" s="11" t="n">
        <v>376</v>
      </c>
      <c r="E64" s="12" t="n">
        <v>313.33</v>
      </c>
    </row>
    <row r="65">
      <c r="A65" s="3" t="inlineStr">
        <is>
          <t>ARSAMA10BLK</t>
        </is>
      </c>
      <c r="B65" s="3" t="inlineStr">
        <is>
          <t>LYCA</t>
        </is>
      </c>
      <c r="C65" s="3" t="inlineStr">
        <is>
          <t>SAMSUNG A10 BLACK AR</t>
        </is>
      </c>
      <c r="D65" s="11" t="n">
        <v>3</v>
      </c>
      <c r="E65" s="12" t="n">
        <v>2.5</v>
      </c>
    </row>
    <row r="66">
      <c r="A66" s="3" t="inlineStr">
        <is>
          <t>STGP7128OBSA</t>
        </is>
      </c>
      <c r="B66" s="3" t="inlineStr">
        <is>
          <t>Mobile Reborn</t>
        </is>
      </c>
      <c r="C66" s="3" t="inlineStr">
        <is>
          <t>MR GOOGLE PIXEL 7 128GB OBSIDIAN</t>
        </is>
      </c>
      <c r="D66" s="11" t="n">
        <v>270</v>
      </c>
      <c r="E66" s="12" t="n">
        <v>225</v>
      </c>
    </row>
    <row r="67">
      <c r="A67" s="3" t="inlineStr">
        <is>
          <t>STIP14128STRA</t>
        </is>
      </c>
      <c r="B67" s="3" t="inlineStr">
        <is>
          <t>Mobile Reborn</t>
        </is>
      </c>
      <c r="C67" s="3" t="inlineStr">
        <is>
          <t>MR IPHONE 14 128GB STARLIGHT</t>
        </is>
      </c>
      <c r="D67" s="11" t="n">
        <v>399</v>
      </c>
      <c r="E67" s="12" t="n">
        <v>332.5</v>
      </c>
    </row>
    <row r="68">
      <c r="A68" s="3" t="inlineStr">
        <is>
          <t>PBAB0000GB</t>
        </is>
      </c>
      <c r="B68" s="3" t="inlineStr">
        <is>
          <t>Motorola</t>
        </is>
      </c>
      <c r="C68" s="3" t="inlineStr">
        <is>
          <t>MOTO EDGE 70 SIGNUTURE</t>
        </is>
      </c>
      <c r="D68" s="11" t="n">
        <v>856</v>
      </c>
      <c r="E68" s="12" t="n">
        <v>713.33</v>
      </c>
    </row>
    <row r="69">
      <c r="A69" s="3" t="inlineStr">
        <is>
          <t>PBCE0000GB</t>
        </is>
      </c>
      <c r="B69" s="3" t="inlineStr">
        <is>
          <t>Motorola</t>
        </is>
      </c>
      <c r="C69" s="3" t="inlineStr">
        <is>
          <t>MOTO G37 IMPENETRABLE</t>
        </is>
      </c>
      <c r="D69" s="11" t="n">
        <v>191</v>
      </c>
      <c r="E69" s="12" t="n">
        <v>159.17</v>
      </c>
    </row>
    <row r="70">
      <c r="A70" s="3" t="inlineStr">
        <is>
          <t>PBCE0001GB</t>
        </is>
      </c>
      <c r="B70" s="3" t="inlineStr">
        <is>
          <t>Motorola</t>
        </is>
      </c>
      <c r="C70" s="3" t="inlineStr">
        <is>
          <t>MOTO G37 NAUTICAL BLUE</t>
        </is>
      </c>
      <c r="D70" s="11" t="n">
        <v>191</v>
      </c>
      <c r="E70" s="12" t="n">
        <v>159.17</v>
      </c>
    </row>
    <row r="71">
      <c r="A71" s="3" t="inlineStr">
        <is>
          <t>PB3Y0021GB</t>
        </is>
      </c>
      <c r="B71" s="3" t="inlineStr">
        <is>
          <t>Motorola</t>
        </is>
      </c>
      <c r="C71" s="3" t="inlineStr">
        <is>
          <t>MOTO G75 5G GREY 8+128 BD</t>
        </is>
      </c>
      <c r="D71" s="11" t="n">
        <v>334</v>
      </c>
      <c r="E71" s="12" t="n">
        <v>278.33</v>
      </c>
    </row>
    <row r="72">
      <c r="A72" s="3" t="inlineStr">
        <is>
          <t>PBBS0001GB</t>
        </is>
      </c>
      <c r="B72" s="3" t="inlineStr">
        <is>
          <t>Motorola</t>
        </is>
      </c>
      <c r="C72" s="3" t="inlineStr">
        <is>
          <t>MOTO G87 BLUE ATOLL</t>
        </is>
      </c>
      <c r="D72" s="11" t="n">
        <v>334</v>
      </c>
      <c r="E72" s="12" t="n">
        <v>278.33</v>
      </c>
    </row>
    <row r="73">
      <c r="A73" s="3" t="inlineStr">
        <is>
          <t>PBAX0000GB</t>
        </is>
      </c>
      <c r="B73" s="3" t="inlineStr">
        <is>
          <t>Motorola</t>
        </is>
      </c>
      <c r="C73" s="3" t="inlineStr">
        <is>
          <t>MOTO RAZR70 FOLD BLACKEND BLUE</t>
        </is>
      </c>
      <c r="D73" s="11" t="n">
        <v>1709</v>
      </c>
      <c r="E73" s="12" t="n">
        <v>1424.17</v>
      </c>
    </row>
    <row r="74">
      <c r="A74" s="3" t="inlineStr">
        <is>
          <t>PBAX0005GB</t>
        </is>
      </c>
      <c r="B74" s="3" t="inlineStr">
        <is>
          <t>Motorola</t>
        </is>
      </c>
      <c r="C74" s="3" t="inlineStr">
        <is>
          <t>MOTO RAZR70 FOLD LILY WHITE</t>
        </is>
      </c>
      <c r="D74" s="11" t="n">
        <v>1709</v>
      </c>
      <c r="E74" s="12" t="n">
        <v>1424.17</v>
      </c>
    </row>
    <row r="75">
      <c r="A75" s="3" t="inlineStr">
        <is>
          <t>PBB20012GB</t>
        </is>
      </c>
      <c r="B75" s="3" t="inlineStr">
        <is>
          <t>Motorola</t>
        </is>
      </c>
      <c r="C75" s="3" t="inlineStr">
        <is>
          <t>MOTO RAZR70 ULTRA COCO</t>
        </is>
      </c>
      <c r="D75" s="11" t="n">
        <v>1139</v>
      </c>
      <c r="E75" s="12" t="n">
        <v>949.17</v>
      </c>
    </row>
    <row r="76">
      <c r="A76" s="3" t="inlineStr">
        <is>
          <t>PBB20000GB</t>
        </is>
      </c>
      <c r="B76" s="3" t="inlineStr">
        <is>
          <t>Motorola</t>
        </is>
      </c>
      <c r="C76" s="3" t="inlineStr">
        <is>
          <t>MOTO RAZR70 ULTRA ORIENT BLUE</t>
        </is>
      </c>
      <c r="D76" s="11" t="n">
        <v>1139</v>
      </c>
      <c r="E76" s="12" t="n">
        <v>949.17</v>
      </c>
    </row>
    <row r="77">
      <c r="A77" s="3" t="inlineStr">
        <is>
          <t>PBA50034GB</t>
        </is>
      </c>
      <c r="B77" s="3" t="inlineStr">
        <is>
          <t>Motorola</t>
        </is>
      </c>
      <c r="C77" s="3" t="inlineStr">
        <is>
          <t>MOTOROLA EDGE 70 BRONZE GREEN</t>
        </is>
      </c>
      <c r="D77" s="11" t="n">
        <v>666</v>
      </c>
      <c r="E77" s="12" t="n">
        <v>555</v>
      </c>
    </row>
    <row r="78">
      <c r="A78" s="3" t="inlineStr">
        <is>
          <t>PBA50000GB</t>
        </is>
      </c>
      <c r="B78" s="3" t="inlineStr">
        <is>
          <t>Motorola</t>
        </is>
      </c>
      <c r="C78" s="3" t="inlineStr">
        <is>
          <t>MOTOROLA EDGE 70 GREY</t>
        </is>
      </c>
      <c r="D78" s="11" t="n">
        <v>666</v>
      </c>
      <c r="E78" s="12" t="n">
        <v>555</v>
      </c>
    </row>
    <row r="79">
      <c r="A79" s="3" t="inlineStr">
        <is>
          <t>AR-750E9DE1CN0</t>
        </is>
      </c>
      <c r="B79" s="3" t="inlineStr">
        <is>
          <t>Nokia</t>
        </is>
      </c>
      <c r="C79" s="3" t="inlineStr">
        <is>
          <t>AR STOCK NOKIA XR20 5G GREY</t>
        </is>
      </c>
      <c r="D79" s="11" t="n">
        <v>220</v>
      </c>
      <c r="E79" s="12" t="n">
        <v>183.33</v>
      </c>
    </row>
    <row r="80">
      <c r="A80" s="3" t="inlineStr">
        <is>
          <t>A10400319</t>
        </is>
      </c>
      <c r="B80" s="3" t="inlineStr">
        <is>
          <t>Nothing Tech</t>
        </is>
      </c>
      <c r="C80" s="3" t="inlineStr">
        <is>
          <t>NOTHING PHONE (4A) PRO 12+256GB BLAC</t>
        </is>
      </c>
      <c r="D80" s="11" t="n">
        <v>514</v>
      </c>
      <c r="E80" s="12" t="n">
        <v>428.33</v>
      </c>
    </row>
    <row r="81">
      <c r="A81" s="3" t="inlineStr">
        <is>
          <t>A10400342</t>
        </is>
      </c>
      <c r="B81" s="3" t="inlineStr">
        <is>
          <t>Nothing Tech</t>
        </is>
      </c>
      <c r="C81" s="3" t="inlineStr">
        <is>
          <t>NOTHING PHONE (4A) PRO 12+256GB PINK</t>
        </is>
      </c>
      <c r="D81" s="11" t="n">
        <v>514</v>
      </c>
      <c r="E81" s="12" t="n">
        <v>428.33</v>
      </c>
    </row>
    <row r="82">
      <c r="A82" s="3" t="inlineStr">
        <is>
          <t>A10400333</t>
        </is>
      </c>
      <c r="B82" s="3" t="inlineStr">
        <is>
          <t>Nothing Tech</t>
        </is>
      </c>
      <c r="C82" s="3" t="inlineStr">
        <is>
          <t>NOTHING PHONE (4A) PRO 8+128GB BLACK</t>
        </is>
      </c>
      <c r="D82" s="11" t="n">
        <v>461</v>
      </c>
      <c r="E82" s="12" t="n">
        <v>384.17</v>
      </c>
    </row>
    <row r="83">
      <c r="A83" s="3" t="inlineStr">
        <is>
          <t>A10400276</t>
        </is>
      </c>
      <c r="B83" s="3" t="inlineStr">
        <is>
          <t>Nothing Tech</t>
        </is>
      </c>
      <c r="C83" s="3" t="inlineStr">
        <is>
          <t>NOTHING PHONE 4A 12 256GB BLACK</t>
        </is>
      </c>
      <c r="D83" s="11" t="n">
        <v>398</v>
      </c>
      <c r="E83" s="12" t="n">
        <v>331.67</v>
      </c>
    </row>
    <row r="84">
      <c r="A84" s="3" t="inlineStr">
        <is>
          <t>A10400281</t>
        </is>
      </c>
      <c r="B84" s="3" t="inlineStr">
        <is>
          <t>Nothing Tech</t>
        </is>
      </c>
      <c r="C84" s="3" t="inlineStr">
        <is>
          <t>NOTHING PHONE 4A 12 256GB BLUE</t>
        </is>
      </c>
      <c r="D84" s="11" t="n">
        <v>398</v>
      </c>
      <c r="E84" s="12" t="n">
        <v>331.67</v>
      </c>
    </row>
    <row r="85">
      <c r="A85" s="3" t="inlineStr">
        <is>
          <t>A10400280</t>
        </is>
      </c>
      <c r="B85" s="3" t="inlineStr">
        <is>
          <t>Nothing Tech</t>
        </is>
      </c>
      <c r="C85" s="3" t="inlineStr">
        <is>
          <t>NOTHING PHONE 4A 12 256GB PINK</t>
        </is>
      </c>
      <c r="D85" s="11" t="n">
        <v>398</v>
      </c>
      <c r="E85" s="12" t="n">
        <v>331.67</v>
      </c>
    </row>
    <row r="86">
      <c r="A86" s="3" t="inlineStr">
        <is>
          <t>A10400279</t>
        </is>
      </c>
      <c r="B86" s="3" t="inlineStr">
        <is>
          <t>Nothing Tech</t>
        </is>
      </c>
      <c r="C86" s="3" t="inlineStr">
        <is>
          <t>NOTHING PHONE 4A 12 256GB WHITE</t>
        </is>
      </c>
      <c r="D86" s="11" t="n">
        <v>398</v>
      </c>
      <c r="E86" s="12" t="n">
        <v>331.67</v>
      </c>
    </row>
    <row r="87">
      <c r="A87" s="3" t="inlineStr">
        <is>
          <t>A10400332</t>
        </is>
      </c>
      <c r="B87" s="3" t="inlineStr">
        <is>
          <t>Nothing Tech</t>
        </is>
      </c>
      <c r="C87" s="3" t="inlineStr">
        <is>
          <t>NOTHING PHONE 4A LDU PINK</t>
        </is>
      </c>
      <c r="D87" s="11" t="n">
        <v>3</v>
      </c>
      <c r="E87" s="12" t="n">
        <v>2.5</v>
      </c>
    </row>
    <row r="88">
      <c r="A88" s="3" t="inlineStr">
        <is>
          <t>A10400320</t>
        </is>
      </c>
      <c r="B88" s="3" t="inlineStr">
        <is>
          <t>Nothing Tech</t>
        </is>
      </c>
      <c r="C88" s="3" t="inlineStr">
        <is>
          <t>NOTHING PHONE 4A PRO 12+256GB SILVER</t>
        </is>
      </c>
      <c r="D88" s="11" t="n">
        <v>514</v>
      </c>
      <c r="E88" s="12" t="n">
        <v>428.33</v>
      </c>
    </row>
    <row r="89">
      <c r="A89" s="3" t="inlineStr">
        <is>
          <t>C60300046</t>
        </is>
      </c>
      <c r="B89" s="3" t="inlineStr">
        <is>
          <t>Nothing Tech</t>
        </is>
      </c>
      <c r="C89" s="3" t="inlineStr">
        <is>
          <t>NOTHING PHONE 4A PRO DUMMY PINK</t>
        </is>
      </c>
      <c r="D89" s="11" t="n">
        <v>3</v>
      </c>
      <c r="E89" s="12" t="n">
        <v>2.5</v>
      </c>
    </row>
    <row r="90">
      <c r="A90" s="3" t="inlineStr">
        <is>
          <t>A10400335</t>
        </is>
      </c>
      <c r="B90" s="3" t="inlineStr">
        <is>
          <t>Nothing Tech</t>
        </is>
      </c>
      <c r="C90" s="3" t="inlineStr">
        <is>
          <t>NOTHING PHONE 4A) PRO 8+128GB SILVER</t>
        </is>
      </c>
      <c r="D90" s="11" t="n">
        <v>461</v>
      </c>
      <c r="E90" s="12" t="n">
        <v>384.17</v>
      </c>
    </row>
    <row r="91">
      <c r="A91" s="3" t="inlineStr">
        <is>
          <t>SM-A176BZKAEUB</t>
        </is>
      </c>
      <c r="B91" s="3" t="inlineStr">
        <is>
          <t>Samsung</t>
        </is>
      </c>
      <c r="C91" s="3" t="inlineStr">
        <is>
          <t>A17 5G BLACK 128GB</t>
        </is>
      </c>
      <c r="D91" s="11" t="n">
        <v>269</v>
      </c>
      <c r="E91" s="12" t="n">
        <v>224.17</v>
      </c>
    </row>
    <row r="92">
      <c r="A92" s="3" t="inlineStr">
        <is>
          <t>SM-A376BZABEUB</t>
        </is>
      </c>
      <c r="B92" s="3" t="inlineStr">
        <is>
          <t>Samsung</t>
        </is>
      </c>
      <c r="C92" s="3" t="inlineStr">
        <is>
          <t>A37 AWESOME CHARCOAL 128GB 6GB 5G</t>
        </is>
      </c>
      <c r="D92" s="11" t="n">
        <v>435</v>
      </c>
      <c r="E92" s="12" t="n">
        <v>362.5</v>
      </c>
    </row>
    <row r="93">
      <c r="A93" s="3" t="inlineStr">
        <is>
          <t>SM-A566BZKAEEB</t>
        </is>
      </c>
      <c r="B93" s="3" t="inlineStr">
        <is>
          <t>Samsung</t>
        </is>
      </c>
      <c r="C93" s="3" t="inlineStr">
        <is>
          <t>A56 128GB BLACK ENTERPRISE EDITION</t>
        </is>
      </c>
      <c r="D93" s="11" t="n">
        <v>466</v>
      </c>
      <c r="E93" s="12" t="n">
        <v>388.33</v>
      </c>
    </row>
    <row r="94">
      <c r="A94" s="3" t="inlineStr">
        <is>
          <t>SM-A576BLBDEUB</t>
        </is>
      </c>
      <c r="B94" s="3" t="inlineStr">
        <is>
          <t>Samsung</t>
        </is>
      </c>
      <c r="C94" s="3" t="inlineStr">
        <is>
          <t>A57 AWESOME ICYBLUE 256GB 8GB 5G</t>
        </is>
      </c>
      <c r="D94" s="11" t="n">
        <v>621</v>
      </c>
      <c r="E94" s="12" t="n">
        <v>517.5</v>
      </c>
    </row>
    <row r="95">
      <c r="A95" s="3" t="inlineStr">
        <is>
          <t>SM-A576BDBDEUB</t>
        </is>
      </c>
      <c r="B95" s="3" t="inlineStr">
        <is>
          <t>Samsung</t>
        </is>
      </c>
      <c r="C95" s="3" t="inlineStr">
        <is>
          <t>A57 AWESOME NAVY 256GB 8GB 5G</t>
        </is>
      </c>
      <c r="D95" s="11" t="n">
        <v>621</v>
      </c>
      <c r="E95" s="12" t="n">
        <v>517.5</v>
      </c>
    </row>
    <row r="96">
      <c r="A96" s="3" t="inlineStr">
        <is>
          <t>ARSAMA02SBLK</t>
        </is>
      </c>
      <c r="B96" s="3" t="inlineStr">
        <is>
          <t>Samsung</t>
        </is>
      </c>
      <c r="C96" s="3" t="inlineStr">
        <is>
          <t>AR SAMSUNG A02S BLACK</t>
        </is>
      </c>
      <c r="D96" s="11" t="n">
        <v>151</v>
      </c>
      <c r="E96" s="12" t="n">
        <v>125.83</v>
      </c>
    </row>
    <row r="97">
      <c r="A97" s="3" t="inlineStr">
        <is>
          <t>ARNOTE205G</t>
        </is>
      </c>
      <c r="B97" s="3" t="inlineStr">
        <is>
          <t>Samsung</t>
        </is>
      </c>
      <c r="C97" s="3" t="inlineStr">
        <is>
          <t>AR SAMSUNG NOTE 20 5G</t>
        </is>
      </c>
      <c r="D97" s="11" t="n">
        <v>1025</v>
      </c>
      <c r="E97" s="12" t="n">
        <v>854.17</v>
      </c>
    </row>
    <row r="98">
      <c r="A98" s="3" t="inlineStr">
        <is>
          <t>AR-908BZWDEUB</t>
        </is>
      </c>
      <c r="B98" s="3" t="inlineStr">
        <is>
          <t>Samsung</t>
        </is>
      </c>
      <c r="C98" s="3" t="inlineStr">
        <is>
          <t>AR-SAMSUNG GALAXY S22 ULTRA WHITE 12</t>
        </is>
      </c>
      <c r="D98" s="11" t="n">
        <v>1267</v>
      </c>
      <c r="E98" s="12" t="n">
        <v>1055.83</v>
      </c>
    </row>
    <row r="99">
      <c r="A99" s="3" t="inlineStr">
        <is>
          <t>AR-996BZKDEUA</t>
        </is>
      </c>
      <c r="B99" s="3" t="inlineStr">
        <is>
          <t>Samsung</t>
        </is>
      </c>
      <c r="C99" s="3" t="inlineStr">
        <is>
          <t>AR-SAMSUNG S21+ PHANTOM BLACK 128GB</t>
        </is>
      </c>
      <c r="D99" s="11" t="n">
        <v>1047</v>
      </c>
      <c r="E99" s="12" t="n">
        <v>872.5</v>
      </c>
    </row>
    <row r="100">
      <c r="A100" s="3" t="inlineStr">
        <is>
          <t>SM-F776BLIHEUB</t>
        </is>
      </c>
      <c r="B100" s="3" t="inlineStr">
        <is>
          <t>Samsung</t>
        </is>
      </c>
      <c r="C100" s="3" t="inlineStr">
        <is>
          <t>FLIP8 PINK 512GB 12GB</t>
        </is>
      </c>
      <c r="D100" s="11" t="n">
        <v>1367</v>
      </c>
      <c r="E100" s="12" t="n">
        <v>1139.17</v>
      </c>
    </row>
    <row r="101">
      <c r="A101" s="3" t="inlineStr">
        <is>
          <t>SM-A276BZKBEEB</t>
        </is>
      </c>
      <c r="B101" s="3" t="inlineStr">
        <is>
          <t>Samsung</t>
        </is>
      </c>
      <c r="C101" s="3" t="inlineStr">
        <is>
          <t>GALAXY A27 5G BLACK 128GB ENTERPRISE</t>
        </is>
      </c>
      <c r="D101" s="11" t="n">
        <v>341</v>
      </c>
      <c r="E101" s="12" t="n">
        <v>284.17</v>
      </c>
    </row>
    <row r="102">
      <c r="A102" s="3" t="inlineStr">
        <is>
          <t>SM-A376BZABEEB</t>
        </is>
      </c>
      <c r="B102" s="3" t="inlineStr">
        <is>
          <t>Samsung</t>
        </is>
      </c>
      <c r="C102" s="3" t="inlineStr">
        <is>
          <t>GALAXY A37 ENTERPRISE EDITION 128GB</t>
        </is>
      </c>
      <c r="D102" s="11" t="n">
        <v>435</v>
      </c>
      <c r="E102" s="12" t="n">
        <v>362.5</v>
      </c>
    </row>
    <row r="103">
      <c r="A103" s="3" t="inlineStr">
        <is>
          <t>SM-A576BZABEEB</t>
        </is>
      </c>
      <c r="B103" s="3" t="inlineStr">
        <is>
          <t>Samsung</t>
        </is>
      </c>
      <c r="C103" s="3" t="inlineStr">
        <is>
          <t>GALAXY A57 ENTERPRISE EDITION 128GB</t>
        </is>
      </c>
      <c r="D103" s="11" t="n">
        <v>538</v>
      </c>
      <c r="E103" s="12" t="n">
        <v>448.33</v>
      </c>
    </row>
    <row r="104">
      <c r="A104" s="3" t="inlineStr">
        <is>
          <t>SM-F971BZKBEEB</t>
        </is>
      </c>
      <c r="B104" s="3" t="inlineStr">
        <is>
          <t>Samsung</t>
        </is>
      </c>
      <c r="C104" s="3" t="inlineStr">
        <is>
          <t>GALAXY FOLD8 GRAPHITE 256GB ENT ED</t>
        </is>
      </c>
      <c r="D104" s="11" t="n">
        <v>1761</v>
      </c>
      <c r="E104" s="12" t="n">
        <v>1467.5</v>
      </c>
    </row>
    <row r="105">
      <c r="A105" s="3" t="inlineStr">
        <is>
          <t>SM-S942BZKGEUB</t>
        </is>
      </c>
      <c r="B105" s="3" t="inlineStr">
        <is>
          <t>Samsung</t>
        </is>
      </c>
      <c r="C105" s="3" t="inlineStr">
        <is>
          <t>GALAXY S26 BLACK 256GB</t>
        </is>
      </c>
      <c r="D105" s="11" t="n">
        <v>994</v>
      </c>
      <c r="E105" s="12" t="n">
        <v>828.33</v>
      </c>
    </row>
    <row r="106">
      <c r="A106" s="3" t="inlineStr">
        <is>
          <t>SM-S942BZKHEUB</t>
        </is>
      </c>
      <c r="B106" s="3" t="inlineStr">
        <is>
          <t>Samsung</t>
        </is>
      </c>
      <c r="C106" s="3" t="inlineStr">
        <is>
          <t>GALAXY S26 BLACK 512GB</t>
        </is>
      </c>
      <c r="D106" s="11" t="n">
        <v>1170</v>
      </c>
      <c r="E106" s="12" t="n">
        <v>975</v>
      </c>
    </row>
    <row r="107">
      <c r="A107" s="3" t="inlineStr">
        <is>
          <t>SM-S942BZVGEUB</t>
        </is>
      </c>
      <c r="B107" s="3" t="inlineStr">
        <is>
          <t>Samsung</t>
        </is>
      </c>
      <c r="C107" s="3" t="inlineStr">
        <is>
          <t>GALAXY S26 COBALT VIOLET 256GB</t>
        </is>
      </c>
      <c r="D107" s="11" t="n">
        <v>994</v>
      </c>
      <c r="E107" s="12" t="n">
        <v>828.33</v>
      </c>
    </row>
    <row r="108">
      <c r="A108" s="3" t="inlineStr">
        <is>
          <t>SM-S948BZVDEUB</t>
        </is>
      </c>
      <c r="B108" s="3" t="inlineStr">
        <is>
          <t>Samsung</t>
        </is>
      </c>
      <c r="C108" s="3" t="inlineStr">
        <is>
          <t>GALAXY S26 ULTRA COBALT VIOLET 256GB</t>
        </is>
      </c>
      <c r="D108" s="11" t="n">
        <v>1408</v>
      </c>
      <c r="E108" s="12" t="n">
        <v>1173.33</v>
      </c>
    </row>
    <row r="109">
      <c r="A109" s="3" t="inlineStr">
        <is>
          <t>SM-S931BZSDEEB</t>
        </is>
      </c>
      <c r="B109" s="3" t="inlineStr">
        <is>
          <t>Samsung</t>
        </is>
      </c>
      <c r="C109" s="3" t="inlineStr">
        <is>
          <t>S25 SILVER SHADOW 128GB ENTERPRISE E</t>
        </is>
      </c>
      <c r="D109" s="11" t="n">
        <v>832</v>
      </c>
      <c r="E109" s="12" t="n">
        <v>693.33</v>
      </c>
    </row>
    <row r="110">
      <c r="A110" s="3" t="inlineStr">
        <is>
          <t>SM-S741BZVDEUB</t>
        </is>
      </c>
      <c r="B110" s="3" t="inlineStr">
        <is>
          <t>Samsung</t>
        </is>
      </c>
      <c r="C110" s="3" t="inlineStr">
        <is>
          <t>S26 FE BLUEBERRY 128GB</t>
        </is>
      </c>
      <c r="D110" s="11" t="n">
        <v>725</v>
      </c>
      <c r="E110" s="12" t="n">
        <v>604.17</v>
      </c>
    </row>
    <row r="111">
      <c r="A111" s="3" t="inlineStr">
        <is>
          <t>SM-S741BZKGEUB</t>
        </is>
      </c>
      <c r="B111" s="3" t="inlineStr">
        <is>
          <t>Samsung</t>
        </is>
      </c>
      <c r="C111" s="3" t="inlineStr">
        <is>
          <t>S26 FE GRAPHITE 256GB</t>
        </is>
      </c>
      <c r="D111" s="11" t="n">
        <v>828</v>
      </c>
      <c r="E111" s="12" t="n">
        <v>690</v>
      </c>
    </row>
    <row r="112">
      <c r="A112" s="3" t="inlineStr">
        <is>
          <t>SM-A176BZKAEEB</t>
        </is>
      </c>
      <c r="B112" s="3" t="inlineStr">
        <is>
          <t>Samsung</t>
        </is>
      </c>
      <c r="C112" s="3" t="inlineStr">
        <is>
          <t>SAMSUNG GALAXY A17 5G EE BLACK 128G</t>
        </is>
      </c>
      <c r="D112" s="11" t="n">
        <v>269</v>
      </c>
      <c r="E112" s="12" t="n">
        <v>224.17</v>
      </c>
    </row>
    <row r="113">
      <c r="A113" s="3" t="inlineStr">
        <is>
          <t>ARNOTE10</t>
        </is>
      </c>
      <c r="B113" s="3" t="inlineStr">
        <is>
          <t>Samsung</t>
        </is>
      </c>
      <c r="C113" s="3" t="inlineStr">
        <is>
          <t>SAMSUNG NOTE 10 BLK</t>
        </is>
      </c>
      <c r="D113" s="11" t="n">
        <v>939</v>
      </c>
      <c r="E113" s="12" t="n">
        <v>782.5</v>
      </c>
    </row>
    <row r="114">
      <c r="A114" s="3" t="inlineStr">
        <is>
          <t>T522A-2CLCA112</t>
        </is>
      </c>
      <c r="B114" s="3" t="inlineStr">
        <is>
          <t>TCL</t>
        </is>
      </c>
      <c r="C114" s="3" t="inlineStr">
        <is>
          <t>TCL K70 4G - (4+128GB) BLACK</t>
        </is>
      </c>
      <c r="D114" s="11" t="n">
        <v>129</v>
      </c>
      <c r="E114" s="12" t="n">
        <v>107.5</v>
      </c>
    </row>
    <row r="115">
      <c r="A115" s="3" t="inlineStr">
        <is>
          <t>T522A-2ALCA112</t>
        </is>
      </c>
      <c r="B115" s="3" t="inlineStr">
        <is>
          <t>TCL</t>
        </is>
      </c>
      <c r="C115" s="3" t="inlineStr">
        <is>
          <t>TCL K70 4G 4 128GB STARDUST BLUE</t>
        </is>
      </c>
      <c r="D115" s="11" t="n">
        <v>129</v>
      </c>
      <c r="E115" s="12" t="n">
        <v>107.5</v>
      </c>
    </row>
    <row r="116">
      <c r="A116" s="3" t="inlineStr">
        <is>
          <t>T522E-2ALCA112</t>
        </is>
      </c>
      <c r="B116" s="3" t="inlineStr">
        <is>
          <t>TCL</t>
        </is>
      </c>
      <c r="C116" s="3" t="inlineStr">
        <is>
          <t>TCL K70 POWER 4G - (8+256GB)</t>
        </is>
      </c>
      <c r="D116" s="11" t="n">
        <v>160</v>
      </c>
      <c r="E116" s="12" t="n">
        <v>133.33</v>
      </c>
    </row>
    <row r="117">
      <c r="A117" s="3" t="inlineStr">
        <is>
          <t>T522E1-2ALCA112</t>
        </is>
      </c>
      <c r="B117" s="3" t="inlineStr">
        <is>
          <t>TCL</t>
        </is>
      </c>
      <c r="C117" s="3" t="inlineStr">
        <is>
          <t>TCL K70 POWER 4G 4 256GB SPACE G</t>
        </is>
      </c>
      <c r="D117" s="11" t="n">
        <v>142</v>
      </c>
      <c r="E117" s="12" t="n">
        <v>118.33</v>
      </c>
    </row>
    <row r="118">
      <c r="A118" s="3" t="inlineStr">
        <is>
          <t>91881</t>
        </is>
      </c>
      <c r="B118" s="3" t="inlineStr">
        <is>
          <t>Vodafone</t>
        </is>
      </c>
      <c r="C118" s="3" t="inlineStr">
        <is>
          <t>VODA GEMINI TRIPLE SIM</t>
        </is>
      </c>
      <c r="D118" s="11" t="n">
        <v>4</v>
      </c>
      <c r="E118" s="12" t="n">
        <v>3.33</v>
      </c>
    </row>
    <row r="119">
      <c r="A119" s="3" t="inlineStr">
        <is>
          <t>98179</t>
        </is>
      </c>
      <c r="B119" s="3" t="inlineStr">
        <is>
          <t>Vodafone</t>
        </is>
      </c>
      <c r="C119" s="3" t="inlineStr">
        <is>
          <t>VOXI YOUTH SIM</t>
        </is>
      </c>
      <c r="D119" s="11" t="n">
        <v>3</v>
      </c>
      <c r="E119" s="12" t="n">
        <v>2.5</v>
      </c>
    </row>
  </sheetData>
  <autoFilter ref="A2:E119"/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8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Processors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YD3200C5FHBOX</t>
        </is>
      </c>
      <c r="B3" s="3" t="inlineStr">
        <is>
          <t>AMD</t>
        </is>
      </c>
      <c r="C3" s="3" t="inlineStr">
        <is>
          <t>3200G RYZEN 3 BOX</t>
        </is>
      </c>
      <c r="D3" s="11" t="n">
        <v>55</v>
      </c>
      <c r="E3" s="12" t="n">
        <v>45.83</v>
      </c>
    </row>
    <row r="4">
      <c r="A4" s="3" t="inlineStr">
        <is>
          <t>100-100000644MK</t>
        </is>
      </c>
      <c r="B4" s="3" t="inlineStr">
        <is>
          <t>AMD</t>
        </is>
      </c>
      <c r="C4" s="3" t="inlineStr">
        <is>
          <t>4500 RYZEN 5 TRAY WITH COOLER</t>
        </is>
      </c>
      <c r="D4" s="11" t="n">
        <v>118</v>
      </c>
      <c r="E4" s="12" t="n">
        <v>98.33</v>
      </c>
    </row>
    <row r="5">
      <c r="A5" s="3" t="inlineStr">
        <is>
          <t>100-100000926WF</t>
        </is>
      </c>
      <c r="B5" s="3" t="inlineStr">
        <is>
          <t>AMD</t>
        </is>
      </c>
      <c r="C5" s="3" t="inlineStr">
        <is>
          <t>5700X RYZEN 7 BOX WITHOUT FAN</t>
        </is>
      </c>
      <c r="D5" s="11" t="n">
        <v>268</v>
      </c>
      <c r="E5" s="12" t="n">
        <v>223.33</v>
      </c>
    </row>
    <row r="6">
      <c r="A6" s="3" t="inlineStr">
        <is>
          <t>100-100000651PF</t>
        </is>
      </c>
      <c r="B6" s="3" t="inlineStr">
        <is>
          <t>AMD</t>
        </is>
      </c>
      <c r="C6" s="3" t="inlineStr">
        <is>
          <t>5800X3D RYZEN 7 BOX WITHOUT FAN</t>
        </is>
      </c>
      <c r="D6" s="11" t="n">
        <v>326</v>
      </c>
      <c r="E6" s="12" t="n">
        <v>271.67</v>
      </c>
    </row>
    <row r="7">
      <c r="A7" s="3" t="inlineStr">
        <is>
          <t>100-100000445WF</t>
        </is>
      </c>
      <c r="B7" s="3" t="inlineStr">
        <is>
          <t>AMD</t>
        </is>
      </c>
      <c r="C7" s="3" t="inlineStr">
        <is>
          <t>5975WX RYZEN THREADRIPPER PRO BOX</t>
        </is>
      </c>
      <c r="D7" s="11" t="n">
        <v>3015</v>
      </c>
      <c r="E7" s="12" t="n">
        <v>2512.5</v>
      </c>
    </row>
    <row r="8">
      <c r="A8" s="3" t="inlineStr">
        <is>
          <t>100-000000445</t>
        </is>
      </c>
      <c r="B8" s="3" t="inlineStr">
        <is>
          <t>AMD</t>
        </is>
      </c>
      <c r="C8" s="3" t="inlineStr">
        <is>
          <t>5975WX RYZEN THREADRIPPER PRO TRAY</t>
        </is>
      </c>
      <c r="D8" s="11" t="n">
        <v>3015</v>
      </c>
      <c r="E8" s="12" t="n">
        <v>2512.5</v>
      </c>
    </row>
    <row r="9">
      <c r="A9" s="3" t="inlineStr">
        <is>
          <t>100-100001900BX</t>
        </is>
      </c>
      <c r="B9" s="3" t="inlineStr">
        <is>
          <t>AMD</t>
        </is>
      </c>
      <c r="C9" s="3" t="inlineStr">
        <is>
          <t>7400 RYZEN 5BOX</t>
        </is>
      </c>
      <c r="D9" s="11" t="n">
        <v>128</v>
      </c>
      <c r="E9" s="12" t="n">
        <v>106.67</v>
      </c>
    </row>
    <row r="10">
      <c r="A10" s="3" t="inlineStr">
        <is>
          <t>100-000001900</t>
        </is>
      </c>
      <c r="B10" s="3" t="inlineStr">
        <is>
          <t>AMD</t>
        </is>
      </c>
      <c r="C10" s="3" t="inlineStr">
        <is>
          <t>7400 RYZEN 5TRAY</t>
        </is>
      </c>
      <c r="D10" s="11" t="n">
        <v>128</v>
      </c>
      <c r="E10" s="12" t="n">
        <v>106.67</v>
      </c>
    </row>
    <row r="11">
      <c r="A11" s="3" t="inlineStr">
        <is>
          <t>100-100001900MK</t>
        </is>
      </c>
      <c r="B11" s="3" t="inlineStr">
        <is>
          <t>AMD</t>
        </is>
      </c>
      <c r="C11" s="3" t="inlineStr">
        <is>
          <t>7400 RYZEN 5TRAY WITH COOLER</t>
        </is>
      </c>
      <c r="D11" s="11" t="n">
        <v>128</v>
      </c>
      <c r="E11" s="12" t="n">
        <v>106.67</v>
      </c>
    </row>
    <row r="12">
      <c r="A12" s="3" t="inlineStr">
        <is>
          <t>100-000000597</t>
        </is>
      </c>
      <c r="B12" s="3" t="inlineStr">
        <is>
          <t>AMD</t>
        </is>
      </c>
      <c r="C12" s="3" t="inlineStr">
        <is>
          <t>7500F RYZEN 5 TRAY</t>
        </is>
      </c>
      <c r="D12" s="11" t="n">
        <v>168</v>
      </c>
      <c r="E12" s="12" t="n">
        <v>140</v>
      </c>
    </row>
    <row r="13">
      <c r="A13" s="3" t="inlineStr">
        <is>
          <t>100-100000597MK</t>
        </is>
      </c>
      <c r="B13" s="3" t="inlineStr">
        <is>
          <t>AMD</t>
        </is>
      </c>
      <c r="C13" s="3" t="inlineStr">
        <is>
          <t>7500F RYZEN 5 TRAY WITH COOLER</t>
        </is>
      </c>
      <c r="D13" s="11" t="n">
        <v>168</v>
      </c>
      <c r="E13" s="12" t="n">
        <v>140</v>
      </c>
    </row>
    <row r="14">
      <c r="A14" s="3" t="inlineStr">
        <is>
          <t>100-100001904WF</t>
        </is>
      </c>
      <c r="B14" s="3" t="inlineStr">
        <is>
          <t>AMD</t>
        </is>
      </c>
      <c r="C14" s="3" t="inlineStr">
        <is>
          <t>7500X3D RYZEN 5BOX WITHOUT FAN</t>
        </is>
      </c>
      <c r="D14" s="11" t="n">
        <v>247</v>
      </c>
      <c r="E14" s="12" t="n">
        <v>205.83</v>
      </c>
    </row>
    <row r="15">
      <c r="A15" s="3" t="inlineStr">
        <is>
          <t>100-100000592SK</t>
        </is>
      </c>
      <c r="B15" s="3" t="inlineStr">
        <is>
          <t>AMD</t>
        </is>
      </c>
      <c r="C15" s="3" t="inlineStr">
        <is>
          <t>7700 RYZEN 7 TRAY WITH COOLER</t>
        </is>
      </c>
      <c r="D15" s="11" t="n">
        <v>310</v>
      </c>
      <c r="E15" s="12" t="n">
        <v>258.33</v>
      </c>
    </row>
    <row r="16">
      <c r="A16" s="3" t="inlineStr">
        <is>
          <t>100-100002235WF</t>
        </is>
      </c>
      <c r="B16" s="3" t="inlineStr">
        <is>
          <t>AMD</t>
        </is>
      </c>
      <c r="C16" s="3" t="inlineStr">
        <is>
          <t>7700X3D RYZEN 7 BOX WITHOUT FAN</t>
        </is>
      </c>
      <c r="D16" s="11" t="n">
        <v>306</v>
      </c>
      <c r="E16" s="12" t="n">
        <v>255</v>
      </c>
    </row>
    <row r="17">
      <c r="A17" s="3" t="inlineStr">
        <is>
          <t>100-000002235</t>
        </is>
      </c>
      <c r="B17" s="3" t="inlineStr">
        <is>
          <t>AMD</t>
        </is>
      </c>
      <c r="C17" s="3" t="inlineStr">
        <is>
          <t>7700X3D RYZEN 7 TRAY</t>
        </is>
      </c>
      <c r="D17" s="11" t="n">
        <v>306</v>
      </c>
      <c r="E17" s="12" t="n">
        <v>255</v>
      </c>
    </row>
    <row r="18">
      <c r="A18" s="3" t="inlineStr">
        <is>
          <t>100-100000910WF</t>
        </is>
      </c>
      <c r="B18" s="3" t="inlineStr">
        <is>
          <t>AMD</t>
        </is>
      </c>
      <c r="C18" s="3" t="inlineStr">
        <is>
          <t>7800X3D RYZEN 7 BOX WITHOUT FAN</t>
        </is>
      </c>
      <c r="D18" s="11" t="n">
        <v>418</v>
      </c>
      <c r="E18" s="12" t="n">
        <v>348.33</v>
      </c>
    </row>
    <row r="19">
      <c r="A19" s="3" t="inlineStr">
        <is>
          <t>100-000000910</t>
        </is>
      </c>
      <c r="B19" s="3" t="inlineStr">
        <is>
          <t>AMD</t>
        </is>
      </c>
      <c r="C19" s="3" t="inlineStr">
        <is>
          <t>7800X3D RYZEN 7 TRAY</t>
        </is>
      </c>
      <c r="D19" s="11" t="n">
        <v>418</v>
      </c>
      <c r="E19" s="12" t="n">
        <v>348.33</v>
      </c>
    </row>
    <row r="20">
      <c r="A20" s="3" t="inlineStr">
        <is>
          <t>100-000000590</t>
        </is>
      </c>
      <c r="B20" s="3" t="inlineStr">
        <is>
          <t>AMD</t>
        </is>
      </c>
      <c r="C20" s="3" t="inlineStr">
        <is>
          <t>7900 RYZEN 9 TRAY</t>
        </is>
      </c>
      <c r="D20" s="11" t="n">
        <v>404</v>
      </c>
      <c r="E20" s="12" t="n">
        <v>336.67</v>
      </c>
    </row>
    <row r="21">
      <c r="A21" s="3" t="inlineStr">
        <is>
          <t>100-100000590MK</t>
        </is>
      </c>
      <c r="B21" s="3" t="inlineStr">
        <is>
          <t>AMD</t>
        </is>
      </c>
      <c r="C21" s="3" t="inlineStr">
        <is>
          <t>7900 RYZEN 9 TRAY WITH COOLER</t>
        </is>
      </c>
      <c r="D21" s="11" t="n">
        <v>404</v>
      </c>
      <c r="E21" s="12" t="n">
        <v>336.67</v>
      </c>
    </row>
    <row r="22">
      <c r="A22" s="3" t="inlineStr">
        <is>
          <t>100-100001352WF</t>
        </is>
      </c>
      <c r="B22" s="3" t="inlineStr">
        <is>
          <t>AMD</t>
        </is>
      </c>
      <c r="C22" s="3" t="inlineStr">
        <is>
          <t>7960X RYZEN THREADRIPPER BOX</t>
        </is>
      </c>
      <c r="D22" s="11" t="n">
        <v>1384</v>
      </c>
      <c r="E22" s="12" t="n">
        <v>1153.33</v>
      </c>
    </row>
    <row r="23">
      <c r="A23" s="3" t="inlineStr">
        <is>
          <t>100-000001352</t>
        </is>
      </c>
      <c r="B23" s="3" t="inlineStr">
        <is>
          <t>AMD</t>
        </is>
      </c>
      <c r="C23" s="3" t="inlineStr">
        <is>
          <t>7960X RYZEN THREADRIPPER TRAY</t>
        </is>
      </c>
      <c r="D23" s="11" t="n">
        <v>1384</v>
      </c>
      <c r="E23" s="12" t="n">
        <v>1153.33</v>
      </c>
    </row>
    <row r="24">
      <c r="A24" s="3" t="inlineStr">
        <is>
          <t>100-100001351WF</t>
        </is>
      </c>
      <c r="B24" s="3" t="inlineStr">
        <is>
          <t>AMD</t>
        </is>
      </c>
      <c r="C24" s="3" t="inlineStr">
        <is>
          <t>7970X RYZEN THREADRIPPER BOX</t>
        </is>
      </c>
      <c r="D24" s="11" t="n">
        <v>2323</v>
      </c>
      <c r="E24" s="12" t="n">
        <v>1935.83</v>
      </c>
    </row>
    <row r="25">
      <c r="A25" s="3" t="inlineStr">
        <is>
          <t>100-000001351</t>
        </is>
      </c>
      <c r="B25" s="3" t="inlineStr">
        <is>
          <t>AMD</t>
        </is>
      </c>
      <c r="C25" s="3" t="inlineStr">
        <is>
          <t>7970X RYZEN THREADRIPPER TRAY</t>
        </is>
      </c>
      <c r="D25" s="11" t="n">
        <v>2323</v>
      </c>
      <c r="E25" s="12" t="n">
        <v>1935.83</v>
      </c>
    </row>
    <row r="26">
      <c r="A26" s="3" t="inlineStr">
        <is>
          <t>100-000000453</t>
        </is>
      </c>
      <c r="B26" s="3" t="inlineStr">
        <is>
          <t>AMD</t>
        </is>
      </c>
      <c r="C26" s="3" t="inlineStr">
        <is>
          <t>7975WX RYZEN THREADRIPPER PRO TRAY</t>
        </is>
      </c>
      <c r="D26" s="11" t="n">
        <v>3608</v>
      </c>
      <c r="E26" s="12" t="n">
        <v>3006.67</v>
      </c>
    </row>
    <row r="27">
      <c r="A27" s="3" t="inlineStr">
        <is>
          <t>100-100001591BX</t>
        </is>
      </c>
      <c r="B27" s="3" t="inlineStr">
        <is>
          <t>AMD</t>
        </is>
      </c>
      <c r="C27" s="3" t="inlineStr">
        <is>
          <t>8400F RYZEN 5 BOX</t>
        </is>
      </c>
      <c r="D27" s="11" t="n">
        <v>158</v>
      </c>
      <c r="E27" s="12" t="n">
        <v>131.67</v>
      </c>
    </row>
    <row r="28">
      <c r="A28" s="3" t="inlineStr">
        <is>
          <t>100-000001591</t>
        </is>
      </c>
      <c r="B28" s="3" t="inlineStr">
        <is>
          <t>AMD</t>
        </is>
      </c>
      <c r="C28" s="3" t="inlineStr">
        <is>
          <t>8400F RYZEN 5 TRAY</t>
        </is>
      </c>
      <c r="D28" s="11" t="n">
        <v>133</v>
      </c>
      <c r="E28" s="12" t="n">
        <v>110.83</v>
      </c>
    </row>
    <row r="29">
      <c r="A29" s="3" t="inlineStr">
        <is>
          <t>100-100000931BX</t>
        </is>
      </c>
      <c r="B29" s="3" t="inlineStr">
        <is>
          <t>AMD</t>
        </is>
      </c>
      <c r="C29" s="3" t="inlineStr">
        <is>
          <t>8500G RYZEN 5 BOX</t>
        </is>
      </c>
      <c r="D29" s="11" t="n">
        <v>165</v>
      </c>
      <c r="E29" s="12" t="n">
        <v>137.5</v>
      </c>
    </row>
    <row r="30">
      <c r="A30" s="3" t="inlineStr">
        <is>
          <t>100-000000931</t>
        </is>
      </c>
      <c r="B30" s="3" t="inlineStr">
        <is>
          <t>AMD</t>
        </is>
      </c>
      <c r="C30" s="3" t="inlineStr">
        <is>
          <t>8500G RYZEN 5 TRAY</t>
        </is>
      </c>
      <c r="D30" s="11" t="n">
        <v>165</v>
      </c>
      <c r="E30" s="12" t="n">
        <v>137.5</v>
      </c>
    </row>
    <row r="31">
      <c r="A31" s="3" t="inlineStr">
        <is>
          <t>100-100001237BX</t>
        </is>
      </c>
      <c r="B31" s="3" t="inlineStr">
        <is>
          <t>AMD</t>
        </is>
      </c>
      <c r="C31" s="3" t="inlineStr">
        <is>
          <t>8600G RYZEN 5 BOX</t>
        </is>
      </c>
      <c r="D31" s="11" t="n">
        <v>211</v>
      </c>
      <c r="E31" s="12" t="n">
        <v>175.83</v>
      </c>
    </row>
    <row r="32">
      <c r="A32" s="3" t="inlineStr">
        <is>
          <t>100-100001236SB</t>
        </is>
      </c>
      <c r="B32" s="3" t="inlineStr">
        <is>
          <t>AMD</t>
        </is>
      </c>
      <c r="C32" s="3" t="inlineStr">
        <is>
          <t>8700G RYZEN 7 BOX</t>
        </is>
      </c>
      <c r="D32" s="11" t="n">
        <v>303</v>
      </c>
      <c r="E32" s="12" t="n">
        <v>252.5</v>
      </c>
    </row>
    <row r="33">
      <c r="A33" s="3" t="inlineStr">
        <is>
          <t>100-100001236MK</t>
        </is>
      </c>
      <c r="B33" s="3" t="inlineStr">
        <is>
          <t>AMD</t>
        </is>
      </c>
      <c r="C33" s="3" t="inlineStr">
        <is>
          <t>8700G RYZEN 7 TRAY WITH COOLER</t>
        </is>
      </c>
      <c r="D33" s="11" t="n">
        <v>303</v>
      </c>
      <c r="E33" s="12" t="n">
        <v>252.5</v>
      </c>
    </row>
    <row r="34">
      <c r="A34" s="3" t="inlineStr">
        <is>
          <t>100-000001406</t>
        </is>
      </c>
      <c r="B34" s="3" t="inlineStr">
        <is>
          <t>AMD</t>
        </is>
      </c>
      <c r="C34" s="3" t="inlineStr">
        <is>
          <t>9500F RYZEN 5TRAY</t>
        </is>
      </c>
      <c r="D34" s="11" t="n">
        <v>182</v>
      </c>
      <c r="E34" s="12" t="n">
        <v>151.67</v>
      </c>
    </row>
    <row r="35">
      <c r="A35" s="3" t="inlineStr">
        <is>
          <t>100-100000718BX</t>
        </is>
      </c>
      <c r="B35" s="3" t="inlineStr">
        <is>
          <t>AMD</t>
        </is>
      </c>
      <c r="C35" s="3" t="inlineStr">
        <is>
          <t>9600 RYZEN 5 BOX</t>
        </is>
      </c>
      <c r="D35" s="11" t="n">
        <v>207</v>
      </c>
      <c r="E35" s="12" t="n">
        <v>172.5</v>
      </c>
    </row>
    <row r="36">
      <c r="A36" s="3" t="inlineStr">
        <is>
          <t>100-100001405WF</t>
        </is>
      </c>
      <c r="B36" s="3" t="inlineStr">
        <is>
          <t>AMD</t>
        </is>
      </c>
      <c r="C36" s="3" t="inlineStr">
        <is>
          <t>9600X RYZEN 5 BOX WITHOUT FAN</t>
        </is>
      </c>
      <c r="D36" s="11" t="n">
        <v>258</v>
      </c>
      <c r="E36" s="12" t="n">
        <v>215</v>
      </c>
    </row>
    <row r="37">
      <c r="A37" s="3" t="inlineStr">
        <is>
          <t>100-100001404WF</t>
        </is>
      </c>
      <c r="B37" s="3" t="inlineStr">
        <is>
          <t>AMD</t>
        </is>
      </c>
      <c r="C37" s="3" t="inlineStr">
        <is>
          <t>9700X RYZEN 7 BOX WITHOUT FAN</t>
        </is>
      </c>
      <c r="D37" s="11" t="n">
        <v>332</v>
      </c>
      <c r="E37" s="12" t="n">
        <v>276.67</v>
      </c>
    </row>
    <row r="38">
      <c r="A38" s="3" t="inlineStr">
        <is>
          <t>100-000001404</t>
        </is>
      </c>
      <c r="B38" s="3" t="inlineStr">
        <is>
          <t>AMD</t>
        </is>
      </c>
      <c r="C38" s="3" t="inlineStr">
        <is>
          <t>9700X RYZEN 7 TRAY</t>
        </is>
      </c>
      <c r="D38" s="11" t="n">
        <v>332</v>
      </c>
      <c r="E38" s="12" t="n">
        <v>276.67</v>
      </c>
    </row>
    <row r="39">
      <c r="A39" s="3" t="inlineStr">
        <is>
          <t>100-100001084WF</t>
        </is>
      </c>
      <c r="B39" s="3" t="inlineStr">
        <is>
          <t>AMD</t>
        </is>
      </c>
      <c r="C39" s="3" t="inlineStr">
        <is>
          <t>9800X3D RYZEN 7 BOX WITHOUT FAN</t>
        </is>
      </c>
      <c r="D39" s="11" t="n">
        <v>444</v>
      </c>
      <c r="E39" s="12" t="n">
        <v>370</v>
      </c>
    </row>
    <row r="40">
      <c r="A40" s="3" t="inlineStr">
        <is>
          <t>100-100000662WF</t>
        </is>
      </c>
      <c r="B40" s="3" t="inlineStr">
        <is>
          <t>AMD</t>
        </is>
      </c>
      <c r="C40" s="3" t="inlineStr">
        <is>
          <t>9900X RYZEN 9 BOX WITHOUT FAN</t>
        </is>
      </c>
      <c r="D40" s="11" t="n">
        <v>415</v>
      </c>
      <c r="E40" s="12" t="n">
        <v>345.83</v>
      </c>
    </row>
    <row r="41">
      <c r="A41" s="3" t="inlineStr">
        <is>
          <t>100-100001368WF</t>
        </is>
      </c>
      <c r="B41" s="3" t="inlineStr">
        <is>
          <t>AMD</t>
        </is>
      </c>
      <c r="C41" s="3" t="inlineStr">
        <is>
          <t>9900X3D RYZEN 9 BOX WITHOUT FAN</t>
        </is>
      </c>
      <c r="D41" s="11" t="n">
        <v>557</v>
      </c>
      <c r="E41" s="12" t="n">
        <v>464.17</v>
      </c>
    </row>
    <row r="42">
      <c r="A42" s="3" t="inlineStr">
        <is>
          <t>100-100001277WF</t>
        </is>
      </c>
      <c r="B42" s="3" t="inlineStr">
        <is>
          <t>AMD</t>
        </is>
      </c>
      <c r="C42" s="3" t="inlineStr">
        <is>
          <t>9950X RYZEN 9 BOX WITHOUT FAN</t>
        </is>
      </c>
      <c r="D42" s="11" t="n">
        <v>593</v>
      </c>
      <c r="E42" s="12" t="n">
        <v>494.17</v>
      </c>
    </row>
    <row r="43">
      <c r="A43" s="3" t="inlineStr">
        <is>
          <t>100-000001277</t>
        </is>
      </c>
      <c r="B43" s="3" t="inlineStr">
        <is>
          <t>AMD</t>
        </is>
      </c>
      <c r="C43" s="3" t="inlineStr">
        <is>
          <t>9950X RYZEN 9 TRAY</t>
        </is>
      </c>
      <c r="D43" s="11" t="n">
        <v>593</v>
      </c>
      <c r="E43" s="12" t="n">
        <v>494.17</v>
      </c>
    </row>
    <row r="44">
      <c r="A44" s="3" t="inlineStr">
        <is>
          <t>100-100000719WF</t>
        </is>
      </c>
      <c r="B44" s="3" t="inlineStr">
        <is>
          <t>AMD</t>
        </is>
      </c>
      <c r="C44" s="3" t="inlineStr">
        <is>
          <t>9950X3D RYZEN 9 BOX WITHOUT FAN</t>
        </is>
      </c>
      <c r="D44" s="11" t="n">
        <v>650</v>
      </c>
      <c r="E44" s="12" t="n">
        <v>541.67</v>
      </c>
    </row>
    <row r="45">
      <c r="A45" s="3" t="inlineStr">
        <is>
          <t>100-000000719</t>
        </is>
      </c>
      <c r="B45" s="3" t="inlineStr">
        <is>
          <t>AMD</t>
        </is>
      </c>
      <c r="C45" s="3" t="inlineStr">
        <is>
          <t>9950X3D RYZEN 9 TRAY</t>
        </is>
      </c>
      <c r="D45" s="11" t="n">
        <v>650</v>
      </c>
      <c r="E45" s="12" t="n">
        <v>541.67</v>
      </c>
    </row>
    <row r="46">
      <c r="A46" s="3" t="inlineStr">
        <is>
          <t>100-100000725WF</t>
        </is>
      </c>
      <c r="B46" s="3" t="inlineStr">
        <is>
          <t>AMD</t>
        </is>
      </c>
      <c r="C46" s="3" t="inlineStr">
        <is>
          <t>9955WX RYZEN THREADRIPPER PRO BOX</t>
        </is>
      </c>
      <c r="D46" s="11" t="n">
        <v>1512</v>
      </c>
      <c r="E46" s="12" t="n">
        <v>1260</v>
      </c>
    </row>
    <row r="47">
      <c r="A47" s="3" t="inlineStr">
        <is>
          <t>100-000000725</t>
        </is>
      </c>
      <c r="B47" s="3" t="inlineStr">
        <is>
          <t>AMD</t>
        </is>
      </c>
      <c r="C47" s="3" t="inlineStr">
        <is>
          <t>9955WX RYZEN THREADRIPPER PRO TRAY</t>
        </is>
      </c>
      <c r="D47" s="11" t="n">
        <v>1512</v>
      </c>
      <c r="E47" s="12" t="n">
        <v>1260</v>
      </c>
    </row>
    <row r="48">
      <c r="A48" s="3" t="inlineStr">
        <is>
          <t>100-100001595WF</t>
        </is>
      </c>
      <c r="B48" s="3" t="inlineStr">
        <is>
          <t>AMD</t>
        </is>
      </c>
      <c r="C48" s="3" t="inlineStr">
        <is>
          <t>9960X RYZEN THREADRIPPER BOX</t>
        </is>
      </c>
      <c r="D48" s="11" t="n">
        <v>1384</v>
      </c>
      <c r="E48" s="12" t="n">
        <v>1153.33</v>
      </c>
    </row>
    <row r="49">
      <c r="A49" s="3" t="inlineStr">
        <is>
          <t>100-100000724WF</t>
        </is>
      </c>
      <c r="B49" s="3" t="inlineStr">
        <is>
          <t>AMD</t>
        </is>
      </c>
      <c r="C49" s="3" t="inlineStr">
        <is>
          <t>9965WX RYZEN THREADRIPPER PRO BOX</t>
        </is>
      </c>
      <c r="D49" s="11" t="n">
        <v>2669</v>
      </c>
      <c r="E49" s="12" t="n">
        <v>2224.17</v>
      </c>
    </row>
    <row r="50">
      <c r="A50" s="3" t="inlineStr">
        <is>
          <t>100-000000724</t>
        </is>
      </c>
      <c r="B50" s="3" t="inlineStr">
        <is>
          <t>AMD</t>
        </is>
      </c>
      <c r="C50" s="3" t="inlineStr">
        <is>
          <t>9965WX RYZEN THREADRIPPER PRO TRAY</t>
        </is>
      </c>
      <c r="D50" s="11" t="n">
        <v>2669</v>
      </c>
      <c r="E50" s="12" t="n">
        <v>2224.17</v>
      </c>
    </row>
    <row r="51">
      <c r="A51" s="3" t="inlineStr">
        <is>
          <t>100-000001594</t>
        </is>
      </c>
      <c r="B51" s="3" t="inlineStr">
        <is>
          <t>AMD</t>
        </is>
      </c>
      <c r="C51" s="3" t="inlineStr">
        <is>
          <t>9970X RYZEN THREADRIPPER TRAY</t>
        </is>
      </c>
      <c r="D51" s="11" t="n">
        <v>2323</v>
      </c>
      <c r="E51" s="12" t="n">
        <v>1935.83</v>
      </c>
    </row>
    <row r="52">
      <c r="A52" s="3" t="inlineStr">
        <is>
          <t>100-100000723WF</t>
        </is>
      </c>
      <c r="B52" s="3" t="inlineStr">
        <is>
          <t>AMD</t>
        </is>
      </c>
      <c r="C52" s="3" t="inlineStr">
        <is>
          <t>9975WX RYZEN THREADRIPPER PRO BOX</t>
        </is>
      </c>
      <c r="D52" s="11" t="n">
        <v>3806</v>
      </c>
      <c r="E52" s="12" t="n">
        <v>3171.67</v>
      </c>
    </row>
    <row r="53">
      <c r="A53" s="3" t="inlineStr">
        <is>
          <t>100-000001593</t>
        </is>
      </c>
      <c r="B53" s="3" t="inlineStr">
        <is>
          <t>AMD</t>
        </is>
      </c>
      <c r="C53" s="3" t="inlineStr">
        <is>
          <t>9980X RYZEN THREADRIPPER TRAY</t>
        </is>
      </c>
      <c r="D53" s="11" t="n">
        <v>4647</v>
      </c>
      <c r="E53" s="12" t="n">
        <v>3872.5</v>
      </c>
    </row>
    <row r="54">
      <c r="A54" s="3" t="inlineStr">
        <is>
          <t>100-100001361WF</t>
        </is>
      </c>
      <c r="B54" s="3" t="inlineStr">
        <is>
          <t>AMD</t>
        </is>
      </c>
      <c r="C54" s="3" t="inlineStr">
        <is>
          <t>9995WX RYZEN THREADRIPPER PRO BOX</t>
        </is>
      </c>
      <c r="D54" s="11" t="n">
        <v>10876</v>
      </c>
      <c r="E54" s="12" t="n">
        <v>9063.33</v>
      </c>
    </row>
    <row r="55">
      <c r="A55" s="3" t="inlineStr">
        <is>
          <t>100-000001361</t>
        </is>
      </c>
      <c r="B55" s="3" t="inlineStr">
        <is>
          <t>AMD</t>
        </is>
      </c>
      <c r="C55" s="3" t="inlineStr">
        <is>
          <t>9995WX RYZEN THREADRIPPER PRO TRAY</t>
        </is>
      </c>
      <c r="D55" s="11" t="n">
        <v>10876</v>
      </c>
      <c r="E55" s="12" t="n">
        <v>9063.33</v>
      </c>
    </row>
    <row r="56">
      <c r="A56" s="3" t="inlineStr">
        <is>
          <t>100-100000905BX</t>
        </is>
      </c>
      <c r="B56" s="3" t="inlineStr">
        <is>
          <t>AMD</t>
        </is>
      </c>
      <c r="C56" s="3" t="inlineStr">
        <is>
          <t>RYZEN 5 5500F BOX</t>
        </is>
      </c>
      <c r="D56" s="11" t="n">
        <v>89</v>
      </c>
      <c r="E56" s="12" t="n">
        <v>74.17</v>
      </c>
    </row>
    <row r="57">
      <c r="A57" s="3" t="inlineStr">
        <is>
          <t>100-000000905</t>
        </is>
      </c>
      <c r="B57" s="3" t="inlineStr">
        <is>
          <t>AMD</t>
        </is>
      </c>
      <c r="C57" s="3" t="inlineStr">
        <is>
          <t>RYZEN 5 5500F TRAY</t>
        </is>
      </c>
      <c r="D57" s="11" t="n">
        <v>89</v>
      </c>
      <c r="E57" s="12" t="n">
        <v>74.17</v>
      </c>
    </row>
    <row r="58">
      <c r="A58" s="3" t="inlineStr">
        <is>
          <t>100-100000905MK</t>
        </is>
      </c>
      <c r="B58" s="3" t="inlineStr">
        <is>
          <t>AMD</t>
        </is>
      </c>
      <c r="C58" s="3" t="inlineStr">
        <is>
          <t>RYZEN 5 5500F TRAY WITH COOLER</t>
        </is>
      </c>
      <c r="D58" s="11" t="n">
        <v>89</v>
      </c>
      <c r="E58" s="12" t="n">
        <v>74.17</v>
      </c>
    </row>
    <row r="59">
      <c r="A59" s="3" t="inlineStr">
        <is>
          <t>100-000001970</t>
        </is>
      </c>
      <c r="B59" s="3" t="inlineStr">
        <is>
          <t>AMD</t>
        </is>
      </c>
      <c r="C59" s="3" t="inlineStr">
        <is>
          <t>RYZEN 5 PRO 9655 TRAY</t>
        </is>
      </c>
      <c r="D59" s="11" t="n">
        <v>323</v>
      </c>
      <c r="E59" s="12" t="n">
        <v>269.17</v>
      </c>
    </row>
    <row r="60">
      <c r="A60" s="3" t="inlineStr">
        <is>
          <t>100-100001973WF</t>
        </is>
      </c>
      <c r="B60" s="3" t="inlineStr">
        <is>
          <t>AMD</t>
        </is>
      </c>
      <c r="C60" s="3" t="inlineStr">
        <is>
          <t>RYZEN 7 9850X3D BOX WITHOUT FAN</t>
        </is>
      </c>
      <c r="D60" s="11" t="n">
        <v>464</v>
      </c>
      <c r="E60" s="12" t="n">
        <v>386.67</v>
      </c>
    </row>
    <row r="61">
      <c r="A61" s="3" t="inlineStr">
        <is>
          <t>100-000001969</t>
        </is>
      </c>
      <c r="B61" s="3" t="inlineStr">
        <is>
          <t>AMD</t>
        </is>
      </c>
      <c r="C61" s="3" t="inlineStr">
        <is>
          <t>RYZEN 7 PRO 9755 TRAY</t>
        </is>
      </c>
      <c r="D61" s="11" t="n">
        <v>420</v>
      </c>
      <c r="E61" s="12" t="n">
        <v>350</v>
      </c>
    </row>
    <row r="62">
      <c r="A62" s="3" t="inlineStr">
        <is>
          <t>100-100001978WF</t>
        </is>
      </c>
      <c r="B62" s="3" t="inlineStr">
        <is>
          <t>AMD</t>
        </is>
      </c>
      <c r="C62" s="3" t="inlineStr">
        <is>
          <t>RYZEN 9 9950X3D2 BOX WITHOUT FAN</t>
        </is>
      </c>
      <c r="D62" s="11" t="n">
        <v>851</v>
      </c>
      <c r="E62" s="12" t="n">
        <v>709.17</v>
      </c>
    </row>
    <row r="63">
      <c r="A63" s="3" t="inlineStr">
        <is>
          <t>99DC0W</t>
        </is>
      </c>
      <c r="B63" s="3" t="inlineStr">
        <is>
          <t>Intel</t>
        </is>
      </c>
      <c r="C63" s="3" t="inlineStr">
        <is>
          <t>BOXED ULTRA 5 CPU 250K + FCLGA18W</t>
        </is>
      </c>
      <c r="D63" s="11" t="n">
        <v>222</v>
      </c>
      <c r="E63" s="12" t="n">
        <v>185</v>
      </c>
    </row>
    <row r="64">
      <c r="A64" s="3" t="inlineStr">
        <is>
          <t>99DC0X</t>
        </is>
      </c>
      <c r="B64" s="3" t="inlineStr">
        <is>
          <t>Intel</t>
        </is>
      </c>
      <c r="C64" s="3" t="inlineStr">
        <is>
          <t>BXD CORE ULTRA5 CPU 250KF + FCLGA18W</t>
        </is>
      </c>
      <c r="D64" s="11" t="n">
        <v>204</v>
      </c>
      <c r="E64" s="12" t="n">
        <v>170</v>
      </c>
    </row>
    <row r="65">
      <c r="A65" s="3" t="inlineStr">
        <is>
          <t>99CC87</t>
        </is>
      </c>
      <c r="B65" s="3" t="inlineStr">
        <is>
          <t>Intel</t>
        </is>
      </c>
      <c r="C65" s="3" t="inlineStr">
        <is>
          <t>CORE I3 CPU 14100 FC-LGA16A TRAY</t>
        </is>
      </c>
      <c r="D65" s="11" t="n">
        <v>127</v>
      </c>
      <c r="E65" s="12" t="n">
        <v>105.83</v>
      </c>
    </row>
    <row r="66">
      <c r="A66" s="3" t="inlineStr">
        <is>
          <t>99CC88</t>
        </is>
      </c>
      <c r="B66" s="3" t="inlineStr">
        <is>
          <t>Intel</t>
        </is>
      </c>
      <c r="C66" s="3" t="inlineStr">
        <is>
          <t>CORE I3 CPU 14100F FC-LGA16A TRAY</t>
        </is>
      </c>
      <c r="D66" s="11" t="n">
        <v>101</v>
      </c>
      <c r="E66" s="12" t="n">
        <v>84.17</v>
      </c>
    </row>
    <row r="67">
      <c r="A67" s="3" t="inlineStr">
        <is>
          <t>99CFF9</t>
        </is>
      </c>
      <c r="B67" s="3" t="inlineStr">
        <is>
          <t>Intel</t>
        </is>
      </c>
      <c r="C67" s="3" t="inlineStr">
        <is>
          <t>CORE I5 CPU 14400 FC-LGA16A TRAY</t>
        </is>
      </c>
      <c r="D67" s="11" t="n">
        <v>210</v>
      </c>
      <c r="E67" s="12" t="n">
        <v>175</v>
      </c>
    </row>
    <row r="68">
      <c r="A68" s="3" t="inlineStr">
        <is>
          <t>99CFFA</t>
        </is>
      </c>
      <c r="B68" s="3" t="inlineStr">
        <is>
          <t>Intel</t>
        </is>
      </c>
      <c r="C68" s="3" t="inlineStr">
        <is>
          <t>CORE I5 CPU 14400F FC-LGA16A TRAY</t>
        </is>
      </c>
      <c r="D68" s="11" t="n">
        <v>185</v>
      </c>
      <c r="E68" s="12" t="n">
        <v>154.17</v>
      </c>
    </row>
    <row r="69">
      <c r="A69" s="3" t="inlineStr">
        <is>
          <t>99CFF5</t>
        </is>
      </c>
      <c r="B69" s="3" t="inlineStr">
        <is>
          <t>Intel</t>
        </is>
      </c>
      <c r="C69" s="3" t="inlineStr">
        <is>
          <t>CORE I5 CPU 14600KF FC-LGA16A TRAY</t>
        </is>
      </c>
      <c r="D69" s="11" t="n">
        <v>267</v>
      </c>
      <c r="E69" s="12" t="n">
        <v>222.5</v>
      </c>
    </row>
    <row r="70">
      <c r="A70" s="3" t="inlineStr">
        <is>
          <t>99APCR</t>
        </is>
      </c>
      <c r="B70" s="3" t="inlineStr">
        <is>
          <t>Intel</t>
        </is>
      </c>
      <c r="C70" s="3" t="inlineStr">
        <is>
          <t>CORE I5-12400 CPU FC-LGA16A TRAY</t>
        </is>
      </c>
      <c r="D70" s="11" t="n">
        <v>200</v>
      </c>
      <c r="E70" s="12" t="n">
        <v>166.67</v>
      </c>
    </row>
    <row r="71">
      <c r="A71" s="3" t="inlineStr">
        <is>
          <t>99AMX3</t>
        </is>
      </c>
      <c r="B71" s="3" t="inlineStr">
        <is>
          <t>Intel</t>
        </is>
      </c>
      <c r="C71" s="3" t="inlineStr">
        <is>
          <t>CORE I5-12400F CPU FC-LGA16A TRAY</t>
        </is>
      </c>
      <c r="D71" s="11" t="n">
        <v>173</v>
      </c>
      <c r="E71" s="12" t="n">
        <v>144.17</v>
      </c>
    </row>
    <row r="72">
      <c r="A72" s="3" t="inlineStr">
        <is>
          <t>99CFF1</t>
        </is>
      </c>
      <c r="B72" s="3" t="inlineStr">
        <is>
          <t>Intel</t>
        </is>
      </c>
      <c r="C72" s="3" t="inlineStr">
        <is>
          <t>CORE I7 CPU 14700KF FC-LGA16A TRAY</t>
        </is>
      </c>
      <c r="D72" s="11" t="n">
        <v>363</v>
      </c>
      <c r="E72" s="12" t="n">
        <v>302.5</v>
      </c>
    </row>
    <row r="73">
      <c r="A73" s="3" t="inlineStr">
        <is>
          <t>99AMVR</t>
        </is>
      </c>
      <c r="B73" s="3" t="inlineStr">
        <is>
          <t>Intel</t>
        </is>
      </c>
      <c r="C73" s="3" t="inlineStr">
        <is>
          <t>CORE I7-12700 CPU FC-LGA16A TRAY</t>
        </is>
      </c>
      <c r="D73" s="11" t="n">
        <v>355</v>
      </c>
      <c r="E73" s="12" t="n">
        <v>295.83</v>
      </c>
    </row>
    <row r="74">
      <c r="A74" s="3" t="inlineStr">
        <is>
          <t>99CFFD</t>
        </is>
      </c>
      <c r="B74" s="3" t="inlineStr">
        <is>
          <t>Intel</t>
        </is>
      </c>
      <c r="C74" s="3" t="inlineStr">
        <is>
          <t>CORE I9 CPU 14900KF FC-LGA16A TRAY</t>
        </is>
      </c>
      <c r="D74" s="11" t="n">
        <v>519</v>
      </c>
      <c r="E74" s="12" t="n">
        <v>432.5</v>
      </c>
    </row>
    <row r="75">
      <c r="A75" s="3" t="inlineStr">
        <is>
          <t>99CNKD</t>
        </is>
      </c>
      <c r="B75" s="3" t="inlineStr">
        <is>
          <t>Intel</t>
        </is>
      </c>
      <c r="C75" s="3" t="inlineStr">
        <is>
          <t>CORE ULTRA 5 CPU 225 FCLGA18W TRAY</t>
        </is>
      </c>
      <c r="D75" s="11" t="n">
        <v>162</v>
      </c>
      <c r="E75" s="12" t="n">
        <v>135</v>
      </c>
    </row>
    <row r="76">
      <c r="A76" s="3" t="inlineStr">
        <is>
          <t>99CMTF</t>
        </is>
      </c>
      <c r="B76" s="3" t="inlineStr">
        <is>
          <t>Intel</t>
        </is>
      </c>
      <c r="C76" s="3" t="inlineStr">
        <is>
          <t>CORE ULTRA 5 CPU 225 FCLGA18W TRAY</t>
        </is>
      </c>
      <c r="D76" s="11" t="n">
        <v>162</v>
      </c>
      <c r="E76" s="12" t="n">
        <v>135</v>
      </c>
    </row>
    <row r="77">
      <c r="A77" s="3" t="inlineStr">
        <is>
          <t>99DAGP</t>
        </is>
      </c>
      <c r="B77" s="3" t="inlineStr">
        <is>
          <t>Intel</t>
        </is>
      </c>
      <c r="C77" s="3" t="inlineStr">
        <is>
          <t>CORE ULTRA 5 CPU 250K + TRAY</t>
        </is>
      </c>
      <c r="D77" s="11" t="n">
        <v>210</v>
      </c>
      <c r="E77" s="12" t="n">
        <v>175</v>
      </c>
    </row>
    <row r="78">
      <c r="A78" s="3" t="inlineStr">
        <is>
          <t>99DAGT</t>
        </is>
      </c>
      <c r="B78" s="3" t="inlineStr">
        <is>
          <t>Intel</t>
        </is>
      </c>
      <c r="C78" s="3" t="inlineStr">
        <is>
          <t>CORE ULTRA5 CPU250KF + FCLGA18W TRAY</t>
        </is>
      </c>
      <c r="D78" s="11" t="n">
        <v>193</v>
      </c>
      <c r="E78" s="12" t="n">
        <v>160.83</v>
      </c>
    </row>
    <row r="79">
      <c r="A79" s="3" t="inlineStr">
        <is>
          <t>99DAGW</t>
        </is>
      </c>
      <c r="B79" s="3" t="inlineStr">
        <is>
          <t>Intel</t>
        </is>
      </c>
      <c r="C79" s="3" t="inlineStr">
        <is>
          <t>INTEL 270K PLUS ULTRA 7 TRAY</t>
        </is>
      </c>
      <c r="D79" s="11" t="n">
        <v>310</v>
      </c>
      <c r="E79" s="12" t="n">
        <v>258.33</v>
      </c>
    </row>
    <row r="80">
      <c r="A80" s="3" t="inlineStr">
        <is>
          <t>99DC0Z</t>
        </is>
      </c>
      <c r="B80" s="3" t="inlineStr">
        <is>
          <t>Intel</t>
        </is>
      </c>
      <c r="C80" s="3" t="inlineStr">
        <is>
          <t>INTEL BOXED 270K PLUS ULTRA 7</t>
        </is>
      </c>
      <c r="D80" s="11" t="n">
        <v>321</v>
      </c>
      <c r="E80" s="12" t="n">
        <v>267.5</v>
      </c>
    </row>
    <row r="81">
      <c r="A81" s="3" t="inlineStr">
        <is>
          <t>99ARGP</t>
        </is>
      </c>
      <c r="B81" s="3" t="inlineStr">
        <is>
          <t>Intel</t>
        </is>
      </c>
      <c r="C81" s="3" t="inlineStr">
        <is>
          <t>INTEL CORE I5-12400F 18MB CACHE</t>
        </is>
      </c>
      <c r="D81" s="11" t="n">
        <v>183</v>
      </c>
      <c r="E81" s="12" t="n">
        <v>152.5</v>
      </c>
    </row>
    <row r="82">
      <c r="A82" s="3" t="inlineStr">
        <is>
          <t>99CFXX</t>
        </is>
      </c>
      <c r="B82" s="3" t="inlineStr">
        <is>
          <t>Intel</t>
        </is>
      </c>
      <c r="C82" s="3" t="inlineStr">
        <is>
          <t>INTEL CORE I7-14700KF CPU</t>
        </is>
      </c>
      <c r="D82" s="11" t="n">
        <v>373</v>
      </c>
      <c r="E82" s="12" t="n">
        <v>310.83</v>
      </c>
    </row>
    <row r="83">
      <c r="A83" s="3" t="inlineStr">
        <is>
          <t>99AMV4</t>
        </is>
      </c>
      <c r="B83" s="3" t="inlineStr">
        <is>
          <t>Intel</t>
        </is>
      </c>
      <c r="C83" s="3" t="inlineStr">
        <is>
          <t>INTEL CORE I9-12900KF CPU TRAY</t>
        </is>
      </c>
      <c r="D83" s="11" t="n">
        <v>536</v>
      </c>
      <c r="E83" s="12" t="n">
        <v>446.67</v>
      </c>
    </row>
    <row r="84">
      <c r="A84" s="3" t="inlineStr">
        <is>
          <t>99CFXV</t>
        </is>
      </c>
      <c r="B84" s="3" t="inlineStr">
        <is>
          <t>Intel</t>
        </is>
      </c>
      <c r="C84" s="3" t="inlineStr">
        <is>
          <t>INTEL CORE I9-14900K CPU</t>
        </is>
      </c>
      <c r="D84" s="11" t="n">
        <v>555</v>
      </c>
      <c r="E84" s="12" t="n">
        <v>462.5</v>
      </c>
    </row>
    <row r="85">
      <c r="A85" s="3" t="inlineStr">
        <is>
          <t>99CFZ1</t>
        </is>
      </c>
      <c r="B85" s="3" t="inlineStr">
        <is>
          <t>Intel</t>
        </is>
      </c>
      <c r="C85" s="3" t="inlineStr">
        <is>
          <t>INTEL CORE I9-14900KF CPU</t>
        </is>
      </c>
      <c r="D85" s="11" t="n">
        <v>529</v>
      </c>
      <c r="E85" s="12" t="n">
        <v>440.83</v>
      </c>
    </row>
    <row r="86">
      <c r="A86" s="3" t="inlineStr">
        <is>
          <t>BX80701G6405</t>
        </is>
      </c>
      <c r="B86" s="3" t="inlineStr">
        <is>
          <t>Intel</t>
        </is>
      </c>
      <c r="C86" s="3" t="inlineStr">
        <is>
          <t>INTEL PENTIUM GOLD G6405 CPU</t>
        </is>
      </c>
      <c r="D86" s="11" t="n">
        <v>69</v>
      </c>
      <c r="E86" s="12" t="n">
        <v>57.5</v>
      </c>
    </row>
  </sheetData>
  <autoFilter ref="A2:E86"/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19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Motherboards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A520M-HDV</t>
        </is>
      </c>
      <c r="B3" s="3" t="inlineStr">
        <is>
          <t>Asrock</t>
        </is>
      </c>
      <c r="C3" s="3" t="inlineStr">
        <is>
          <t>A520M-HDV</t>
        </is>
      </c>
      <c r="D3" s="11" t="n">
        <v>49</v>
      </c>
      <c r="E3" s="12" t="n">
        <v>40.83</v>
      </c>
    </row>
    <row r="4">
      <c r="A4" s="3" t="inlineStr">
        <is>
          <t>A520M-HVS</t>
        </is>
      </c>
      <c r="B4" s="3" t="inlineStr">
        <is>
          <t>Asrock</t>
        </is>
      </c>
      <c r="C4" s="3" t="inlineStr">
        <is>
          <t>A520M-HVS</t>
        </is>
      </c>
      <c r="D4" s="11" t="n">
        <v>43</v>
      </c>
      <c r="E4" s="12" t="n">
        <v>35.83</v>
      </c>
    </row>
    <row r="5">
      <c r="A5" s="3" t="inlineStr">
        <is>
          <t>A520M-ITXAC</t>
        </is>
      </c>
      <c r="B5" s="3" t="inlineStr">
        <is>
          <t>Asrock</t>
        </is>
      </c>
      <c r="C5" s="3" t="inlineStr">
        <is>
          <t>A520M-ITX/AC</t>
        </is>
      </c>
      <c r="D5" s="11" t="n">
        <v>87</v>
      </c>
      <c r="E5" s="12" t="n">
        <v>72.5</v>
      </c>
    </row>
    <row r="6">
      <c r="A6" s="3" t="inlineStr">
        <is>
          <t>A620AMPRORS</t>
        </is>
      </c>
      <c r="B6" s="3" t="inlineStr">
        <is>
          <t>Asrock</t>
        </is>
      </c>
      <c r="C6" s="3" t="inlineStr">
        <is>
          <t>A620AM PRO RS</t>
        </is>
      </c>
      <c r="D6" s="11" t="n">
        <v>86</v>
      </c>
      <c r="E6" s="12" t="n">
        <v>71.67</v>
      </c>
    </row>
    <row r="7">
      <c r="A7" s="3" t="inlineStr">
        <is>
          <t>A620AMPRORSWIFI</t>
        </is>
      </c>
      <c r="B7" s="3" t="inlineStr">
        <is>
          <t>Asrock</t>
        </is>
      </c>
      <c r="C7" s="3" t="inlineStr">
        <is>
          <t>A620AM PRO RS WIFI</t>
        </is>
      </c>
      <c r="D7" s="11" t="n">
        <v>97</v>
      </c>
      <c r="E7" s="12" t="n">
        <v>80.83</v>
      </c>
    </row>
    <row r="8">
      <c r="A8" s="3" t="inlineStr">
        <is>
          <t>A620AMPRO-A</t>
        </is>
      </c>
      <c r="B8" s="3" t="inlineStr">
        <is>
          <t>Asrock</t>
        </is>
      </c>
      <c r="C8" s="3" t="inlineStr">
        <is>
          <t>A620AM PRO-A</t>
        </is>
      </c>
      <c r="D8" s="11" t="n">
        <v>83</v>
      </c>
      <c r="E8" s="12" t="n">
        <v>69.17</v>
      </c>
    </row>
    <row r="9">
      <c r="A9" s="3" t="inlineStr">
        <is>
          <t>A620AM-X</t>
        </is>
      </c>
      <c r="B9" s="3" t="inlineStr">
        <is>
          <t>Asrock</t>
        </is>
      </c>
      <c r="C9" s="3" t="inlineStr">
        <is>
          <t>A620AM-X</t>
        </is>
      </c>
      <c r="D9" s="11" t="n">
        <v>78</v>
      </c>
      <c r="E9" s="12" t="n">
        <v>65</v>
      </c>
    </row>
    <row r="10">
      <c r="A10" s="3" t="inlineStr">
        <is>
          <t>B760PRORS</t>
        </is>
      </c>
      <c r="B10" s="3" t="inlineStr">
        <is>
          <t>Asrock</t>
        </is>
      </c>
      <c r="C10" s="3" t="inlineStr">
        <is>
          <t>B760 PRO RS</t>
        </is>
      </c>
      <c r="D10" s="11" t="n">
        <v>104</v>
      </c>
      <c r="E10" s="12" t="n">
        <v>86.67</v>
      </c>
    </row>
    <row r="11">
      <c r="A11" s="3" t="inlineStr">
        <is>
          <t>B760ILIGTNINGWI</t>
        </is>
      </c>
      <c r="B11" s="3" t="inlineStr">
        <is>
          <t>Asrock</t>
        </is>
      </c>
      <c r="C11" s="3" t="inlineStr">
        <is>
          <t>B760I LIGHTNING WIFI</t>
        </is>
      </c>
      <c r="D11" s="11" t="n">
        <v>157</v>
      </c>
      <c r="E11" s="12" t="n">
        <v>130.83</v>
      </c>
    </row>
    <row r="12">
      <c r="A12" s="3" t="inlineStr">
        <is>
          <t>B760MPRORS</t>
        </is>
      </c>
      <c r="B12" s="3" t="inlineStr">
        <is>
          <t>Asrock</t>
        </is>
      </c>
      <c r="C12" s="3" t="inlineStr">
        <is>
          <t>B760M PRO RS</t>
        </is>
      </c>
      <c r="D12" s="11" t="n">
        <v>106</v>
      </c>
      <c r="E12" s="12" t="n">
        <v>88.33</v>
      </c>
    </row>
    <row r="13">
      <c r="A13" s="3" t="inlineStr">
        <is>
          <t>B760MSTLLNDWIFI</t>
        </is>
      </c>
      <c r="B13" s="3" t="inlineStr">
        <is>
          <t>Asrock</t>
        </is>
      </c>
      <c r="C13" s="3" t="inlineStr">
        <is>
          <t>B760M STEEL LEGEND WIFI</t>
        </is>
      </c>
      <c r="D13" s="11" t="n">
        <v>134</v>
      </c>
      <c r="E13" s="12" t="n">
        <v>111.67</v>
      </c>
    </row>
    <row r="14">
      <c r="A14" s="3" t="inlineStr">
        <is>
          <t>B760M-XGEN5</t>
        </is>
      </c>
      <c r="B14" s="3" t="inlineStr">
        <is>
          <t>Asrock</t>
        </is>
      </c>
      <c r="C14" s="3" t="inlineStr">
        <is>
          <t>B760M-X GEN5</t>
        </is>
      </c>
      <c r="D14" s="11" t="n">
        <v>82</v>
      </c>
      <c r="E14" s="12" t="n">
        <v>68.33</v>
      </c>
    </row>
    <row r="15">
      <c r="A15" s="3" t="inlineStr">
        <is>
          <t>B850PRORS</t>
        </is>
      </c>
      <c r="B15" s="3" t="inlineStr">
        <is>
          <t>Asrock</t>
        </is>
      </c>
      <c r="C15" s="3" t="inlineStr">
        <is>
          <t>B850 PRO RS</t>
        </is>
      </c>
      <c r="D15" s="11" t="n">
        <v>131</v>
      </c>
      <c r="E15" s="12" t="n">
        <v>109.17</v>
      </c>
    </row>
    <row r="16">
      <c r="A16" s="3" t="inlineStr">
        <is>
          <t>B850PRO-AWIFI</t>
        </is>
      </c>
      <c r="B16" s="3" t="inlineStr">
        <is>
          <t>Asrock</t>
        </is>
      </c>
      <c r="C16" s="3" t="inlineStr">
        <is>
          <t>B850 PRO-A WIFI</t>
        </is>
      </c>
      <c r="D16" s="11" t="n">
        <v>136</v>
      </c>
      <c r="E16" s="12" t="n">
        <v>113.33</v>
      </c>
    </row>
    <row r="17">
      <c r="A17" s="3" t="inlineStr">
        <is>
          <t>B850RIPTIDEWIFI</t>
        </is>
      </c>
      <c r="B17" s="3" t="inlineStr">
        <is>
          <t>Asrock</t>
        </is>
      </c>
      <c r="C17" s="3" t="inlineStr">
        <is>
          <t>B850 RIPTIDE WIFI</t>
        </is>
      </c>
      <c r="D17" s="11" t="n">
        <v>184</v>
      </c>
      <c r="E17" s="12" t="n">
        <v>153.33</v>
      </c>
    </row>
    <row r="18">
      <c r="A18" s="3" t="inlineStr">
        <is>
          <t>B850STLLNDWIFI</t>
        </is>
      </c>
      <c r="B18" s="3" t="inlineStr">
        <is>
          <t>Asrock</t>
        </is>
      </c>
      <c r="C18" s="3" t="inlineStr">
        <is>
          <t>B850 STEEL LEGEND WIFI</t>
        </is>
      </c>
      <c r="D18" s="11" t="n">
        <v>174</v>
      </c>
      <c r="E18" s="12" t="n">
        <v>145</v>
      </c>
    </row>
    <row r="19">
      <c r="A19" s="3" t="inlineStr">
        <is>
          <t>B85ILIHTNINWIFI</t>
        </is>
      </c>
      <c r="B19" s="3" t="inlineStr">
        <is>
          <t>Asrock</t>
        </is>
      </c>
      <c r="C19" s="3" t="inlineStr">
        <is>
          <t>B850I LIGHTNING WIFI</t>
        </is>
      </c>
      <c r="D19" s="11" t="n">
        <v>179</v>
      </c>
      <c r="E19" s="12" t="n">
        <v>149.17</v>
      </c>
    </row>
    <row r="20">
      <c r="A20" s="3" t="inlineStr">
        <is>
          <t>B850MCHWIFIWHT</t>
        </is>
      </c>
      <c r="B20" s="3" t="inlineStr">
        <is>
          <t>Asrock</t>
        </is>
      </c>
      <c r="C20" s="3" t="inlineStr">
        <is>
          <t>B850M CHALLENGER WIFI WHITE</t>
        </is>
      </c>
      <c r="D20" s="11" t="n">
        <v>136</v>
      </c>
      <c r="E20" s="12" t="n">
        <v>113.33</v>
      </c>
    </row>
    <row r="21">
      <c r="A21" s="3" t="inlineStr">
        <is>
          <t>B850MPRORS</t>
        </is>
      </c>
      <c r="B21" s="3" t="inlineStr">
        <is>
          <t>Asrock</t>
        </is>
      </c>
      <c r="C21" s="3" t="inlineStr">
        <is>
          <t>B850M PRO RS</t>
        </is>
      </c>
      <c r="D21" s="11" t="n">
        <v>111</v>
      </c>
      <c r="E21" s="12" t="n">
        <v>92.5</v>
      </c>
    </row>
    <row r="22">
      <c r="A22" s="3" t="inlineStr">
        <is>
          <t>B850MPRO-A</t>
        </is>
      </c>
      <c r="B22" s="3" t="inlineStr">
        <is>
          <t>Asrock</t>
        </is>
      </c>
      <c r="C22" s="3" t="inlineStr">
        <is>
          <t>B850M PRO-A</t>
        </is>
      </c>
      <c r="D22" s="11" t="n">
        <v>102</v>
      </c>
      <c r="E22" s="12" t="n">
        <v>85</v>
      </c>
    </row>
    <row r="23">
      <c r="A23" s="3" t="inlineStr">
        <is>
          <t>B85MRIPTIDEWIFI</t>
        </is>
      </c>
      <c r="B23" s="3" t="inlineStr">
        <is>
          <t>Asrock</t>
        </is>
      </c>
      <c r="C23" s="3" t="inlineStr">
        <is>
          <t>B850M RIPTIDE WIFI</t>
        </is>
      </c>
      <c r="D23" s="11" t="n">
        <v>147</v>
      </c>
      <c r="E23" s="12" t="n">
        <v>122.5</v>
      </c>
    </row>
    <row r="24">
      <c r="A24" s="3" t="inlineStr">
        <is>
          <t>B850MSTLLNDWIFI</t>
        </is>
      </c>
      <c r="B24" s="3" t="inlineStr">
        <is>
          <t>Asrock</t>
        </is>
      </c>
      <c r="C24" s="3" t="inlineStr">
        <is>
          <t>B850M STEEL LEGEND WIFI</t>
        </is>
      </c>
      <c r="D24" s="11" t="n">
        <v>141</v>
      </c>
      <c r="E24" s="12" t="n">
        <v>117.5</v>
      </c>
    </row>
    <row r="25">
      <c r="A25" s="3" t="inlineStr">
        <is>
          <t>B860PRORS</t>
        </is>
      </c>
      <c r="B25" s="3" t="inlineStr">
        <is>
          <t>Asrock</t>
        </is>
      </c>
      <c r="C25" s="3" t="inlineStr">
        <is>
          <t>B860 PRO RS</t>
        </is>
      </c>
      <c r="D25" s="11" t="n">
        <v>125</v>
      </c>
      <c r="E25" s="12" t="n">
        <v>104.17</v>
      </c>
    </row>
    <row r="26">
      <c r="A26" s="3" t="inlineStr">
        <is>
          <t>B860PRO-A</t>
        </is>
      </c>
      <c r="B26" s="3" t="inlineStr">
        <is>
          <t>Asrock</t>
        </is>
      </c>
      <c r="C26" s="3" t="inlineStr">
        <is>
          <t>B860 PRO-A</t>
        </is>
      </c>
      <c r="D26" s="11" t="n">
        <v>110</v>
      </c>
      <c r="E26" s="12" t="n">
        <v>91.67</v>
      </c>
    </row>
    <row r="27">
      <c r="A27" s="3" t="inlineStr">
        <is>
          <t>B860IWIFI</t>
        </is>
      </c>
      <c r="B27" s="3" t="inlineStr">
        <is>
          <t>Asrock</t>
        </is>
      </c>
      <c r="C27" s="3" t="inlineStr">
        <is>
          <t>B860I WIFI</t>
        </is>
      </c>
      <c r="D27" s="11" t="n">
        <v>131</v>
      </c>
      <c r="E27" s="12" t="n">
        <v>109.17</v>
      </c>
    </row>
    <row r="28">
      <c r="A28" s="3" t="inlineStr">
        <is>
          <t>B86MLIHTNINWIFI</t>
        </is>
      </c>
      <c r="B28" s="3" t="inlineStr">
        <is>
          <t>Asrock</t>
        </is>
      </c>
      <c r="C28" s="3" t="inlineStr">
        <is>
          <t>B860M LIGHTNING WIFI</t>
        </is>
      </c>
      <c r="D28" s="11" t="n">
        <v>161</v>
      </c>
      <c r="E28" s="12" t="n">
        <v>134.17</v>
      </c>
    </row>
    <row r="29">
      <c r="A29" s="3" t="inlineStr">
        <is>
          <t>B86MLIVMIXRWIFI</t>
        </is>
      </c>
      <c r="B29" s="3" t="inlineStr">
        <is>
          <t>Asrock</t>
        </is>
      </c>
      <c r="C29" s="3" t="inlineStr">
        <is>
          <t>B860M LIVEMIXER WIFI</t>
        </is>
      </c>
      <c r="D29" s="11" t="n">
        <v>152</v>
      </c>
      <c r="E29" s="12" t="n">
        <v>126.67</v>
      </c>
    </row>
    <row r="30">
      <c r="A30" s="3" t="inlineStr">
        <is>
          <t>B860MPRO-A</t>
        </is>
      </c>
      <c r="B30" s="3" t="inlineStr">
        <is>
          <t>Asrock</t>
        </is>
      </c>
      <c r="C30" s="3" t="inlineStr">
        <is>
          <t>B860M PRO-A</t>
        </is>
      </c>
      <c r="D30" s="11" t="n">
        <v>103</v>
      </c>
      <c r="E30" s="12" t="n">
        <v>85.83</v>
      </c>
    </row>
    <row r="31">
      <c r="A31" s="3" t="inlineStr">
        <is>
          <t>B860MROCKWI</t>
        </is>
      </c>
      <c r="B31" s="3" t="inlineStr">
        <is>
          <t>Asrock</t>
        </is>
      </c>
      <c r="C31" s="3" t="inlineStr">
        <is>
          <t>B860M ROCK WIFI</t>
        </is>
      </c>
      <c r="D31" s="11" t="n">
        <v>121</v>
      </c>
      <c r="E31" s="12" t="n">
        <v>100.83</v>
      </c>
    </row>
    <row r="32">
      <c r="A32" s="3" t="inlineStr">
        <is>
          <t>H610M-H2M2D5</t>
        </is>
      </c>
      <c r="B32" s="3" t="inlineStr">
        <is>
          <t>Asrock</t>
        </is>
      </c>
      <c r="C32" s="3" t="inlineStr">
        <is>
          <t>H610M-H2/M.2 D5</t>
        </is>
      </c>
      <c r="D32" s="11" t="n">
        <v>56</v>
      </c>
      <c r="E32" s="12" t="n">
        <v>46.67</v>
      </c>
    </row>
    <row r="33">
      <c r="A33" s="3" t="inlineStr">
        <is>
          <t>H610MHDVM2D5</t>
        </is>
      </c>
      <c r="B33" s="3" t="inlineStr">
        <is>
          <t>Asrock</t>
        </is>
      </c>
      <c r="C33" s="3" t="inlineStr">
        <is>
          <t>H610M-HDV/M.2+ D5</t>
        </is>
      </c>
      <c r="D33" s="11" t="n">
        <v>57</v>
      </c>
      <c r="E33" s="12" t="n">
        <v>47.5</v>
      </c>
    </row>
    <row r="34">
      <c r="A34" s="3" t="inlineStr">
        <is>
          <t>TPM-SPI</t>
        </is>
      </c>
      <c r="B34" s="3" t="inlineStr">
        <is>
          <t>Asrock</t>
        </is>
      </c>
      <c r="C34" s="3" t="inlineStr">
        <is>
          <t>TPM-SPI</t>
        </is>
      </c>
      <c r="D34" s="11" t="n">
        <v>10</v>
      </c>
      <c r="E34" s="12" t="n">
        <v>8.33</v>
      </c>
    </row>
    <row r="35">
      <c r="A35" s="3" t="inlineStr">
        <is>
          <t>TRX50WS</t>
        </is>
      </c>
      <c r="B35" s="3" t="inlineStr">
        <is>
          <t>Asrock</t>
        </is>
      </c>
      <c r="C35" s="3" t="inlineStr">
        <is>
          <t>TRX50 WS</t>
        </is>
      </c>
      <c r="D35" s="11" t="n">
        <v>533</v>
      </c>
      <c r="E35" s="12" t="n">
        <v>444.17</v>
      </c>
    </row>
    <row r="36">
      <c r="A36" s="3" t="inlineStr">
        <is>
          <t>WRX90WSEVO</t>
        </is>
      </c>
      <c r="B36" s="3" t="inlineStr">
        <is>
          <t>Asrock</t>
        </is>
      </c>
      <c r="C36" s="3" t="inlineStr">
        <is>
          <t>WRX90 WS EVO</t>
        </is>
      </c>
      <c r="D36" s="11" t="n">
        <v>810</v>
      </c>
      <c r="E36" s="12" t="n">
        <v>675</v>
      </c>
    </row>
    <row r="37">
      <c r="A37" s="3" t="inlineStr">
        <is>
          <t>X870NOVAWIFI</t>
        </is>
      </c>
      <c r="B37" s="3" t="inlineStr">
        <is>
          <t>Asrock</t>
        </is>
      </c>
      <c r="C37" s="3" t="inlineStr">
        <is>
          <t>X870 NOVA WIFI</t>
        </is>
      </c>
      <c r="D37" s="11" t="n">
        <v>259</v>
      </c>
      <c r="E37" s="12" t="n">
        <v>215.83</v>
      </c>
    </row>
    <row r="38">
      <c r="A38" s="3" t="inlineStr">
        <is>
          <t>X870PRORSWIFI</t>
        </is>
      </c>
      <c r="B38" s="3" t="inlineStr">
        <is>
          <t>Asrock</t>
        </is>
      </c>
      <c r="C38" s="3" t="inlineStr">
        <is>
          <t>X870 PRO RS WIFI</t>
        </is>
      </c>
      <c r="D38" s="11" t="n">
        <v>189</v>
      </c>
      <c r="E38" s="12" t="n">
        <v>157.5</v>
      </c>
    </row>
    <row r="39">
      <c r="A39" s="3" t="inlineStr">
        <is>
          <t>X870STLLNDWIFI</t>
        </is>
      </c>
      <c r="B39" s="3" t="inlineStr">
        <is>
          <t>Asrock</t>
        </is>
      </c>
      <c r="C39" s="3" t="inlineStr">
        <is>
          <t>X870 STEEL LEGEND WIFI</t>
        </is>
      </c>
      <c r="D39" s="11" t="n">
        <v>222</v>
      </c>
      <c r="E39" s="12" t="n">
        <v>185</v>
      </c>
    </row>
    <row r="40">
      <c r="A40" s="3" t="inlineStr">
        <is>
          <t>X870ENOVAWIFI</t>
        </is>
      </c>
      <c r="B40" s="3" t="inlineStr">
        <is>
          <t>Asrock</t>
        </is>
      </c>
      <c r="C40" s="3" t="inlineStr">
        <is>
          <t>X870E NOVA WIFI</t>
        </is>
      </c>
      <c r="D40" s="11" t="n">
        <v>299</v>
      </c>
      <c r="E40" s="12" t="n">
        <v>249.17</v>
      </c>
    </row>
    <row r="41">
      <c r="A41" s="3" t="inlineStr">
        <is>
          <t>Z890LIHTNINWIFI</t>
        </is>
      </c>
      <c r="B41" s="3" t="inlineStr">
        <is>
          <t>Asrock</t>
        </is>
      </c>
      <c r="C41" s="3" t="inlineStr">
        <is>
          <t>Z890 LIGHTNING WIFI</t>
        </is>
      </c>
      <c r="D41" s="11" t="n">
        <v>235</v>
      </c>
      <c r="E41" s="12" t="n">
        <v>195.83</v>
      </c>
    </row>
    <row r="42">
      <c r="A42" s="3" t="inlineStr">
        <is>
          <t>Z890NOVAWIFI</t>
        </is>
      </c>
      <c r="B42" s="3" t="inlineStr">
        <is>
          <t>Asrock</t>
        </is>
      </c>
      <c r="C42" s="3" t="inlineStr">
        <is>
          <t>Z890 NOVA WIFI</t>
        </is>
      </c>
      <c r="D42" s="11" t="n">
        <v>309</v>
      </c>
      <c r="E42" s="12" t="n">
        <v>257.5</v>
      </c>
    </row>
    <row r="43">
      <c r="A43" s="3" t="inlineStr">
        <is>
          <t>Z890PRORSWIWHT</t>
        </is>
      </c>
      <c r="B43" s="3" t="inlineStr">
        <is>
          <t>Asrock</t>
        </is>
      </c>
      <c r="C43" s="3" t="inlineStr">
        <is>
          <t>Z890 PRO RS WIFI WHITE</t>
        </is>
      </c>
      <c r="D43" s="11" t="n">
        <v>200</v>
      </c>
      <c r="E43" s="12" t="n">
        <v>166.67</v>
      </c>
    </row>
    <row r="44">
      <c r="A44" s="3" t="inlineStr">
        <is>
          <t>Z890INOVAWIFI</t>
        </is>
      </c>
      <c r="B44" s="3" t="inlineStr">
        <is>
          <t>Asrock</t>
        </is>
      </c>
      <c r="C44" s="3" t="inlineStr">
        <is>
          <t>Z890I NOVA WIFI</t>
        </is>
      </c>
      <c r="D44" s="11" t="n">
        <v>242</v>
      </c>
      <c r="E44" s="12" t="n">
        <v>201.67</v>
      </c>
    </row>
    <row r="45">
      <c r="A45" s="3" t="inlineStr">
        <is>
          <t>90MC0AH0-MVUBY1</t>
        </is>
      </c>
      <c r="B45" s="3" t="inlineStr">
        <is>
          <t>ASUS</t>
        </is>
      </c>
      <c r="C45" s="3" t="inlineStr">
        <is>
          <t>ASUS IPMI EXPANSION CARD</t>
        </is>
      </c>
      <c r="D45" s="11" t="n">
        <v>87</v>
      </c>
      <c r="E45" s="12" t="n">
        <v>72.5</v>
      </c>
    </row>
    <row r="46">
      <c r="A46" s="3" t="inlineStr">
        <is>
          <t>90MB1LD0-M0EAY0</t>
        </is>
      </c>
      <c r="B46" s="3" t="inlineStr">
        <is>
          <t>ASUS</t>
        </is>
      </c>
      <c r="C46" s="3" t="inlineStr">
        <is>
          <t>B650E MAX GAMING WIFI</t>
        </is>
      </c>
      <c r="D46" s="11" t="n">
        <v>170</v>
      </c>
      <c r="E46" s="12" t="n">
        <v>141.67</v>
      </c>
    </row>
    <row r="47">
      <c r="A47" s="3" t="inlineStr">
        <is>
          <t>90MB17H0-M0EAYC</t>
        </is>
      </c>
      <c r="B47" s="3" t="inlineStr">
        <is>
          <t>ASUS</t>
        </is>
      </c>
      <c r="C47" s="3" t="inlineStr">
        <is>
          <t>PRIME A520M-A II/CSM</t>
        </is>
      </c>
      <c r="D47" s="11" t="n">
        <v>58</v>
      </c>
      <c r="E47" s="12" t="n">
        <v>48.33</v>
      </c>
    </row>
    <row r="48">
      <c r="A48" s="3" t="inlineStr">
        <is>
          <t>90MB1GX0-M0EAY0</t>
        </is>
      </c>
      <c r="B48" s="3" t="inlineStr">
        <is>
          <t>ASUS</t>
        </is>
      </c>
      <c r="C48" s="3" t="inlineStr">
        <is>
          <t>PRIME A620AM-K</t>
        </is>
      </c>
      <c r="D48" s="11" t="n">
        <v>74</v>
      </c>
      <c r="E48" s="12" t="n">
        <v>61.67</v>
      </c>
    </row>
    <row r="49">
      <c r="A49" s="3" t="inlineStr">
        <is>
          <t>90MB1F10-M0EAYC</t>
        </is>
      </c>
      <c r="B49" s="3" t="inlineStr">
        <is>
          <t>ASUS</t>
        </is>
      </c>
      <c r="C49" s="3" t="inlineStr">
        <is>
          <t>PRIME A620M-A-CSM</t>
        </is>
      </c>
      <c r="D49" s="11" t="n">
        <v>98</v>
      </c>
      <c r="E49" s="12" t="n">
        <v>81.67</v>
      </c>
    </row>
    <row r="50">
      <c r="A50" s="3" t="inlineStr">
        <is>
          <t>90MB1F50-M0EAYC</t>
        </is>
      </c>
      <c r="B50" s="3" t="inlineStr">
        <is>
          <t>ASUS</t>
        </is>
      </c>
      <c r="C50" s="3" t="inlineStr">
        <is>
          <t>PRIME A620M-E-CSM</t>
        </is>
      </c>
      <c r="D50" s="11" t="n">
        <v>96</v>
      </c>
      <c r="E50" s="12" t="n">
        <v>80</v>
      </c>
    </row>
    <row r="51">
      <c r="A51" s="3" t="inlineStr">
        <is>
          <t>90MB1F40-M0EAY0</t>
        </is>
      </c>
      <c r="B51" s="3" t="inlineStr">
        <is>
          <t>ASUS</t>
        </is>
      </c>
      <c r="C51" s="3" t="inlineStr">
        <is>
          <t>PRIME A620M-K</t>
        </is>
      </c>
      <c r="D51" s="11" t="n">
        <v>80</v>
      </c>
      <c r="E51" s="12" t="n">
        <v>66.67</v>
      </c>
    </row>
    <row r="52">
      <c r="A52" s="3" t="inlineStr">
        <is>
          <t>90MB14U0-M0EAY0</t>
        </is>
      </c>
      <c r="B52" s="3" t="inlineStr">
        <is>
          <t>ASUS</t>
        </is>
      </c>
      <c r="C52" s="3" t="inlineStr">
        <is>
          <t>PRIME B550-PLUS</t>
        </is>
      </c>
      <c r="D52" s="11" t="n">
        <v>123</v>
      </c>
      <c r="E52" s="12" t="n">
        <v>102.5</v>
      </c>
    </row>
    <row r="53">
      <c r="A53" s="3" t="inlineStr">
        <is>
          <t>90MB1EH0-M0EAYC</t>
        </is>
      </c>
      <c r="B53" s="3" t="inlineStr">
        <is>
          <t>ASUS</t>
        </is>
      </c>
      <c r="C53" s="3" t="inlineStr">
        <is>
          <t>PRIME B650M-A II-CSM</t>
        </is>
      </c>
      <c r="D53" s="11" t="n">
        <v>157</v>
      </c>
      <c r="E53" s="12" t="n">
        <v>130.83</v>
      </c>
    </row>
    <row r="54">
      <c r="A54" s="3" t="inlineStr">
        <is>
          <t>90MB1EF0-M1EAY0</t>
        </is>
      </c>
      <c r="B54" s="3" t="inlineStr">
        <is>
          <t>ASUS</t>
        </is>
      </c>
      <c r="C54" s="3" t="inlineStr">
        <is>
          <t>PRIME B760-PLUS</t>
        </is>
      </c>
      <c r="D54" s="11" t="n">
        <v>126</v>
      </c>
      <c r="E54" s="12" t="n">
        <v>105</v>
      </c>
    </row>
    <row r="55">
      <c r="A55" s="3" t="inlineStr">
        <is>
          <t>90MB1CW0-M1EAY0</t>
        </is>
      </c>
      <c r="B55" s="3" t="inlineStr">
        <is>
          <t>ASUS</t>
        </is>
      </c>
      <c r="C55" s="3" t="inlineStr">
        <is>
          <t>PRIME B760-PLUS D4</t>
        </is>
      </c>
      <c r="D55" s="11" t="n">
        <v>122</v>
      </c>
      <c r="E55" s="12" t="n">
        <v>101.67</v>
      </c>
    </row>
    <row r="56">
      <c r="A56" s="3" t="inlineStr">
        <is>
          <t>90MB1EL0-M1EAY0</t>
        </is>
      </c>
      <c r="B56" s="3" t="inlineStr">
        <is>
          <t>ASUS</t>
        </is>
      </c>
      <c r="C56" s="3" t="inlineStr">
        <is>
          <t>PRIME B760M-A WIFI</t>
        </is>
      </c>
      <c r="D56" s="11" t="n">
        <v>136</v>
      </c>
      <c r="E56" s="12" t="n">
        <v>113.33</v>
      </c>
    </row>
    <row r="57">
      <c r="A57" s="3" t="inlineStr">
        <is>
          <t>90MB1CX0-M1EAY0</t>
        </is>
      </c>
      <c r="B57" s="3" t="inlineStr">
        <is>
          <t>ASUS</t>
        </is>
      </c>
      <c r="C57" s="3" t="inlineStr">
        <is>
          <t>PRIME B760M-A WIFI D4</t>
        </is>
      </c>
      <c r="D57" s="11" t="n">
        <v>131</v>
      </c>
      <c r="E57" s="12" t="n">
        <v>109.17</v>
      </c>
    </row>
    <row r="58">
      <c r="A58" s="3" t="inlineStr">
        <is>
          <t>90MB1NF0-M0EAY0</t>
        </is>
      </c>
      <c r="B58" s="3" t="inlineStr">
        <is>
          <t>ASUS</t>
        </is>
      </c>
      <c r="C58" s="3" t="inlineStr">
        <is>
          <t>PRIME B760M-A WIFI II</t>
        </is>
      </c>
      <c r="D58" s="11" t="n">
        <v>138</v>
      </c>
      <c r="E58" s="12" t="n">
        <v>115</v>
      </c>
    </row>
    <row r="59">
      <c r="A59" s="3" t="inlineStr">
        <is>
          <t>90MB1FI0-M1EAY0</t>
        </is>
      </c>
      <c r="B59" s="3" t="inlineStr">
        <is>
          <t>ASUS</t>
        </is>
      </c>
      <c r="C59" s="3" t="inlineStr">
        <is>
          <t>PRIME B760M-K</t>
        </is>
      </c>
      <c r="D59" s="11" t="n">
        <v>88</v>
      </c>
      <c r="E59" s="12" t="n">
        <v>73.33</v>
      </c>
    </row>
    <row r="60">
      <c r="A60" s="3" t="inlineStr">
        <is>
          <t>90MB1IZ0-M0EAY0</t>
        </is>
      </c>
      <c r="B60" s="3" t="inlineStr">
        <is>
          <t>ASUS</t>
        </is>
      </c>
      <c r="C60" s="3" t="inlineStr">
        <is>
          <t>PRIME B840-PLUS WIFI</t>
        </is>
      </c>
      <c r="D60" s="11" t="n">
        <v>154</v>
      </c>
      <c r="E60" s="12" t="n">
        <v>128.33</v>
      </c>
    </row>
    <row r="61">
      <c r="A61" s="3" t="inlineStr">
        <is>
          <t>90MB1PK0-M0EAY0</t>
        </is>
      </c>
      <c r="B61" s="3" t="inlineStr">
        <is>
          <t>ASUS</t>
        </is>
      </c>
      <c r="C61" s="3" t="inlineStr">
        <is>
          <t>PRIME B840M-K</t>
        </is>
      </c>
      <c r="D61" s="11" t="n">
        <v>98</v>
      </c>
      <c r="E61" s="12" t="n">
        <v>81.67</v>
      </c>
    </row>
    <row r="62">
      <c r="A62" s="3" t="inlineStr">
        <is>
          <t>90MB1PT0-M0EAY0</t>
        </is>
      </c>
      <c r="B62" s="3" t="inlineStr">
        <is>
          <t>ASUS</t>
        </is>
      </c>
      <c r="C62" s="3" t="inlineStr">
        <is>
          <t>PRIME B840M-R</t>
        </is>
      </c>
      <c r="D62" s="11" t="n">
        <v>87</v>
      </c>
      <c r="E62" s="12" t="n">
        <v>72.5</v>
      </c>
    </row>
    <row r="63">
      <c r="A63" s="3" t="inlineStr">
        <is>
          <t>90MB1LC0-M0EAYC</t>
        </is>
      </c>
      <c r="B63" s="3" t="inlineStr">
        <is>
          <t>ASUS</t>
        </is>
      </c>
      <c r="C63" s="3" t="inlineStr">
        <is>
          <t>PRIME B850-PLUS-CSM</t>
        </is>
      </c>
      <c r="D63" s="11" t="n">
        <v>161</v>
      </c>
      <c r="E63" s="12" t="n">
        <v>134.17</v>
      </c>
    </row>
    <row r="64">
      <c r="A64" s="3" t="inlineStr">
        <is>
          <t>90MB1LQ0-M0EAYC</t>
        </is>
      </c>
      <c r="B64" s="3" t="inlineStr">
        <is>
          <t>ASUS</t>
        </is>
      </c>
      <c r="C64" s="3" t="inlineStr">
        <is>
          <t>PRIME B850M-A-CSM</t>
        </is>
      </c>
      <c r="D64" s="11" t="n">
        <v>146</v>
      </c>
      <c r="E64" s="12" t="n">
        <v>121.67</v>
      </c>
    </row>
    <row r="65">
      <c r="A65" s="3" t="inlineStr">
        <is>
          <t>90MB1N80-M0EAY0</t>
        </is>
      </c>
      <c r="B65" s="3" t="inlineStr">
        <is>
          <t>ASUS</t>
        </is>
      </c>
      <c r="C65" s="3" t="inlineStr">
        <is>
          <t>PRIME B850M-F WIFI</t>
        </is>
      </c>
      <c r="D65" s="11" t="n">
        <v>108</v>
      </c>
      <c r="E65" s="12" t="n">
        <v>90</v>
      </c>
    </row>
    <row r="66">
      <c r="A66" s="3" t="inlineStr">
        <is>
          <t>90MB1K50-M0EAY0</t>
        </is>
      </c>
      <c r="B66" s="3" t="inlineStr">
        <is>
          <t>ASUS</t>
        </is>
      </c>
      <c r="C66" s="3" t="inlineStr">
        <is>
          <t>PRIME B860-PLUS WIFI</t>
        </is>
      </c>
      <c r="D66" s="11" t="n">
        <v>159</v>
      </c>
      <c r="E66" s="12" t="n">
        <v>132.5</v>
      </c>
    </row>
    <row r="67">
      <c r="A67" s="3" t="inlineStr">
        <is>
          <t>90MB1KA0-M0EAYC</t>
        </is>
      </c>
      <c r="B67" s="3" t="inlineStr">
        <is>
          <t>ASUS</t>
        </is>
      </c>
      <c r="C67" s="3" t="inlineStr">
        <is>
          <t>PRIME B860-PLUS-CSM</t>
        </is>
      </c>
      <c r="D67" s="11" t="n">
        <v>134</v>
      </c>
      <c r="E67" s="12" t="n">
        <v>111.67</v>
      </c>
    </row>
    <row r="68">
      <c r="A68" s="3" t="inlineStr">
        <is>
          <t>90MB1JY0-M0EAY0</t>
        </is>
      </c>
      <c r="B68" s="3" t="inlineStr">
        <is>
          <t>ASUS</t>
        </is>
      </c>
      <c r="C68" s="3" t="inlineStr">
        <is>
          <t>PRIME B860M-A WIFI</t>
        </is>
      </c>
      <c r="D68" s="11" t="n">
        <v>154</v>
      </c>
      <c r="E68" s="12" t="n">
        <v>128.33</v>
      </c>
    </row>
    <row r="69">
      <c r="A69" s="3" t="inlineStr">
        <is>
          <t>90MB1K00-M0EAYC</t>
        </is>
      </c>
      <c r="B69" s="3" t="inlineStr">
        <is>
          <t>ASUS</t>
        </is>
      </c>
      <c r="C69" s="3" t="inlineStr">
        <is>
          <t>PRIME B860M-A-CSM</t>
        </is>
      </c>
      <c r="D69" s="11" t="n">
        <v>132</v>
      </c>
      <c r="E69" s="12" t="n">
        <v>110</v>
      </c>
    </row>
    <row r="70">
      <c r="A70" s="3" t="inlineStr">
        <is>
          <t>90MB1JT0-M0EAY0</t>
        </is>
      </c>
      <c r="B70" s="3" t="inlineStr">
        <is>
          <t>ASUS</t>
        </is>
      </c>
      <c r="C70" s="3" t="inlineStr">
        <is>
          <t>PRIME B860M-K</t>
        </is>
      </c>
      <c r="D70" s="11" t="n">
        <v>121</v>
      </c>
      <c r="E70" s="12" t="n">
        <v>100.83</v>
      </c>
    </row>
    <row r="71">
      <c r="A71" s="3" t="inlineStr">
        <is>
          <t>90MB1B20-M0EAYC</t>
        </is>
      </c>
      <c r="B71" s="3" t="inlineStr">
        <is>
          <t>ASUS</t>
        </is>
      </c>
      <c r="C71" s="3" t="inlineStr">
        <is>
          <t>PRIME H610I-PLUS D4-CSM</t>
        </is>
      </c>
      <c r="D71" s="11" t="n">
        <v>100</v>
      </c>
      <c r="E71" s="12" t="n">
        <v>83.33</v>
      </c>
    </row>
    <row r="72">
      <c r="A72" s="3" t="inlineStr">
        <is>
          <t>90MB1G20-M0EAYC</t>
        </is>
      </c>
      <c r="B72" s="3" t="inlineStr">
        <is>
          <t>ASUS</t>
        </is>
      </c>
      <c r="C72" s="3" t="inlineStr">
        <is>
          <t>PRIME H610M-A-CSM</t>
        </is>
      </c>
      <c r="D72" s="11" t="n">
        <v>82</v>
      </c>
      <c r="E72" s="12" t="n">
        <v>68.33</v>
      </c>
    </row>
    <row r="73">
      <c r="A73" s="3" t="inlineStr">
        <is>
          <t>90MB19N0-M1EAYC</t>
        </is>
      </c>
      <c r="B73" s="3" t="inlineStr">
        <is>
          <t>ASUS</t>
        </is>
      </c>
      <c r="C73" s="3" t="inlineStr">
        <is>
          <t>PRIME H610M-E D4-CSM</t>
        </is>
      </c>
      <c r="D73" s="11" t="n">
        <v>74</v>
      </c>
      <c r="E73" s="12" t="n">
        <v>61.67</v>
      </c>
    </row>
    <row r="74">
      <c r="A74" s="3" t="inlineStr">
        <is>
          <t>90MB1GA0-M0EAY0</t>
        </is>
      </c>
      <c r="B74" s="3" t="inlineStr">
        <is>
          <t>ASUS</t>
        </is>
      </c>
      <c r="C74" s="3" t="inlineStr">
        <is>
          <t>PRIME H610M-K</t>
        </is>
      </c>
      <c r="D74" s="11" t="n">
        <v>78</v>
      </c>
      <c r="E74" s="12" t="n">
        <v>65</v>
      </c>
    </row>
    <row r="75">
      <c r="A75" s="3" t="inlineStr">
        <is>
          <t>90MB1A10-M0EAY0</t>
        </is>
      </c>
      <c r="B75" s="3" t="inlineStr">
        <is>
          <t>ASUS</t>
        </is>
      </c>
      <c r="C75" s="3" t="inlineStr">
        <is>
          <t>PRIME H610M-K D4</t>
        </is>
      </c>
      <c r="D75" s="11" t="n">
        <v>66</v>
      </c>
      <c r="E75" s="12" t="n">
        <v>55</v>
      </c>
    </row>
    <row r="76">
      <c r="A76" s="3" t="inlineStr">
        <is>
          <t>90MB1GL0-M0ECY0</t>
        </is>
      </c>
      <c r="B76" s="3" t="inlineStr">
        <is>
          <t>ASUS</t>
        </is>
      </c>
      <c r="C76" s="3" t="inlineStr">
        <is>
          <t>PRIME H610M-R-SI</t>
        </is>
      </c>
      <c r="D76" s="11" t="n">
        <v>61</v>
      </c>
      <c r="E76" s="12" t="n">
        <v>50.83</v>
      </c>
    </row>
    <row r="77">
      <c r="A77" s="3" t="inlineStr">
        <is>
          <t>90MB1KJ0-M0EAY0</t>
        </is>
      </c>
      <c r="B77" s="3" t="inlineStr">
        <is>
          <t>ASUS</t>
        </is>
      </c>
      <c r="C77" s="3" t="inlineStr">
        <is>
          <t>PRIME H810M-A WIFI</t>
        </is>
      </c>
      <c r="D77" s="11" t="n">
        <v>101</v>
      </c>
      <c r="E77" s="12" t="n">
        <v>84.17</v>
      </c>
    </row>
    <row r="78">
      <c r="A78" s="3" t="inlineStr">
        <is>
          <t>90MB1KK0-M0EAYC</t>
        </is>
      </c>
      <c r="B78" s="3" t="inlineStr">
        <is>
          <t>ASUS</t>
        </is>
      </c>
      <c r="C78" s="3" t="inlineStr">
        <is>
          <t>PRIME H810M-A-CSM</t>
        </is>
      </c>
      <c r="D78" s="11" t="n">
        <v>83</v>
      </c>
      <c r="E78" s="12" t="n">
        <v>69.17</v>
      </c>
    </row>
    <row r="79">
      <c r="A79" s="3" t="inlineStr">
        <is>
          <t>90MB1N10-M0EAY0</t>
        </is>
      </c>
      <c r="B79" s="3" t="inlineStr">
        <is>
          <t>ASUS</t>
        </is>
      </c>
      <c r="C79" s="3" t="inlineStr">
        <is>
          <t>PRIME H810M-K</t>
        </is>
      </c>
      <c r="D79" s="11" t="n">
        <v>87</v>
      </c>
      <c r="E79" s="12" t="n">
        <v>72.5</v>
      </c>
    </row>
    <row r="80">
      <c r="A80" s="3" t="inlineStr">
        <is>
          <t>90MB1IT0-M0EAY0</t>
        </is>
      </c>
      <c r="B80" s="3" t="inlineStr">
        <is>
          <t>ASUS</t>
        </is>
      </c>
      <c r="C80" s="3" t="inlineStr">
        <is>
          <t>PRIME X870-P</t>
        </is>
      </c>
      <c r="D80" s="11" t="n">
        <v>215</v>
      </c>
      <c r="E80" s="12" t="n">
        <v>179.17</v>
      </c>
    </row>
    <row r="81">
      <c r="A81" s="3" t="inlineStr">
        <is>
          <t>90MB1IS0-M0EAY0</t>
        </is>
      </c>
      <c r="B81" s="3" t="inlineStr">
        <is>
          <t>ASUS</t>
        </is>
      </c>
      <c r="C81" s="3" t="inlineStr">
        <is>
          <t>PRIME X870-P WIFI</t>
        </is>
      </c>
      <c r="D81" s="11" t="n">
        <v>225</v>
      </c>
      <c r="E81" s="12" t="n">
        <v>187.5</v>
      </c>
    </row>
    <row r="82">
      <c r="A82" s="3" t="inlineStr">
        <is>
          <t>90MB1CK0-M1EAY0</t>
        </is>
      </c>
      <c r="B82" s="3" t="inlineStr">
        <is>
          <t>ASUS</t>
        </is>
      </c>
      <c r="C82" s="3" t="inlineStr">
        <is>
          <t>PRIME Z790-P</t>
        </is>
      </c>
      <c r="D82" s="11" t="n">
        <v>190</v>
      </c>
      <c r="E82" s="12" t="n">
        <v>158.33</v>
      </c>
    </row>
    <row r="83">
      <c r="A83" s="3" t="inlineStr">
        <is>
          <t>90MB1CJ0-M1EAY0</t>
        </is>
      </c>
      <c r="B83" s="3" t="inlineStr">
        <is>
          <t>ASUS</t>
        </is>
      </c>
      <c r="C83" s="3" t="inlineStr">
        <is>
          <t>PRIME Z790-P WIFI</t>
        </is>
      </c>
      <c r="D83" s="11" t="n">
        <v>181</v>
      </c>
      <c r="E83" s="12" t="n">
        <v>150.83</v>
      </c>
    </row>
    <row r="84">
      <c r="A84" s="3" t="inlineStr">
        <is>
          <t>90MB1L5M-M0EAYC</t>
        </is>
      </c>
      <c r="B84" s="3" t="inlineStr">
        <is>
          <t>ASUS</t>
        </is>
      </c>
      <c r="C84" s="3" t="inlineStr">
        <is>
          <t>PRO A620AT-CSM</t>
        </is>
      </c>
      <c r="D84" s="11" t="n">
        <v>97</v>
      </c>
      <c r="E84" s="12" t="n">
        <v>80.83</v>
      </c>
    </row>
    <row r="85">
      <c r="A85" s="3" t="inlineStr">
        <is>
          <t>90MB1F80-M0EAYC</t>
        </is>
      </c>
      <c r="B85" s="3" t="inlineStr">
        <is>
          <t>ASUS</t>
        </is>
      </c>
      <c r="C85" s="3" t="inlineStr">
        <is>
          <t>PRO A620M-C-CSM</t>
        </is>
      </c>
      <c r="D85" s="11" t="n">
        <v>103</v>
      </c>
      <c r="E85" s="12" t="n">
        <v>85.83</v>
      </c>
    </row>
    <row r="86">
      <c r="A86" s="3" t="inlineStr">
        <is>
          <t>90MB1DX0-M1EAYC</t>
        </is>
      </c>
      <c r="B86" s="3" t="inlineStr">
        <is>
          <t>ASUS</t>
        </is>
      </c>
      <c r="C86" s="3" t="inlineStr">
        <is>
          <t>PRO B760M-C-CSM</t>
        </is>
      </c>
      <c r="D86" s="11" t="n">
        <v>125</v>
      </c>
      <c r="E86" s="12" t="n">
        <v>104.17</v>
      </c>
    </row>
    <row r="87">
      <c r="A87" s="3" t="inlineStr">
        <is>
          <t>90MB1AM0-M0EAYC</t>
        </is>
      </c>
      <c r="B87" s="3" t="inlineStr">
        <is>
          <t>ASUS</t>
        </is>
      </c>
      <c r="C87" s="3" t="inlineStr">
        <is>
          <t>PRO H610T D4-CSM</t>
        </is>
      </c>
      <c r="D87" s="11" t="n">
        <v>98</v>
      </c>
      <c r="E87" s="12" t="n">
        <v>81.67</v>
      </c>
    </row>
    <row r="88">
      <c r="A88" s="3" t="inlineStr">
        <is>
          <t>90MB1G60-M0EAYC</t>
        </is>
      </c>
      <c r="B88" s="3" t="inlineStr">
        <is>
          <t>ASUS</t>
        </is>
      </c>
      <c r="C88" s="3" t="inlineStr">
        <is>
          <t>PRO H610T-CSM</t>
        </is>
      </c>
      <c r="D88" s="11" t="n">
        <v>83</v>
      </c>
      <c r="E88" s="12" t="n">
        <v>69.17</v>
      </c>
    </row>
    <row r="89">
      <c r="A89" s="3" t="inlineStr">
        <is>
          <t>90MB1KHP-M0EAYC</t>
        </is>
      </c>
      <c r="B89" s="3" t="inlineStr">
        <is>
          <t>ASUS</t>
        </is>
      </c>
      <c r="C89" s="3" t="inlineStr">
        <is>
          <t>PRO H810M-C-CSM</t>
        </is>
      </c>
      <c r="D89" s="11" t="n">
        <v>98</v>
      </c>
      <c r="E89" s="12" t="n">
        <v>81.67</v>
      </c>
    </row>
    <row r="90">
      <c r="A90" s="3" t="inlineStr">
        <is>
          <t>90MB1LGM-M0EAYC</t>
        </is>
      </c>
      <c r="B90" s="3" t="inlineStr">
        <is>
          <t>ASUS</t>
        </is>
      </c>
      <c r="C90" s="3" t="inlineStr">
        <is>
          <t>PRO H810T-CSM</t>
        </is>
      </c>
      <c r="D90" s="11" t="n">
        <v>82</v>
      </c>
      <c r="E90" s="12" t="n">
        <v>68.33</v>
      </c>
    </row>
    <row r="91">
      <c r="A91" s="3" t="inlineStr">
        <is>
          <t>90MB1MPP-M0EAYC</t>
        </is>
      </c>
      <c r="B91" s="3" t="inlineStr">
        <is>
          <t>ASUS</t>
        </is>
      </c>
      <c r="C91" s="3" t="inlineStr">
        <is>
          <t>PRO Q870I-C-CSM</t>
        </is>
      </c>
      <c r="D91" s="11" t="n">
        <v>184</v>
      </c>
      <c r="E91" s="12" t="n">
        <v>153.33</v>
      </c>
    </row>
    <row r="92">
      <c r="A92" s="3" t="inlineStr">
        <is>
          <t>90MB1KEP-M0EAYC</t>
        </is>
      </c>
      <c r="B92" s="3" t="inlineStr">
        <is>
          <t>ASUS</t>
        </is>
      </c>
      <c r="C92" s="3" t="inlineStr">
        <is>
          <t>PRO Q870M-C-CSM</t>
        </is>
      </c>
      <c r="D92" s="11" t="n">
        <v>193</v>
      </c>
      <c r="E92" s="12" t="n">
        <v>160.83</v>
      </c>
    </row>
    <row r="93">
      <c r="A93" s="3" t="inlineStr">
        <is>
          <t>90MB1MN0-M0EAY0</t>
        </is>
      </c>
      <c r="B93" s="3" t="inlineStr">
        <is>
          <t>ASUS</t>
        </is>
      </c>
      <c r="C93" s="3" t="inlineStr">
        <is>
          <t>PRO WS B850M-ACE SE</t>
        </is>
      </c>
      <c r="D93" s="11" t="n">
        <v>352</v>
      </c>
      <c r="E93" s="12" t="n">
        <v>293.33</v>
      </c>
    </row>
    <row r="94">
      <c r="A94" s="3" t="inlineStr">
        <is>
          <t>90MB1LE0-M0EAY0</t>
        </is>
      </c>
      <c r="B94" s="3" t="inlineStr">
        <is>
          <t>ASUS</t>
        </is>
      </c>
      <c r="C94" s="3" t="inlineStr">
        <is>
          <t>PRO WS TRX50-SAGE WIFI A</t>
        </is>
      </c>
      <c r="D94" s="11" t="n">
        <v>761</v>
      </c>
      <c r="E94" s="12" t="n">
        <v>634.17</v>
      </c>
    </row>
    <row r="95">
      <c r="A95" s="3" t="inlineStr">
        <is>
          <t>90MB1DZ0-M0EAY0</t>
        </is>
      </c>
      <c r="B95" s="3" t="inlineStr">
        <is>
          <t>ASUS</t>
        </is>
      </c>
      <c r="C95" s="3" t="inlineStr">
        <is>
          <t>PRO WS W680-ACE</t>
        </is>
      </c>
      <c r="D95" s="11" t="n">
        <v>454</v>
      </c>
      <c r="E95" s="12" t="n">
        <v>378.33</v>
      </c>
    </row>
    <row r="96">
      <c r="A96" s="3" t="inlineStr">
        <is>
          <t>90MB1C70-M0EAY0</t>
        </is>
      </c>
      <c r="B96" s="3" t="inlineStr">
        <is>
          <t>ASUS</t>
        </is>
      </c>
      <c r="C96" s="3" t="inlineStr">
        <is>
          <t>PRO WS W790-ACE</t>
        </is>
      </c>
      <c r="D96" s="11" t="n">
        <v>795</v>
      </c>
      <c r="E96" s="12" t="n">
        <v>662.5</v>
      </c>
    </row>
    <row r="97">
      <c r="A97" s="3" t="inlineStr">
        <is>
          <t>90MB1C20-M0EAY0</t>
        </is>
      </c>
      <c r="B97" s="3" t="inlineStr">
        <is>
          <t>ASUS</t>
        </is>
      </c>
      <c r="C97" s="3" t="inlineStr">
        <is>
          <t>PRO WS W790E-SAGE SE</t>
        </is>
      </c>
      <c r="D97" s="11" t="n">
        <v>1135</v>
      </c>
      <c r="E97" s="12" t="n">
        <v>945.83</v>
      </c>
    </row>
    <row r="98">
      <c r="A98" s="3" t="inlineStr">
        <is>
          <t>90MB1JC0-M0EAY0</t>
        </is>
      </c>
      <c r="B98" s="3" t="inlineStr">
        <is>
          <t>ASUS</t>
        </is>
      </c>
      <c r="C98" s="3" t="inlineStr">
        <is>
          <t>PRO WS Z890-ACE SE</t>
        </is>
      </c>
      <c r="D98" s="11" t="n">
        <v>495</v>
      </c>
      <c r="E98" s="12" t="n">
        <v>412.5</v>
      </c>
    </row>
    <row r="99">
      <c r="A99" s="3" t="inlineStr">
        <is>
          <t>90MB1PP0-M0EAY0</t>
        </is>
      </c>
      <c r="B99" s="3" t="inlineStr">
        <is>
          <t>ASUS</t>
        </is>
      </c>
      <c r="C99" s="3" t="inlineStr">
        <is>
          <t>ROG CROSSHAIR 2006</t>
        </is>
      </c>
      <c r="D99" s="11" t="n">
        <v>614</v>
      </c>
      <c r="E99" s="12" t="n">
        <v>511.67</v>
      </c>
    </row>
    <row r="100">
      <c r="A100" s="3" t="inlineStr">
        <is>
          <t>90MB1KR0-M0EAY0</t>
        </is>
      </c>
      <c r="B100" s="3" t="inlineStr">
        <is>
          <t>ASUS</t>
        </is>
      </c>
      <c r="C100" s="3" t="inlineStr">
        <is>
          <t>ROG CROSSHAIR X870E APEX</t>
        </is>
      </c>
      <c r="D100" s="11" t="n">
        <v>563</v>
      </c>
      <c r="E100" s="12" t="n">
        <v>469.17</v>
      </c>
    </row>
    <row r="101">
      <c r="A101" s="3" t="inlineStr">
        <is>
          <t>90MB1NT0-M0EAY0</t>
        </is>
      </c>
      <c r="B101" s="3" t="inlineStr">
        <is>
          <t>ASUS</t>
        </is>
      </c>
      <c r="C101" s="3" t="inlineStr">
        <is>
          <t>ROG CROSSHAIR X870E DARK HERO</t>
        </is>
      </c>
      <c r="D101" s="11" t="n">
        <v>619</v>
      </c>
      <c r="E101" s="12" t="n">
        <v>515.83</v>
      </c>
    </row>
    <row r="102">
      <c r="A102" s="3" t="inlineStr">
        <is>
          <t>90MB1LB0-M0EAY0</t>
        </is>
      </c>
      <c r="B102" s="3" t="inlineStr">
        <is>
          <t>ASUS</t>
        </is>
      </c>
      <c r="C102" s="3" t="inlineStr">
        <is>
          <t>ROG CROSSHAIR X870E EXTREME</t>
        </is>
      </c>
      <c r="D102" s="11" t="n">
        <v>870</v>
      </c>
      <c r="E102" s="12" t="n">
        <v>725</v>
      </c>
    </row>
    <row r="103">
      <c r="A103" s="3" t="inlineStr">
        <is>
          <t>90MB1IE0-M0EAY0</t>
        </is>
      </c>
      <c r="B103" s="3" t="inlineStr">
        <is>
          <t>ASUS</t>
        </is>
      </c>
      <c r="C103" s="3" t="inlineStr">
        <is>
          <t>ROG CROSSHAIR X870E HERO</t>
        </is>
      </c>
      <c r="D103" s="11" t="n">
        <v>588</v>
      </c>
      <c r="E103" s="12" t="n">
        <v>490</v>
      </c>
    </row>
    <row r="104">
      <c r="A104" s="3" t="inlineStr">
        <is>
          <t>90MB1IP0-M0EAY0</t>
        </is>
      </c>
      <c r="B104" s="3" t="inlineStr">
        <is>
          <t>ASUS</t>
        </is>
      </c>
      <c r="C104" s="3" t="inlineStr">
        <is>
          <t>ROG MAXIMUS Z890 APEX</t>
        </is>
      </c>
      <c r="D104" s="11" t="n">
        <v>389</v>
      </c>
      <c r="E104" s="12" t="n">
        <v>324.17</v>
      </c>
    </row>
    <row r="105">
      <c r="A105" s="3" t="inlineStr">
        <is>
          <t>90MB1ID0-M0EAY0</t>
        </is>
      </c>
      <c r="B105" s="3" t="inlineStr">
        <is>
          <t>ASUS</t>
        </is>
      </c>
      <c r="C105" s="3" t="inlineStr">
        <is>
          <t>ROG MAXIMUS Z890 HERO</t>
        </is>
      </c>
      <c r="D105" s="11" t="n">
        <v>371</v>
      </c>
      <c r="E105" s="12" t="n">
        <v>309.17</v>
      </c>
    </row>
    <row r="106">
      <c r="A106" s="3" t="inlineStr">
        <is>
          <t>90MB1KG0-M0EAY0</t>
        </is>
      </c>
      <c r="B106" s="3" t="inlineStr">
        <is>
          <t>ASUS</t>
        </is>
      </c>
      <c r="C106" s="3" t="inlineStr">
        <is>
          <t>ROG MAXIMUS Z890 HERO BTF</t>
        </is>
      </c>
      <c r="D106" s="11" t="n">
        <v>594</v>
      </c>
      <c r="E106" s="12" t="n">
        <v>495</v>
      </c>
    </row>
    <row r="107">
      <c r="A107" s="3" t="inlineStr">
        <is>
          <t>90MB14S0-M0EAY0</t>
        </is>
      </c>
      <c r="B107" s="3" t="inlineStr">
        <is>
          <t>ASUS</t>
        </is>
      </c>
      <c r="C107" s="3" t="inlineStr">
        <is>
          <t>ROG STRIX B550-F GAMING</t>
        </is>
      </c>
      <c r="D107" s="11" t="n">
        <v>154</v>
      </c>
      <c r="E107" s="12" t="n">
        <v>128.33</v>
      </c>
    </row>
    <row r="108">
      <c r="A108" s="3" t="inlineStr">
        <is>
          <t>90MB1BB0-M0EAY0</t>
        </is>
      </c>
      <c r="B108" s="3" t="inlineStr">
        <is>
          <t>ASUS</t>
        </is>
      </c>
      <c r="C108" s="3" t="inlineStr">
        <is>
          <t>ROG STRIX B650E-E GAMING WIFI</t>
        </is>
      </c>
      <c r="D108" s="11" t="n">
        <v>217</v>
      </c>
      <c r="E108" s="12" t="n">
        <v>180.83</v>
      </c>
    </row>
    <row r="109">
      <c r="A109" s="3" t="inlineStr">
        <is>
          <t>90MB1BI0-M0EAY0</t>
        </is>
      </c>
      <c r="B109" s="3" t="inlineStr">
        <is>
          <t>ASUS</t>
        </is>
      </c>
      <c r="C109" s="3" t="inlineStr">
        <is>
          <t>ROG STRIX B650E-I GAMING WIFI</t>
        </is>
      </c>
      <c r="D109" s="11" t="n">
        <v>206</v>
      </c>
      <c r="E109" s="12" t="n">
        <v>171.67</v>
      </c>
    </row>
    <row r="110">
      <c r="A110" s="3" t="inlineStr">
        <is>
          <t>90MB1EP0-M1EAY0</t>
        </is>
      </c>
      <c r="B110" s="3" t="inlineStr">
        <is>
          <t>ASUS</t>
        </is>
      </c>
      <c r="C110" s="3" t="inlineStr">
        <is>
          <t>ROG STRIX B760-A GAMING WIFI</t>
        </is>
      </c>
      <c r="D110" s="11" t="n">
        <v>202</v>
      </c>
      <c r="E110" s="12" t="n">
        <v>168.33</v>
      </c>
    </row>
    <row r="111">
      <c r="A111" s="3" t="inlineStr">
        <is>
          <t>90MB1CT0-M1EAY0</t>
        </is>
      </c>
      <c r="B111" s="3" t="inlineStr">
        <is>
          <t>ASUS</t>
        </is>
      </c>
      <c r="C111" s="3" t="inlineStr">
        <is>
          <t>ROG STRIX B760-F GAMING WIFI</t>
        </is>
      </c>
      <c r="D111" s="11" t="n">
        <v>82</v>
      </c>
      <c r="E111" s="12" t="n">
        <v>68.33</v>
      </c>
    </row>
    <row r="112">
      <c r="A112" s="3" t="inlineStr">
        <is>
          <t>90MB1EQ0-M1EAY0</t>
        </is>
      </c>
      <c r="B112" s="3" t="inlineStr">
        <is>
          <t>ASUS</t>
        </is>
      </c>
      <c r="C112" s="3" t="inlineStr">
        <is>
          <t>ROG STRIX B760-G GAMING WIFI</t>
        </is>
      </c>
      <c r="D112" s="11" t="n">
        <v>191</v>
      </c>
      <c r="E112" s="12" t="n">
        <v>159.17</v>
      </c>
    </row>
    <row r="113">
      <c r="A113" s="3" t="inlineStr">
        <is>
          <t>90MB1J50-M0EAY0</t>
        </is>
      </c>
      <c r="B113" s="3" t="inlineStr">
        <is>
          <t>ASUS</t>
        </is>
      </c>
      <c r="C113" s="3" t="inlineStr">
        <is>
          <t>ROG STRIX B850-A GAMING WIFI</t>
        </is>
      </c>
      <c r="D113" s="11" t="n">
        <v>236</v>
      </c>
      <c r="E113" s="12" t="n">
        <v>196.67</v>
      </c>
    </row>
    <row r="114">
      <c r="A114" s="3" t="inlineStr">
        <is>
          <t>90MB1P10-M0EAY0</t>
        </is>
      </c>
      <c r="B114" s="3" t="inlineStr">
        <is>
          <t>ASUS</t>
        </is>
      </c>
      <c r="C114" s="3" t="inlineStr">
        <is>
          <t>ROG STRIX B850-A GAMING WIFI7 NEO</t>
        </is>
      </c>
      <c r="D114" s="11" t="n">
        <v>246</v>
      </c>
      <c r="E114" s="12" t="n">
        <v>205</v>
      </c>
    </row>
    <row r="115">
      <c r="A115" s="3" t="inlineStr">
        <is>
          <t>90MB1J60-M0EAY0</t>
        </is>
      </c>
      <c r="B115" s="3" t="inlineStr">
        <is>
          <t>ASUS</t>
        </is>
      </c>
      <c r="C115" s="3" t="inlineStr">
        <is>
          <t>ROG STRIX B850-E GAMING WIFI</t>
        </is>
      </c>
      <c r="D115" s="11" t="n">
        <v>307</v>
      </c>
      <c r="E115" s="12" t="n">
        <v>255.83</v>
      </c>
    </row>
    <row r="116">
      <c r="A116" s="3" t="inlineStr">
        <is>
          <t>90MB1NX0-M0EAY0</t>
        </is>
      </c>
      <c r="B116" s="3" t="inlineStr">
        <is>
          <t>ASUS</t>
        </is>
      </c>
      <c r="C116" s="3" t="inlineStr">
        <is>
          <t>ROG STRIX B850-F GAMING WIFI7 NEO</t>
        </is>
      </c>
      <c r="D116" s="11" t="n">
        <v>261</v>
      </c>
      <c r="E116" s="12" t="n">
        <v>217.5</v>
      </c>
    </row>
    <row r="117">
      <c r="A117" s="3" t="inlineStr">
        <is>
          <t>90MB1M30-M0EAY0</t>
        </is>
      </c>
      <c r="B117" s="3" t="inlineStr">
        <is>
          <t>ASUS</t>
        </is>
      </c>
      <c r="C117" s="3" t="inlineStr">
        <is>
          <t>ROG STRIX B850-G GAMING WIFI</t>
        </is>
      </c>
      <c r="D117" s="11" t="n">
        <v>215</v>
      </c>
      <c r="E117" s="12" t="n">
        <v>179.17</v>
      </c>
    </row>
    <row r="118">
      <c r="A118" s="3" t="inlineStr">
        <is>
          <t>90MB1K30-M0EAY0</t>
        </is>
      </c>
      <c r="B118" s="3" t="inlineStr">
        <is>
          <t>ASUS</t>
        </is>
      </c>
      <c r="C118" s="3" t="inlineStr">
        <is>
          <t>ROG STRIX B850-I GAMING WIFI</t>
        </is>
      </c>
      <c r="D118" s="11" t="n">
        <v>266</v>
      </c>
      <c r="E118" s="12" t="n">
        <v>221.67</v>
      </c>
    </row>
    <row r="119">
      <c r="A119" s="3" t="inlineStr">
        <is>
          <t>90MB1JB0-M0EAY0</t>
        </is>
      </c>
      <c r="B119" s="3" t="inlineStr">
        <is>
          <t>ASUS</t>
        </is>
      </c>
      <c r="C119" s="3" t="inlineStr">
        <is>
          <t>ROG STRIX B860-I GAMING WIFI</t>
        </is>
      </c>
      <c r="D119" s="11" t="n">
        <v>195</v>
      </c>
      <c r="E119" s="12" t="n">
        <v>162.5</v>
      </c>
    </row>
    <row r="120">
      <c r="A120" s="3" t="inlineStr">
        <is>
          <t>90MB1IF0-M0EAY0</t>
        </is>
      </c>
      <c r="B120" s="3" t="inlineStr">
        <is>
          <t>ASUS</t>
        </is>
      </c>
      <c r="C120" s="3" t="inlineStr">
        <is>
          <t>ROG STRIX X870-A GAMING WIFI</t>
        </is>
      </c>
      <c r="D120" s="11" t="n">
        <v>358</v>
      </c>
      <c r="E120" s="12" t="n">
        <v>298.33</v>
      </c>
    </row>
    <row r="121">
      <c r="A121" s="3" t="inlineStr">
        <is>
          <t>90MB1IW0-M0EAY0</t>
        </is>
      </c>
      <c r="B121" s="3" t="inlineStr">
        <is>
          <t>ASUS</t>
        </is>
      </c>
      <c r="C121" s="3" t="inlineStr">
        <is>
          <t>ROG STRIX X870-I GAMING WIFI</t>
        </is>
      </c>
      <c r="D121" s="11" t="n">
        <v>389</v>
      </c>
      <c r="E121" s="12" t="n">
        <v>324.17</v>
      </c>
    </row>
    <row r="122">
      <c r="A122" s="3" t="inlineStr">
        <is>
          <t>90MB1P30-M0EAY0</t>
        </is>
      </c>
      <c r="B122" s="3" t="inlineStr">
        <is>
          <t>ASUS</t>
        </is>
      </c>
      <c r="C122" s="3" t="inlineStr">
        <is>
          <t>ROG STRIX X870E-A GAMING NEO</t>
        </is>
      </c>
      <c r="D122" s="11" t="n">
        <v>348</v>
      </c>
      <c r="E122" s="12" t="n">
        <v>290</v>
      </c>
    </row>
    <row r="123">
      <c r="A123" s="3" t="inlineStr">
        <is>
          <t>90MB1P20-M0EAY0</t>
        </is>
      </c>
      <c r="B123" s="3" t="inlineStr">
        <is>
          <t>ASUS</t>
        </is>
      </c>
      <c r="C123" s="3" t="inlineStr">
        <is>
          <t>ROG STRIX X870E-E GAMING NEO</t>
        </is>
      </c>
      <c r="D123" s="11" t="n">
        <v>473</v>
      </c>
      <c r="E123" s="12" t="n">
        <v>394.17</v>
      </c>
    </row>
    <row r="124">
      <c r="A124" s="3" t="inlineStr">
        <is>
          <t>90MB1IB0-M0EAY0</t>
        </is>
      </c>
      <c r="B124" s="3" t="inlineStr">
        <is>
          <t>ASUS</t>
        </is>
      </c>
      <c r="C124" s="3" t="inlineStr">
        <is>
          <t>ROG STRIX X870E-E GAMING WIFI</t>
        </is>
      </c>
      <c r="D124" s="11" t="n">
        <v>473</v>
      </c>
      <c r="E124" s="12" t="n">
        <v>394.17</v>
      </c>
    </row>
    <row r="125">
      <c r="A125" s="3" t="inlineStr">
        <is>
          <t>90MB1I90-M0EAY0</t>
        </is>
      </c>
      <c r="B125" s="3" t="inlineStr">
        <is>
          <t>ASUS</t>
        </is>
      </c>
      <c r="C125" s="3" t="inlineStr">
        <is>
          <t>ROG STRIX Z890-A GAMING WIFI</t>
        </is>
      </c>
      <c r="D125" s="11" t="n">
        <v>253</v>
      </c>
      <c r="E125" s="12" t="n">
        <v>210.83</v>
      </c>
    </row>
    <row r="126">
      <c r="A126" s="3" t="inlineStr">
        <is>
          <t>90MB1IM0-M0EAY0</t>
        </is>
      </c>
      <c r="B126" s="3" t="inlineStr">
        <is>
          <t>ASUS</t>
        </is>
      </c>
      <c r="C126" s="3" t="inlineStr">
        <is>
          <t>ROG STRIX Z890-E GAMING WIFI</t>
        </is>
      </c>
      <c r="D126" s="11" t="n">
        <v>322</v>
      </c>
      <c r="E126" s="12" t="n">
        <v>268.33</v>
      </c>
    </row>
    <row r="127">
      <c r="A127" s="3" t="inlineStr">
        <is>
          <t>90MB1I40-M0EAY0</t>
        </is>
      </c>
      <c r="B127" s="3" t="inlineStr">
        <is>
          <t>ASUS</t>
        </is>
      </c>
      <c r="C127" s="3" t="inlineStr">
        <is>
          <t>ROG STRIX Z890-F GAMING WIFI</t>
        </is>
      </c>
      <c r="D127" s="11" t="n">
        <v>269</v>
      </c>
      <c r="E127" s="12" t="n">
        <v>224.17</v>
      </c>
    </row>
    <row r="128">
      <c r="A128" s="3" t="inlineStr">
        <is>
          <t>90MC0E50-M0EAY0</t>
        </is>
      </c>
      <c r="B128" s="3" t="inlineStr">
        <is>
          <t>ASUS</t>
        </is>
      </c>
      <c r="C128" s="3" t="inlineStr">
        <is>
          <t>THUNDERBOLT EX5</t>
        </is>
      </c>
      <c r="D128" s="11" t="n">
        <v>113</v>
      </c>
      <c r="E128" s="12" t="n">
        <v>94.17</v>
      </c>
    </row>
    <row r="129">
      <c r="A129" s="3" t="inlineStr">
        <is>
          <t>90MC09P0-M0EAY0</t>
        </is>
      </c>
      <c r="B129" s="3" t="inlineStr">
        <is>
          <t>ASUS</t>
        </is>
      </c>
      <c r="C129" s="3" t="inlineStr">
        <is>
          <t>THUNDERBOLTEX 4 2TB4 USB4 TYPE C ADD</t>
        </is>
      </c>
      <c r="D129" s="11" t="n">
        <v>82</v>
      </c>
      <c r="E129" s="12" t="n">
        <v>68.33</v>
      </c>
    </row>
    <row r="130">
      <c r="A130" s="3" t="inlineStr">
        <is>
          <t>90MB17G0-M0EAY0</t>
        </is>
      </c>
      <c r="B130" s="3" t="inlineStr">
        <is>
          <t>ASUS</t>
        </is>
      </c>
      <c r="C130" s="3" t="inlineStr">
        <is>
          <t>TUF GAMING A520M-PLUS II</t>
        </is>
      </c>
      <c r="D130" s="11" t="n">
        <v>72</v>
      </c>
      <c r="E130" s="12" t="n">
        <v>60</v>
      </c>
    </row>
    <row r="131">
      <c r="A131" s="3" t="inlineStr">
        <is>
          <t>90MB1FR0-M0EAY0</t>
        </is>
      </c>
      <c r="B131" s="3" t="inlineStr">
        <is>
          <t>ASUS</t>
        </is>
      </c>
      <c r="C131" s="3" t="inlineStr">
        <is>
          <t>TUF GAMING A620-PRO WIFI</t>
        </is>
      </c>
      <c r="D131" s="11" t="n">
        <v>118</v>
      </c>
      <c r="E131" s="12" t="n">
        <v>98.33</v>
      </c>
    </row>
    <row r="132">
      <c r="A132" s="3" t="inlineStr">
        <is>
          <t>90MB1MZ0-M0EAY0</t>
        </is>
      </c>
      <c r="B132" s="3" t="inlineStr">
        <is>
          <t>ASUS</t>
        </is>
      </c>
      <c r="C132" s="3" t="inlineStr">
        <is>
          <t>TUF GAMING A620AM-PLUS WIFI</t>
        </is>
      </c>
      <c r="D132" s="11" t="n">
        <v>112</v>
      </c>
      <c r="E132" s="12" t="n">
        <v>93.33</v>
      </c>
    </row>
    <row r="133">
      <c r="A133" s="3" t="inlineStr">
        <is>
          <t>90MB1EZ0-M0EAY0</t>
        </is>
      </c>
      <c r="B133" s="3" t="inlineStr">
        <is>
          <t>ASUS</t>
        </is>
      </c>
      <c r="C133" s="3" t="inlineStr">
        <is>
          <t>TUF GAMING A620M-PLUS</t>
        </is>
      </c>
      <c r="D133" s="11" t="n">
        <v>98</v>
      </c>
      <c r="E133" s="12" t="n">
        <v>81.67</v>
      </c>
    </row>
    <row r="134">
      <c r="A134" s="3" t="inlineStr">
        <is>
          <t>90MB1F00-M0EAY0</t>
        </is>
      </c>
      <c r="B134" s="3" t="inlineStr">
        <is>
          <t>ASUS</t>
        </is>
      </c>
      <c r="C134" s="3" t="inlineStr">
        <is>
          <t>TUF GAMING A620M-PLUS WIFI</t>
        </is>
      </c>
      <c r="D134" s="11" t="n">
        <v>107</v>
      </c>
      <c r="E134" s="12" t="n">
        <v>89.17</v>
      </c>
    </row>
    <row r="135">
      <c r="A135" s="3" t="inlineStr">
        <is>
          <t>90MB1LT0-M0EAY0</t>
        </is>
      </c>
      <c r="B135" s="3" t="inlineStr">
        <is>
          <t>ASUS</t>
        </is>
      </c>
      <c r="C135" s="3" t="inlineStr">
        <is>
          <t>TUF GAMING B650E-E WIFI</t>
        </is>
      </c>
      <c r="D135" s="11" t="n">
        <v>139</v>
      </c>
      <c r="E135" s="12" t="n">
        <v>115.83</v>
      </c>
    </row>
    <row r="136">
      <c r="A136" s="3" t="inlineStr">
        <is>
          <t>90MB1M20-M0EAY0</t>
        </is>
      </c>
      <c r="B136" s="3" t="inlineStr">
        <is>
          <t>ASUS</t>
        </is>
      </c>
      <c r="C136" s="3" t="inlineStr">
        <is>
          <t>TUF GAMING B650E-PLUS WIFI</t>
        </is>
      </c>
      <c r="D136" s="11" t="n">
        <v>150</v>
      </c>
      <c r="E136" s="12" t="n">
        <v>125</v>
      </c>
    </row>
    <row r="137">
      <c r="A137" s="3" t="inlineStr">
        <is>
          <t>90MB1ER0-M1EAY0</t>
        </is>
      </c>
      <c r="B137" s="3" t="inlineStr">
        <is>
          <t>ASUS</t>
        </is>
      </c>
      <c r="C137" s="3" t="inlineStr">
        <is>
          <t>TUF GAMING B760-PLUS WIFI</t>
        </is>
      </c>
      <c r="D137" s="11" t="n">
        <v>164</v>
      </c>
      <c r="E137" s="12" t="n">
        <v>136.67</v>
      </c>
    </row>
    <row r="138">
      <c r="A138" s="3" t="inlineStr">
        <is>
          <t>90MB1ER0M1EAY0</t>
        </is>
      </c>
      <c r="B138" s="3" t="inlineStr">
        <is>
          <t>ASUS</t>
        </is>
      </c>
      <c r="C138" s="3" t="inlineStr">
        <is>
          <t>TUF GAMING B760-PLUS WIFI - 5YR</t>
        </is>
      </c>
      <c r="D138" s="11" t="n">
        <v>140</v>
      </c>
      <c r="E138" s="12" t="n">
        <v>116.67</v>
      </c>
    </row>
    <row r="139">
      <c r="A139" s="3" t="inlineStr">
        <is>
          <t>90MB1HE0-M0EAY0</t>
        </is>
      </c>
      <c r="B139" s="3" t="inlineStr">
        <is>
          <t>ASUS</t>
        </is>
      </c>
      <c r="C139" s="3" t="inlineStr">
        <is>
          <t>TUF GAMING B760M-PLUS WIFI II</t>
        </is>
      </c>
      <c r="D139" s="11" t="n">
        <v>159</v>
      </c>
      <c r="E139" s="12" t="n">
        <v>132.5</v>
      </c>
    </row>
    <row r="140">
      <c r="A140" s="3" t="inlineStr">
        <is>
          <t>90MB1J30-M0EAY0</t>
        </is>
      </c>
      <c r="B140" s="3" t="inlineStr">
        <is>
          <t>ASUS</t>
        </is>
      </c>
      <c r="C140" s="3" t="inlineStr">
        <is>
          <t>TUF GAMING B850-PLUS WIFI</t>
        </is>
      </c>
      <c r="D140" s="11" t="n">
        <v>215</v>
      </c>
      <c r="E140" s="12" t="n">
        <v>179.17</v>
      </c>
    </row>
    <row r="141">
      <c r="A141" s="3" t="inlineStr">
        <is>
          <t>90MB1PI0-M0EAY0</t>
        </is>
      </c>
      <c r="B141" s="3" t="inlineStr">
        <is>
          <t>ASUS</t>
        </is>
      </c>
      <c r="C141" s="3" t="inlineStr">
        <is>
          <t>TUF GAMING B850I WIFI NEO</t>
        </is>
      </c>
      <c r="D141" s="11" t="n">
        <v>169</v>
      </c>
      <c r="E141" s="12" t="n">
        <v>140.83</v>
      </c>
    </row>
    <row r="142">
      <c r="A142" s="3" t="inlineStr">
        <is>
          <t>90MB1MU0-M0EAY0</t>
        </is>
      </c>
      <c r="B142" s="3" t="inlineStr">
        <is>
          <t>ASUS</t>
        </is>
      </c>
      <c r="C142" s="3" t="inlineStr">
        <is>
          <t>TUF GAMING B850M-PLUS WIFI7</t>
        </is>
      </c>
      <c r="D142" s="11" t="n">
        <v>205</v>
      </c>
      <c r="E142" s="12" t="n">
        <v>170.83</v>
      </c>
    </row>
    <row r="143">
      <c r="A143" s="3" t="inlineStr">
        <is>
          <t>90MB1JL0-M0EAY0</t>
        </is>
      </c>
      <c r="B143" s="3" t="inlineStr">
        <is>
          <t>ASUS</t>
        </is>
      </c>
      <c r="C143" s="3" t="inlineStr">
        <is>
          <t>TUF GAMING B860-PLUS WIFI</t>
        </is>
      </c>
      <c r="D143" s="11" t="n">
        <v>190</v>
      </c>
      <c r="E143" s="12" t="n">
        <v>158.33</v>
      </c>
    </row>
    <row r="144">
      <c r="A144" s="3" t="inlineStr">
        <is>
          <t>90MB1JW0-M0EAY0</t>
        </is>
      </c>
      <c r="B144" s="3" t="inlineStr">
        <is>
          <t>ASUS</t>
        </is>
      </c>
      <c r="C144" s="3" t="inlineStr">
        <is>
          <t>TUF GAMING B860M-PLUS</t>
        </is>
      </c>
      <c r="D144" s="11" t="n">
        <v>174</v>
      </c>
      <c r="E144" s="12" t="n">
        <v>145</v>
      </c>
    </row>
    <row r="145">
      <c r="A145" s="3" t="inlineStr">
        <is>
          <t>90MB1JV0-M0EAY0</t>
        </is>
      </c>
      <c r="B145" s="3" t="inlineStr">
        <is>
          <t>ASUS</t>
        </is>
      </c>
      <c r="C145" s="3" t="inlineStr">
        <is>
          <t>TUF GAMING B860M-PLUS WIFI</t>
        </is>
      </c>
      <c r="D145" s="11" t="n">
        <v>185</v>
      </c>
      <c r="E145" s="12" t="n">
        <v>154.17</v>
      </c>
    </row>
    <row r="146">
      <c r="A146" s="3" t="inlineStr">
        <is>
          <t>90MB1NY0-M0EAY0</t>
        </is>
      </c>
      <c r="B146" s="3" t="inlineStr">
        <is>
          <t>ASUS</t>
        </is>
      </c>
      <c r="C146" s="3" t="inlineStr">
        <is>
          <t>TUF GAMING X870-PRO WIFI7 W NEO</t>
        </is>
      </c>
      <c r="D146" s="11" t="n">
        <v>312</v>
      </c>
      <c r="E146" s="12" t="n">
        <v>260</v>
      </c>
    </row>
    <row r="147">
      <c r="A147" s="3" t="inlineStr">
        <is>
          <t>90MB1M70-M0EAY0</t>
        </is>
      </c>
      <c r="B147" s="3" t="inlineStr">
        <is>
          <t>ASUS</t>
        </is>
      </c>
      <c r="C147" s="3" t="inlineStr">
        <is>
          <t>TUF GAMING X870E-PLUS WIFI7</t>
        </is>
      </c>
      <c r="D147" s="11" t="n">
        <v>323</v>
      </c>
      <c r="E147" s="12" t="n">
        <v>269.17</v>
      </c>
    </row>
    <row r="148">
      <c r="A148" s="3" t="inlineStr">
        <is>
          <t>90MB1D80-M1EAY0</t>
        </is>
      </c>
      <c r="B148" s="3" t="inlineStr">
        <is>
          <t>ASUS</t>
        </is>
      </c>
      <c r="C148" s="3" t="inlineStr">
        <is>
          <t>TUF GAMING Z790-PLUS WIFI</t>
        </is>
      </c>
      <c r="D148" s="11" t="n">
        <v>205</v>
      </c>
      <c r="E148" s="12" t="n">
        <v>170.83</v>
      </c>
    </row>
    <row r="149">
      <c r="A149" s="3" t="inlineStr">
        <is>
          <t>90MB1IQ0-M0EAY0</t>
        </is>
      </c>
      <c r="B149" s="3" t="inlineStr">
        <is>
          <t>ASUS</t>
        </is>
      </c>
      <c r="C149" s="3" t="inlineStr">
        <is>
          <t>TUF GAMING Z890-PLUS WIFI</t>
        </is>
      </c>
      <c r="D149" s="11" t="n">
        <v>225</v>
      </c>
      <c r="E149" s="12" t="n">
        <v>187.5</v>
      </c>
    </row>
    <row r="150">
      <c r="A150" s="3" t="inlineStr">
        <is>
          <t>90MB1LY0-M0EAY0</t>
        </is>
      </c>
      <c r="B150" s="3" t="inlineStr">
        <is>
          <t>ASUS</t>
        </is>
      </c>
      <c r="C150" s="3" t="inlineStr">
        <is>
          <t>X870 MAX GAMING WIFI7</t>
        </is>
      </c>
      <c r="D150" s="11" t="n">
        <v>246</v>
      </c>
      <c r="E150" s="12" t="n">
        <v>205</v>
      </c>
    </row>
    <row r="151">
      <c r="A151" s="3" t="inlineStr">
        <is>
          <t>4719072755492</t>
        </is>
      </c>
      <c r="B151" s="3" t="inlineStr">
        <is>
          <t>MSI</t>
        </is>
      </c>
      <c r="C151" s="3" t="inlineStr">
        <is>
          <t>A520M PRO</t>
        </is>
      </c>
      <c r="D151" s="11" t="n">
        <v>69</v>
      </c>
      <c r="E151" s="12" t="n">
        <v>57.5</v>
      </c>
    </row>
    <row r="152">
      <c r="A152" s="3" t="inlineStr">
        <is>
          <t>4719072749927</t>
        </is>
      </c>
      <c r="B152" s="3" t="inlineStr">
        <is>
          <t>MSI</t>
        </is>
      </c>
      <c r="C152" s="3" t="inlineStr">
        <is>
          <t>A520M-A PRO</t>
        </is>
      </c>
      <c r="D152" s="11" t="n">
        <v>61</v>
      </c>
      <c r="E152" s="12" t="n">
        <v>50.83</v>
      </c>
    </row>
    <row r="153">
      <c r="A153" s="3" t="inlineStr">
        <is>
          <t>4719072733667</t>
        </is>
      </c>
      <c r="B153" s="3" t="inlineStr">
        <is>
          <t>MSI</t>
        </is>
      </c>
      <c r="C153" s="3" t="inlineStr">
        <is>
          <t>B550-A PRO</t>
        </is>
      </c>
      <c r="D153" s="11" t="n">
        <v>108</v>
      </c>
      <c r="E153" s="12" t="n">
        <v>90</v>
      </c>
    </row>
    <row r="154">
      <c r="A154" s="3" t="inlineStr">
        <is>
          <t>4711377086561</t>
        </is>
      </c>
      <c r="B154" s="3" t="inlineStr">
        <is>
          <t>MSI</t>
        </is>
      </c>
      <c r="C154" s="3" t="inlineStr">
        <is>
          <t>B760 GAMING PLUS WIFI</t>
        </is>
      </c>
      <c r="D154" s="11" t="n">
        <v>131</v>
      </c>
      <c r="E154" s="12" t="n">
        <v>109.17</v>
      </c>
    </row>
    <row r="155">
      <c r="A155" s="3" t="inlineStr">
        <is>
          <t>4711377365284</t>
        </is>
      </c>
      <c r="B155" s="3" t="inlineStr">
        <is>
          <t>MSI</t>
        </is>
      </c>
      <c r="C155" s="3" t="inlineStr">
        <is>
          <t>B850 GAMING PLUS WIFI PZ</t>
        </is>
      </c>
      <c r="D155" s="11" t="n">
        <v>220</v>
      </c>
      <c r="E155" s="12" t="n">
        <v>183.33</v>
      </c>
    </row>
    <row r="156">
      <c r="A156" s="3" t="inlineStr">
        <is>
          <t>4711377289764</t>
        </is>
      </c>
      <c r="B156" s="3" t="inlineStr">
        <is>
          <t>MSI</t>
        </is>
      </c>
      <c r="C156" s="3" t="inlineStr">
        <is>
          <t>B860 GAMING PLUS WIFI</t>
        </is>
      </c>
      <c r="D156" s="11" t="n">
        <v>162</v>
      </c>
      <c r="E156" s="12" t="n">
        <v>135</v>
      </c>
    </row>
    <row r="157">
      <c r="A157" s="3" t="inlineStr">
        <is>
          <t>4711377286558</t>
        </is>
      </c>
      <c r="B157" s="3" t="inlineStr">
        <is>
          <t>MSI</t>
        </is>
      </c>
      <c r="C157" s="3" t="inlineStr">
        <is>
          <t>B860M GAMING PLUS WIFI</t>
        </is>
      </c>
      <c r="D157" s="11" t="n">
        <v>152</v>
      </c>
      <c r="E157" s="12" t="n">
        <v>126.67</v>
      </c>
    </row>
    <row r="158">
      <c r="A158" s="3" t="inlineStr">
        <is>
          <t>4719072870485</t>
        </is>
      </c>
      <c r="B158" s="3" t="inlineStr">
        <is>
          <t>MSI</t>
        </is>
      </c>
      <c r="C158" s="3" t="inlineStr">
        <is>
          <t>MAG A550BN</t>
        </is>
      </c>
      <c r="D158" s="11" t="n">
        <v>41</v>
      </c>
      <c r="E158" s="12" t="n">
        <v>34.17</v>
      </c>
    </row>
    <row r="159">
      <c r="A159" s="3" t="inlineStr">
        <is>
          <t>4719072870478</t>
        </is>
      </c>
      <c r="B159" s="3" t="inlineStr">
        <is>
          <t>MSI</t>
        </is>
      </c>
      <c r="C159" s="3" t="inlineStr">
        <is>
          <t>MAG A650BN</t>
        </is>
      </c>
      <c r="D159" s="11" t="n">
        <v>48</v>
      </c>
      <c r="E159" s="12" t="n">
        <v>40</v>
      </c>
    </row>
    <row r="160">
      <c r="A160" s="3" t="inlineStr">
        <is>
          <t>4711377087261</t>
        </is>
      </c>
      <c r="B160" s="3" t="inlineStr">
        <is>
          <t>MSI</t>
        </is>
      </c>
      <c r="C160" s="3" t="inlineStr">
        <is>
          <t>MAG A750GL PCIE5</t>
        </is>
      </c>
      <c r="D160" s="11" t="n">
        <v>94</v>
      </c>
      <c r="E160" s="12" t="n">
        <v>78.33</v>
      </c>
    </row>
    <row r="161">
      <c r="A161" s="3" t="inlineStr">
        <is>
          <t>4711377087254</t>
        </is>
      </c>
      <c r="B161" s="3" t="inlineStr">
        <is>
          <t>MSI</t>
        </is>
      </c>
      <c r="C161" s="3" t="inlineStr">
        <is>
          <t>MAG A850GL PCIE5</t>
        </is>
      </c>
      <c r="D161" s="11" t="n">
        <v>113</v>
      </c>
      <c r="E161" s="12" t="n">
        <v>94.17</v>
      </c>
    </row>
    <row r="162">
      <c r="A162" s="3" t="inlineStr">
        <is>
          <t>4711377115407</t>
        </is>
      </c>
      <c r="B162" s="3" t="inlineStr">
        <is>
          <t>MSI</t>
        </is>
      </c>
      <c r="C162" s="3" t="inlineStr">
        <is>
          <t>MAG A850GL PCIE5 WHITE</t>
        </is>
      </c>
      <c r="D162" s="11" t="n">
        <v>123</v>
      </c>
      <c r="E162" s="12" t="n">
        <v>102.5</v>
      </c>
    </row>
    <row r="163">
      <c r="A163" s="3" t="inlineStr">
        <is>
          <t>4711377410465</t>
        </is>
      </c>
      <c r="B163" s="3" t="inlineStr">
        <is>
          <t>MSI</t>
        </is>
      </c>
      <c r="C163" s="3" t="inlineStr">
        <is>
          <t>MAG B850 GAMING PLUS MAX WIFI</t>
        </is>
      </c>
      <c r="D163" s="11" t="n">
        <v>183</v>
      </c>
      <c r="E163" s="12" t="n">
        <v>152.5</v>
      </c>
    </row>
    <row r="164">
      <c r="A164" s="3" t="inlineStr">
        <is>
          <t>4711377402859</t>
        </is>
      </c>
      <c r="B164" s="3" t="inlineStr">
        <is>
          <t>MSI</t>
        </is>
      </c>
      <c r="C164" s="3" t="inlineStr">
        <is>
          <t>MAG B850 TOMAHAWK WIFI</t>
        </is>
      </c>
      <c r="D164" s="11" t="n">
        <v>235</v>
      </c>
      <c r="E164" s="12" t="n">
        <v>195.83</v>
      </c>
    </row>
    <row r="165">
      <c r="A165" s="3" t="inlineStr">
        <is>
          <t>4711377321150</t>
        </is>
      </c>
      <c r="B165" s="3" t="inlineStr">
        <is>
          <t>MSI</t>
        </is>
      </c>
      <c r="C165" s="3" t="inlineStr">
        <is>
          <t>MAG B850M MORTAR WIFI</t>
        </is>
      </c>
      <c r="D165" s="11" t="n">
        <v>183</v>
      </c>
      <c r="E165" s="12" t="n">
        <v>152.5</v>
      </c>
    </row>
    <row r="166">
      <c r="A166" s="3" t="inlineStr">
        <is>
          <t>4711377407199</t>
        </is>
      </c>
      <c r="B166" s="3" t="inlineStr">
        <is>
          <t>MSI</t>
        </is>
      </c>
      <c r="C166" s="3" t="inlineStr">
        <is>
          <t>MAG X870E GAMING MAX WIFI</t>
        </is>
      </c>
      <c r="D166" s="11" t="n">
        <v>215</v>
      </c>
      <c r="E166" s="12" t="n">
        <v>179.17</v>
      </c>
    </row>
    <row r="167">
      <c r="A167" s="3" t="inlineStr">
        <is>
          <t>4711377406727</t>
        </is>
      </c>
      <c r="B167" s="3" t="inlineStr">
        <is>
          <t>MSI</t>
        </is>
      </c>
      <c r="C167" s="3" t="inlineStr">
        <is>
          <t>MAG X870E GAMING PLUS MAX WIFI</t>
        </is>
      </c>
      <c r="D167" s="11" t="n">
        <v>256</v>
      </c>
      <c r="E167" s="12" t="n">
        <v>213.33</v>
      </c>
    </row>
    <row r="168">
      <c r="A168" s="3" t="inlineStr">
        <is>
          <t>4711377409063</t>
        </is>
      </c>
      <c r="B168" s="3" t="inlineStr">
        <is>
          <t>MSI</t>
        </is>
      </c>
      <c r="C168" s="3" t="inlineStr">
        <is>
          <t>MAG X870E TOMAHAWK MAX WIFI</t>
        </is>
      </c>
      <c r="D168" s="11" t="n">
        <v>340</v>
      </c>
      <c r="E168" s="12" t="n">
        <v>283.33</v>
      </c>
    </row>
    <row r="169">
      <c r="A169" s="3" t="inlineStr">
        <is>
          <t>4711377391283</t>
        </is>
      </c>
      <c r="B169" s="3" t="inlineStr">
        <is>
          <t>MSI</t>
        </is>
      </c>
      <c r="C169" s="3" t="inlineStr">
        <is>
          <t>MAG X870E TOMAHAWK MAX WIFI PZ</t>
        </is>
      </c>
      <c r="D169" s="11" t="n">
        <v>329</v>
      </c>
      <c r="E169" s="12" t="n">
        <v>274.17</v>
      </c>
    </row>
    <row r="170">
      <c r="A170" s="3" t="inlineStr">
        <is>
          <t>4711377291927</t>
        </is>
      </c>
      <c r="B170" s="3" t="inlineStr">
        <is>
          <t>MSI</t>
        </is>
      </c>
      <c r="C170" s="3" t="inlineStr">
        <is>
          <t>MAG X870E TOMAHAWK WIFI</t>
        </is>
      </c>
      <c r="D170" s="11" t="n">
        <v>314</v>
      </c>
      <c r="E170" s="12" t="n">
        <v>261.67</v>
      </c>
    </row>
    <row r="171">
      <c r="A171" s="3" t="inlineStr">
        <is>
          <t>4711377025492</t>
        </is>
      </c>
      <c r="B171" s="3" t="inlineStr">
        <is>
          <t>MSI</t>
        </is>
      </c>
      <c r="C171" s="3" t="inlineStr">
        <is>
          <t>MAG Z790 TOMAHAWK WIFI</t>
        </is>
      </c>
      <c r="D171" s="11" t="n">
        <v>194</v>
      </c>
      <c r="E171" s="12" t="n">
        <v>161.67</v>
      </c>
    </row>
    <row r="172">
      <c r="A172" s="3" t="inlineStr">
        <is>
          <t>4711377030434</t>
        </is>
      </c>
      <c r="B172" s="3" t="inlineStr">
        <is>
          <t>MSI</t>
        </is>
      </c>
      <c r="C172" s="3" t="inlineStr">
        <is>
          <t>MPG A1000G PCIE5</t>
        </is>
      </c>
      <c r="D172" s="11" t="n">
        <v>132</v>
      </c>
      <c r="E172" s="12" t="n">
        <v>110</v>
      </c>
    </row>
    <row r="173">
      <c r="A173" s="3" t="inlineStr">
        <is>
          <t>4719072731885</t>
        </is>
      </c>
      <c r="B173" s="3" t="inlineStr">
        <is>
          <t>MSI</t>
        </is>
      </c>
      <c r="C173" s="3" t="inlineStr">
        <is>
          <t>MPG B550 GAMING PLUS</t>
        </is>
      </c>
      <c r="D173" s="11" t="n">
        <v>105</v>
      </c>
      <c r="E173" s="12" t="n">
        <v>87.5</v>
      </c>
    </row>
    <row r="174">
      <c r="A174" s="3" t="inlineStr">
        <is>
          <t>4711377290616</t>
        </is>
      </c>
      <c r="B174" s="3" t="inlineStr">
        <is>
          <t>MSI</t>
        </is>
      </c>
      <c r="C174" s="3" t="inlineStr">
        <is>
          <t>MPG B850 EDGE TI WIFI</t>
        </is>
      </c>
      <c r="D174" s="11" t="n">
        <v>194</v>
      </c>
      <c r="E174" s="12" t="n">
        <v>161.67</v>
      </c>
    </row>
    <row r="175">
      <c r="A175" s="3" t="inlineStr">
        <is>
          <t>4711377253536</t>
        </is>
      </c>
      <c r="B175" s="3" t="inlineStr">
        <is>
          <t>MSI</t>
        </is>
      </c>
      <c r="C175" s="3" t="inlineStr">
        <is>
          <t>MPG X870E CARBON WIFI</t>
        </is>
      </c>
      <c r="D175" s="11" t="n">
        <v>449</v>
      </c>
      <c r="E175" s="12" t="n">
        <v>374.17</v>
      </c>
    </row>
    <row r="176">
      <c r="A176" s="3" t="inlineStr">
        <is>
          <t>4711377401463</t>
        </is>
      </c>
      <c r="B176" s="3" t="inlineStr">
        <is>
          <t>MSI</t>
        </is>
      </c>
      <c r="C176" s="3" t="inlineStr">
        <is>
          <t>MPG X870I EDGE TI EVO WIFI</t>
        </is>
      </c>
      <c r="D176" s="11" t="n">
        <v>418</v>
      </c>
      <c r="E176" s="12" t="n">
        <v>348.33</v>
      </c>
    </row>
    <row r="177">
      <c r="A177" s="3" t="inlineStr">
        <is>
          <t>4711377260794</t>
        </is>
      </c>
      <c r="B177" s="3" t="inlineStr">
        <is>
          <t>MSI</t>
        </is>
      </c>
      <c r="C177" s="3" t="inlineStr">
        <is>
          <t>MPG Z890 CARBON WIFI</t>
        </is>
      </c>
      <c r="D177" s="11" t="n">
        <v>324</v>
      </c>
      <c r="E177" s="12" t="n">
        <v>270</v>
      </c>
    </row>
    <row r="178">
      <c r="A178" s="3" t="inlineStr">
        <is>
          <t>4711377397216</t>
        </is>
      </c>
      <c r="B178" s="3" t="inlineStr">
        <is>
          <t>MSI</t>
        </is>
      </c>
      <c r="C178" s="3" t="inlineStr">
        <is>
          <t>PRO A620AM-B EVO</t>
        </is>
      </c>
      <c r="D178" s="11" t="n">
        <v>70</v>
      </c>
      <c r="E178" s="12" t="n">
        <v>58.33</v>
      </c>
    </row>
    <row r="179">
      <c r="A179" s="3" t="inlineStr">
        <is>
          <t>4711377417501</t>
        </is>
      </c>
      <c r="B179" s="3" t="inlineStr">
        <is>
          <t>MSI</t>
        </is>
      </c>
      <c r="C179" s="3" t="inlineStr">
        <is>
          <t>PRO A620AM-G EVO WIFI</t>
        </is>
      </c>
      <c r="D179" s="11" t="n">
        <v>100</v>
      </c>
      <c r="E179" s="12" t="n">
        <v>83.33</v>
      </c>
    </row>
    <row r="180">
      <c r="A180" s="3" t="inlineStr">
        <is>
          <t>4711377453547</t>
        </is>
      </c>
      <c r="B180" s="3" t="inlineStr">
        <is>
          <t>MSI</t>
        </is>
      </c>
      <c r="C180" s="3" t="inlineStr">
        <is>
          <t>PRO B550M-P</t>
        </is>
      </c>
      <c r="D180" s="11" t="n">
        <v>88</v>
      </c>
      <c r="E180" s="12" t="n">
        <v>73.33</v>
      </c>
    </row>
    <row r="181">
      <c r="A181" s="3" t="inlineStr">
        <is>
          <t>4711377453530</t>
        </is>
      </c>
      <c r="B181" s="3" t="inlineStr">
        <is>
          <t>MSI</t>
        </is>
      </c>
      <c r="C181" s="3" t="inlineStr">
        <is>
          <t>PRO B550M-P WIFI6E</t>
        </is>
      </c>
      <c r="D181" s="11" t="n">
        <v>99</v>
      </c>
      <c r="E181" s="12" t="n">
        <v>82.5</v>
      </c>
    </row>
    <row r="182">
      <c r="A182" s="3" t="inlineStr">
        <is>
          <t>4711377028363</t>
        </is>
      </c>
      <c r="B182" s="3" t="inlineStr">
        <is>
          <t>MSI</t>
        </is>
      </c>
      <c r="C182" s="3" t="inlineStr">
        <is>
          <t>PRO B760-P WIFI DDR4</t>
        </is>
      </c>
      <c r="D182" s="11" t="n">
        <v>152</v>
      </c>
      <c r="E182" s="12" t="n">
        <v>126.67</v>
      </c>
    </row>
    <row r="183">
      <c r="A183" s="3" t="inlineStr">
        <is>
          <t>4711377086578</t>
        </is>
      </c>
      <c r="B183" s="3" t="inlineStr">
        <is>
          <t>MSI</t>
        </is>
      </c>
      <c r="C183" s="3" t="inlineStr">
        <is>
          <t>PRO B760M-P</t>
        </is>
      </c>
      <c r="D183" s="11" t="n">
        <v>100</v>
      </c>
      <c r="E183" s="12" t="n">
        <v>83.33</v>
      </c>
    </row>
    <row r="184">
      <c r="A184" s="3" t="inlineStr">
        <is>
          <t>4711377030991</t>
        </is>
      </c>
      <c r="B184" s="3" t="inlineStr">
        <is>
          <t>MSI</t>
        </is>
      </c>
      <c r="C184" s="3" t="inlineStr">
        <is>
          <t>PRO B760M-P DDR4</t>
        </is>
      </c>
      <c r="D184" s="11" t="n">
        <v>91</v>
      </c>
      <c r="E184" s="12" t="n">
        <v>75.83</v>
      </c>
    </row>
    <row r="185">
      <c r="A185" s="3" t="inlineStr">
        <is>
          <t>4711377404167</t>
        </is>
      </c>
      <c r="B185" s="3" t="inlineStr">
        <is>
          <t>MSI</t>
        </is>
      </c>
      <c r="C185" s="3" t="inlineStr">
        <is>
          <t>PRO B840-S EVO WIFI6E</t>
        </is>
      </c>
      <c r="D185" s="11" t="n">
        <v>136</v>
      </c>
      <c r="E185" s="12" t="n">
        <v>113.33</v>
      </c>
    </row>
    <row r="186">
      <c r="A186" s="3" t="inlineStr">
        <is>
          <t>4711377360166</t>
        </is>
      </c>
      <c r="B186" s="3" t="inlineStr">
        <is>
          <t>MSI</t>
        </is>
      </c>
      <c r="C186" s="3" t="inlineStr">
        <is>
          <t>PRO B840M-B</t>
        </is>
      </c>
      <c r="D186" s="11" t="n">
        <v>100</v>
      </c>
      <c r="E186" s="12" t="n">
        <v>83.33</v>
      </c>
    </row>
    <row r="187">
      <c r="A187" s="3" t="inlineStr">
        <is>
          <t>4711377361804</t>
        </is>
      </c>
      <c r="B187" s="3" t="inlineStr">
        <is>
          <t>MSI</t>
        </is>
      </c>
      <c r="C187" s="3" t="inlineStr">
        <is>
          <t>PRO B840M-P WIFI6E</t>
        </is>
      </c>
      <c r="D187" s="11" t="n">
        <v>131</v>
      </c>
      <c r="E187" s="12" t="n">
        <v>109.17</v>
      </c>
    </row>
    <row r="188">
      <c r="A188" s="3" t="inlineStr">
        <is>
          <t>4711377422765</t>
        </is>
      </c>
      <c r="B188" s="3" t="inlineStr">
        <is>
          <t>MSI</t>
        </is>
      </c>
      <c r="C188" s="3" t="inlineStr">
        <is>
          <t>PRO B850-S EVO WIFI</t>
        </is>
      </c>
      <c r="D188" s="11" t="n">
        <v>162</v>
      </c>
      <c r="E188" s="12" t="n">
        <v>135</v>
      </c>
    </row>
    <row r="189">
      <c r="A189" s="3" t="inlineStr">
        <is>
          <t>4711377350181</t>
        </is>
      </c>
      <c r="B189" s="3" t="inlineStr">
        <is>
          <t>MSI</t>
        </is>
      </c>
      <c r="C189" s="3" t="inlineStr">
        <is>
          <t>PRO B850M-P WIFI</t>
        </is>
      </c>
      <c r="D189" s="11" t="n">
        <v>152</v>
      </c>
      <c r="E189" s="12" t="n">
        <v>126.67</v>
      </c>
    </row>
    <row r="190">
      <c r="A190" s="3" t="inlineStr">
        <is>
          <t>4711377286572</t>
        </is>
      </c>
      <c r="B190" s="3" t="inlineStr">
        <is>
          <t>MSI</t>
        </is>
      </c>
      <c r="C190" s="3" t="inlineStr">
        <is>
          <t>PRO B860-P WIFI</t>
        </is>
      </c>
      <c r="D190" s="11" t="n">
        <v>152</v>
      </c>
      <c r="E190" s="12" t="n">
        <v>126.67</v>
      </c>
    </row>
    <row r="191">
      <c r="A191" s="3" t="inlineStr">
        <is>
          <t>4711377432696</t>
        </is>
      </c>
      <c r="B191" s="3" t="inlineStr">
        <is>
          <t>MSI</t>
        </is>
      </c>
      <c r="C191" s="3" t="inlineStr">
        <is>
          <t>PRO B860M-P WIFI6E</t>
        </is>
      </c>
      <c r="D191" s="11" t="n">
        <v>131</v>
      </c>
      <c r="E191" s="12" t="n">
        <v>109.17</v>
      </c>
    </row>
    <row r="192">
      <c r="A192" s="3" t="inlineStr">
        <is>
          <t>4711377125147</t>
        </is>
      </c>
      <c r="B192" s="3" t="inlineStr">
        <is>
          <t>MSI</t>
        </is>
      </c>
      <c r="C192" s="3" t="inlineStr">
        <is>
          <t>PRO H610M-E</t>
        </is>
      </c>
      <c r="D192" s="11" t="n">
        <v>76</v>
      </c>
      <c r="E192" s="12" t="n">
        <v>63.33</v>
      </c>
    </row>
    <row r="193">
      <c r="A193" s="3" t="inlineStr">
        <is>
          <t>4711377002660</t>
        </is>
      </c>
      <c r="B193" s="3" t="inlineStr">
        <is>
          <t>MSI</t>
        </is>
      </c>
      <c r="C193" s="3" t="inlineStr">
        <is>
          <t>PRO H610M-E DDR4</t>
        </is>
      </c>
      <c r="D193" s="11" t="n">
        <v>60</v>
      </c>
      <c r="E193" s="12" t="n">
        <v>50</v>
      </c>
    </row>
    <row r="194">
      <c r="A194" s="3" t="inlineStr">
        <is>
          <t>4711377424028</t>
        </is>
      </c>
      <c r="B194" s="3" t="inlineStr">
        <is>
          <t>MSI</t>
        </is>
      </c>
      <c r="C194" s="3" t="inlineStr">
        <is>
          <t>PRO H810M-E</t>
        </is>
      </c>
      <c r="D194" s="11" t="n">
        <v>79</v>
      </c>
      <c r="E194" s="12" t="n">
        <v>65.83</v>
      </c>
    </row>
    <row r="195">
      <c r="A195" s="3" t="inlineStr">
        <is>
          <t>4711377259729</t>
        </is>
      </c>
      <c r="B195" s="3" t="inlineStr">
        <is>
          <t>MSI</t>
        </is>
      </c>
      <c r="C195" s="3" t="inlineStr">
        <is>
          <t>PRO Z890-A WIFI</t>
        </is>
      </c>
      <c r="D195" s="11" t="n">
        <v>194</v>
      </c>
      <c r="E195" s="12" t="n">
        <v>161.67</v>
      </c>
    </row>
    <row r="196">
      <c r="A196" s="3" t="inlineStr">
        <is>
          <t>4711377429627</t>
        </is>
      </c>
      <c r="B196" s="3" t="inlineStr">
        <is>
          <t>MSI</t>
        </is>
      </c>
      <c r="C196" s="3" t="inlineStr">
        <is>
          <t>PRO Z890-P WIFI6E</t>
        </is>
      </c>
      <c r="D196" s="11" t="n">
        <v>220</v>
      </c>
      <c r="E196" s="12" t="n">
        <v>183.33</v>
      </c>
    </row>
    <row r="197">
      <c r="A197" s="3" t="inlineStr">
        <is>
          <t>4711377427425</t>
        </is>
      </c>
      <c r="B197" s="3" t="inlineStr">
        <is>
          <t>MSI</t>
        </is>
      </c>
      <c r="C197" s="3" t="inlineStr">
        <is>
          <t>PRO Z890-S WIFI6E</t>
        </is>
      </c>
      <c r="D197" s="11" t="n">
        <v>209</v>
      </c>
      <c r="E197" s="12" t="n">
        <v>174.17</v>
      </c>
    </row>
    <row r="198">
      <c r="A198" s="3" t="inlineStr">
        <is>
          <t>4711377431118</t>
        </is>
      </c>
      <c r="B198" s="3" t="inlineStr">
        <is>
          <t>MSI</t>
        </is>
      </c>
      <c r="C198" s="3" t="inlineStr">
        <is>
          <t>Z890 GAMING PLUS WIFI6E</t>
        </is>
      </c>
      <c r="D198" s="11" t="n">
        <v>235</v>
      </c>
      <c r="E198" s="12" t="n">
        <v>195.83</v>
      </c>
    </row>
    <row r="199">
      <c r="A199" s="3" t="inlineStr">
        <is>
          <t>4711377291545</t>
        </is>
      </c>
      <c r="B199" s="3" t="inlineStr">
        <is>
          <t>MSI</t>
        </is>
      </c>
      <c r="C199" s="3" t="inlineStr">
        <is>
          <t>Z890 GAMING WIFI</t>
        </is>
      </c>
      <c r="D199" s="11" t="n">
        <v>209</v>
      </c>
      <c r="E199" s="12" t="n">
        <v>174.17</v>
      </c>
    </row>
  </sheetData>
  <autoFilter ref="A2:E199"/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Memory RAM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D4U320016G22SGN</t>
        </is>
      </c>
      <c r="B3" s="3" t="inlineStr">
        <is>
          <t>Adata</t>
        </is>
      </c>
      <c r="C3" s="3" t="inlineStr">
        <is>
          <t>16GB 3200 PC4-25600 DDR4 CL22 288PIN</t>
        </is>
      </c>
      <c r="D3" s="11" t="n">
        <v>129</v>
      </c>
      <c r="E3" s="12" t="n">
        <v>107.5</v>
      </c>
    </row>
    <row r="4">
      <c r="A4" s="3" t="inlineStr">
        <is>
          <t>D4SO16G32AD22</t>
        </is>
      </c>
      <c r="B4" s="3" t="inlineStr">
        <is>
          <t>Adata</t>
        </is>
      </c>
      <c r="C4" s="3" t="inlineStr">
        <is>
          <t>16GB DDR4 3200MHZ SODIMM</t>
        </is>
      </c>
      <c r="D4" s="11" t="n">
        <v>129</v>
      </c>
      <c r="E4" s="12" t="n">
        <v>107.5</v>
      </c>
    </row>
    <row r="5">
      <c r="A5" s="3" t="inlineStr">
        <is>
          <t>AX5U48C416SLABK</t>
        </is>
      </c>
      <c r="B5" s="3" t="inlineStr">
        <is>
          <t>Adata</t>
        </is>
      </c>
      <c r="C5" s="3" t="inlineStr">
        <is>
          <t>16GB LANCER BLADE DDR5 4800 CL40</t>
        </is>
      </c>
      <c r="D5" s="11" t="n">
        <v>189</v>
      </c>
      <c r="E5" s="12" t="n">
        <v>157.5</v>
      </c>
    </row>
    <row r="6">
      <c r="A6" s="3" t="inlineStr">
        <is>
          <t>AD5U560032G-S</t>
        </is>
      </c>
      <c r="B6" s="3" t="inlineStr">
        <is>
          <t>Adata</t>
        </is>
      </c>
      <c r="C6" s="3" t="inlineStr">
        <is>
          <t>32GB DDR5 5600MHZ U-DIMM</t>
        </is>
      </c>
      <c r="D6" s="11" t="n">
        <v>528</v>
      </c>
      <c r="E6" s="12" t="n">
        <v>440</v>
      </c>
    </row>
    <row r="7">
      <c r="A7" s="3" t="inlineStr">
        <is>
          <t>AD4S32008G22SGN</t>
        </is>
      </c>
      <c r="B7" s="3" t="inlineStr">
        <is>
          <t>Adata</t>
        </is>
      </c>
      <c r="C7" s="3" t="inlineStr">
        <is>
          <t>8GB 3200MHZPC4-25600 DDR4 CL22</t>
        </is>
      </c>
      <c r="D7" s="11" t="n">
        <v>66</v>
      </c>
      <c r="E7" s="12" t="n">
        <v>55</v>
      </c>
    </row>
    <row r="8">
      <c r="A8" s="3" t="inlineStr">
        <is>
          <t>AD5U48008G-S</t>
        </is>
      </c>
      <c r="B8" s="3" t="inlineStr">
        <is>
          <t>Adata</t>
        </is>
      </c>
      <c r="C8" s="3" t="inlineStr">
        <is>
          <t>8GB DDR5 4800 U-DIMM</t>
        </is>
      </c>
      <c r="D8" s="11" t="n">
        <v>133</v>
      </c>
      <c r="E8" s="12" t="n">
        <v>110.83</v>
      </c>
    </row>
    <row r="9">
      <c r="A9" s="3" t="inlineStr">
        <is>
          <t>AD4U32003222SN</t>
        </is>
      </c>
      <c r="B9" s="3" t="inlineStr">
        <is>
          <t>Adata</t>
        </is>
      </c>
      <c r="C9" s="3" t="inlineStr">
        <is>
          <t>ADATA PREMIER 32GB DDR4 3200</t>
        </is>
      </c>
      <c r="D9" s="11" t="n">
        <v>256</v>
      </c>
      <c r="E9" s="12" t="n">
        <v>213.33</v>
      </c>
    </row>
    <row r="10">
      <c r="A10" s="3" t="inlineStr">
        <is>
          <t>AD4U32008G22SGN</t>
        </is>
      </c>
      <c r="B10" s="3" t="inlineStr">
        <is>
          <t>Adata</t>
        </is>
      </c>
      <c r="C10" s="3" t="inlineStr">
        <is>
          <t>ADATA PREMIER 8GB DDR4 3200</t>
        </is>
      </c>
      <c r="D10" s="11" t="n">
        <v>66</v>
      </c>
      <c r="E10" s="12" t="n">
        <v>55</v>
      </c>
    </row>
    <row r="11">
      <c r="A11" s="3" t="inlineStr">
        <is>
          <t>16G16ASBKD35</t>
        </is>
      </c>
      <c r="B11" s="3" t="inlineStr">
        <is>
          <t>Adata</t>
        </is>
      </c>
      <c r="C11" s="3" t="inlineStr">
        <is>
          <t>ADATA XPG GAMMIX D35 16GB DDR4 3200</t>
        </is>
      </c>
      <c r="D11" s="11" t="n">
        <v>132</v>
      </c>
      <c r="E11" s="12" t="n">
        <v>110</v>
      </c>
    </row>
    <row r="12">
      <c r="A12" s="3" t="inlineStr">
        <is>
          <t>AX4U36818IBKD35</t>
        </is>
      </c>
      <c r="B12" s="3" t="inlineStr">
        <is>
          <t>Adata</t>
        </is>
      </c>
      <c r="C12" s="3" t="inlineStr">
        <is>
          <t>ADATA XPG GAMMIX D35 8GB DDR4 3600</t>
        </is>
      </c>
      <c r="D12" s="11" t="n">
        <v>76</v>
      </c>
      <c r="E12" s="12" t="n">
        <v>63.33</v>
      </c>
    </row>
    <row r="13">
      <c r="A13" s="3" t="inlineStr">
        <is>
          <t>AD5U480016G-S</t>
        </is>
      </c>
      <c r="B13" s="3" t="inlineStr">
        <is>
          <t>Adata</t>
        </is>
      </c>
      <c r="C13" s="3" t="inlineStr">
        <is>
          <t>PREMIER 16GB DDR5 4800MHZ</t>
        </is>
      </c>
      <c r="D13" s="11" t="n">
        <v>233</v>
      </c>
      <c r="E13" s="12" t="n">
        <v>194.17</v>
      </c>
    </row>
    <row r="14">
      <c r="A14" s="3" t="inlineStr">
        <is>
          <t>AD5U560016G-S</t>
        </is>
      </c>
      <c r="B14" s="3" t="inlineStr">
        <is>
          <t>Adata</t>
        </is>
      </c>
      <c r="C14" s="3" t="inlineStr">
        <is>
          <t>PREMIER 16GB DDR5 5600MHZ</t>
        </is>
      </c>
      <c r="D14" s="11" t="n">
        <v>267</v>
      </c>
      <c r="E14" s="12" t="n">
        <v>222.5</v>
      </c>
    </row>
    <row r="15">
      <c r="A15" s="3" t="inlineStr">
        <is>
          <t>AD5S480032G-S</t>
        </is>
      </c>
      <c r="B15" s="3" t="inlineStr">
        <is>
          <t>Adata</t>
        </is>
      </c>
      <c r="C15" s="3" t="inlineStr">
        <is>
          <t>PREMIER 32GB DDR5 4800 SODIMM</t>
        </is>
      </c>
      <c r="D15" s="11" t="n">
        <v>490</v>
      </c>
      <c r="E15" s="12" t="n">
        <v>408.33</v>
      </c>
    </row>
    <row r="16">
      <c r="A16" s="3" t="inlineStr">
        <is>
          <t>AD5U480032G-S</t>
        </is>
      </c>
      <c r="B16" s="3" t="inlineStr">
        <is>
          <t>Adata</t>
        </is>
      </c>
      <c r="C16" s="3" t="inlineStr">
        <is>
          <t>PREMIER 32GB DDR5 4800MHZ</t>
        </is>
      </c>
      <c r="D16" s="11" t="n">
        <v>490</v>
      </c>
      <c r="E16" s="12" t="n">
        <v>408.33</v>
      </c>
    </row>
    <row r="17">
      <c r="A17" s="3" t="inlineStr">
        <is>
          <t>AD4S32008G22DTG</t>
        </is>
      </c>
      <c r="B17" s="3" t="inlineStr">
        <is>
          <t>Adata</t>
        </is>
      </c>
      <c r="C17" s="3" t="inlineStr">
        <is>
          <t>SO-DIMM DDR4-3200 8GB DUAL-KIT</t>
        </is>
      </c>
      <c r="D17" s="11" t="n">
        <v>119</v>
      </c>
      <c r="E17" s="12" t="n">
        <v>99.17</v>
      </c>
    </row>
    <row r="18">
      <c r="A18" s="3" t="inlineStr">
        <is>
          <t>8G18IDTBKD35</t>
        </is>
      </c>
      <c r="B18" s="3" t="inlineStr">
        <is>
          <t>Adata</t>
        </is>
      </c>
      <c r="C18" s="3" t="inlineStr">
        <is>
          <t>XPG GAMMIX D35 16GB KIT DDR4 3600</t>
        </is>
      </c>
      <c r="D18" s="11" t="n">
        <v>150</v>
      </c>
      <c r="E18" s="12" t="n">
        <v>125</v>
      </c>
    </row>
    <row r="19">
      <c r="A19" s="3" t="inlineStr">
        <is>
          <t>32G16ADTBKD35</t>
        </is>
      </c>
      <c r="B19" s="3" t="inlineStr">
        <is>
          <t>Adata</t>
        </is>
      </c>
      <c r="C19" s="3" t="inlineStr">
        <is>
          <t>XPG GAMMIX D35 64GB KIT DDR4 3200</t>
        </is>
      </c>
      <c r="D19" s="11" t="n">
        <v>570</v>
      </c>
      <c r="E19" s="12" t="n">
        <v>475</v>
      </c>
    </row>
    <row r="20">
      <c r="A20" s="3" t="inlineStr">
        <is>
          <t>8G16ASBKD35</t>
        </is>
      </c>
      <c r="B20" s="3" t="inlineStr">
        <is>
          <t>Adata</t>
        </is>
      </c>
      <c r="C20" s="3" t="inlineStr">
        <is>
          <t>XPG GAMMIX D35 8GB DDR4 3200</t>
        </is>
      </c>
      <c r="D20" s="11" t="n">
        <v>69</v>
      </c>
      <c r="E20" s="12" t="n">
        <v>57.5</v>
      </c>
    </row>
    <row r="21">
      <c r="A21" s="3" t="inlineStr">
        <is>
          <t>AX5U6C3016LARBK</t>
        </is>
      </c>
      <c r="B21" s="3" t="inlineStr">
        <is>
          <t>Adata</t>
        </is>
      </c>
      <c r="C21" s="3" t="inlineStr">
        <is>
          <t>XPG LANCE BLADE RGB 32GB KIT D5 6000</t>
        </is>
      </c>
      <c r="D21" s="11" t="n">
        <v>591</v>
      </c>
      <c r="E21" s="12" t="n">
        <v>492.5</v>
      </c>
    </row>
    <row r="22">
      <c r="A22" s="3" t="inlineStr">
        <is>
          <t>AX5U6C332LABRBK</t>
        </is>
      </c>
      <c r="B22" s="3" t="inlineStr">
        <is>
          <t>Adata</t>
        </is>
      </c>
      <c r="C22" s="3" t="inlineStr">
        <is>
          <t>XPG LANCE BLADE RGB 64GB KIT D5 6000</t>
        </is>
      </c>
      <c r="D22" s="11" t="n">
        <v>1168</v>
      </c>
      <c r="E22" s="12" t="n">
        <v>973.33</v>
      </c>
    </row>
    <row r="23">
      <c r="A23" s="3" t="inlineStr">
        <is>
          <t>AX5U6C316SLABBK</t>
        </is>
      </c>
      <c r="B23" s="3" t="inlineStr">
        <is>
          <t>Adata</t>
        </is>
      </c>
      <c r="C23" s="3" t="inlineStr">
        <is>
          <t>XPG LANCER 16GB DDR5 6000 U-DIMM</t>
        </is>
      </c>
      <c r="D23" s="11" t="n">
        <v>294</v>
      </c>
      <c r="E23" s="12" t="n">
        <v>245</v>
      </c>
    </row>
    <row r="24">
      <c r="A24" s="3" t="inlineStr">
        <is>
          <t>AX5564616DTLABK</t>
        </is>
      </c>
      <c r="B24" s="3" t="inlineStr">
        <is>
          <t>Adata</t>
        </is>
      </c>
      <c r="C24" s="3" t="inlineStr">
        <is>
          <t>XPG LANCER BLADE 32GB KIT DDR5 5600</t>
        </is>
      </c>
      <c r="D24" s="11" t="n">
        <v>512</v>
      </c>
      <c r="E24" s="12" t="n">
        <v>426.67</v>
      </c>
    </row>
    <row r="25">
      <c r="A25" s="3" t="inlineStr">
        <is>
          <t>8G16ADTBKD35G</t>
        </is>
      </c>
      <c r="B25" s="3" t="inlineStr">
        <is>
          <t>Adata</t>
        </is>
      </c>
      <c r="C25" s="3" t="inlineStr">
        <is>
          <t>XPG SPECTRIX D35G 16GB KIT DDR4 3200</t>
        </is>
      </c>
      <c r="D25" s="11" t="n">
        <v>141</v>
      </c>
      <c r="E25" s="12" t="n">
        <v>117.5</v>
      </c>
    </row>
    <row r="26">
      <c r="A26" s="3" t="inlineStr">
        <is>
          <t>16G16ADTBKD35G</t>
        </is>
      </c>
      <c r="B26" s="3" t="inlineStr">
        <is>
          <t>Adata</t>
        </is>
      </c>
      <c r="C26" s="3" t="inlineStr">
        <is>
          <t>XPG SPECTRIX D35G 32GB KIT DDR4 3200</t>
        </is>
      </c>
      <c r="D26" s="11" t="n">
        <v>267</v>
      </c>
      <c r="E26" s="12" t="n">
        <v>222.5</v>
      </c>
    </row>
    <row r="27">
      <c r="A27" s="3" t="inlineStr">
        <is>
          <t>32G16ADTBKD35G</t>
        </is>
      </c>
      <c r="B27" s="3" t="inlineStr">
        <is>
          <t>Adata</t>
        </is>
      </c>
      <c r="C27" s="3" t="inlineStr">
        <is>
          <t>XPGSPECTRIX D35G 64GB KIT DDR4 3200</t>
        </is>
      </c>
      <c r="D27" s="11" t="n">
        <v>574</v>
      </c>
      <c r="E27" s="12" t="n">
        <v>478.33</v>
      </c>
    </row>
    <row r="28">
      <c r="A28" s="3" t="inlineStr">
        <is>
          <t>CMK32X5M2B60C30</t>
        </is>
      </c>
      <c r="B28" s="3" t="inlineStr">
        <is>
          <t>Corsair</t>
        </is>
      </c>
      <c r="C28" s="3" t="inlineStr">
        <is>
          <t>CORSAIR VENGEANCE 32GB KIT DDR5 6000</t>
        </is>
      </c>
      <c r="D28" s="11" t="n">
        <v>589</v>
      </c>
      <c r="E28" s="12" t="n">
        <v>490.83</v>
      </c>
    </row>
    <row r="29">
      <c r="A29" s="3" t="inlineStr">
        <is>
          <t>CMK64X5M2B60Z30</t>
        </is>
      </c>
      <c r="B29" s="3" t="inlineStr">
        <is>
          <t>Corsair</t>
        </is>
      </c>
      <c r="C29" s="3" t="inlineStr">
        <is>
          <t>CORSAIR VENGEANCE 64GB KIT DDR5 6000</t>
        </is>
      </c>
      <c r="D29" s="11" t="n">
        <v>1205</v>
      </c>
      <c r="E29" s="12" t="n">
        <v>1004.17</v>
      </c>
    </row>
    <row r="30">
      <c r="A30" s="3" t="inlineStr">
        <is>
          <t>CMK16X4M2E32C16</t>
        </is>
      </c>
      <c r="B30" s="3" t="inlineStr">
        <is>
          <t>Corsair</t>
        </is>
      </c>
      <c r="C30" s="3" t="inlineStr">
        <is>
          <t>CORSAIR VENGEANCE LPX 16GB  3200</t>
        </is>
      </c>
      <c r="D30" s="11" t="n">
        <v>160</v>
      </c>
      <c r="E30" s="12" t="n">
        <v>133.33</v>
      </c>
    </row>
    <row r="31">
      <c r="A31" s="3" t="inlineStr">
        <is>
          <t>CMH64X5M2B60Z30</t>
        </is>
      </c>
      <c r="B31" s="3" t="inlineStr">
        <is>
          <t>Corsair</t>
        </is>
      </c>
      <c r="C31" s="3" t="inlineStr">
        <is>
          <t>CORSAIR VENGEANCE RGB 64GB  6000</t>
        </is>
      </c>
      <c r="D31" s="11" t="n">
        <v>1212</v>
      </c>
      <c r="E31" s="12" t="n">
        <v>1010</v>
      </c>
    </row>
    <row r="32">
      <c r="A32" s="3" t="inlineStr">
        <is>
          <t>CMP32GX5M2B6Z30</t>
        </is>
      </c>
      <c r="B32" s="3" t="inlineStr">
        <is>
          <t>Corsair</t>
        </is>
      </c>
      <c r="C32" s="3" t="inlineStr">
        <is>
          <t>CSR DOM TITANIUM 32GB 2 X 16 DDR5</t>
        </is>
      </c>
      <c r="D32" s="11" t="n">
        <v>637</v>
      </c>
      <c r="E32" s="12" t="n">
        <v>530.83</v>
      </c>
    </row>
    <row r="33">
      <c r="A33" s="3" t="inlineStr">
        <is>
          <t>CMP32GX5M2B6C30</t>
        </is>
      </c>
      <c r="B33" s="3" t="inlineStr">
        <is>
          <t>Corsair</t>
        </is>
      </c>
      <c r="C33" s="3" t="inlineStr">
        <is>
          <t>CSR DOM TITANIUM 32GB 2 X 16 DDR5</t>
        </is>
      </c>
      <c r="D33" s="11" t="n">
        <v>637</v>
      </c>
      <c r="E33" s="12" t="n">
        <v>530.83</v>
      </c>
    </row>
    <row r="34">
      <c r="A34" s="3" t="inlineStr">
        <is>
          <t>CMP64GX5M2B6C30</t>
        </is>
      </c>
      <c r="B34" s="3" t="inlineStr">
        <is>
          <t>Corsair</t>
        </is>
      </c>
      <c r="C34" s="3" t="inlineStr">
        <is>
          <t>CSR DOM TITANIUM 64GB 2 X 32GB DDR5</t>
        </is>
      </c>
      <c r="D34" s="11" t="n">
        <v>1264</v>
      </c>
      <c r="E34" s="12" t="n">
        <v>1053.33</v>
      </c>
    </row>
    <row r="35">
      <c r="A35" s="3" t="inlineStr">
        <is>
          <t>1XD85AA</t>
        </is>
      </c>
      <c r="B35" s="3" t="inlineStr">
        <is>
          <t>Hewlett Packard Incorporated</t>
        </is>
      </c>
      <c r="C35" s="3" t="inlineStr">
        <is>
          <t>HP 16GB DDR4-2666 ECC REG MEMORY</t>
        </is>
      </c>
      <c r="D35" s="11" t="n">
        <v>442</v>
      </c>
      <c r="E35" s="12" t="n">
        <v>368.33</v>
      </c>
    </row>
    <row r="36">
      <c r="A36" s="3" t="inlineStr">
        <is>
          <t>1XD85AT</t>
        </is>
      </c>
      <c r="B36" s="3" t="inlineStr">
        <is>
          <t>Hewlett Packard Incorporated</t>
        </is>
      </c>
      <c r="C36" s="3" t="inlineStr">
        <is>
          <t>HP 16GB DDR4-2666 ECC REG RAM</t>
        </is>
      </c>
      <c r="D36" s="11" t="n">
        <v>267</v>
      </c>
      <c r="E36" s="12" t="n">
        <v>222.5</v>
      </c>
    </row>
    <row r="37">
      <c r="A37" s="3" t="inlineStr">
        <is>
          <t>4VN05ET</t>
        </is>
      </c>
      <c r="B37" s="3" t="inlineStr">
        <is>
          <t>Hewlett Packard Incorporated</t>
        </is>
      </c>
      <c r="C37" s="3" t="inlineStr">
        <is>
          <t>HP 4GB DDR4-2666 MEMORY</t>
        </is>
      </c>
      <c r="D37" s="11" t="n">
        <v>53</v>
      </c>
      <c r="E37" s="12" t="n">
        <v>44.17</v>
      </c>
    </row>
    <row r="38">
      <c r="A38" s="3" t="inlineStr">
        <is>
          <t>13L78AT</t>
        </is>
      </c>
      <c r="B38" s="3" t="inlineStr">
        <is>
          <t>Hewlett Packard Incorporated</t>
        </is>
      </c>
      <c r="C38" s="3" t="inlineStr">
        <is>
          <t>HP 4GB DDR4-3200 UDIMM</t>
        </is>
      </c>
      <c r="D38" s="11" t="n">
        <v>77</v>
      </c>
      <c r="E38" s="12" t="n">
        <v>64.17</v>
      </c>
    </row>
    <row r="39">
      <c r="A39" s="3" t="inlineStr">
        <is>
          <t>KF556C40BBK4128</t>
        </is>
      </c>
      <c r="B39" s="3" t="inlineStr">
        <is>
          <t>Kingston</t>
        </is>
      </c>
      <c r="C39" s="3" t="inlineStr">
        <is>
          <t>128GB DDR5 5600MTS CL40 KIT BLACK</t>
        </is>
      </c>
      <c r="D39" s="11" t="n">
        <v>2242</v>
      </c>
      <c r="E39" s="12" t="n">
        <v>1868.33</v>
      </c>
    </row>
    <row r="40">
      <c r="A40" s="3" t="inlineStr">
        <is>
          <t>KF432C16BBK2/16</t>
        </is>
      </c>
      <c r="B40" s="3" t="inlineStr">
        <is>
          <t>Kingston</t>
        </is>
      </c>
      <c r="C40" s="3" t="inlineStr">
        <is>
          <t>16GB 2X8 DDR4 3200MHZ PC425600 CL16</t>
        </is>
      </c>
      <c r="D40" s="11" t="n">
        <v>203</v>
      </c>
      <c r="E40" s="12" t="n">
        <v>169.17</v>
      </c>
    </row>
    <row r="41">
      <c r="A41" s="3" t="inlineStr">
        <is>
          <t>KVR56S46BS8-16</t>
        </is>
      </c>
      <c r="B41" s="3" t="inlineStr">
        <is>
          <t>Kingston</t>
        </is>
      </c>
      <c r="C41" s="3" t="inlineStr">
        <is>
          <t>16GB 5600 DDR5 NON-ECC CL46 SODIMM</t>
        </is>
      </c>
      <c r="D41" s="11" t="n">
        <v>311</v>
      </c>
      <c r="E41" s="12" t="n">
        <v>259.17</v>
      </c>
    </row>
    <row r="42">
      <c r="A42" s="3" t="inlineStr">
        <is>
          <t>KSM56E46BS816MH</t>
        </is>
      </c>
      <c r="B42" s="3" t="inlineStr">
        <is>
          <t>Kingston</t>
        </is>
      </c>
      <c r="C42" s="3" t="inlineStr">
        <is>
          <t>16GB 5600MT/S DDR5 ECC DIMM 1RX8</t>
        </is>
      </c>
      <c r="D42" s="11" t="n">
        <v>539</v>
      </c>
      <c r="E42" s="12" t="n">
        <v>449.17</v>
      </c>
    </row>
    <row r="43">
      <c r="A43" s="3" t="inlineStr">
        <is>
          <t>KVR32N22S8/16</t>
        </is>
      </c>
      <c r="B43" s="3" t="inlineStr">
        <is>
          <t>Kingston</t>
        </is>
      </c>
      <c r="C43" s="3" t="inlineStr">
        <is>
          <t>16GB DDR4 3200MHZ PC425600 CL22</t>
        </is>
      </c>
      <c r="D43" s="11" t="n">
        <v>234</v>
      </c>
      <c r="E43" s="12" t="n">
        <v>195</v>
      </c>
    </row>
    <row r="44">
      <c r="A44" s="3" t="inlineStr">
        <is>
          <t>KVR32S22S8/16</t>
        </is>
      </c>
      <c r="B44" s="3" t="inlineStr">
        <is>
          <t>Kingston</t>
        </is>
      </c>
      <c r="C44" s="3" t="inlineStr">
        <is>
          <t>16GB DDR4 3200MHZ PC425600 CL22</t>
        </is>
      </c>
      <c r="D44" s="11" t="n">
        <v>234</v>
      </c>
      <c r="E44" s="12" t="n">
        <v>195</v>
      </c>
    </row>
    <row r="45">
      <c r="A45" s="3" t="inlineStr">
        <is>
          <t>KCP432SD8/16</t>
        </is>
      </c>
      <c r="B45" s="3" t="inlineStr">
        <is>
          <t>Kingston</t>
        </is>
      </c>
      <c r="C45" s="3" t="inlineStr">
        <is>
          <t>16GB DDR4 3200MT/S NON-ECC UNBUFFER</t>
        </is>
      </c>
      <c r="D45" s="11" t="n">
        <v>188</v>
      </c>
      <c r="E45" s="12" t="n">
        <v>156.67</v>
      </c>
    </row>
    <row r="46">
      <c r="A46" s="3" t="inlineStr">
        <is>
          <t>KF432C16BB1/16</t>
        </is>
      </c>
      <c r="B46" s="3" t="inlineStr">
        <is>
          <t>Kingston</t>
        </is>
      </c>
      <c r="C46" s="3" t="inlineStr">
        <is>
          <t>16GB DDR4 3200MTS CL16 DIMM BLACK</t>
        </is>
      </c>
      <c r="D46" s="11" t="n">
        <v>189</v>
      </c>
      <c r="E46" s="12" t="n">
        <v>157.5</v>
      </c>
    </row>
    <row r="47">
      <c r="A47" s="3" t="inlineStr">
        <is>
          <t>432C16BB2AK216</t>
        </is>
      </c>
      <c r="B47" s="3" t="inlineStr">
        <is>
          <t>Kingston</t>
        </is>
      </c>
      <c r="C47" s="3" t="inlineStr">
        <is>
          <t>16GB DDR4 3200MTS CL16 KIT RGB</t>
        </is>
      </c>
      <c r="D47" s="11" t="n">
        <v>216</v>
      </c>
      <c r="E47" s="12" t="n">
        <v>180</v>
      </c>
    </row>
    <row r="48">
      <c r="A48" s="3" t="inlineStr">
        <is>
          <t>KF432S20IB/16</t>
        </is>
      </c>
      <c r="B48" s="3" t="inlineStr">
        <is>
          <t>Kingston</t>
        </is>
      </c>
      <c r="C48" s="3" t="inlineStr">
        <is>
          <t>16GB DDR4 3200MTS CL20 SODIMM</t>
        </is>
      </c>
      <c r="D48" s="11" t="n">
        <v>234</v>
      </c>
      <c r="E48" s="12" t="n">
        <v>195</v>
      </c>
    </row>
    <row r="49">
      <c r="A49" s="3" t="inlineStr">
        <is>
          <t>KVR32N22D8/16</t>
        </is>
      </c>
      <c r="B49" s="3" t="inlineStr">
        <is>
          <t>Kingston</t>
        </is>
      </c>
      <c r="C49" s="3" t="inlineStr">
        <is>
          <t>16GB DDR4 3200MTS CL22 DIMM</t>
        </is>
      </c>
      <c r="D49" s="11" t="n">
        <v>188</v>
      </c>
      <c r="E49" s="12" t="n">
        <v>156.67</v>
      </c>
    </row>
    <row r="50">
      <c r="A50" s="3" t="inlineStr">
        <is>
          <t>KVR32S22D8/16</t>
        </is>
      </c>
      <c r="B50" s="3" t="inlineStr">
        <is>
          <t>Kingston</t>
        </is>
      </c>
      <c r="C50" s="3" t="inlineStr">
        <is>
          <t>16GB DDR4 3200MTS CL22 SODIMM</t>
        </is>
      </c>
      <c r="D50" s="11" t="n">
        <v>188</v>
      </c>
      <c r="E50" s="12" t="n">
        <v>156.67</v>
      </c>
    </row>
    <row r="51">
      <c r="A51" s="3" t="inlineStr">
        <is>
          <t>KCP432ND8/16</t>
        </is>
      </c>
      <c r="B51" s="3" t="inlineStr">
        <is>
          <t>Kingston</t>
        </is>
      </c>
      <c r="C51" s="3" t="inlineStr">
        <is>
          <t>16GB DDR4 3200MTS NON-ECC UNBUFFERED</t>
        </is>
      </c>
      <c r="D51" s="11" t="n">
        <v>188</v>
      </c>
      <c r="E51" s="12" t="n">
        <v>156.67</v>
      </c>
    </row>
    <row r="52">
      <c r="A52" s="3" t="inlineStr">
        <is>
          <t>KF548S38IBK2-16</t>
        </is>
      </c>
      <c r="B52" s="3" t="inlineStr">
        <is>
          <t>Kingston</t>
        </is>
      </c>
      <c r="C52" s="3" t="inlineStr">
        <is>
          <t>16GB DDR5 4800MTS CL38 KIT SODIMM PN</t>
        </is>
      </c>
      <c r="D52" s="11" t="n">
        <v>305</v>
      </c>
      <c r="E52" s="12" t="n">
        <v>254.17</v>
      </c>
    </row>
    <row r="53">
      <c r="A53" s="3" t="inlineStr">
        <is>
          <t>KF552C40BB-16</t>
        </is>
      </c>
      <c r="B53" s="3" t="inlineStr">
        <is>
          <t>Kingston</t>
        </is>
      </c>
      <c r="C53" s="3" t="inlineStr">
        <is>
          <t>16GB DDR5 5200MHZ PC538400 CL40 1.2V</t>
        </is>
      </c>
      <c r="D53" s="11" t="n">
        <v>284</v>
      </c>
      <c r="E53" s="12" t="n">
        <v>236.67</v>
      </c>
    </row>
    <row r="54">
      <c r="A54" s="3" t="inlineStr">
        <is>
          <t>KF552C40BBK2-16</t>
        </is>
      </c>
      <c r="B54" s="3" t="inlineStr">
        <is>
          <t>Kingston</t>
        </is>
      </c>
      <c r="C54" s="3" t="inlineStr">
        <is>
          <t>16GB DDR5 5200MTS CL40 KIT BLACK XMP</t>
        </is>
      </c>
      <c r="D54" s="11" t="n">
        <v>337</v>
      </c>
      <c r="E54" s="12" t="n">
        <v>280.83</v>
      </c>
    </row>
    <row r="55">
      <c r="A55" s="3" t="inlineStr">
        <is>
          <t>KCP556US8-16</t>
        </is>
      </c>
      <c r="B55" s="3" t="inlineStr">
        <is>
          <t>Kingston</t>
        </is>
      </c>
      <c r="C55" s="3" t="inlineStr">
        <is>
          <t>16GB DDR5 5600MT NON-ECC UNBUFFERED</t>
        </is>
      </c>
      <c r="D55" s="11" t="n">
        <v>311</v>
      </c>
      <c r="E55" s="12" t="n">
        <v>259.17</v>
      </c>
    </row>
    <row r="56">
      <c r="A56" s="3" t="inlineStr">
        <is>
          <t>KTH-PL556S8-16G</t>
        </is>
      </c>
      <c r="B56" s="3" t="inlineStr">
        <is>
          <t>Kingston</t>
        </is>
      </c>
      <c r="C56" s="3" t="inlineStr">
        <is>
          <t>16GB DDR5 5600MT/S ECC REG 1RX8</t>
        </is>
      </c>
      <c r="D56" s="11" t="n">
        <v>548</v>
      </c>
      <c r="E56" s="12" t="n">
        <v>456.67</v>
      </c>
    </row>
    <row r="57">
      <c r="A57" s="3" t="inlineStr">
        <is>
          <t>KF556C36BBEK216</t>
        </is>
      </c>
      <c r="B57" s="3" t="inlineStr">
        <is>
          <t>Kingston</t>
        </is>
      </c>
      <c r="C57" s="3" t="inlineStr">
        <is>
          <t>16GB DDR5 5600MTS CL36 KIT BLACK</t>
        </is>
      </c>
      <c r="D57" s="11" t="n">
        <v>337</v>
      </c>
      <c r="E57" s="12" t="n">
        <v>280.83</v>
      </c>
    </row>
    <row r="58">
      <c r="A58" s="3" t="inlineStr">
        <is>
          <t>KF556C40BBK2-16</t>
        </is>
      </c>
      <c r="B58" s="3" t="inlineStr">
        <is>
          <t>Kingston</t>
        </is>
      </c>
      <c r="C58" s="3" t="inlineStr">
        <is>
          <t>16GB DDR5 5600MTS CL40 KIT BLACK XMP</t>
        </is>
      </c>
      <c r="D58" s="11" t="n">
        <v>337</v>
      </c>
      <c r="E58" s="12" t="n">
        <v>280.83</v>
      </c>
    </row>
    <row r="59">
      <c r="A59" s="3" t="inlineStr">
        <is>
          <t>KF556C40BBAK216</t>
        </is>
      </c>
      <c r="B59" s="3" t="inlineStr">
        <is>
          <t>Kingston</t>
        </is>
      </c>
      <c r="C59" s="3" t="inlineStr">
        <is>
          <t>16GB DDR5 5600MTS CL40 KIT RGB</t>
        </is>
      </c>
      <c r="D59" s="11" t="n">
        <v>347</v>
      </c>
      <c r="E59" s="12" t="n">
        <v>289.17</v>
      </c>
    </row>
    <row r="60">
      <c r="A60" s="3" t="inlineStr">
        <is>
          <t>KF556S40IB-16</t>
        </is>
      </c>
      <c r="B60" s="3" t="inlineStr">
        <is>
          <t>Kingston</t>
        </is>
      </c>
      <c r="C60" s="3" t="inlineStr">
        <is>
          <t>16GB DDR5 5600MTS CL40 SODIMM PNP</t>
        </is>
      </c>
      <c r="D60" s="11" t="n">
        <v>334</v>
      </c>
      <c r="E60" s="12" t="n">
        <v>278.33</v>
      </c>
    </row>
    <row r="61">
      <c r="A61" s="3" t="inlineStr">
        <is>
          <t>KVR56U46BS8-16</t>
        </is>
      </c>
      <c r="B61" s="3" t="inlineStr">
        <is>
          <t>Kingston</t>
        </is>
      </c>
      <c r="C61" s="3" t="inlineStr">
        <is>
          <t>16GB DDR5 5600MTS CL46 DIMM</t>
        </is>
      </c>
      <c r="D61" s="11" t="n">
        <v>311</v>
      </c>
      <c r="E61" s="12" t="n">
        <v>259.17</v>
      </c>
    </row>
    <row r="62">
      <c r="A62" s="3" t="inlineStr">
        <is>
          <t>KTH-PL556E-16G</t>
        </is>
      </c>
      <c r="B62" s="3" t="inlineStr">
        <is>
          <t>Kingston</t>
        </is>
      </c>
      <c r="C62" s="3" t="inlineStr">
        <is>
          <t>16GB DDR5 5600MTS ECC UNBUFFERED DIM</t>
        </is>
      </c>
      <c r="D62" s="11" t="n">
        <v>539</v>
      </c>
      <c r="E62" s="12" t="n">
        <v>449.17</v>
      </c>
    </row>
    <row r="63">
      <c r="A63" s="3" t="inlineStr">
        <is>
          <t>KVR64A52BS8-16</t>
        </is>
      </c>
      <c r="B63" s="3" t="inlineStr">
        <is>
          <t>Kingston</t>
        </is>
      </c>
      <c r="C63" s="3" t="inlineStr">
        <is>
          <t>16GB DDR5 6400MTS CL52 DIMM</t>
        </is>
      </c>
      <c r="D63" s="11" t="n">
        <v>287</v>
      </c>
      <c r="E63" s="12" t="n">
        <v>239.17</v>
      </c>
    </row>
    <row r="64">
      <c r="A64" s="3" t="inlineStr">
        <is>
          <t>KF432C16BBK2/32</t>
        </is>
      </c>
      <c r="B64" s="3" t="inlineStr">
        <is>
          <t>Kingston</t>
        </is>
      </c>
      <c r="C64" s="3" t="inlineStr">
        <is>
          <t>32GB 2X16GB DDR4 3200MHZ CL16</t>
        </is>
      </c>
      <c r="D64" s="11" t="n">
        <v>470</v>
      </c>
      <c r="E64" s="12" t="n">
        <v>391.67</v>
      </c>
    </row>
    <row r="65">
      <c r="A65" s="3" t="inlineStr">
        <is>
          <t>KVR56U46BS8-32</t>
        </is>
      </c>
      <c r="B65" s="3" t="inlineStr">
        <is>
          <t>Kingston</t>
        </is>
      </c>
      <c r="C65" s="3" t="inlineStr">
        <is>
          <t>32GB 5600MTS DDR5 NON-ECC CL46 DIMM</t>
        </is>
      </c>
      <c r="D65" s="11" t="n">
        <v>513</v>
      </c>
      <c r="E65" s="12" t="n">
        <v>427.5</v>
      </c>
    </row>
    <row r="66">
      <c r="A66" s="3" t="inlineStr">
        <is>
          <t>KF432C16BB/32</t>
        </is>
      </c>
      <c r="B66" s="3" t="inlineStr">
        <is>
          <t>Kingston</t>
        </is>
      </c>
      <c r="C66" s="3" t="inlineStr">
        <is>
          <t>32GB DDR4 3200MHZ PC425600 CL16</t>
        </is>
      </c>
      <c r="D66" s="11" t="n">
        <v>466</v>
      </c>
      <c r="E66" s="12" t="n">
        <v>388.33</v>
      </c>
    </row>
    <row r="67">
      <c r="A67" s="3" t="inlineStr">
        <is>
          <t>KVR32N22D8/32</t>
        </is>
      </c>
      <c r="B67" s="3" t="inlineStr">
        <is>
          <t>Kingston</t>
        </is>
      </c>
      <c r="C67" s="3" t="inlineStr">
        <is>
          <t>32GB DDR4 3200MHZ PC425600 CL22</t>
        </is>
      </c>
      <c r="D67" s="11" t="n">
        <v>280</v>
      </c>
      <c r="E67" s="12" t="n">
        <v>233.33</v>
      </c>
    </row>
    <row r="68">
      <c r="A68" s="3" t="inlineStr">
        <is>
          <t>KVR32S22D8/32</t>
        </is>
      </c>
      <c r="B68" s="3" t="inlineStr">
        <is>
          <t>Kingston</t>
        </is>
      </c>
      <c r="C68" s="3" t="inlineStr">
        <is>
          <t>32GB DDR4 3200MHZ PC425600 CL22</t>
        </is>
      </c>
      <c r="D68" s="11" t="n">
        <v>465</v>
      </c>
      <c r="E68" s="12" t="n">
        <v>387.5</v>
      </c>
    </row>
    <row r="69">
      <c r="A69" s="3" t="inlineStr">
        <is>
          <t>KF432C16BB1K232</t>
        </is>
      </c>
      <c r="B69" s="3" t="inlineStr">
        <is>
          <t>Kingston</t>
        </is>
      </c>
      <c r="C69" s="3" t="inlineStr">
        <is>
          <t>32GB DDR4 3200MTS CL16 KIT BLACK</t>
        </is>
      </c>
      <c r="D69" s="11" t="n">
        <v>378</v>
      </c>
      <c r="E69" s="12" t="n">
        <v>315</v>
      </c>
    </row>
    <row r="70">
      <c r="A70" s="3" t="inlineStr">
        <is>
          <t>432C16BB12AK232</t>
        </is>
      </c>
      <c r="B70" s="3" t="inlineStr">
        <is>
          <t>Kingston</t>
        </is>
      </c>
      <c r="C70" s="3" t="inlineStr">
        <is>
          <t>32GB DDR4 3200MTS CL16 KIT RGB</t>
        </is>
      </c>
      <c r="D70" s="11" t="n">
        <v>389</v>
      </c>
      <c r="E70" s="12" t="n">
        <v>324.17</v>
      </c>
    </row>
    <row r="71">
      <c r="A71" s="3" t="inlineStr">
        <is>
          <t>KCP432SD8/32</t>
        </is>
      </c>
      <c r="B71" s="3" t="inlineStr">
        <is>
          <t>Kingston</t>
        </is>
      </c>
      <c r="C71" s="3" t="inlineStr">
        <is>
          <t>32GB DDR4 3200MTS NON-ECC SODIMM</t>
        </is>
      </c>
      <c r="D71" s="11" t="n">
        <v>465</v>
      </c>
      <c r="E71" s="12" t="n">
        <v>387.5</v>
      </c>
    </row>
    <row r="72">
      <c r="A72" s="3" t="inlineStr">
        <is>
          <t>KF556C36BBEK232</t>
        </is>
      </c>
      <c r="B72" s="3" t="inlineStr">
        <is>
          <t>Kingston</t>
        </is>
      </c>
      <c r="C72" s="3" t="inlineStr">
        <is>
          <t>32GB DDR5 5600MTS CL36 KIT BLACK</t>
        </is>
      </c>
      <c r="D72" s="11" t="n">
        <v>624</v>
      </c>
      <c r="E72" s="12" t="n">
        <v>520</v>
      </c>
    </row>
    <row r="73">
      <c r="A73" s="3" t="inlineStr">
        <is>
          <t>556C36BBEAK232</t>
        </is>
      </c>
      <c r="B73" s="3" t="inlineStr">
        <is>
          <t>Kingston</t>
        </is>
      </c>
      <c r="C73" s="3" t="inlineStr">
        <is>
          <t>32GB DDR5 5600MTS CL36 KIT RGB</t>
        </is>
      </c>
      <c r="D73" s="11" t="n">
        <v>633</v>
      </c>
      <c r="E73" s="12" t="n">
        <v>527.5</v>
      </c>
    </row>
    <row r="74">
      <c r="A74" s="3" t="inlineStr">
        <is>
          <t>556C36BWEAK232</t>
        </is>
      </c>
      <c r="B74" s="3" t="inlineStr">
        <is>
          <t>Kingston</t>
        </is>
      </c>
      <c r="C74" s="3" t="inlineStr">
        <is>
          <t>32GB DDR5 5600MTS CL36 WHITE RGB</t>
        </is>
      </c>
      <c r="D74" s="11" t="n">
        <v>576</v>
      </c>
      <c r="E74" s="12" t="n">
        <v>480</v>
      </c>
    </row>
    <row r="75">
      <c r="A75" s="3" t="inlineStr">
        <is>
          <t>KF556C40BBK2-32</t>
        </is>
      </c>
      <c r="B75" s="3" t="inlineStr">
        <is>
          <t>Kingston</t>
        </is>
      </c>
      <c r="C75" s="3" t="inlineStr">
        <is>
          <t>32GB DDR5 5600MTS CL40 KIT BLACK XMP</t>
        </is>
      </c>
      <c r="D75" s="11" t="n">
        <v>624</v>
      </c>
      <c r="E75" s="12" t="n">
        <v>520</v>
      </c>
    </row>
    <row r="76">
      <c r="A76" s="3" t="inlineStr">
        <is>
          <t>KF556S40IBK2-32</t>
        </is>
      </c>
      <c r="B76" s="3" t="inlineStr">
        <is>
          <t>Kingston</t>
        </is>
      </c>
      <c r="C76" s="3" t="inlineStr">
        <is>
          <t>32GB DDR5 5600MTS CL40 KIT SODIMM PN</t>
        </is>
      </c>
      <c r="D76" s="11" t="n">
        <v>668</v>
      </c>
      <c r="E76" s="12" t="n">
        <v>556.67</v>
      </c>
    </row>
    <row r="77">
      <c r="A77" s="3" t="inlineStr">
        <is>
          <t>KF556S40IB-32</t>
        </is>
      </c>
      <c r="B77" s="3" t="inlineStr">
        <is>
          <t>Kingston</t>
        </is>
      </c>
      <c r="C77" s="3" t="inlineStr">
        <is>
          <t>32GB DDR5 5600MTS CL40 SODIMM PNP</t>
        </is>
      </c>
      <c r="D77" s="11" t="n">
        <v>606</v>
      </c>
      <c r="E77" s="12" t="n">
        <v>505</v>
      </c>
    </row>
    <row r="78">
      <c r="A78" s="3" t="inlineStr">
        <is>
          <t>KCP556UD8-32</t>
        </is>
      </c>
      <c r="B78" s="3" t="inlineStr">
        <is>
          <t>Kingston</t>
        </is>
      </c>
      <c r="C78" s="3" t="inlineStr">
        <is>
          <t>32GB DDR5 5600MTS NECC MEMORY DIMM</t>
        </is>
      </c>
      <c r="D78" s="11" t="n">
        <v>616</v>
      </c>
      <c r="E78" s="12" t="n">
        <v>513.33</v>
      </c>
    </row>
    <row r="79">
      <c r="A79" s="3" t="inlineStr">
        <is>
          <t>KF560C30BBEA-32</t>
        </is>
      </c>
      <c r="B79" s="3" t="inlineStr">
        <is>
          <t>Kingston</t>
        </is>
      </c>
      <c r="C79" s="3" t="inlineStr">
        <is>
          <t>32GB DDR5 6000MTS CL30 RGB EXPO</t>
        </is>
      </c>
      <c r="D79" s="11" t="n">
        <v>714</v>
      </c>
      <c r="E79" s="12" t="n">
        <v>595</v>
      </c>
    </row>
    <row r="80">
      <c r="A80" s="3" t="inlineStr">
        <is>
          <t>KF560C30BWE-32</t>
        </is>
      </c>
      <c r="B80" s="3" t="inlineStr">
        <is>
          <t>Kingston</t>
        </is>
      </c>
      <c r="C80" s="3" t="inlineStr">
        <is>
          <t>32GB DDR5 6000MTS CL30 WHITE EXPO</t>
        </is>
      </c>
      <c r="D80" s="11" t="n">
        <v>653</v>
      </c>
      <c r="E80" s="12" t="n">
        <v>544.17</v>
      </c>
    </row>
    <row r="81">
      <c r="A81" s="3" t="inlineStr">
        <is>
          <t>KF564C32RSK2-32</t>
        </is>
      </c>
      <c r="B81" s="3" t="inlineStr">
        <is>
          <t>Kingston</t>
        </is>
      </c>
      <c r="C81" s="3" t="inlineStr">
        <is>
          <t>32GB DDR5 6400MTS CL32 KIT SILVER XM</t>
        </is>
      </c>
      <c r="D81" s="11" t="n">
        <v>671</v>
      </c>
      <c r="E81" s="12" t="n">
        <v>559.17</v>
      </c>
    </row>
    <row r="82">
      <c r="A82" s="3" t="inlineStr">
        <is>
          <t>KF564C32RWA-32</t>
        </is>
      </c>
      <c r="B82" s="3" t="inlineStr">
        <is>
          <t>Kingston</t>
        </is>
      </c>
      <c r="C82" s="3" t="inlineStr">
        <is>
          <t>32GB DDR5 6400MTS CL32 RGB WHITE XMP</t>
        </is>
      </c>
      <c r="D82" s="11" t="n">
        <v>479</v>
      </c>
      <c r="E82" s="12" t="n">
        <v>399.17</v>
      </c>
    </row>
    <row r="83">
      <c r="A83" s="3" t="inlineStr">
        <is>
          <t>KVR64A52BS8-32</t>
        </is>
      </c>
      <c r="B83" s="3" t="inlineStr">
        <is>
          <t>Kingston</t>
        </is>
      </c>
      <c r="C83" s="3" t="inlineStr">
        <is>
          <t>32GB DDR5 6400MTS CL52 DIMM</t>
        </is>
      </c>
      <c r="D83" s="11" t="n">
        <v>455</v>
      </c>
      <c r="E83" s="12" t="n">
        <v>379.17</v>
      </c>
    </row>
    <row r="84">
      <c r="A84" s="3" t="inlineStr">
        <is>
          <t>KVR64A52BD8-32</t>
        </is>
      </c>
      <c r="B84" s="3" t="inlineStr">
        <is>
          <t>Kingston</t>
        </is>
      </c>
      <c r="C84" s="3" t="inlineStr">
        <is>
          <t>32GB DDR5 6400MTS CL52 DIMM</t>
        </is>
      </c>
      <c r="D84" s="11" t="n">
        <v>455</v>
      </c>
      <c r="E84" s="12" t="n">
        <v>379.17</v>
      </c>
    </row>
    <row r="85">
      <c r="A85" s="3" t="inlineStr">
        <is>
          <t>KVR26N19S6/4</t>
        </is>
      </c>
      <c r="B85" s="3" t="inlineStr">
        <is>
          <t>Kingston</t>
        </is>
      </c>
      <c r="C85" s="3" t="inlineStr">
        <is>
          <t>4GB DDR4 2666MHZ PC421300 CL19</t>
        </is>
      </c>
      <c r="D85" s="11" t="n">
        <v>40</v>
      </c>
      <c r="E85" s="12" t="n">
        <v>33.33</v>
      </c>
    </row>
    <row r="86">
      <c r="A86" s="3" t="inlineStr">
        <is>
          <t>KF432C16BBK2/64</t>
        </is>
      </c>
      <c r="B86" s="3" t="inlineStr">
        <is>
          <t>Kingston</t>
        </is>
      </c>
      <c r="C86" s="3" t="inlineStr">
        <is>
          <t>64GB 2X32GB DDR4 3200MHZ CL16</t>
        </is>
      </c>
      <c r="D86" s="11" t="n">
        <v>932</v>
      </c>
      <c r="E86" s="12" t="n">
        <v>776.67</v>
      </c>
    </row>
    <row r="87">
      <c r="A87" s="3" t="inlineStr">
        <is>
          <t>KF432S20IBK2/64</t>
        </is>
      </c>
      <c r="B87" s="3" t="inlineStr">
        <is>
          <t>Kingston</t>
        </is>
      </c>
      <c r="C87" s="3" t="inlineStr">
        <is>
          <t>64GB DDR4 3200MTS CL20 KIT SODIMM</t>
        </is>
      </c>
      <c r="D87" s="11" t="n">
        <v>930</v>
      </c>
      <c r="E87" s="12" t="n">
        <v>775</v>
      </c>
    </row>
    <row r="88">
      <c r="A88" s="3" t="inlineStr">
        <is>
          <t>556C36BWEAK264</t>
        </is>
      </c>
      <c r="B88" s="3" t="inlineStr">
        <is>
          <t>Kingston</t>
        </is>
      </c>
      <c r="C88" s="3" t="inlineStr">
        <is>
          <t>64GB DDR5 5600MTS CL36 KIT WHITE RGB</t>
        </is>
      </c>
      <c r="D88" s="11" t="n">
        <v>1130</v>
      </c>
      <c r="E88" s="12" t="n">
        <v>941.67</v>
      </c>
    </row>
    <row r="89">
      <c r="A89" s="3" t="inlineStr">
        <is>
          <t>564C32BBEAK264</t>
        </is>
      </c>
      <c r="B89" s="3" t="inlineStr">
        <is>
          <t>Kingston</t>
        </is>
      </c>
      <c r="C89" s="3" t="inlineStr">
        <is>
          <t>64GB DDR5 6400MTS CL32 KIT RGB</t>
        </is>
      </c>
      <c r="D89" s="11" t="n">
        <v>1333</v>
      </c>
      <c r="E89" s="12" t="n">
        <v>1110.83</v>
      </c>
    </row>
    <row r="90">
      <c r="A90" s="3" t="inlineStr">
        <is>
          <t>KVR32S22S8/8</t>
        </is>
      </c>
      <c r="B90" s="3" t="inlineStr">
        <is>
          <t>Kingston</t>
        </is>
      </c>
      <c r="C90" s="3" t="inlineStr">
        <is>
          <t>8GB 3200MT/S DDR4 NON-ECC CL22 SODIM</t>
        </is>
      </c>
      <c r="D90" s="11" t="n">
        <v>101</v>
      </c>
      <c r="E90" s="12" t="n">
        <v>84.17</v>
      </c>
    </row>
    <row r="91">
      <c r="A91" s="3" t="inlineStr">
        <is>
          <t>KVR56S46BS6-8</t>
        </is>
      </c>
      <c r="B91" s="3" t="inlineStr">
        <is>
          <t>Kingston</t>
        </is>
      </c>
      <c r="C91" s="3" t="inlineStr">
        <is>
          <t>8GB 5600MTS DDR5 NON-ECC SODIMM</t>
        </is>
      </c>
      <c r="D91" s="11" t="n">
        <v>153</v>
      </c>
      <c r="E91" s="12" t="n">
        <v>127.5</v>
      </c>
    </row>
    <row r="92">
      <c r="A92" s="3" t="inlineStr">
        <is>
          <t>KF432C16BB/8</t>
        </is>
      </c>
      <c r="B92" s="3" t="inlineStr">
        <is>
          <t>Kingston</t>
        </is>
      </c>
      <c r="C92" s="3" t="inlineStr">
        <is>
          <t>8GB DDR4 3200MHZ PC425600 CL16</t>
        </is>
      </c>
      <c r="D92" s="11" t="n">
        <v>102</v>
      </c>
      <c r="E92" s="12" t="n">
        <v>85</v>
      </c>
    </row>
    <row r="93">
      <c r="A93" s="3" t="inlineStr">
        <is>
          <t>KVR32N22S8/8</t>
        </is>
      </c>
      <c r="B93" s="3" t="inlineStr">
        <is>
          <t>Kingston</t>
        </is>
      </c>
      <c r="C93" s="3" t="inlineStr">
        <is>
          <t>8GB DDR4 3200MHZ PC425600 CL22</t>
        </is>
      </c>
      <c r="D93" s="11" t="n">
        <v>101</v>
      </c>
      <c r="E93" s="12" t="n">
        <v>84.17</v>
      </c>
    </row>
    <row r="94">
      <c r="A94" s="3" t="inlineStr">
        <is>
          <t>KCP432SS8/8</t>
        </is>
      </c>
      <c r="B94" s="3" t="inlineStr">
        <is>
          <t>Kingston</t>
        </is>
      </c>
      <c r="C94" s="3" t="inlineStr">
        <is>
          <t>8GB DDR4 3200MT/S NON-ECC UNBUFFERED</t>
        </is>
      </c>
      <c r="D94" s="11" t="n">
        <v>101</v>
      </c>
      <c r="E94" s="12" t="n">
        <v>84.17</v>
      </c>
    </row>
    <row r="95">
      <c r="A95" s="3" t="inlineStr">
        <is>
          <t>KCP432NS8/8</t>
        </is>
      </c>
      <c r="B95" s="3" t="inlineStr">
        <is>
          <t>Kingston</t>
        </is>
      </c>
      <c r="C95" s="3" t="inlineStr">
        <is>
          <t>8GB DDR4 3200MTS NON-ECC UNBUFFERED</t>
        </is>
      </c>
      <c r="D95" s="11" t="n">
        <v>101</v>
      </c>
      <c r="E95" s="12" t="n">
        <v>84.17</v>
      </c>
    </row>
    <row r="96">
      <c r="A96" s="3" t="inlineStr">
        <is>
          <t>KF548S38IB-8</t>
        </is>
      </c>
      <c r="B96" s="3" t="inlineStr">
        <is>
          <t>Kingston</t>
        </is>
      </c>
      <c r="C96" s="3" t="inlineStr">
        <is>
          <t>8GB DDR5 4800MTS CL38 SODIMM PNP</t>
        </is>
      </c>
      <c r="D96" s="11" t="n">
        <v>168</v>
      </c>
      <c r="E96" s="12" t="n">
        <v>140</v>
      </c>
    </row>
    <row r="97">
      <c r="A97" s="3" t="inlineStr">
        <is>
          <t>KVR56U46BS6-8</t>
        </is>
      </c>
      <c r="B97" s="3" t="inlineStr">
        <is>
          <t>Kingston</t>
        </is>
      </c>
      <c r="C97" s="3" t="inlineStr">
        <is>
          <t>8GB DDR5 5600MTS CL46 DIMM</t>
        </is>
      </c>
      <c r="D97" s="11" t="n">
        <v>153</v>
      </c>
      <c r="E97" s="12" t="n">
        <v>127.5</v>
      </c>
    </row>
    <row r="98">
      <c r="A98" s="3" t="inlineStr">
        <is>
          <t>KVR64A52BS6-8</t>
        </is>
      </c>
      <c r="B98" s="3" t="inlineStr">
        <is>
          <t>Kingston</t>
        </is>
      </c>
      <c r="C98" s="3" t="inlineStr">
        <is>
          <t>8GB DDR5 6400MTS CL52 DIMM</t>
        </is>
      </c>
      <c r="D98" s="11" t="n">
        <v>142</v>
      </c>
      <c r="E98" s="12" t="n">
        <v>118.33</v>
      </c>
    </row>
    <row r="99">
      <c r="A99" s="3" t="inlineStr">
        <is>
          <t>KF556C40BB2-32</t>
        </is>
      </c>
      <c r="B99" s="3" t="inlineStr">
        <is>
          <t>Kingston</t>
        </is>
      </c>
      <c r="C99" s="3" t="inlineStr">
        <is>
          <t>FURY 32GB 5600MTS DR5 CL40 DIMM 1RX8</t>
        </is>
      </c>
      <c r="D99" s="11" t="n">
        <v>580</v>
      </c>
      <c r="E99" s="12" t="n">
        <v>483.33</v>
      </c>
    </row>
    <row r="100">
      <c r="A100" s="3" t="inlineStr">
        <is>
          <t>KF432S20IBK2/32</t>
        </is>
      </c>
      <c r="B100" s="3" t="inlineStr">
        <is>
          <t>Kingston</t>
        </is>
      </c>
      <c r="C100" s="3" t="inlineStr">
        <is>
          <t>IMPACT 32GB 2X16 DDR4 3200MHZ CL20</t>
        </is>
      </c>
      <c r="D100" s="11" t="n">
        <v>468</v>
      </c>
      <c r="E100" s="12" t="n">
        <v>390</v>
      </c>
    </row>
    <row r="101">
      <c r="A101" s="3" t="inlineStr">
        <is>
          <t>KF432S20IB/8</t>
        </is>
      </c>
      <c r="B101" s="3" t="inlineStr">
        <is>
          <t>Kingston</t>
        </is>
      </c>
      <c r="C101" s="3" t="inlineStr">
        <is>
          <t>IMPACT 8GB DDR4 3200MHZ PC42560 CL20</t>
        </is>
      </c>
      <c r="D101" s="11" t="n">
        <v>101</v>
      </c>
      <c r="E101" s="12" t="n">
        <v>84.17</v>
      </c>
    </row>
    <row r="102">
      <c r="A102" s="3" t="inlineStr">
        <is>
          <t>KF552C40BB2A-32</t>
        </is>
      </c>
      <c r="B102" s="3" t="inlineStr">
        <is>
          <t>Kingston</t>
        </is>
      </c>
      <c r="C102" s="3" t="inlineStr">
        <is>
          <t>KINGSTON FURY BEAST RGB 32GB 5200</t>
        </is>
      </c>
      <c r="D102" s="11" t="n">
        <v>519</v>
      </c>
      <c r="E102" s="12" t="n">
        <v>432.5</v>
      </c>
    </row>
    <row r="103">
      <c r="A103" s="3" t="inlineStr">
        <is>
          <t>KF556C36BBE2A32</t>
        </is>
      </c>
      <c r="B103" s="3" t="inlineStr">
        <is>
          <t>Kingston</t>
        </is>
      </c>
      <c r="C103" s="3" t="inlineStr">
        <is>
          <t>KINGSTON FURY BEAST RGB 32GB 5600</t>
        </is>
      </c>
      <c r="D103" s="11" t="n">
        <v>519</v>
      </c>
      <c r="E103" s="12" t="n">
        <v>432.5</v>
      </c>
    </row>
    <row r="104">
      <c r="A104" s="3" t="inlineStr">
        <is>
          <t>KF560C36BBE2A32</t>
        </is>
      </c>
      <c r="B104" s="3" t="inlineStr">
        <is>
          <t>Kingston</t>
        </is>
      </c>
      <c r="C104" s="3" t="inlineStr">
        <is>
          <t>KINGSTON FURY BEAST RGB 32GB 6000</t>
        </is>
      </c>
      <c r="D104" s="11" t="n">
        <v>565</v>
      </c>
      <c r="E104" s="12" t="n">
        <v>470.83</v>
      </c>
    </row>
    <row r="105">
      <c r="A105" s="3" t="inlineStr">
        <is>
          <t>4X71B67860</t>
        </is>
      </c>
      <c r="B105" s="3" t="inlineStr">
        <is>
          <t>Lenovo</t>
        </is>
      </c>
      <c r="C105" s="3" t="inlineStr">
        <is>
          <t>LENOVO 16GB DDR4 3200MHZ ECC RDIMM</t>
        </is>
      </c>
      <c r="D105" s="11" t="n">
        <v>190</v>
      </c>
      <c r="E105" s="12" t="n">
        <v>158.33</v>
      </c>
    </row>
    <row r="106">
      <c r="A106" s="3" t="inlineStr">
        <is>
          <t>CTCCD532G56HC46</t>
        </is>
      </c>
      <c r="B106" s="3" t="inlineStr">
        <is>
          <t>TEAM</t>
        </is>
      </c>
      <c r="C106" s="3" t="inlineStr">
        <is>
          <t>CLASSIC DDR5 32GB KIT(2X16GB)5600MHZ</t>
        </is>
      </c>
      <c r="D106" s="11" t="n">
        <v>616</v>
      </c>
      <c r="E106" s="12" t="n">
        <v>513.33</v>
      </c>
    </row>
    <row r="107">
      <c r="A107" s="3" t="inlineStr">
        <is>
          <t>CTCCD532G6HC48D</t>
        </is>
      </c>
      <c r="B107" s="3" t="inlineStr">
        <is>
          <t>TEAM</t>
        </is>
      </c>
      <c r="C107" s="3" t="inlineStr">
        <is>
          <t>CLASSIC DDR5 32GB KIT(2X16GB)6000MHZ</t>
        </is>
      </c>
      <c r="D107" s="11" t="n">
        <v>546</v>
      </c>
      <c r="E107" s="12" t="n">
        <v>455</v>
      </c>
    </row>
    <row r="108">
      <c r="A108" s="3" t="inlineStr">
        <is>
          <t>TF4D416G3200HC1</t>
        </is>
      </c>
      <c r="B108" s="3" t="inlineStr">
        <is>
          <t>TEAM</t>
        </is>
      </c>
      <c r="C108" s="3" t="inlineStr">
        <is>
          <t>DELTA RGB DDR4 WHT 16GB(2X8GB) 3200</t>
        </is>
      </c>
      <c r="D108" s="11" t="n">
        <v>159</v>
      </c>
      <c r="E108" s="12" t="n">
        <v>132.5</v>
      </c>
    </row>
    <row r="109">
      <c r="A109" s="3" t="inlineStr">
        <is>
          <t>FF4D532G6400HC3</t>
        </is>
      </c>
      <c r="B109" s="3" t="inlineStr">
        <is>
          <t>TEAM</t>
        </is>
      </c>
      <c r="C109" s="3" t="inlineStr">
        <is>
          <t>DELTA RGB DDR5 WHT 32GB(2X16GB) 6400</t>
        </is>
      </c>
      <c r="D109" s="11" t="n">
        <v>605</v>
      </c>
      <c r="E109" s="12" t="n">
        <v>504.17</v>
      </c>
    </row>
    <row r="110">
      <c r="A110" s="3" t="inlineStr">
        <is>
          <t>TED48G3200C2201</t>
        </is>
      </c>
      <c r="B110" s="3" t="inlineStr">
        <is>
          <t>TEAM</t>
        </is>
      </c>
      <c r="C110" s="3" t="inlineStr">
        <is>
          <t>ELITE 8GB DDR4 3200MHZ DIMM</t>
        </is>
      </c>
      <c r="D110" s="11" t="n">
        <v>57</v>
      </c>
      <c r="E110" s="12" t="n">
        <v>47.5</v>
      </c>
    </row>
    <row r="111">
      <c r="A111" s="3" t="inlineStr">
        <is>
          <t>CTCED5128G6HC40</t>
        </is>
      </c>
      <c r="B111" s="3" t="inlineStr">
        <is>
          <t>TEAM</t>
        </is>
      </c>
      <c r="C111" s="3" t="inlineStr">
        <is>
          <t>EXPERT DDR5 128GB KIT(2X64GB)6000MHZ</t>
        </is>
      </c>
      <c r="D111" s="11" t="n">
        <v>2306</v>
      </c>
      <c r="E111" s="12" t="n">
        <v>1921.67</v>
      </c>
    </row>
    <row r="112">
      <c r="A112" s="3" t="inlineStr">
        <is>
          <t>CTCED53264HC32</t>
        </is>
      </c>
      <c r="B112" s="3" t="inlineStr">
        <is>
          <t>TEAM</t>
        </is>
      </c>
      <c r="C112" s="3" t="inlineStr">
        <is>
          <t>EXPERT DDR5 BLK 32GB(2X16GB) 6400</t>
        </is>
      </c>
      <c r="D112" s="11" t="n">
        <v>572</v>
      </c>
      <c r="E112" s="12" t="n">
        <v>476.67</v>
      </c>
    </row>
    <row r="113">
      <c r="A113" s="3" t="inlineStr">
        <is>
          <t>CTCED53272HC34A</t>
        </is>
      </c>
      <c r="B113" s="3" t="inlineStr">
        <is>
          <t>TEAM</t>
        </is>
      </c>
      <c r="C113" s="3" t="inlineStr">
        <is>
          <t>EXPERT DDR5 BLK 32GB(2X16GB) 7200</t>
        </is>
      </c>
      <c r="D113" s="11" t="n">
        <v>572</v>
      </c>
      <c r="E113" s="12" t="n">
        <v>476.67</v>
      </c>
    </row>
    <row r="114">
      <c r="A114" s="3" t="inlineStr">
        <is>
          <t>CTCED56464HC34B</t>
        </is>
      </c>
      <c r="B114" s="3" t="inlineStr">
        <is>
          <t>TEAM</t>
        </is>
      </c>
      <c r="C114" s="3" t="inlineStr">
        <is>
          <t>EXPERT DDR5 BLK 64GB(2X32GB) 6400</t>
        </is>
      </c>
      <c r="D114" s="11" t="n">
        <v>1000</v>
      </c>
      <c r="E114" s="12" t="n">
        <v>833.33</v>
      </c>
    </row>
    <row r="115">
      <c r="A115" s="3" t="inlineStr">
        <is>
          <t>CTCWD53264HC32</t>
        </is>
      </c>
      <c r="B115" s="3" t="inlineStr">
        <is>
          <t>TEAM</t>
        </is>
      </c>
      <c r="C115" s="3" t="inlineStr">
        <is>
          <t>EXPERT DDR5 WHT 32GB(2X16GB) 6400</t>
        </is>
      </c>
      <c r="D115" s="11" t="n">
        <v>572</v>
      </c>
      <c r="E115" s="12" t="n">
        <v>476.67</v>
      </c>
    </row>
    <row r="116">
      <c r="A116" s="3" t="inlineStr">
        <is>
          <t>CTCWD53272HC34A</t>
        </is>
      </c>
      <c r="B116" s="3" t="inlineStr">
        <is>
          <t>TEAM</t>
        </is>
      </c>
      <c r="C116" s="3" t="inlineStr">
        <is>
          <t>EXPERT DDR5 WHT 32GB(2X16GB) 7200</t>
        </is>
      </c>
      <c r="D116" s="11" t="n">
        <v>572</v>
      </c>
      <c r="E116" s="12" t="n">
        <v>476.67</v>
      </c>
    </row>
    <row r="117">
      <c r="A117" s="3" t="inlineStr">
        <is>
          <t>CTCWD56464HC34B</t>
        </is>
      </c>
      <c r="B117" s="3" t="inlineStr">
        <is>
          <t>TEAM</t>
        </is>
      </c>
      <c r="C117" s="3" t="inlineStr">
        <is>
          <t>EXPERT DDR5 WHT 64GB(2X32GB) 6400</t>
        </is>
      </c>
      <c r="D117" s="11" t="n">
        <v>1000</v>
      </c>
      <c r="E117" s="12" t="n">
        <v>833.33</v>
      </c>
    </row>
    <row r="118">
      <c r="A118" s="3" t="inlineStr">
        <is>
          <t>CTCED548G64C32A</t>
        </is>
      </c>
      <c r="B118" s="3" t="inlineStr">
        <is>
          <t>TEAM</t>
        </is>
      </c>
      <c r="C118" s="3" t="inlineStr">
        <is>
          <t>T-CREATE 6400 C32 24GBX2 (BLACK)</t>
        </is>
      </c>
      <c r="D118" s="11" t="n">
        <v>638</v>
      </c>
      <c r="E118" s="12" t="n">
        <v>531.67</v>
      </c>
    </row>
    <row r="119">
      <c r="A119" s="3" t="inlineStr">
        <is>
          <t>CTCWD548G64C32A</t>
        </is>
      </c>
      <c r="B119" s="3" t="inlineStr">
        <is>
          <t>TEAM</t>
        </is>
      </c>
      <c r="C119" s="3" t="inlineStr">
        <is>
          <t>T-CREATE 6400 C32 24GBX2 (WHITE)</t>
        </is>
      </c>
      <c r="D119" s="11" t="n">
        <v>638</v>
      </c>
      <c r="E119" s="12" t="n">
        <v>531.67</v>
      </c>
    </row>
    <row r="120">
      <c r="A120" s="3" t="inlineStr">
        <is>
          <t>CTCED532G6HC30D</t>
        </is>
      </c>
      <c r="B120" s="3" t="inlineStr">
        <is>
          <t>TEAM</t>
        </is>
      </c>
      <c r="C120" s="3" t="inlineStr">
        <is>
          <t>T-CREATE EXPERT DDR5 32GB(2X16GB) 6K</t>
        </is>
      </c>
      <c r="D120" s="11" t="n">
        <v>541</v>
      </c>
      <c r="E120" s="12" t="n">
        <v>450.83</v>
      </c>
    </row>
    <row r="121">
      <c r="A121" s="3" t="inlineStr">
        <is>
          <t>CTCWD532G6HC30D</t>
        </is>
      </c>
      <c r="B121" s="3" t="inlineStr">
        <is>
          <t>TEAM</t>
        </is>
      </c>
      <c r="C121" s="3" t="inlineStr">
        <is>
          <t>T-CREATE EXPERT DDR5 32GB(2X16GB) WH</t>
        </is>
      </c>
      <c r="D121" s="11" t="n">
        <v>547</v>
      </c>
      <c r="E121" s="12" t="n">
        <v>455.83</v>
      </c>
    </row>
    <row r="122">
      <c r="A122" s="3" t="inlineStr">
        <is>
          <t>FF3D564G6400HC3</t>
        </is>
      </c>
      <c r="B122" s="3" t="inlineStr">
        <is>
          <t>TEAM</t>
        </is>
      </c>
      <c r="C122" s="3" t="inlineStr">
        <is>
          <t>T-FORCE DELTA RGB 2X32GB 6400MHZ C30</t>
        </is>
      </c>
      <c r="D122" s="11" t="n">
        <v>846</v>
      </c>
      <c r="E122" s="12" t="n">
        <v>705</v>
      </c>
    </row>
    <row r="123">
      <c r="A123" s="3" t="inlineStr">
        <is>
          <t>TF3D4323216FD1</t>
        </is>
      </c>
      <c r="B123" s="3" t="inlineStr">
        <is>
          <t>TEAM</t>
        </is>
      </c>
      <c r="C123" s="3" t="inlineStr">
        <is>
          <t>T-FORCE DELTA RGB 32GB (2X16GB) 3200</t>
        </is>
      </c>
      <c r="D123" s="11" t="n">
        <v>264</v>
      </c>
      <c r="E123" s="12" t="n">
        <v>220</v>
      </c>
    </row>
    <row r="124">
      <c r="A124" s="3" t="inlineStr">
        <is>
          <t>TED4163200C2201</t>
        </is>
      </c>
      <c r="B124" s="3" t="inlineStr">
        <is>
          <t>TEAM</t>
        </is>
      </c>
      <c r="C124" s="3" t="inlineStr">
        <is>
          <t>TEAM ELITE 16GB DDR4 3200</t>
        </is>
      </c>
      <c r="D124" s="11" t="n">
        <v>108</v>
      </c>
      <c r="E124" s="12" t="n">
        <v>90</v>
      </c>
    </row>
    <row r="125">
      <c r="A125" s="3" t="inlineStr">
        <is>
          <t>TED41632C22S01</t>
        </is>
      </c>
      <c r="B125" s="3" t="inlineStr">
        <is>
          <t>TEAM</t>
        </is>
      </c>
      <c r="C125" s="3" t="inlineStr">
        <is>
          <t>TEAM ELITE 16GB DDR4 3200</t>
        </is>
      </c>
      <c r="D125" s="11" t="n">
        <v>111</v>
      </c>
      <c r="E125" s="12" t="n">
        <v>92.5</v>
      </c>
    </row>
    <row r="126">
      <c r="A126" s="3" t="inlineStr">
        <is>
          <t>TED51648C40DS01</t>
        </is>
      </c>
      <c r="B126" s="3" t="inlineStr">
        <is>
          <t>TEAM</t>
        </is>
      </c>
      <c r="C126" s="3" t="inlineStr">
        <is>
          <t>TEAM ELITE 16GB DDR5 4800</t>
        </is>
      </c>
      <c r="D126" s="11" t="n">
        <v>243</v>
      </c>
      <c r="E126" s="12" t="n">
        <v>202.5</v>
      </c>
    </row>
    <row r="127">
      <c r="A127" s="3" t="inlineStr">
        <is>
          <t>TED53248C40DS01</t>
        </is>
      </c>
      <c r="B127" s="3" t="inlineStr">
        <is>
          <t>TEAM</t>
        </is>
      </c>
      <c r="C127" s="3" t="inlineStr">
        <is>
          <t>TEAM ELITE 32GB DDR5 4800</t>
        </is>
      </c>
      <c r="D127" s="11" t="n">
        <v>475</v>
      </c>
      <c r="E127" s="12" t="n">
        <v>395.83</v>
      </c>
    </row>
    <row r="128">
      <c r="A128" s="3" t="inlineStr">
        <is>
          <t>TED5325600C4601</t>
        </is>
      </c>
      <c r="B128" s="3" t="inlineStr">
        <is>
          <t>TEAM</t>
        </is>
      </c>
      <c r="C128" s="3" t="inlineStr">
        <is>
          <t>TEAM ELITE 32GB DDR5 5600</t>
        </is>
      </c>
      <c r="D128" s="11" t="n">
        <v>550</v>
      </c>
      <c r="E128" s="12" t="n">
        <v>458.33</v>
      </c>
    </row>
    <row r="129">
      <c r="A129" s="3" t="inlineStr">
        <is>
          <t>TED483200C22S01</t>
        </is>
      </c>
      <c r="B129" s="3" t="inlineStr">
        <is>
          <t>TEAM</t>
        </is>
      </c>
      <c r="C129" s="3" t="inlineStr">
        <is>
          <t>TEAM ELITE 8GB DDR4 3200</t>
        </is>
      </c>
      <c r="D129" s="11" t="n">
        <v>56</v>
      </c>
      <c r="E129" s="12" t="n">
        <v>46.67</v>
      </c>
    </row>
    <row r="130">
      <c r="A130" s="3" t="inlineStr">
        <is>
          <t>TED516G5600C460</t>
        </is>
      </c>
      <c r="B130" s="3" t="inlineStr">
        <is>
          <t>TEAM</t>
        </is>
      </c>
      <c r="C130" s="3" t="inlineStr">
        <is>
          <t>TEAM ELITE DDR5 16GB 5600MHZ CL46</t>
        </is>
      </c>
      <c r="D130" s="11" t="n">
        <v>276</v>
      </c>
      <c r="E130" s="12" t="n">
        <v>230</v>
      </c>
    </row>
    <row r="131">
      <c r="A131" s="3" t="inlineStr">
        <is>
          <t>TF3D4163216FD1</t>
        </is>
      </c>
      <c r="B131" s="3" t="inlineStr">
        <is>
          <t>TEAM</t>
        </is>
      </c>
      <c r="C131" s="3" t="inlineStr">
        <is>
          <t>TEAM T-FORCE DELTA RGB 16GB 3200</t>
        </is>
      </c>
      <c r="D131" s="11" t="n">
        <v>159</v>
      </c>
      <c r="E131" s="12" t="n">
        <v>132.5</v>
      </c>
    </row>
    <row r="132">
      <c r="A132" s="3" t="inlineStr">
        <is>
          <t>FF3D5326HC3DC1</t>
        </is>
      </c>
      <c r="B132" s="3" t="inlineStr">
        <is>
          <t>TEAM</t>
        </is>
      </c>
      <c r="C132" s="3" t="inlineStr">
        <is>
          <t>TEAM T-FORCE DELTA RGB 32GB 6000</t>
        </is>
      </c>
      <c r="D132" s="11" t="n">
        <v>594</v>
      </c>
      <c r="E132" s="12" t="n">
        <v>495</v>
      </c>
    </row>
    <row r="133">
      <c r="A133" s="3" t="inlineStr">
        <is>
          <t>FF3D5646C38ADC1</t>
        </is>
      </c>
      <c r="B133" s="3" t="inlineStr">
        <is>
          <t>TEAM</t>
        </is>
      </c>
      <c r="C133" s="3" t="inlineStr">
        <is>
          <t>TEAM T-FORCE DELTA RGB 64GB 6000</t>
        </is>
      </c>
      <c r="D133" s="11" t="n">
        <v>1028</v>
      </c>
      <c r="E133" s="12" t="n">
        <v>856.67</v>
      </c>
    </row>
    <row r="134">
      <c r="A134" s="3" t="inlineStr">
        <is>
          <t>FLBD53264C4BDC1</t>
        </is>
      </c>
      <c r="B134" s="3" t="inlineStr">
        <is>
          <t>TEAM</t>
        </is>
      </c>
      <c r="C134" s="3" t="inlineStr">
        <is>
          <t>TEAM T-FORCE VULCAN 32GB 6400</t>
        </is>
      </c>
      <c r="D134" s="11" t="n">
        <v>529</v>
      </c>
      <c r="E134" s="12" t="n">
        <v>440.83</v>
      </c>
    </row>
    <row r="135">
      <c r="A135" s="3" t="inlineStr">
        <is>
          <t>TLZD4323216FD1</t>
        </is>
      </c>
      <c r="B135" s="3" t="inlineStr">
        <is>
          <t>TEAM</t>
        </is>
      </c>
      <c r="C135" s="3" t="inlineStr">
        <is>
          <t>TEAM T-FORCE VULCAN Z 32GB 3200</t>
        </is>
      </c>
      <c r="D135" s="11" t="n">
        <v>260</v>
      </c>
      <c r="E135" s="12" t="n">
        <v>216.67</v>
      </c>
    </row>
    <row r="136">
      <c r="A136" s="3" t="inlineStr">
        <is>
          <t>FFXD5328C38DDC1</t>
        </is>
      </c>
      <c r="B136" s="3" t="inlineStr">
        <is>
          <t>TEAM</t>
        </is>
      </c>
      <c r="C136" s="3" t="inlineStr">
        <is>
          <t>TEAM T-FORCE XTREEM 32GB 8000</t>
        </is>
      </c>
      <c r="D136" s="11" t="n">
        <v>540</v>
      </c>
      <c r="E136" s="12" t="n">
        <v>450</v>
      </c>
    </row>
    <row r="137">
      <c r="A137" s="3" t="inlineStr">
        <is>
          <t>FF3D532G6400HC3</t>
        </is>
      </c>
      <c r="B137" s="3" t="inlineStr">
        <is>
          <t>TEAM</t>
        </is>
      </c>
      <c r="C137" s="3" t="inlineStr">
        <is>
          <t>TFORCE DELTA RGB 2X16GB 6400MHZ BK</t>
        </is>
      </c>
      <c r="D137" s="11" t="n">
        <v>605</v>
      </c>
      <c r="E137" s="12" t="n">
        <v>504.17</v>
      </c>
    </row>
  </sheetData>
  <autoFilter ref="A2:E137"/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Graphics Cards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90GA60ZZ00UBNF</t>
        </is>
      </c>
      <c r="B3" s="3" t="inlineStr">
        <is>
          <t>Asrock</t>
        </is>
      </c>
      <c r="C3" s="3" t="inlineStr">
        <is>
          <t>B60 CT 24G</t>
        </is>
      </c>
      <c r="D3" s="11" t="n">
        <v>654</v>
      </c>
      <c r="E3" s="12" t="n">
        <v>545</v>
      </c>
    </row>
    <row r="4">
      <c r="A4" s="3" t="inlineStr">
        <is>
          <t>90GA6MZZ00UANF</t>
        </is>
      </c>
      <c r="B4" s="3" t="inlineStr">
        <is>
          <t>Asrock</t>
        </is>
      </c>
      <c r="C4" s="3" t="inlineStr">
        <is>
          <t>B65 CT 32G</t>
        </is>
      </c>
      <c r="D4" s="11" t="n">
        <v>1212</v>
      </c>
      <c r="E4" s="12" t="n">
        <v>1010</v>
      </c>
    </row>
    <row r="5">
      <c r="A5" s="3" t="inlineStr">
        <is>
          <t>90GA6GZZ00UANF</t>
        </is>
      </c>
      <c r="B5" s="3" t="inlineStr">
        <is>
          <t>Asrock</t>
        </is>
      </c>
      <c r="C5" s="3" t="inlineStr">
        <is>
          <t>B70 CT 32G</t>
        </is>
      </c>
      <c r="D5" s="11" t="n">
        <v>1317</v>
      </c>
      <c r="E5" s="12" t="n">
        <v>1097.5</v>
      </c>
    </row>
    <row r="6">
      <c r="A6" s="3" t="inlineStr">
        <is>
          <t>90YV0MP2-M0NA00</t>
        </is>
      </c>
      <c r="B6" s="3" t="inlineStr">
        <is>
          <t>ASUS</t>
        </is>
      </c>
      <c r="C6" s="3" t="inlineStr">
        <is>
          <t>DUAL-RTX5060TI-O8G</t>
        </is>
      </c>
      <c r="D6" s="11" t="n">
        <v>541</v>
      </c>
      <c r="E6" s="12" t="n">
        <v>450.83</v>
      </c>
    </row>
    <row r="7">
      <c r="A7" s="3" t="inlineStr">
        <is>
          <t>90YV0AT0-M0NA00</t>
        </is>
      </c>
      <c r="B7" s="3" t="inlineStr">
        <is>
          <t>ASUS</t>
        </is>
      </c>
      <c r="C7" s="3" t="inlineStr">
        <is>
          <t>GT1030-SL-2G-BRK</t>
        </is>
      </c>
      <c r="D7" s="11" t="n">
        <v>114</v>
      </c>
      <c r="E7" s="12" t="n">
        <v>95</v>
      </c>
    </row>
    <row r="8">
      <c r="A8" s="3" t="inlineStr">
        <is>
          <t>90YV0ALA-M0NA00</t>
        </is>
      </c>
      <c r="B8" s="3" t="inlineStr">
        <is>
          <t>ASUS</t>
        </is>
      </c>
      <c r="C8" s="3" t="inlineStr">
        <is>
          <t>GT710-SL-2GD5-BRK-EVO</t>
        </is>
      </c>
      <c r="D8" s="11" t="n">
        <v>67</v>
      </c>
      <c r="E8" s="12" t="n">
        <v>55.83</v>
      </c>
    </row>
    <row r="9">
      <c r="A9" s="3" t="inlineStr">
        <is>
          <t>90YV0H20-M0NA00</t>
        </is>
      </c>
      <c r="B9" s="3" t="inlineStr">
        <is>
          <t>ASUS</t>
        </is>
      </c>
      <c r="C9" s="3" t="inlineStr">
        <is>
          <t>GT730-4H-SL-2GD5</t>
        </is>
      </c>
      <c r="D9" s="11" t="n">
        <v>93</v>
      </c>
      <c r="E9" s="12" t="n">
        <v>77.5</v>
      </c>
    </row>
    <row r="10">
      <c r="A10" s="3" t="inlineStr">
        <is>
          <t>90YV06N2-M0NA00</t>
        </is>
      </c>
      <c r="B10" s="3" t="inlineStr">
        <is>
          <t>ASUS</t>
        </is>
      </c>
      <c r="C10" s="3" t="inlineStr">
        <is>
          <t>GT730-SL-2GD5-BRK</t>
        </is>
      </c>
      <c r="D10" s="11" t="n">
        <v>88</v>
      </c>
      <c r="E10" s="12" t="n">
        <v>73.33</v>
      </c>
    </row>
    <row r="11">
      <c r="A11" s="3" t="inlineStr">
        <is>
          <t>90YV0PP0-M0NA00</t>
        </is>
      </c>
      <c r="B11" s="3" t="inlineStr">
        <is>
          <t>ASUS</t>
        </is>
      </c>
      <c r="C11" s="3" t="inlineStr">
        <is>
          <t>PRIME-RX9070GRE-O12G</t>
        </is>
      </c>
      <c r="D11" s="11" t="n">
        <v>794</v>
      </c>
      <c r="E11" s="12" t="n">
        <v>661.67</v>
      </c>
    </row>
    <row r="12">
      <c r="A12" s="3" t="inlineStr">
        <is>
          <t>8D6B8AA</t>
        </is>
      </c>
      <c r="B12" s="3" t="inlineStr">
        <is>
          <t>Hewlett Packard Incorporated</t>
        </is>
      </c>
      <c r="C12" s="3" t="inlineStr">
        <is>
          <t>HP NVIDIA RTX 2000 ADA 16GB 4MDP</t>
        </is>
      </c>
      <c r="D12" s="11" t="n">
        <v>1499</v>
      </c>
      <c r="E12" s="12" t="n">
        <v>1249.17</v>
      </c>
    </row>
    <row r="13">
      <c r="A13" s="3" t="inlineStr">
        <is>
          <t>4711377303927</t>
        </is>
      </c>
      <c r="B13" s="3" t="inlineStr">
        <is>
          <t>MSI</t>
        </is>
      </c>
      <c r="C13" s="3" t="inlineStr">
        <is>
          <t>MSI  RTX 5070 12G GAMING TRIO OC</t>
        </is>
      </c>
      <c r="D13" s="11" t="n">
        <v>849</v>
      </c>
      <c r="E13" s="12" t="n">
        <v>707.5</v>
      </c>
    </row>
    <row r="14">
      <c r="A14" s="3" t="inlineStr">
        <is>
          <t>4719072561420</t>
        </is>
      </c>
      <c r="B14" s="3" t="inlineStr">
        <is>
          <t>MSI</t>
        </is>
      </c>
      <c r="C14" s="3" t="inlineStr">
        <is>
          <t>MSI GT 1030 2GHD4 LP OC</t>
        </is>
      </c>
      <c r="D14" s="11" t="n">
        <v>94</v>
      </c>
      <c r="E14" s="12" t="n">
        <v>78.33</v>
      </c>
    </row>
    <row r="15">
      <c r="A15" s="3" t="inlineStr">
        <is>
          <t>4719072448233</t>
        </is>
      </c>
      <c r="B15" s="3" t="inlineStr">
        <is>
          <t>MSI</t>
        </is>
      </c>
      <c r="C15" s="3" t="inlineStr">
        <is>
          <t>MSI GT 710 2GD3H LP</t>
        </is>
      </c>
      <c r="D15" s="11" t="n">
        <v>55</v>
      </c>
      <c r="E15" s="12" t="n">
        <v>45.83</v>
      </c>
    </row>
    <row r="16">
      <c r="A16" s="3" t="inlineStr">
        <is>
          <t>NE7506TT19P1GB</t>
        </is>
      </c>
      <c r="B16" s="3" t="inlineStr">
        <is>
          <t>Palit</t>
        </is>
      </c>
      <c r="C16" s="3" t="inlineStr">
        <is>
          <t>PALIT RTX5060TI DUAL OC 8GB</t>
        </is>
      </c>
      <c r="D16" s="11" t="n">
        <v>510</v>
      </c>
      <c r="E16" s="12" t="n">
        <v>425</v>
      </c>
    </row>
    <row r="17">
      <c r="A17" s="3" t="inlineStr">
        <is>
          <t>4710562244625</t>
        </is>
      </c>
      <c r="B17" s="3" t="inlineStr">
        <is>
          <t>Palit</t>
        </is>
      </c>
      <c r="C17" s="3" t="inlineStr">
        <is>
          <t>RTX3050 STORMX 6GB GDDR6</t>
        </is>
      </c>
      <c r="D17" s="11" t="n">
        <v>239</v>
      </c>
      <c r="E17" s="12" t="n">
        <v>199.17</v>
      </c>
    </row>
    <row r="18">
      <c r="A18" s="3" t="inlineStr">
        <is>
          <t>4710562244618</t>
        </is>
      </c>
      <c r="B18" s="3" t="inlineStr">
        <is>
          <t>Palit</t>
        </is>
      </c>
      <c r="C18" s="3" t="inlineStr">
        <is>
          <t>RTX3050 STORMX OC 6GB GDDR6</t>
        </is>
      </c>
      <c r="D18" s="11" t="n">
        <v>249</v>
      </c>
      <c r="E18" s="12" t="n">
        <v>207.5</v>
      </c>
    </row>
    <row r="19">
      <c r="A19" s="3" t="inlineStr">
        <is>
          <t>4710560000000</t>
        </is>
      </c>
      <c r="B19" s="3" t="inlineStr">
        <is>
          <t>Palit</t>
        </is>
      </c>
      <c r="C19" s="3" t="inlineStr">
        <is>
          <t>RTX3060 INFINITY 2 OC 12GB GDDR6 192</t>
        </is>
      </c>
      <c r="D19" s="11" t="n">
        <v>416</v>
      </c>
      <c r="E19" s="12" t="n">
        <v>346.67</v>
      </c>
    </row>
  </sheetData>
  <autoFilter ref="A2:E19"/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SSD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ALEG-710-1TCS</t>
        </is>
      </c>
      <c r="B3" s="3" t="inlineStr">
        <is>
          <t>Adata</t>
        </is>
      </c>
      <c r="C3" s="3" t="inlineStr">
        <is>
          <t>1TB LEGEND 710 M.2 NVME GEN3 SSD</t>
        </is>
      </c>
      <c r="D3" s="11" t="n">
        <v>140</v>
      </c>
      <c r="E3" s="12" t="n">
        <v>116.67</v>
      </c>
    </row>
    <row r="4">
      <c r="A4" s="3" t="inlineStr">
        <is>
          <t>SMAR-980B-1TCS</t>
        </is>
      </c>
      <c r="B4" s="3" t="inlineStr">
        <is>
          <t>Adata</t>
        </is>
      </c>
      <c r="C4" s="3" t="inlineStr">
        <is>
          <t>1TB MARS 980 BLADE GEN5 SSD</t>
        </is>
      </c>
      <c r="D4" s="11" t="n">
        <v>194</v>
      </c>
      <c r="E4" s="12" t="n">
        <v>161.67</v>
      </c>
    </row>
    <row r="5">
      <c r="A5" s="3" t="inlineStr">
        <is>
          <t>ALEG-710-2TCS</t>
        </is>
      </c>
      <c r="B5" s="3" t="inlineStr">
        <is>
          <t>Adata</t>
        </is>
      </c>
      <c r="C5" s="3" t="inlineStr">
        <is>
          <t>2TB LEGEND 710 M.2 NVME GEN3 SSD</t>
        </is>
      </c>
      <c r="D5" s="11" t="n">
        <v>286</v>
      </c>
      <c r="E5" s="12" t="n">
        <v>238.33</v>
      </c>
    </row>
    <row r="6">
      <c r="A6" s="3" t="inlineStr">
        <is>
          <t>SLEG-860-500GCS</t>
        </is>
      </c>
      <c r="B6" s="3" t="inlineStr">
        <is>
          <t>Adata</t>
        </is>
      </c>
      <c r="C6" s="3" t="inlineStr">
        <is>
          <t>500GB LEGEND 860 M.2 NVME GEN4 SSD</t>
        </is>
      </c>
      <c r="D6" s="11" t="n">
        <v>94</v>
      </c>
      <c r="E6" s="12" t="n">
        <v>78.33</v>
      </c>
    </row>
    <row r="7">
      <c r="A7" s="3" t="inlineStr">
        <is>
          <t>ALEG-710-512GCS</t>
        </is>
      </c>
      <c r="B7" s="3" t="inlineStr">
        <is>
          <t>Adata</t>
        </is>
      </c>
      <c r="C7" s="3" t="inlineStr">
        <is>
          <t>512GB LEGEND 710 M.2 NVME GEN3 SSD</t>
        </is>
      </c>
      <c r="D7" s="11" t="n">
        <v>90</v>
      </c>
      <c r="E7" s="12" t="n">
        <v>75</v>
      </c>
    </row>
    <row r="8">
      <c r="A8" s="3" t="inlineStr">
        <is>
          <t>SLE86010CS</t>
        </is>
      </c>
      <c r="B8" s="3" t="inlineStr">
        <is>
          <t>Adata</t>
        </is>
      </c>
      <c r="C8" s="3" t="inlineStr">
        <is>
          <t>ADATA 1TB LEGEND 860 GEN4 SSD</t>
        </is>
      </c>
      <c r="D8" s="11" t="n">
        <v>147</v>
      </c>
      <c r="E8" s="12" t="n">
        <v>122.5</v>
      </c>
    </row>
    <row r="9">
      <c r="A9" s="3" t="inlineStr">
        <is>
          <t>SLEG-900-1TCS</t>
        </is>
      </c>
      <c r="B9" s="3" t="inlineStr">
        <is>
          <t>Adata</t>
        </is>
      </c>
      <c r="C9" s="3" t="inlineStr">
        <is>
          <t>ADATA 1TB LEGEND 900 GEN4 SSD</t>
        </is>
      </c>
      <c r="D9" s="11" t="n">
        <v>163</v>
      </c>
      <c r="E9" s="12" t="n">
        <v>135.83</v>
      </c>
    </row>
    <row r="10">
      <c r="A10" s="3" t="inlineStr">
        <is>
          <t>AGAMMIXS70B1TCS</t>
        </is>
      </c>
      <c r="B10" s="3" t="inlineStr">
        <is>
          <t>Adata</t>
        </is>
      </c>
      <c r="C10" s="3" t="inlineStr">
        <is>
          <t>ADATA 1TB XPG GAMMIX S70 BLADE SSD</t>
        </is>
      </c>
      <c r="D10" s="11" t="n">
        <v>168</v>
      </c>
      <c r="E10" s="12" t="n">
        <v>140</v>
      </c>
    </row>
    <row r="11">
      <c r="A11" s="3" t="inlineStr">
        <is>
          <t>AGAMMIXS70B2TCS</t>
        </is>
      </c>
      <c r="B11" s="3" t="inlineStr">
        <is>
          <t>Adata</t>
        </is>
      </c>
      <c r="C11" s="3" t="inlineStr">
        <is>
          <t>ADATA 2TB XPG GAMMIX S70 BLADE SSD</t>
        </is>
      </c>
      <c r="D11" s="11" t="n">
        <v>309</v>
      </c>
      <c r="E11" s="12" t="n">
        <v>257.5</v>
      </c>
    </row>
    <row r="12">
      <c r="A12" s="3" t="inlineStr">
        <is>
          <t>ASU630SS480GQR</t>
        </is>
      </c>
      <c r="B12" s="3" t="inlineStr">
        <is>
          <t>Adata</t>
        </is>
      </c>
      <c r="C12" s="3" t="inlineStr">
        <is>
          <t>ADATA 480GB ULTIMATE SU630 SSD</t>
        </is>
      </c>
      <c r="D12" s="11" t="n">
        <v>61</v>
      </c>
      <c r="E12" s="12" t="n">
        <v>50.83</v>
      </c>
    </row>
    <row r="13">
      <c r="A13" s="3" t="inlineStr">
        <is>
          <t>AGAMMIXS70B4TCS</t>
        </is>
      </c>
      <c r="B13" s="3" t="inlineStr">
        <is>
          <t>Adata</t>
        </is>
      </c>
      <c r="C13" s="3" t="inlineStr">
        <is>
          <t>ADATA 4TB XPG GAMMIX S70 BLADE SSD</t>
        </is>
      </c>
      <c r="D13" s="11" t="n">
        <v>677</v>
      </c>
      <c r="E13" s="12" t="n">
        <v>564.17</v>
      </c>
    </row>
    <row r="14">
      <c r="A14" s="3" t="inlineStr">
        <is>
          <t>SLEG-900-512GCS</t>
        </is>
      </c>
      <c r="B14" s="3" t="inlineStr">
        <is>
          <t>Adata</t>
        </is>
      </c>
      <c r="C14" s="3" t="inlineStr">
        <is>
          <t>ADATA 512GB LEGEND 900 GEN4 SSD</t>
        </is>
      </c>
      <c r="D14" s="11" t="n">
        <v>96</v>
      </c>
      <c r="E14" s="12" t="n">
        <v>80</v>
      </c>
    </row>
    <row r="15">
      <c r="A15" s="3" t="inlineStr">
        <is>
          <t>AGAMMIXS60512GC</t>
        </is>
      </c>
      <c r="B15" s="3" t="inlineStr">
        <is>
          <t>Adata</t>
        </is>
      </c>
      <c r="C15" s="3" t="inlineStr">
        <is>
          <t>ADATA 512GB XPG GAMMIX S60 SSD</t>
        </is>
      </c>
      <c r="D15" s="11" t="n">
        <v>97</v>
      </c>
      <c r="E15" s="12" t="n">
        <v>80.83</v>
      </c>
    </row>
    <row r="16">
      <c r="A16" s="3" t="inlineStr">
        <is>
          <t>ASU630SS960GQR</t>
        </is>
      </c>
      <c r="B16" s="3" t="inlineStr">
        <is>
          <t>Adata</t>
        </is>
      </c>
      <c r="C16" s="3" t="inlineStr">
        <is>
          <t>ADATA 960GB ULTIMATE SU630 SSD</t>
        </is>
      </c>
      <c r="D16" s="11" t="n">
        <v>121</v>
      </c>
      <c r="E16" s="12" t="n">
        <v>100.83</v>
      </c>
    </row>
    <row r="17">
      <c r="A17" s="3" t="inlineStr">
        <is>
          <t>SC61010CBKRD</t>
        </is>
      </c>
      <c r="B17" s="3" t="inlineStr">
        <is>
          <t>Adata</t>
        </is>
      </c>
      <c r="C17" s="3" t="inlineStr">
        <is>
          <t>ADATA SC610 1TB EXT. SSD</t>
        </is>
      </c>
      <c r="D17" s="11" t="n">
        <v>146</v>
      </c>
      <c r="E17" s="12" t="n">
        <v>121.67</v>
      </c>
    </row>
    <row r="18">
      <c r="A18" s="3" t="inlineStr">
        <is>
          <t>SC61020CBKRD</t>
        </is>
      </c>
      <c r="B18" s="3" t="inlineStr">
        <is>
          <t>Adata</t>
        </is>
      </c>
      <c r="C18" s="3" t="inlineStr">
        <is>
          <t>ADATA SC610 2TB EXT. SSD</t>
        </is>
      </c>
      <c r="D18" s="11" t="n">
        <v>283</v>
      </c>
      <c r="E18" s="12" t="n">
        <v>235.83</v>
      </c>
    </row>
    <row r="19">
      <c r="A19" s="3" t="inlineStr">
        <is>
          <t>SC6105CBKRD</t>
        </is>
      </c>
      <c r="B19" s="3" t="inlineStr">
        <is>
          <t>Adata</t>
        </is>
      </c>
      <c r="C19" s="3" t="inlineStr">
        <is>
          <t>ADATA SC610 500GB EXT. SSD</t>
        </is>
      </c>
      <c r="D19" s="11" t="n">
        <v>77</v>
      </c>
      <c r="E19" s="12" t="n">
        <v>64.17</v>
      </c>
    </row>
    <row r="20">
      <c r="A20" s="3" t="inlineStr">
        <is>
          <t>AELISE8801TCBU</t>
        </is>
      </c>
      <c r="B20" s="3" t="inlineStr">
        <is>
          <t>Adata</t>
        </is>
      </c>
      <c r="C20" s="3" t="inlineStr">
        <is>
          <t>ADATA SE880 1TB EXT. SSD</t>
        </is>
      </c>
      <c r="D20" s="11" t="n">
        <v>145</v>
      </c>
      <c r="E20" s="12" t="n">
        <v>120.83</v>
      </c>
    </row>
    <row r="21">
      <c r="A21" s="3" t="inlineStr">
        <is>
          <t>AELISE8802TCGY</t>
        </is>
      </c>
      <c r="B21" s="3" t="inlineStr">
        <is>
          <t>Adata</t>
        </is>
      </c>
      <c r="C21" s="3" t="inlineStr">
        <is>
          <t>ADATA SE880 2TB EXT. SSD</t>
        </is>
      </c>
      <c r="D21" s="11" t="n">
        <v>289</v>
      </c>
      <c r="E21" s="12" t="n">
        <v>240.83</v>
      </c>
    </row>
    <row r="22">
      <c r="A22" s="3" t="inlineStr">
        <is>
          <t>AELISE8802TCBU</t>
        </is>
      </c>
      <c r="B22" s="3" t="inlineStr">
        <is>
          <t>Adata</t>
        </is>
      </c>
      <c r="C22" s="3" t="inlineStr">
        <is>
          <t>ADATA SE880 2TB EXT. SSD</t>
        </is>
      </c>
      <c r="D22" s="11" t="n">
        <v>289</v>
      </c>
      <c r="E22" s="12" t="n">
        <v>240.83</v>
      </c>
    </row>
    <row r="23">
      <c r="A23" s="3" t="inlineStr">
        <is>
          <t>AELISE880500CBU</t>
        </is>
      </c>
      <c r="B23" s="3" t="inlineStr">
        <is>
          <t>Adata</t>
        </is>
      </c>
      <c r="C23" s="3" t="inlineStr">
        <is>
          <t>ADATA SE880 500GB EXT. SSD</t>
        </is>
      </c>
      <c r="D23" s="11" t="n">
        <v>85</v>
      </c>
      <c r="E23" s="12" t="n">
        <v>70.83</v>
      </c>
    </row>
    <row r="24">
      <c r="A24" s="3" t="inlineStr">
        <is>
          <t>AELISE880500CY</t>
        </is>
      </c>
      <c r="B24" s="3" t="inlineStr">
        <is>
          <t>Adata</t>
        </is>
      </c>
      <c r="C24" s="3" t="inlineStr">
        <is>
          <t>ADATA SE880 500GB EXT. SSD</t>
        </is>
      </c>
      <c r="D24" s="11" t="n">
        <v>96</v>
      </c>
      <c r="E24" s="12" t="n">
        <v>80</v>
      </c>
    </row>
    <row r="25">
      <c r="A25" s="3" t="inlineStr">
        <is>
          <t>ALEG-700-1TB</t>
        </is>
      </c>
      <c r="B25" s="3" t="inlineStr">
        <is>
          <t>Adata</t>
        </is>
      </c>
      <c r="C25" s="3" t="inlineStr">
        <is>
          <t>BULK 1TB LEGEND 700 M.2 NVME (NO HS)</t>
        </is>
      </c>
      <c r="D25" s="11" t="n">
        <v>139</v>
      </c>
      <c r="E25" s="12" t="n">
        <v>115.83</v>
      </c>
    </row>
    <row r="26">
      <c r="A26" s="3" t="inlineStr">
        <is>
          <t>AELISE8804TCBU</t>
        </is>
      </c>
      <c r="B26" s="3" t="inlineStr">
        <is>
          <t>Adata</t>
        </is>
      </c>
      <c r="C26" s="3" t="inlineStr">
        <is>
          <t>SE880 4TB EXT. SSD 2000/2000 BLUE</t>
        </is>
      </c>
      <c r="D26" s="11" t="n">
        <v>591</v>
      </c>
      <c r="E26" s="12" t="n">
        <v>492.5</v>
      </c>
    </row>
    <row r="27">
      <c r="A27" s="3" t="inlineStr">
        <is>
          <t>AELISE8804TCGY</t>
        </is>
      </c>
      <c r="B27" s="3" t="inlineStr">
        <is>
          <t>Adata</t>
        </is>
      </c>
      <c r="C27" s="3" t="inlineStr">
        <is>
          <t>SE880 4TB EXT. SSD 2000/2000 GREY</t>
        </is>
      </c>
      <c r="D27" s="11" t="n">
        <v>591</v>
      </c>
      <c r="E27" s="12" t="n">
        <v>492.5</v>
      </c>
    </row>
    <row r="28">
      <c r="A28" s="3" t="inlineStr">
        <is>
          <t>DA-71154</t>
        </is>
      </c>
      <c r="B28" s="3" t="inlineStr">
        <is>
          <t>Digitus</t>
        </is>
      </c>
      <c r="C28" s="3" t="inlineStr">
        <is>
          <t>USB M.2 HDESSD EXTSATA 6GB USB 3.1G2</t>
        </is>
      </c>
      <c r="D28" s="11" t="n">
        <v>8</v>
      </c>
      <c r="E28" s="12" t="n">
        <v>6.67</v>
      </c>
    </row>
    <row r="29">
      <c r="A29" s="3" t="inlineStr">
        <is>
          <t>201F8AA</t>
        </is>
      </c>
      <c r="B29" s="3" t="inlineStr">
        <is>
          <t>HP</t>
        </is>
      </c>
      <c r="C29" s="3" t="inlineStr">
        <is>
          <t>HPZ 2TB PCIE-4X4 TLC SSD</t>
        </is>
      </c>
      <c r="D29" s="11" t="n">
        <v>4426</v>
      </c>
      <c r="E29" s="12" t="n">
        <v>3688.33</v>
      </c>
    </row>
    <row r="30">
      <c r="A30" s="3" t="inlineStr">
        <is>
          <t>SKC600/1024G</t>
        </is>
      </c>
      <c r="B30" s="3" t="inlineStr">
        <is>
          <t>Kingston</t>
        </is>
      </c>
      <c r="C30" s="3" t="inlineStr">
        <is>
          <t>1TB 2.5 SATA3 RW 550520 MB 7MM</t>
        </is>
      </c>
      <c r="D30" s="11" t="n">
        <v>257</v>
      </c>
      <c r="E30" s="12" t="n">
        <v>214.17</v>
      </c>
    </row>
    <row r="31">
      <c r="A31" s="3" t="inlineStr">
        <is>
          <t>SNV3S/1000G</t>
        </is>
      </c>
      <c r="B31" s="3" t="inlineStr">
        <is>
          <t>Kingston</t>
        </is>
      </c>
      <c r="C31" s="3" t="inlineStr">
        <is>
          <t>1TB NV3 M.2 NVME GEN4 SSD</t>
        </is>
      </c>
      <c r="D31" s="11" t="n">
        <v>165</v>
      </c>
      <c r="E31" s="12" t="n">
        <v>137.5</v>
      </c>
    </row>
    <row r="32">
      <c r="A32" s="3" t="inlineStr">
        <is>
          <t>SKC600/256G</t>
        </is>
      </c>
      <c r="B32" s="3" t="inlineStr">
        <is>
          <t>Kingston</t>
        </is>
      </c>
      <c r="C32" s="3" t="inlineStr">
        <is>
          <t>256GB KC600 SSD 2.5 SATA3 RW MBS 7MM</t>
        </is>
      </c>
      <c r="D32" s="11" t="n">
        <v>88</v>
      </c>
      <c r="E32" s="12" t="n">
        <v>73.33</v>
      </c>
    </row>
    <row r="33">
      <c r="A33" s="3" t="inlineStr">
        <is>
          <t>SNV3S/4000G</t>
        </is>
      </c>
      <c r="B33" s="3" t="inlineStr">
        <is>
          <t>Kingston</t>
        </is>
      </c>
      <c r="C33" s="3" t="inlineStr">
        <is>
          <t>4TB NV2 M.2 NVME M.2 2280 PCIE4 MBS</t>
        </is>
      </c>
      <c r="D33" s="11" t="n">
        <v>663</v>
      </c>
      <c r="E33" s="12" t="n">
        <v>552.5</v>
      </c>
    </row>
    <row r="34">
      <c r="A34" s="3" t="inlineStr">
        <is>
          <t>SNV3S/500G</t>
        </is>
      </c>
      <c r="B34" s="3" t="inlineStr">
        <is>
          <t>Kingston</t>
        </is>
      </c>
      <c r="C34" s="3" t="inlineStr">
        <is>
          <t>500GB NV3 M.2 NVME GEN4 SSD</t>
        </is>
      </c>
      <c r="D34" s="11" t="n">
        <v>105</v>
      </c>
      <c r="E34" s="12" t="n">
        <v>87.5</v>
      </c>
    </row>
    <row r="35">
      <c r="A35" s="3" t="inlineStr">
        <is>
          <t>SA400S37/960G</t>
        </is>
      </c>
      <c r="B35" s="3" t="inlineStr">
        <is>
          <t>Kingston</t>
        </is>
      </c>
      <c r="C35" s="3" t="inlineStr">
        <is>
          <t>960GB A400 2.5 SATA3 RW MBS 7MM</t>
        </is>
      </c>
      <c r="D35" s="11" t="n">
        <v>173</v>
      </c>
      <c r="E35" s="12" t="n">
        <v>144.17</v>
      </c>
    </row>
    <row r="36">
      <c r="A36" s="3" t="inlineStr">
        <is>
          <t>SFYR2S1T0</t>
        </is>
      </c>
      <c r="B36" s="3" t="inlineStr">
        <is>
          <t>Kingston</t>
        </is>
      </c>
      <c r="C36" s="3" t="inlineStr">
        <is>
          <t>KINGSTON 1TB FURY RENEGADE G5 SSD</t>
        </is>
      </c>
      <c r="D36" s="11" t="n">
        <v>408</v>
      </c>
      <c r="E36" s="12" t="n">
        <v>340</v>
      </c>
    </row>
    <row r="37">
      <c r="A37" s="3" t="inlineStr">
        <is>
          <t>SNV3SM31T0</t>
        </is>
      </c>
      <c r="B37" s="3" t="inlineStr">
        <is>
          <t>Kingston</t>
        </is>
      </c>
      <c r="C37" s="3" t="inlineStr">
        <is>
          <t>KINGSTON 1TB NV3 M.2 GEN4 SSD</t>
        </is>
      </c>
      <c r="D37" s="11" t="n">
        <v>218</v>
      </c>
      <c r="E37" s="12" t="n">
        <v>181.67</v>
      </c>
    </row>
    <row r="38">
      <c r="A38" s="3" t="inlineStr">
        <is>
          <t>SFYR2S2T0</t>
        </is>
      </c>
      <c r="B38" s="3" t="inlineStr">
        <is>
          <t>Kingston</t>
        </is>
      </c>
      <c r="C38" s="3" t="inlineStr">
        <is>
          <t>KINGSTON 2TB FURY RENEGADE G5 SSD</t>
        </is>
      </c>
      <c r="D38" s="11" t="n">
        <v>555</v>
      </c>
      <c r="E38" s="12" t="n">
        <v>462.5</v>
      </c>
    </row>
    <row r="39">
      <c r="A39" s="3" t="inlineStr">
        <is>
          <t>SNV3SM32T0</t>
        </is>
      </c>
      <c r="B39" s="3" t="inlineStr">
        <is>
          <t>Kingston</t>
        </is>
      </c>
      <c r="C39" s="3" t="inlineStr">
        <is>
          <t>KINGSTON 2TB NV3 M.2 GEN4 SSD</t>
        </is>
      </c>
      <c r="D39" s="11" t="n">
        <v>412</v>
      </c>
      <c r="E39" s="12" t="n">
        <v>343.33</v>
      </c>
    </row>
    <row r="40">
      <c r="A40" s="3" t="inlineStr">
        <is>
          <t>SA400S37480G</t>
        </is>
      </c>
      <c r="B40" s="3" t="inlineStr">
        <is>
          <t>Kingston</t>
        </is>
      </c>
      <c r="C40" s="3" t="inlineStr">
        <is>
          <t>KINGSTON 480GB SSDNOW A400 SSD</t>
        </is>
      </c>
      <c r="D40" s="11" t="n">
        <v>111</v>
      </c>
      <c r="E40" s="12" t="n">
        <v>92.5</v>
      </c>
    </row>
    <row r="41">
      <c r="A41" s="3" t="inlineStr">
        <is>
          <t>SFYR2S4T0</t>
        </is>
      </c>
      <c r="B41" s="3" t="inlineStr">
        <is>
          <t>Kingston</t>
        </is>
      </c>
      <c r="C41" s="3" t="inlineStr">
        <is>
          <t>KINGSTON 4TB FURY RENEGADE G5 SSD</t>
        </is>
      </c>
      <c r="D41" s="11" t="n">
        <v>1065</v>
      </c>
      <c r="E41" s="12" t="n">
        <v>887.5</v>
      </c>
    </row>
    <row r="42">
      <c r="A42" s="3" t="inlineStr">
        <is>
          <t>SNV3SM3/500G</t>
        </is>
      </c>
      <c r="B42" s="3" t="inlineStr">
        <is>
          <t>Kingston</t>
        </is>
      </c>
      <c r="C42" s="3" t="inlineStr">
        <is>
          <t>KINGSTON 500GB NV3 M.2 NVME</t>
        </is>
      </c>
      <c r="D42" s="11" t="n">
        <v>137</v>
      </c>
      <c r="E42" s="12" t="n">
        <v>114.17</v>
      </c>
    </row>
    <row r="43">
      <c r="A43" s="3" t="inlineStr">
        <is>
          <t>SXS1000/1000G</t>
        </is>
      </c>
      <c r="B43" s="3" t="inlineStr">
        <is>
          <t>Kingston</t>
        </is>
      </c>
      <c r="C43" s="3" t="inlineStr">
        <is>
          <t>XS1000 1TB EXT SSD USB 3.2 TYPEA</t>
        </is>
      </c>
      <c r="D43" s="11" t="n">
        <v>210</v>
      </c>
      <c r="E43" s="12" t="n">
        <v>175</v>
      </c>
    </row>
    <row r="44">
      <c r="A44" s="3" t="inlineStr">
        <is>
          <t>SXS1000R/1000G</t>
        </is>
      </c>
      <c r="B44" s="3" t="inlineStr">
        <is>
          <t>Kingston</t>
        </is>
      </c>
      <c r="C44" s="3" t="inlineStr">
        <is>
          <t>XS1000 1TB EXTERNAL SSD USB 3.2 RED</t>
        </is>
      </c>
      <c r="D44" s="11" t="n">
        <v>210</v>
      </c>
      <c r="E44" s="12" t="n">
        <v>175</v>
      </c>
    </row>
    <row r="45">
      <c r="A45" s="3" t="inlineStr">
        <is>
          <t>SXS1000/2000G</t>
        </is>
      </c>
      <c r="B45" s="3" t="inlineStr">
        <is>
          <t>Kingston</t>
        </is>
      </c>
      <c r="C45" s="3" t="inlineStr">
        <is>
          <t>XS1000 2TB EXT SSD USB 3.2 TYPEA</t>
        </is>
      </c>
      <c r="D45" s="11" t="n">
        <v>348</v>
      </c>
      <c r="E45" s="12" t="n">
        <v>290</v>
      </c>
    </row>
    <row r="46">
      <c r="A46" s="3" t="inlineStr">
        <is>
          <t>SXS1000R/2000G</t>
        </is>
      </c>
      <c r="B46" s="3" t="inlineStr">
        <is>
          <t>Kingston</t>
        </is>
      </c>
      <c r="C46" s="3" t="inlineStr">
        <is>
          <t>XS1000 2TB EXTERNAL SSD USB 3.2 RED</t>
        </is>
      </c>
      <c r="D46" s="11" t="n">
        <v>348</v>
      </c>
      <c r="E46" s="12" t="n">
        <v>290</v>
      </c>
    </row>
    <row r="47">
      <c r="A47" s="3" t="inlineStr">
        <is>
          <t>SXS2000/2000G</t>
        </is>
      </c>
      <c r="B47" s="3" t="inlineStr">
        <is>
          <t>Kingston</t>
        </is>
      </c>
      <c r="C47" s="3" t="inlineStr">
        <is>
          <t>XS2000 2TB EXT SSD USBC 3.2 IP55</t>
        </is>
      </c>
      <c r="D47" s="11" t="n">
        <v>449</v>
      </c>
      <c r="E47" s="12" t="n">
        <v>374.17</v>
      </c>
    </row>
    <row r="48">
      <c r="A48" s="3" t="inlineStr">
        <is>
          <t>4XB1N36073</t>
        </is>
      </c>
      <c r="B48" s="3" t="inlineStr">
        <is>
          <t>Lenovo</t>
        </is>
      </c>
      <c r="C48" s="3" t="inlineStr">
        <is>
          <t>HDD_BO THINKPAD 1TB 2242 SSD GEN2</t>
        </is>
      </c>
      <c r="D48" s="11" t="n">
        <v>450</v>
      </c>
      <c r="E48" s="12" t="n">
        <v>375</v>
      </c>
    </row>
    <row r="49">
      <c r="A49" s="3" t="inlineStr">
        <is>
          <t>S78-440L0B0-P83</t>
        </is>
      </c>
      <c r="B49" s="3" t="inlineStr">
        <is>
          <t>MSI</t>
        </is>
      </c>
      <c r="C49" s="3" t="inlineStr">
        <is>
          <t>DATAMAG 20GBPS 1TB</t>
        </is>
      </c>
      <c r="D49" s="11" t="n">
        <v>149</v>
      </c>
      <c r="E49" s="12" t="n">
        <v>124.17</v>
      </c>
    </row>
    <row r="50">
      <c r="A50" s="3" t="inlineStr">
        <is>
          <t>M2HDDDPLICATRN1</t>
        </is>
      </c>
      <c r="B50" s="3" t="inlineStr">
        <is>
          <t>Startech</t>
        </is>
      </c>
      <c r="C50" s="3" t="inlineStr">
        <is>
          <t>M.2 NVME DUPLICATOR DOCK</t>
        </is>
      </c>
      <c r="D50" s="11" t="n">
        <v>123</v>
      </c>
      <c r="E50" s="12" t="n">
        <v>102.5</v>
      </c>
    </row>
    <row r="51">
      <c r="A51" s="3" t="inlineStr">
        <is>
          <t>T253X6001T0C101</t>
        </is>
      </c>
      <c r="B51" s="3" t="inlineStr">
        <is>
          <t>TEAM</t>
        </is>
      </c>
      <c r="C51" s="3" t="inlineStr">
        <is>
          <t>1TB CX SSD 2.5 SATA3</t>
        </is>
      </c>
      <c r="D51" s="11" t="n">
        <v>107</v>
      </c>
      <c r="E51" s="12" t="n">
        <v>89.17</v>
      </c>
    </row>
    <row r="52">
      <c r="A52" s="3" t="inlineStr">
        <is>
          <t>TM8FP6001T0C101</t>
        </is>
      </c>
      <c r="B52" s="3" t="inlineStr">
        <is>
          <t>TEAM</t>
        </is>
      </c>
      <c r="C52" s="3" t="inlineStr">
        <is>
          <t>1TB MP33 M.2 NVME GEN3 SSD</t>
        </is>
      </c>
      <c r="D52" s="11" t="n">
        <v>164</v>
      </c>
      <c r="E52" s="12" t="n">
        <v>136.67</v>
      </c>
    </row>
    <row r="53">
      <c r="A53" s="3" t="inlineStr">
        <is>
          <t>T253X6256G0C101</t>
        </is>
      </c>
      <c r="B53" s="3" t="inlineStr">
        <is>
          <t>TEAM</t>
        </is>
      </c>
      <c r="C53" s="3" t="inlineStr">
        <is>
          <t>256GB CX2 SSD 2.5 SATA3</t>
        </is>
      </c>
      <c r="D53" s="11" t="n">
        <v>45</v>
      </c>
      <c r="E53" s="12" t="n">
        <v>37.5</v>
      </c>
    </row>
    <row r="54">
      <c r="A54" s="3" t="inlineStr">
        <is>
          <t>TM8FP6256G0C101</t>
        </is>
      </c>
      <c r="B54" s="3" t="inlineStr">
        <is>
          <t>TEAM</t>
        </is>
      </c>
      <c r="C54" s="3" t="inlineStr">
        <is>
          <t>256GB MP33 M.2 NVME GEN3 SSD</t>
        </is>
      </c>
      <c r="D54" s="11" t="n">
        <v>53</v>
      </c>
      <c r="E54" s="12" t="n">
        <v>44.17</v>
      </c>
    </row>
    <row r="55">
      <c r="A55" s="3" t="inlineStr">
        <is>
          <t>TM8PS7256G0C101</t>
        </is>
      </c>
      <c r="B55" s="3" t="inlineStr">
        <is>
          <t>TEAM</t>
        </is>
      </c>
      <c r="C55" s="3" t="inlineStr">
        <is>
          <t>256GB MS30 M.2 SATA SSD</t>
        </is>
      </c>
      <c r="D55" s="11" t="n">
        <v>53</v>
      </c>
      <c r="E55" s="12" t="n">
        <v>44.17</v>
      </c>
    </row>
    <row r="56">
      <c r="A56" s="3" t="inlineStr">
        <is>
          <t>TM8FP6002T0C101</t>
        </is>
      </c>
      <c r="B56" s="3" t="inlineStr">
        <is>
          <t>TEAM</t>
        </is>
      </c>
      <c r="C56" s="3" t="inlineStr">
        <is>
          <t>2TB MP33 M.2 NVME GEN3 SSD</t>
        </is>
      </c>
      <c r="D56" s="11" t="n">
        <v>240</v>
      </c>
      <c r="E56" s="12" t="n">
        <v>200</v>
      </c>
    </row>
    <row r="57">
      <c r="A57" s="3" t="inlineStr">
        <is>
          <t>T253X7002T0C101</t>
        </is>
      </c>
      <c r="B57" s="3" t="inlineStr">
        <is>
          <t>TEAM</t>
        </is>
      </c>
      <c r="C57" s="3" t="inlineStr">
        <is>
          <t>2TB QX SSD 2.5 SATA3</t>
        </is>
      </c>
      <c r="D57" s="11" t="n">
        <v>224</v>
      </c>
      <c r="E57" s="12" t="n">
        <v>186.67</v>
      </c>
    </row>
    <row r="58">
      <c r="A58" s="3" t="inlineStr">
        <is>
          <t>TM8FFH004T0C128</t>
        </is>
      </c>
      <c r="B58" s="3" t="inlineStr">
        <is>
          <t>TEAM</t>
        </is>
      </c>
      <c r="C58" s="3" t="inlineStr">
        <is>
          <t>4TB T-FORCE M.2 G70 PRO + HEATSINK</t>
        </is>
      </c>
      <c r="D58" s="11" t="n">
        <v>598</v>
      </c>
      <c r="E58" s="12" t="n">
        <v>498.33</v>
      </c>
    </row>
    <row r="59">
      <c r="A59" s="3" t="inlineStr">
        <is>
          <t>TM8FPK500G0C101</t>
        </is>
      </c>
      <c r="B59" s="3" t="inlineStr">
        <is>
          <t>TEAM</t>
        </is>
      </c>
      <c r="C59" s="3" t="inlineStr">
        <is>
          <t>500GB MP44L M.2 NVME GEN4 SSD</t>
        </is>
      </c>
      <c r="D59" s="11" t="n">
        <v>88</v>
      </c>
      <c r="E59" s="12" t="n">
        <v>73.33</v>
      </c>
    </row>
    <row r="60">
      <c r="A60" s="3" t="inlineStr">
        <is>
          <t>TM8PS7512G0C101</t>
        </is>
      </c>
      <c r="B60" s="3" t="inlineStr">
        <is>
          <t>TEAM</t>
        </is>
      </c>
      <c r="C60" s="3" t="inlineStr">
        <is>
          <t>512GB MS30 M.2 SATA SSD</t>
        </is>
      </c>
      <c r="D60" s="11" t="n">
        <v>90</v>
      </c>
      <c r="E60" s="12" t="n">
        <v>75</v>
      </c>
    </row>
    <row r="61">
      <c r="A61" s="3" t="inlineStr">
        <is>
          <t>T253X7512G0C101</t>
        </is>
      </c>
      <c r="B61" s="3" t="inlineStr">
        <is>
          <t>TEAM</t>
        </is>
      </c>
      <c r="C61" s="3" t="inlineStr">
        <is>
          <t>512GB QX SSD 2.5 SATA3</t>
        </is>
      </c>
      <c r="D61" s="11" t="n">
        <v>73</v>
      </c>
      <c r="E61" s="12" t="n">
        <v>60.83</v>
      </c>
    </row>
    <row r="62">
      <c r="A62" s="3" t="inlineStr">
        <is>
          <t>TM8FFD001T0C101</t>
        </is>
      </c>
      <c r="B62" s="3" t="inlineStr">
        <is>
          <t>TEAM</t>
        </is>
      </c>
      <c r="C62" s="3" t="inlineStr">
        <is>
          <t>SSD 1TB MP44Q PCIE GEN4X4 NVME</t>
        </is>
      </c>
      <c r="D62" s="11" t="n">
        <v>173</v>
      </c>
      <c r="E62" s="12" t="n">
        <v>144.17</v>
      </c>
    </row>
    <row r="63">
      <c r="A63" s="3" t="inlineStr">
        <is>
          <t>TM8FFD002T0C101</t>
        </is>
      </c>
      <c r="B63" s="3" t="inlineStr">
        <is>
          <t>TEAM</t>
        </is>
      </c>
      <c r="C63" s="3" t="inlineStr">
        <is>
          <t>SSD 2TB MP44Q PCIE GEN4X4 NVME</t>
        </is>
      </c>
      <c r="D63" s="11" t="n">
        <v>321</v>
      </c>
      <c r="E63" s="12" t="n">
        <v>267.5</v>
      </c>
    </row>
    <row r="64">
      <c r="A64" s="3" t="inlineStr">
        <is>
          <t>TM8FFD004T0C101</t>
        </is>
      </c>
      <c r="B64" s="3" t="inlineStr">
        <is>
          <t>TEAM</t>
        </is>
      </c>
      <c r="C64" s="3" t="inlineStr">
        <is>
          <t>SSD 4TB MP44Q PCIE GEN4X4 NVME</t>
        </is>
      </c>
      <c r="D64" s="11" t="n">
        <v>457</v>
      </c>
      <c r="E64" s="12" t="n">
        <v>380.83</v>
      </c>
    </row>
    <row r="65">
      <c r="A65" s="3" t="inlineStr">
        <is>
          <t>TM8FGM001T0C101</t>
        </is>
      </c>
      <c r="B65" s="3" t="inlineStr">
        <is>
          <t>TEAM</t>
        </is>
      </c>
      <c r="C65" s="3" t="inlineStr">
        <is>
          <t>TEAM 1TB NV5000 M.2 PCIE 4.0 SSD</t>
        </is>
      </c>
      <c r="D65" s="11" t="n">
        <v>181</v>
      </c>
      <c r="E65" s="12" t="n">
        <v>150.83</v>
      </c>
    </row>
    <row r="66">
      <c r="A66" s="3" t="inlineStr">
        <is>
          <t>TM8FFE001T0C129</t>
        </is>
      </c>
      <c r="B66" s="3" t="inlineStr">
        <is>
          <t>TEAM</t>
        </is>
      </c>
      <c r="C66" s="3" t="inlineStr">
        <is>
          <t>TEAM 1TB T-FORCE G50 GEN4 SSD</t>
        </is>
      </c>
      <c r="D66" s="11" t="n">
        <v>175</v>
      </c>
      <c r="E66" s="12" t="n">
        <v>145.83</v>
      </c>
    </row>
    <row r="67">
      <c r="A67" s="3" t="inlineStr">
        <is>
          <t>TM8FFH001T0C129</t>
        </is>
      </c>
      <c r="B67" s="3" t="inlineStr">
        <is>
          <t>TEAM</t>
        </is>
      </c>
      <c r="C67" s="3" t="inlineStr">
        <is>
          <t>TEAM 1TB T-FORCE G70 PRO GEN4 SSD</t>
        </is>
      </c>
      <c r="D67" s="11" t="n">
        <v>272</v>
      </c>
      <c r="E67" s="12" t="n">
        <v>226.67</v>
      </c>
    </row>
    <row r="68">
      <c r="A68" s="3" t="inlineStr">
        <is>
          <t>TM8FGM002T0C101</t>
        </is>
      </c>
      <c r="B68" s="3" t="inlineStr">
        <is>
          <t>TEAM</t>
        </is>
      </c>
      <c r="C68" s="3" t="inlineStr">
        <is>
          <t>TEAM 2TB NV5000 M.2 PCIE 4.0 SSD</t>
        </is>
      </c>
      <c r="D68" s="11" t="n">
        <v>294</v>
      </c>
      <c r="E68" s="12" t="n">
        <v>245</v>
      </c>
    </row>
    <row r="69">
      <c r="A69" s="3" t="inlineStr">
        <is>
          <t>TM8FFE002T0C129</t>
        </is>
      </c>
      <c r="B69" s="3" t="inlineStr">
        <is>
          <t>TEAM</t>
        </is>
      </c>
      <c r="C69" s="3" t="inlineStr">
        <is>
          <t>TEAM 2TB T-FORCE G50 GEN4 SSD</t>
        </is>
      </c>
      <c r="D69" s="11" t="n">
        <v>283</v>
      </c>
      <c r="E69" s="12" t="n">
        <v>235.83</v>
      </c>
    </row>
    <row r="70">
      <c r="A70" s="3" t="inlineStr">
        <is>
          <t>TM8FFH002T0C129</t>
        </is>
      </c>
      <c r="B70" s="3" t="inlineStr">
        <is>
          <t>TEAM</t>
        </is>
      </c>
      <c r="C70" s="3" t="inlineStr">
        <is>
          <t>TEAM 2TB T-FORCE G70 PRO GEN4 SSD</t>
        </is>
      </c>
      <c r="D70" s="11" t="n">
        <v>392</v>
      </c>
      <c r="E70" s="12" t="n">
        <v>326.67</v>
      </c>
    </row>
    <row r="71">
      <c r="A71" s="3" t="inlineStr">
        <is>
          <t>TM8FFH004T0C129</t>
        </is>
      </c>
      <c r="B71" s="3" t="inlineStr">
        <is>
          <t>TEAM</t>
        </is>
      </c>
      <c r="C71" s="3" t="inlineStr">
        <is>
          <t>TEAM 4TB T-FORCE G70 PRO GEN4 SSD</t>
        </is>
      </c>
      <c r="D71" s="11" t="n">
        <v>598</v>
      </c>
      <c r="E71" s="12" t="n">
        <v>498.33</v>
      </c>
    </row>
    <row r="72">
      <c r="A72" s="3" t="inlineStr">
        <is>
          <t>TM8FGM500G0C101</t>
        </is>
      </c>
      <c r="B72" s="3" t="inlineStr">
        <is>
          <t>TEAM</t>
        </is>
      </c>
      <c r="C72" s="3" t="inlineStr">
        <is>
          <t>TEAM 500GB NV5000 M.2 PCIE 4.0 SSD</t>
        </is>
      </c>
      <c r="D72" s="11" t="n">
        <v>88</v>
      </c>
      <c r="E72" s="12" t="n">
        <v>73.33</v>
      </c>
    </row>
    <row r="73">
      <c r="A73" s="3" t="inlineStr">
        <is>
          <t>TM8FFE512G0C129</t>
        </is>
      </c>
      <c r="B73" s="3" t="inlineStr">
        <is>
          <t>TEAM</t>
        </is>
      </c>
      <c r="C73" s="3" t="inlineStr">
        <is>
          <t>TEAM 512GB T-FORCE G50 GEN4 SSD</t>
        </is>
      </c>
      <c r="D73" s="11" t="n">
        <v>93</v>
      </c>
      <c r="E73" s="12" t="n">
        <v>77.5</v>
      </c>
    </row>
  </sheetData>
  <autoFilter ref="A2:E73"/>
  <pageMargins left="0.75" right="0.75" top="1" bottom="1" header="0.5" footer="0.5"/>
  <pageSetup orientation="portrait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7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Hard Drives &amp; NAS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AHD710P1TU31CBK</t>
        </is>
      </c>
      <c r="B3" s="3" t="inlineStr">
        <is>
          <t>Adata</t>
        </is>
      </c>
      <c r="C3" s="3" t="inlineStr">
        <is>
          <t>ADATA 1TB HD710 PRO EXT. HDD</t>
        </is>
      </c>
      <c r="D3" s="11" t="n">
        <v>93</v>
      </c>
      <c r="E3" s="12" t="n">
        <v>77.5</v>
      </c>
    </row>
    <row r="4">
      <c r="A4" s="3" t="inlineStr">
        <is>
          <t>AHD710P1TU31CBL</t>
        </is>
      </c>
      <c r="B4" s="3" t="inlineStr">
        <is>
          <t>Adata</t>
        </is>
      </c>
      <c r="C4" s="3" t="inlineStr">
        <is>
          <t>ADATA 1TB HD710 PRO EXT. HDD</t>
        </is>
      </c>
      <c r="D4" s="11" t="n">
        <v>92</v>
      </c>
      <c r="E4" s="12" t="n">
        <v>76.67</v>
      </c>
    </row>
    <row r="5">
      <c r="A5" s="3" t="inlineStr">
        <is>
          <t>AHD710P1TU31CYL</t>
        </is>
      </c>
      <c r="B5" s="3" t="inlineStr">
        <is>
          <t>Adata</t>
        </is>
      </c>
      <c r="C5" s="3" t="inlineStr">
        <is>
          <t>ADATA 1TB HD710 PRO EXT. HDD</t>
        </is>
      </c>
      <c r="D5" s="11" t="n">
        <v>92</v>
      </c>
      <c r="E5" s="12" t="n">
        <v>76.67</v>
      </c>
    </row>
    <row r="6">
      <c r="A6" s="3" t="inlineStr">
        <is>
          <t>AHV620S1TU31CBK</t>
        </is>
      </c>
      <c r="B6" s="3" t="inlineStr">
        <is>
          <t>Adata</t>
        </is>
      </c>
      <c r="C6" s="3" t="inlineStr">
        <is>
          <t>ADATA 1TB HV620S SLIM EXT. HDD</t>
        </is>
      </c>
      <c r="D6" s="11" t="n">
        <v>87</v>
      </c>
      <c r="E6" s="12" t="n">
        <v>72.5</v>
      </c>
    </row>
    <row r="7">
      <c r="A7" s="3" t="inlineStr">
        <is>
          <t>AHD710P2TU31CBL</t>
        </is>
      </c>
      <c r="B7" s="3" t="inlineStr">
        <is>
          <t>Adata</t>
        </is>
      </c>
      <c r="C7" s="3" t="inlineStr">
        <is>
          <t>ADATA 2TB HD710 PRO EXT. HDD</t>
        </is>
      </c>
      <c r="D7" s="11" t="n">
        <v>109</v>
      </c>
      <c r="E7" s="12" t="n">
        <v>90.83</v>
      </c>
    </row>
    <row r="8">
      <c r="A8" s="3" t="inlineStr">
        <is>
          <t>AHD710P2TU31CBK</t>
        </is>
      </c>
      <c r="B8" s="3" t="inlineStr">
        <is>
          <t>Adata</t>
        </is>
      </c>
      <c r="C8" s="3" t="inlineStr">
        <is>
          <t>ADATA 2TB HD710 PRO EXT. HDD</t>
        </is>
      </c>
      <c r="D8" s="11" t="n">
        <v>112</v>
      </c>
      <c r="E8" s="12" t="n">
        <v>93.33</v>
      </c>
    </row>
    <row r="9">
      <c r="A9" s="3" t="inlineStr">
        <is>
          <t>AHD710P2TU31CYL</t>
        </is>
      </c>
      <c r="B9" s="3" t="inlineStr">
        <is>
          <t>Adata</t>
        </is>
      </c>
      <c r="C9" s="3" t="inlineStr">
        <is>
          <t>ADATA 2TB HD710 PRO EXT. HDD</t>
        </is>
      </c>
      <c r="D9" s="11" t="n">
        <v>117</v>
      </c>
      <c r="E9" s="12" t="n">
        <v>97.5</v>
      </c>
    </row>
    <row r="10">
      <c r="A10" s="3" t="inlineStr">
        <is>
          <t>AHV620S2TU31CBK</t>
        </is>
      </c>
      <c r="B10" s="3" t="inlineStr">
        <is>
          <t>Adata</t>
        </is>
      </c>
      <c r="C10" s="3" t="inlineStr">
        <is>
          <t>ADATA 2TB HV620S SLIM EXT. HDD</t>
        </is>
      </c>
      <c r="D10" s="11" t="n">
        <v>108</v>
      </c>
      <c r="E10" s="12" t="n">
        <v>90</v>
      </c>
    </row>
    <row r="11">
      <c r="A11" s="3" t="inlineStr">
        <is>
          <t>AHV620S2TU31CWH</t>
        </is>
      </c>
      <c r="B11" s="3" t="inlineStr">
        <is>
          <t>Adata</t>
        </is>
      </c>
      <c r="C11" s="3" t="inlineStr">
        <is>
          <t>ADATA 2TB HV620S SLIM EXT. HDD</t>
        </is>
      </c>
      <c r="D11" s="11" t="n">
        <v>110</v>
      </c>
      <c r="E11" s="12" t="n">
        <v>91.67</v>
      </c>
    </row>
    <row r="12">
      <c r="A12" s="3" t="inlineStr">
        <is>
          <t>AHD710P4TU31CBK</t>
        </is>
      </c>
      <c r="B12" s="3" t="inlineStr">
        <is>
          <t>Adata</t>
        </is>
      </c>
      <c r="C12" s="3" t="inlineStr">
        <is>
          <t>EXT 25 HDD USB30 4TB BLACK</t>
        </is>
      </c>
      <c r="D12" s="11" t="n">
        <v>227</v>
      </c>
      <c r="E12" s="12" t="n">
        <v>189.17</v>
      </c>
    </row>
    <row r="13">
      <c r="A13" s="3" t="inlineStr">
        <is>
          <t>AHD710P5TU31CBK</t>
        </is>
      </c>
      <c r="B13" s="3" t="inlineStr">
        <is>
          <t>Adata</t>
        </is>
      </c>
      <c r="C13" s="3" t="inlineStr">
        <is>
          <t>HD710P 5TB EXT. HDD 2.5 BLACK</t>
        </is>
      </c>
      <c r="D13" s="11" t="n">
        <v>231</v>
      </c>
      <c r="E13" s="12" t="n">
        <v>192.5</v>
      </c>
    </row>
    <row r="14">
      <c r="A14" s="3" t="inlineStr">
        <is>
          <t>AHV3001TU31CBK</t>
        </is>
      </c>
      <c r="B14" s="3" t="inlineStr">
        <is>
          <t>Adata</t>
        </is>
      </c>
      <c r="C14" s="3" t="inlineStr">
        <is>
          <t>HV300 1TB EXT. HDD 2.5 BLACK</t>
        </is>
      </c>
      <c r="D14" s="11" t="n">
        <v>88</v>
      </c>
      <c r="E14" s="12" t="n">
        <v>73.33</v>
      </c>
    </row>
    <row r="15">
      <c r="A15" s="3" t="inlineStr">
        <is>
          <t>AHV3001TU31CBL</t>
        </is>
      </c>
      <c r="B15" s="3" t="inlineStr">
        <is>
          <t>Adata</t>
        </is>
      </c>
      <c r="C15" s="3" t="inlineStr">
        <is>
          <t>HV300 1TB EXT. HDD 2.5 BLUE</t>
        </is>
      </c>
      <c r="D15" s="11" t="n">
        <v>89</v>
      </c>
      <c r="E15" s="12" t="n">
        <v>74.17</v>
      </c>
    </row>
    <row r="16">
      <c r="A16" s="3" t="inlineStr">
        <is>
          <t>AHV3001TU31CRD</t>
        </is>
      </c>
      <c r="B16" s="3" t="inlineStr">
        <is>
          <t>Adata</t>
        </is>
      </c>
      <c r="C16" s="3" t="inlineStr">
        <is>
          <t>HV300 1TB EXT. HDD 2.5 RED</t>
        </is>
      </c>
      <c r="D16" s="11" t="n">
        <v>89</v>
      </c>
      <c r="E16" s="12" t="n">
        <v>74.17</v>
      </c>
    </row>
    <row r="17">
      <c r="A17" s="3" t="inlineStr">
        <is>
          <t>AHV3001TU31CWH</t>
        </is>
      </c>
      <c r="B17" s="3" t="inlineStr">
        <is>
          <t>Adata</t>
        </is>
      </c>
      <c r="C17" s="3" t="inlineStr">
        <is>
          <t>HV300 1TB EXT. HDD 2.5 WHITE</t>
        </is>
      </c>
      <c r="D17" s="11" t="n">
        <v>89</v>
      </c>
      <c r="E17" s="12" t="n">
        <v>74.17</v>
      </c>
    </row>
    <row r="18">
      <c r="A18" s="3" t="inlineStr">
        <is>
          <t>AHV3002TU31CBK</t>
        </is>
      </c>
      <c r="B18" s="3" t="inlineStr">
        <is>
          <t>Adata</t>
        </is>
      </c>
      <c r="C18" s="3" t="inlineStr">
        <is>
          <t>HV300 2TB EXT. HDD 2.5 BLACK</t>
        </is>
      </c>
      <c r="D18" s="11" t="n">
        <v>113</v>
      </c>
      <c r="E18" s="12" t="n">
        <v>94.17</v>
      </c>
    </row>
    <row r="19">
      <c r="A19" s="3" t="inlineStr">
        <is>
          <t>AHV3002TU31CBL</t>
        </is>
      </c>
      <c r="B19" s="3" t="inlineStr">
        <is>
          <t>Adata</t>
        </is>
      </c>
      <c r="C19" s="3" t="inlineStr">
        <is>
          <t>HV300 2TB EXT. HDD 2.5 BLUE</t>
        </is>
      </c>
      <c r="D19" s="11" t="n">
        <v>110</v>
      </c>
      <c r="E19" s="12" t="n">
        <v>91.67</v>
      </c>
    </row>
    <row r="20">
      <c r="A20" s="3" t="inlineStr">
        <is>
          <t>AHV3002TU31CRD</t>
        </is>
      </c>
      <c r="B20" s="3" t="inlineStr">
        <is>
          <t>Adata</t>
        </is>
      </c>
      <c r="C20" s="3" t="inlineStr">
        <is>
          <t>HV300 2TB EXT. HDD 2.5 RED</t>
        </is>
      </c>
      <c r="D20" s="11" t="n">
        <v>105</v>
      </c>
      <c r="E20" s="12" t="n">
        <v>87.5</v>
      </c>
    </row>
    <row r="21">
      <c r="A21" s="3" t="inlineStr">
        <is>
          <t>AHV3004TU31CBK</t>
        </is>
      </c>
      <c r="B21" s="3" t="inlineStr">
        <is>
          <t>Adata</t>
        </is>
      </c>
      <c r="C21" s="3" t="inlineStr">
        <is>
          <t>HV300 4TB EXT. HDD 2.5 BLACK</t>
        </is>
      </c>
      <c r="D21" s="11" t="n">
        <v>223</v>
      </c>
      <c r="E21" s="12" t="n">
        <v>185.83</v>
      </c>
    </row>
    <row r="22">
      <c r="A22" s="3" t="inlineStr">
        <is>
          <t>AHV620S1TU31CBL</t>
        </is>
      </c>
      <c r="B22" s="3" t="inlineStr">
        <is>
          <t>Adata</t>
        </is>
      </c>
      <c r="C22" s="3" t="inlineStr">
        <is>
          <t>HV620S 1TB EXT. HDD 2.5 BLUE</t>
        </is>
      </c>
      <c r="D22" s="11" t="n">
        <v>87</v>
      </c>
      <c r="E22" s="12" t="n">
        <v>72.5</v>
      </c>
    </row>
    <row r="23">
      <c r="A23" s="3" t="inlineStr">
        <is>
          <t>AHV620S2TU31CBL</t>
        </is>
      </c>
      <c r="B23" s="3" t="inlineStr">
        <is>
          <t>Adata</t>
        </is>
      </c>
      <c r="C23" s="3" t="inlineStr">
        <is>
          <t>HV620S 2TB EXT. HDD 2.5 BLUE</t>
        </is>
      </c>
      <c r="D23" s="11" t="n">
        <v>110</v>
      </c>
      <c r="E23" s="12" t="n">
        <v>91.67</v>
      </c>
    </row>
    <row r="24">
      <c r="A24" s="3" t="inlineStr">
        <is>
          <t>AHV620S4TU31CBK</t>
        </is>
      </c>
      <c r="B24" s="3" t="inlineStr">
        <is>
          <t>Adata</t>
        </is>
      </c>
      <c r="C24" s="3" t="inlineStr">
        <is>
          <t>HV620S 4TB EXT. HDD 2.5 BLACK</t>
        </is>
      </c>
      <c r="D24" s="11" t="n">
        <v>223</v>
      </c>
      <c r="E24" s="12" t="n">
        <v>185.83</v>
      </c>
    </row>
    <row r="25">
      <c r="A25" s="3" t="inlineStr">
        <is>
          <t>STHS10000800</t>
        </is>
      </c>
      <c r="B25" s="3" t="inlineStr">
        <is>
          <t>Seagate</t>
        </is>
      </c>
      <c r="C25" s="3" t="inlineStr">
        <is>
          <t>10TB 1BIG DOCK</t>
        </is>
      </c>
      <c r="D25" s="11" t="n">
        <v>694</v>
      </c>
      <c r="E25" s="12" t="n">
        <v>578.33</v>
      </c>
    </row>
    <row r="26">
      <c r="A26" s="3" t="inlineStr">
        <is>
          <t>ST10000NM019B</t>
        </is>
      </c>
      <c r="B26" s="3" t="inlineStr">
        <is>
          <t>Seagate</t>
        </is>
      </c>
      <c r="C26" s="3" t="inlineStr">
        <is>
          <t>10TB EXOS 7E10 10TB? 512E/4KN SATA</t>
        </is>
      </c>
      <c r="D26" s="11" t="n">
        <v>425</v>
      </c>
      <c r="E26" s="12" t="n">
        <v>354.17</v>
      </c>
    </row>
    <row r="27">
      <c r="A27" s="3" t="inlineStr">
        <is>
          <t>STHS16000800</t>
        </is>
      </c>
      <c r="B27" s="3" t="inlineStr">
        <is>
          <t>Seagate</t>
        </is>
      </c>
      <c r="C27" s="3" t="inlineStr">
        <is>
          <t>16TB 1BIG DOCK</t>
        </is>
      </c>
      <c r="D27" s="11" t="n">
        <v>868</v>
      </c>
      <c r="E27" s="12" t="n">
        <v>723.33</v>
      </c>
    </row>
    <row r="28">
      <c r="A28" s="3" t="inlineStr">
        <is>
          <t>STHJ16000800</t>
        </is>
      </c>
      <c r="B28" s="3" t="inlineStr">
        <is>
          <t>Seagate</t>
        </is>
      </c>
      <c r="C28" s="3" t="inlineStr">
        <is>
          <t>16TB 2BIG RAID</t>
        </is>
      </c>
      <c r="D28" s="11" t="n">
        <v>933</v>
      </c>
      <c r="E28" s="12" t="n">
        <v>777.5</v>
      </c>
    </row>
    <row r="29">
      <c r="A29" s="3" t="inlineStr">
        <is>
          <t>STLG16000400</t>
        </is>
      </c>
      <c r="B29" s="3" t="inlineStr">
        <is>
          <t>Seagate</t>
        </is>
      </c>
      <c r="C29" s="3" t="inlineStr">
        <is>
          <t>16TB 2BIG THUNDERBOLT 3</t>
        </is>
      </c>
      <c r="D29" s="11" t="n">
        <v>976</v>
      </c>
      <c r="E29" s="12" t="n">
        <v>813.33</v>
      </c>
    </row>
    <row r="30">
      <c r="A30" s="3" t="inlineStr">
        <is>
          <t>STHS30000800</t>
        </is>
      </c>
      <c r="B30" s="3" t="inlineStr">
        <is>
          <t>Seagate</t>
        </is>
      </c>
      <c r="C30" s="3" t="inlineStr">
        <is>
          <t>1BIG DOCK</t>
        </is>
      </c>
      <c r="D30" s="11" t="n">
        <v>1486</v>
      </c>
      <c r="E30" s="12" t="n">
        <v>1238.33</v>
      </c>
    </row>
    <row r="31">
      <c r="A31" s="3" t="inlineStr">
        <is>
          <t>STFR10008000</t>
        </is>
      </c>
      <c r="B31" s="3" t="inlineStr">
        <is>
          <t>Seagate</t>
        </is>
      </c>
      <c r="C31" s="3" t="inlineStr">
        <is>
          <t>1TB LACIE RUGGED USB-C</t>
        </is>
      </c>
      <c r="D31" s="11" t="n">
        <v>127</v>
      </c>
      <c r="E31" s="12" t="n">
        <v>105.83</v>
      </c>
    </row>
    <row r="32">
      <c r="A32" s="3" t="inlineStr">
        <is>
          <t>STLP1000400</t>
        </is>
      </c>
      <c r="B32" s="3" t="inlineStr">
        <is>
          <t>Seagate</t>
        </is>
      </c>
      <c r="C32" s="3" t="inlineStr">
        <is>
          <t>1TB MOBILE PORTABLE</t>
        </is>
      </c>
      <c r="D32" s="11" t="n">
        <v>107</v>
      </c>
      <c r="E32" s="12" t="n">
        <v>89.17</v>
      </c>
    </row>
    <row r="33">
      <c r="A33" s="3" t="inlineStr">
        <is>
          <t>STKY1000400</t>
        </is>
      </c>
      <c r="B33" s="3" t="inlineStr">
        <is>
          <t>Seagate</t>
        </is>
      </c>
      <c r="C33" s="3" t="inlineStr">
        <is>
          <t>1TB ONETOUCHPORTABLE WITH PP</t>
        </is>
      </c>
      <c r="D33" s="11" t="n">
        <v>101</v>
      </c>
      <c r="E33" s="12" t="n">
        <v>84.17</v>
      </c>
    </row>
    <row r="34">
      <c r="A34" s="3" t="inlineStr">
        <is>
          <t>STLG20000400</t>
        </is>
      </c>
      <c r="B34" s="3" t="inlineStr">
        <is>
          <t>Seagate</t>
        </is>
      </c>
      <c r="C34" s="3" t="inlineStr">
        <is>
          <t>20TB 2BIG THUNDERBOLT 3</t>
        </is>
      </c>
      <c r="D34" s="11" t="n">
        <v>1229</v>
      </c>
      <c r="E34" s="12" t="n">
        <v>1024.17</v>
      </c>
    </row>
    <row r="35">
      <c r="A35" s="3" t="inlineStr">
        <is>
          <t>ST20000DM001</t>
        </is>
      </c>
      <c r="B35" s="3" t="inlineStr">
        <is>
          <t>Seagate</t>
        </is>
      </c>
      <c r="C35" s="3" t="inlineStr">
        <is>
          <t>20TB BARRACUDA</t>
        </is>
      </c>
      <c r="D35" s="11" t="n">
        <v>685</v>
      </c>
      <c r="E35" s="12" t="n">
        <v>570.83</v>
      </c>
    </row>
    <row r="36">
      <c r="A36" s="3" t="inlineStr">
        <is>
          <t>ST20000NM007H</t>
        </is>
      </c>
      <c r="B36" s="3" t="inlineStr">
        <is>
          <t>Seagate</t>
        </is>
      </c>
      <c r="C36" s="3" t="inlineStr">
        <is>
          <t>20TB EXOS X24 HDD 512E/4KN SAS</t>
        </is>
      </c>
      <c r="D36" s="11" t="n">
        <v>874</v>
      </c>
      <c r="E36" s="12" t="n">
        <v>728.33</v>
      </c>
    </row>
    <row r="37">
      <c r="A37" s="3" t="inlineStr">
        <is>
          <t>STKP24000400</t>
        </is>
      </c>
      <c r="B37" s="3" t="inlineStr">
        <is>
          <t>Seagate</t>
        </is>
      </c>
      <c r="C37" s="3" t="inlineStr">
        <is>
          <t>24TB EXPANSION DESKTOP</t>
        </is>
      </c>
      <c r="D37" s="11" t="n">
        <v>764</v>
      </c>
      <c r="E37" s="12" t="n">
        <v>636.67</v>
      </c>
    </row>
    <row r="38">
      <c r="A38" s="3" t="inlineStr">
        <is>
          <t>ST28000NT000</t>
        </is>
      </c>
      <c r="B38" s="3" t="inlineStr">
        <is>
          <t>Seagate</t>
        </is>
      </c>
      <c r="C38" s="3" t="inlineStr">
        <is>
          <t>28TB IRONWOLF PRO</t>
        </is>
      </c>
      <c r="D38" s="11" t="n">
        <v>1207</v>
      </c>
      <c r="E38" s="12" t="n">
        <v>1005.83</v>
      </c>
    </row>
    <row r="39">
      <c r="A39" s="3" t="inlineStr">
        <is>
          <t>ST2000DM008</t>
        </is>
      </c>
      <c r="B39" s="3" t="inlineStr">
        <is>
          <t>Seagate</t>
        </is>
      </c>
      <c r="C39" s="3" t="inlineStr">
        <is>
          <t>2TB BARRACUDA LFF HDD</t>
        </is>
      </c>
      <c r="D39" s="11" t="n">
        <v>136</v>
      </c>
      <c r="E39" s="12" t="n">
        <v>113.33</v>
      </c>
    </row>
    <row r="40">
      <c r="A40" s="3" t="inlineStr">
        <is>
          <t>STFR20008000</t>
        </is>
      </c>
      <c r="B40" s="3" t="inlineStr">
        <is>
          <t>Seagate</t>
        </is>
      </c>
      <c r="C40" s="3" t="inlineStr">
        <is>
          <t>2TB LACIE RUGGED USB-C</t>
        </is>
      </c>
      <c r="D40" s="11" t="n">
        <v>162</v>
      </c>
      <c r="E40" s="12" t="n">
        <v>135</v>
      </c>
    </row>
    <row r="41">
      <c r="A41" s="3" t="inlineStr">
        <is>
          <t>STLR2000400</t>
        </is>
      </c>
      <c r="B41" s="3" t="inlineStr">
        <is>
          <t>Seagate</t>
        </is>
      </c>
      <c r="C41" s="3" t="inlineStr">
        <is>
          <t>2TB MOBILE DRIVE SECURE</t>
        </is>
      </c>
      <c r="D41" s="11" t="n">
        <v>152</v>
      </c>
      <c r="E41" s="12" t="n">
        <v>126.67</v>
      </c>
    </row>
    <row r="42">
      <c r="A42" s="3" t="inlineStr">
        <is>
          <t>STLP2000400</t>
        </is>
      </c>
      <c r="B42" s="3" t="inlineStr">
        <is>
          <t>Seagate</t>
        </is>
      </c>
      <c r="C42" s="3" t="inlineStr">
        <is>
          <t>2TB MOBILE PORTABLE</t>
        </is>
      </c>
      <c r="D42" s="11" t="n">
        <v>139</v>
      </c>
      <c r="E42" s="12" t="n">
        <v>115.83</v>
      </c>
    </row>
    <row r="43">
      <c r="A43" s="3" t="inlineStr">
        <is>
          <t>ST20000NT001</t>
        </is>
      </c>
      <c r="B43" s="3" t="inlineStr">
        <is>
          <t>Seagate</t>
        </is>
      </c>
      <c r="C43" s="3" t="inlineStr">
        <is>
          <t>3.5 20TB SATA3 PRO HDD 7200RPM 256MB</t>
        </is>
      </c>
      <c r="D43" s="11" t="n">
        <v>782</v>
      </c>
      <c r="E43" s="12" t="n">
        <v>651.67</v>
      </c>
    </row>
    <row r="44">
      <c r="A44" s="3" t="inlineStr">
        <is>
          <t>ST4000VN006</t>
        </is>
      </c>
      <c r="B44" s="3" t="inlineStr">
        <is>
          <t>Seagate</t>
        </is>
      </c>
      <c r="C44" s="3" t="inlineStr">
        <is>
          <t>3.5 4TB SATA3 NAS HDD 5400RPM 256MB</t>
        </is>
      </c>
      <c r="D44" s="11" t="n">
        <v>193</v>
      </c>
      <c r="E44" s="12" t="n">
        <v>160.83</v>
      </c>
    </row>
    <row r="45">
      <c r="A45" s="3" t="inlineStr">
        <is>
          <t>ST6000VN006</t>
        </is>
      </c>
      <c r="B45" s="3" t="inlineStr">
        <is>
          <t>Seagate</t>
        </is>
      </c>
      <c r="C45" s="3" t="inlineStr">
        <is>
          <t>3.5 6TB SATA3 NAS HDD 5400RPM 256MB</t>
        </is>
      </c>
      <c r="D45" s="11" t="n">
        <v>274</v>
      </c>
      <c r="E45" s="12" t="n">
        <v>228.33</v>
      </c>
    </row>
    <row r="46">
      <c r="A46" s="3" t="inlineStr">
        <is>
          <t>ST8000DM004</t>
        </is>
      </c>
      <c r="B46" s="3" t="inlineStr">
        <is>
          <t>Seagate</t>
        </is>
      </c>
      <c r="C46" s="3" t="inlineStr">
        <is>
          <t>3.5 8TB SATA3 HDD 5400RPM 256MB</t>
        </is>
      </c>
      <c r="D46" s="11" t="n">
        <v>280</v>
      </c>
      <c r="E46" s="12" t="n">
        <v>233.33</v>
      </c>
    </row>
    <row r="47">
      <c r="A47" s="3" t="inlineStr">
        <is>
          <t>ST8000NT001</t>
        </is>
      </c>
      <c r="B47" s="3" t="inlineStr">
        <is>
          <t>Seagate</t>
        </is>
      </c>
      <c r="C47" s="3" t="inlineStr">
        <is>
          <t>3.5 8TB SATA3 PRO HDD 7200RPM 256MB</t>
        </is>
      </c>
      <c r="D47" s="11" t="n">
        <v>360</v>
      </c>
      <c r="E47" s="12" t="n">
        <v>300</v>
      </c>
    </row>
    <row r="48">
      <c r="A48" s="3" t="inlineStr">
        <is>
          <t>STLG40000400</t>
        </is>
      </c>
      <c r="B48" s="3" t="inlineStr">
        <is>
          <t>Seagate</t>
        </is>
      </c>
      <c r="C48" s="3" t="inlineStr">
        <is>
          <t>40TB 2BIG THUNDERBOLT 3</t>
        </is>
      </c>
      <c r="D48" s="11" t="n">
        <v>1932</v>
      </c>
      <c r="E48" s="12" t="n">
        <v>1610</v>
      </c>
    </row>
    <row r="49">
      <c r="A49" s="3" t="inlineStr">
        <is>
          <t>STLG48000400</t>
        </is>
      </c>
      <c r="B49" s="3" t="inlineStr">
        <is>
          <t>Seagate</t>
        </is>
      </c>
      <c r="C49" s="3" t="inlineStr">
        <is>
          <t>48TB 2BIG DOCK</t>
        </is>
      </c>
      <c r="D49" s="11" t="n">
        <v>1994</v>
      </c>
      <c r="E49" s="12" t="n">
        <v>1661.67</v>
      </c>
    </row>
    <row r="50">
      <c r="A50" s="3" t="inlineStr">
        <is>
          <t>STLR4000400</t>
        </is>
      </c>
      <c r="B50" s="3" t="inlineStr">
        <is>
          <t>Seagate</t>
        </is>
      </c>
      <c r="C50" s="3" t="inlineStr">
        <is>
          <t>4TB MOBILE DRIVE SECURE</t>
        </is>
      </c>
      <c r="D50" s="11" t="n">
        <v>205</v>
      </c>
      <c r="E50" s="12" t="n">
        <v>170.83</v>
      </c>
    </row>
    <row r="51">
      <c r="A51" s="3" t="inlineStr">
        <is>
          <t>STLP4000400</t>
        </is>
      </c>
      <c r="B51" s="3" t="inlineStr">
        <is>
          <t>Seagate</t>
        </is>
      </c>
      <c r="C51" s="3" t="inlineStr">
        <is>
          <t>4TB MOBILE PORTABLE</t>
        </is>
      </c>
      <c r="D51" s="11" t="n">
        <v>183</v>
      </c>
      <c r="E51" s="12" t="n">
        <v>152.5</v>
      </c>
    </row>
    <row r="52">
      <c r="A52" s="3" t="inlineStr">
        <is>
          <t>STKZ4000400</t>
        </is>
      </c>
      <c r="B52" s="3" t="inlineStr">
        <is>
          <t>Seagate</t>
        </is>
      </c>
      <c r="C52" s="3" t="inlineStr">
        <is>
          <t>4TB ONETOUCHPORTABLE WITH PP</t>
        </is>
      </c>
      <c r="D52" s="11" t="n">
        <v>178</v>
      </c>
      <c r="E52" s="12" t="n">
        <v>148.33</v>
      </c>
    </row>
    <row r="53">
      <c r="A53" s="3" t="inlineStr">
        <is>
          <t>STKL5000400</t>
        </is>
      </c>
      <c r="B53" s="3" t="inlineStr">
        <is>
          <t>Seagate</t>
        </is>
      </c>
      <c r="C53" s="3" t="inlineStr">
        <is>
          <t>5TB FIRECUDA GAMING HDD</t>
        </is>
      </c>
      <c r="D53" s="11" t="n">
        <v>202</v>
      </c>
      <c r="E53" s="12" t="n">
        <v>168.33</v>
      </c>
    </row>
    <row r="54">
      <c r="A54" s="3" t="inlineStr">
        <is>
          <t>STLR5000400</t>
        </is>
      </c>
      <c r="B54" s="3" t="inlineStr">
        <is>
          <t>Seagate</t>
        </is>
      </c>
      <c r="C54" s="3" t="inlineStr">
        <is>
          <t>5TB MOBILE DRIVE USB 3.1-C GREY</t>
        </is>
      </c>
      <c r="D54" s="11" t="n">
        <v>237</v>
      </c>
      <c r="E54" s="12" t="n">
        <v>197.5</v>
      </c>
    </row>
    <row r="55">
      <c r="A55" s="3" t="inlineStr">
        <is>
          <t>STLP5000400</t>
        </is>
      </c>
      <c r="B55" s="3" t="inlineStr">
        <is>
          <t>Seagate</t>
        </is>
      </c>
      <c r="C55" s="3" t="inlineStr">
        <is>
          <t>5TB MOBILE PORTABLE</t>
        </is>
      </c>
      <c r="D55" s="11" t="n">
        <v>213</v>
      </c>
      <c r="E55" s="12" t="n">
        <v>177.5</v>
      </c>
    </row>
    <row r="56">
      <c r="A56" s="3" t="inlineStr">
        <is>
          <t>STNC128000400</t>
        </is>
      </c>
      <c r="B56" s="3" t="inlineStr">
        <is>
          <t>Seagate</t>
        </is>
      </c>
      <c r="C56" s="3" t="inlineStr">
        <is>
          <t>8BIG PRO5 128TB 3.5E THUNDERBOLT</t>
        </is>
      </c>
      <c r="D56" s="11" t="n">
        <v>9263</v>
      </c>
      <c r="E56" s="12" t="n">
        <v>7719.17</v>
      </c>
    </row>
    <row r="57">
      <c r="A57" s="3" t="inlineStr">
        <is>
          <t>STNC32000400</t>
        </is>
      </c>
      <c r="B57" s="3" t="inlineStr">
        <is>
          <t>Seagate</t>
        </is>
      </c>
      <c r="C57" s="3" t="inlineStr">
        <is>
          <t>8BIG PRO5 32TB 3.5E THUNDERBOLT</t>
        </is>
      </c>
      <c r="D57" s="11" t="n">
        <v>6196</v>
      </c>
      <c r="E57" s="12" t="n">
        <v>5163.33</v>
      </c>
    </row>
    <row r="58">
      <c r="A58" s="3" t="inlineStr">
        <is>
          <t>STHS8000800</t>
        </is>
      </c>
      <c r="B58" s="3" t="inlineStr">
        <is>
          <t>Seagate</t>
        </is>
      </c>
      <c r="C58" s="3" t="inlineStr">
        <is>
          <t>8TB 1BIG DOCK</t>
        </is>
      </c>
      <c r="D58" s="11" t="n">
        <v>636</v>
      </c>
      <c r="E58" s="12" t="n">
        <v>530</v>
      </c>
    </row>
    <row r="59">
      <c r="A59" s="3" t="inlineStr">
        <is>
          <t>STHJ8000800</t>
        </is>
      </c>
      <c r="B59" s="3" t="inlineStr">
        <is>
          <t>Seagate</t>
        </is>
      </c>
      <c r="C59" s="3" t="inlineStr">
        <is>
          <t>8TB 2BIG RAID</t>
        </is>
      </c>
      <c r="D59" s="11" t="n">
        <v>564</v>
      </c>
      <c r="E59" s="12" t="n">
        <v>470</v>
      </c>
    </row>
    <row r="60">
      <c r="A60" s="3" t="inlineStr">
        <is>
          <t>STHT8000800</t>
        </is>
      </c>
      <c r="B60" s="3" t="inlineStr">
        <is>
          <t>Seagate</t>
        </is>
      </c>
      <c r="C60" s="3" t="inlineStr">
        <is>
          <t>8TB RUGGED RAID SHUTTLE</t>
        </is>
      </c>
      <c r="D60" s="11" t="n">
        <v>589</v>
      </c>
      <c r="E60" s="12" t="n">
        <v>490.83</v>
      </c>
    </row>
    <row r="61">
      <c r="A61" s="3" t="inlineStr">
        <is>
          <t>STKX5000403</t>
        </is>
      </c>
      <c r="B61" s="3" t="inlineStr">
        <is>
          <t>Seagate</t>
        </is>
      </c>
      <c r="C61" s="3" t="inlineStr">
        <is>
          <t>GAME DRIVE FOR XBOX 5TB USB 3.0</t>
        </is>
      </c>
      <c r="D61" s="11" t="n">
        <v>212</v>
      </c>
      <c r="E61" s="12" t="n">
        <v>176.67</v>
      </c>
    </row>
    <row r="62">
      <c r="A62" s="3" t="inlineStr">
        <is>
          <t>ST32000VE000</t>
        </is>
      </c>
      <c r="B62" s="3" t="inlineStr">
        <is>
          <t>Seagate</t>
        </is>
      </c>
      <c r="C62" s="3" t="inlineStr">
        <is>
          <t>SKYHAWK AI 32TB 3.5  512MB CACHE</t>
        </is>
      </c>
      <c r="D62" s="11" t="n">
        <v>1251</v>
      </c>
      <c r="E62" s="12" t="n">
        <v>1042.5</v>
      </c>
    </row>
    <row r="63">
      <c r="A63" s="3" t="inlineStr">
        <is>
          <t>USB3S2SAT3CB</t>
        </is>
      </c>
      <c r="B63" s="3" t="inlineStr">
        <is>
          <t>Startech</t>
        </is>
      </c>
      <c r="C63" s="3" t="inlineStr">
        <is>
          <t>1USB 3.0 TO 2.5 SATA III HARD DRIVE</t>
        </is>
      </c>
      <c r="D63" s="11" t="n">
        <v>11</v>
      </c>
      <c r="E63" s="12" t="n">
        <v>9.17</v>
      </c>
    </row>
    <row r="64">
      <c r="A64" s="3" t="inlineStr">
        <is>
          <t>95544</t>
        </is>
      </c>
      <c r="B64" s="3" t="inlineStr">
        <is>
          <t>Ugreen</t>
        </is>
      </c>
      <c r="C64" s="3" t="inlineStr">
        <is>
          <t>DH2300 PLUS GREY DISKLESS UK + HDMI</t>
        </is>
      </c>
      <c r="D64" s="11" t="n">
        <v>196</v>
      </c>
      <c r="E64" s="12" t="n">
        <v>163.33</v>
      </c>
    </row>
    <row r="65">
      <c r="A65" s="3" t="inlineStr">
        <is>
          <t>85682</t>
        </is>
      </c>
      <c r="B65" s="3" t="inlineStr">
        <is>
          <t>Ugreen</t>
        </is>
      </c>
      <c r="C65" s="3" t="inlineStr">
        <is>
          <t>DH4300 PLUS GREY DISKLESS UK + HDMI</t>
        </is>
      </c>
      <c r="D65" s="11" t="n">
        <v>344</v>
      </c>
      <c r="E65" s="12" t="n">
        <v>286.67</v>
      </c>
    </row>
    <row r="66">
      <c r="A66" s="3" t="inlineStr">
        <is>
          <t>25227</t>
        </is>
      </c>
      <c r="B66" s="3" t="inlineStr">
        <is>
          <t>Ugreen</t>
        </is>
      </c>
      <c r="C66" s="3" t="inlineStr">
        <is>
          <t>NETWORK STORAGE DXP2800 DISKLESS UK</t>
        </is>
      </c>
      <c r="D66" s="11" t="n">
        <v>307</v>
      </c>
      <c r="E66" s="12" t="n">
        <v>255.83</v>
      </c>
    </row>
    <row r="67">
      <c r="A67" s="3" t="inlineStr">
        <is>
          <t>35602</t>
        </is>
      </c>
      <c r="B67" s="3" t="inlineStr">
        <is>
          <t>Ugreen</t>
        </is>
      </c>
      <c r="C67" s="3" t="inlineStr">
        <is>
          <t>NETWORKSTORAGE DX4800PLUS DISKLES UK</t>
        </is>
      </c>
      <c r="D67" s="11" t="n">
        <v>578</v>
      </c>
      <c r="E67" s="12" t="n">
        <v>481.67</v>
      </c>
    </row>
    <row r="68">
      <c r="A68" s="3" t="inlineStr">
        <is>
          <t>35125B</t>
        </is>
      </c>
      <c r="B68" s="3" t="inlineStr">
        <is>
          <t>Ugreen</t>
        </is>
      </c>
      <c r="C68" s="3" t="inlineStr">
        <is>
          <t>NETWORKSTORE DXP8800PLUS DISKLESS UK</t>
        </is>
      </c>
      <c r="D68" s="11" t="n">
        <v>1227</v>
      </c>
      <c r="E68" s="12" t="n">
        <v>1022.5</v>
      </c>
    </row>
    <row r="69">
      <c r="A69" s="3" t="inlineStr">
        <is>
          <t>WD11PURZ2</t>
        </is>
      </c>
      <c r="B69" s="3" t="inlineStr">
        <is>
          <t>Western Digital</t>
        </is>
      </c>
      <c r="C69" s="3" t="inlineStr">
        <is>
          <t>WD PURPLE SURVEILLANCE HDD - 1TB</t>
        </is>
      </c>
      <c r="D69" s="11" t="n">
        <v>135</v>
      </c>
      <c r="E69" s="12" t="n">
        <v>112.5</v>
      </c>
    </row>
    <row r="70">
      <c r="A70" s="3" t="inlineStr">
        <is>
          <t>WD23PURZ2</t>
        </is>
      </c>
      <c r="B70" s="3" t="inlineStr">
        <is>
          <t>Western Digital</t>
        </is>
      </c>
      <c r="C70" s="3" t="inlineStr">
        <is>
          <t>WD PURPLE SURVEILLANCE HDD - 2TB</t>
        </is>
      </c>
      <c r="D70" s="11" t="n">
        <v>147</v>
      </c>
      <c r="E70" s="12" t="n">
        <v>122.5</v>
      </c>
    </row>
    <row r="71">
      <c r="A71" s="3" t="inlineStr">
        <is>
          <t>WD34PURZ2</t>
        </is>
      </c>
      <c r="B71" s="3" t="inlineStr">
        <is>
          <t>Western Digital</t>
        </is>
      </c>
      <c r="C71" s="3" t="inlineStr">
        <is>
          <t>WD PURPLE SURVEILLANCE HDD - 3TB</t>
        </is>
      </c>
      <c r="D71" s="11" t="n">
        <v>152</v>
      </c>
      <c r="E71" s="12" t="n">
        <v>126.67</v>
      </c>
    </row>
    <row r="72">
      <c r="A72" s="3" t="inlineStr">
        <is>
          <t>WD64PURZ2</t>
        </is>
      </c>
      <c r="B72" s="3" t="inlineStr">
        <is>
          <t>Western Digital</t>
        </is>
      </c>
      <c r="C72" s="3" t="inlineStr">
        <is>
          <t>WD PURPLE SURVEILLANCE HDD - 6TB</t>
        </is>
      </c>
      <c r="D72" s="11" t="n">
        <v>281</v>
      </c>
      <c r="E72" s="12" t="n">
        <v>234.17</v>
      </c>
    </row>
    <row r="73">
      <c r="A73" s="3" t="inlineStr">
        <is>
          <t>WD85PURZ2</t>
        </is>
      </c>
      <c r="B73" s="3" t="inlineStr">
        <is>
          <t>Western Digital</t>
        </is>
      </c>
      <c r="C73" s="3" t="inlineStr">
        <is>
          <t>WD PURPLE SURVEILLANCE HDD - 8TB</t>
        </is>
      </c>
      <c r="D73" s="11" t="n">
        <v>374</v>
      </c>
      <c r="E73" s="12" t="n">
        <v>311.67</v>
      </c>
    </row>
    <row r="74">
      <c r="A74" s="3" t="inlineStr">
        <is>
          <t>WD100EFGX2</t>
        </is>
      </c>
      <c r="B74" s="3" t="inlineStr">
        <is>
          <t>Western Digital</t>
        </is>
      </c>
      <c r="C74" s="3" t="inlineStr">
        <is>
          <t>WD RED PLUS INTERNAL NAS HDD - 10TB</t>
        </is>
      </c>
      <c r="D74" s="11" t="n">
        <v>439</v>
      </c>
      <c r="E74" s="12" t="n">
        <v>365.83</v>
      </c>
    </row>
    <row r="75">
      <c r="A75" s="3" t="inlineStr">
        <is>
          <t>WD20EFPX2</t>
        </is>
      </c>
      <c r="B75" s="3" t="inlineStr">
        <is>
          <t>Western Digital</t>
        </is>
      </c>
      <c r="C75" s="3" t="inlineStr">
        <is>
          <t>WD RED PLUS INTERNAL NAS HDD - 2TB</t>
        </is>
      </c>
      <c r="D75" s="11" t="n">
        <v>147</v>
      </c>
      <c r="E75" s="12" t="n">
        <v>122.5</v>
      </c>
    </row>
    <row r="76">
      <c r="A76" s="3" t="inlineStr">
        <is>
          <t>WD40EFZZ2</t>
        </is>
      </c>
      <c r="B76" s="3" t="inlineStr">
        <is>
          <t>Western Digital</t>
        </is>
      </c>
      <c r="C76" s="3" t="inlineStr">
        <is>
          <t>WD RED PLUS INTERNAL NAS HDD - 4TB</t>
        </is>
      </c>
      <c r="D76" s="11" t="n">
        <v>187</v>
      </c>
      <c r="E76" s="12" t="n">
        <v>155.83</v>
      </c>
    </row>
    <row r="77">
      <c r="A77" s="3" t="inlineStr">
        <is>
          <t>WD60EFPX2</t>
        </is>
      </c>
      <c r="B77" s="3" t="inlineStr">
        <is>
          <t>Western Digital</t>
        </is>
      </c>
      <c r="C77" s="3" t="inlineStr">
        <is>
          <t>WD RED PLUS INTERNAL NAS HDD - 6TB</t>
        </is>
      </c>
      <c r="D77" s="11" t="n">
        <v>281</v>
      </c>
      <c r="E77" s="12" t="n">
        <v>234.17</v>
      </c>
    </row>
    <row r="78">
      <c r="A78" s="3" t="inlineStr">
        <is>
          <t>WD260KFGX2</t>
        </is>
      </c>
      <c r="B78" s="3" t="inlineStr">
        <is>
          <t>Western Digital</t>
        </is>
      </c>
      <c r="C78" s="3" t="inlineStr">
        <is>
          <t>WD RED PRO NAS HARD DRIVE - 26TB</t>
        </is>
      </c>
      <c r="D78" s="11" t="n">
        <v>1671</v>
      </c>
      <c r="E78" s="12" t="n">
        <v>1392.5</v>
      </c>
    </row>
  </sheetData>
  <autoFilter ref="A2:E78"/>
  <pageMargins left="0.75" right="0.75" top="1" bottom="1" header="0.5" footer="0.5"/>
  <pageSetup orientation="portrait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1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PC Cases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90DC00K3-B19010</t>
        </is>
      </c>
      <c r="B3" s="3" t="inlineStr">
        <is>
          <t>ASUS</t>
        </is>
      </c>
      <c r="C3" s="3" t="inlineStr">
        <is>
          <t>ASUS A23 PLUS ARGB CASE</t>
        </is>
      </c>
      <c r="D3" s="11" t="n">
        <v>109</v>
      </c>
      <c r="E3" s="12" t="n">
        <v>90.83</v>
      </c>
    </row>
    <row r="4">
      <c r="A4" s="3" t="inlineStr">
        <is>
          <t>90DC00K0-B19010</t>
        </is>
      </c>
      <c r="B4" s="3" t="inlineStr">
        <is>
          <t>ASUS</t>
        </is>
      </c>
      <c r="C4" s="3" t="inlineStr">
        <is>
          <t>ASUS A23 PLUS ARGB CASE</t>
        </is>
      </c>
      <c r="D4" s="11" t="n">
        <v>109</v>
      </c>
      <c r="E4" s="12" t="n">
        <v>90.83</v>
      </c>
    </row>
    <row r="5">
      <c r="A5" s="3" t="inlineStr">
        <is>
          <t>90DC00R3-B19000</t>
        </is>
      </c>
      <c r="B5" s="3" t="inlineStr">
        <is>
          <t>ASUS</t>
        </is>
      </c>
      <c r="C5" s="3" t="inlineStr">
        <is>
          <t>ASUS A31 PLUS ARGB CASE</t>
        </is>
      </c>
      <c r="D5" s="11" t="n">
        <v>109</v>
      </c>
      <c r="E5" s="12" t="n">
        <v>90.83</v>
      </c>
    </row>
    <row r="6">
      <c r="A6" s="3" t="inlineStr">
        <is>
          <t>90DC00R0-B19000</t>
        </is>
      </c>
      <c r="B6" s="3" t="inlineStr">
        <is>
          <t>ASUS</t>
        </is>
      </c>
      <c r="C6" s="3" t="inlineStr">
        <is>
          <t>ASUS A31 PLUS ARGB CASE</t>
        </is>
      </c>
      <c r="D6" s="11" t="n">
        <v>109</v>
      </c>
      <c r="E6" s="12" t="n">
        <v>90.83</v>
      </c>
    </row>
    <row r="7">
      <c r="A7" s="3" t="inlineStr">
        <is>
          <t>90DC00S3-B19000</t>
        </is>
      </c>
      <c r="B7" s="3" t="inlineStr">
        <is>
          <t>ASUS</t>
        </is>
      </c>
      <c r="C7" s="3" t="inlineStr">
        <is>
          <t>ASUS A32 PLUS ARGB DUAL-CHAMBER CASE</t>
        </is>
      </c>
      <c r="D7" s="11" t="n">
        <v>109</v>
      </c>
      <c r="E7" s="12" t="n">
        <v>90.83</v>
      </c>
    </row>
    <row r="8">
      <c r="A8" s="3" t="inlineStr">
        <is>
          <t>90DC00S0-B19000</t>
        </is>
      </c>
      <c r="B8" s="3" t="inlineStr">
        <is>
          <t>ASUS</t>
        </is>
      </c>
      <c r="C8" s="3" t="inlineStr">
        <is>
          <t>ASUS A32 PLUS ARGB DUAL-CHAMBER CASE</t>
        </is>
      </c>
      <c r="D8" s="11" t="n">
        <v>109</v>
      </c>
      <c r="E8" s="12" t="n">
        <v>90.83</v>
      </c>
    </row>
    <row r="9">
      <c r="A9" s="3" t="inlineStr">
        <is>
          <t>90DC00G0-B39000</t>
        </is>
      </c>
      <c r="B9" s="3" t="inlineStr">
        <is>
          <t>ASUS</t>
        </is>
      </c>
      <c r="C9" s="3" t="inlineStr">
        <is>
          <t>ASUS PRIME AP201 CASE BLACK</t>
        </is>
      </c>
      <c r="D9" s="11" t="n">
        <v>98</v>
      </c>
      <c r="E9" s="12" t="n">
        <v>81.67</v>
      </c>
    </row>
    <row r="10">
      <c r="A10" s="3" t="inlineStr">
        <is>
          <t>90DC00G0-B39010</t>
        </is>
      </c>
      <c r="B10" s="3" t="inlineStr">
        <is>
          <t>ASUS</t>
        </is>
      </c>
      <c r="C10" s="3" t="inlineStr">
        <is>
          <t>ASUS PRIME AP201 CASE TG BLACK</t>
        </is>
      </c>
      <c r="D10" s="11" t="n">
        <v>98</v>
      </c>
      <c r="E10" s="12" t="n">
        <v>81.67</v>
      </c>
    </row>
    <row r="11">
      <c r="A11" s="3" t="inlineStr">
        <is>
          <t>90DC00G3-B39010</t>
        </is>
      </c>
      <c r="B11" s="3" t="inlineStr">
        <is>
          <t>ASUS</t>
        </is>
      </c>
      <c r="C11" s="3" t="inlineStr">
        <is>
          <t>ASUS PRIME AP201 CASE TG WHITE</t>
        </is>
      </c>
      <c r="D11" s="11" t="n">
        <v>98</v>
      </c>
      <c r="E11" s="12" t="n">
        <v>81.67</v>
      </c>
    </row>
    <row r="12">
      <c r="A12" s="3" t="inlineStr">
        <is>
          <t>90DC00P3-B19000</t>
        </is>
      </c>
      <c r="B12" s="3" t="inlineStr">
        <is>
          <t>ASUS</t>
        </is>
      </c>
      <c r="C12" s="3" t="inlineStr">
        <is>
          <t>ASUS PRIME AP202 ARGB CASE</t>
        </is>
      </c>
      <c r="D12" s="11" t="n">
        <v>120</v>
      </c>
      <c r="E12" s="12" t="n">
        <v>100</v>
      </c>
    </row>
    <row r="13">
      <c r="A13" s="3" t="inlineStr">
        <is>
          <t>90DC00P0-B19000</t>
        </is>
      </c>
      <c r="B13" s="3" t="inlineStr">
        <is>
          <t>ASUS</t>
        </is>
      </c>
      <c r="C13" s="3" t="inlineStr">
        <is>
          <t>ASUS PRIME AP202 ARGB CASE</t>
        </is>
      </c>
      <c r="D13" s="11" t="n">
        <v>120</v>
      </c>
      <c r="E13" s="12" t="n">
        <v>100</v>
      </c>
    </row>
    <row r="14">
      <c r="A14" s="3" t="inlineStr">
        <is>
          <t>90DC00M0-B39010</t>
        </is>
      </c>
      <c r="B14" s="3" t="inlineStr">
        <is>
          <t>ASUS</t>
        </is>
      </c>
      <c r="C14" s="3" t="inlineStr">
        <is>
          <t>ASUS PROART PA401 WOOD CASE</t>
        </is>
      </c>
      <c r="D14" s="11" t="n">
        <v>131</v>
      </c>
      <c r="E14" s="12" t="n">
        <v>109.17</v>
      </c>
    </row>
    <row r="15">
      <c r="A15" s="3" t="inlineStr">
        <is>
          <t>90DC00M0-B39000</t>
        </is>
      </c>
      <c r="B15" s="3" t="inlineStr">
        <is>
          <t>ASUS</t>
        </is>
      </c>
      <c r="C15" s="3" t="inlineStr">
        <is>
          <t>ASUS PROART PA401 WOOD TG CASE</t>
        </is>
      </c>
      <c r="D15" s="11" t="n">
        <v>131</v>
      </c>
      <c r="E15" s="12" t="n">
        <v>109.17</v>
      </c>
    </row>
    <row r="16">
      <c r="A16" s="3" t="inlineStr">
        <is>
          <t>90DC00J0-B09000</t>
        </is>
      </c>
      <c r="B16" s="3" t="inlineStr">
        <is>
          <t>ASUS</t>
        </is>
      </c>
      <c r="C16" s="3" t="inlineStr">
        <is>
          <t>ASUS PROART PA602 CASE</t>
        </is>
      </c>
      <c r="D16" s="11" t="n">
        <v>261</v>
      </c>
      <c r="E16" s="12" t="n">
        <v>217.5</v>
      </c>
    </row>
    <row r="17">
      <c r="A17" s="3" t="inlineStr">
        <is>
          <t>90DC00J0-B09010</t>
        </is>
      </c>
      <c r="B17" s="3" t="inlineStr">
        <is>
          <t>ASUS</t>
        </is>
      </c>
      <c r="C17" s="3" t="inlineStr">
        <is>
          <t>ASUS PROART PA602 WOOD TG CASE</t>
        </is>
      </c>
      <c r="D17" s="11" t="n">
        <v>271</v>
      </c>
      <c r="E17" s="12" t="n">
        <v>225.83</v>
      </c>
    </row>
    <row r="18">
      <c r="A18" s="3" t="inlineStr">
        <is>
          <t>90DC00F3-B39000</t>
        </is>
      </c>
      <c r="B18" s="3" t="inlineStr">
        <is>
          <t>ASUS</t>
        </is>
      </c>
      <c r="C18" s="3" t="inlineStr">
        <is>
          <t>ASUS ROG HYPERION GR701 CASE</t>
        </is>
      </c>
      <c r="D18" s="11" t="n">
        <v>472</v>
      </c>
      <c r="E18" s="12" t="n">
        <v>393.33</v>
      </c>
    </row>
    <row r="19">
      <c r="A19" s="3" t="inlineStr">
        <is>
          <t>90DC00F0-B39000</t>
        </is>
      </c>
      <c r="B19" s="3" t="inlineStr">
        <is>
          <t>ASUS</t>
        </is>
      </c>
      <c r="C19" s="3" t="inlineStr">
        <is>
          <t>ASUS ROG HYPERION GR701 CASE</t>
        </is>
      </c>
      <c r="D19" s="11" t="n">
        <v>461</v>
      </c>
      <c r="E19" s="12" t="n">
        <v>384.17</v>
      </c>
    </row>
    <row r="20">
      <c r="A20" s="3" t="inlineStr">
        <is>
          <t>90DC00I0-B19000</t>
        </is>
      </c>
      <c r="B20" s="3" t="inlineStr">
        <is>
          <t>ASUS</t>
        </is>
      </c>
      <c r="C20" s="3" t="inlineStr">
        <is>
          <t>ASUS TUF GT302 ARGB CASE</t>
        </is>
      </c>
      <c r="D20" s="11" t="n">
        <v>168</v>
      </c>
      <c r="E20" s="12" t="n">
        <v>140</v>
      </c>
    </row>
    <row r="21">
      <c r="A21" s="3" t="inlineStr">
        <is>
          <t>90DC00I3-B19000</t>
        </is>
      </c>
      <c r="B21" s="3" t="inlineStr">
        <is>
          <t>ASUS</t>
        </is>
      </c>
      <c r="C21" s="3" t="inlineStr">
        <is>
          <t>ASUS TUF GT302 ARGB CASE</t>
        </is>
      </c>
      <c r="D21" s="11" t="n">
        <v>179</v>
      </c>
      <c r="E21" s="12" t="n">
        <v>149.17</v>
      </c>
    </row>
    <row r="22">
      <c r="A22" s="3" t="inlineStr">
        <is>
          <t>90DC0090-B19020</t>
        </is>
      </c>
      <c r="B22" s="3" t="inlineStr">
        <is>
          <t>ASUS</t>
        </is>
      </c>
      <c r="C22" s="3" t="inlineStr">
        <is>
          <t>ASUS TUF GT502 HORIZON ARGB CASE</t>
        </is>
      </c>
      <c r="D22" s="11" t="n">
        <v>196</v>
      </c>
      <c r="E22" s="12" t="n">
        <v>163.33</v>
      </c>
    </row>
    <row r="23">
      <c r="A23" s="3" t="inlineStr">
        <is>
          <t>90DC0090-B19010</t>
        </is>
      </c>
      <c r="B23" s="3" t="inlineStr">
        <is>
          <t>ASUS</t>
        </is>
      </c>
      <c r="C23" s="3" t="inlineStr">
        <is>
          <t>ASUS TUF GT502 PLUS CASE</t>
        </is>
      </c>
      <c r="D23" s="11" t="n">
        <v>185</v>
      </c>
      <c r="E23" s="12" t="n">
        <v>154.17</v>
      </c>
    </row>
    <row r="24">
      <c r="A24" s="3" t="inlineStr">
        <is>
          <t>90DC00M7-B39000</t>
        </is>
      </c>
      <c r="B24" s="3" t="inlineStr">
        <is>
          <t>ASUS</t>
        </is>
      </c>
      <c r="C24" s="3" t="inlineStr">
        <is>
          <t>PA401/BEIGE/WOOD/MESH CASE</t>
        </is>
      </c>
      <c r="D24" s="11" t="n">
        <v>131</v>
      </c>
      <c r="E24" s="12" t="n">
        <v>109.17</v>
      </c>
    </row>
    <row r="25">
      <c r="A25" s="3" t="inlineStr">
        <is>
          <t>90DC00V0-B39000</t>
        </is>
      </c>
      <c r="B25" s="3" t="inlineStr">
        <is>
          <t>ASUS</t>
        </is>
      </c>
      <c r="C25" s="3" t="inlineStr">
        <is>
          <t>PRIME AP303 - MESH CASE</t>
        </is>
      </c>
      <c r="D25" s="11" t="n">
        <v>103</v>
      </c>
      <c r="E25" s="12" t="n">
        <v>85.83</v>
      </c>
    </row>
    <row r="26">
      <c r="A26" s="3" t="inlineStr">
        <is>
          <t>90DC00V3-B39010</t>
        </is>
      </c>
      <c r="B26" s="3" t="inlineStr">
        <is>
          <t>ASUS</t>
        </is>
      </c>
      <c r="C26" s="3" t="inlineStr">
        <is>
          <t>PRIME AP303 - TG (WHITE) CASE</t>
        </is>
      </c>
      <c r="D26" s="11" t="n">
        <v>103</v>
      </c>
      <c r="E26" s="12" t="n">
        <v>85.83</v>
      </c>
    </row>
    <row r="27">
      <c r="A27" s="3" t="inlineStr">
        <is>
          <t>90DC00V0-B39010</t>
        </is>
      </c>
      <c r="B27" s="3" t="inlineStr">
        <is>
          <t>ASUS</t>
        </is>
      </c>
      <c r="C27" s="3" t="inlineStr">
        <is>
          <t>PRIME AP303 - TG CASE</t>
        </is>
      </c>
      <c r="D27" s="11" t="n">
        <v>103</v>
      </c>
      <c r="E27" s="12" t="n">
        <v>85.83</v>
      </c>
    </row>
    <row r="28">
      <c r="A28" s="3" t="inlineStr">
        <is>
          <t>90DC00W0-B39000</t>
        </is>
      </c>
      <c r="B28" s="3" t="inlineStr">
        <is>
          <t>ASUS</t>
        </is>
      </c>
      <c r="C28" s="3" t="inlineStr">
        <is>
          <t>ROG STRIX HELIOS II CASE</t>
        </is>
      </c>
      <c r="D28" s="11" t="n">
        <v>380</v>
      </c>
      <c r="E28" s="12" t="n">
        <v>316.67</v>
      </c>
    </row>
    <row r="29">
      <c r="A29" s="3" t="inlineStr">
        <is>
          <t>90DC00H3-B19010</t>
        </is>
      </c>
      <c r="B29" s="3" t="inlineStr">
        <is>
          <t>Asus Accessories</t>
        </is>
      </c>
      <c r="C29" s="3" t="inlineStr">
        <is>
          <t>A21 PLUS ARGB WHITE</t>
        </is>
      </c>
      <c r="D29" s="11" t="n">
        <v>98</v>
      </c>
      <c r="E29" s="12" t="n">
        <v>81.67</v>
      </c>
    </row>
    <row r="30">
      <c r="A30" s="3" t="inlineStr">
        <is>
          <t>90DC00J0-B09040</t>
        </is>
      </c>
      <c r="B30" s="3" t="inlineStr">
        <is>
          <t>Asus Accessories</t>
        </is>
      </c>
      <c r="C30" s="3" t="inlineStr">
        <is>
          <t>ASUS PROART PA602 WALNUT METAL CASE</t>
        </is>
      </c>
      <c r="D30" s="11" t="n">
        <v>282</v>
      </c>
      <c r="E30" s="12" t="n">
        <v>235</v>
      </c>
    </row>
    <row r="31">
      <c r="A31" s="3" t="inlineStr">
        <is>
          <t>90DC0113-B19000</t>
        </is>
      </c>
      <c r="B31" s="3" t="inlineStr">
        <is>
          <t>Asus Accessories</t>
        </is>
      </c>
      <c r="C31" s="3" t="inlineStr">
        <is>
          <t>PRIME AP304 TG ARGB WHITE</t>
        </is>
      </c>
      <c r="D31" s="11" t="n">
        <v>163</v>
      </c>
      <c r="E31" s="12" t="n">
        <v>135.83</v>
      </c>
    </row>
    <row r="32">
      <c r="A32" s="3" t="inlineStr">
        <is>
          <t>90DC00M0-B39020</t>
        </is>
      </c>
      <c r="B32" s="3" t="inlineStr">
        <is>
          <t>Asus Accessories</t>
        </is>
      </c>
      <c r="C32" s="3" t="inlineStr">
        <is>
          <t>PROART PA401 TG PWM BLACK CASE</t>
        </is>
      </c>
      <c r="D32" s="11" t="n">
        <v>109</v>
      </c>
      <c r="E32" s="12" t="n">
        <v>90.83</v>
      </c>
    </row>
    <row r="33">
      <c r="A33" s="3" t="inlineStr">
        <is>
          <t>90DC00J0-B09030</t>
        </is>
      </c>
      <c r="B33" s="3" t="inlineStr">
        <is>
          <t>Asus Accessories</t>
        </is>
      </c>
      <c r="C33" s="3" t="inlineStr">
        <is>
          <t>PROART PA602 WALNUT WOOD TG CASE</t>
        </is>
      </c>
      <c r="D33" s="11" t="n">
        <v>282</v>
      </c>
      <c r="E33" s="12" t="n">
        <v>235</v>
      </c>
    </row>
    <row r="34">
      <c r="A34" s="3" t="inlineStr">
        <is>
          <t>90DC00T0-B09030</t>
        </is>
      </c>
      <c r="B34" s="3" t="inlineStr">
        <is>
          <t>Asus Accessories</t>
        </is>
      </c>
      <c r="C34" s="3" t="inlineStr">
        <is>
          <t>ROG CRONOX GR801 ARGB BLACK CASE</t>
        </is>
      </c>
      <c r="D34" s="11" t="n">
        <v>542</v>
      </c>
      <c r="E34" s="12" t="n">
        <v>451.67</v>
      </c>
    </row>
    <row r="35">
      <c r="A35" s="3" t="inlineStr">
        <is>
          <t>90DC00W3-B39000</t>
        </is>
      </c>
      <c r="B35" s="3" t="inlineStr">
        <is>
          <t>Asus Accessories</t>
        </is>
      </c>
      <c r="C35" s="3" t="inlineStr">
        <is>
          <t>ROG STRIX HELIOS II WHITE</t>
        </is>
      </c>
      <c r="D35" s="11" t="n">
        <v>380</v>
      </c>
      <c r="E35" s="12" t="n">
        <v>316.67</v>
      </c>
    </row>
    <row r="36">
      <c r="A36" s="3" t="inlineStr">
        <is>
          <t>BGW86</t>
        </is>
      </c>
      <c r="B36" s="3" t="inlineStr">
        <is>
          <t>Bequiet</t>
        </is>
      </c>
      <c r="C36" s="3" t="inlineStr">
        <is>
          <t>LGHT BASE500 LX ATX GAM CASE ALU WT</t>
        </is>
      </c>
      <c r="D36" s="11" t="n">
        <v>127</v>
      </c>
      <c r="E36" s="12" t="n">
        <v>105.83</v>
      </c>
    </row>
    <row r="37">
      <c r="A37" s="3" t="inlineStr">
        <is>
          <t>BGW72</t>
        </is>
      </c>
      <c r="B37" s="3" t="inlineStr">
        <is>
          <t>Bequiet</t>
        </is>
      </c>
      <c r="C37" s="3" t="inlineStr">
        <is>
          <t>LIGHT BASE 900 FX ARGB E-ATX CASE GL</t>
        </is>
      </c>
      <c r="D37" s="11" t="n">
        <v>212</v>
      </c>
      <c r="E37" s="12" t="n">
        <v>176.67</v>
      </c>
    </row>
    <row r="38">
      <c r="A38" s="3" t="inlineStr">
        <is>
          <t>BG073</t>
        </is>
      </c>
      <c r="B38" s="3" t="inlineStr">
        <is>
          <t>Bequiet</t>
        </is>
      </c>
      <c r="C38" s="3" t="inlineStr">
        <is>
          <t>PURE BASE 501</t>
        </is>
      </c>
      <c r="D38" s="11" t="n">
        <v>76</v>
      </c>
      <c r="E38" s="12" t="n">
        <v>63.33</v>
      </c>
    </row>
    <row r="39">
      <c r="A39" s="3" t="inlineStr">
        <is>
          <t>BGW64</t>
        </is>
      </c>
      <c r="B39" s="3" t="inlineStr">
        <is>
          <t>Bequiet</t>
        </is>
      </c>
      <c r="C39" s="3" t="inlineStr">
        <is>
          <t>SHADOW BASE 800 FX RGB CASE WHITE</t>
        </is>
      </c>
      <c r="D39" s="11" t="n">
        <v>191</v>
      </c>
      <c r="E39" s="12" t="n">
        <v>159.17</v>
      </c>
    </row>
    <row r="40">
      <c r="A40" s="3" t="inlineStr">
        <is>
          <t>4719512160879</t>
        </is>
      </c>
      <c r="B40" s="3" t="inlineStr">
        <is>
          <t>Coolermaster</t>
        </is>
      </c>
      <c r="C40" s="3" t="inlineStr">
        <is>
          <t>ELITE 690</t>
        </is>
      </c>
      <c r="D40" s="11" t="n">
        <v>59</v>
      </c>
      <c r="E40" s="12" t="n">
        <v>49.17</v>
      </c>
    </row>
    <row r="41">
      <c r="A41" s="3" t="inlineStr">
        <is>
          <t>MHSK13AA00</t>
        </is>
      </c>
      <c r="B41" s="3" t="inlineStr">
        <is>
          <t>Coolermaster</t>
        </is>
      </c>
      <c r="C41" s="3" t="inlineStr">
        <is>
          <t>MASTER HUB CREATOR KIT</t>
        </is>
      </c>
      <c r="D41" s="11" t="n">
        <v>301</v>
      </c>
      <c r="E41" s="12" t="n">
        <v>250.83</v>
      </c>
    </row>
    <row r="42">
      <c r="A42" s="3" t="inlineStr">
        <is>
          <t>MF360KINNS00</t>
        </is>
      </c>
      <c r="B42" s="3" t="inlineStr">
        <is>
          <t>Coolermaster</t>
        </is>
      </c>
      <c r="C42" s="3" t="inlineStr">
        <is>
          <t>MASTERFRAME 360 PANORAMA</t>
        </is>
      </c>
      <c r="D42" s="11" t="n">
        <v>191</v>
      </c>
      <c r="E42" s="12" t="n">
        <v>159.17</v>
      </c>
    </row>
    <row r="43">
      <c r="A43" s="3" t="inlineStr">
        <is>
          <t>4719512160954</t>
        </is>
      </c>
      <c r="B43" s="3" t="inlineStr">
        <is>
          <t>Coolermaster</t>
        </is>
      </c>
      <c r="C43" s="3" t="inlineStr">
        <is>
          <t>MASTERFRAME 500 MESH BLACK ARGB</t>
        </is>
      </c>
      <c r="D43" s="11" t="n">
        <v>132</v>
      </c>
      <c r="E43" s="12" t="n">
        <v>110</v>
      </c>
    </row>
    <row r="44">
      <c r="A44" s="3" t="inlineStr">
        <is>
          <t>MF500MKHNNS01</t>
        </is>
      </c>
      <c r="B44" s="3" t="inlineStr">
        <is>
          <t>Coolermaster</t>
        </is>
      </c>
      <c r="C44" s="3" t="inlineStr">
        <is>
          <t>MASTERFRAME 500 MESH BLACK ARGB</t>
        </is>
      </c>
      <c r="D44" s="11" t="n">
        <v>163</v>
      </c>
      <c r="E44" s="12" t="n">
        <v>135.83</v>
      </c>
    </row>
    <row r="45">
      <c r="A45" s="3" t="inlineStr">
        <is>
          <t>MF600MKGNNS01</t>
        </is>
      </c>
      <c r="B45" s="3" t="inlineStr">
        <is>
          <t>Coolermaster</t>
        </is>
      </c>
      <c r="C45" s="3" t="inlineStr">
        <is>
          <t>MASTERFRAME 600 MESH BLACK ARGB</t>
        </is>
      </c>
      <c r="D45" s="11" t="n">
        <v>151</v>
      </c>
      <c r="E45" s="12" t="n">
        <v>125.83</v>
      </c>
    </row>
    <row r="46">
      <c r="A46" s="3" t="inlineStr">
        <is>
          <t>CC-9011263-WW</t>
        </is>
      </c>
      <c r="B46" s="3" t="inlineStr">
        <is>
          <t>Corsair</t>
        </is>
      </c>
      <c r="C46" s="3" t="inlineStr">
        <is>
          <t>2500D AIRFLOW DUAL CHAMBER CASE BLCK</t>
        </is>
      </c>
      <c r="D46" s="11" t="n">
        <v>123</v>
      </c>
      <c r="E46" s="12" t="n">
        <v>102.5</v>
      </c>
    </row>
    <row r="47">
      <c r="A47" s="3" t="inlineStr">
        <is>
          <t>CC-9011264-WW</t>
        </is>
      </c>
      <c r="B47" s="3" t="inlineStr">
        <is>
          <t>Corsair</t>
        </is>
      </c>
      <c r="C47" s="3" t="inlineStr">
        <is>
          <t>2500D AIRFLOW DUAL CHAMBER CASE WHTE</t>
        </is>
      </c>
      <c r="D47" s="11" t="n">
        <v>123</v>
      </c>
      <c r="E47" s="12" t="n">
        <v>102.5</v>
      </c>
    </row>
    <row r="48">
      <c r="A48" s="3" t="inlineStr">
        <is>
          <t>CC-9011266-WW</t>
        </is>
      </c>
      <c r="B48" s="3" t="inlineStr">
        <is>
          <t>Corsair</t>
        </is>
      </c>
      <c r="C48" s="3" t="inlineStr">
        <is>
          <t>2500X DUAL CHAMBER CASE WHITE</t>
        </is>
      </c>
      <c r="D48" s="11" t="n">
        <v>123</v>
      </c>
      <c r="E48" s="12" t="n">
        <v>102.5</v>
      </c>
    </row>
    <row r="49">
      <c r="A49" s="3" t="inlineStr">
        <is>
          <t>CC-9011267-WW</t>
        </is>
      </c>
      <c r="B49" s="3" t="inlineStr">
        <is>
          <t>Corsair</t>
        </is>
      </c>
      <c r="C49" s="3" t="inlineStr">
        <is>
          <t>2500X RGB GAMING CASE MICRO ATX BLAC</t>
        </is>
      </c>
      <c r="D49" s="11" t="n">
        <v>189</v>
      </c>
      <c r="E49" s="12" t="n">
        <v>157.5</v>
      </c>
    </row>
    <row r="50">
      <c r="A50" s="3" t="inlineStr">
        <is>
          <t>CC-9011268-WW</t>
        </is>
      </c>
      <c r="B50" s="3" t="inlineStr">
        <is>
          <t>Corsair</t>
        </is>
      </c>
      <c r="C50" s="3" t="inlineStr">
        <is>
          <t>2500X RGB GAMING CASE MICRO ATX WHIT</t>
        </is>
      </c>
      <c r="D50" s="11" t="n">
        <v>189</v>
      </c>
      <c r="E50" s="12" t="n">
        <v>157.5</v>
      </c>
    </row>
    <row r="51">
      <c r="A51" s="3" t="inlineStr">
        <is>
          <t>CC-9011348-WW</t>
        </is>
      </c>
      <c r="B51" s="3" t="inlineStr">
        <is>
          <t>Corsair</t>
        </is>
      </c>
      <c r="C51" s="3" t="inlineStr">
        <is>
          <t>2800X RS-R ARGB MICRO-ATX CASE WHT</t>
        </is>
      </c>
      <c r="D51" s="11" t="n">
        <v>70</v>
      </c>
      <c r="E51" s="12" t="n">
        <v>58.33</v>
      </c>
    </row>
    <row r="52">
      <c r="A52" s="3" t="inlineStr">
        <is>
          <t>CC-9011334-WW</t>
        </is>
      </c>
      <c r="B52" s="3" t="inlineStr">
        <is>
          <t>Corsair</t>
        </is>
      </c>
      <c r="C52" s="3" t="inlineStr">
        <is>
          <t>3200D RS MID TOWER CASE BLK</t>
        </is>
      </c>
      <c r="D52" s="11" t="n">
        <v>69</v>
      </c>
      <c r="E52" s="12" t="n">
        <v>57.5</v>
      </c>
    </row>
    <row r="53">
      <c r="A53" s="3" t="inlineStr">
        <is>
          <t>CC-9011336-WW</t>
        </is>
      </c>
      <c r="B53" s="3" t="inlineStr">
        <is>
          <t>Corsair</t>
        </is>
      </c>
      <c r="C53" s="3" t="inlineStr">
        <is>
          <t>3200D RS MID TOWER CASE SMOKE</t>
        </is>
      </c>
      <c r="D53" s="11" t="n">
        <v>69</v>
      </c>
      <c r="E53" s="12" t="n">
        <v>57.5</v>
      </c>
    </row>
    <row r="54">
      <c r="A54" s="3" t="inlineStr">
        <is>
          <t>CC-9011335-WW</t>
        </is>
      </c>
      <c r="B54" s="3" t="inlineStr">
        <is>
          <t>Corsair</t>
        </is>
      </c>
      <c r="C54" s="3" t="inlineStr">
        <is>
          <t>3200D RS MID TOWER CASE WHT</t>
        </is>
      </c>
      <c r="D54" s="11" t="n">
        <v>69</v>
      </c>
      <c r="E54" s="12" t="n">
        <v>57.5</v>
      </c>
    </row>
    <row r="55">
      <c r="A55" s="3" t="inlineStr">
        <is>
          <t>CC-9011325-WW</t>
        </is>
      </c>
      <c r="B55" s="3" t="inlineStr">
        <is>
          <t>Corsair</t>
        </is>
      </c>
      <c r="C55" s="3" t="inlineStr">
        <is>
          <t>3500X LX-R RGB MID TOWER WHITE</t>
        </is>
      </c>
      <c r="D55" s="11" t="n">
        <v>170</v>
      </c>
      <c r="E55" s="12" t="n">
        <v>141.67</v>
      </c>
    </row>
    <row r="56">
      <c r="A56" s="3" t="inlineStr">
        <is>
          <t>CC-9011324-WW</t>
        </is>
      </c>
      <c r="B56" s="3" t="inlineStr">
        <is>
          <t>Corsair</t>
        </is>
      </c>
      <c r="C56" s="3" t="inlineStr">
        <is>
          <t>3500X LX-R RGB MIDTOWER PC CASE BK</t>
        </is>
      </c>
      <c r="D56" s="11" t="n">
        <v>170</v>
      </c>
      <c r="E56" s="12" t="n">
        <v>141.67</v>
      </c>
    </row>
    <row r="57">
      <c r="A57" s="3" t="inlineStr">
        <is>
          <t>CC-9011301-WW</t>
        </is>
      </c>
      <c r="B57" s="3" t="inlineStr">
        <is>
          <t>Corsair</t>
        </is>
      </c>
      <c r="C57" s="3" t="inlineStr">
        <is>
          <t>5000T GAMING CASE E-ATX WHITE</t>
        </is>
      </c>
      <c r="D57" s="11" t="n">
        <v>180</v>
      </c>
      <c r="E57" s="12" t="n">
        <v>150</v>
      </c>
    </row>
    <row r="58">
      <c r="A58" s="3" t="inlineStr">
        <is>
          <t>CC-9011321-WW</t>
        </is>
      </c>
      <c r="B58" s="3" t="inlineStr">
        <is>
          <t>Corsair</t>
        </is>
      </c>
      <c r="C58" s="3" t="inlineStr">
        <is>
          <t>AIR 5400 LX-R RGB MID TOWER WHT CASE</t>
        </is>
      </c>
      <c r="D58" s="11" t="n">
        <v>285</v>
      </c>
      <c r="E58" s="12" t="n">
        <v>237.5</v>
      </c>
    </row>
    <row r="59">
      <c r="A59" s="3" t="inlineStr">
        <is>
          <t>CC-9011312-WW</t>
        </is>
      </c>
      <c r="B59" s="3" t="inlineStr">
        <is>
          <t>Corsair</t>
        </is>
      </c>
      <c r="C59" s="3" t="inlineStr">
        <is>
          <t>CORSAIR FRAME 4000D RS CASE</t>
        </is>
      </c>
      <c r="D59" s="11" t="n">
        <v>90</v>
      </c>
      <c r="E59" s="12" t="n">
        <v>75</v>
      </c>
    </row>
    <row r="60">
      <c r="A60" s="3" t="inlineStr">
        <is>
          <t>CC-9011316-WW</t>
        </is>
      </c>
      <c r="B60" s="3" t="inlineStr">
        <is>
          <t>Corsair</t>
        </is>
      </c>
      <c r="C60" s="3" t="inlineStr">
        <is>
          <t>CORSAIR FRAME 4500X LX-R LINK CASE</t>
        </is>
      </c>
      <c r="D60" s="11" t="n">
        <v>215</v>
      </c>
      <c r="E60" s="12" t="n">
        <v>179.17</v>
      </c>
    </row>
    <row r="61">
      <c r="A61" s="3" t="inlineStr">
        <is>
          <t>CC-9011317-WW</t>
        </is>
      </c>
      <c r="B61" s="3" t="inlineStr">
        <is>
          <t>Corsair</t>
        </is>
      </c>
      <c r="C61" s="3" t="inlineStr">
        <is>
          <t>CORSAIR FRAME 4500X LX-R LINK CASE</t>
        </is>
      </c>
      <c r="D61" s="11" t="n">
        <v>215</v>
      </c>
      <c r="E61" s="12" t="n">
        <v>179.17</v>
      </c>
    </row>
    <row r="62">
      <c r="A62" s="3" t="inlineStr">
        <is>
          <t>CC-9011315-WW</t>
        </is>
      </c>
      <c r="B62" s="3" t="inlineStr">
        <is>
          <t>Corsair</t>
        </is>
      </c>
      <c r="C62" s="3" t="inlineStr">
        <is>
          <t>CORSAIR FRAME 4500X RS-R ARGB CASE</t>
        </is>
      </c>
      <c r="D62" s="11" t="n">
        <v>170</v>
      </c>
      <c r="E62" s="12" t="n">
        <v>141.67</v>
      </c>
    </row>
    <row r="63">
      <c r="A63" s="3" t="inlineStr">
        <is>
          <t>CC-9011310-WW</t>
        </is>
      </c>
      <c r="B63" s="3" t="inlineStr">
        <is>
          <t>Corsair</t>
        </is>
      </c>
      <c r="C63" s="3" t="inlineStr">
        <is>
          <t>CORSAIR FRAME 5000D RS CASE</t>
        </is>
      </c>
      <c r="D63" s="11" t="n">
        <v>150</v>
      </c>
      <c r="E63" s="12" t="n">
        <v>125</v>
      </c>
    </row>
    <row r="64">
      <c r="A64" s="3" t="inlineStr">
        <is>
          <t>CC-9011308-WW</t>
        </is>
      </c>
      <c r="B64" s="3" t="inlineStr">
        <is>
          <t>Corsair</t>
        </is>
      </c>
      <c r="C64" s="3" t="inlineStr">
        <is>
          <t>CORSAIR FRAME 5000D RS CASE</t>
        </is>
      </c>
      <c r="D64" s="11" t="n">
        <v>125</v>
      </c>
      <c r="E64" s="12" t="n">
        <v>104.17</v>
      </c>
    </row>
    <row r="65">
      <c r="A65" s="3" t="inlineStr">
        <is>
          <t>CC-9011291-WW</t>
        </is>
      </c>
      <c r="B65" s="3" t="inlineStr">
        <is>
          <t>Corsair</t>
        </is>
      </c>
      <c r="C65" s="3" t="inlineStr">
        <is>
          <t>FRAME 4000D GAMING CASE E-ATX WHITE</t>
        </is>
      </c>
      <c r="D65" s="11" t="n">
        <v>80</v>
      </c>
      <c r="E65" s="12" t="n">
        <v>66.67</v>
      </c>
    </row>
    <row r="66">
      <c r="A66" s="3" t="inlineStr">
        <is>
          <t>CC-9011326-WW</t>
        </is>
      </c>
      <c r="B66" s="3" t="inlineStr">
        <is>
          <t>Corsair</t>
        </is>
      </c>
      <c r="C66" s="3" t="inlineStr">
        <is>
          <t>FRAME 4000D LCD RS ARGB BLACK</t>
        </is>
      </c>
      <c r="D66" s="11" t="n">
        <v>302</v>
      </c>
      <c r="E66" s="12" t="n">
        <v>251.67</v>
      </c>
    </row>
    <row r="67">
      <c r="A67" s="3" t="inlineStr">
        <is>
          <t>CC-9011327-WW</t>
        </is>
      </c>
      <c r="B67" s="3" t="inlineStr">
        <is>
          <t>Corsair</t>
        </is>
      </c>
      <c r="C67" s="3" t="inlineStr">
        <is>
          <t>FRAME 4000D LCD RS ARGB WHITE</t>
        </is>
      </c>
      <c r="D67" s="11" t="n">
        <v>302</v>
      </c>
      <c r="E67" s="12" t="n">
        <v>251.67</v>
      </c>
    </row>
    <row r="68">
      <c r="A68" s="3" t="inlineStr">
        <is>
          <t>CC-9011297-WW</t>
        </is>
      </c>
      <c r="B68" s="3" t="inlineStr">
        <is>
          <t>Corsair</t>
        </is>
      </c>
      <c r="C68" s="3" t="inlineStr">
        <is>
          <t>FRAME 4000D RS ARGB CASE E-ATX WHITE</t>
        </is>
      </c>
      <c r="D68" s="11" t="n">
        <v>100</v>
      </c>
      <c r="E68" s="12" t="n">
        <v>83.33</v>
      </c>
    </row>
    <row r="69">
      <c r="A69" s="3" t="inlineStr">
        <is>
          <t>CC-9011341-WW</t>
        </is>
      </c>
      <c r="B69" s="3" t="inlineStr">
        <is>
          <t>Corsair</t>
        </is>
      </c>
      <c r="C69" s="3" t="inlineStr">
        <is>
          <t>FRAME 4000D RS WOOD MID TOWER WHT</t>
        </is>
      </c>
      <c r="D69" s="11" t="n">
        <v>130</v>
      </c>
      <c r="E69" s="12" t="n">
        <v>108.33</v>
      </c>
    </row>
    <row r="70">
      <c r="A70" s="3" t="inlineStr">
        <is>
          <t>CC-9011213-WW</t>
        </is>
      </c>
      <c r="B70" s="3" t="inlineStr">
        <is>
          <t>Corsair</t>
        </is>
      </c>
      <c r="C70" s="3" t="inlineStr">
        <is>
          <t>ICUE 5000X RGB GAMING CASE WHITE</t>
        </is>
      </c>
      <c r="D70" s="11" t="n">
        <v>189</v>
      </c>
      <c r="E70" s="12" t="n">
        <v>157.5</v>
      </c>
    </row>
    <row r="71">
      <c r="A71" s="3" t="inlineStr">
        <is>
          <t>CC-9011298-WW</t>
        </is>
      </c>
      <c r="B71" s="3" t="inlineStr">
        <is>
          <t>Corsair</t>
        </is>
      </c>
      <c r="C71" s="3" t="inlineStr">
        <is>
          <t>ICUE LINK 5000T LX RGB CASE E-ATX BL</t>
        </is>
      </c>
      <c r="D71" s="11" t="n">
        <v>280</v>
      </c>
      <c r="E71" s="12" t="n">
        <v>233.33</v>
      </c>
    </row>
    <row r="72">
      <c r="A72" s="3" t="inlineStr">
        <is>
          <t>FD-C-DEFOA-02</t>
        </is>
      </c>
      <c r="B72" s="3" t="inlineStr">
        <is>
          <t>Fractal Design</t>
        </is>
      </c>
      <c r="C72" s="3" t="inlineStr">
        <is>
          <t>DEFINE ONE DARK TG LIGHT TINT</t>
        </is>
      </c>
      <c r="D72" s="11" t="n">
        <v>128</v>
      </c>
      <c r="E72" s="12" t="n">
        <v>106.67</v>
      </c>
    </row>
    <row r="73">
      <c r="A73" s="3" t="inlineStr">
        <is>
          <t>FD-C-DEFOA-04</t>
        </is>
      </c>
      <c r="B73" s="3" t="inlineStr">
        <is>
          <t>Fractal Design</t>
        </is>
      </c>
      <c r="C73" s="3" t="inlineStr">
        <is>
          <t>DEFINE ONE LIGHT SOLID</t>
        </is>
      </c>
      <c r="D73" s="11" t="n">
        <v>128</v>
      </c>
      <c r="E73" s="12" t="n">
        <v>106.67</v>
      </c>
    </row>
    <row r="74">
      <c r="A74" s="3" t="inlineStr">
        <is>
          <t>FD-C-DEFOA-03</t>
        </is>
      </c>
      <c r="B74" s="3" t="inlineStr">
        <is>
          <t>Fractal Design</t>
        </is>
      </c>
      <c r="C74" s="3" t="inlineStr">
        <is>
          <t>DEFINE ONE LIGHT TG CLEAR TINT</t>
        </is>
      </c>
      <c r="D74" s="11" t="n">
        <v>128</v>
      </c>
      <c r="E74" s="12" t="n">
        <v>106.67</v>
      </c>
    </row>
    <row r="75">
      <c r="A75" s="3" t="inlineStr">
        <is>
          <t>FD-C-FOC2A-01</t>
        </is>
      </c>
      <c r="B75" s="3" t="inlineStr">
        <is>
          <t>Fractal Design</t>
        </is>
      </c>
      <c r="C75" s="3" t="inlineStr">
        <is>
          <t>FOCUS 2 BLACK TG CASE ATX</t>
        </is>
      </c>
      <c r="D75" s="11" t="n">
        <v>61</v>
      </c>
      <c r="E75" s="12" t="n">
        <v>50.83</v>
      </c>
    </row>
    <row r="76">
      <c r="A76" s="3" t="inlineStr">
        <is>
          <t>FD-C-FOC2A-03</t>
        </is>
      </c>
      <c r="B76" s="3" t="inlineStr">
        <is>
          <t>Fractal Design</t>
        </is>
      </c>
      <c r="C76" s="3" t="inlineStr">
        <is>
          <t>FOCUS 2 RGB BLACK TG CASE</t>
        </is>
      </c>
      <c r="D76" s="11" t="n">
        <v>71</v>
      </c>
      <c r="E76" s="12" t="n">
        <v>59.17</v>
      </c>
    </row>
    <row r="77">
      <c r="A77" s="3" t="inlineStr">
        <is>
          <t>FD-C-FOC2A-04</t>
        </is>
      </c>
      <c r="B77" s="3" t="inlineStr">
        <is>
          <t>Fractal Design</t>
        </is>
      </c>
      <c r="C77" s="3" t="inlineStr">
        <is>
          <t>FOCUS 2 RGB WHITE TG CASE</t>
        </is>
      </c>
      <c r="D77" s="11" t="n">
        <v>71</v>
      </c>
      <c r="E77" s="12" t="n">
        <v>59.17</v>
      </c>
    </row>
    <row r="78">
      <c r="A78" s="3" t="inlineStr">
        <is>
          <t>OEMCACORE1100BL</t>
        </is>
      </c>
      <c r="B78" s="3" t="inlineStr">
        <is>
          <t>Fractal Design</t>
        </is>
      </c>
      <c r="C78" s="3" t="inlineStr">
        <is>
          <t>FRACTAL CORE 1100 CASE</t>
        </is>
      </c>
      <c r="D78" s="11" t="n">
        <v>24</v>
      </c>
      <c r="E78" s="12" t="n">
        <v>20</v>
      </c>
    </row>
    <row r="79">
      <c r="A79" s="3" t="inlineStr">
        <is>
          <t>FD-C-EPO1A-05</t>
        </is>
      </c>
      <c r="B79" s="3" t="inlineStr">
        <is>
          <t>Fractal Design</t>
        </is>
      </c>
      <c r="C79" s="3" t="inlineStr">
        <is>
          <t>FRACTAL EPOCH  RGB TG CLEAR CASE</t>
        </is>
      </c>
      <c r="D79" s="11" t="n">
        <v>116</v>
      </c>
      <c r="E79" s="12" t="n">
        <v>96.67</v>
      </c>
    </row>
    <row r="80">
      <c r="A80" s="3" t="inlineStr">
        <is>
          <t>FD-C-EPO1A-04</t>
        </is>
      </c>
      <c r="B80" s="3" t="inlineStr">
        <is>
          <t>Fractal Design</t>
        </is>
      </c>
      <c r="C80" s="3" t="inlineStr">
        <is>
          <t>FRACTAL EPOCH  RGB TG LIGHT CASE</t>
        </is>
      </c>
      <c r="D80" s="11" t="n">
        <v>116</v>
      </c>
      <c r="E80" s="12" t="n">
        <v>96.67</v>
      </c>
    </row>
    <row r="81">
      <c r="A81" s="3" t="inlineStr">
        <is>
          <t>FD-C-EPO1A-03</t>
        </is>
      </c>
      <c r="B81" s="3" t="inlineStr">
        <is>
          <t>Fractal Design</t>
        </is>
      </c>
      <c r="C81" s="3" t="inlineStr">
        <is>
          <t>FRACTAL EPOCH  TG CLEAR CASE</t>
        </is>
      </c>
      <c r="D81" s="11" t="n">
        <v>96</v>
      </c>
      <c r="E81" s="12" t="n">
        <v>80</v>
      </c>
    </row>
    <row r="82">
      <c r="A82" s="3" t="inlineStr">
        <is>
          <t>FD-C-EPO1A-02</t>
        </is>
      </c>
      <c r="B82" s="3" t="inlineStr">
        <is>
          <t>Fractal Design</t>
        </is>
      </c>
      <c r="C82" s="3" t="inlineStr">
        <is>
          <t>FRACTAL EPOCH  TG LIGHT CASE</t>
        </is>
      </c>
      <c r="D82" s="11" t="n">
        <v>96</v>
      </c>
      <c r="E82" s="12" t="n">
        <v>80</v>
      </c>
    </row>
    <row r="83">
      <c r="A83" s="3" t="inlineStr">
        <is>
          <t>FD-C-EPO1X-02</t>
        </is>
      </c>
      <c r="B83" s="3" t="inlineStr">
        <is>
          <t>Fractal Design</t>
        </is>
      </c>
      <c r="C83" s="3" t="inlineStr">
        <is>
          <t>FRACTAL EPOCH XL BLACK</t>
        </is>
      </c>
      <c r="D83" s="11" t="n">
        <v>105</v>
      </c>
      <c r="E83" s="12" t="n">
        <v>87.5</v>
      </c>
    </row>
    <row r="84">
      <c r="A84" s="3" t="inlineStr">
        <is>
          <t>FD-C-EPO1X-04</t>
        </is>
      </c>
      <c r="B84" s="3" t="inlineStr">
        <is>
          <t>Fractal Design</t>
        </is>
      </c>
      <c r="C84" s="3" t="inlineStr">
        <is>
          <t>FRACTAL EPOCH XL BLACK RGB</t>
        </is>
      </c>
      <c r="D84" s="11" t="n">
        <v>126</v>
      </c>
      <c r="E84" s="12" t="n">
        <v>105</v>
      </c>
    </row>
    <row r="85">
      <c r="A85" s="3" t="inlineStr">
        <is>
          <t>FD-C-EPO1X-01</t>
        </is>
      </c>
      <c r="B85" s="3" t="inlineStr">
        <is>
          <t>Fractal Design</t>
        </is>
      </c>
      <c r="C85" s="3" t="inlineStr">
        <is>
          <t>FRACTAL EPOCH XL BLACK SOLID</t>
        </is>
      </c>
      <c r="D85" s="11" t="n">
        <v>105</v>
      </c>
      <c r="E85" s="12" t="n">
        <v>87.5</v>
      </c>
    </row>
    <row r="86">
      <c r="A86" s="3" t="inlineStr">
        <is>
          <t>FD-C-EPO1X-03</t>
        </is>
      </c>
      <c r="B86" s="3" t="inlineStr">
        <is>
          <t>Fractal Design</t>
        </is>
      </c>
      <c r="C86" s="3" t="inlineStr">
        <is>
          <t>FRACTAL EPOCH XL WHITE</t>
        </is>
      </c>
      <c r="D86" s="11" t="n">
        <v>105</v>
      </c>
      <c r="E86" s="12" t="n">
        <v>87.5</v>
      </c>
    </row>
    <row r="87">
      <c r="A87" s="3" t="inlineStr">
        <is>
          <t>FD-C-EPO1X-05</t>
        </is>
      </c>
      <c r="B87" s="3" t="inlineStr">
        <is>
          <t>Fractal Design</t>
        </is>
      </c>
      <c r="C87" s="3" t="inlineStr">
        <is>
          <t>FRACTAL EPOCH XL WHITE RGB</t>
        </is>
      </c>
      <c r="D87" s="11" t="n">
        <v>126</v>
      </c>
      <c r="E87" s="12" t="n">
        <v>105</v>
      </c>
    </row>
    <row r="88">
      <c r="A88" s="3" t="inlineStr">
        <is>
          <t>FD-C-MES3A-04</t>
        </is>
      </c>
      <c r="B88" s="3" t="inlineStr">
        <is>
          <t>Fractal Design</t>
        </is>
      </c>
      <c r="C88" s="3" t="inlineStr">
        <is>
          <t>FRACTAL MESHIFY 3  TG CLEAR CASE</t>
        </is>
      </c>
      <c r="D88" s="11" t="n">
        <v>125</v>
      </c>
      <c r="E88" s="12" t="n">
        <v>104.17</v>
      </c>
    </row>
    <row r="89">
      <c r="A89" s="3" t="inlineStr">
        <is>
          <t>FD-C-MES3A-05</t>
        </is>
      </c>
      <c r="B89" s="3" t="inlineStr">
        <is>
          <t>Fractal Design</t>
        </is>
      </c>
      <c r="C89" s="3" t="inlineStr">
        <is>
          <t>FRACTAL MESHIFY 3 AMBIENCE PRO CASE</t>
        </is>
      </c>
      <c r="D89" s="11" t="n">
        <v>202</v>
      </c>
      <c r="E89" s="12" t="n">
        <v>168.33</v>
      </c>
    </row>
    <row r="90">
      <c r="A90" s="3" t="inlineStr">
        <is>
          <t>FD-C-MES3A-03</t>
        </is>
      </c>
      <c r="B90" s="3" t="inlineStr">
        <is>
          <t>Fractal Design</t>
        </is>
      </c>
      <c r="C90" s="3" t="inlineStr">
        <is>
          <t>FRACTAL MESHIFY 3 AMBIENCE PRO CASE</t>
        </is>
      </c>
      <c r="D90" s="11" t="n">
        <v>202</v>
      </c>
      <c r="E90" s="12" t="n">
        <v>168.33</v>
      </c>
    </row>
    <row r="91">
      <c r="A91" s="3" t="inlineStr">
        <is>
          <t>FD-C-MES3A-06</t>
        </is>
      </c>
      <c r="B91" s="3" t="inlineStr">
        <is>
          <t>Fractal Design</t>
        </is>
      </c>
      <c r="C91" s="3" t="inlineStr">
        <is>
          <t>FRACTAL MESHIFY 3 BLACK RGB CASE</t>
        </is>
      </c>
      <c r="D91" s="11" t="n">
        <v>146</v>
      </c>
      <c r="E91" s="12" t="n">
        <v>121.67</v>
      </c>
    </row>
    <row r="92">
      <c r="A92" s="3" t="inlineStr">
        <is>
          <t>FD-C-MES3A-07</t>
        </is>
      </c>
      <c r="B92" s="3" t="inlineStr">
        <is>
          <t>Fractal Design</t>
        </is>
      </c>
      <c r="C92" s="3" t="inlineStr">
        <is>
          <t>FRACTAL MESHIFY 3 WHITE RGB CASE</t>
        </is>
      </c>
      <c r="D92" s="11" t="n">
        <v>146</v>
      </c>
      <c r="E92" s="12" t="n">
        <v>121.67</v>
      </c>
    </row>
    <row r="93">
      <c r="A93" s="3" t="inlineStr">
        <is>
          <t>FD-C-MES3X-05</t>
        </is>
      </c>
      <c r="B93" s="3" t="inlineStr">
        <is>
          <t>Fractal Design</t>
        </is>
      </c>
      <c r="C93" s="3" t="inlineStr">
        <is>
          <t>FRACTAL MESHIFY 3 XL AMBIENCE PRO</t>
        </is>
      </c>
      <c r="D93" s="11" t="n">
        <v>229</v>
      </c>
      <c r="E93" s="12" t="n">
        <v>190.83</v>
      </c>
    </row>
    <row r="94">
      <c r="A94" s="3" t="inlineStr">
        <is>
          <t>FD-C-MES3X-06</t>
        </is>
      </c>
      <c r="B94" s="3" t="inlineStr">
        <is>
          <t>Fractal Design</t>
        </is>
      </c>
      <c r="C94" s="3" t="inlineStr">
        <is>
          <t>FRACTAL MESHIFY 3 XL WHITE CASE</t>
        </is>
      </c>
      <c r="D94" s="11" t="n">
        <v>168</v>
      </c>
      <c r="E94" s="12" t="n">
        <v>140</v>
      </c>
    </row>
    <row r="95">
      <c r="A95" s="3" t="inlineStr">
        <is>
          <t>FDCAMESHCBKOT</t>
        </is>
      </c>
      <c r="B95" s="3" t="inlineStr">
        <is>
          <t>Fractal Design</t>
        </is>
      </c>
      <c r="C95" s="3" t="inlineStr">
        <is>
          <t>FRACTAL MESHIFY C DARK TG CASE</t>
        </is>
      </c>
      <c r="D95" s="11" t="n">
        <v>83</v>
      </c>
      <c r="E95" s="12" t="n">
        <v>69.17</v>
      </c>
    </row>
    <row r="96">
      <c r="A96" s="3" t="inlineStr">
        <is>
          <t>FD-C-NOR1X-06</t>
        </is>
      </c>
      <c r="B96" s="3" t="inlineStr">
        <is>
          <t>Fractal Design</t>
        </is>
      </c>
      <c r="C96" s="3" t="inlineStr">
        <is>
          <t>FRACTAL NOR XL RC CHALK WHITE CASE</t>
        </is>
      </c>
      <c r="D96" s="11" t="n">
        <v>160</v>
      </c>
      <c r="E96" s="12" t="n">
        <v>133.33</v>
      </c>
    </row>
    <row r="97">
      <c r="A97" s="3" t="inlineStr">
        <is>
          <t>FD-C-MES2C-02</t>
        </is>
      </c>
      <c r="B97" s="3" t="inlineStr">
        <is>
          <t>Fractal Design</t>
        </is>
      </c>
      <c r="C97" s="3" t="inlineStr">
        <is>
          <t>MESHIFY 2 COMPACT BLACK TG DARK</t>
        </is>
      </c>
      <c r="D97" s="11" t="n">
        <v>112</v>
      </c>
      <c r="E97" s="12" t="n">
        <v>93.33</v>
      </c>
    </row>
    <row r="98">
      <c r="A98" s="3" t="inlineStr">
        <is>
          <t>FD-C-MES2C-05</t>
        </is>
      </c>
      <c r="B98" s="3" t="inlineStr">
        <is>
          <t>Fractal Design</t>
        </is>
      </c>
      <c r="C98" s="3" t="inlineStr">
        <is>
          <t>MESHIFY 2 COMPACT WHITE TG</t>
        </is>
      </c>
      <c r="D98" s="11" t="n">
        <v>112</v>
      </c>
      <c r="E98" s="12" t="n">
        <v>93.33</v>
      </c>
    </row>
    <row r="99">
      <c r="A99" s="3" t="inlineStr">
        <is>
          <t>FD-C-MES2M-02</t>
        </is>
      </c>
      <c r="B99" s="3" t="inlineStr">
        <is>
          <t>Fractal Design</t>
        </is>
      </c>
      <c r="C99" s="3" t="inlineStr">
        <is>
          <t>MESHIFY 2 MINI WHITE TG CASE</t>
        </is>
      </c>
      <c r="D99" s="11" t="n">
        <v>104</v>
      </c>
      <c r="E99" s="12" t="n">
        <v>86.67</v>
      </c>
    </row>
    <row r="100">
      <c r="A100" s="3" t="inlineStr">
        <is>
          <t>FD-C-MES2A-08</t>
        </is>
      </c>
      <c r="B100" s="3" t="inlineStr">
        <is>
          <t>Fractal Design</t>
        </is>
      </c>
      <c r="C100" s="3" t="inlineStr">
        <is>
          <t>MESHIFY 2 RGB WHITE TG CASE</t>
        </is>
      </c>
      <c r="D100" s="11" t="n">
        <v>161</v>
      </c>
      <c r="E100" s="12" t="n">
        <v>134.17</v>
      </c>
    </row>
    <row r="101">
      <c r="A101" s="3" t="inlineStr">
        <is>
          <t>FD-C-NOR1C-03</t>
        </is>
      </c>
      <c r="B101" s="3" t="inlineStr">
        <is>
          <t>Fractal Design</t>
        </is>
      </c>
      <c r="C101" s="3" t="inlineStr">
        <is>
          <t>NORTH CHALK WHITE SOLID CASE</t>
        </is>
      </c>
      <c r="D101" s="11" t="n">
        <v>131</v>
      </c>
      <c r="E101" s="12" t="n">
        <v>109.17</v>
      </c>
    </row>
    <row r="102">
      <c r="A102" s="3" t="inlineStr">
        <is>
          <t>FD-C-NOR1C-04</t>
        </is>
      </c>
      <c r="B102" s="3" t="inlineStr">
        <is>
          <t>Fractal Design</t>
        </is>
      </c>
      <c r="C102" s="3" t="inlineStr">
        <is>
          <t>NORTH CHALK WHITE TG CLEAR</t>
        </is>
      </c>
      <c r="D102" s="11" t="n">
        <v>131</v>
      </c>
      <c r="E102" s="12" t="n">
        <v>109.17</v>
      </c>
    </row>
    <row r="103">
      <c r="A103" s="3" t="inlineStr">
        <is>
          <t>FD-C-NOR1C-01</t>
        </is>
      </c>
      <c r="B103" s="3" t="inlineStr">
        <is>
          <t>Fractal Design</t>
        </is>
      </c>
      <c r="C103" s="3" t="inlineStr">
        <is>
          <t>NORTH CHARCOAL BLACK SOLID</t>
        </is>
      </c>
      <c r="D103" s="11" t="n">
        <v>131</v>
      </c>
      <c r="E103" s="12" t="n">
        <v>109.17</v>
      </c>
    </row>
    <row r="104">
      <c r="A104" s="3" t="inlineStr">
        <is>
          <t>FD-C-NOR1C-02</t>
        </is>
      </c>
      <c r="B104" s="3" t="inlineStr">
        <is>
          <t>Fractal Design</t>
        </is>
      </c>
      <c r="C104" s="3" t="inlineStr">
        <is>
          <t>NORTH CHARCOAL BLACK TG DARK</t>
        </is>
      </c>
      <c r="D104" s="11" t="n">
        <v>131</v>
      </c>
      <c r="E104" s="12" t="n">
        <v>109.17</v>
      </c>
    </row>
    <row r="105">
      <c r="A105" s="3" t="inlineStr">
        <is>
          <t>FD-C-NOR1C-05</t>
        </is>
      </c>
      <c r="B105" s="3" t="inlineStr">
        <is>
          <t>Fractal Design</t>
        </is>
      </c>
      <c r="C105" s="3" t="inlineStr">
        <is>
          <t>NORTH MOMENTUM EDITION CASE</t>
        </is>
      </c>
      <c r="D105" s="11" t="n">
        <v>149</v>
      </c>
      <c r="E105" s="12" t="n">
        <v>124.17</v>
      </c>
    </row>
    <row r="106">
      <c r="A106" s="3" t="inlineStr">
        <is>
          <t>FD-C-NOR1X-03</t>
        </is>
      </c>
      <c r="B106" s="3" t="inlineStr">
        <is>
          <t>Fractal Design</t>
        </is>
      </c>
      <c r="C106" s="3" t="inlineStr">
        <is>
          <t>NORTH XL CHALK WHITE SOLID</t>
        </is>
      </c>
      <c r="D106" s="11" t="n">
        <v>160</v>
      </c>
      <c r="E106" s="12" t="n">
        <v>133.33</v>
      </c>
    </row>
    <row r="107">
      <c r="A107" s="3" t="inlineStr">
        <is>
          <t>FD-C-NOR1X-04</t>
        </is>
      </c>
      <c r="B107" s="3" t="inlineStr">
        <is>
          <t>Fractal Design</t>
        </is>
      </c>
      <c r="C107" s="3" t="inlineStr">
        <is>
          <t>NORTH XL CHALK WHITE TG CLEAR</t>
        </is>
      </c>
      <c r="D107" s="11" t="n">
        <v>160</v>
      </c>
      <c r="E107" s="12" t="n">
        <v>133.33</v>
      </c>
    </row>
    <row r="108">
      <c r="A108" s="3" t="inlineStr">
        <is>
          <t>FD-C-POA2A-02</t>
        </is>
      </c>
      <c r="B108" s="3" t="inlineStr">
        <is>
          <t>Fractal Design</t>
        </is>
      </c>
      <c r="C108" s="3" t="inlineStr">
        <is>
          <t>POP 2 AIR BLACK TG CASE</t>
        </is>
      </c>
      <c r="D108" s="11" t="n">
        <v>77</v>
      </c>
      <c r="E108" s="12" t="n">
        <v>64.17</v>
      </c>
    </row>
    <row r="109">
      <c r="A109" s="3" t="inlineStr">
        <is>
          <t>FD-C-POA2A-03</t>
        </is>
      </c>
      <c r="B109" s="3" t="inlineStr">
        <is>
          <t>Fractal Design</t>
        </is>
      </c>
      <c r="C109" s="3" t="inlineStr">
        <is>
          <t>POP 2 AIR BLACK TG RGB CASE</t>
        </is>
      </c>
      <c r="D109" s="11" t="n">
        <v>87</v>
      </c>
      <c r="E109" s="12" t="n">
        <v>72.5</v>
      </c>
    </row>
    <row r="110">
      <c r="A110" s="3" t="inlineStr">
        <is>
          <t>FD-C-POA2A-04</t>
        </is>
      </c>
      <c r="B110" s="3" t="inlineStr">
        <is>
          <t>Fractal Design</t>
        </is>
      </c>
      <c r="C110" s="3" t="inlineStr">
        <is>
          <t>POP 2 AIR WHITE TG RGB CASE</t>
        </is>
      </c>
      <c r="D110" s="11" t="n">
        <v>87</v>
      </c>
      <c r="E110" s="12" t="n">
        <v>72.5</v>
      </c>
    </row>
    <row r="111">
      <c r="A111" s="3" t="inlineStr">
        <is>
          <t>FD-C-POR1A-01</t>
        </is>
      </c>
      <c r="B111" s="3" t="inlineStr">
        <is>
          <t>Fractal Design</t>
        </is>
      </c>
      <c r="C111" s="3" t="inlineStr">
        <is>
          <t>POP AIR RGB WHITE TG CASE</t>
        </is>
      </c>
      <c r="D111" s="11" t="n">
        <v>86</v>
      </c>
      <c r="E111" s="12" t="n">
        <v>71.67</v>
      </c>
    </row>
    <row r="112">
      <c r="A112" s="3" t="inlineStr">
        <is>
          <t>FD-C-POR1M-01</t>
        </is>
      </c>
      <c r="B112" s="3" t="inlineStr">
        <is>
          <t>Fractal Design</t>
        </is>
      </c>
      <c r="C112" s="3" t="inlineStr">
        <is>
          <t>POP MINI AIR RGB WHITE TG CASE</t>
        </is>
      </c>
      <c r="D112" s="11" t="n">
        <v>87</v>
      </c>
      <c r="E112" s="12" t="n">
        <v>72.5</v>
      </c>
    </row>
    <row r="113">
      <c r="A113" s="3" t="inlineStr">
        <is>
          <t>FD-C-POS1M-01</t>
        </is>
      </c>
      <c r="B113" s="3" t="inlineStr">
        <is>
          <t>Fractal Design</t>
        </is>
      </c>
      <c r="C113" s="3" t="inlineStr">
        <is>
          <t>POP MINI SILENT BLACK SOLID CASE</t>
        </is>
      </c>
      <c r="D113" s="11" t="n">
        <v>77</v>
      </c>
      <c r="E113" s="12" t="n">
        <v>64.17</v>
      </c>
    </row>
    <row r="114">
      <c r="A114" s="3" t="inlineStr">
        <is>
          <t>FD-C-POR1X-01</t>
        </is>
      </c>
      <c r="B114" s="3" t="inlineStr">
        <is>
          <t>Fractal Design</t>
        </is>
      </c>
      <c r="C114" s="3" t="inlineStr">
        <is>
          <t>POP XL AIR RGB WHITE TG CASE</t>
        </is>
      </c>
      <c r="D114" s="11" t="n">
        <v>99</v>
      </c>
      <c r="E114" s="12" t="n">
        <v>82.5</v>
      </c>
    </row>
    <row r="115">
      <c r="A115" s="3" t="inlineStr">
        <is>
          <t>FD-C-SUM1A-06</t>
        </is>
      </c>
      <c r="B115" s="3" t="inlineStr">
        <is>
          <t>Fractal Design</t>
        </is>
      </c>
      <c r="C115" s="3" t="inlineStr">
        <is>
          <t>SUMMIT AMBIENCE BLACKOUT TG LIGHT TI</t>
        </is>
      </c>
      <c r="D115" s="11" t="n">
        <v>174</v>
      </c>
      <c r="E115" s="12" t="n">
        <v>145</v>
      </c>
    </row>
    <row r="116">
      <c r="A116" s="3" t="inlineStr">
        <is>
          <t>FD-C-SUM1A-03</t>
        </is>
      </c>
      <c r="B116" s="3" t="inlineStr">
        <is>
          <t>Fractal Design</t>
        </is>
      </c>
      <c r="C116" s="3" t="inlineStr">
        <is>
          <t>SUMMIT BLACK SOLID</t>
        </is>
      </c>
      <c r="D116" s="11" t="n">
        <v>149</v>
      </c>
      <c r="E116" s="12" t="n">
        <v>124.17</v>
      </c>
    </row>
    <row r="117">
      <c r="A117" s="3" t="inlineStr">
        <is>
          <t>FD-C-SUM1A-04</t>
        </is>
      </c>
      <c r="B117" s="3" t="inlineStr">
        <is>
          <t>Fractal Design</t>
        </is>
      </c>
      <c r="C117" s="3" t="inlineStr">
        <is>
          <t>SUMMIT BLACK TG LIGHT TINT</t>
        </is>
      </c>
      <c r="D117" s="11" t="n">
        <v>149</v>
      </c>
      <c r="E117" s="12" t="n">
        <v>124.17</v>
      </c>
    </row>
    <row r="118">
      <c r="A118" s="3" t="inlineStr">
        <is>
          <t>FD-C-SUM1A-05</t>
        </is>
      </c>
      <c r="B118" s="3" t="inlineStr">
        <is>
          <t>Fractal Design</t>
        </is>
      </c>
      <c r="C118" s="3" t="inlineStr">
        <is>
          <t>SUMMIT BLACKOUT TG LIGHT TINT</t>
        </is>
      </c>
      <c r="D118" s="11" t="n">
        <v>149</v>
      </c>
      <c r="E118" s="12" t="n">
        <v>124.17</v>
      </c>
    </row>
    <row r="119">
      <c r="A119" s="3" t="inlineStr">
        <is>
          <t>FD-C-SUM1A-01</t>
        </is>
      </c>
      <c r="B119" s="3" t="inlineStr">
        <is>
          <t>Fractal Design</t>
        </is>
      </c>
      <c r="C119" s="3" t="inlineStr">
        <is>
          <t>SUMMIT CHALK WHITE SOLID</t>
        </is>
      </c>
      <c r="D119" s="11" t="n">
        <v>149</v>
      </c>
      <c r="E119" s="12" t="n">
        <v>124.17</v>
      </c>
    </row>
    <row r="120">
      <c r="A120" s="3" t="inlineStr">
        <is>
          <t>FD-C-SUM1A-02</t>
        </is>
      </c>
      <c r="B120" s="3" t="inlineStr">
        <is>
          <t>Fractal Design</t>
        </is>
      </c>
      <c r="C120" s="3" t="inlineStr">
        <is>
          <t>SUMMIT CHALK WHITE TG CLEAR TINT</t>
        </is>
      </c>
      <c r="D120" s="11" t="n">
        <v>149</v>
      </c>
      <c r="E120" s="12" t="n">
        <v>124.17</v>
      </c>
    </row>
    <row r="121">
      <c r="A121" s="3" t="inlineStr">
        <is>
          <t>FD-C-TOR1C-02</t>
        </is>
      </c>
      <c r="B121" s="3" t="inlineStr">
        <is>
          <t>Fractal Design</t>
        </is>
      </c>
      <c r="C121" s="3" t="inlineStr">
        <is>
          <t>TORRENT COMPACT LIGHT TG RGB</t>
        </is>
      </c>
      <c r="D121" s="11" t="n">
        <v>153</v>
      </c>
      <c r="E121" s="12" t="n">
        <v>127.5</v>
      </c>
    </row>
    <row r="122">
      <c r="A122" s="3" t="inlineStr">
        <is>
          <t>FD-C-TOR1A-04</t>
        </is>
      </c>
      <c r="B122" s="3" t="inlineStr">
        <is>
          <t>Fractal Design</t>
        </is>
      </c>
      <c r="C122" s="3" t="inlineStr">
        <is>
          <t>TORRENT RGB LIGHT TG CASE</t>
        </is>
      </c>
      <c r="D122" s="11" t="n">
        <v>215</v>
      </c>
      <c r="E122" s="12" t="n">
        <v>179.17</v>
      </c>
    </row>
    <row r="123">
      <c r="A123" s="3" t="inlineStr">
        <is>
          <t>FD-C-TOR1A-03</t>
        </is>
      </c>
      <c r="B123" s="3" t="inlineStr">
        <is>
          <t>Fractal Design</t>
        </is>
      </c>
      <c r="C123" s="3" t="inlineStr">
        <is>
          <t>TORRENT WHITE CLEAR TG CASE</t>
        </is>
      </c>
      <c r="D123" s="11" t="n">
        <v>175</v>
      </c>
      <c r="E123" s="12" t="n">
        <v>145.83</v>
      </c>
    </row>
    <row r="124">
      <c r="A124" s="3" t="inlineStr">
        <is>
          <t>FD-C-TOR1A-07</t>
        </is>
      </c>
      <c r="B124" s="3" t="inlineStr">
        <is>
          <t>Fractal Design</t>
        </is>
      </c>
      <c r="C124" s="3" t="inlineStr">
        <is>
          <t>TORRENT WHITE RGB TG CASE</t>
        </is>
      </c>
      <c r="D124" s="11" t="n">
        <v>215</v>
      </c>
      <c r="E124" s="12" t="n">
        <v>179.17</v>
      </c>
    </row>
    <row r="125">
      <c r="A125" s="3" t="inlineStr">
        <is>
          <t>4719072676407</t>
        </is>
      </c>
      <c r="B125" s="3" t="inlineStr">
        <is>
          <t>MSI</t>
        </is>
      </c>
      <c r="C125" s="3" t="inlineStr">
        <is>
          <t>MAG FORGE 100R</t>
        </is>
      </c>
      <c r="D125" s="11" t="n">
        <v>57</v>
      </c>
      <c r="E125" s="12" t="n">
        <v>47.5</v>
      </c>
    </row>
    <row r="126">
      <c r="A126" s="3" t="inlineStr">
        <is>
          <t>4719072949679</t>
        </is>
      </c>
      <c r="B126" s="3" t="inlineStr">
        <is>
          <t>MSI</t>
        </is>
      </c>
      <c r="C126" s="3" t="inlineStr">
        <is>
          <t>MAG FORGE 112R</t>
        </is>
      </c>
      <c r="D126" s="11" t="n">
        <v>62</v>
      </c>
      <c r="E126" s="12" t="n">
        <v>51.67</v>
      </c>
    </row>
    <row r="127">
      <c r="A127" s="3" t="inlineStr">
        <is>
          <t>4711377121576</t>
        </is>
      </c>
      <c r="B127" s="3" t="inlineStr">
        <is>
          <t>MSI</t>
        </is>
      </c>
      <c r="C127" s="3" t="inlineStr">
        <is>
          <t>MAG FORGE 120A AIRFLOW</t>
        </is>
      </c>
      <c r="D127" s="11" t="n">
        <v>57</v>
      </c>
      <c r="E127" s="12" t="n">
        <v>47.5</v>
      </c>
    </row>
    <row r="128">
      <c r="A128" s="3" t="inlineStr">
        <is>
          <t>4711377121552</t>
        </is>
      </c>
      <c r="B128" s="3" t="inlineStr">
        <is>
          <t>MSI</t>
        </is>
      </c>
      <c r="C128" s="3" t="inlineStr">
        <is>
          <t>MAG FORGE 320R AIRFLOW</t>
        </is>
      </c>
      <c r="D128" s="11" t="n">
        <v>73</v>
      </c>
      <c r="E128" s="12" t="n">
        <v>60.83</v>
      </c>
    </row>
    <row r="129">
      <c r="A129" s="3" t="inlineStr">
        <is>
          <t>4711377193474</t>
        </is>
      </c>
      <c r="B129" s="3" t="inlineStr">
        <is>
          <t>MSI</t>
        </is>
      </c>
      <c r="C129" s="3" t="inlineStr">
        <is>
          <t>MAG FORGE 320R AIRFLOW WHITE</t>
        </is>
      </c>
      <c r="D129" s="11" t="n">
        <v>77</v>
      </c>
      <c r="E129" s="12" t="n">
        <v>64.17</v>
      </c>
    </row>
    <row r="130">
      <c r="A130" s="3" t="inlineStr">
        <is>
          <t>4719072932220</t>
        </is>
      </c>
      <c r="B130" s="3" t="inlineStr">
        <is>
          <t>MSI</t>
        </is>
      </c>
      <c r="C130" s="3" t="inlineStr">
        <is>
          <t>MAG FORGE M100R</t>
        </is>
      </c>
      <c r="D130" s="11" t="n">
        <v>64</v>
      </c>
      <c r="E130" s="12" t="n">
        <v>53.33</v>
      </c>
    </row>
    <row r="131">
      <c r="A131" s="3" t="inlineStr">
        <is>
          <t>4711377231589</t>
        </is>
      </c>
      <c r="B131" s="3" t="inlineStr">
        <is>
          <t>MSI</t>
        </is>
      </c>
      <c r="C131" s="3" t="inlineStr">
        <is>
          <t>MAG FORGE M100R WHITE</t>
        </is>
      </c>
      <c r="D131" s="11" t="n">
        <v>64</v>
      </c>
      <c r="E131" s="12" t="n">
        <v>53.33</v>
      </c>
    </row>
    <row r="132">
      <c r="A132" s="3" t="inlineStr">
        <is>
          <t>4711377386227</t>
        </is>
      </c>
      <c r="B132" s="3" t="inlineStr">
        <is>
          <t>MSI</t>
        </is>
      </c>
      <c r="C132" s="3" t="inlineStr">
        <is>
          <t>MAG FORGE M110R AIRFLOW CASE</t>
        </is>
      </c>
      <c r="D132" s="11" t="n">
        <v>67</v>
      </c>
      <c r="E132" s="12" t="n">
        <v>55.83</v>
      </c>
    </row>
    <row r="133">
      <c r="A133" s="3" t="inlineStr">
        <is>
          <t>4711377386241</t>
        </is>
      </c>
      <c r="B133" s="3" t="inlineStr">
        <is>
          <t>MSI</t>
        </is>
      </c>
      <c r="C133" s="3" t="inlineStr">
        <is>
          <t>MAG FORGE M120R AIRFLOW</t>
        </is>
      </c>
      <c r="D133" s="11" t="n">
        <v>67</v>
      </c>
      <c r="E133" s="12" t="n">
        <v>55.83</v>
      </c>
    </row>
    <row r="134">
      <c r="A134" s="3" t="inlineStr">
        <is>
          <t>4711377231565</t>
        </is>
      </c>
      <c r="B134" s="3" t="inlineStr">
        <is>
          <t>MSI</t>
        </is>
      </c>
      <c r="C134" s="3" t="inlineStr">
        <is>
          <t>MAG PANO 100R PZ</t>
        </is>
      </c>
      <c r="D134" s="11" t="n">
        <v>109</v>
      </c>
      <c r="E134" s="12" t="n">
        <v>90.83</v>
      </c>
    </row>
    <row r="135">
      <c r="A135" s="3" t="inlineStr">
        <is>
          <t>4711377231572</t>
        </is>
      </c>
      <c r="B135" s="3" t="inlineStr">
        <is>
          <t>MSI</t>
        </is>
      </c>
      <c r="C135" s="3" t="inlineStr">
        <is>
          <t>MAG PANO 100R PZ WHITE</t>
        </is>
      </c>
      <c r="D135" s="11" t="n">
        <v>109</v>
      </c>
      <c r="E135" s="12" t="n">
        <v>90.83</v>
      </c>
    </row>
    <row r="136">
      <c r="A136" s="3" t="inlineStr">
        <is>
          <t>4711377293181</t>
        </is>
      </c>
      <c r="B136" s="3" t="inlineStr">
        <is>
          <t>MSI</t>
        </is>
      </c>
      <c r="C136" s="3" t="inlineStr">
        <is>
          <t>MAG PANO 110R PZ</t>
        </is>
      </c>
      <c r="D136" s="11" t="n">
        <v>92</v>
      </c>
      <c r="E136" s="12" t="n">
        <v>76.67</v>
      </c>
    </row>
    <row r="137">
      <c r="A137" s="3" t="inlineStr">
        <is>
          <t>4711377293198</t>
        </is>
      </c>
      <c r="B137" s="3" t="inlineStr">
        <is>
          <t>MSI</t>
        </is>
      </c>
      <c r="C137" s="3" t="inlineStr">
        <is>
          <t>MAG PANO 110R PZ WHITE</t>
        </is>
      </c>
      <c r="D137" s="11" t="n">
        <v>92</v>
      </c>
      <c r="E137" s="12" t="n">
        <v>76.67</v>
      </c>
    </row>
    <row r="138">
      <c r="A138" s="3" t="inlineStr">
        <is>
          <t>4711377365758</t>
        </is>
      </c>
      <c r="B138" s="3" t="inlineStr">
        <is>
          <t>MSI</t>
        </is>
      </c>
      <c r="C138" s="3" t="inlineStr">
        <is>
          <t>MAG PANO 130R PZ</t>
        </is>
      </c>
      <c r="D138" s="11" t="n">
        <v>81</v>
      </c>
      <c r="E138" s="12" t="n">
        <v>67.5</v>
      </c>
    </row>
    <row r="139">
      <c r="A139" s="3" t="inlineStr">
        <is>
          <t>4711377373302</t>
        </is>
      </c>
      <c r="B139" s="3" t="inlineStr">
        <is>
          <t>MSI</t>
        </is>
      </c>
      <c r="C139" s="3" t="inlineStr">
        <is>
          <t>MAG PANO 130R PZ WHITE</t>
        </is>
      </c>
      <c r="D139" s="11" t="n">
        <v>81</v>
      </c>
      <c r="E139" s="12" t="n">
        <v>67.5</v>
      </c>
    </row>
    <row r="140">
      <c r="A140" s="3" t="inlineStr">
        <is>
          <t>4711377136488</t>
        </is>
      </c>
      <c r="B140" s="3" t="inlineStr">
        <is>
          <t>MSI</t>
        </is>
      </c>
      <c r="C140" s="3" t="inlineStr">
        <is>
          <t>MAG PANO M100R PZ WHITE</t>
        </is>
      </c>
      <c r="D140" s="11" t="n">
        <v>92</v>
      </c>
      <c r="E140" s="12" t="n">
        <v>76.67</v>
      </c>
    </row>
    <row r="141">
      <c r="A141" s="3" t="inlineStr">
        <is>
          <t>4711377293167</t>
        </is>
      </c>
      <c r="B141" s="3" t="inlineStr">
        <is>
          <t>MSI</t>
        </is>
      </c>
      <c r="C141" s="3" t="inlineStr">
        <is>
          <t>MPG VELOX 300R AIRFLOW PZ</t>
        </is>
      </c>
      <c r="D141" s="11" t="n">
        <v>127</v>
      </c>
      <c r="E141" s="12" t="n">
        <v>105.83</v>
      </c>
    </row>
    <row r="142">
      <c r="A142" s="3" t="inlineStr">
        <is>
          <t>4711377293174</t>
        </is>
      </c>
      <c r="B142" s="3" t="inlineStr">
        <is>
          <t>MSI</t>
        </is>
      </c>
      <c r="C142" s="3" t="inlineStr">
        <is>
          <t>MPG VELOX 300R AIRFLOW PZ WHITE</t>
        </is>
      </c>
      <c r="D142" s="11" t="n">
        <v>127</v>
      </c>
      <c r="E142" s="12" t="n">
        <v>105.83</v>
      </c>
    </row>
    <row r="143">
      <c r="A143" s="3" t="inlineStr">
        <is>
          <t>4711377446693</t>
        </is>
      </c>
      <c r="B143" s="3" t="inlineStr">
        <is>
          <t>MSI</t>
        </is>
      </c>
      <c r="C143" s="3" t="inlineStr">
        <is>
          <t>MSI MPG VIXTA 300R AIRFLOW PZ</t>
        </is>
      </c>
      <c r="D143" s="11" t="n">
        <v>121</v>
      </c>
      <c r="E143" s="12" t="n">
        <v>100.83</v>
      </c>
    </row>
    <row r="144">
      <c r="A144" s="3" t="inlineStr">
        <is>
          <t>4711377446709</t>
        </is>
      </c>
      <c r="B144" s="3" t="inlineStr">
        <is>
          <t>MSI</t>
        </is>
      </c>
      <c r="C144" s="3" t="inlineStr">
        <is>
          <t>MSI MPG VIXTA 300R AIRFLOW PZ W</t>
        </is>
      </c>
      <c r="D144" s="11" t="n">
        <v>121</v>
      </c>
      <c r="E144" s="12" t="n">
        <v>100.83</v>
      </c>
    </row>
    <row r="145">
      <c r="A145" s="3" t="inlineStr">
        <is>
          <t>4711377446655</t>
        </is>
      </c>
      <c r="B145" s="3" t="inlineStr">
        <is>
          <t>MSI</t>
        </is>
      </c>
      <c r="C145" s="3" t="inlineStr">
        <is>
          <t>MSI MPG VIXTA 300R PZ</t>
        </is>
      </c>
      <c r="D145" s="11" t="n">
        <v>121</v>
      </c>
      <c r="E145" s="12" t="n">
        <v>100.83</v>
      </c>
    </row>
    <row r="146">
      <c r="A146" s="3" t="inlineStr">
        <is>
          <t>4711377446662</t>
        </is>
      </c>
      <c r="B146" s="3" t="inlineStr">
        <is>
          <t>MSI</t>
        </is>
      </c>
      <c r="C146" s="3" t="inlineStr">
        <is>
          <t>MSI MPG VIXTA 300R PZ W</t>
        </is>
      </c>
      <c r="D146" s="11" t="n">
        <v>121</v>
      </c>
      <c r="E146" s="12" t="n">
        <v>100.83</v>
      </c>
    </row>
    <row r="147">
      <c r="A147" s="3" t="inlineStr">
        <is>
          <t>APOLLOM-WHT</t>
        </is>
      </c>
      <c r="B147" s="3" t="inlineStr">
        <is>
          <t>VIDA</t>
        </is>
      </c>
      <c r="C147" s="3" t="inlineStr">
        <is>
          <t>VIDA APOLLO M  WHITE MATX ARGB CASE</t>
        </is>
      </c>
      <c r="D147" s="11" t="n">
        <v>33</v>
      </c>
      <c r="E147" s="12" t="n">
        <v>27.5</v>
      </c>
    </row>
    <row r="148">
      <c r="A148" s="3" t="inlineStr">
        <is>
          <t>CORP500W-BLK</t>
        </is>
      </c>
      <c r="B148" s="3" t="inlineStr">
        <is>
          <t>VIDA</t>
        </is>
      </c>
      <c r="C148" s="3" t="inlineStr">
        <is>
          <t>VIDA CORPORATE MATX CASE 500W PSU</t>
        </is>
      </c>
      <c r="D148" s="11" t="n">
        <v>31</v>
      </c>
      <c r="E148" s="12" t="n">
        <v>25.83</v>
      </c>
    </row>
    <row r="149">
      <c r="A149" s="3" t="inlineStr">
        <is>
          <t>CORPORATE-BLK</t>
        </is>
      </c>
      <c r="B149" s="3" t="inlineStr">
        <is>
          <t>VIDA</t>
        </is>
      </c>
      <c r="C149" s="3" t="inlineStr">
        <is>
          <t>VIDA CORPORATE MATX OFFICE CASE</t>
        </is>
      </c>
      <c r="D149" s="11" t="n">
        <v>21</v>
      </c>
      <c r="E149" s="12" t="n">
        <v>17.5</v>
      </c>
    </row>
    <row r="150">
      <c r="A150" s="3" t="inlineStr">
        <is>
          <t>EDGE-WHT</t>
        </is>
      </c>
      <c r="B150" s="3" t="inlineStr">
        <is>
          <t>VIDA</t>
        </is>
      </c>
      <c r="C150" s="3" t="inlineStr">
        <is>
          <t>VIDA EDGE ATX ARGB CASE WHITE</t>
        </is>
      </c>
      <c r="D150" s="11" t="n">
        <v>55</v>
      </c>
      <c r="E150" s="12" t="n">
        <v>45.83</v>
      </c>
    </row>
    <row r="151">
      <c r="A151" s="3" t="inlineStr">
        <is>
          <t>EDGE-BLK</t>
        </is>
      </c>
      <c r="B151" s="3" t="inlineStr">
        <is>
          <t>VIDA</t>
        </is>
      </c>
      <c r="C151" s="3" t="inlineStr">
        <is>
          <t>VIDA EDGE ATX ARGB CUBE CASE</t>
        </is>
      </c>
      <c r="D151" s="11" t="n">
        <v>54</v>
      </c>
      <c r="E151" s="12" t="n">
        <v>45</v>
      </c>
    </row>
    <row r="152">
      <c r="A152" s="3" t="inlineStr">
        <is>
          <t>EDGEMINI-BLK</t>
        </is>
      </c>
      <c r="B152" s="3" t="inlineStr">
        <is>
          <t>VIDA</t>
        </is>
      </c>
      <c r="C152" s="3" t="inlineStr">
        <is>
          <t>VIDA EDGE MINI MATX ARGB BLACK CASE</t>
        </is>
      </c>
      <c r="D152" s="11" t="n">
        <v>47</v>
      </c>
      <c r="E152" s="12" t="n">
        <v>39.17</v>
      </c>
    </row>
    <row r="153">
      <c r="A153" s="3" t="inlineStr">
        <is>
          <t>EDGEMINI-WHT</t>
        </is>
      </c>
      <c r="B153" s="3" t="inlineStr">
        <is>
          <t>VIDA</t>
        </is>
      </c>
      <c r="C153" s="3" t="inlineStr">
        <is>
          <t>VIDA EDGE MINI MATX ARGB WHITE CASE</t>
        </is>
      </c>
      <c r="D153" s="11" t="n">
        <v>49</v>
      </c>
      <c r="E153" s="12" t="n">
        <v>40.83</v>
      </c>
    </row>
    <row r="154">
      <c r="A154" s="3" t="inlineStr">
        <is>
          <t>ELEGANCE-BLK</t>
        </is>
      </c>
      <c r="B154" s="3" t="inlineStr">
        <is>
          <t>VIDA</t>
        </is>
      </c>
      <c r="C154" s="3" t="inlineStr">
        <is>
          <t>VIDA ELEGANCE ATX ARGB BLACK CASE</t>
        </is>
      </c>
      <c r="D154" s="11" t="n">
        <v>58</v>
      </c>
      <c r="E154" s="12" t="n">
        <v>48.33</v>
      </c>
    </row>
    <row r="155">
      <c r="A155" s="3" t="inlineStr">
        <is>
          <t>ENTERPRISE-M</t>
        </is>
      </c>
      <c r="B155" s="3" t="inlineStr">
        <is>
          <t>VIDA</t>
        </is>
      </c>
      <c r="C155" s="3" t="inlineStr">
        <is>
          <t>VIDA ENTERPRISE MATX OFFICE CASE</t>
        </is>
      </c>
      <c r="D155" s="11" t="n">
        <v>18</v>
      </c>
      <c r="E155" s="12" t="n">
        <v>15</v>
      </c>
    </row>
    <row r="156">
      <c r="A156" s="3" t="inlineStr">
        <is>
          <t>GENESIS-BLK</t>
        </is>
      </c>
      <c r="B156" s="3" t="inlineStr">
        <is>
          <t>VIDA</t>
        </is>
      </c>
      <c r="C156" s="3" t="inlineStr">
        <is>
          <t>VIDA GENESIS MATX ARGB CASE</t>
        </is>
      </c>
      <c r="D156" s="11" t="n">
        <v>26</v>
      </c>
      <c r="E156" s="12" t="n">
        <v>21.67</v>
      </c>
    </row>
    <row r="157">
      <c r="A157" s="3" t="inlineStr">
        <is>
          <t>LUCID-WHT</t>
        </is>
      </c>
      <c r="B157" s="3" t="inlineStr">
        <is>
          <t>VIDA</t>
        </is>
      </c>
      <c r="C157" s="3" t="inlineStr">
        <is>
          <t>VIDA LUCID WHITE MATX ARGB CASE</t>
        </is>
      </c>
      <c r="D157" s="11" t="n">
        <v>37</v>
      </c>
      <c r="E157" s="12" t="n">
        <v>30.83</v>
      </c>
    </row>
    <row r="158">
      <c r="A158" s="3" t="inlineStr">
        <is>
          <t>SIROCCOV26F-BLK</t>
        </is>
      </c>
      <c r="B158" s="3" t="inlineStr">
        <is>
          <t>VIDA</t>
        </is>
      </c>
      <c r="C158" s="3" t="inlineStr">
        <is>
          <t>VIDA SIROCCO V2 ATX BLACK ARGB CASE</t>
        </is>
      </c>
      <c r="D158" s="11" t="n">
        <v>42</v>
      </c>
      <c r="E158" s="12" t="n">
        <v>35</v>
      </c>
    </row>
    <row r="159">
      <c r="A159" s="3" t="inlineStr">
        <is>
          <t>SOLUS-BLK</t>
        </is>
      </c>
      <c r="B159" s="3" t="inlineStr">
        <is>
          <t>VIDA</t>
        </is>
      </c>
      <c r="C159" s="3" t="inlineStr">
        <is>
          <t>VIDA SOLUS BLACK ATX GAMING CASE</t>
        </is>
      </c>
      <c r="D159" s="11" t="n">
        <v>55</v>
      </c>
      <c r="E159" s="12" t="n">
        <v>45.83</v>
      </c>
    </row>
    <row r="160">
      <c r="A160" s="3" t="inlineStr">
        <is>
          <t>SPIRE-BLK</t>
        </is>
      </c>
      <c r="B160" s="3" t="inlineStr">
        <is>
          <t>VIDA</t>
        </is>
      </c>
      <c r="C160" s="3" t="inlineStr">
        <is>
          <t>VIDA SPIRE ATX BLACK GAMING CASE</t>
        </is>
      </c>
      <c r="D160" s="11" t="n">
        <v>32</v>
      </c>
      <c r="E160" s="12" t="n">
        <v>26.67</v>
      </c>
    </row>
    <row r="161">
      <c r="A161" s="3" t="inlineStr">
        <is>
          <t>SPIREM-BLK</t>
        </is>
      </c>
      <c r="B161" s="3" t="inlineStr">
        <is>
          <t>VIDA</t>
        </is>
      </c>
      <c r="C161" s="3" t="inlineStr">
        <is>
          <t>VIDA SPIRE M MATX BLACK GAMING CASE</t>
        </is>
      </c>
      <c r="D161" s="11" t="n">
        <v>31</v>
      </c>
      <c r="E161" s="12" t="n">
        <v>25.83</v>
      </c>
    </row>
    <row r="162">
      <c r="A162" s="3" t="inlineStr">
        <is>
          <t>SPIREM-WHT</t>
        </is>
      </c>
      <c r="B162" s="3" t="inlineStr">
        <is>
          <t>VIDA</t>
        </is>
      </c>
      <c r="C162" s="3" t="inlineStr">
        <is>
          <t>VIDA SPIRE M MATX WHITE GAMING CASE</t>
        </is>
      </c>
      <c r="D162" s="11" t="n">
        <v>35</v>
      </c>
      <c r="E162" s="12" t="n">
        <v>29.17</v>
      </c>
    </row>
    <row r="163">
      <c r="A163" s="3" t="inlineStr">
        <is>
          <t>STEALTH-BLK</t>
        </is>
      </c>
      <c r="B163" s="3" t="inlineStr">
        <is>
          <t>VIDA</t>
        </is>
      </c>
      <c r="C163" s="3" t="inlineStr">
        <is>
          <t>VIDA STEALTH SILENT BLACK ATX CASE</t>
        </is>
      </c>
      <c r="D163" s="11" t="n">
        <v>47</v>
      </c>
      <c r="E163" s="12" t="n">
        <v>39.17</v>
      </c>
    </row>
    <row r="164">
      <c r="A164" s="3" t="inlineStr">
        <is>
          <t>TYPHOON-BLK</t>
        </is>
      </c>
      <c r="B164" s="3" t="inlineStr">
        <is>
          <t>VIDA</t>
        </is>
      </c>
      <c r="C164" s="3" t="inlineStr">
        <is>
          <t>VIDA TYPHOON  ATX BLACK ARGB CASE</t>
        </is>
      </c>
      <c r="D164" s="11" t="n">
        <v>33</v>
      </c>
      <c r="E164" s="12" t="n">
        <v>27.5</v>
      </c>
    </row>
    <row r="165">
      <c r="A165" s="3" t="inlineStr">
        <is>
          <t>ZEPHYRV2-BLK</t>
        </is>
      </c>
      <c r="B165" s="3" t="inlineStr">
        <is>
          <t>VIDA</t>
        </is>
      </c>
      <c r="C165" s="3" t="inlineStr">
        <is>
          <t>VIDA ZEPHYR V2 MATX BLACK ARGB CASE</t>
        </is>
      </c>
      <c r="D165" s="11" t="n">
        <v>43</v>
      </c>
      <c r="E165" s="12" t="n">
        <v>35.83</v>
      </c>
    </row>
    <row r="166">
      <c r="A166" s="3" t="inlineStr">
        <is>
          <t>ZEPHYRV2-WHT</t>
        </is>
      </c>
      <c r="B166" s="3" t="inlineStr">
        <is>
          <t>VIDA</t>
        </is>
      </c>
      <c r="C166" s="3" t="inlineStr">
        <is>
          <t>VIDA ZEPHYR V2 MATX WHITE ARGB CASE</t>
        </is>
      </c>
      <c r="D166" s="11" t="n">
        <v>45</v>
      </c>
      <c r="E166" s="12" t="n">
        <v>37.5</v>
      </c>
    </row>
  </sheetData>
  <autoFilter ref="A2:E166"/>
  <pageMargins left="0.75" right="0.75" top="1" bottom="1" header="0.5" footer="0.5"/>
  <pageSetup orientation="portrait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Power Supplies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90UXT165TFAAB</t>
        </is>
      </c>
      <c r="B3" s="3" t="inlineStr">
        <is>
          <t>Asrock</t>
        </is>
      </c>
      <c r="C3" s="3" t="inlineStr">
        <is>
          <t>ASROCK 1650W TAICHI TC-1650T PSU</t>
        </is>
      </c>
      <c r="D3" s="11" t="n">
        <v>434</v>
      </c>
      <c r="E3" s="12" t="n">
        <v>361.67</v>
      </c>
    </row>
    <row r="4">
      <c r="A4" s="3" t="inlineStr">
        <is>
          <t>90UXS065FAAA</t>
        </is>
      </c>
      <c r="B4" s="3" t="inlineStr">
        <is>
          <t>Asrock</t>
        </is>
      </c>
      <c r="C4" s="3" t="inlineStr">
        <is>
          <t>ASROCK 650W STEEL LEGEND SL-650G PSU</t>
        </is>
      </c>
      <c r="D4" s="11" t="n">
        <v>96</v>
      </c>
      <c r="E4" s="12" t="n">
        <v>80</v>
      </c>
    </row>
    <row r="5">
      <c r="A5" s="3" t="inlineStr">
        <is>
          <t>90UXS085FABA</t>
        </is>
      </c>
      <c r="B5" s="3" t="inlineStr">
        <is>
          <t>Asrock</t>
        </is>
      </c>
      <c r="C5" s="3" t="inlineStr">
        <is>
          <t>ASROCK 850W STEEL LEGEND PSU</t>
        </is>
      </c>
      <c r="D5" s="11" t="n">
        <v>140</v>
      </c>
      <c r="E5" s="12" t="n">
        <v>116.67</v>
      </c>
    </row>
    <row r="6">
      <c r="A6" s="3" t="inlineStr">
        <is>
          <t>90UXC085GNEAAA</t>
        </is>
      </c>
      <c r="B6" s="3" t="inlineStr">
        <is>
          <t>Asrock</t>
        </is>
      </c>
      <c r="C6" s="3" t="inlineStr">
        <is>
          <t>CL-850G</t>
        </is>
      </c>
      <c r="D6" s="11" t="n">
        <v>85</v>
      </c>
      <c r="E6" s="12" t="n">
        <v>70.83</v>
      </c>
    </row>
    <row r="7">
      <c r="A7" s="3" t="inlineStr">
        <is>
          <t>90UXR065GNEAA2</t>
        </is>
      </c>
      <c r="B7" s="3" t="inlineStr">
        <is>
          <t>Asrock</t>
        </is>
      </c>
      <c r="C7" s="3" t="inlineStr">
        <is>
          <t>PRO-650G</t>
        </is>
      </c>
      <c r="D7" s="11" t="n">
        <v>60</v>
      </c>
      <c r="E7" s="12" t="n">
        <v>50</v>
      </c>
    </row>
    <row r="8">
      <c r="A8" s="3" t="inlineStr">
        <is>
          <t>90UXR075BNEAA2</t>
        </is>
      </c>
      <c r="B8" s="3" t="inlineStr">
        <is>
          <t>Asrock</t>
        </is>
      </c>
      <c r="C8" s="3" t="inlineStr">
        <is>
          <t>PRO-750B</t>
        </is>
      </c>
      <c r="D8" s="11" t="n">
        <v>55</v>
      </c>
      <c r="E8" s="12" t="n">
        <v>45.83</v>
      </c>
    </row>
    <row r="9">
      <c r="A9" s="3" t="inlineStr">
        <is>
          <t>90UXR075GNEAA2</t>
        </is>
      </c>
      <c r="B9" s="3" t="inlineStr">
        <is>
          <t>Asrock</t>
        </is>
      </c>
      <c r="C9" s="3" t="inlineStr">
        <is>
          <t>PRO-750G</t>
        </is>
      </c>
      <c r="D9" s="11" t="n">
        <v>69</v>
      </c>
      <c r="E9" s="12" t="n">
        <v>57.5</v>
      </c>
    </row>
    <row r="10">
      <c r="A10" s="3" t="inlineStr">
        <is>
          <t>90UFP100PFEAAB</t>
        </is>
      </c>
      <c r="B10" s="3" t="inlineStr">
        <is>
          <t>Asrock</t>
        </is>
      </c>
      <c r="C10" s="3" t="inlineStr">
        <is>
          <t>PSU PG 1000W SFX PLATINUM UK</t>
        </is>
      </c>
      <c r="D10" s="11" t="n">
        <v>236</v>
      </c>
      <c r="E10" s="12" t="n">
        <v>196.67</v>
      </c>
    </row>
    <row r="11">
      <c r="A11" s="3" t="inlineStr">
        <is>
          <t>90UXP130GFEAAB</t>
        </is>
      </c>
      <c r="B11" s="3" t="inlineStr">
        <is>
          <t>Asrock</t>
        </is>
      </c>
      <c r="C11" s="3" t="inlineStr">
        <is>
          <t>PSU PG 1300W GOLD UK</t>
        </is>
      </c>
      <c r="D11" s="11" t="n">
        <v>190</v>
      </c>
      <c r="E11" s="12" t="n">
        <v>158.33</v>
      </c>
    </row>
    <row r="12">
      <c r="A12" s="3" t="inlineStr">
        <is>
          <t>90UXP160GFEAAB</t>
        </is>
      </c>
      <c r="B12" s="3" t="inlineStr">
        <is>
          <t>Asrock</t>
        </is>
      </c>
      <c r="C12" s="3" t="inlineStr">
        <is>
          <t>PSU PG 1600W GOLD UK</t>
        </is>
      </c>
      <c r="D12" s="11" t="n">
        <v>249</v>
      </c>
      <c r="E12" s="12" t="n">
        <v>207.5</v>
      </c>
    </row>
    <row r="13">
      <c r="A13" s="3" t="inlineStr">
        <is>
          <t>90UFP085PFEAAB</t>
        </is>
      </c>
      <c r="B13" s="3" t="inlineStr">
        <is>
          <t>Asrock</t>
        </is>
      </c>
      <c r="C13" s="3" t="inlineStr">
        <is>
          <t>PSU PG 850W SFX PLATINUM UK</t>
        </is>
      </c>
      <c r="D13" s="11" t="n">
        <v>213</v>
      </c>
      <c r="E13" s="12" t="n">
        <v>177.5</v>
      </c>
    </row>
    <row r="14">
      <c r="A14" s="3" t="inlineStr">
        <is>
          <t>90UXS120GFGABA</t>
        </is>
      </c>
      <c r="B14" s="3" t="inlineStr">
        <is>
          <t>Asrock</t>
        </is>
      </c>
      <c r="C14" s="3" t="inlineStr">
        <is>
          <t>SL-1200GW</t>
        </is>
      </c>
      <c r="D14" s="11" t="n">
        <v>162</v>
      </c>
      <c r="E14" s="12" t="n">
        <v>135</v>
      </c>
    </row>
    <row r="15">
      <c r="A15" s="3" t="inlineStr">
        <is>
          <t>90UXS120PFGAAA</t>
        </is>
      </c>
      <c r="B15" s="3" t="inlineStr">
        <is>
          <t>Asrock</t>
        </is>
      </c>
      <c r="C15" s="3" t="inlineStr">
        <is>
          <t>SL-1200P</t>
        </is>
      </c>
      <c r="D15" s="11" t="n">
        <v>200</v>
      </c>
      <c r="E15" s="12" t="n">
        <v>166.67</v>
      </c>
    </row>
    <row r="16">
      <c r="A16" s="3" t="inlineStr">
        <is>
          <t>90UXS085GFEABA</t>
        </is>
      </c>
      <c r="B16" s="3" t="inlineStr">
        <is>
          <t>Asrock</t>
        </is>
      </c>
      <c r="C16" s="3" t="inlineStr">
        <is>
          <t>SL-850GW</t>
        </is>
      </c>
      <c r="D16" s="11" t="n">
        <v>125</v>
      </c>
      <c r="E16" s="12" t="n">
        <v>104.17</v>
      </c>
    </row>
    <row r="17">
      <c r="A17" s="3" t="inlineStr">
        <is>
          <t>90UXS085PFGAAA</t>
        </is>
      </c>
      <c r="B17" s="3" t="inlineStr">
        <is>
          <t>Asrock</t>
        </is>
      </c>
      <c r="C17" s="3" t="inlineStr">
        <is>
          <t>SL-850P</t>
        </is>
      </c>
      <c r="D17" s="11" t="n">
        <v>159</v>
      </c>
      <c r="E17" s="12" t="n">
        <v>132.5</v>
      </c>
    </row>
    <row r="18">
      <c r="A18" s="3" t="inlineStr">
        <is>
          <t>90YE00N1-B0NA00</t>
        </is>
      </c>
      <c r="B18" s="3" t="inlineStr">
        <is>
          <t>ASUS</t>
        </is>
      </c>
      <c r="C18" s="3" t="inlineStr">
        <is>
          <t>1000W ROG LOKI SFX-L PLATINUM PSU</t>
        </is>
      </c>
      <c r="D18" s="11" t="n">
        <v>218</v>
      </c>
      <c r="E18" s="12" t="n">
        <v>181.67</v>
      </c>
    </row>
    <row r="19">
      <c r="A19" s="3" t="inlineStr">
        <is>
          <t>90YE00V3-B0NA00</t>
        </is>
      </c>
      <c r="B19" s="3" t="inlineStr">
        <is>
          <t>ASUS</t>
        </is>
      </c>
      <c r="C19" s="3" t="inlineStr">
        <is>
          <t>1000W ROG-THOR-1000P3</t>
        </is>
      </c>
      <c r="D19" s="11" t="n">
        <v>353</v>
      </c>
      <c r="E19" s="12" t="n">
        <v>294.17</v>
      </c>
    </row>
    <row r="20">
      <c r="A20" s="3" t="inlineStr">
        <is>
          <t>90YE00N0-B0NA00</t>
        </is>
      </c>
      <c r="B20" s="3" t="inlineStr">
        <is>
          <t>ASUS</t>
        </is>
      </c>
      <c r="C20" s="3" t="inlineStr">
        <is>
          <t>1200W ROG LOKI SFX-L PLATINUM PSU</t>
        </is>
      </c>
      <c r="D20" s="11" t="n">
        <v>338</v>
      </c>
      <c r="E20" s="12" t="n">
        <v>281.67</v>
      </c>
    </row>
    <row r="21">
      <c r="A21" s="3" t="inlineStr">
        <is>
          <t>90YE00S5-B0NA00</t>
        </is>
      </c>
      <c r="B21" s="3" t="inlineStr">
        <is>
          <t>ASUS</t>
        </is>
      </c>
      <c r="C21" s="3" t="inlineStr">
        <is>
          <t>ASUS 1000W TUF GAMING GOLD PSU</t>
        </is>
      </c>
      <c r="D21" s="11" t="n">
        <v>146</v>
      </c>
      <c r="E21" s="12" t="n">
        <v>121.67</v>
      </c>
    </row>
    <row r="22">
      <c r="A22" s="3" t="inlineStr">
        <is>
          <t>90YE00N4-B0NA00</t>
        </is>
      </c>
      <c r="B22" s="3" t="inlineStr">
        <is>
          <t>ASUS</t>
        </is>
      </c>
      <c r="C22" s="3" t="inlineStr">
        <is>
          <t>ASUS 750W ROG LOKI SFX-L PLAT PSU</t>
        </is>
      </c>
      <c r="D22" s="11" t="n">
        <v>167</v>
      </c>
      <c r="E22" s="12" t="n">
        <v>139.17</v>
      </c>
    </row>
    <row r="23">
      <c r="A23" s="3" t="inlineStr">
        <is>
          <t>90YE00S3-B0NA00</t>
        </is>
      </c>
      <c r="B23" s="3" t="inlineStr">
        <is>
          <t>ASUS</t>
        </is>
      </c>
      <c r="C23" s="3" t="inlineStr">
        <is>
          <t>ASUS 750W TUF GAMING GOLD PSU</t>
        </is>
      </c>
      <c r="D23" s="11" t="n">
        <v>109</v>
      </c>
      <c r="E23" s="12" t="n">
        <v>90.83</v>
      </c>
    </row>
    <row r="24">
      <c r="A24" s="3" t="inlineStr">
        <is>
          <t>90YE00Y0-B0NA00</t>
        </is>
      </c>
      <c r="B24" s="3" t="inlineStr">
        <is>
          <t>ASUS</t>
        </is>
      </c>
      <c r="C24" s="3" t="inlineStr">
        <is>
          <t>ASUS PRIME 750W BRONZE PSU</t>
        </is>
      </c>
      <c r="D24" s="11" t="n">
        <v>73</v>
      </c>
      <c r="E24" s="12" t="n">
        <v>60.83</v>
      </c>
    </row>
    <row r="25">
      <c r="A25" s="3" t="inlineStr">
        <is>
          <t>90YE00U1-B0NA00</t>
        </is>
      </c>
      <c r="B25" s="3" t="inlineStr">
        <is>
          <t>ASUS</t>
        </is>
      </c>
      <c r="C25" s="3" t="inlineStr">
        <is>
          <t>ASUS PRIME 750W GOLD GAMING PSU</t>
        </is>
      </c>
      <c r="D25" s="11" t="n">
        <v>104</v>
      </c>
      <c r="E25" s="12" t="n">
        <v>86.67</v>
      </c>
    </row>
    <row r="26">
      <c r="A26" s="3" t="inlineStr">
        <is>
          <t>90YE00N3-B0NA00</t>
        </is>
      </c>
      <c r="B26" s="3" t="inlineStr">
        <is>
          <t>ASUS</t>
        </is>
      </c>
      <c r="C26" s="3" t="inlineStr">
        <is>
          <t>ROG LOKI SFX-L 850W PLAT PSU</t>
        </is>
      </c>
      <c r="D26" s="11" t="n">
        <v>208</v>
      </c>
      <c r="E26" s="12" t="n">
        <v>173.33</v>
      </c>
    </row>
    <row r="27">
      <c r="A27" s="3" t="inlineStr">
        <is>
          <t>90YE00N2-B0NA00</t>
        </is>
      </c>
      <c r="B27" s="3" t="inlineStr">
        <is>
          <t>ASUS</t>
        </is>
      </c>
      <c r="C27" s="3" t="inlineStr">
        <is>
          <t>ROG LOKI SFXL 850W PLATINUM WHITE ED</t>
        </is>
      </c>
      <c r="D27" s="11" t="n">
        <v>218</v>
      </c>
      <c r="E27" s="12" t="n">
        <v>181.67</v>
      </c>
    </row>
    <row r="28">
      <c r="A28" s="3" t="inlineStr">
        <is>
          <t>90YE00V2-B0NA00</t>
        </is>
      </c>
      <c r="B28" s="3" t="inlineStr">
        <is>
          <t>ASUS</t>
        </is>
      </c>
      <c r="C28" s="3" t="inlineStr">
        <is>
          <t>ROG THOR 1200W PLATINUM III PSU</t>
        </is>
      </c>
      <c r="D28" s="11" t="n">
        <v>416</v>
      </c>
      <c r="E28" s="12" t="n">
        <v>346.67</v>
      </c>
    </row>
    <row r="29">
      <c r="A29" s="3" t="inlineStr">
        <is>
          <t>90YE04A1-B0NC00</t>
        </is>
      </c>
      <c r="B29" s="3" t="inlineStr">
        <is>
          <t>Asus Accessories</t>
        </is>
      </c>
      <c r="C29" s="3" t="inlineStr">
        <is>
          <t>ASUS 750W ATS GOLD</t>
        </is>
      </c>
      <c r="D29" s="11" t="n">
        <v>64</v>
      </c>
      <c r="E29" s="12" t="n">
        <v>53.33</v>
      </c>
    </row>
    <row r="30">
      <c r="A30" s="3" t="inlineStr">
        <is>
          <t>90YE00U3-B0NA00</t>
        </is>
      </c>
      <c r="B30" s="3" t="inlineStr">
        <is>
          <t>Asus Accessories</t>
        </is>
      </c>
      <c r="C30" s="3" t="inlineStr">
        <is>
          <t>ASUS PRIME 750G PSU</t>
        </is>
      </c>
      <c r="D30" s="11" t="n">
        <v>104</v>
      </c>
      <c r="E30" s="12" t="n">
        <v>86.67</v>
      </c>
    </row>
    <row r="31">
      <c r="A31" s="3" t="inlineStr">
        <is>
          <t>90YE00Y3-B0NA00</t>
        </is>
      </c>
      <c r="B31" s="3" t="inlineStr">
        <is>
          <t>Asus Accessories</t>
        </is>
      </c>
      <c r="C31" s="3" t="inlineStr">
        <is>
          <t>ASUS PRIME 750W BRONZE WHITE</t>
        </is>
      </c>
      <c r="D31" s="11" t="n">
        <v>78</v>
      </c>
      <c r="E31" s="12" t="n">
        <v>65</v>
      </c>
    </row>
    <row r="32">
      <c r="A32" s="3" t="inlineStr">
        <is>
          <t>90YE00U2-B0NA00</t>
        </is>
      </c>
      <c r="B32" s="3" t="inlineStr">
        <is>
          <t>Asus Accessories</t>
        </is>
      </c>
      <c r="C32" s="3" t="inlineStr">
        <is>
          <t>ASUS PRIME 850G PSU</t>
        </is>
      </c>
      <c r="D32" s="11" t="n">
        <v>109</v>
      </c>
      <c r="E32" s="12" t="n">
        <v>90.83</v>
      </c>
    </row>
    <row r="33">
      <c r="A33" s="3" t="inlineStr">
        <is>
          <t>90YE00Z2-B0NA00</t>
        </is>
      </c>
      <c r="B33" s="3" t="inlineStr">
        <is>
          <t>Asus Accessories</t>
        </is>
      </c>
      <c r="C33" s="3" t="inlineStr">
        <is>
          <t>ASUS PRO WS 1600P PSU</t>
        </is>
      </c>
      <c r="D33" s="11" t="n">
        <v>358</v>
      </c>
      <c r="E33" s="12" t="n">
        <v>298.33</v>
      </c>
    </row>
    <row r="34">
      <c r="A34" s="3" t="inlineStr">
        <is>
          <t>90YE00Z1-B0NA00</t>
        </is>
      </c>
      <c r="B34" s="3" t="inlineStr">
        <is>
          <t>Asus Accessories</t>
        </is>
      </c>
      <c r="C34" s="3" t="inlineStr">
        <is>
          <t>ASUS PRO WS 2200P PSU</t>
        </is>
      </c>
      <c r="D34" s="11" t="n">
        <v>467</v>
      </c>
      <c r="E34" s="12" t="n">
        <v>389.17</v>
      </c>
    </row>
    <row r="35">
      <c r="A35" s="3" t="inlineStr">
        <is>
          <t>90YE0101-B0NA00</t>
        </is>
      </c>
      <c r="B35" s="3" t="inlineStr">
        <is>
          <t>Asus Accessories</t>
        </is>
      </c>
      <c r="C35" s="3" t="inlineStr">
        <is>
          <t>ASUS TUF GAMING 1000W PLAT PSU BLK</t>
        </is>
      </c>
      <c r="D35" s="11" t="n">
        <v>156</v>
      </c>
      <c r="E35" s="12" t="n">
        <v>130</v>
      </c>
    </row>
    <row r="36">
      <c r="A36" s="3" t="inlineStr">
        <is>
          <t>90YE0100-B0NA00</t>
        </is>
      </c>
      <c r="B36" s="3" t="inlineStr">
        <is>
          <t>Asus Accessories</t>
        </is>
      </c>
      <c r="C36" s="3" t="inlineStr">
        <is>
          <t>ASUS TUF GAMING 1200W PLATINUM PSU</t>
        </is>
      </c>
      <c r="D36" s="11" t="n">
        <v>198</v>
      </c>
      <c r="E36" s="12" t="n">
        <v>165</v>
      </c>
    </row>
    <row r="37">
      <c r="A37" s="3" t="inlineStr">
        <is>
          <t>90YE00D6-B0NA00</t>
        </is>
      </c>
      <c r="B37" s="3" t="inlineStr">
        <is>
          <t>Asus Accessories</t>
        </is>
      </c>
      <c r="C37" s="3" t="inlineStr">
        <is>
          <t>ASUS TUF GAMING 650B EVO PSU</t>
        </is>
      </c>
      <c r="D37" s="11" t="n">
        <v>68</v>
      </c>
      <c r="E37" s="12" t="n">
        <v>56.67</v>
      </c>
    </row>
    <row r="38">
      <c r="A38" s="3" t="inlineStr">
        <is>
          <t>90YE00D1-B0NA00</t>
        </is>
      </c>
      <c r="B38" s="3" t="inlineStr">
        <is>
          <t>Asus Accessories</t>
        </is>
      </c>
      <c r="C38" s="3" t="inlineStr">
        <is>
          <t>ASUS TUF GAMING 650B PSU</t>
        </is>
      </c>
      <c r="D38" s="11" t="n">
        <v>73</v>
      </c>
      <c r="E38" s="12" t="n">
        <v>60.83</v>
      </c>
    </row>
    <row r="39">
      <c r="A39" s="3" t="inlineStr">
        <is>
          <t>90YE00D5-B0NA00</t>
        </is>
      </c>
      <c r="B39" s="3" t="inlineStr">
        <is>
          <t>Asus Accessories</t>
        </is>
      </c>
      <c r="C39" s="3" t="inlineStr">
        <is>
          <t>ASUS TUF GAMING 750B EVO PSU</t>
        </is>
      </c>
      <c r="D39" s="11" t="n">
        <v>78</v>
      </c>
      <c r="E39" s="12" t="n">
        <v>65</v>
      </c>
    </row>
    <row r="40">
      <c r="A40" s="3" t="inlineStr">
        <is>
          <t>90YE00SB-B0NA00</t>
        </is>
      </c>
      <c r="B40" s="3" t="inlineStr">
        <is>
          <t>Asus Accessories</t>
        </is>
      </c>
      <c r="C40" s="3" t="inlineStr">
        <is>
          <t>ASUS TUF GAMING 750G EVO PSU</t>
        </is>
      </c>
      <c r="D40" s="11" t="n">
        <v>109</v>
      </c>
      <c r="E40" s="12" t="n">
        <v>90.83</v>
      </c>
    </row>
    <row r="41">
      <c r="A41" s="3" t="inlineStr">
        <is>
          <t>90YE00SA-B0NA00</t>
        </is>
      </c>
      <c r="B41" s="3" t="inlineStr">
        <is>
          <t>Asus Accessories</t>
        </is>
      </c>
      <c r="C41" s="3" t="inlineStr">
        <is>
          <t>ASUS TUF GAMING 850G EVO PSU</t>
        </is>
      </c>
      <c r="D41" s="11" t="n">
        <v>120</v>
      </c>
      <c r="E41" s="12" t="n">
        <v>100</v>
      </c>
    </row>
    <row r="42">
      <c r="A42" s="3" t="inlineStr">
        <is>
          <t>90YE0102-B0NA00</t>
        </is>
      </c>
      <c r="B42" s="3" t="inlineStr">
        <is>
          <t>Asus Accessories</t>
        </is>
      </c>
      <c r="C42" s="3" t="inlineStr">
        <is>
          <t>ASUS TUF GAMING 850W PLATINUM BLK</t>
        </is>
      </c>
      <c r="D42" s="11" t="n">
        <v>135</v>
      </c>
      <c r="E42" s="12" t="n">
        <v>112.5</v>
      </c>
    </row>
    <row r="43">
      <c r="A43" s="3" t="inlineStr">
        <is>
          <t>90YE00W7-B0NA00</t>
        </is>
      </c>
      <c r="B43" s="3" t="inlineStr">
        <is>
          <t>Asus Accessories</t>
        </is>
      </c>
      <c r="C43" s="3" t="inlineStr">
        <is>
          <t>PSU ROG STRIX 1000W PLATINUM (ROG EQ</t>
        </is>
      </c>
      <c r="D43" s="11" t="n">
        <v>229</v>
      </c>
      <c r="E43" s="12" t="n">
        <v>190.83</v>
      </c>
    </row>
    <row r="44">
      <c r="A44" s="3" t="inlineStr">
        <is>
          <t>90YE00W8-B0NA00</t>
        </is>
      </c>
      <c r="B44" s="3" t="inlineStr">
        <is>
          <t>Asus Accessories</t>
        </is>
      </c>
      <c r="C44" s="3" t="inlineStr">
        <is>
          <t>PSU ROG STRIX 850W PLATINUM (ROG EQU</t>
        </is>
      </c>
      <c r="D44" s="11" t="n">
        <v>167</v>
      </c>
      <c r="E44" s="12" t="n">
        <v>139.17</v>
      </c>
    </row>
    <row r="45">
      <c r="A45" s="3" t="inlineStr">
        <is>
          <t>90YE00SD-B0NA00</t>
        </is>
      </c>
      <c r="B45" s="3" t="inlineStr">
        <is>
          <t>Asus Accessories</t>
        </is>
      </c>
      <c r="C45" s="3" t="inlineStr">
        <is>
          <t>PSU TUF GAMING 1200W GOLD EVO</t>
        </is>
      </c>
      <c r="D45" s="11" t="n">
        <v>182</v>
      </c>
      <c r="E45" s="12" t="n">
        <v>151.67</v>
      </c>
    </row>
    <row r="46">
      <c r="A46" s="3" t="inlineStr">
        <is>
          <t>90YE00V8-B0NA00</t>
        </is>
      </c>
      <c r="B46" s="3" t="inlineStr">
        <is>
          <t>Asus Accessories</t>
        </is>
      </c>
      <c r="C46" s="3" t="inlineStr">
        <is>
          <t>ROG THOR 1000W PLAT 3 ROG EQ</t>
        </is>
      </c>
      <c r="D46" s="11" t="n">
        <v>353</v>
      </c>
      <c r="E46" s="12" t="n">
        <v>294.17</v>
      </c>
    </row>
    <row r="47">
      <c r="A47" s="3" t="inlineStr">
        <is>
          <t>BP005EU</t>
        </is>
      </c>
      <c r="B47" s="3" t="inlineStr">
        <is>
          <t>Bequiet</t>
        </is>
      </c>
      <c r="C47" s="3" t="inlineStr">
        <is>
          <t>1000W PURE POWER 12 PSU 80+ GOLD ATX</t>
        </is>
      </c>
      <c r="D47" s="11" t="n">
        <v>116</v>
      </c>
      <c r="E47" s="12" t="n">
        <v>96.67</v>
      </c>
    </row>
    <row r="48">
      <c r="A48" s="3" t="inlineStr">
        <is>
          <t>BP004EU</t>
        </is>
      </c>
      <c r="B48" s="3" t="inlineStr">
        <is>
          <t>Bequiet</t>
        </is>
      </c>
      <c r="C48" s="3" t="inlineStr">
        <is>
          <t>850W PURE POWER 12 PSU 80+ GOLD ATX</t>
        </is>
      </c>
      <c r="D48" s="11" t="n">
        <v>97</v>
      </c>
      <c r="E48" s="12" t="n">
        <v>80.83</v>
      </c>
    </row>
    <row r="49">
      <c r="A49" s="3" t="inlineStr">
        <is>
          <t>BP008EU</t>
        </is>
      </c>
      <c r="B49" s="3" t="inlineStr">
        <is>
          <t>Bequiet</t>
        </is>
      </c>
      <c r="C49" s="3" t="inlineStr">
        <is>
          <t>BQ 1000W POWER ZONE 2 PSU</t>
        </is>
      </c>
      <c r="D49" s="11" t="n">
        <v>154</v>
      </c>
      <c r="E49" s="12" t="n">
        <v>128.33</v>
      </c>
    </row>
    <row r="50">
      <c r="A50" s="3" t="inlineStr">
        <is>
          <t>BP021EU</t>
        </is>
      </c>
      <c r="B50" s="3" t="inlineStr">
        <is>
          <t>Bequiet</t>
        </is>
      </c>
      <c r="C50" s="3" t="inlineStr">
        <is>
          <t>DARK POWER 14 1200W PSU</t>
        </is>
      </c>
      <c r="D50" s="11" t="n">
        <v>212</v>
      </c>
      <c r="E50" s="12" t="n">
        <v>176.67</v>
      </c>
    </row>
    <row r="51">
      <c r="A51" s="3" t="inlineStr">
        <is>
          <t>MPSB001AZBPBUK</t>
        </is>
      </c>
      <c r="B51" s="3" t="inlineStr">
        <is>
          <t>Coolermaster</t>
        </is>
      </c>
      <c r="C51" s="3" t="inlineStr">
        <is>
          <t>CM 1100W X SILENT EDGE PLAT 230V PSU</t>
        </is>
      </c>
      <c r="D51" s="11" t="n">
        <v>219</v>
      </c>
      <c r="E51" s="12" t="n">
        <v>182.5</v>
      </c>
    </row>
    <row r="52">
      <c r="A52" s="3" t="inlineStr">
        <is>
          <t>4719510000000</t>
        </is>
      </c>
      <c r="B52" s="3" t="inlineStr">
        <is>
          <t>Coolermaster</t>
        </is>
      </c>
      <c r="C52" s="3" t="inlineStr">
        <is>
          <t>ELITE GOLD 850 FM BULK</t>
        </is>
      </c>
      <c r="D52" s="11" t="n">
        <v>66</v>
      </c>
      <c r="E52" s="12" t="n">
        <v>55</v>
      </c>
    </row>
    <row r="53">
      <c r="A53" s="3" t="inlineStr">
        <is>
          <t>MPSK001AFBPNBUK</t>
        </is>
      </c>
      <c r="B53" s="3" t="inlineStr">
        <is>
          <t>Coolermaster</t>
        </is>
      </c>
      <c r="C53" s="3" t="inlineStr">
        <is>
          <t>X MIGHTY PLAT. 2000W 230V</t>
        </is>
      </c>
      <c r="D53" s="11" t="n">
        <v>301</v>
      </c>
      <c r="E53" s="12" t="n">
        <v>250.83</v>
      </c>
    </row>
    <row r="54">
      <c r="A54" s="3" t="inlineStr">
        <is>
          <t>CP-9020259-UK</t>
        </is>
      </c>
      <c r="B54" s="3" t="inlineStr">
        <is>
          <t>Corsair</t>
        </is>
      </c>
      <c r="C54" s="3" t="inlineStr">
        <is>
          <t>1000W HX1000I V2 PSU</t>
        </is>
      </c>
      <c r="D54" s="11" t="n">
        <v>216</v>
      </c>
      <c r="E54" s="12" t="n">
        <v>180</v>
      </c>
    </row>
    <row r="55">
      <c r="A55" s="3" t="inlineStr">
        <is>
          <t>CP-9020257-UK</t>
        </is>
      </c>
      <c r="B55" s="3" t="inlineStr">
        <is>
          <t>Corsair</t>
        </is>
      </c>
      <c r="C55" s="3" t="inlineStr">
        <is>
          <t>1000W SF1000 SFX PSU</t>
        </is>
      </c>
      <c r="D55" s="11" t="n">
        <v>189</v>
      </c>
      <c r="E55" s="12" t="n">
        <v>157.5</v>
      </c>
    </row>
    <row r="56">
      <c r="A56" s="3" t="inlineStr">
        <is>
          <t>CP-9020265-UK</t>
        </is>
      </c>
      <c r="B56" s="3" t="inlineStr">
        <is>
          <t>Corsair</t>
        </is>
      </c>
      <c r="C56" s="3" t="inlineStr">
        <is>
          <t>1000W SHIFT PLATINM SERIES HX1000I</t>
        </is>
      </c>
      <c r="D56" s="11" t="n">
        <v>225</v>
      </c>
      <c r="E56" s="12" t="n">
        <v>187.5</v>
      </c>
    </row>
    <row r="57">
      <c r="A57" s="3" t="inlineStr">
        <is>
          <t>CP-9020309-UK</t>
        </is>
      </c>
      <c r="B57" s="3" t="inlineStr">
        <is>
          <t>Corsair</t>
        </is>
      </c>
      <c r="C57" s="3" t="inlineStr">
        <is>
          <t>1500W HX1500I V3 PSU ATX 3.1</t>
        </is>
      </c>
      <c r="D57" s="11" t="n">
        <v>286</v>
      </c>
      <c r="E57" s="12" t="n">
        <v>238.33</v>
      </c>
    </row>
    <row r="58">
      <c r="A58" s="3" t="inlineStr">
        <is>
          <t>CP-9020277-UK</t>
        </is>
      </c>
      <c r="B58" s="3" t="inlineStr">
        <is>
          <t>Corsair</t>
        </is>
      </c>
      <c r="C58" s="3" t="inlineStr">
        <is>
          <t>550W CX550 PSU</t>
        </is>
      </c>
      <c r="D58" s="11" t="n">
        <v>52</v>
      </c>
      <c r="E58" s="12" t="n">
        <v>43.33</v>
      </c>
    </row>
    <row r="59">
      <c r="A59" s="3" t="inlineStr">
        <is>
          <t>CP-9020278-UK</t>
        </is>
      </c>
      <c r="B59" s="3" t="inlineStr">
        <is>
          <t>Corsair</t>
        </is>
      </c>
      <c r="C59" s="3" t="inlineStr">
        <is>
          <t>650W CX650 PSU</t>
        </is>
      </c>
      <c r="D59" s="11" t="n">
        <v>57</v>
      </c>
      <c r="E59" s="12" t="n">
        <v>47.5</v>
      </c>
    </row>
    <row r="60">
      <c r="A60" s="3" t="inlineStr">
        <is>
          <t>CP-9020292-UK</t>
        </is>
      </c>
      <c r="B60" s="3" t="inlineStr">
        <is>
          <t>Corsair</t>
        </is>
      </c>
      <c r="C60" s="3" t="inlineStr">
        <is>
          <t>750W RME SERIES RM750E PSU ATX 3.1 W</t>
        </is>
      </c>
      <c r="D60" s="11" t="n">
        <v>110</v>
      </c>
      <c r="E60" s="12" t="n">
        <v>91.67</v>
      </c>
    </row>
    <row r="61">
      <c r="A61" s="3" t="inlineStr">
        <is>
          <t>CP-9020285-UK</t>
        </is>
      </c>
      <c r="B61" s="3" t="inlineStr">
        <is>
          <t>Corsair</t>
        </is>
      </c>
      <c r="C61" s="3" t="inlineStr">
        <is>
          <t>750W RMX SERIES RM750X V3 PSU ATX 3.</t>
        </is>
      </c>
      <c r="D61" s="11" t="n">
        <v>128</v>
      </c>
      <c r="E61" s="12" t="n">
        <v>106.67</v>
      </c>
    </row>
    <row r="62">
      <c r="A62" s="3" t="inlineStr">
        <is>
          <t>CP-9020284-UK</t>
        </is>
      </c>
      <c r="B62" s="3" t="inlineStr">
        <is>
          <t>Corsair</t>
        </is>
      </c>
      <c r="C62" s="3" t="inlineStr">
        <is>
          <t>750W SF750 SFX PSU</t>
        </is>
      </c>
      <c r="D62" s="11" t="n">
        <v>149</v>
      </c>
      <c r="E62" s="12" t="n">
        <v>124.17</v>
      </c>
    </row>
    <row r="63">
      <c r="A63" s="3" t="inlineStr">
        <is>
          <t>CP-8920436</t>
        </is>
      </c>
      <c r="B63" s="3" t="inlineStr">
        <is>
          <t>Corsair</t>
        </is>
      </c>
      <c r="C63" s="3" t="inlineStr">
        <is>
          <t>CORSAIR PCIE PREM SLEEVED CABLE WHT</t>
        </is>
      </c>
      <c r="D63" s="11" t="n">
        <v>16</v>
      </c>
      <c r="E63" s="12" t="n">
        <v>13.33</v>
      </c>
    </row>
    <row r="64">
      <c r="A64" s="3" t="inlineStr">
        <is>
          <t>CP-8920458</t>
        </is>
      </c>
      <c r="B64" s="3" t="inlineStr">
        <is>
          <t>Corsair</t>
        </is>
      </c>
      <c r="C64" s="3" t="inlineStr">
        <is>
          <t>CORSAIR PCIE PREM SLEEVED CABLE WHT</t>
        </is>
      </c>
      <c r="D64" s="11" t="n">
        <v>13</v>
      </c>
      <c r="E64" s="12" t="n">
        <v>10.83</v>
      </c>
    </row>
    <row r="65">
      <c r="A65" s="3" t="inlineStr">
        <is>
          <t>CP-9020295-UK</t>
        </is>
      </c>
      <c r="B65" s="3" t="inlineStr">
        <is>
          <t>Corsair</t>
        </is>
      </c>
      <c r="C65" s="3" t="inlineStr">
        <is>
          <t>RM750E FULLY MODULAR LOW-NOISE ATX</t>
        </is>
      </c>
      <c r="D65" s="11" t="n">
        <v>110</v>
      </c>
      <c r="E65" s="12" t="n">
        <v>91.67</v>
      </c>
    </row>
    <row r="66">
      <c r="A66" s="3" t="inlineStr">
        <is>
          <t>CP-9020298-UK</t>
        </is>
      </c>
      <c r="B66" s="3" t="inlineStr">
        <is>
          <t>Corsair</t>
        </is>
      </c>
      <c r="C66" s="3" t="inlineStr">
        <is>
          <t>RM750X SHIFT 750W ATX 3.1 PCIE5.1</t>
        </is>
      </c>
      <c r="D66" s="11" t="n">
        <v>128</v>
      </c>
      <c r="E66" s="12" t="n">
        <v>106.67</v>
      </c>
    </row>
    <row r="67">
      <c r="A67" s="3" t="inlineStr">
        <is>
          <t>CP-9020299-UK</t>
        </is>
      </c>
      <c r="B67" s="3" t="inlineStr">
        <is>
          <t>Corsair</t>
        </is>
      </c>
      <c r="C67" s="3" t="inlineStr">
        <is>
          <t>RM850X SHIFT FULLY MODULAR ATX POWER</t>
        </is>
      </c>
      <c r="D67" s="11" t="n">
        <v>143</v>
      </c>
      <c r="E67" s="12" t="n">
        <v>119.17</v>
      </c>
    </row>
    <row r="68">
      <c r="A68" s="3" t="inlineStr">
        <is>
          <t>89T06AA#ABB</t>
        </is>
      </c>
      <c r="B68" s="3" t="inlineStr">
        <is>
          <t>Hp Poly</t>
        </is>
      </c>
      <c r="C68" s="3" t="inlineStr">
        <is>
          <t>POLY VVX 150/250/350/450 CCX 400 PSU</t>
        </is>
      </c>
      <c r="D68" s="11" t="n">
        <v>18</v>
      </c>
      <c r="E68" s="12" t="n">
        <v>15</v>
      </c>
    </row>
    <row r="69">
      <c r="A69" s="3" t="inlineStr">
        <is>
          <t>4711377364294</t>
        </is>
      </c>
      <c r="B69" s="3" t="inlineStr">
        <is>
          <t>MSI</t>
        </is>
      </c>
      <c r="C69" s="3" t="inlineStr">
        <is>
          <t>MAG A650BN PCIE5 II PSU</t>
        </is>
      </c>
      <c r="D69" s="11" t="n">
        <v>59</v>
      </c>
      <c r="E69" s="12" t="n">
        <v>49.17</v>
      </c>
    </row>
    <row r="70">
      <c r="A70" s="3" t="inlineStr">
        <is>
          <t>4711377364263</t>
        </is>
      </c>
      <c r="B70" s="3" t="inlineStr">
        <is>
          <t>MSI</t>
        </is>
      </c>
      <c r="C70" s="3" t="inlineStr">
        <is>
          <t>MAG A750BN PCIE5 II PSU</t>
        </is>
      </c>
      <c r="D70" s="11" t="n">
        <v>74</v>
      </c>
      <c r="E70" s="12" t="n">
        <v>61.67</v>
      </c>
    </row>
    <row r="71">
      <c r="A71" s="3" t="inlineStr">
        <is>
          <t>4711377406147</t>
        </is>
      </c>
      <c r="B71" s="3" t="inlineStr">
        <is>
          <t>MSI</t>
        </is>
      </c>
      <c r="C71" s="3" t="inlineStr">
        <is>
          <t>MSI MPG AI1300TS PCIE5</t>
        </is>
      </c>
      <c r="D71" s="11" t="n">
        <v>342</v>
      </c>
      <c r="E71" s="12" t="n">
        <v>285</v>
      </c>
    </row>
    <row r="72">
      <c r="A72" s="3" t="inlineStr">
        <is>
          <t>ATX-500W</t>
        </is>
      </c>
      <c r="B72" s="3" t="inlineStr">
        <is>
          <t>VIDA</t>
        </is>
      </c>
      <c r="C72" s="3" t="inlineStr">
        <is>
          <t>VIDA 500W 80+ BRONZE ATX PSU</t>
        </is>
      </c>
      <c r="D72" s="11" t="n">
        <v>26</v>
      </c>
      <c r="E72" s="12" t="n">
        <v>21.67</v>
      </c>
    </row>
    <row r="73">
      <c r="A73" s="3" t="inlineStr">
        <is>
          <t>ATX-500W-WHT</t>
        </is>
      </c>
      <c r="B73" s="3" t="inlineStr">
        <is>
          <t>VIDA</t>
        </is>
      </c>
      <c r="C73" s="3" t="inlineStr">
        <is>
          <t>VIDA 500W 80+ BRONZE WHITE ATX PSU</t>
        </is>
      </c>
      <c r="D73" s="11" t="n">
        <v>28</v>
      </c>
      <c r="E73" s="12" t="n">
        <v>23.33</v>
      </c>
    </row>
    <row r="74">
      <c r="A74" s="3" t="inlineStr">
        <is>
          <t>XTY850D750WWHT</t>
        </is>
      </c>
      <c r="B74" s="3" t="inlineStr">
        <is>
          <t>VIDA</t>
        </is>
      </c>
      <c r="C74" s="3" t="inlineStr">
        <is>
          <t>VIDA 750W 80+BRONZE ATX WHITE PSU</t>
        </is>
      </c>
      <c r="D74" s="11" t="n">
        <v>39</v>
      </c>
      <c r="E74" s="12" t="n">
        <v>32.5</v>
      </c>
    </row>
    <row r="75">
      <c r="A75" s="3" t="inlineStr">
        <is>
          <t>XTY850G-750W</t>
        </is>
      </c>
      <c r="B75" s="3" t="inlineStr">
        <is>
          <t>VIDA</t>
        </is>
      </c>
      <c r="C75" s="3" t="inlineStr">
        <is>
          <t>VIDA 750W 80+GOLD ATX 3.1 PSU</t>
        </is>
      </c>
      <c r="D75" s="11" t="n">
        <v>54</v>
      </c>
      <c r="E75" s="12" t="n">
        <v>45</v>
      </c>
    </row>
    <row r="76">
      <c r="A76" s="3" t="inlineStr">
        <is>
          <t>XTY850M-850WBLK</t>
        </is>
      </c>
      <c r="B76" s="3" t="inlineStr">
        <is>
          <t>VIDA</t>
        </is>
      </c>
      <c r="C76" s="3" t="inlineStr">
        <is>
          <t>VIDA 850W 80+BRONZE ATX 3.1 PSU</t>
        </is>
      </c>
      <c r="D76" s="11" t="n">
        <v>42</v>
      </c>
      <c r="E76" s="12" t="n">
        <v>35</v>
      </c>
    </row>
    <row r="77">
      <c r="A77" s="3" t="inlineStr">
        <is>
          <t>XTY850M-850WWHT</t>
        </is>
      </c>
      <c r="B77" s="3" t="inlineStr">
        <is>
          <t>VIDA</t>
        </is>
      </c>
      <c r="C77" s="3" t="inlineStr">
        <is>
          <t>VIDA 850W 80+BRONZE ATX WHITE3.1 PSU</t>
        </is>
      </c>
      <c r="D77" s="11" t="n">
        <v>43</v>
      </c>
      <c r="E77" s="12" t="n">
        <v>35.83</v>
      </c>
    </row>
    <row r="78">
      <c r="A78" s="3" t="inlineStr">
        <is>
          <t>XTY850G-850W</t>
        </is>
      </c>
      <c r="B78" s="3" t="inlineStr">
        <is>
          <t>VIDA</t>
        </is>
      </c>
      <c r="C78" s="3" t="inlineStr">
        <is>
          <t>VIDA 850W 80+GOLD ATX 3.1 PSU</t>
        </is>
      </c>
      <c r="D78" s="11" t="n">
        <v>60</v>
      </c>
      <c r="E78" s="12" t="n">
        <v>50</v>
      </c>
    </row>
    <row r="79">
      <c r="A79" s="3" t="inlineStr">
        <is>
          <t>AA-300-YY</t>
        </is>
      </c>
      <c r="B79" s="3" t="inlineStr">
        <is>
          <t>VIDA</t>
        </is>
      </c>
      <c r="C79" s="3" t="inlineStr">
        <is>
          <t>VIDA LITE 300W PSU PPFC 12CM FAN</t>
        </is>
      </c>
      <c r="D79" s="11" t="n">
        <v>14</v>
      </c>
      <c r="E79" s="12" t="n">
        <v>11.67</v>
      </c>
    </row>
    <row r="80">
      <c r="A80" s="3" t="inlineStr">
        <is>
          <t>AA-350-YY</t>
        </is>
      </c>
      <c r="B80" s="3" t="inlineStr">
        <is>
          <t>VIDA</t>
        </is>
      </c>
      <c r="C80" s="3" t="inlineStr">
        <is>
          <t>VIDA LITE 350W PSU PPFC 12CM FAN</t>
        </is>
      </c>
      <c r="D80" s="11" t="n">
        <v>17</v>
      </c>
      <c r="E80" s="12" t="n">
        <v>14.17</v>
      </c>
    </row>
    <row r="81">
      <c r="A81" s="3" t="inlineStr">
        <is>
          <t>AA-400-YY</t>
        </is>
      </c>
      <c r="B81" s="3" t="inlineStr">
        <is>
          <t>VIDA</t>
        </is>
      </c>
      <c r="C81" s="3" t="inlineStr">
        <is>
          <t>VIDA LITE 400W PSU PPFC 12CM FAN</t>
        </is>
      </c>
      <c r="D81" s="11" t="n">
        <v>19</v>
      </c>
      <c r="E81" s="12" t="n">
        <v>15.83</v>
      </c>
    </row>
  </sheetData>
  <autoFilter ref="A2:E81"/>
  <pageMargins left="0.75" right="0.75" top="1" bottom="1" header="0.5" footer="0.5"/>
  <pageSetup orientation="portrait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E30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Cooling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AP9520TH</t>
        </is>
      </c>
      <c r="B3" s="3" t="inlineStr">
        <is>
          <t>APC</t>
        </is>
      </c>
      <c r="C3" s="3" t="inlineStr">
        <is>
          <t>AP9520TH  APC NETBOTZ TEMPERATURE &amp;</t>
        </is>
      </c>
      <c r="D3" s="11" t="n">
        <v>303</v>
      </c>
      <c r="E3" s="12" t="n">
        <v>252.5</v>
      </c>
    </row>
    <row r="4">
      <c r="A4" s="3" t="inlineStr">
        <is>
          <t>ACFAN00322A</t>
        </is>
      </c>
      <c r="B4" s="3" t="inlineStr">
        <is>
          <t>Arctic</t>
        </is>
      </c>
      <c r="C4" s="3" t="inlineStr">
        <is>
          <t>120MM FAN P12 PRO A-RGB DYN PWM BK</t>
        </is>
      </c>
      <c r="D4" s="11" t="n">
        <v>11</v>
      </c>
      <c r="E4" s="12" t="n">
        <v>9.17</v>
      </c>
    </row>
    <row r="5">
      <c r="A5" s="3" t="inlineStr">
        <is>
          <t>ACFAN00325A</t>
        </is>
      </c>
      <c r="B5" s="3" t="inlineStr">
        <is>
          <t>Arctic</t>
        </is>
      </c>
      <c r="C5" s="3" t="inlineStr">
        <is>
          <t>120MM FAN P12 PRO A-RGB DYN PWM WT</t>
        </is>
      </c>
      <c r="D5" s="11" t="n">
        <v>11</v>
      </c>
      <c r="E5" s="12" t="n">
        <v>9.17</v>
      </c>
    </row>
    <row r="6">
      <c r="A6" s="3" t="inlineStr">
        <is>
          <t>ACFAN00344A</t>
        </is>
      </c>
      <c r="B6" s="3" t="inlineStr">
        <is>
          <t>Arctic</t>
        </is>
      </c>
      <c r="C6" s="3" t="inlineStr">
        <is>
          <t>120MM FAN P12 PRO A-RGB LN FDB PWM</t>
        </is>
      </c>
      <c r="D6" s="11" t="n">
        <v>11</v>
      </c>
      <c r="E6" s="12" t="n">
        <v>9.17</v>
      </c>
    </row>
    <row r="7">
      <c r="A7" s="3" t="inlineStr">
        <is>
          <t>ACFAN00331A</t>
        </is>
      </c>
      <c r="B7" s="3" t="inlineStr">
        <is>
          <t>Arctic</t>
        </is>
      </c>
      <c r="C7" s="3" t="inlineStr">
        <is>
          <t>120MM FAN P12 PRO DYN PWM BK</t>
        </is>
      </c>
      <c r="D7" s="11" t="n">
        <v>6</v>
      </c>
      <c r="E7" s="12" t="n">
        <v>5</v>
      </c>
    </row>
    <row r="8">
      <c r="A8" s="3" t="inlineStr">
        <is>
          <t>ACFAN00348A</t>
        </is>
      </c>
      <c r="B8" s="3" t="inlineStr">
        <is>
          <t>Arctic</t>
        </is>
      </c>
      <c r="C8" s="3" t="inlineStr">
        <is>
          <t>120MM FAN P12 PRO LN FDB PWM</t>
        </is>
      </c>
      <c r="D8" s="11" t="n">
        <v>7</v>
      </c>
      <c r="E8" s="12" t="n">
        <v>5.83</v>
      </c>
    </row>
    <row r="9">
      <c r="A9" s="3" t="inlineStr">
        <is>
          <t>ACFAN00343A</t>
        </is>
      </c>
      <c r="B9" s="3" t="inlineStr">
        <is>
          <t>Arctic</t>
        </is>
      </c>
      <c r="C9" s="3" t="inlineStr">
        <is>
          <t>120MM FAN P12 PRO PST LN FDB PWM</t>
        </is>
      </c>
      <c r="D9" s="11" t="n">
        <v>7</v>
      </c>
      <c r="E9" s="12" t="n">
        <v>5.83</v>
      </c>
    </row>
    <row r="10">
      <c r="A10" s="3" t="inlineStr">
        <is>
          <t>ACFAN00347A</t>
        </is>
      </c>
      <c r="B10" s="3" t="inlineStr">
        <is>
          <t>Arctic</t>
        </is>
      </c>
      <c r="C10" s="3" t="inlineStr">
        <is>
          <t>120MM FAN(3PK) P12 PRO A-RGB LN PWM</t>
        </is>
      </c>
      <c r="D10" s="11" t="n">
        <v>27</v>
      </c>
      <c r="E10" s="12" t="n">
        <v>22.5</v>
      </c>
    </row>
    <row r="11">
      <c r="A11" s="3" t="inlineStr">
        <is>
          <t>ACFAN00333A</t>
        </is>
      </c>
      <c r="B11" s="3" t="inlineStr">
        <is>
          <t>Arctic</t>
        </is>
      </c>
      <c r="C11" s="3" t="inlineStr">
        <is>
          <t>120MM FAN(3PK) P12 PRO DYN PWM BK</t>
        </is>
      </c>
      <c r="D11" s="11" t="n">
        <v>28</v>
      </c>
      <c r="E11" s="12" t="n">
        <v>23.33</v>
      </c>
    </row>
    <row r="12">
      <c r="A12" s="3" t="inlineStr">
        <is>
          <t>ACFAN00334A</t>
        </is>
      </c>
      <c r="B12" s="3" t="inlineStr">
        <is>
          <t>Arctic</t>
        </is>
      </c>
      <c r="C12" s="3" t="inlineStr">
        <is>
          <t>120MM FAN(3PK) P12 PRO DYN PWM WT</t>
        </is>
      </c>
      <c r="D12" s="11" t="n">
        <v>29</v>
      </c>
      <c r="E12" s="12" t="n">
        <v>24.17</v>
      </c>
    </row>
    <row r="13">
      <c r="A13" s="3" t="inlineStr">
        <is>
          <t>ACFAN00323A</t>
        </is>
      </c>
      <c r="B13" s="3" t="inlineStr">
        <is>
          <t>Arctic</t>
        </is>
      </c>
      <c r="C13" s="3" t="inlineStr">
        <is>
          <t>140MM FAN P14 PRO A-RGB DYN PWM BK</t>
        </is>
      </c>
      <c r="D13" s="11" t="n">
        <v>12</v>
      </c>
      <c r="E13" s="12" t="n">
        <v>10</v>
      </c>
    </row>
    <row r="14">
      <c r="A14" s="3" t="inlineStr">
        <is>
          <t>ACFAN00329A</t>
        </is>
      </c>
      <c r="B14" s="3" t="inlineStr">
        <is>
          <t>Arctic</t>
        </is>
      </c>
      <c r="C14" s="3" t="inlineStr">
        <is>
          <t>140MM FAN P14 PRO DYN PWM BK</t>
        </is>
      </c>
      <c r="D14" s="11" t="n">
        <v>8</v>
      </c>
      <c r="E14" s="12" t="n">
        <v>6.67</v>
      </c>
    </row>
    <row r="15">
      <c r="A15" s="3" t="inlineStr">
        <is>
          <t>ACFAN00324A</t>
        </is>
      </c>
      <c r="B15" s="3" t="inlineStr">
        <is>
          <t>Arctic</t>
        </is>
      </c>
      <c r="C15" s="3" t="inlineStr">
        <is>
          <t>140MM FAN P14 PRO DYN PWM WT</t>
        </is>
      </c>
      <c r="D15" s="11" t="n">
        <v>13</v>
      </c>
      <c r="E15" s="12" t="n">
        <v>10.83</v>
      </c>
    </row>
    <row r="16">
      <c r="A16" s="3" t="inlineStr">
        <is>
          <t>ACFAN00327A</t>
        </is>
      </c>
      <c r="B16" s="3" t="inlineStr">
        <is>
          <t>Arctic</t>
        </is>
      </c>
      <c r="C16" s="3" t="inlineStr">
        <is>
          <t>140MM FAN(3PK) P14 PRO DYN PWM BK</t>
        </is>
      </c>
      <c r="D16" s="11" t="n">
        <v>32</v>
      </c>
      <c r="E16" s="12" t="n">
        <v>26.67</v>
      </c>
    </row>
    <row r="17">
      <c r="A17" s="3" t="inlineStr">
        <is>
          <t>ACFAN00330A</t>
        </is>
      </c>
      <c r="B17" s="3" t="inlineStr">
        <is>
          <t>Arctic</t>
        </is>
      </c>
      <c r="C17" s="3" t="inlineStr">
        <is>
          <t>140MM FAN(3PK) P14 PRO DYN PWM BK</t>
        </is>
      </c>
      <c r="D17" s="11" t="n">
        <v>20</v>
      </c>
      <c r="E17" s="12" t="n">
        <v>16.67</v>
      </c>
    </row>
    <row r="18">
      <c r="A18" s="3" t="inlineStr">
        <is>
          <t>ACFAN00328A</t>
        </is>
      </c>
      <c r="B18" s="3" t="inlineStr">
        <is>
          <t>Arctic</t>
        </is>
      </c>
      <c r="C18" s="3" t="inlineStr">
        <is>
          <t>140MM FAN(3PK) P14 PRO DYN PWM WT</t>
        </is>
      </c>
      <c r="D18" s="11" t="n">
        <v>33</v>
      </c>
      <c r="E18" s="12" t="n">
        <v>27.5</v>
      </c>
    </row>
    <row r="19">
      <c r="A19" s="3" t="inlineStr">
        <is>
          <t>ACFAN00239A</t>
        </is>
      </c>
      <c r="B19" s="3" t="inlineStr">
        <is>
          <t>Arctic</t>
        </is>
      </c>
      <c r="C19" s="3" t="inlineStr">
        <is>
          <t>ARCTIC 140MM P14 PST ARGB FAN</t>
        </is>
      </c>
      <c r="D19" s="11" t="n">
        <v>11</v>
      </c>
      <c r="E19" s="12" t="n">
        <v>9.17</v>
      </c>
    </row>
    <row r="20">
      <c r="A20" s="3" t="inlineStr">
        <is>
          <t>ACCBL00007A</t>
        </is>
      </c>
      <c r="B20" s="3" t="inlineStr">
        <is>
          <t>Arctic</t>
        </is>
      </c>
      <c r="C20" s="3" t="inlineStr">
        <is>
          <t>ARCTIC 4-PIN PWM FAN SPLITTER CABLE</t>
        </is>
      </c>
      <c r="D20" s="11" t="n">
        <v>5</v>
      </c>
      <c r="E20" s="12" t="n">
        <v>4.17</v>
      </c>
    </row>
    <row r="21">
      <c r="A21" s="3" t="inlineStr">
        <is>
          <t>ACALP00035A</t>
        </is>
      </c>
      <c r="B21" s="3" t="inlineStr">
        <is>
          <t>Arctic</t>
        </is>
      </c>
      <c r="C21" s="3" t="inlineStr">
        <is>
          <t>ARCTIC ALPINE 23 COMPACT COOLER</t>
        </is>
      </c>
      <c r="D21" s="11" t="n">
        <v>8</v>
      </c>
      <c r="E21" s="12" t="n">
        <v>6.67</v>
      </c>
    </row>
    <row r="22">
      <c r="A22" s="3" t="inlineStr">
        <is>
          <t>ACFAN00335A</t>
        </is>
      </c>
      <c r="B22" s="3" t="inlineStr">
        <is>
          <t>Arctic</t>
        </is>
      </c>
      <c r="C22" s="3" t="inlineStr">
        <is>
          <t>ARCTIC BIONIX P12 A-RGB FAN</t>
        </is>
      </c>
      <c r="D22" s="11" t="n">
        <v>12</v>
      </c>
      <c r="E22" s="12" t="n">
        <v>10</v>
      </c>
    </row>
    <row r="23">
      <c r="A23" s="3" t="inlineStr">
        <is>
          <t>ACFAN00337A</t>
        </is>
      </c>
      <c r="B23" s="3" t="inlineStr">
        <is>
          <t>Arctic</t>
        </is>
      </c>
      <c r="C23" s="3" t="inlineStr">
        <is>
          <t>ARCTIC BIONIX P12 A-RGB FAN - 3PK</t>
        </is>
      </c>
      <c r="D23" s="11" t="n">
        <v>30</v>
      </c>
      <c r="E23" s="12" t="n">
        <v>25</v>
      </c>
    </row>
    <row r="24">
      <c r="A24" s="3" t="inlineStr">
        <is>
          <t>ACFAN00338A</t>
        </is>
      </c>
      <c r="B24" s="3" t="inlineStr">
        <is>
          <t>Arctic</t>
        </is>
      </c>
      <c r="C24" s="3" t="inlineStr">
        <is>
          <t>ARCTIC BIONIX P12 A-RGB FAN - 3PK WH</t>
        </is>
      </c>
      <c r="D24" s="11" t="n">
        <v>31</v>
      </c>
      <c r="E24" s="12" t="n">
        <v>25.83</v>
      </c>
    </row>
    <row r="25">
      <c r="A25" s="3" t="inlineStr">
        <is>
          <t>ACFAN00336A</t>
        </is>
      </c>
      <c r="B25" s="3" t="inlineStr">
        <is>
          <t>Arctic</t>
        </is>
      </c>
      <c r="C25" s="3" t="inlineStr">
        <is>
          <t>ARCTIC BIONIX P12 A-RGB FAN - WHITE</t>
        </is>
      </c>
      <c r="D25" s="11" t="n">
        <v>12</v>
      </c>
      <c r="E25" s="12" t="n">
        <v>10</v>
      </c>
    </row>
    <row r="26">
      <c r="A26" s="3" t="inlineStr">
        <is>
          <t>ACFAN00341A</t>
        </is>
      </c>
      <c r="B26" s="3" t="inlineStr">
        <is>
          <t>Arctic</t>
        </is>
      </c>
      <c r="C26" s="3" t="inlineStr">
        <is>
          <t>ARCTIC BIONIX P14 A-RGB FAN - 3PK</t>
        </is>
      </c>
      <c r="D26" s="11" t="n">
        <v>33</v>
      </c>
      <c r="E26" s="12" t="n">
        <v>27.5</v>
      </c>
    </row>
    <row r="27">
      <c r="A27" s="3" t="inlineStr">
        <is>
          <t>ACFAN00342A</t>
        </is>
      </c>
      <c r="B27" s="3" t="inlineStr">
        <is>
          <t>Arctic</t>
        </is>
      </c>
      <c r="C27" s="3" t="inlineStr">
        <is>
          <t>ARCTIC BIONIX P14 A-RGB FAN - 3PK WH</t>
        </is>
      </c>
      <c r="D27" s="11" t="n">
        <v>34</v>
      </c>
      <c r="E27" s="12" t="n">
        <v>28.33</v>
      </c>
    </row>
    <row r="28">
      <c r="A28" s="3" t="inlineStr">
        <is>
          <t>ACFAN00339A</t>
        </is>
      </c>
      <c r="B28" s="3" t="inlineStr">
        <is>
          <t>Arctic</t>
        </is>
      </c>
      <c r="C28" s="3" t="inlineStr">
        <is>
          <t>ARCTIC BIONIX P14 A-RGB FAN - BLACK</t>
        </is>
      </c>
      <c r="D28" s="11" t="n">
        <v>13</v>
      </c>
      <c r="E28" s="12" t="n">
        <v>10.83</v>
      </c>
    </row>
    <row r="29">
      <c r="A29" s="3" t="inlineStr">
        <is>
          <t>ACFAN00340A</t>
        </is>
      </c>
      <c r="B29" s="3" t="inlineStr">
        <is>
          <t>Arctic</t>
        </is>
      </c>
      <c r="C29" s="3" t="inlineStr">
        <is>
          <t>ARCTIC BIONIX P14 A-RGB FAN - WHITE</t>
        </is>
      </c>
      <c r="D29" s="11" t="n">
        <v>13</v>
      </c>
      <c r="E29" s="12" t="n">
        <v>10.83</v>
      </c>
    </row>
    <row r="30">
      <c r="A30" s="3" t="inlineStr">
        <is>
          <t>ACFAN00201A</t>
        </is>
      </c>
      <c r="B30" s="3" t="inlineStr">
        <is>
          <t>Arctic</t>
        </is>
      </c>
      <c r="C30" s="3" t="inlineStr">
        <is>
          <t>ARCTIC F12 LOW NOISE FAN</t>
        </is>
      </c>
      <c r="D30" s="11" t="n">
        <v>5</v>
      </c>
      <c r="E30" s="12" t="n">
        <v>4.17</v>
      </c>
    </row>
    <row r="31">
      <c r="A31" s="3" t="inlineStr">
        <is>
          <t>ACFRE00198A</t>
        </is>
      </c>
      <c r="B31" s="3" t="inlineStr">
        <is>
          <t>Arctic</t>
        </is>
      </c>
      <c r="C31" s="3" t="inlineStr">
        <is>
          <t>ARCTIC FREEZER 36-S A-RGB - BLACK</t>
        </is>
      </c>
      <c r="D31" s="11" t="n">
        <v>25</v>
      </c>
      <c r="E31" s="12" t="n">
        <v>20.83</v>
      </c>
    </row>
    <row r="32">
      <c r="A32" s="3" t="inlineStr">
        <is>
          <t>ACFRE00199A</t>
        </is>
      </c>
      <c r="B32" s="3" t="inlineStr">
        <is>
          <t>Arctic</t>
        </is>
      </c>
      <c r="C32" s="3" t="inlineStr">
        <is>
          <t>ARCTIC FREEZER 36-S A-RGB - WHITE</t>
        </is>
      </c>
      <c r="D32" s="11" t="n">
        <v>26</v>
      </c>
      <c r="E32" s="12" t="n">
        <v>21.67</v>
      </c>
    </row>
    <row r="33">
      <c r="A33" s="3" t="inlineStr">
        <is>
          <t>ACFRE00191A</t>
        </is>
      </c>
      <c r="B33" s="3" t="inlineStr">
        <is>
          <t>Arctic</t>
        </is>
      </c>
      <c r="C33" s="3" t="inlineStr">
        <is>
          <t>ARCTIC FREEZER 8I CO INTEL COOLER</t>
        </is>
      </c>
      <c r="D33" s="11" t="n">
        <v>17</v>
      </c>
      <c r="E33" s="12" t="n">
        <v>14.17</v>
      </c>
    </row>
    <row r="34">
      <c r="A34" s="3" t="inlineStr">
        <is>
          <t>ACFRE00190A</t>
        </is>
      </c>
      <c r="B34" s="3" t="inlineStr">
        <is>
          <t>Arctic</t>
        </is>
      </c>
      <c r="C34" s="3" t="inlineStr">
        <is>
          <t>ARCTIC FREEZER 8I INTEL COOLER</t>
        </is>
      </c>
      <c r="D34" s="11" t="n">
        <v>12</v>
      </c>
      <c r="E34" s="12" t="n">
        <v>10</v>
      </c>
    </row>
    <row r="35">
      <c r="A35" s="3" t="inlineStr">
        <is>
          <t>ACFRE00186A</t>
        </is>
      </c>
      <c r="B35" s="3" t="inlineStr">
        <is>
          <t>Arctic</t>
        </is>
      </c>
      <c r="C35" s="3" t="inlineStr">
        <is>
          <t>ARCTIC FREEZER III PRO 240MM COOLER</t>
        </is>
      </c>
      <c r="D35" s="11" t="n">
        <v>75</v>
      </c>
      <c r="E35" s="12" t="n">
        <v>62.5</v>
      </c>
    </row>
    <row r="36">
      <c r="A36" s="3" t="inlineStr">
        <is>
          <t>ACFRE00179A</t>
        </is>
      </c>
      <c r="B36" s="3" t="inlineStr">
        <is>
          <t>Arctic</t>
        </is>
      </c>
      <c r="C36" s="3" t="inlineStr">
        <is>
          <t>ARCTIC FREEZER III PRO 280MM COOLER</t>
        </is>
      </c>
      <c r="D36" s="11" t="n">
        <v>72</v>
      </c>
      <c r="E36" s="12" t="n">
        <v>60</v>
      </c>
    </row>
    <row r="37">
      <c r="A37" s="3" t="inlineStr">
        <is>
          <t>ACFRE00187A</t>
        </is>
      </c>
      <c r="B37" s="3" t="inlineStr">
        <is>
          <t>Arctic</t>
        </is>
      </c>
      <c r="C37" s="3" t="inlineStr">
        <is>
          <t>ARCTIC FREEZER III PRO 280MM COOLER</t>
        </is>
      </c>
      <c r="D37" s="11" t="n">
        <v>85</v>
      </c>
      <c r="E37" s="12" t="n">
        <v>70.83</v>
      </c>
    </row>
    <row r="38">
      <c r="A38" s="3" t="inlineStr">
        <is>
          <t>ACFRE00183A</t>
        </is>
      </c>
      <c r="B38" s="3" t="inlineStr">
        <is>
          <t>Arctic</t>
        </is>
      </c>
      <c r="C38" s="3" t="inlineStr">
        <is>
          <t>ARCTIC FREEZER III PRO 280MM COOLER</t>
        </is>
      </c>
      <c r="D38" s="11" t="n">
        <v>82</v>
      </c>
      <c r="E38" s="12" t="n">
        <v>68.33</v>
      </c>
    </row>
    <row r="39">
      <c r="A39" s="3" t="inlineStr">
        <is>
          <t>ACFRE00180A</t>
        </is>
      </c>
      <c r="B39" s="3" t="inlineStr">
        <is>
          <t>Arctic</t>
        </is>
      </c>
      <c r="C39" s="3" t="inlineStr">
        <is>
          <t>ARCTIC FREEZER III PRO 360MM COOLER</t>
        </is>
      </c>
      <c r="D39" s="11" t="n">
        <v>78</v>
      </c>
      <c r="E39" s="12" t="n">
        <v>65</v>
      </c>
    </row>
    <row r="40">
      <c r="A40" s="3" t="inlineStr">
        <is>
          <t>ACFRE00189A</t>
        </is>
      </c>
      <c r="B40" s="3" t="inlineStr">
        <is>
          <t>Arctic</t>
        </is>
      </c>
      <c r="C40" s="3" t="inlineStr">
        <is>
          <t>ARCTIC FREEZER III PRO 420MM COOLER</t>
        </is>
      </c>
      <c r="D40" s="11" t="n">
        <v>102</v>
      </c>
      <c r="E40" s="12" t="n">
        <v>85</v>
      </c>
    </row>
    <row r="41">
      <c r="A41" s="3" t="inlineStr">
        <is>
          <t>ACTCP00001B</t>
        </is>
      </c>
      <c r="B41" s="3" t="inlineStr">
        <is>
          <t>Arctic</t>
        </is>
      </c>
      <c r="C41" s="3" t="inlineStr">
        <is>
          <t>ARCTIC MX-4 THERMAL COMPOUND - 20G</t>
        </is>
      </c>
      <c r="D41" s="11" t="n">
        <v>12</v>
      </c>
      <c r="E41" s="12" t="n">
        <v>10</v>
      </c>
    </row>
    <row r="42">
      <c r="A42" s="3" t="inlineStr">
        <is>
          <t>ACTCP00024A</t>
        </is>
      </c>
      <c r="B42" s="3" t="inlineStr">
        <is>
          <t>Arctic</t>
        </is>
      </c>
      <c r="C42" s="3" t="inlineStr">
        <is>
          <t>ARCTIC MX-4 THERMAL COMPOUND - 45G</t>
        </is>
      </c>
      <c r="D42" s="11" t="n">
        <v>22</v>
      </c>
      <c r="E42" s="12" t="n">
        <v>18.33</v>
      </c>
    </row>
    <row r="43">
      <c r="A43" s="3" t="inlineStr">
        <is>
          <t>ACTCP00002B</t>
        </is>
      </c>
      <c r="B43" s="3" t="inlineStr">
        <is>
          <t>Arctic</t>
        </is>
      </c>
      <c r="C43" s="3" t="inlineStr">
        <is>
          <t>ARCTIC MX-4 THERMAL COMPOUND - 4G</t>
        </is>
      </c>
      <c r="D43" s="11" t="n">
        <v>6</v>
      </c>
      <c r="E43" s="12" t="n">
        <v>5</v>
      </c>
    </row>
    <row r="44">
      <c r="A44" s="3" t="inlineStr">
        <is>
          <t>ACTCP00031B</t>
        </is>
      </c>
      <c r="B44" s="3" t="inlineStr">
        <is>
          <t>Arctic</t>
        </is>
      </c>
      <c r="C44" s="3" t="inlineStr">
        <is>
          <t>ARCTIC MX-4 THERMAL COMPOUND - 4G SP</t>
        </is>
      </c>
      <c r="D44" s="11" t="n">
        <v>6</v>
      </c>
      <c r="E44" s="12" t="n">
        <v>5</v>
      </c>
    </row>
    <row r="45">
      <c r="A45" s="3" t="inlineStr">
        <is>
          <t>ACTCP00091A</t>
        </is>
      </c>
      <c r="B45" s="3" t="inlineStr">
        <is>
          <t>Arctic</t>
        </is>
      </c>
      <c r="C45" s="3" t="inlineStr">
        <is>
          <t>ARCTIC MX-7 THERMAL COMPOUND - 8G</t>
        </is>
      </c>
      <c r="D45" s="11" t="n">
        <v>9</v>
      </c>
      <c r="E45" s="12" t="n">
        <v>7.5</v>
      </c>
    </row>
    <row r="46">
      <c r="A46" s="3" t="inlineStr">
        <is>
          <t>ACFAN00118A</t>
        </is>
      </c>
      <c r="B46" s="3" t="inlineStr">
        <is>
          <t>Arctic</t>
        </is>
      </c>
      <c r="C46" s="3" t="inlineStr">
        <is>
          <t>ARCTIC P12 FAN</t>
        </is>
      </c>
      <c r="D46" s="11" t="n">
        <v>5</v>
      </c>
      <c r="E46" s="12" t="n">
        <v>4.17</v>
      </c>
    </row>
    <row r="47">
      <c r="A47" s="3" t="inlineStr">
        <is>
          <t>ACFAN00135A</t>
        </is>
      </c>
      <c r="B47" s="3" t="inlineStr">
        <is>
          <t>Arctic</t>
        </is>
      </c>
      <c r="C47" s="3" t="inlineStr">
        <is>
          <t>ARCTIC P12 PO FANS 5PK</t>
        </is>
      </c>
      <c r="D47" s="11" t="n">
        <v>14</v>
      </c>
      <c r="E47" s="12" t="n">
        <v>11.67</v>
      </c>
    </row>
    <row r="48">
      <c r="A48" s="3" t="inlineStr">
        <is>
          <t>ACFAN00310A</t>
        </is>
      </c>
      <c r="B48" s="3" t="inlineStr">
        <is>
          <t>Arctic</t>
        </is>
      </c>
      <c r="C48" s="3" t="inlineStr">
        <is>
          <t>ARCTIC P12 PRO A-RGB FANS 3PK</t>
        </is>
      </c>
      <c r="D48" s="11" t="n">
        <v>27</v>
      </c>
      <c r="E48" s="12" t="n">
        <v>22.5</v>
      </c>
    </row>
    <row r="49">
      <c r="A49" s="3" t="inlineStr">
        <is>
          <t>ACFAN00311A</t>
        </is>
      </c>
      <c r="B49" s="3" t="inlineStr">
        <is>
          <t>Arctic</t>
        </is>
      </c>
      <c r="C49" s="3" t="inlineStr">
        <is>
          <t>ARCTIC P12 PRO ARGB FAN</t>
        </is>
      </c>
      <c r="D49" s="11" t="n">
        <v>11</v>
      </c>
      <c r="E49" s="12" t="n">
        <v>9.17</v>
      </c>
    </row>
    <row r="50">
      <c r="A50" s="3" t="inlineStr">
        <is>
          <t>ACFAN00326A</t>
        </is>
      </c>
      <c r="B50" s="3" t="inlineStr">
        <is>
          <t>Arctic</t>
        </is>
      </c>
      <c r="C50" s="3" t="inlineStr">
        <is>
          <t>ARCTIC P12 PRO ARGB FANS 3PK</t>
        </is>
      </c>
      <c r="D50" s="11" t="n">
        <v>29</v>
      </c>
      <c r="E50" s="12" t="n">
        <v>24.17</v>
      </c>
    </row>
    <row r="51">
      <c r="A51" s="3" t="inlineStr">
        <is>
          <t>ACFAN00312A</t>
        </is>
      </c>
      <c r="B51" s="3" t="inlineStr">
        <is>
          <t>Arctic</t>
        </is>
      </c>
      <c r="C51" s="3" t="inlineStr">
        <is>
          <t>ARCTIC P12 PRO PST CO FAN</t>
        </is>
      </c>
      <c r="D51" s="11" t="n">
        <v>10</v>
      </c>
      <c r="E51" s="12" t="n">
        <v>8.33</v>
      </c>
    </row>
    <row r="52">
      <c r="A52" s="3" t="inlineStr">
        <is>
          <t>ACFAN00308A</t>
        </is>
      </c>
      <c r="B52" s="3" t="inlineStr">
        <is>
          <t>Arctic</t>
        </is>
      </c>
      <c r="C52" s="3" t="inlineStr">
        <is>
          <t>ARCTIC P12 PRO PST FAN</t>
        </is>
      </c>
      <c r="D52" s="11" t="n">
        <v>7</v>
      </c>
      <c r="E52" s="12" t="n">
        <v>5.83</v>
      </c>
    </row>
    <row r="53">
      <c r="A53" s="3" t="inlineStr">
        <is>
          <t>ACFAN00187A</t>
        </is>
      </c>
      <c r="B53" s="3" t="inlineStr">
        <is>
          <t>Arctic</t>
        </is>
      </c>
      <c r="C53" s="3" t="inlineStr">
        <is>
          <t>ARCTIC P12 SLIM PST FAN</t>
        </is>
      </c>
      <c r="D53" s="11" t="n">
        <v>6</v>
      </c>
      <c r="E53" s="12" t="n">
        <v>5</v>
      </c>
    </row>
    <row r="54">
      <c r="A54" s="3" t="inlineStr">
        <is>
          <t>ACFAN00136A</t>
        </is>
      </c>
      <c r="B54" s="3" t="inlineStr">
        <is>
          <t>Arctic</t>
        </is>
      </c>
      <c r="C54" s="3" t="inlineStr">
        <is>
          <t>ARCTIC P14 140MM FANS 5PK</t>
        </is>
      </c>
      <c r="D54" s="11" t="n">
        <v>21</v>
      </c>
      <c r="E54" s="12" t="n">
        <v>17.5</v>
      </c>
    </row>
    <row r="55">
      <c r="A55" s="3" t="inlineStr">
        <is>
          <t>ACFAN00313A</t>
        </is>
      </c>
      <c r="B55" s="3" t="inlineStr">
        <is>
          <t>Arctic</t>
        </is>
      </c>
      <c r="C55" s="3" t="inlineStr">
        <is>
          <t>ARCTIC P14 PRO 140MM FAN</t>
        </is>
      </c>
      <c r="D55" s="11" t="n">
        <v>8</v>
      </c>
      <c r="E55" s="12" t="n">
        <v>6.67</v>
      </c>
    </row>
    <row r="56">
      <c r="A56" s="3" t="inlineStr">
        <is>
          <t>ACFAN00315A</t>
        </is>
      </c>
      <c r="B56" s="3" t="inlineStr">
        <is>
          <t>Arctic</t>
        </is>
      </c>
      <c r="C56" s="3" t="inlineStr">
        <is>
          <t>ARCTIC P14 PRO ARGB 140MM FAN</t>
        </is>
      </c>
      <c r="D56" s="11" t="n">
        <v>12</v>
      </c>
      <c r="E56" s="12" t="n">
        <v>10</v>
      </c>
    </row>
    <row r="57">
      <c r="A57" s="3" t="inlineStr">
        <is>
          <t>ACFAN00318A</t>
        </is>
      </c>
      <c r="B57" s="3" t="inlineStr">
        <is>
          <t>Arctic</t>
        </is>
      </c>
      <c r="C57" s="3" t="inlineStr">
        <is>
          <t>ARCTIC P14 PRO ARGB 140MM FAN</t>
        </is>
      </c>
      <c r="D57" s="11" t="n">
        <v>13</v>
      </c>
      <c r="E57" s="12" t="n">
        <v>10.83</v>
      </c>
    </row>
    <row r="58">
      <c r="A58" s="3" t="inlineStr">
        <is>
          <t>ACFAN00320A</t>
        </is>
      </c>
      <c r="B58" s="3" t="inlineStr">
        <is>
          <t>Arctic</t>
        </is>
      </c>
      <c r="C58" s="3" t="inlineStr">
        <is>
          <t>ARCTIC P14 PRO ARGB 140MM FANS 3PK</t>
        </is>
      </c>
      <c r="D58" s="11" t="n">
        <v>32</v>
      </c>
      <c r="E58" s="12" t="n">
        <v>26.67</v>
      </c>
    </row>
    <row r="59">
      <c r="A59" s="3" t="inlineStr">
        <is>
          <t>ACFAN00317A</t>
        </is>
      </c>
      <c r="B59" s="3" t="inlineStr">
        <is>
          <t>Arctic</t>
        </is>
      </c>
      <c r="C59" s="3" t="inlineStr">
        <is>
          <t>ARCTIC P14 PRO PST 140MM FAN</t>
        </is>
      </c>
      <c r="D59" s="11" t="n">
        <v>9</v>
      </c>
      <c r="E59" s="12" t="n">
        <v>7.5</v>
      </c>
    </row>
    <row r="60">
      <c r="A60" s="3" t="inlineStr">
        <is>
          <t>ACFAN00316A</t>
        </is>
      </c>
      <c r="B60" s="3" t="inlineStr">
        <is>
          <t>Arctic</t>
        </is>
      </c>
      <c r="C60" s="3" t="inlineStr">
        <is>
          <t>ARCTIC P14 PRO PST CO 140MM FAN</t>
        </is>
      </c>
      <c r="D60" s="11" t="n">
        <v>10</v>
      </c>
      <c r="E60" s="12" t="n">
        <v>8.33</v>
      </c>
    </row>
    <row r="61">
      <c r="A61" s="3" t="inlineStr">
        <is>
          <t>ACFAN00147A</t>
        </is>
      </c>
      <c r="B61" s="3" t="inlineStr">
        <is>
          <t>Arctic</t>
        </is>
      </c>
      <c r="C61" s="3" t="inlineStr">
        <is>
          <t>ARCTIC P8 80MM FAN</t>
        </is>
      </c>
      <c r="D61" s="11" t="n">
        <v>5</v>
      </c>
      <c r="E61" s="12" t="n">
        <v>4.17</v>
      </c>
    </row>
    <row r="62">
      <c r="A62" s="3" t="inlineStr">
        <is>
          <t>ACFAN00151A</t>
        </is>
      </c>
      <c r="B62" s="3" t="inlineStr">
        <is>
          <t>Arctic</t>
        </is>
      </c>
      <c r="C62" s="3" t="inlineStr">
        <is>
          <t>ARCTIC P8 80MM PST CO FAN</t>
        </is>
      </c>
      <c r="D62" s="11" t="n">
        <v>7</v>
      </c>
      <c r="E62" s="12" t="n">
        <v>5.83</v>
      </c>
    </row>
    <row r="63">
      <c r="A63" s="3" t="inlineStr">
        <is>
          <t>ACFAN00150A</t>
        </is>
      </c>
      <c r="B63" s="3" t="inlineStr">
        <is>
          <t>Arctic</t>
        </is>
      </c>
      <c r="C63" s="3" t="inlineStr">
        <is>
          <t>ARCTIC P8 80MM PST FAN</t>
        </is>
      </c>
      <c r="D63" s="11" t="n">
        <v>6</v>
      </c>
      <c r="E63" s="12" t="n">
        <v>5</v>
      </c>
    </row>
    <row r="64">
      <c r="A64" s="3" t="inlineStr">
        <is>
          <t>ACFAN00286A</t>
        </is>
      </c>
      <c r="B64" s="3" t="inlineStr">
        <is>
          <t>Arctic</t>
        </is>
      </c>
      <c r="C64" s="3" t="inlineStr">
        <is>
          <t>ARCTIC P8 MAX 80MM FAN</t>
        </is>
      </c>
      <c r="D64" s="11" t="n">
        <v>7</v>
      </c>
      <c r="E64" s="12" t="n">
        <v>5.83</v>
      </c>
    </row>
    <row r="65">
      <c r="A65" s="3" t="inlineStr">
        <is>
          <t>ACFAN00152A</t>
        </is>
      </c>
      <c r="B65" s="3" t="inlineStr">
        <is>
          <t>Arctic</t>
        </is>
      </c>
      <c r="C65" s="3" t="inlineStr">
        <is>
          <t>ARCTIC P8 SILENT PO 80MM FAN</t>
        </is>
      </c>
      <c r="D65" s="11" t="n">
        <v>5</v>
      </c>
      <c r="E65" s="12" t="n">
        <v>4.17</v>
      </c>
    </row>
    <row r="66">
      <c r="A66" s="3" t="inlineStr">
        <is>
          <t>ACFAN00301A</t>
        </is>
      </c>
      <c r="B66" s="3" t="inlineStr">
        <is>
          <t>Arctic</t>
        </is>
      </c>
      <c r="C66" s="3" t="inlineStr">
        <is>
          <t>ARCTIC P8 SILENT PO 80MM FANS 5PK</t>
        </is>
      </c>
      <c r="D66" s="11" t="n">
        <v>14</v>
      </c>
      <c r="E66" s="12" t="n">
        <v>11.67</v>
      </c>
    </row>
    <row r="67">
      <c r="A67" s="3" t="inlineStr">
        <is>
          <t>ACFAN00295A</t>
        </is>
      </c>
      <c r="B67" s="3" t="inlineStr">
        <is>
          <t>Arctic</t>
        </is>
      </c>
      <c r="C67" s="3" t="inlineStr">
        <is>
          <t>ARCTIC P8 SLIM 80MM PST FAN</t>
        </is>
      </c>
      <c r="D67" s="11" t="n">
        <v>6</v>
      </c>
      <c r="E67" s="12" t="n">
        <v>5</v>
      </c>
    </row>
    <row r="68">
      <c r="A68" s="3" t="inlineStr">
        <is>
          <t>ACFAN00298A</t>
        </is>
      </c>
      <c r="B68" s="3" t="inlineStr">
        <is>
          <t>Arctic</t>
        </is>
      </c>
      <c r="C68" s="3" t="inlineStr">
        <is>
          <t>ARCTIC P9 PST 92MM FAN</t>
        </is>
      </c>
      <c r="D68" s="11" t="n">
        <v>6</v>
      </c>
      <c r="E68" s="12" t="n">
        <v>5</v>
      </c>
    </row>
    <row r="69">
      <c r="A69" s="3" t="inlineStr">
        <is>
          <t>ACFAN00299A</t>
        </is>
      </c>
      <c r="B69" s="3" t="inlineStr">
        <is>
          <t>Arctic</t>
        </is>
      </c>
      <c r="C69" s="3" t="inlineStr">
        <is>
          <t>ARCTIC P9 PST CO 92MM FAN</t>
        </is>
      </c>
      <c r="D69" s="11" t="n">
        <v>7</v>
      </c>
      <c r="E69" s="12" t="n">
        <v>5.83</v>
      </c>
    </row>
    <row r="70">
      <c r="A70" s="3" t="inlineStr">
        <is>
          <t>ACFAN00297A</t>
        </is>
      </c>
      <c r="B70" s="3" t="inlineStr">
        <is>
          <t>Arctic</t>
        </is>
      </c>
      <c r="C70" s="3" t="inlineStr">
        <is>
          <t>ARCTIC P9 SILENT 92MM FAN</t>
        </is>
      </c>
      <c r="D70" s="11" t="n">
        <v>5</v>
      </c>
      <c r="E70" s="12" t="n">
        <v>4.17</v>
      </c>
    </row>
    <row r="71">
      <c r="A71" s="3" t="inlineStr">
        <is>
          <t>ACFAN00296A</t>
        </is>
      </c>
      <c r="B71" s="3" t="inlineStr">
        <is>
          <t>Arctic</t>
        </is>
      </c>
      <c r="C71" s="3" t="inlineStr">
        <is>
          <t>ARCTIC S12038-4K SERVER FAN</t>
        </is>
      </c>
      <c r="D71" s="11" t="n">
        <v>10</v>
      </c>
      <c r="E71" s="12" t="n">
        <v>8.33</v>
      </c>
    </row>
    <row r="72">
      <c r="A72" s="3" t="inlineStr">
        <is>
          <t>ACFAN00292A</t>
        </is>
      </c>
      <c r="B72" s="3" t="inlineStr">
        <is>
          <t>Arctic</t>
        </is>
      </c>
      <c r="C72" s="3" t="inlineStr">
        <is>
          <t>ARCTIC S8038-7K 80MM FANS 4PK</t>
        </is>
      </c>
      <c r="D72" s="11" t="n">
        <v>30</v>
      </c>
      <c r="E72" s="12" t="n">
        <v>25</v>
      </c>
    </row>
    <row r="73">
      <c r="A73" s="3" t="inlineStr">
        <is>
          <t>ACTPD00052A</t>
        </is>
      </c>
      <c r="B73" s="3" t="inlineStr">
        <is>
          <t>Arctic</t>
        </is>
      </c>
      <c r="C73" s="3" t="inlineStr">
        <is>
          <t>ARCTIC TP-3 THERMAL PAD SINGLE</t>
        </is>
      </c>
      <c r="D73" s="11" t="n">
        <v>6</v>
      </c>
      <c r="E73" s="12" t="n">
        <v>5</v>
      </c>
    </row>
    <row r="74">
      <c r="A74" s="3" t="inlineStr">
        <is>
          <t>ACTPD00053A</t>
        </is>
      </c>
      <c r="B74" s="3" t="inlineStr">
        <is>
          <t>Arctic</t>
        </is>
      </c>
      <c r="C74" s="3" t="inlineStr">
        <is>
          <t>ARCTIC TP-3 THERMAL PAD SINGLE</t>
        </is>
      </c>
      <c r="D74" s="11" t="n">
        <v>7</v>
      </c>
      <c r="E74" s="12" t="n">
        <v>5.83</v>
      </c>
    </row>
    <row r="75">
      <c r="A75" s="3" t="inlineStr">
        <is>
          <t>ACTPD00054A</t>
        </is>
      </c>
      <c r="B75" s="3" t="inlineStr">
        <is>
          <t>Arctic</t>
        </is>
      </c>
      <c r="C75" s="3" t="inlineStr">
        <is>
          <t>ARCTIC TP-3 THERMAL PAD SINGLE</t>
        </is>
      </c>
      <c r="D75" s="11" t="n">
        <v>8</v>
      </c>
      <c r="E75" s="12" t="n">
        <v>6.67</v>
      </c>
    </row>
    <row r="76">
      <c r="A76" s="3" t="inlineStr">
        <is>
          <t>ACTPD00055A</t>
        </is>
      </c>
      <c r="B76" s="3" t="inlineStr">
        <is>
          <t>Arctic</t>
        </is>
      </c>
      <c r="C76" s="3" t="inlineStr">
        <is>
          <t>ARCTIC TP-3 THERMAL PADS 4PK</t>
        </is>
      </c>
      <c r="D76" s="11" t="n">
        <v>7</v>
      </c>
      <c r="E76" s="12" t="n">
        <v>5.83</v>
      </c>
    </row>
    <row r="77">
      <c r="A77" s="3" t="inlineStr">
        <is>
          <t>ACTPD00056A</t>
        </is>
      </c>
      <c r="B77" s="3" t="inlineStr">
        <is>
          <t>Arctic</t>
        </is>
      </c>
      <c r="C77" s="3" t="inlineStr">
        <is>
          <t>ARCTIC TP-3 THERMAL PADS 4PK</t>
        </is>
      </c>
      <c r="D77" s="11" t="n">
        <v>7</v>
      </c>
      <c r="E77" s="12" t="n">
        <v>5.83</v>
      </c>
    </row>
    <row r="78">
      <c r="A78" s="3" t="inlineStr">
        <is>
          <t>ACTPD00057A</t>
        </is>
      </c>
      <c r="B78" s="3" t="inlineStr">
        <is>
          <t>Arctic</t>
        </is>
      </c>
      <c r="C78" s="3" t="inlineStr">
        <is>
          <t>ARCTIC TP-3 THERMAL PADS 4PK</t>
        </is>
      </c>
      <c r="D78" s="11" t="n">
        <v>8</v>
      </c>
      <c r="E78" s="12" t="n">
        <v>6.67</v>
      </c>
    </row>
    <row r="79">
      <c r="A79" s="3" t="inlineStr">
        <is>
          <t>MPSAS01445A</t>
        </is>
      </c>
      <c r="B79" s="3" t="inlineStr">
        <is>
          <t>Arctic</t>
        </is>
      </c>
      <c r="C79" s="3" t="inlineStr">
        <is>
          <t>LF3 PRO MOUNTING KITS FOR AMD - SI</t>
        </is>
      </c>
      <c r="D79" s="11" t="n">
        <v>5</v>
      </c>
      <c r="E79" s="12" t="n">
        <v>4.17</v>
      </c>
    </row>
    <row r="80">
      <c r="A80" s="3" t="inlineStr">
        <is>
          <t>MPSAS01444A</t>
        </is>
      </c>
      <c r="B80" s="3" t="inlineStr">
        <is>
          <t>Arctic</t>
        </is>
      </c>
      <c r="C80" s="3" t="inlineStr">
        <is>
          <t>LF3 PRO MOUNTING KITS FOR INTEL - SI</t>
        </is>
      </c>
      <c r="D80" s="11" t="n">
        <v>5</v>
      </c>
      <c r="E80" s="12" t="n">
        <v>4.17</v>
      </c>
    </row>
    <row r="81">
      <c r="A81" s="3" t="inlineStr">
        <is>
          <t>ACFRE00169A</t>
        </is>
      </c>
      <c r="B81" s="3" t="inlineStr">
        <is>
          <t>Arctic</t>
        </is>
      </c>
      <c r="C81" s="3" t="inlineStr">
        <is>
          <t>LIQD FREZR III PRO 360WTRCOOLER - SI</t>
        </is>
      </c>
      <c r="D81" s="11" t="n">
        <v>81</v>
      </c>
      <c r="E81" s="12" t="n">
        <v>67.5</v>
      </c>
    </row>
    <row r="82">
      <c r="A82" s="3" t="inlineStr">
        <is>
          <t>ACFRE00163A</t>
        </is>
      </c>
      <c r="B82" s="3" t="inlineStr">
        <is>
          <t>Arctic</t>
        </is>
      </c>
      <c r="C82" s="3" t="inlineStr">
        <is>
          <t>LIQUID FREEZER III PRO 240 - SI</t>
        </is>
      </c>
      <c r="D82" s="11" t="n">
        <v>59</v>
      </c>
      <c r="E82" s="12" t="n">
        <v>49.17</v>
      </c>
    </row>
    <row r="83">
      <c r="A83" s="3" t="inlineStr">
        <is>
          <t>ACFRE00167A</t>
        </is>
      </c>
      <c r="B83" s="3" t="inlineStr">
        <is>
          <t>Arctic</t>
        </is>
      </c>
      <c r="C83" s="3" t="inlineStr">
        <is>
          <t>LIQUID FREEZER III PRO 240 A-RGB -SI</t>
        </is>
      </c>
      <c r="D83" s="11" t="n">
        <v>68</v>
      </c>
      <c r="E83" s="12" t="n">
        <v>56.67</v>
      </c>
    </row>
    <row r="84">
      <c r="A84" s="3" t="inlineStr">
        <is>
          <t>90AWSA36DT5GA5</t>
        </is>
      </c>
      <c r="B84" s="3" t="inlineStr">
        <is>
          <t>Asrock</t>
        </is>
      </c>
      <c r="C84" s="3" t="inlineStr">
        <is>
          <t>ASROCK WS TR 360D AIO LIQUID COOLER</t>
        </is>
      </c>
      <c r="D84" s="11" t="n">
        <v>328</v>
      </c>
      <c r="E84" s="12" t="n">
        <v>273.33</v>
      </c>
    </row>
    <row r="85">
      <c r="A85" s="3" t="inlineStr">
        <is>
          <t>90ACLA24BAAGA6</t>
        </is>
      </c>
      <c r="B85" s="3" t="inlineStr">
        <is>
          <t>Asrock</t>
        </is>
      </c>
      <c r="C85" s="3" t="inlineStr">
        <is>
          <t>CHALLENGER 240 DIGITAL</t>
        </is>
      </c>
      <c r="D85" s="11" t="n">
        <v>78</v>
      </c>
      <c r="E85" s="12" t="n">
        <v>65</v>
      </c>
    </row>
    <row r="86">
      <c r="A86" s="3" t="inlineStr">
        <is>
          <t>90ACLA36BAAGA6</t>
        </is>
      </c>
      <c r="B86" s="3" t="inlineStr">
        <is>
          <t>Asrock</t>
        </is>
      </c>
      <c r="C86" s="3" t="inlineStr">
        <is>
          <t>CHALLENGER 360 DIGITAL</t>
        </is>
      </c>
      <c r="D86" s="11" t="n">
        <v>90</v>
      </c>
      <c r="E86" s="12" t="n">
        <v>75</v>
      </c>
    </row>
    <row r="87">
      <c r="A87" s="3" t="inlineStr">
        <is>
          <t>90ACLA36BDKGA6</t>
        </is>
      </c>
      <c r="B87" s="3" t="inlineStr">
        <is>
          <t>Asrock</t>
        </is>
      </c>
      <c r="C87" s="3" t="inlineStr">
        <is>
          <t>CHALLENGER PURE 360</t>
        </is>
      </c>
      <c r="D87" s="11" t="n">
        <v>76</v>
      </c>
      <c r="E87" s="12" t="n">
        <v>63.33</v>
      </c>
    </row>
    <row r="88">
      <c r="A88" s="3" t="inlineStr">
        <is>
          <t>90ACLA24WAAGA6</t>
        </is>
      </c>
      <c r="B88" s="3" t="inlineStr">
        <is>
          <t>Asrock</t>
        </is>
      </c>
      <c r="C88" s="3" t="inlineStr">
        <is>
          <t>CHALLENGER WHITE 240 DIGITAL</t>
        </is>
      </c>
      <c r="D88" s="11" t="n">
        <v>83</v>
      </c>
      <c r="E88" s="12" t="n">
        <v>69.17</v>
      </c>
    </row>
    <row r="89">
      <c r="A89" s="3" t="inlineStr">
        <is>
          <t>90APGA36BAAGA5</t>
        </is>
      </c>
      <c r="B89" s="3" t="inlineStr">
        <is>
          <t>Asrock</t>
        </is>
      </c>
      <c r="C89" s="3" t="inlineStr">
        <is>
          <t>PHANTOM GAMING 360 LCD AIO</t>
        </is>
      </c>
      <c r="D89" s="11" t="n">
        <v>167</v>
      </c>
      <c r="E89" s="12" t="n">
        <v>139.17</v>
      </c>
    </row>
    <row r="90">
      <c r="A90" s="3" t="inlineStr">
        <is>
          <t>90APRA24BAAGA6</t>
        </is>
      </c>
      <c r="B90" s="3" t="inlineStr">
        <is>
          <t>Asrock</t>
        </is>
      </c>
      <c r="C90" s="3" t="inlineStr">
        <is>
          <t>PRO 240 ARGB</t>
        </is>
      </c>
      <c r="D90" s="11" t="n">
        <v>64</v>
      </c>
      <c r="E90" s="12" t="n">
        <v>53.33</v>
      </c>
    </row>
    <row r="91">
      <c r="A91" s="3" t="inlineStr">
        <is>
          <t>90APRA36BAAGA6</t>
        </is>
      </c>
      <c r="B91" s="3" t="inlineStr">
        <is>
          <t>Asrock</t>
        </is>
      </c>
      <c r="C91" s="3" t="inlineStr">
        <is>
          <t>PRO 360 ARGB</t>
        </is>
      </c>
      <c r="D91" s="11" t="n">
        <v>71</v>
      </c>
      <c r="E91" s="12" t="n">
        <v>59.17</v>
      </c>
    </row>
    <row r="92">
      <c r="A92" s="3" t="inlineStr">
        <is>
          <t>90APRA24WAAGA6</t>
        </is>
      </c>
      <c r="B92" s="3" t="inlineStr">
        <is>
          <t>Asrock</t>
        </is>
      </c>
      <c r="C92" s="3" t="inlineStr">
        <is>
          <t>PRO WHITE 240 ARGB</t>
        </is>
      </c>
      <c r="D92" s="11" t="n">
        <v>70</v>
      </c>
      <c r="E92" s="12" t="n">
        <v>58.33</v>
      </c>
    </row>
    <row r="93">
      <c r="A93" s="3" t="inlineStr">
        <is>
          <t>90APRA36WAAGA6</t>
        </is>
      </c>
      <c r="B93" s="3" t="inlineStr">
        <is>
          <t>Asrock</t>
        </is>
      </c>
      <c r="C93" s="3" t="inlineStr">
        <is>
          <t>PRO WHITE 360 ARGB</t>
        </is>
      </c>
      <c r="D93" s="11" t="n">
        <v>78</v>
      </c>
      <c r="E93" s="12" t="n">
        <v>65</v>
      </c>
    </row>
    <row r="94">
      <c r="A94" s="3" t="inlineStr">
        <is>
          <t>90ASLA36WAAGA5</t>
        </is>
      </c>
      <c r="B94" s="3" t="inlineStr">
        <is>
          <t>Asrock</t>
        </is>
      </c>
      <c r="C94" s="3" t="inlineStr">
        <is>
          <t>STEEL LEGEND 360 LCD</t>
        </is>
      </c>
      <c r="D94" s="11" t="n">
        <v>152</v>
      </c>
      <c r="E94" s="12" t="n">
        <v>126.67</v>
      </c>
    </row>
    <row r="95">
      <c r="A95" s="3" t="inlineStr">
        <is>
          <t>90ASLA36BAAGA5</t>
        </is>
      </c>
      <c r="B95" s="3" t="inlineStr">
        <is>
          <t>Asrock</t>
        </is>
      </c>
      <c r="C95" s="3" t="inlineStr">
        <is>
          <t>STEEL LEGEND DARK 360 LCD</t>
        </is>
      </c>
      <c r="D95" s="11" t="n">
        <v>146</v>
      </c>
      <c r="E95" s="12" t="n">
        <v>121.67</v>
      </c>
    </row>
    <row r="96">
      <c r="A96" s="3" t="inlineStr">
        <is>
          <t>V470VAK-WPE246W</t>
        </is>
      </c>
      <c r="B96" s="3" t="inlineStr">
        <is>
          <t>ASUS</t>
        </is>
      </c>
      <c r="C96" s="3" t="inlineStr">
        <is>
          <t>27 CORE 7-240H 16GB 512GB WIN11H</t>
        </is>
      </c>
      <c r="D96" s="11" t="n">
        <v>1424</v>
      </c>
      <c r="E96" s="12" t="n">
        <v>1186.67</v>
      </c>
    </row>
    <row r="97">
      <c r="A97" s="3" t="inlineStr">
        <is>
          <t>P440VAK-BPCE72X</t>
        </is>
      </c>
      <c r="B97" s="3" t="inlineStr">
        <is>
          <t>ASUS</t>
        </is>
      </c>
      <c r="C97" s="3" t="inlineStr">
        <is>
          <t>ASUS AIO P440 I5210H 16/512G W11P</t>
        </is>
      </c>
      <c r="D97" s="11" t="n">
        <v>1072</v>
      </c>
      <c r="E97" s="12" t="n">
        <v>893.33</v>
      </c>
    </row>
    <row r="98">
      <c r="A98" s="3" t="inlineStr">
        <is>
          <t>P440VA-BPC006XA</t>
        </is>
      </c>
      <c r="B98" s="3" t="inlineStr">
        <is>
          <t>ASUS</t>
        </is>
      </c>
      <c r="C98" s="3" t="inlineStr">
        <is>
          <t>ASUS AIO P440 I5210H 16/512G W11P ED</t>
        </is>
      </c>
      <c r="D98" s="11" t="n">
        <v>965</v>
      </c>
      <c r="E98" s="12" t="n">
        <v>804.17</v>
      </c>
    </row>
    <row r="99">
      <c r="A99" s="3" t="inlineStr">
        <is>
          <t>PM640KA-BPC092X</t>
        </is>
      </c>
      <c r="B99" s="3" t="inlineStr">
        <is>
          <t>ASUS</t>
        </is>
      </c>
      <c r="C99" s="3" t="inlineStr">
        <is>
          <t>ASUS AIO P600 R5330 16/512G W11P</t>
        </is>
      </c>
      <c r="D99" s="11" t="n">
        <v>995</v>
      </c>
      <c r="E99" s="12" t="n">
        <v>829.17</v>
      </c>
    </row>
    <row r="100">
      <c r="A100" s="3" t="inlineStr">
        <is>
          <t>90RC0111-B0EAY0</t>
        </is>
      </c>
      <c r="B100" s="3" t="inlineStr">
        <is>
          <t>ASUS</t>
        </is>
      </c>
      <c r="C100" s="3" t="inlineStr">
        <is>
          <t>ASUS PRIME LC 240 240MM COOLER</t>
        </is>
      </c>
      <c r="D100" s="11" t="n">
        <v>85</v>
      </c>
      <c r="E100" s="12" t="n">
        <v>70.83</v>
      </c>
    </row>
    <row r="101">
      <c r="A101" s="3" t="inlineStr">
        <is>
          <t>90RC0102-B0EAY0</t>
        </is>
      </c>
      <c r="B101" s="3" t="inlineStr">
        <is>
          <t>ASUS</t>
        </is>
      </c>
      <c r="C101" s="3" t="inlineStr">
        <is>
          <t>ASUS PRIME LC 360 360MM COOLER</t>
        </is>
      </c>
      <c r="D101" s="11" t="n">
        <v>108</v>
      </c>
      <c r="E101" s="12" t="n">
        <v>90</v>
      </c>
    </row>
    <row r="102">
      <c r="A102" s="3" t="inlineStr">
        <is>
          <t>90RC0101-B0EAY0</t>
        </is>
      </c>
      <c r="B102" s="3" t="inlineStr">
        <is>
          <t>ASUS</t>
        </is>
      </c>
      <c r="C102" s="3" t="inlineStr">
        <is>
          <t>ASUS PRIME LC 360 360MM COOLER</t>
        </is>
      </c>
      <c r="D102" s="11" t="n">
        <v>108</v>
      </c>
      <c r="E102" s="12" t="n">
        <v>90</v>
      </c>
    </row>
    <row r="103">
      <c r="A103" s="3" t="inlineStr">
        <is>
          <t>90RC00Z1-B0EAY0</t>
        </is>
      </c>
      <c r="B103" s="3" t="inlineStr">
        <is>
          <t>ASUS</t>
        </is>
      </c>
      <c r="C103" s="3" t="inlineStr">
        <is>
          <t>ASUS PRIME LC 360 LCD COOLER</t>
        </is>
      </c>
      <c r="D103" s="11" t="n">
        <v>125</v>
      </c>
      <c r="E103" s="12" t="n">
        <v>104.17</v>
      </c>
    </row>
    <row r="104">
      <c r="A104" s="3" t="inlineStr">
        <is>
          <t>90DA00I3-B09000</t>
        </is>
      </c>
      <c r="B104" s="3" t="inlineStr">
        <is>
          <t>ASUS</t>
        </is>
      </c>
      <c r="C104" s="3" t="inlineStr">
        <is>
          <t>ASUS PRIME MR120 FAN</t>
        </is>
      </c>
      <c r="D104" s="11" t="n">
        <v>15</v>
      </c>
      <c r="E104" s="12" t="n">
        <v>12.5</v>
      </c>
    </row>
    <row r="105">
      <c r="A105" s="3" t="inlineStr">
        <is>
          <t>90DA00I0-B09000</t>
        </is>
      </c>
      <c r="B105" s="3" t="inlineStr">
        <is>
          <t>ASUS</t>
        </is>
      </c>
      <c r="C105" s="3" t="inlineStr">
        <is>
          <t>ASUS PRIME MR120 FAN</t>
        </is>
      </c>
      <c r="D105" s="11" t="n">
        <v>15</v>
      </c>
      <c r="E105" s="12" t="n">
        <v>12.5</v>
      </c>
    </row>
    <row r="106">
      <c r="A106" s="3" t="inlineStr">
        <is>
          <t>90DA00I0-B09020</t>
        </is>
      </c>
      <c r="B106" s="3" t="inlineStr">
        <is>
          <t>ASUS</t>
        </is>
      </c>
      <c r="C106" s="3" t="inlineStr">
        <is>
          <t>ASUS PRIME MR120 FANS 3PK</t>
        </is>
      </c>
      <c r="D106" s="11" t="n">
        <v>43</v>
      </c>
      <c r="E106" s="12" t="n">
        <v>35.83</v>
      </c>
    </row>
    <row r="107">
      <c r="A107" s="3" t="inlineStr">
        <is>
          <t>90DA00L3-B09000</t>
        </is>
      </c>
      <c r="B107" s="3" t="inlineStr">
        <is>
          <t>ASUS</t>
        </is>
      </c>
      <c r="C107" s="3" t="inlineStr">
        <is>
          <t>ASUS PRIME MR120 REVERSE FAN</t>
        </is>
      </c>
      <c r="D107" s="11" t="n">
        <v>15</v>
      </c>
      <c r="E107" s="12" t="n">
        <v>12.5</v>
      </c>
    </row>
    <row r="108">
      <c r="A108" s="3" t="inlineStr">
        <is>
          <t>90DA00L0-B09000</t>
        </is>
      </c>
      <c r="B108" s="3" t="inlineStr">
        <is>
          <t>ASUS</t>
        </is>
      </c>
      <c r="C108" s="3" t="inlineStr">
        <is>
          <t>ASUS PRIME MR120 REVERSE FAN</t>
        </is>
      </c>
      <c r="D108" s="11" t="n">
        <v>15</v>
      </c>
      <c r="E108" s="12" t="n">
        <v>12.5</v>
      </c>
    </row>
    <row r="109">
      <c r="A109" s="3" t="inlineStr">
        <is>
          <t>90DA00L3-B09020</t>
        </is>
      </c>
      <c r="B109" s="3" t="inlineStr">
        <is>
          <t>ASUS</t>
        </is>
      </c>
      <c r="C109" s="3" t="inlineStr">
        <is>
          <t>ASUS PRIME MR120 REVERSE FANS 3PK</t>
        </is>
      </c>
      <c r="D109" s="11" t="n">
        <v>43</v>
      </c>
      <c r="E109" s="12" t="n">
        <v>35.83</v>
      </c>
    </row>
    <row r="110">
      <c r="A110" s="3" t="inlineStr">
        <is>
          <t>90DA00L0-B09020</t>
        </is>
      </c>
      <c r="B110" s="3" t="inlineStr">
        <is>
          <t>ASUS</t>
        </is>
      </c>
      <c r="C110" s="3" t="inlineStr">
        <is>
          <t>ASUS PRIME MR120 REVERSE FANS 3PK</t>
        </is>
      </c>
      <c r="D110" s="11" t="n">
        <v>43</v>
      </c>
      <c r="E110" s="12" t="n">
        <v>35.83</v>
      </c>
    </row>
    <row r="111">
      <c r="A111" s="3" t="inlineStr">
        <is>
          <t>90RC0120-M0UAY0</t>
        </is>
      </c>
      <c r="B111" s="3" t="inlineStr">
        <is>
          <t>ASUS</t>
        </is>
      </c>
      <c r="C111" s="3" t="inlineStr">
        <is>
          <t>ASUS PROART LC 360 COOLER</t>
        </is>
      </c>
      <c r="D111" s="11" t="n">
        <v>220</v>
      </c>
      <c r="E111" s="12" t="n">
        <v>183.33</v>
      </c>
    </row>
    <row r="112">
      <c r="A112" s="3" t="inlineStr">
        <is>
          <t>90RC00N0-M0UAY0</t>
        </is>
      </c>
      <c r="B112" s="3" t="inlineStr">
        <is>
          <t>ASUS</t>
        </is>
      </c>
      <c r="C112" s="3" t="inlineStr">
        <is>
          <t>ASUS PROART LC 420 COOLER</t>
        </is>
      </c>
      <c r="D112" s="11" t="n">
        <v>328</v>
      </c>
      <c r="E112" s="12" t="n">
        <v>273.33</v>
      </c>
    </row>
    <row r="113">
      <c r="A113" s="3" t="inlineStr">
        <is>
          <t>90RC01C0-B0EAY0</t>
        </is>
      </c>
      <c r="B113" s="3" t="inlineStr">
        <is>
          <t>ASUS</t>
        </is>
      </c>
      <c r="C113" s="3" t="inlineStr">
        <is>
          <t>ASUS ROG RG-05 THERMAL PASTE</t>
        </is>
      </c>
      <c r="D113" s="11" t="n">
        <v>10</v>
      </c>
      <c r="E113" s="12" t="n">
        <v>8.33</v>
      </c>
    </row>
    <row r="114">
      <c r="A114" s="3" t="inlineStr">
        <is>
          <t>90RC00K1-M0UAY0</t>
        </is>
      </c>
      <c r="B114" s="3" t="inlineStr">
        <is>
          <t>ASUS</t>
        </is>
      </c>
      <c r="C114" s="3" t="inlineStr">
        <is>
          <t>ASUS ROG RYUJIN III 240 240MM COOLER</t>
        </is>
      </c>
      <c r="D114" s="11" t="n">
        <v>243</v>
      </c>
      <c r="E114" s="12" t="n">
        <v>202.5</v>
      </c>
    </row>
    <row r="115">
      <c r="A115" s="3" t="inlineStr">
        <is>
          <t>90RC00K2-M0UAY0</t>
        </is>
      </c>
      <c r="B115" s="3" t="inlineStr">
        <is>
          <t>ASUS</t>
        </is>
      </c>
      <c r="C115" s="3" t="inlineStr">
        <is>
          <t>ASUS ROG RYUJIN III 240 240MM COOLER</t>
        </is>
      </c>
      <c r="D115" s="11" t="n">
        <v>243</v>
      </c>
      <c r="E115" s="12" t="n">
        <v>202.5</v>
      </c>
    </row>
    <row r="116">
      <c r="A116" s="3" t="inlineStr">
        <is>
          <t>90RC0131-M0EAY0</t>
        </is>
      </c>
      <c r="B116" s="3" t="inlineStr">
        <is>
          <t>ASUS</t>
        </is>
      </c>
      <c r="C116" s="3" t="inlineStr">
        <is>
          <t>ASUS ROG RYUJIN III 360 EXT COOLER</t>
        </is>
      </c>
      <c r="D116" s="11" t="n">
        <v>328</v>
      </c>
      <c r="E116" s="12" t="n">
        <v>273.33</v>
      </c>
    </row>
    <row r="117">
      <c r="A117" s="3" t="inlineStr">
        <is>
          <t>90RC0132-M0EAY0</t>
        </is>
      </c>
      <c r="B117" s="3" t="inlineStr">
        <is>
          <t>ASUS</t>
        </is>
      </c>
      <c r="C117" s="3" t="inlineStr">
        <is>
          <t>ASUS ROG RYUJIN III 360 EXT COOLER</t>
        </is>
      </c>
      <c r="D117" s="11" t="n">
        <v>328</v>
      </c>
      <c r="E117" s="12" t="n">
        <v>273.33</v>
      </c>
    </row>
    <row r="118">
      <c r="A118" s="3" t="inlineStr">
        <is>
          <t>90RC00V0-M0UAY0</t>
        </is>
      </c>
      <c r="B118" s="3" t="inlineStr">
        <is>
          <t>ASUS</t>
        </is>
      </c>
      <c r="C118" s="3" t="inlineStr">
        <is>
          <t>ASUS ROG RYUJIN III WB WATER BLOCK</t>
        </is>
      </c>
      <c r="D118" s="11" t="n">
        <v>197</v>
      </c>
      <c r="E118" s="12" t="n">
        <v>164.17</v>
      </c>
    </row>
    <row r="119">
      <c r="A119" s="3" t="inlineStr">
        <is>
          <t>90RC00J1-M0UAY0</t>
        </is>
      </c>
      <c r="B119" s="3" t="inlineStr">
        <is>
          <t>ASUS</t>
        </is>
      </c>
      <c r="C119" s="3" t="inlineStr">
        <is>
          <t>ASUS ROG RYUO III 240 240MM COOLER</t>
        </is>
      </c>
      <c r="D119" s="11" t="n">
        <v>192</v>
      </c>
      <c r="E119" s="12" t="n">
        <v>160</v>
      </c>
    </row>
    <row r="120">
      <c r="A120" s="3" t="inlineStr">
        <is>
          <t>90RC01N2-B0EAY0</t>
        </is>
      </c>
      <c r="B120" s="3" t="inlineStr">
        <is>
          <t>ASUS</t>
        </is>
      </c>
      <c r="C120" s="3" t="inlineStr">
        <is>
          <t>ASUS ROG RYUO IV 360 ARGB WHITE</t>
        </is>
      </c>
      <c r="D120" s="11" t="n">
        <v>384</v>
      </c>
      <c r="E120" s="12" t="n">
        <v>320</v>
      </c>
    </row>
    <row r="121">
      <c r="A121" s="3" t="inlineStr">
        <is>
          <t>90RC0151-B0EAY0</t>
        </is>
      </c>
      <c r="B121" s="3" t="inlineStr">
        <is>
          <t>ASUS</t>
        </is>
      </c>
      <c r="C121" s="3" t="inlineStr">
        <is>
          <t>ASUS ROG RYUO IV SLC 360 COOLER</t>
        </is>
      </c>
      <c r="D121" s="11" t="n">
        <v>407</v>
      </c>
      <c r="E121" s="12" t="n">
        <v>339.17</v>
      </c>
    </row>
    <row r="122">
      <c r="A122" s="3" t="inlineStr">
        <is>
          <t>90RC0152-B0EAY0</t>
        </is>
      </c>
      <c r="B122" s="3" t="inlineStr">
        <is>
          <t>ASUS</t>
        </is>
      </c>
      <c r="C122" s="3" t="inlineStr">
        <is>
          <t>ASUS ROG RYUO IV SLC 360 COOLER</t>
        </is>
      </c>
      <c r="D122" s="11" t="n">
        <v>384</v>
      </c>
      <c r="E122" s="12" t="n">
        <v>320</v>
      </c>
    </row>
    <row r="123">
      <c r="A123" s="3" t="inlineStr">
        <is>
          <t>90RC00S1-M0UAY0</t>
        </is>
      </c>
      <c r="B123" s="3" t="inlineStr">
        <is>
          <t>ASUS</t>
        </is>
      </c>
      <c r="C123" s="3" t="inlineStr">
        <is>
          <t>ASUS ROG STRIX LC III 240 COOLER</t>
        </is>
      </c>
      <c r="D123" s="11" t="n">
        <v>181</v>
      </c>
      <c r="E123" s="12" t="n">
        <v>150.83</v>
      </c>
    </row>
    <row r="124">
      <c r="A124" s="3" t="inlineStr">
        <is>
          <t>90RC00S2-M0UAY0</t>
        </is>
      </c>
      <c r="B124" s="3" t="inlineStr">
        <is>
          <t>ASUS</t>
        </is>
      </c>
      <c r="C124" s="3" t="inlineStr">
        <is>
          <t>ASUS ROG STRIX LC III 240 COOLER</t>
        </is>
      </c>
      <c r="D124" s="11" t="n">
        <v>181</v>
      </c>
      <c r="E124" s="12" t="n">
        <v>150.83</v>
      </c>
    </row>
    <row r="125">
      <c r="A125" s="3" t="inlineStr">
        <is>
          <t>90RC00T1-M0UAY0</t>
        </is>
      </c>
      <c r="B125" s="3" t="inlineStr">
        <is>
          <t>ASUS</t>
        </is>
      </c>
      <c r="C125" s="3" t="inlineStr">
        <is>
          <t>ASUS ROG STRIX LC III 360 COOLER</t>
        </is>
      </c>
      <c r="D125" s="11" t="n">
        <v>175</v>
      </c>
      <c r="E125" s="12" t="n">
        <v>145.83</v>
      </c>
    </row>
    <row r="126">
      <c r="A126" s="3" t="inlineStr">
        <is>
          <t>90RC00T2-M0UAY0</t>
        </is>
      </c>
      <c r="B126" s="3" t="inlineStr">
        <is>
          <t>ASUS</t>
        </is>
      </c>
      <c r="C126" s="3" t="inlineStr">
        <is>
          <t>ASUS ROG STRIX LC III 360 COOLER</t>
        </is>
      </c>
      <c r="D126" s="11" t="n">
        <v>175</v>
      </c>
      <c r="E126" s="12" t="n">
        <v>145.83</v>
      </c>
    </row>
    <row r="127">
      <c r="A127" s="3" t="inlineStr">
        <is>
          <t>90RC00W1-M0UAY0</t>
        </is>
      </c>
      <c r="B127" s="3" t="inlineStr">
        <is>
          <t>ASUS</t>
        </is>
      </c>
      <c r="C127" s="3" t="inlineStr">
        <is>
          <t>ASUS ROG STRIX LC III 360 LCD COOLER</t>
        </is>
      </c>
      <c r="D127" s="11" t="n">
        <v>214</v>
      </c>
      <c r="E127" s="12" t="n">
        <v>178.33</v>
      </c>
    </row>
    <row r="128">
      <c r="A128" s="3" t="inlineStr">
        <is>
          <t>90RC00W2-M0UAY0</t>
        </is>
      </c>
      <c r="B128" s="3" t="inlineStr">
        <is>
          <t>ASUS</t>
        </is>
      </c>
      <c r="C128" s="3" t="inlineStr">
        <is>
          <t>ASUS ROG STRIX LC III 360 LCD COOLER</t>
        </is>
      </c>
      <c r="D128" s="11" t="n">
        <v>214</v>
      </c>
      <c r="E128" s="12" t="n">
        <v>178.33</v>
      </c>
    </row>
    <row r="129">
      <c r="A129" s="3" t="inlineStr">
        <is>
          <t>90RC00U1-M0UAY0</t>
        </is>
      </c>
      <c r="B129" s="3" t="inlineStr">
        <is>
          <t>ASUS</t>
        </is>
      </c>
      <c r="C129" s="3" t="inlineStr">
        <is>
          <t>ASUS TUF GAMING LC II 240 COOLER</t>
        </is>
      </c>
      <c r="D129" s="11" t="n">
        <v>91</v>
      </c>
      <c r="E129" s="12" t="n">
        <v>75.83</v>
      </c>
    </row>
    <row r="130">
      <c r="A130" s="3" t="inlineStr">
        <is>
          <t>90RC0192-B0EAY0</t>
        </is>
      </c>
      <c r="B130" s="3" t="inlineStr">
        <is>
          <t>ASUS</t>
        </is>
      </c>
      <c r="C130" s="3" t="inlineStr">
        <is>
          <t>ASUS TUF GAMING LC III 360 COOLER</t>
        </is>
      </c>
      <c r="D130" s="11" t="n">
        <v>119</v>
      </c>
      <c r="E130" s="12" t="n">
        <v>99.17</v>
      </c>
    </row>
    <row r="131">
      <c r="A131" s="3" t="inlineStr">
        <is>
          <t>90DA0033-B09030</t>
        </is>
      </c>
      <c r="B131" s="3" t="inlineStr">
        <is>
          <t>ASUS</t>
        </is>
      </c>
      <c r="C131" s="3" t="inlineStr">
        <is>
          <t>ASUS TUF GAMING TF120 FANS 3PK</t>
        </is>
      </c>
      <c r="D131" s="11" t="n">
        <v>48</v>
      </c>
      <c r="E131" s="12" t="n">
        <v>40</v>
      </c>
    </row>
    <row r="132">
      <c r="A132" s="3" t="inlineStr">
        <is>
          <t>90DA0090-B09000</t>
        </is>
      </c>
      <c r="B132" s="3" t="inlineStr">
        <is>
          <t>ASUS</t>
        </is>
      </c>
      <c r="C132" s="3" t="inlineStr">
        <is>
          <t>ASUS TUF GAMING TR120 FAN SINGLE</t>
        </is>
      </c>
      <c r="D132" s="11" t="n">
        <v>22</v>
      </c>
      <c r="E132" s="12" t="n">
        <v>18.33</v>
      </c>
    </row>
    <row r="133">
      <c r="A133" s="3" t="inlineStr">
        <is>
          <t>90DA0093-B09000</t>
        </is>
      </c>
      <c r="B133" s="3" t="inlineStr">
        <is>
          <t>ASUS</t>
        </is>
      </c>
      <c r="C133" s="3" t="inlineStr">
        <is>
          <t>ASUS TUF GAMING TR120 FAN SINGLE</t>
        </is>
      </c>
      <c r="D133" s="11" t="n">
        <v>22</v>
      </c>
      <c r="E133" s="12" t="n">
        <v>18.33</v>
      </c>
    </row>
    <row r="134">
      <c r="A134" s="3" t="inlineStr">
        <is>
          <t>90DA0090-B09020</t>
        </is>
      </c>
      <c r="B134" s="3" t="inlineStr">
        <is>
          <t>ASUS</t>
        </is>
      </c>
      <c r="C134" s="3" t="inlineStr">
        <is>
          <t>ASUS TUF GAMING TR120 FANS 3PK</t>
        </is>
      </c>
      <c r="D134" s="11" t="n">
        <v>54</v>
      </c>
      <c r="E134" s="12" t="n">
        <v>45</v>
      </c>
    </row>
    <row r="135">
      <c r="A135" s="3" t="inlineStr">
        <is>
          <t>90DA0093-B09020</t>
        </is>
      </c>
      <c r="B135" s="3" t="inlineStr">
        <is>
          <t>ASUS</t>
        </is>
      </c>
      <c r="C135" s="3" t="inlineStr">
        <is>
          <t>ASUS TUF GAMING TR120 FANS 3PK</t>
        </is>
      </c>
      <c r="D135" s="11" t="n">
        <v>54</v>
      </c>
      <c r="E135" s="12" t="n">
        <v>45</v>
      </c>
    </row>
    <row r="136">
      <c r="A136" s="3" t="inlineStr">
        <is>
          <t>90DA00D0-B09000</t>
        </is>
      </c>
      <c r="B136" s="3" t="inlineStr">
        <is>
          <t>ASUS</t>
        </is>
      </c>
      <c r="C136" s="3" t="inlineStr">
        <is>
          <t>ASUS TUF GAMING TR120 REVERSE FAN</t>
        </is>
      </c>
      <c r="D136" s="11" t="n">
        <v>22</v>
      </c>
      <c r="E136" s="12" t="n">
        <v>18.33</v>
      </c>
    </row>
    <row r="137">
      <c r="A137" s="3" t="inlineStr">
        <is>
          <t>90DA00D3-B09000</t>
        </is>
      </c>
      <c r="B137" s="3" t="inlineStr">
        <is>
          <t>ASUS</t>
        </is>
      </c>
      <c r="C137" s="3" t="inlineStr">
        <is>
          <t>ASUS TUF GAMING TR120 REVERSE FAN</t>
        </is>
      </c>
      <c r="D137" s="11" t="n">
        <v>22</v>
      </c>
      <c r="E137" s="12" t="n">
        <v>18.33</v>
      </c>
    </row>
    <row r="138">
      <c r="A138" s="3" t="inlineStr">
        <is>
          <t>90RC01A1-B0EAY0</t>
        </is>
      </c>
      <c r="B138" s="3" t="inlineStr">
        <is>
          <t>ASUS</t>
        </is>
      </c>
      <c r="C138" s="3" t="inlineStr">
        <is>
          <t>ASUS TUF LC III 360 LCD COOLER</t>
        </is>
      </c>
      <c r="D138" s="11" t="n">
        <v>136</v>
      </c>
      <c r="E138" s="12" t="n">
        <v>113.33</v>
      </c>
    </row>
    <row r="139">
      <c r="A139" s="3" t="inlineStr">
        <is>
          <t>90RC01A2-B0EAY0</t>
        </is>
      </c>
      <c r="B139" s="3" t="inlineStr">
        <is>
          <t>ASUS</t>
        </is>
      </c>
      <c r="C139" s="3" t="inlineStr">
        <is>
          <t>ASUS TUF LC III 360 LCD COOLER</t>
        </is>
      </c>
      <c r="D139" s="11" t="n">
        <v>136</v>
      </c>
      <c r="E139" s="12" t="n">
        <v>113.33</v>
      </c>
    </row>
    <row r="140">
      <c r="A140" s="3" t="inlineStr">
        <is>
          <t>90DA00D0-B09020</t>
        </is>
      </c>
      <c r="B140" s="3" t="inlineStr">
        <is>
          <t>ASUS</t>
        </is>
      </c>
      <c r="C140" s="3" t="inlineStr">
        <is>
          <t>ASUS TUF TR120 REVERSE FANS 3PK</t>
        </is>
      </c>
      <c r="D140" s="11" t="n">
        <v>54</v>
      </c>
      <c r="E140" s="12" t="n">
        <v>45</v>
      </c>
    </row>
    <row r="141">
      <c r="A141" s="3" t="inlineStr">
        <is>
          <t>90DA00D3-B09020</t>
        </is>
      </c>
      <c r="B141" s="3" t="inlineStr">
        <is>
          <t>ASUS</t>
        </is>
      </c>
      <c r="C141" s="3" t="inlineStr">
        <is>
          <t>ASUS TUF TR120 REVERSE FANS 3PK</t>
        </is>
      </c>
      <c r="D141" s="11" t="n">
        <v>54</v>
      </c>
      <c r="E141" s="12" t="n">
        <v>45</v>
      </c>
    </row>
    <row r="142">
      <c r="A142" s="3" t="inlineStr">
        <is>
          <t>90DA00I3-B09020</t>
        </is>
      </c>
      <c r="B142" s="3" t="inlineStr">
        <is>
          <t>ASUS</t>
        </is>
      </c>
      <c r="C142" s="3" t="inlineStr">
        <is>
          <t>PRIME MR120 ARGB WHITE FAN 3PK</t>
        </is>
      </c>
      <c r="D142" s="11" t="n">
        <v>43</v>
      </c>
      <c r="E142" s="12" t="n">
        <v>35.83</v>
      </c>
    </row>
    <row r="143">
      <c r="A143" s="3" t="inlineStr">
        <is>
          <t>90RC01K0-M0EAY0</t>
        </is>
      </c>
      <c r="B143" s="3" t="inlineStr">
        <is>
          <t>ASUS</t>
        </is>
      </c>
      <c r="C143" s="3" t="inlineStr">
        <is>
          <t>PROART LC 240 AIO COOLER</t>
        </is>
      </c>
      <c r="D143" s="11" t="n">
        <v>192</v>
      </c>
      <c r="E143" s="12" t="n">
        <v>160</v>
      </c>
    </row>
    <row r="144">
      <c r="A144" s="3" t="inlineStr">
        <is>
          <t>90RC00E2-M0UAY2</t>
        </is>
      </c>
      <c r="B144" s="3" t="inlineStr">
        <is>
          <t>ASUS</t>
        </is>
      </c>
      <c r="C144" s="3" t="inlineStr">
        <is>
          <t>ROG STRIX LC2 240 ARGB WT</t>
        </is>
      </c>
      <c r="D144" s="11" t="n">
        <v>158</v>
      </c>
      <c r="E144" s="12" t="n">
        <v>131.67</v>
      </c>
    </row>
    <row r="145">
      <c r="A145" s="3" t="inlineStr">
        <is>
          <t>90RC01J1-B0EAY0</t>
        </is>
      </c>
      <c r="B145" s="3" t="inlineStr">
        <is>
          <t>ASUS</t>
        </is>
      </c>
      <c r="C145" s="3" t="inlineStr">
        <is>
          <t>TUF GAMING LC3 ARGB 240MM BK</t>
        </is>
      </c>
      <c r="D145" s="11" t="n">
        <v>102</v>
      </c>
      <c r="E145" s="12" t="n">
        <v>85</v>
      </c>
    </row>
    <row r="146">
      <c r="A146" s="3" t="inlineStr">
        <is>
          <t>90RC01J2-B0EAY0</t>
        </is>
      </c>
      <c r="B146" s="3" t="inlineStr">
        <is>
          <t>ASUS</t>
        </is>
      </c>
      <c r="C146" s="3" t="inlineStr">
        <is>
          <t>TUF GAMING LC3 ARGB 240MM WT</t>
        </is>
      </c>
      <c r="D146" s="11" t="n">
        <v>102</v>
      </c>
      <c r="E146" s="12" t="n">
        <v>85</v>
      </c>
    </row>
    <row r="147">
      <c r="A147" s="3" t="inlineStr">
        <is>
          <t>90RC0201-B0EAY0</t>
        </is>
      </c>
      <c r="B147" s="3" t="inlineStr">
        <is>
          <t>Asus Accessories</t>
        </is>
      </c>
      <c r="C147" s="3" t="inlineStr">
        <is>
          <t>ASUS LC 240 ARGB COOLER</t>
        </is>
      </c>
      <c r="D147" s="11" t="n">
        <v>79</v>
      </c>
      <c r="E147" s="12" t="n">
        <v>65.83</v>
      </c>
    </row>
    <row r="148">
      <c r="A148" s="3" t="inlineStr">
        <is>
          <t>90RC01X1-B0EAY0</t>
        </is>
      </c>
      <c r="B148" s="3" t="inlineStr">
        <is>
          <t>Asus Accessories</t>
        </is>
      </c>
      <c r="C148" s="3" t="inlineStr">
        <is>
          <t>ASUS LC 360 ARGB COOLER</t>
        </is>
      </c>
      <c r="D148" s="11" t="n">
        <v>91</v>
      </c>
      <c r="E148" s="12" t="n">
        <v>75.83</v>
      </c>
    </row>
    <row r="149">
      <c r="A149" s="3" t="inlineStr">
        <is>
          <t>90DA00M0-B09000</t>
        </is>
      </c>
      <c r="B149" s="3" t="inlineStr">
        <is>
          <t>Asus Accessories</t>
        </is>
      </c>
      <c r="C149" s="3" t="inlineStr">
        <is>
          <t>ASUS PROART PF120 FAN PWM BLACK</t>
        </is>
      </c>
      <c r="D149" s="11" t="n">
        <v>32</v>
      </c>
      <c r="E149" s="12" t="n">
        <v>26.67</v>
      </c>
    </row>
    <row r="150">
      <c r="A150" s="3" t="inlineStr">
        <is>
          <t>90DA00J0-B09000</t>
        </is>
      </c>
      <c r="B150" s="3" t="inlineStr">
        <is>
          <t>Asus Accessories</t>
        </is>
      </c>
      <c r="C150" s="3" t="inlineStr">
        <is>
          <t>ASUS ROG EURUX GR120 ARGB</t>
        </is>
      </c>
      <c r="D150" s="11" t="n">
        <v>27</v>
      </c>
      <c r="E150" s="12" t="n">
        <v>22.5</v>
      </c>
    </row>
    <row r="151">
      <c r="A151" s="3" t="inlineStr">
        <is>
          <t>90DA00J3-B09000</t>
        </is>
      </c>
      <c r="B151" s="3" t="inlineStr">
        <is>
          <t>Asus Accessories</t>
        </is>
      </c>
      <c r="C151" s="3" t="inlineStr">
        <is>
          <t>ASUS ROG EURUX GR120 ARGB (WHITE)</t>
        </is>
      </c>
      <c r="D151" s="11" t="n">
        <v>27</v>
      </c>
      <c r="E151" s="12" t="n">
        <v>22.5</v>
      </c>
    </row>
    <row r="152">
      <c r="A152" s="3" t="inlineStr">
        <is>
          <t>90DA00J0-B09020</t>
        </is>
      </c>
      <c r="B152" s="3" t="inlineStr">
        <is>
          <t>Asus Accessories</t>
        </is>
      </c>
      <c r="C152" s="3" t="inlineStr">
        <is>
          <t>ASUS ROG EURUX GR120 ARGB 3PK</t>
        </is>
      </c>
      <c r="D152" s="11" t="n">
        <v>107</v>
      </c>
      <c r="E152" s="12" t="n">
        <v>89.17</v>
      </c>
    </row>
    <row r="153">
      <c r="A153" s="3" t="inlineStr">
        <is>
          <t>90DA00K0-B09000</t>
        </is>
      </c>
      <c r="B153" s="3" t="inlineStr">
        <is>
          <t>Asus Accessories</t>
        </is>
      </c>
      <c r="C153" s="3" t="inlineStr">
        <is>
          <t>ASUS ROG EURUX GR120 ARGB REVERSE</t>
        </is>
      </c>
      <c r="D153" s="11" t="n">
        <v>27</v>
      </c>
      <c r="E153" s="12" t="n">
        <v>22.5</v>
      </c>
    </row>
    <row r="154">
      <c r="A154" s="3" t="inlineStr">
        <is>
          <t>90DA00K3-B09000</t>
        </is>
      </c>
      <c r="B154" s="3" t="inlineStr">
        <is>
          <t>Asus Accessories</t>
        </is>
      </c>
      <c r="C154" s="3" t="inlineStr">
        <is>
          <t>ASUS ROG EURUX GR120 ARGB REVERSE (W</t>
        </is>
      </c>
      <c r="D154" s="11" t="n">
        <v>27</v>
      </c>
      <c r="E154" s="12" t="n">
        <v>22.5</v>
      </c>
    </row>
    <row r="155">
      <c r="A155" s="3" t="inlineStr">
        <is>
          <t>90DA00K3-B09020</t>
        </is>
      </c>
      <c r="B155" s="3" t="inlineStr">
        <is>
          <t>Asus Accessories</t>
        </is>
      </c>
      <c r="C155" s="3" t="inlineStr">
        <is>
          <t>ASUS ROG EURUX GR120 ARGB REVERSE (W</t>
        </is>
      </c>
      <c r="D155" s="11" t="n">
        <v>107</v>
      </c>
      <c r="E155" s="12" t="n">
        <v>89.17</v>
      </c>
    </row>
    <row r="156">
      <c r="A156" s="3" t="inlineStr">
        <is>
          <t>90DA00J3-B09020</t>
        </is>
      </c>
      <c r="B156" s="3" t="inlineStr">
        <is>
          <t>Asus Accessories</t>
        </is>
      </c>
      <c r="C156" s="3" t="inlineStr">
        <is>
          <t>ASUS ROG EURUX GR120 ARGB WHT 3PK</t>
        </is>
      </c>
      <c r="D156" s="11" t="n">
        <v>107</v>
      </c>
      <c r="E156" s="12" t="n">
        <v>89.17</v>
      </c>
    </row>
    <row r="157">
      <c r="A157" s="3" t="inlineStr">
        <is>
          <t>90RC01N1-B0EAY0</t>
        </is>
      </c>
      <c r="B157" s="3" t="inlineStr">
        <is>
          <t>Asus Accessories</t>
        </is>
      </c>
      <c r="C157" s="3" t="inlineStr">
        <is>
          <t>ASUS ROG RYUO IV 360 ARGB</t>
        </is>
      </c>
      <c r="D157" s="11" t="n">
        <v>384</v>
      </c>
      <c r="E157" s="12" t="n">
        <v>320</v>
      </c>
    </row>
    <row r="158">
      <c r="A158" s="3" t="inlineStr">
        <is>
          <t>90RC01M1-B0EAY0</t>
        </is>
      </c>
      <c r="B158" s="3" t="inlineStr">
        <is>
          <t>Asus Accessories</t>
        </is>
      </c>
      <c r="C158" s="3" t="inlineStr">
        <is>
          <t>ASUS ROG STRIX LC IV 360 ARGB LCD</t>
        </is>
      </c>
      <c r="D158" s="11" t="n">
        <v>225</v>
      </c>
      <c r="E158" s="12" t="n">
        <v>187.5</v>
      </c>
    </row>
    <row r="159">
      <c r="A159" s="3" t="inlineStr">
        <is>
          <t>90RC01M2-B0EAY0</t>
        </is>
      </c>
      <c r="B159" s="3" t="inlineStr">
        <is>
          <t>Asus Accessories</t>
        </is>
      </c>
      <c r="C159" s="3" t="inlineStr">
        <is>
          <t>ASUS ROG STRIX LC IV 360ARGB LCD WHT</t>
        </is>
      </c>
      <c r="D159" s="11" t="n">
        <v>225</v>
      </c>
      <c r="E159" s="12" t="n">
        <v>187.5</v>
      </c>
    </row>
    <row r="160">
      <c r="A160" s="3" t="inlineStr">
        <is>
          <t>90RC01S1-B0EAY0</t>
        </is>
      </c>
      <c r="B160" s="3" t="inlineStr">
        <is>
          <t>Asus Accessories</t>
        </is>
      </c>
      <c r="C160" s="3" t="inlineStr">
        <is>
          <t>ASUS ROG STRIX SLC IV 360 ARGB LCD</t>
        </is>
      </c>
      <c r="D160" s="11" t="n">
        <v>225</v>
      </c>
      <c r="E160" s="12" t="n">
        <v>187.5</v>
      </c>
    </row>
    <row r="161">
      <c r="A161" s="3" t="inlineStr">
        <is>
          <t>90RC01S2-B0EAY0</t>
        </is>
      </c>
      <c r="B161" s="3" t="inlineStr">
        <is>
          <t>Asus Accessories</t>
        </is>
      </c>
      <c r="C161" s="3" t="inlineStr">
        <is>
          <t>ASUS ROG STRIX SLC IV 360ARGB LCD WT</t>
        </is>
      </c>
      <c r="D161" s="11" t="n">
        <v>225</v>
      </c>
      <c r="E161" s="12" t="n">
        <v>187.5</v>
      </c>
    </row>
    <row r="162">
      <c r="A162" s="3" t="inlineStr">
        <is>
          <t>90DA00C0-B09000</t>
        </is>
      </c>
      <c r="B162" s="3" t="inlineStr">
        <is>
          <t>Asus Accessories</t>
        </is>
      </c>
      <c r="C162" s="3" t="inlineStr">
        <is>
          <t>ASUS TUF GAMING ARGB PWM FAN HUB</t>
        </is>
      </c>
      <c r="D162" s="11" t="n">
        <v>29</v>
      </c>
      <c r="E162" s="12" t="n">
        <v>24.17</v>
      </c>
    </row>
    <row r="163">
      <c r="A163" s="3" t="inlineStr">
        <is>
          <t>90RC01Q2-B0EAY0</t>
        </is>
      </c>
      <c r="B163" s="3" t="inlineStr">
        <is>
          <t>Asus Accessories</t>
        </is>
      </c>
      <c r="C163" s="3" t="inlineStr">
        <is>
          <t>CLR PRIME LC II 360 ARGB LCD (WHITE)</t>
        </is>
      </c>
      <c r="D163" s="11" t="n">
        <v>147</v>
      </c>
      <c r="E163" s="12" t="n">
        <v>122.5</v>
      </c>
    </row>
    <row r="164">
      <c r="A164" s="3" t="inlineStr">
        <is>
          <t>90RC01W1-B0EAY0</t>
        </is>
      </c>
      <c r="B164" s="3" t="inlineStr">
        <is>
          <t>Asus Accessories</t>
        </is>
      </c>
      <c r="C164" s="3" t="inlineStr">
        <is>
          <t>CLR PRIME SLC II 360 ARGB LCD</t>
        </is>
      </c>
      <c r="D164" s="11" t="n">
        <v>153</v>
      </c>
      <c r="E164" s="12" t="n">
        <v>127.5</v>
      </c>
    </row>
    <row r="165">
      <c r="A165" s="3" t="inlineStr">
        <is>
          <t>90RC01W2-B0EAY0</t>
        </is>
      </c>
      <c r="B165" s="3" t="inlineStr">
        <is>
          <t>Asus Accessories</t>
        </is>
      </c>
      <c r="C165" s="3" t="inlineStr">
        <is>
          <t>CLR PRIME SLC II 360 ARGB LCD (WHITE</t>
        </is>
      </c>
      <c r="D165" s="11" t="n">
        <v>153</v>
      </c>
      <c r="E165" s="12" t="n">
        <v>127.5</v>
      </c>
    </row>
    <row r="166">
      <c r="A166" s="3" t="inlineStr">
        <is>
          <t>90RC01Q1-B0EAY0</t>
        </is>
      </c>
      <c r="B166" s="3" t="inlineStr">
        <is>
          <t>Asus Accessories</t>
        </is>
      </c>
      <c r="C166" s="3" t="inlineStr">
        <is>
          <t>PRIME LC II 360 ARGB LCD</t>
        </is>
      </c>
      <c r="D166" s="11" t="n">
        <v>147</v>
      </c>
      <c r="E166" s="12" t="n">
        <v>122.5</v>
      </c>
    </row>
    <row r="167">
      <c r="A167" s="3" t="inlineStr">
        <is>
          <t>90RC00J2-M0UAY0</t>
        </is>
      </c>
      <c r="B167" s="3" t="inlineStr">
        <is>
          <t>Asus Accessories</t>
        </is>
      </c>
      <c r="C167" s="3" t="inlineStr">
        <is>
          <t>ROG RYUO III 240 ARGB WHITE</t>
        </is>
      </c>
      <c r="D167" s="11" t="n">
        <v>192</v>
      </c>
      <c r="E167" s="12" t="n">
        <v>160</v>
      </c>
    </row>
    <row r="168">
      <c r="A168" s="3" t="inlineStr">
        <is>
          <t>90RC00T0-M0UAY0</t>
        </is>
      </c>
      <c r="B168" s="3" t="inlineStr">
        <is>
          <t>Asus Accessories</t>
        </is>
      </c>
      <c r="C168" s="3" t="inlineStr">
        <is>
          <t>ROG STRIX LC III 360</t>
        </is>
      </c>
      <c r="D168" s="11" t="n">
        <v>181</v>
      </c>
      <c r="E168" s="12" t="n">
        <v>150.83</v>
      </c>
    </row>
    <row r="169">
      <c r="A169" s="3" t="inlineStr">
        <is>
          <t>BL141</t>
        </is>
      </c>
      <c r="B169" s="3" t="inlineStr">
        <is>
          <t>Bequiet</t>
        </is>
      </c>
      <c r="C169" s="3" t="inlineStr">
        <is>
          <t>120MM FAN PURE WINGS 3 PWM 3 PK BK</t>
        </is>
      </c>
      <c r="D169" s="11" t="n">
        <v>17</v>
      </c>
      <c r="E169" s="12" t="n">
        <v>14.17</v>
      </c>
    </row>
    <row r="170">
      <c r="A170" s="3" t="inlineStr">
        <is>
          <t>BL137</t>
        </is>
      </c>
      <c r="B170" s="3" t="inlineStr">
        <is>
          <t>Bequiet</t>
        </is>
      </c>
      <c r="C170" s="3" t="inlineStr">
        <is>
          <t>120MM FAN PURE WINGS 3 PWM 3PK BK</t>
        </is>
      </c>
      <c r="D170" s="11" t="n">
        <v>17</v>
      </c>
      <c r="E170" s="12" t="n">
        <v>14.17</v>
      </c>
    </row>
    <row r="171">
      <c r="A171" s="3" t="inlineStr">
        <is>
          <t>BL136</t>
        </is>
      </c>
      <c r="B171" s="3" t="inlineStr">
        <is>
          <t>Bequiet</t>
        </is>
      </c>
      <c r="C171" s="3" t="inlineStr">
        <is>
          <t>120MM FAN PURE WINGS 3 PWM 3PK WT</t>
        </is>
      </c>
      <c r="D171" s="11" t="n">
        <v>17</v>
      </c>
      <c r="E171" s="12" t="n">
        <v>14.17</v>
      </c>
    </row>
    <row r="172">
      <c r="A172" s="3" t="inlineStr">
        <is>
          <t>BL140</t>
        </is>
      </c>
      <c r="B172" s="3" t="inlineStr">
        <is>
          <t>Bequiet</t>
        </is>
      </c>
      <c r="C172" s="3" t="inlineStr">
        <is>
          <t>120MM FAN PURE WINGS 3 PWMHS 3PK BK</t>
        </is>
      </c>
      <c r="D172" s="11" t="n">
        <v>17</v>
      </c>
      <c r="E172" s="12" t="n">
        <v>14.17</v>
      </c>
    </row>
    <row r="173">
      <c r="A173" s="3" t="inlineStr">
        <is>
          <t>BL139</t>
        </is>
      </c>
      <c r="B173" s="3" t="inlineStr">
        <is>
          <t>Bequiet</t>
        </is>
      </c>
      <c r="C173" s="3" t="inlineStr">
        <is>
          <t>140MM FAN PURE WINGS 3 PWM 3PK BK</t>
        </is>
      </c>
      <c r="D173" s="11" t="n">
        <v>18</v>
      </c>
      <c r="E173" s="12" t="n">
        <v>15</v>
      </c>
    </row>
    <row r="174">
      <c r="A174" s="3" t="inlineStr">
        <is>
          <t>BL138</t>
        </is>
      </c>
      <c r="B174" s="3" t="inlineStr">
        <is>
          <t>Bequiet</t>
        </is>
      </c>
      <c r="C174" s="3" t="inlineStr">
        <is>
          <t>140MM FAN PURE WINGS 3 PWMHS 3PK BK</t>
        </is>
      </c>
      <c r="D174" s="11" t="n">
        <v>18</v>
      </c>
      <c r="E174" s="12" t="n">
        <v>15</v>
      </c>
    </row>
    <row r="175">
      <c r="A175" s="3" t="inlineStr">
        <is>
          <t>BK046</t>
        </is>
      </c>
      <c r="B175" s="3" t="inlineStr">
        <is>
          <t>Bequiet</t>
        </is>
      </c>
      <c r="C175" s="3" t="inlineStr">
        <is>
          <t>BE QUIET DARK ROCK 6</t>
        </is>
      </c>
      <c r="D175" s="11" t="n">
        <v>64</v>
      </c>
      <c r="E175" s="12" t="n">
        <v>53.33</v>
      </c>
    </row>
    <row r="176">
      <c r="A176" s="3" t="inlineStr">
        <is>
          <t>BK048</t>
        </is>
      </c>
      <c r="B176" s="3" t="inlineStr">
        <is>
          <t>Bequiet</t>
        </is>
      </c>
      <c r="C176" s="3" t="inlineStr">
        <is>
          <t>BE QUIET DARK ROCK PRO 6</t>
        </is>
      </c>
      <c r="D176" s="11" t="n">
        <v>84</v>
      </c>
      <c r="E176" s="12" t="n">
        <v>70</v>
      </c>
    </row>
    <row r="177">
      <c r="A177" s="3" t="inlineStr">
        <is>
          <t>BW034</t>
        </is>
      </c>
      <c r="B177" s="3" t="inlineStr">
        <is>
          <t>Bequiet</t>
        </is>
      </c>
      <c r="C177" s="3" t="inlineStr">
        <is>
          <t>BE QUIET! LIGHT LOOP IO LCD 240MM</t>
        </is>
      </c>
      <c r="D177" s="11" t="n">
        <v>165</v>
      </c>
      <c r="E177" s="12" t="n">
        <v>137.5</v>
      </c>
    </row>
    <row r="178">
      <c r="A178" s="3" t="inlineStr">
        <is>
          <t>BW035</t>
        </is>
      </c>
      <c r="B178" s="3" t="inlineStr">
        <is>
          <t>Bequiet</t>
        </is>
      </c>
      <c r="C178" s="3" t="inlineStr">
        <is>
          <t>BE QUIET! LIGHT LOOP IO LCD 240MM</t>
        </is>
      </c>
      <c r="D178" s="11" t="n">
        <v>165</v>
      </c>
      <c r="E178" s="12" t="n">
        <v>137.5</v>
      </c>
    </row>
    <row r="179">
      <c r="A179" s="3" t="inlineStr">
        <is>
          <t>BW032</t>
        </is>
      </c>
      <c r="B179" s="3" t="inlineStr">
        <is>
          <t>Bequiet</t>
        </is>
      </c>
      <c r="C179" s="3" t="inlineStr">
        <is>
          <t>BE QUIET! LIGHT LOOP IO LCD 360MM</t>
        </is>
      </c>
      <c r="D179" s="11" t="n">
        <v>186</v>
      </c>
      <c r="E179" s="12" t="n">
        <v>155</v>
      </c>
    </row>
    <row r="180">
      <c r="A180" s="3" t="inlineStr">
        <is>
          <t>BW033</t>
        </is>
      </c>
      <c r="B180" s="3" t="inlineStr">
        <is>
          <t>Bequiet</t>
        </is>
      </c>
      <c r="C180" s="3" t="inlineStr">
        <is>
          <t>BE QUIET! LIGHT LOOP IO LCD 360MM WH</t>
        </is>
      </c>
      <c r="D180" s="11" t="n">
        <v>186</v>
      </c>
      <c r="E180" s="12" t="n">
        <v>155</v>
      </c>
    </row>
    <row r="181">
      <c r="A181" s="3" t="inlineStr">
        <is>
          <t>BK024</t>
        </is>
      </c>
      <c r="B181" s="3" t="inlineStr">
        <is>
          <t>Bequiet</t>
        </is>
      </c>
      <c r="C181" s="3" t="inlineStr">
        <is>
          <t>BK024 DARK ROCK SLIM HEATSINK</t>
        </is>
      </c>
      <c r="D181" s="11" t="n">
        <v>58</v>
      </c>
      <c r="E181" s="12" t="n">
        <v>48.33</v>
      </c>
    </row>
    <row r="182">
      <c r="A182" s="3" t="inlineStr">
        <is>
          <t>BK034</t>
        </is>
      </c>
      <c r="B182" s="3" t="inlineStr">
        <is>
          <t>Bequiet</t>
        </is>
      </c>
      <c r="C182" s="3" t="inlineStr">
        <is>
          <t>BK034 PURE ROCK LP HEATSINK</t>
        </is>
      </c>
      <c r="D182" s="11" t="n">
        <v>42</v>
      </c>
      <c r="E182" s="12" t="n">
        <v>35</v>
      </c>
    </row>
    <row r="183">
      <c r="A183" s="3" t="inlineStr">
        <is>
          <t>BK037</t>
        </is>
      </c>
      <c r="B183" s="3" t="inlineStr">
        <is>
          <t>Bequiet</t>
        </is>
      </c>
      <c r="C183" s="3" t="inlineStr">
        <is>
          <t>BK037 DARK ROCK ELITE HEATSINK</t>
        </is>
      </c>
      <c r="D183" s="11" t="n">
        <v>105</v>
      </c>
      <c r="E183" s="12" t="n">
        <v>87.5</v>
      </c>
    </row>
    <row r="184">
      <c r="A184" s="3" t="inlineStr">
        <is>
          <t>BL077</t>
        </is>
      </c>
      <c r="B184" s="3" t="inlineStr">
        <is>
          <t>Bequiet</t>
        </is>
      </c>
      <c r="C184" s="3" t="inlineStr">
        <is>
          <t>BL077 LIGHT WINGS 12CM ARGB HIGH SPE</t>
        </is>
      </c>
      <c r="D184" s="11" t="n">
        <v>32</v>
      </c>
      <c r="E184" s="12" t="n">
        <v>26.67</v>
      </c>
    </row>
    <row r="185">
      <c r="A185" s="3" t="inlineStr">
        <is>
          <t>BL096</t>
        </is>
      </c>
      <c r="B185" s="3" t="inlineStr">
        <is>
          <t>Bequiet</t>
        </is>
      </c>
      <c r="C185" s="3" t="inlineStr">
        <is>
          <t>BL096 SILENT WINGS 4 14CM PWM FAN</t>
        </is>
      </c>
      <c r="D185" s="11" t="n">
        <v>14</v>
      </c>
      <c r="E185" s="12" t="n">
        <v>11.67</v>
      </c>
    </row>
    <row r="186">
      <c r="A186" s="3" t="inlineStr">
        <is>
          <t>BL097</t>
        </is>
      </c>
      <c r="B186" s="3" t="inlineStr">
        <is>
          <t>Bequiet</t>
        </is>
      </c>
      <c r="C186" s="3" t="inlineStr">
        <is>
          <t>BL097 SILENT WINGS 4 14CM HIGH SPEED</t>
        </is>
      </c>
      <c r="D186" s="11" t="n">
        <v>14</v>
      </c>
      <c r="E186" s="12" t="n">
        <v>11.67</v>
      </c>
    </row>
    <row r="187">
      <c r="A187" s="3" t="inlineStr">
        <is>
          <t>BL098</t>
        </is>
      </c>
      <c r="B187" s="3" t="inlineStr">
        <is>
          <t>Bequiet</t>
        </is>
      </c>
      <c r="C187" s="3" t="inlineStr">
        <is>
          <t>BL098 SILENT WINGS PRO 4 12CM FAN</t>
        </is>
      </c>
      <c r="D187" s="11" t="n">
        <v>18</v>
      </c>
      <c r="E187" s="12" t="n">
        <v>15</v>
      </c>
    </row>
    <row r="188">
      <c r="A188" s="3" t="inlineStr">
        <is>
          <t>BL099</t>
        </is>
      </c>
      <c r="B188" s="3" t="inlineStr">
        <is>
          <t>Bequiet</t>
        </is>
      </c>
      <c r="C188" s="3" t="inlineStr">
        <is>
          <t>BL099 SILENT WINGS PRO 4 14CM FAN</t>
        </is>
      </c>
      <c r="D188" s="11" t="n">
        <v>19</v>
      </c>
      <c r="E188" s="12" t="n">
        <v>15.83</v>
      </c>
    </row>
    <row r="189">
      <c r="A189" s="3" t="inlineStr">
        <is>
          <t>BL104</t>
        </is>
      </c>
      <c r="B189" s="3" t="inlineStr">
        <is>
          <t>Bequiet</t>
        </is>
      </c>
      <c r="C189" s="3" t="inlineStr">
        <is>
          <t>BL104 PURE WINGS 3 12CM FAN</t>
        </is>
      </c>
      <c r="D189" s="11" t="n">
        <v>8</v>
      </c>
      <c r="E189" s="12" t="n">
        <v>6.67</v>
      </c>
    </row>
    <row r="190">
      <c r="A190" s="3" t="inlineStr">
        <is>
          <t>BL106</t>
        </is>
      </c>
      <c r="B190" s="3" t="inlineStr">
        <is>
          <t>Bequiet</t>
        </is>
      </c>
      <c r="C190" s="3" t="inlineStr">
        <is>
          <t>BL106 PURE WINGS 3 12CM HIGH SPEED</t>
        </is>
      </c>
      <c r="D190" s="11" t="n">
        <v>8</v>
      </c>
      <c r="E190" s="12" t="n">
        <v>6.67</v>
      </c>
    </row>
    <row r="191">
      <c r="A191" s="3" t="inlineStr">
        <is>
          <t>BW027EU</t>
        </is>
      </c>
      <c r="B191" s="3" t="inlineStr">
        <is>
          <t>Bequiet</t>
        </is>
      </c>
      <c r="C191" s="3" t="inlineStr">
        <is>
          <t>BQ PURE LOOP 3 240MM COOLER</t>
        </is>
      </c>
      <c r="D191" s="11" t="n">
        <v>67</v>
      </c>
      <c r="E191" s="12" t="n">
        <v>55.83</v>
      </c>
    </row>
    <row r="192">
      <c r="A192" s="3" t="inlineStr">
        <is>
          <t>BW028EU</t>
        </is>
      </c>
      <c r="B192" s="3" t="inlineStr">
        <is>
          <t>Bequiet</t>
        </is>
      </c>
      <c r="C192" s="3" t="inlineStr">
        <is>
          <t>BQ PURE LOOP 3 280MM COOLER</t>
        </is>
      </c>
      <c r="D192" s="11" t="n">
        <v>78</v>
      </c>
      <c r="E192" s="12" t="n">
        <v>65</v>
      </c>
    </row>
    <row r="193">
      <c r="A193" s="3" t="inlineStr">
        <is>
          <t>BW030EU</t>
        </is>
      </c>
      <c r="B193" s="3" t="inlineStr">
        <is>
          <t>Bequiet</t>
        </is>
      </c>
      <c r="C193" s="3" t="inlineStr">
        <is>
          <t>BQ PURE LOOP 3 LX 240MM COOLER</t>
        </is>
      </c>
      <c r="D193" s="11" t="n">
        <v>80</v>
      </c>
      <c r="E193" s="12" t="n">
        <v>66.67</v>
      </c>
    </row>
    <row r="194">
      <c r="A194" s="3" t="inlineStr">
        <is>
          <t>BW031EU</t>
        </is>
      </c>
      <c r="B194" s="3" t="inlineStr">
        <is>
          <t>Bequiet</t>
        </is>
      </c>
      <c r="C194" s="3" t="inlineStr">
        <is>
          <t>BQ PURE LOOP 3 LX 360MM COOLER</t>
        </is>
      </c>
      <c r="D194" s="11" t="n">
        <v>101</v>
      </c>
      <c r="E194" s="12" t="n">
        <v>84.17</v>
      </c>
    </row>
    <row r="195">
      <c r="A195" s="3" t="inlineStr">
        <is>
          <t>BW021</t>
        </is>
      </c>
      <c r="B195" s="3" t="inlineStr">
        <is>
          <t>Bequiet</t>
        </is>
      </c>
      <c r="C195" s="3" t="inlineStr">
        <is>
          <t>LIGHT LOOP 240MM ARGB LIQUID COOLER</t>
        </is>
      </c>
      <c r="D195" s="11" t="n">
        <v>110</v>
      </c>
      <c r="E195" s="12" t="n">
        <v>91.67</v>
      </c>
    </row>
    <row r="196">
      <c r="A196" s="3" t="inlineStr">
        <is>
          <t>BW020</t>
        </is>
      </c>
      <c r="B196" s="3" t="inlineStr">
        <is>
          <t>Bequiet</t>
        </is>
      </c>
      <c r="C196" s="3" t="inlineStr">
        <is>
          <t>LIGHT LOOP 240MM ARGB LIQUID COOLER</t>
        </is>
      </c>
      <c r="D196" s="11" t="n">
        <v>105</v>
      </c>
      <c r="E196" s="12" t="n">
        <v>87.5</v>
      </c>
    </row>
    <row r="197">
      <c r="A197" s="3" t="inlineStr">
        <is>
          <t>BW022</t>
        </is>
      </c>
      <c r="B197" s="3" t="inlineStr">
        <is>
          <t>Bequiet</t>
        </is>
      </c>
      <c r="C197" s="3" t="inlineStr">
        <is>
          <t>LIGHT LOOP 360MM ARGB LIQUID COOLER</t>
        </is>
      </c>
      <c r="D197" s="11" t="n">
        <v>125</v>
      </c>
      <c r="E197" s="12" t="n">
        <v>104.17</v>
      </c>
    </row>
    <row r="198">
      <c r="A198" s="3" t="inlineStr">
        <is>
          <t>BW023</t>
        </is>
      </c>
      <c r="B198" s="3" t="inlineStr">
        <is>
          <t>Bequiet</t>
        </is>
      </c>
      <c r="C198" s="3" t="inlineStr">
        <is>
          <t>LIGHT LOOP 360MM ARGB LIQUID COOLER</t>
        </is>
      </c>
      <c r="D198" s="11" t="n">
        <v>131</v>
      </c>
      <c r="E198" s="12" t="n">
        <v>109.17</v>
      </c>
    </row>
    <row r="199">
      <c r="A199" s="3" t="inlineStr">
        <is>
          <t>BL132</t>
        </is>
      </c>
      <c r="B199" s="3" t="inlineStr">
        <is>
          <t>Bequiet</t>
        </is>
      </c>
      <c r="C199" s="3" t="inlineStr">
        <is>
          <t>LIGHT WINGS 12CM PWM ARGB FAN 1500 R</t>
        </is>
      </c>
      <c r="D199" s="11" t="n">
        <v>10</v>
      </c>
      <c r="E199" s="12" t="n">
        <v>8.33</v>
      </c>
    </row>
    <row r="200">
      <c r="A200" s="3" t="inlineStr">
        <is>
          <t>BL120</t>
        </is>
      </c>
      <c r="B200" s="3" t="inlineStr">
        <is>
          <t>Bequiet</t>
        </is>
      </c>
      <c r="C200" s="3" t="inlineStr">
        <is>
          <t>LIGHT WINGS 12CM PWM ARGB FAN 1600 R</t>
        </is>
      </c>
      <c r="D200" s="11" t="n">
        <v>10</v>
      </c>
      <c r="E200" s="12" t="n">
        <v>8.33</v>
      </c>
    </row>
    <row r="201">
      <c r="A201" s="3" t="inlineStr">
        <is>
          <t>BL123</t>
        </is>
      </c>
      <c r="B201" s="3" t="inlineStr">
        <is>
          <t>Bequiet</t>
        </is>
      </c>
      <c r="C201" s="3" t="inlineStr">
        <is>
          <t>LIGHT WINGS 12CM PWM ARGB FAN 2100 R</t>
        </is>
      </c>
      <c r="D201" s="11" t="n">
        <v>10</v>
      </c>
      <c r="E201" s="12" t="n">
        <v>8.33</v>
      </c>
    </row>
    <row r="202">
      <c r="A202" s="3" t="inlineStr">
        <is>
          <t>BL122</t>
        </is>
      </c>
      <c r="B202" s="3" t="inlineStr">
        <is>
          <t>Bequiet</t>
        </is>
      </c>
      <c r="C202" s="3" t="inlineStr">
        <is>
          <t>LIGHT WINGS 12CM PWM ARGB FANS 1600</t>
        </is>
      </c>
      <c r="D202" s="11" t="n">
        <v>25</v>
      </c>
      <c r="E202" s="12" t="n">
        <v>20.83</v>
      </c>
    </row>
    <row r="203">
      <c r="A203" s="3" t="inlineStr">
        <is>
          <t>BL124</t>
        </is>
      </c>
      <c r="B203" s="3" t="inlineStr">
        <is>
          <t>Bequiet</t>
        </is>
      </c>
      <c r="C203" s="3" t="inlineStr">
        <is>
          <t>LIGHT WINGS 12CM PWM ARGB FANS 2100</t>
        </is>
      </c>
      <c r="D203" s="11" t="n">
        <v>25</v>
      </c>
      <c r="E203" s="12" t="n">
        <v>20.83</v>
      </c>
    </row>
    <row r="204">
      <c r="A204" s="3" t="inlineStr">
        <is>
          <t>BL125</t>
        </is>
      </c>
      <c r="B204" s="3" t="inlineStr">
        <is>
          <t>Bequiet</t>
        </is>
      </c>
      <c r="C204" s="3" t="inlineStr">
        <is>
          <t>LIGHT WINGS 12CM PWM ARGB FANS 2100</t>
        </is>
      </c>
      <c r="D204" s="11" t="n">
        <v>25</v>
      </c>
      <c r="E204" s="12" t="n">
        <v>20.83</v>
      </c>
    </row>
    <row r="205">
      <c r="A205" s="3" t="inlineStr">
        <is>
          <t>BL126</t>
        </is>
      </c>
      <c r="B205" s="3" t="inlineStr">
        <is>
          <t>Bequiet</t>
        </is>
      </c>
      <c r="C205" s="3" t="inlineStr">
        <is>
          <t>LIGHT WINGS 14CM PWM ARGB FAN 1200 R</t>
        </is>
      </c>
      <c r="D205" s="11" t="n">
        <v>11</v>
      </c>
      <c r="E205" s="12" t="n">
        <v>9.17</v>
      </c>
    </row>
    <row r="206">
      <c r="A206" s="3" t="inlineStr">
        <is>
          <t>BL135</t>
        </is>
      </c>
      <c r="B206" s="3" t="inlineStr">
        <is>
          <t>Bequiet</t>
        </is>
      </c>
      <c r="C206" s="3" t="inlineStr">
        <is>
          <t>LIGHT WINGS 14CM PWM ARGB FAN 1300 R</t>
        </is>
      </c>
      <c r="D206" s="11" t="n">
        <v>15</v>
      </c>
      <c r="E206" s="12" t="n">
        <v>12.5</v>
      </c>
    </row>
    <row r="207">
      <c r="A207" s="3" t="inlineStr">
        <is>
          <t>BL134</t>
        </is>
      </c>
      <c r="B207" s="3" t="inlineStr">
        <is>
          <t>Bequiet</t>
        </is>
      </c>
      <c r="C207" s="3" t="inlineStr">
        <is>
          <t>LIGHT WINGS 14CM PWM ARGB FAN 1300 R</t>
        </is>
      </c>
      <c r="D207" s="11" t="n">
        <v>15</v>
      </c>
      <c r="E207" s="12" t="n">
        <v>12.5</v>
      </c>
    </row>
    <row r="208">
      <c r="A208" s="3" t="inlineStr">
        <is>
          <t>BL129</t>
        </is>
      </c>
      <c r="B208" s="3" t="inlineStr">
        <is>
          <t>Bequiet</t>
        </is>
      </c>
      <c r="C208" s="3" t="inlineStr">
        <is>
          <t>LIGHT WINGS 14CM PWM ARGB FAN 1800 R</t>
        </is>
      </c>
      <c r="D208" s="11" t="n">
        <v>11</v>
      </c>
      <c r="E208" s="12" t="n">
        <v>9.17</v>
      </c>
    </row>
    <row r="209">
      <c r="A209" s="3" t="inlineStr">
        <is>
          <t>BL128</t>
        </is>
      </c>
      <c r="B209" s="3" t="inlineStr">
        <is>
          <t>Bequiet</t>
        </is>
      </c>
      <c r="C209" s="3" t="inlineStr">
        <is>
          <t>LIGHT WINGS 14CM PWM ARGB FANS 1200</t>
        </is>
      </c>
      <c r="D209" s="11" t="n">
        <v>26</v>
      </c>
      <c r="E209" s="12" t="n">
        <v>21.67</v>
      </c>
    </row>
    <row r="210">
      <c r="A210" s="3" t="inlineStr">
        <is>
          <t>BL127</t>
        </is>
      </c>
      <c r="B210" s="3" t="inlineStr">
        <is>
          <t>Bequiet</t>
        </is>
      </c>
      <c r="C210" s="3" t="inlineStr">
        <is>
          <t>LIGHT WINGS 14CM PWM ARGB FANS 1200</t>
        </is>
      </c>
      <c r="D210" s="11" t="n">
        <v>26</v>
      </c>
      <c r="E210" s="12" t="n">
        <v>21.67</v>
      </c>
    </row>
    <row r="211">
      <c r="A211" s="3" t="inlineStr">
        <is>
          <t>BL131</t>
        </is>
      </c>
      <c r="B211" s="3" t="inlineStr">
        <is>
          <t>Bequiet</t>
        </is>
      </c>
      <c r="C211" s="3" t="inlineStr">
        <is>
          <t>LIGHT WINGS 14CM PWM ARGB FANS 1800</t>
        </is>
      </c>
      <c r="D211" s="11" t="n">
        <v>26</v>
      </c>
      <c r="E211" s="12" t="n">
        <v>21.67</v>
      </c>
    </row>
    <row r="212">
      <c r="A212" s="3" t="inlineStr">
        <is>
          <t>BL130</t>
        </is>
      </c>
      <c r="B212" s="3" t="inlineStr">
        <is>
          <t>Bequiet</t>
        </is>
      </c>
      <c r="C212" s="3" t="inlineStr">
        <is>
          <t>LIGHT WINGS 14CM PWM ARGB FANS 1800</t>
        </is>
      </c>
      <c r="D212" s="11" t="n">
        <v>26</v>
      </c>
      <c r="E212" s="12" t="n">
        <v>21.67</v>
      </c>
    </row>
    <row r="213">
      <c r="A213" s="3" t="inlineStr">
        <is>
          <t>BK040</t>
        </is>
      </c>
      <c r="B213" s="3" t="inlineStr">
        <is>
          <t>Bequiet</t>
        </is>
      </c>
      <c r="C213" s="3" t="inlineStr">
        <is>
          <t>PURE ROCK 3 LX ARGB HEATSINK &amp; FAN 1</t>
        </is>
      </c>
      <c r="D213" s="11" t="n">
        <v>35</v>
      </c>
      <c r="E213" s="12" t="n">
        <v>29.17</v>
      </c>
    </row>
    <row r="214">
      <c r="A214" s="3" t="inlineStr">
        <is>
          <t>BK043</t>
        </is>
      </c>
      <c r="B214" s="3" t="inlineStr">
        <is>
          <t>Bequiet</t>
        </is>
      </c>
      <c r="C214" s="3" t="inlineStr">
        <is>
          <t>PURE ROCK PRO 3 LX ARGB HEATSINK &amp; F</t>
        </is>
      </c>
      <c r="D214" s="11" t="n">
        <v>51</v>
      </c>
      <c r="E214" s="12" t="n">
        <v>42.5</v>
      </c>
    </row>
    <row r="215">
      <c r="A215" s="3" t="inlineStr">
        <is>
          <t>BK041</t>
        </is>
      </c>
      <c r="B215" s="3" t="inlineStr">
        <is>
          <t>Bequiet</t>
        </is>
      </c>
      <c r="C215" s="3" t="inlineStr">
        <is>
          <t>PURE ROCK PRO 3 SILVER HEATSINK &amp; FA</t>
        </is>
      </c>
      <c r="D215" s="11" t="n">
        <v>41</v>
      </c>
      <c r="E215" s="12" t="n">
        <v>34.17</v>
      </c>
    </row>
    <row r="216">
      <c r="A216" s="3" t="inlineStr">
        <is>
          <t>BW024</t>
        </is>
      </c>
      <c r="B216" s="3" t="inlineStr">
        <is>
          <t>Bequiet</t>
        </is>
      </c>
      <c r="C216" s="3" t="inlineStr">
        <is>
          <t>SILENT LOOP 3 240MM ARGB LIQUID COOL</t>
        </is>
      </c>
      <c r="D216" s="11" t="n">
        <v>105</v>
      </c>
      <c r="E216" s="12" t="n">
        <v>87.5</v>
      </c>
    </row>
    <row r="217">
      <c r="A217" s="3" t="inlineStr">
        <is>
          <t>BW025</t>
        </is>
      </c>
      <c r="B217" s="3" t="inlineStr">
        <is>
          <t>Bequiet</t>
        </is>
      </c>
      <c r="C217" s="3" t="inlineStr">
        <is>
          <t>SILENT LOOP 3 360MM ARGB LIQUID COOL</t>
        </is>
      </c>
      <c r="D217" s="11" t="n">
        <v>126</v>
      </c>
      <c r="E217" s="12" t="n">
        <v>105</v>
      </c>
    </row>
    <row r="218">
      <c r="A218" s="3" t="inlineStr">
        <is>
          <t>RRH41025PKR1</t>
        </is>
      </c>
      <c r="B218" s="3" t="inlineStr">
        <is>
          <t>Coolermaster</t>
        </is>
      </c>
      <c r="C218" s="3" t="inlineStr">
        <is>
          <t>HYPER 411 NANO</t>
        </is>
      </c>
      <c r="D218" s="11" t="n">
        <v>21</v>
      </c>
      <c r="E218" s="12" t="n">
        <v>17.5</v>
      </c>
    </row>
    <row r="219">
      <c r="A219" s="3" t="inlineStr">
        <is>
          <t>MLWD36MA18PAR1</t>
        </is>
      </c>
      <c r="B219" s="3" t="inlineStr">
        <is>
          <t>Coolermaster</t>
        </is>
      </c>
      <c r="C219" s="3" t="inlineStr">
        <is>
          <t>MASTERLIQUID 360 CORE II ARGB</t>
        </is>
      </c>
      <c r="D219" s="11" t="n">
        <v>77</v>
      </c>
      <c r="E219" s="12" t="n">
        <v>64.17</v>
      </c>
    </row>
    <row r="220">
      <c r="A220" s="3" t="inlineStr">
        <is>
          <t>4719512161982</t>
        </is>
      </c>
      <c r="B220" s="3" t="inlineStr">
        <is>
          <t>Coolermaster</t>
        </is>
      </c>
      <c r="C220" s="3" t="inlineStr">
        <is>
          <t>MASTERLIQUID CORE NEX 240 WHITE</t>
        </is>
      </c>
      <c r="D220" s="11" t="n">
        <v>66</v>
      </c>
      <c r="E220" s="12" t="n">
        <v>55</v>
      </c>
    </row>
    <row r="221">
      <c r="A221" s="3" t="inlineStr">
        <is>
          <t>4719512162002</t>
        </is>
      </c>
      <c r="B221" s="3" t="inlineStr">
        <is>
          <t>Coolermaster</t>
        </is>
      </c>
      <c r="C221" s="3" t="inlineStr">
        <is>
          <t>MASTERLIQUID CORE NEX 360 ARGB BLACK</t>
        </is>
      </c>
      <c r="D221" s="11" t="n">
        <v>69</v>
      </c>
      <c r="E221" s="12" t="n">
        <v>57.5</v>
      </c>
    </row>
    <row r="222">
      <c r="A222" s="3" t="inlineStr">
        <is>
          <t>4719512163993</t>
        </is>
      </c>
      <c r="B222" s="3" t="inlineStr">
        <is>
          <t>Coolermaster</t>
        </is>
      </c>
      <c r="C222" s="3" t="inlineStr">
        <is>
          <t>ML CORE NEX DIGITAL 240 BLACK ARGB</t>
        </is>
      </c>
      <c r="D222" s="11" t="n">
        <v>71</v>
      </c>
      <c r="E222" s="12" t="n">
        <v>59.17</v>
      </c>
    </row>
    <row r="223">
      <c r="A223" s="3" t="inlineStr">
        <is>
          <t>MFZM2DW243P2R1</t>
        </is>
      </c>
      <c r="B223" s="3" t="inlineStr">
        <is>
          <t>Coolermaster</t>
        </is>
      </c>
      <c r="C223" s="3" t="inlineStr">
        <is>
          <t>MOBIUS 3PK CASE FAN KIT WT 120MM</t>
        </is>
      </c>
      <c r="D223" s="11" t="n">
        <v>46</v>
      </c>
      <c r="E223" s="12" t="n">
        <v>38.33</v>
      </c>
    </row>
    <row r="224">
      <c r="A224" s="3" t="inlineStr">
        <is>
          <t>MAZT2HP217PKR1</t>
        </is>
      </c>
      <c r="B224" s="3" t="inlineStr">
        <is>
          <t>Coolermaster</t>
        </is>
      </c>
      <c r="C224" s="3" t="inlineStr">
        <is>
          <t>V4 ALPHA BLACK</t>
        </is>
      </c>
      <c r="D224" s="11" t="n">
        <v>39</v>
      </c>
      <c r="E224" s="12" t="n">
        <v>32.5</v>
      </c>
    </row>
    <row r="225">
      <c r="A225" s="3" t="inlineStr">
        <is>
          <t>CO-9051029-WW</t>
        </is>
      </c>
      <c r="B225" s="3" t="inlineStr">
        <is>
          <t>Corsair</t>
        </is>
      </c>
      <c r="C225" s="3" t="inlineStr">
        <is>
          <t>CORSAIR LX120MM RGB SERIES ICUE FAN</t>
        </is>
      </c>
      <c r="D225" s="11" t="n">
        <v>34</v>
      </c>
      <c r="E225" s="12" t="n">
        <v>28.33</v>
      </c>
    </row>
    <row r="226">
      <c r="A226" s="3" t="inlineStr">
        <is>
          <t>CO-9051049-WW</t>
        </is>
      </c>
      <c r="B226" s="3" t="inlineStr">
        <is>
          <t>Corsair</t>
        </is>
      </c>
      <c r="C226" s="3" t="inlineStr">
        <is>
          <t>CORSAIR LXR 120 RGB SERIES ICUE FAN</t>
        </is>
      </c>
      <c r="D226" s="11" t="n">
        <v>34</v>
      </c>
      <c r="E226" s="12" t="n">
        <v>28.33</v>
      </c>
    </row>
    <row r="227">
      <c r="A227" s="3" t="inlineStr">
        <is>
          <t>CO-9051054-WW</t>
        </is>
      </c>
      <c r="B227" s="3" t="inlineStr">
        <is>
          <t>Corsair</t>
        </is>
      </c>
      <c r="C227" s="3" t="inlineStr">
        <is>
          <t>CORSAIR LXR120 RGB ICUE FAN W 3PK</t>
        </is>
      </c>
      <c r="D227" s="11" t="n">
        <v>113</v>
      </c>
      <c r="E227" s="12" t="n">
        <v>94.17</v>
      </c>
    </row>
    <row r="228">
      <c r="A228" s="3" t="inlineStr">
        <is>
          <t>CO-9051053-WW</t>
        </is>
      </c>
      <c r="B228" s="3" t="inlineStr">
        <is>
          <t>Corsair</t>
        </is>
      </c>
      <c r="C228" s="3" t="inlineStr">
        <is>
          <t>CORSAIR LXR120 RGB ICUE FAN WHT</t>
        </is>
      </c>
      <c r="D228" s="11" t="n">
        <v>34</v>
      </c>
      <c r="E228" s="12" t="n">
        <v>28.33</v>
      </c>
    </row>
    <row r="229">
      <c r="A229" s="3" t="inlineStr">
        <is>
          <t>CW-9061032-WW</t>
        </is>
      </c>
      <c r="B229" s="3" t="inlineStr">
        <is>
          <t>Corsair</t>
        </is>
      </c>
      <c r="C229" s="3" t="inlineStr">
        <is>
          <t>CORSAIR NAUTILUS 240 RS LCD COOLER</t>
        </is>
      </c>
      <c r="D229" s="11" t="n">
        <v>135</v>
      </c>
      <c r="E229" s="12" t="n">
        <v>112.5</v>
      </c>
    </row>
    <row r="230">
      <c r="A230" s="3" t="inlineStr">
        <is>
          <t>CW-9061034-WW</t>
        </is>
      </c>
      <c r="B230" s="3" t="inlineStr">
        <is>
          <t>Corsair</t>
        </is>
      </c>
      <c r="C230" s="3" t="inlineStr">
        <is>
          <t>CORSAIR NAUTILUS 360 RS LCD COOLER</t>
        </is>
      </c>
      <c r="D230" s="11" t="n">
        <v>158</v>
      </c>
      <c r="E230" s="12" t="n">
        <v>131.67</v>
      </c>
    </row>
    <row r="231">
      <c r="A231" s="3" t="inlineStr">
        <is>
          <t>CW-9061029-WW</t>
        </is>
      </c>
      <c r="B231" s="3" t="inlineStr">
        <is>
          <t>Corsair</t>
        </is>
      </c>
      <c r="C231" s="3" t="inlineStr">
        <is>
          <t>CORSAIR NAUTILUS RS LCD MODULE</t>
        </is>
      </c>
      <c r="D231" s="11" t="n">
        <v>57</v>
      </c>
      <c r="E231" s="12" t="n">
        <v>47.5</v>
      </c>
    </row>
    <row r="232">
      <c r="A232" s="3" t="inlineStr">
        <is>
          <t>CW-9061030-WW</t>
        </is>
      </c>
      <c r="B232" s="3" t="inlineStr">
        <is>
          <t>Corsair</t>
        </is>
      </c>
      <c r="C232" s="3" t="inlineStr">
        <is>
          <t>CORSAIR NAUTILUS RS LCD MODULE</t>
        </is>
      </c>
      <c r="D232" s="11" t="n">
        <v>57</v>
      </c>
      <c r="E232" s="12" t="n">
        <v>47.5</v>
      </c>
    </row>
    <row r="233">
      <c r="A233" s="3" t="inlineStr">
        <is>
          <t>CO-9051030-WW</t>
        </is>
      </c>
      <c r="B233" s="3" t="inlineStr">
        <is>
          <t>Corsair</t>
        </is>
      </c>
      <c r="C233" s="3" t="inlineStr">
        <is>
          <t>ICUE LINK LX120 12CM RGB FANS 2400 R</t>
        </is>
      </c>
      <c r="D233" s="11" t="n">
        <v>113</v>
      </c>
      <c r="E233" s="12" t="n">
        <v>94.17</v>
      </c>
    </row>
    <row r="234">
      <c r="A234" s="3" t="inlineStr">
        <is>
          <t>CO-9051001-WW</t>
        </is>
      </c>
      <c r="B234" s="3" t="inlineStr">
        <is>
          <t>Corsair</t>
        </is>
      </c>
      <c r="C234" s="3" t="inlineStr">
        <is>
          <t>ICUE LINK QX120 12CM RGB FAN BLACK</t>
        </is>
      </c>
      <c r="D234" s="11" t="n">
        <v>45</v>
      </c>
      <c r="E234" s="12" t="n">
        <v>37.5</v>
      </c>
    </row>
    <row r="235">
      <c r="A235" s="3" t="inlineStr">
        <is>
          <t>CW-9061022-WW</t>
        </is>
      </c>
      <c r="B235" s="3" t="inlineStr">
        <is>
          <t>Corsair</t>
        </is>
      </c>
      <c r="C235" s="3" t="inlineStr">
        <is>
          <t>ICUE LINK TITAN 240 RX LCD COOLER BL</t>
        </is>
      </c>
      <c r="D235" s="11" t="n">
        <v>236</v>
      </c>
      <c r="E235" s="12" t="n">
        <v>196.67</v>
      </c>
    </row>
    <row r="236">
      <c r="A236" s="3" t="inlineStr">
        <is>
          <t>CW-9061025-WW</t>
        </is>
      </c>
      <c r="B236" s="3" t="inlineStr">
        <is>
          <t>Corsair</t>
        </is>
      </c>
      <c r="C236" s="3" t="inlineStr">
        <is>
          <t>ICUE LINK TITAN 240 RX LCD COOLER WH</t>
        </is>
      </c>
      <c r="D236" s="11" t="n">
        <v>236</v>
      </c>
      <c r="E236" s="12" t="n">
        <v>196.67</v>
      </c>
    </row>
    <row r="237">
      <c r="A237" s="3" t="inlineStr">
        <is>
          <t>CW-9061026-WW</t>
        </is>
      </c>
      <c r="B237" s="3" t="inlineStr">
        <is>
          <t>Corsair</t>
        </is>
      </c>
      <c r="C237" s="3" t="inlineStr">
        <is>
          <t>ICUE LINK TITAN 360 RX LCD COOLER WH</t>
        </is>
      </c>
      <c r="D237" s="11" t="n">
        <v>270</v>
      </c>
      <c r="E237" s="12" t="n">
        <v>225</v>
      </c>
    </row>
    <row r="238">
      <c r="A238" s="3" t="inlineStr">
        <is>
          <t>CW-9061018-WW</t>
        </is>
      </c>
      <c r="B238" s="3" t="inlineStr">
        <is>
          <t>Corsair</t>
        </is>
      </c>
      <c r="C238" s="3" t="inlineStr">
        <is>
          <t>ICUE LINK TITAN 360 RX RGB COOLER BL</t>
        </is>
      </c>
      <c r="D238" s="11" t="n">
        <v>191</v>
      </c>
      <c r="E238" s="12" t="n">
        <v>159.17</v>
      </c>
    </row>
    <row r="239">
      <c r="A239" s="3" t="inlineStr">
        <is>
          <t>CW-9061021-WW</t>
        </is>
      </c>
      <c r="B239" s="3" t="inlineStr">
        <is>
          <t>Corsair</t>
        </is>
      </c>
      <c r="C239" s="3" t="inlineStr">
        <is>
          <t>ICUE LINK TITAN 360 RX RGB COOLER WH</t>
        </is>
      </c>
      <c r="D239" s="11" t="n">
        <v>191</v>
      </c>
      <c r="E239" s="12" t="n">
        <v>159.17</v>
      </c>
    </row>
    <row r="240">
      <c r="A240" s="3" t="inlineStr">
        <is>
          <t>CO-9051018-WW</t>
        </is>
      </c>
      <c r="B240" s="3" t="inlineStr">
        <is>
          <t>Corsair</t>
        </is>
      </c>
      <c r="C240" s="3" t="inlineStr">
        <is>
          <t>LINK RX120 RGB 12CM FANS X3 BLACK</t>
        </is>
      </c>
      <c r="D240" s="11" t="n">
        <v>96</v>
      </c>
      <c r="E240" s="12" t="n">
        <v>80</v>
      </c>
    </row>
    <row r="241">
      <c r="A241" s="3" t="inlineStr">
        <is>
          <t>CO-9051020-WW</t>
        </is>
      </c>
      <c r="B241" s="3" t="inlineStr">
        <is>
          <t>Corsair</t>
        </is>
      </c>
      <c r="C241" s="3" t="inlineStr">
        <is>
          <t>LINK RX140 RGB 14CM FANS X2 BLACK</t>
        </is>
      </c>
      <c r="D241" s="11" t="n">
        <v>79</v>
      </c>
      <c r="E241" s="12" t="n">
        <v>65.83</v>
      </c>
    </row>
    <row r="242">
      <c r="A242" s="3" t="inlineStr">
        <is>
          <t>CW-9060092-WW</t>
        </is>
      </c>
      <c r="B242" s="3" t="inlineStr">
        <is>
          <t>Corsair</t>
        </is>
      </c>
      <c r="C242" s="3" t="inlineStr">
        <is>
          <t>NAUTILUS 240 RS ARGB LIQUID COOLER B</t>
        </is>
      </c>
      <c r="D242" s="11" t="n">
        <v>101</v>
      </c>
      <c r="E242" s="12" t="n">
        <v>84.17</v>
      </c>
    </row>
    <row r="243">
      <c r="A243" s="3" t="inlineStr">
        <is>
          <t>CW-9060094-WW</t>
        </is>
      </c>
      <c r="B243" s="3" t="inlineStr">
        <is>
          <t>Corsair</t>
        </is>
      </c>
      <c r="C243" s="3" t="inlineStr">
        <is>
          <t>NAUTILUS 240 RS ARGB LIQUID COOLER W</t>
        </is>
      </c>
      <c r="D243" s="11" t="n">
        <v>101</v>
      </c>
      <c r="E243" s="12" t="n">
        <v>84.17</v>
      </c>
    </row>
    <row r="244">
      <c r="A244" s="3" t="inlineStr">
        <is>
          <t>CW-9060088-WW</t>
        </is>
      </c>
      <c r="B244" s="3" t="inlineStr">
        <is>
          <t>Corsair</t>
        </is>
      </c>
      <c r="C244" s="3" t="inlineStr">
        <is>
          <t>NAUTILUS 240 RS LIQUID COOLER BLACK</t>
        </is>
      </c>
      <c r="D244" s="11" t="n">
        <v>90</v>
      </c>
      <c r="E244" s="12" t="n">
        <v>75</v>
      </c>
    </row>
    <row r="245">
      <c r="A245" s="3" t="inlineStr">
        <is>
          <t>CW-9060095-WW</t>
        </is>
      </c>
      <c r="B245" s="3" t="inlineStr">
        <is>
          <t>Corsair</t>
        </is>
      </c>
      <c r="C245" s="3" t="inlineStr">
        <is>
          <t>NAUTILUS 360 RS ARGB LIQUID COOLER W</t>
        </is>
      </c>
      <c r="D245" s="11" t="n">
        <v>124</v>
      </c>
      <c r="E245" s="12" t="n">
        <v>103.33</v>
      </c>
    </row>
    <row r="246">
      <c r="A246" s="3" t="inlineStr">
        <is>
          <t>CO-9050184-WW</t>
        </is>
      </c>
      <c r="B246" s="3" t="inlineStr">
        <is>
          <t>Corsair</t>
        </is>
      </c>
      <c r="C246" s="3" t="inlineStr">
        <is>
          <t>RS120 ARGB PWM 12CM CASE FAN 2100 RP</t>
        </is>
      </c>
      <c r="D246" s="11" t="n">
        <v>17</v>
      </c>
      <c r="E246" s="12" t="n">
        <v>14.17</v>
      </c>
    </row>
    <row r="247">
      <c r="A247" s="3" t="inlineStr">
        <is>
          <t>CO-9050192-WW</t>
        </is>
      </c>
      <c r="B247" s="3" t="inlineStr">
        <is>
          <t>Corsair</t>
        </is>
      </c>
      <c r="C247" s="3" t="inlineStr">
        <is>
          <t>RS120 PWM 12CM CASE FAN 2100 RPM WHI</t>
        </is>
      </c>
      <c r="D247" s="11" t="n">
        <v>12</v>
      </c>
      <c r="E247" s="12" t="n">
        <v>10</v>
      </c>
    </row>
    <row r="248">
      <c r="A248" s="3" t="inlineStr">
        <is>
          <t>CO-9050189-WW</t>
        </is>
      </c>
      <c r="B248" s="3" t="inlineStr">
        <is>
          <t>Corsair</t>
        </is>
      </c>
      <c r="C248" s="3" t="inlineStr">
        <is>
          <t>RS120 PWM 12CM CASE FANS 2100 RPM BL</t>
        </is>
      </c>
      <c r="D248" s="11" t="n">
        <v>29</v>
      </c>
      <c r="E248" s="12" t="n">
        <v>24.17</v>
      </c>
    </row>
    <row r="249">
      <c r="A249" s="3" t="inlineStr">
        <is>
          <t>CO-9050186-WW</t>
        </is>
      </c>
      <c r="B249" s="3" t="inlineStr">
        <is>
          <t>Corsair</t>
        </is>
      </c>
      <c r="C249" s="3" t="inlineStr">
        <is>
          <t>RS140 ARGB PWM 14CM CASE FAN 1700 RP</t>
        </is>
      </c>
      <c r="D249" s="11" t="n">
        <v>23</v>
      </c>
      <c r="E249" s="12" t="n">
        <v>19.17</v>
      </c>
    </row>
    <row r="250">
      <c r="A250" s="3" t="inlineStr">
        <is>
          <t>CO-9050182-WW</t>
        </is>
      </c>
      <c r="B250" s="3" t="inlineStr">
        <is>
          <t>Corsair</t>
        </is>
      </c>
      <c r="C250" s="3" t="inlineStr">
        <is>
          <t>RS140 ARGB PWM 14CM CASE FAN 1700 RP</t>
        </is>
      </c>
      <c r="D250" s="11" t="n">
        <v>23</v>
      </c>
      <c r="E250" s="12" t="n">
        <v>19.17</v>
      </c>
    </row>
    <row r="251">
      <c r="A251" s="3" t="inlineStr">
        <is>
          <t>CO-9050183-WW</t>
        </is>
      </c>
      <c r="B251" s="3" t="inlineStr">
        <is>
          <t>Corsair</t>
        </is>
      </c>
      <c r="C251" s="3" t="inlineStr">
        <is>
          <t>RS140 ARGB PWM 14CM CASE FANS 1700 R</t>
        </is>
      </c>
      <c r="D251" s="11" t="n">
        <v>40</v>
      </c>
      <c r="E251" s="12" t="n">
        <v>33.33</v>
      </c>
    </row>
    <row r="252">
      <c r="A252" s="3" t="inlineStr">
        <is>
          <t>FD-F-AS1-1407</t>
        </is>
      </c>
      <c r="B252" s="3" t="inlineStr">
        <is>
          <t>Fractal Design</t>
        </is>
      </c>
      <c r="C252" s="3" t="inlineStr">
        <is>
          <t>ASPECT 14 14CM RGB PWM FANS 3 PACK</t>
        </is>
      </c>
      <c r="D252" s="11" t="n">
        <v>35</v>
      </c>
      <c r="E252" s="12" t="n">
        <v>29.17</v>
      </c>
    </row>
    <row r="253">
      <c r="A253" s="3" t="inlineStr">
        <is>
          <t>FD-F-DY3-1201</t>
        </is>
      </c>
      <c r="B253" s="3" t="inlineStr">
        <is>
          <t>Fractal Design</t>
        </is>
      </c>
      <c r="C253" s="3" t="inlineStr">
        <is>
          <t>DYNAMIC 3 120MM BLACK FAN</t>
        </is>
      </c>
      <c r="D253" s="11" t="n">
        <v>11</v>
      </c>
      <c r="E253" s="12" t="n">
        <v>9.17</v>
      </c>
    </row>
    <row r="254">
      <c r="A254" s="3" t="inlineStr">
        <is>
          <t>FD-F-DR3-1204</t>
        </is>
      </c>
      <c r="B254" s="3" t="inlineStr">
        <is>
          <t>Fractal Design</t>
        </is>
      </c>
      <c r="C254" s="3" t="inlineStr">
        <is>
          <t>DYNAMIC 3 120MM REVERSE BLACK FAN</t>
        </is>
      </c>
      <c r="D254" s="11" t="n">
        <v>13</v>
      </c>
      <c r="E254" s="12" t="n">
        <v>10.83</v>
      </c>
    </row>
    <row r="255">
      <c r="A255" s="3" t="inlineStr">
        <is>
          <t>FD-F-DY3-1202</t>
        </is>
      </c>
      <c r="B255" s="3" t="inlineStr">
        <is>
          <t>Fractal Design</t>
        </is>
      </c>
      <c r="C255" s="3" t="inlineStr">
        <is>
          <t>DYNAMIC 3 120MM REVERSE BLACK FAN</t>
        </is>
      </c>
      <c r="D255" s="11" t="n">
        <v>11</v>
      </c>
      <c r="E255" s="12" t="n">
        <v>9.17</v>
      </c>
    </row>
    <row r="256">
      <c r="A256" s="3" t="inlineStr">
        <is>
          <t>FD-F-DR3-1205</t>
        </is>
      </c>
      <c r="B256" s="3" t="inlineStr">
        <is>
          <t>Fractal Design</t>
        </is>
      </c>
      <c r="C256" s="3" t="inlineStr">
        <is>
          <t>DYNAMIC 3 120MM REVERSE WHITE FAN</t>
        </is>
      </c>
      <c r="D256" s="11" t="n">
        <v>13</v>
      </c>
      <c r="E256" s="12" t="n">
        <v>10.83</v>
      </c>
    </row>
    <row r="257">
      <c r="A257" s="3" t="inlineStr">
        <is>
          <t>FD-F-DY3-1203</t>
        </is>
      </c>
      <c r="B257" s="3" t="inlineStr">
        <is>
          <t>Fractal Design</t>
        </is>
      </c>
      <c r="C257" s="3" t="inlineStr">
        <is>
          <t>DYNAMIC 3 120MM REVERSE WHITE FAN</t>
        </is>
      </c>
      <c r="D257" s="11" t="n">
        <v>11</v>
      </c>
      <c r="E257" s="12" t="n">
        <v>9.17</v>
      </c>
    </row>
    <row r="258">
      <c r="A258" s="3" t="inlineStr">
        <is>
          <t>FD-F-DR3-1201</t>
        </is>
      </c>
      <c r="B258" s="3" t="inlineStr">
        <is>
          <t>Fractal Design</t>
        </is>
      </c>
      <c r="C258" s="3" t="inlineStr">
        <is>
          <t>DYNAMIC 3 120MM RGB BLACK FAN</t>
        </is>
      </c>
      <c r="D258" s="11" t="n">
        <v>13</v>
      </c>
      <c r="E258" s="12" t="n">
        <v>10.83</v>
      </c>
    </row>
    <row r="259">
      <c r="A259" s="3" t="inlineStr">
        <is>
          <t>FD-F-DR3-1203</t>
        </is>
      </c>
      <c r="B259" s="3" t="inlineStr">
        <is>
          <t>Fractal Design</t>
        </is>
      </c>
      <c r="C259" s="3" t="inlineStr">
        <is>
          <t>DYNAMIC 3 120MM RGB BLACK FAN 3PK</t>
        </is>
      </c>
      <c r="D259" s="11" t="n">
        <v>33</v>
      </c>
      <c r="E259" s="12" t="n">
        <v>27.5</v>
      </c>
    </row>
    <row r="260">
      <c r="A260" s="3" t="inlineStr">
        <is>
          <t>FD-F-DR3-1202</t>
        </is>
      </c>
      <c r="B260" s="3" t="inlineStr">
        <is>
          <t>Fractal Design</t>
        </is>
      </c>
      <c r="C260" s="3" t="inlineStr">
        <is>
          <t>DYNAMIC 3 120MM RGB WHITE FAN</t>
        </is>
      </c>
      <c r="D260" s="11" t="n">
        <v>13</v>
      </c>
      <c r="E260" s="12" t="n">
        <v>10.83</v>
      </c>
    </row>
    <row r="261">
      <c r="A261" s="3" t="inlineStr">
        <is>
          <t>FD-F-DR3-1401</t>
        </is>
      </c>
      <c r="B261" s="3" t="inlineStr">
        <is>
          <t>Fractal Design</t>
        </is>
      </c>
      <c r="C261" s="3" t="inlineStr">
        <is>
          <t>DYNAMIC 3 140MM RGB BLACK FAN</t>
        </is>
      </c>
      <c r="D261" s="11" t="n">
        <v>14</v>
      </c>
      <c r="E261" s="12" t="n">
        <v>11.67</v>
      </c>
    </row>
    <row r="262">
      <c r="A262" s="3" t="inlineStr">
        <is>
          <t>FD-F-DR3-1403</t>
        </is>
      </c>
      <c r="B262" s="3" t="inlineStr">
        <is>
          <t>Fractal Design</t>
        </is>
      </c>
      <c r="C262" s="3" t="inlineStr">
        <is>
          <t>DYNAMIC 3 140MM RGB BLK FAN 3PK</t>
        </is>
      </c>
      <c r="D262" s="11" t="n">
        <v>38</v>
      </c>
      <c r="E262" s="12" t="n">
        <v>31.67</v>
      </c>
    </row>
    <row r="263">
      <c r="A263" s="3" t="inlineStr">
        <is>
          <t>FD-F-DR3-1402</t>
        </is>
      </c>
      <c r="B263" s="3" t="inlineStr">
        <is>
          <t>Fractal Design</t>
        </is>
      </c>
      <c r="C263" s="3" t="inlineStr">
        <is>
          <t>DYNAMIC 3 140MM RGB WHITE FAN</t>
        </is>
      </c>
      <c r="D263" s="11" t="n">
        <v>14</v>
      </c>
      <c r="E263" s="12" t="n">
        <v>11.67</v>
      </c>
    </row>
    <row r="264">
      <c r="A264" s="3" t="inlineStr">
        <is>
          <t>FD-W-RA1-2402</t>
        </is>
      </c>
      <c r="B264" s="3" t="inlineStr">
        <is>
          <t>Fractal Design</t>
        </is>
      </c>
      <c r="C264" s="3" t="inlineStr">
        <is>
          <t>FD RADIUS 240 RGB BLACK AIO</t>
        </is>
      </c>
      <c r="D264" s="11" t="n">
        <v>88</v>
      </c>
      <c r="E264" s="12" t="n">
        <v>73.33</v>
      </c>
    </row>
    <row r="265">
      <c r="A265" s="3" t="inlineStr">
        <is>
          <t>FD-A-APH1-001</t>
        </is>
      </c>
      <c r="B265" s="3" t="inlineStr">
        <is>
          <t>Fractal Design</t>
        </is>
      </c>
      <c r="C265" s="3" t="inlineStr">
        <is>
          <t>FRACTAL ADJUST PRO HUB</t>
        </is>
      </c>
      <c r="D265" s="11" t="n">
        <v>38</v>
      </c>
      <c r="E265" s="12" t="n">
        <v>31.67</v>
      </c>
    </row>
    <row r="266">
      <c r="A266" s="3" t="inlineStr">
        <is>
          <t>FD-F-MR1-1202</t>
        </is>
      </c>
      <c r="B266" s="3" t="inlineStr">
        <is>
          <t>Fractal Design</t>
        </is>
      </c>
      <c r="C266" s="3" t="inlineStr">
        <is>
          <t>FRACTAL MOMENTUM 12 ARGB FAN</t>
        </is>
      </c>
      <c r="D266" s="11" t="n">
        <v>23</v>
      </c>
      <c r="E266" s="12" t="n">
        <v>19.17</v>
      </c>
    </row>
    <row r="267">
      <c r="A267" s="3" t="inlineStr">
        <is>
          <t>FD-F-MR1-1201</t>
        </is>
      </c>
      <c r="B267" s="3" t="inlineStr">
        <is>
          <t>Fractal Design</t>
        </is>
      </c>
      <c r="C267" s="3" t="inlineStr">
        <is>
          <t>FRACTAL MOMENTUM 12 ARGB FAN</t>
        </is>
      </c>
      <c r="D267" s="11" t="n">
        <v>23</v>
      </c>
      <c r="E267" s="12" t="n">
        <v>19.17</v>
      </c>
    </row>
    <row r="268">
      <c r="A268" s="3" t="inlineStr">
        <is>
          <t>FD-F-MR1-1203</t>
        </is>
      </c>
      <c r="B268" s="3" t="inlineStr">
        <is>
          <t>Fractal Design</t>
        </is>
      </c>
      <c r="C268" s="3" t="inlineStr">
        <is>
          <t>FRACTAL MOMENTUM 12 ARGB FANS 3PK</t>
        </is>
      </c>
      <c r="D268" s="11" t="n">
        <v>61</v>
      </c>
      <c r="E268" s="12" t="n">
        <v>50.83</v>
      </c>
    </row>
    <row r="269">
      <c r="A269" s="3" t="inlineStr">
        <is>
          <t>FD-F-MO1-1201</t>
        </is>
      </c>
      <c r="B269" s="3" t="inlineStr">
        <is>
          <t>Fractal Design</t>
        </is>
      </c>
      <c r="C269" s="3" t="inlineStr">
        <is>
          <t>FRACTAL MOMENTUM 12 FAN</t>
        </is>
      </c>
      <c r="D269" s="11" t="n">
        <v>19</v>
      </c>
      <c r="E269" s="12" t="n">
        <v>15.83</v>
      </c>
    </row>
    <row r="270">
      <c r="A270" s="3" t="inlineStr">
        <is>
          <t>FD-F-MO1-1202</t>
        </is>
      </c>
      <c r="B270" s="3" t="inlineStr">
        <is>
          <t>Fractal Design</t>
        </is>
      </c>
      <c r="C270" s="3" t="inlineStr">
        <is>
          <t>FRACTAL MOMENTUM 12 FAN</t>
        </is>
      </c>
      <c r="D270" s="11" t="n">
        <v>19</v>
      </c>
      <c r="E270" s="12" t="n">
        <v>15.83</v>
      </c>
    </row>
    <row r="271">
      <c r="A271" s="3" t="inlineStr">
        <is>
          <t>FD-F-MR1-1401</t>
        </is>
      </c>
      <c r="B271" s="3" t="inlineStr">
        <is>
          <t>Fractal Design</t>
        </is>
      </c>
      <c r="C271" s="3" t="inlineStr">
        <is>
          <t>FRACTAL MOMENTUM 14 ARGB FAN</t>
        </is>
      </c>
      <c r="D271" s="11" t="n">
        <v>26</v>
      </c>
      <c r="E271" s="12" t="n">
        <v>21.67</v>
      </c>
    </row>
    <row r="272">
      <c r="A272" s="3" t="inlineStr">
        <is>
          <t>FD-F-MR1-1403</t>
        </is>
      </c>
      <c r="B272" s="3" t="inlineStr">
        <is>
          <t>Fractal Design</t>
        </is>
      </c>
      <c r="C272" s="3" t="inlineStr">
        <is>
          <t>FRACTAL MOMENTUM 14 ARGB FANS 3PK.</t>
        </is>
      </c>
      <c r="D272" s="11" t="n">
        <v>69</v>
      </c>
      <c r="E272" s="12" t="n">
        <v>57.5</v>
      </c>
    </row>
    <row r="273">
      <c r="A273" s="3" t="inlineStr">
        <is>
          <t>FD-F-MO1-1402</t>
        </is>
      </c>
      <c r="B273" s="3" t="inlineStr">
        <is>
          <t>Fractal Design</t>
        </is>
      </c>
      <c r="C273" s="3" t="inlineStr">
        <is>
          <t>FRACTAL MOMENTUM 14 FAN</t>
        </is>
      </c>
      <c r="D273" s="11" t="n">
        <v>22</v>
      </c>
      <c r="E273" s="12" t="n">
        <v>18.33</v>
      </c>
    </row>
    <row r="274">
      <c r="A274" s="3" t="inlineStr">
        <is>
          <t>FD-F-MO1-1401</t>
        </is>
      </c>
      <c r="B274" s="3" t="inlineStr">
        <is>
          <t>Fractal Design</t>
        </is>
      </c>
      <c r="C274" s="3" t="inlineStr">
        <is>
          <t>FRACTAL MOMENTUM 14 FAN</t>
        </is>
      </c>
      <c r="D274" s="11" t="n">
        <v>22</v>
      </c>
      <c r="E274" s="12" t="n">
        <v>18.33</v>
      </c>
    </row>
    <row r="275">
      <c r="A275" s="3" t="inlineStr">
        <is>
          <t>4711377273763</t>
        </is>
      </c>
      <c r="B275" s="3" t="inlineStr">
        <is>
          <t>MSI</t>
        </is>
      </c>
      <c r="C275" s="3" t="inlineStr">
        <is>
          <t>MAG CORELIQUID A13 240</t>
        </is>
      </c>
      <c r="D275" s="11" t="n">
        <v>69</v>
      </c>
      <c r="E275" s="12" t="n">
        <v>57.5</v>
      </c>
    </row>
    <row r="276">
      <c r="A276" s="3" t="inlineStr">
        <is>
          <t>4711377276672</t>
        </is>
      </c>
      <c r="B276" s="3" t="inlineStr">
        <is>
          <t>MSI</t>
        </is>
      </c>
      <c r="C276" s="3" t="inlineStr">
        <is>
          <t>MAG CORELIQUID A13 240 WHITE</t>
        </is>
      </c>
      <c r="D276" s="11" t="n">
        <v>69</v>
      </c>
      <c r="E276" s="12" t="n">
        <v>57.5</v>
      </c>
    </row>
    <row r="277">
      <c r="A277" s="3" t="inlineStr">
        <is>
          <t>4711377276689</t>
        </is>
      </c>
      <c r="B277" s="3" t="inlineStr">
        <is>
          <t>MSI</t>
        </is>
      </c>
      <c r="C277" s="3" t="inlineStr">
        <is>
          <t>MAG CORELIQUID A13 360 WHITE</t>
        </is>
      </c>
      <c r="D277" s="11" t="n">
        <v>86</v>
      </c>
      <c r="E277" s="12" t="n">
        <v>71.67</v>
      </c>
    </row>
    <row r="278">
      <c r="A278" s="3" t="inlineStr">
        <is>
          <t>4711377257305</t>
        </is>
      </c>
      <c r="B278" s="3" t="inlineStr">
        <is>
          <t>MSI</t>
        </is>
      </c>
      <c r="C278" s="3" t="inlineStr">
        <is>
          <t>MAG CORELIQUID A15 240</t>
        </is>
      </c>
      <c r="D278" s="11" t="n">
        <v>75</v>
      </c>
      <c r="E278" s="12" t="n">
        <v>62.5</v>
      </c>
    </row>
    <row r="279">
      <c r="A279" s="3" t="inlineStr">
        <is>
          <t>4711377257312</t>
        </is>
      </c>
      <c r="B279" s="3" t="inlineStr">
        <is>
          <t>MSI</t>
        </is>
      </c>
      <c r="C279" s="3" t="inlineStr">
        <is>
          <t>MAG CORELIQUID A15 360</t>
        </is>
      </c>
      <c r="D279" s="11" t="n">
        <v>94</v>
      </c>
      <c r="E279" s="12" t="n">
        <v>78.33</v>
      </c>
    </row>
    <row r="280">
      <c r="A280" s="3" t="inlineStr">
        <is>
          <t>4711377115728</t>
        </is>
      </c>
      <c r="B280" s="3" t="inlineStr">
        <is>
          <t>MSI</t>
        </is>
      </c>
      <c r="C280" s="3" t="inlineStr">
        <is>
          <t>MAG CORELIQUID E240</t>
        </is>
      </c>
      <c r="D280" s="11" t="n">
        <v>82</v>
      </c>
      <c r="E280" s="12" t="n">
        <v>68.33</v>
      </c>
    </row>
    <row r="281">
      <c r="A281" s="3" t="inlineStr">
        <is>
          <t>4711377115735</t>
        </is>
      </c>
      <c r="B281" s="3" t="inlineStr">
        <is>
          <t>MSI</t>
        </is>
      </c>
      <c r="C281" s="3" t="inlineStr">
        <is>
          <t>MAG CORELIQUID E360</t>
        </is>
      </c>
      <c r="D281" s="11" t="n">
        <v>99</v>
      </c>
      <c r="E281" s="12" t="n">
        <v>82.5</v>
      </c>
    </row>
    <row r="282">
      <c r="A282" s="3" t="inlineStr">
        <is>
          <t>4711377124157</t>
        </is>
      </c>
      <c r="B282" s="3" t="inlineStr">
        <is>
          <t>MSI</t>
        </is>
      </c>
      <c r="C282" s="3" t="inlineStr">
        <is>
          <t>MAG CORELIQUID E360 WHITE</t>
        </is>
      </c>
      <c r="D282" s="11" t="n">
        <v>99</v>
      </c>
      <c r="E282" s="12" t="n">
        <v>82.5</v>
      </c>
    </row>
    <row r="283">
      <c r="A283" s="3" t="inlineStr">
        <is>
          <t>4711377233194</t>
        </is>
      </c>
      <c r="B283" s="3" t="inlineStr">
        <is>
          <t>MSI</t>
        </is>
      </c>
      <c r="C283" s="3" t="inlineStr">
        <is>
          <t>MAG CORELIQUID I240 WHITE</t>
        </is>
      </c>
      <c r="D283" s="11" t="n">
        <v>94</v>
      </c>
      <c r="E283" s="12" t="n">
        <v>78.33</v>
      </c>
    </row>
    <row r="284">
      <c r="A284" s="3" t="inlineStr">
        <is>
          <t>4711377233200</t>
        </is>
      </c>
      <c r="B284" s="3" t="inlineStr">
        <is>
          <t>MSI</t>
        </is>
      </c>
      <c r="C284" s="3" t="inlineStr">
        <is>
          <t>MAG CORELIQUID I360</t>
        </is>
      </c>
      <c r="D284" s="11" t="n">
        <v>111</v>
      </c>
      <c r="E284" s="12" t="n">
        <v>92.5</v>
      </c>
    </row>
    <row r="285">
      <c r="A285" s="3" t="inlineStr">
        <is>
          <t>4711377321310</t>
        </is>
      </c>
      <c r="B285" s="3" t="inlineStr">
        <is>
          <t>MSI</t>
        </is>
      </c>
      <c r="C285" s="3" t="inlineStr">
        <is>
          <t>MPG CORELIQUID P13 360</t>
        </is>
      </c>
      <c r="D285" s="11" t="n">
        <v>158</v>
      </c>
      <c r="E285" s="12" t="n">
        <v>131.67</v>
      </c>
    </row>
    <row r="286">
      <c r="A286" s="3" t="inlineStr">
        <is>
          <t>4711377436021</t>
        </is>
      </c>
      <c r="B286" s="3" t="inlineStr">
        <is>
          <t>MSI</t>
        </is>
      </c>
      <c r="C286" s="3" t="inlineStr">
        <is>
          <t>MPG CORELIQUID P22 240 BLK</t>
        </is>
      </c>
      <c r="D286" s="11" t="n">
        <v>106</v>
      </c>
      <c r="E286" s="12" t="n">
        <v>88.33</v>
      </c>
    </row>
    <row r="287">
      <c r="A287" s="3" t="inlineStr">
        <is>
          <t>4711377436038</t>
        </is>
      </c>
      <c r="B287" s="3" t="inlineStr">
        <is>
          <t>MSI</t>
        </is>
      </c>
      <c r="C287" s="3" t="inlineStr">
        <is>
          <t>MPG CORELIQUID P22 240 WHT</t>
        </is>
      </c>
      <c r="D287" s="11" t="n">
        <v>106</v>
      </c>
      <c r="E287" s="12" t="n">
        <v>88.33</v>
      </c>
    </row>
    <row r="288">
      <c r="A288" s="3" t="inlineStr">
        <is>
          <t>4711377436069</t>
        </is>
      </c>
      <c r="B288" s="3" t="inlineStr">
        <is>
          <t>MSI</t>
        </is>
      </c>
      <c r="C288" s="3" t="inlineStr">
        <is>
          <t>MPG CORELIQUID P22 360 BLK</t>
        </is>
      </c>
      <c r="D288" s="11" t="n">
        <v>126</v>
      </c>
      <c r="E288" s="12" t="n">
        <v>105</v>
      </c>
    </row>
    <row r="289">
      <c r="A289" s="3" t="inlineStr">
        <is>
          <t>4711377436076</t>
        </is>
      </c>
      <c r="B289" s="3" t="inlineStr">
        <is>
          <t>MSI</t>
        </is>
      </c>
      <c r="C289" s="3" t="inlineStr">
        <is>
          <t>MPG CORELIQUID P22 360 WHT</t>
        </is>
      </c>
      <c r="D289" s="11" t="n">
        <v>126</v>
      </c>
      <c r="E289" s="12" t="n">
        <v>105</v>
      </c>
    </row>
    <row r="290">
      <c r="A290" s="3" t="inlineStr">
        <is>
          <t>4711377190602</t>
        </is>
      </c>
      <c r="B290" s="3" t="inlineStr">
        <is>
          <t>MSI</t>
        </is>
      </c>
      <c r="C290" s="3" t="inlineStr">
        <is>
          <t>MPG EZ120 ARGB- 3B</t>
        </is>
      </c>
      <c r="D290" s="11" t="n">
        <v>87</v>
      </c>
      <c r="E290" s="12" t="n">
        <v>72.5</v>
      </c>
    </row>
    <row r="291">
      <c r="A291" s="3" t="inlineStr">
        <is>
          <t>4711377284295</t>
        </is>
      </c>
      <c r="B291" s="3" t="inlineStr">
        <is>
          <t>MSI</t>
        </is>
      </c>
      <c r="C291" s="3" t="inlineStr">
        <is>
          <t>PRO AP242P 14M I5 14400 BB</t>
        </is>
      </c>
      <c r="D291" s="11" t="n">
        <v>587</v>
      </c>
      <c r="E291" s="12" t="n">
        <v>489.17</v>
      </c>
    </row>
    <row r="292">
      <c r="A292" s="3" t="inlineStr">
        <is>
          <t>VIDA10PHUB-BLK</t>
        </is>
      </c>
      <c r="B292" s="3" t="inlineStr">
        <is>
          <t>VIDA</t>
        </is>
      </c>
      <c r="C292" s="3" t="inlineStr">
        <is>
          <t>VIDA 10-PORT ARGB FAN HUB</t>
        </is>
      </c>
      <c r="D292" s="11" t="n">
        <v>8</v>
      </c>
      <c r="E292" s="12" t="n">
        <v>6.67</v>
      </c>
    </row>
    <row r="293">
      <c r="A293" s="3" t="inlineStr">
        <is>
          <t>INFINITY01-WHT</t>
        </is>
      </c>
      <c r="B293" s="3" t="inlineStr">
        <is>
          <t>VIDA</t>
        </is>
      </c>
      <c r="C293" s="3" t="inlineStr">
        <is>
          <t>VIDA INFINITY01 120MM DUAL RING FAN</t>
        </is>
      </c>
      <c r="D293" s="11" t="n">
        <v>7</v>
      </c>
      <c r="E293" s="12" t="n">
        <v>5.83</v>
      </c>
    </row>
    <row r="294">
      <c r="A294" s="3" t="inlineStr">
        <is>
          <t>INFINITY01-BLK</t>
        </is>
      </c>
      <c r="B294" s="3" t="inlineStr">
        <is>
          <t>VIDA</t>
        </is>
      </c>
      <c r="C294" s="3" t="inlineStr">
        <is>
          <t>VIDA INFINITY01 120MM DUAL RING FAN</t>
        </is>
      </c>
      <c r="D294" s="11" t="n">
        <v>6</v>
      </c>
      <c r="E294" s="12" t="n">
        <v>5</v>
      </c>
    </row>
    <row r="295">
      <c r="A295" s="3" t="inlineStr">
        <is>
          <t>INFINITY01RBBLK</t>
        </is>
      </c>
      <c r="B295" s="3" t="inlineStr">
        <is>
          <t>VIDA</t>
        </is>
      </c>
      <c r="C295" s="3" t="inlineStr">
        <is>
          <t>VIDA INFINITY01 REVERSE 120MM FAN</t>
        </is>
      </c>
      <c r="D295" s="11" t="n">
        <v>6</v>
      </c>
      <c r="E295" s="12" t="n">
        <v>5</v>
      </c>
    </row>
    <row r="296">
      <c r="A296" s="3" t="inlineStr">
        <is>
          <t>INFINITY01RBWHT</t>
        </is>
      </c>
      <c r="B296" s="3" t="inlineStr">
        <is>
          <t>VIDA</t>
        </is>
      </c>
      <c r="C296" s="3" t="inlineStr">
        <is>
          <t>VIDA INFINITY01 REVERSE 120MM FAN</t>
        </is>
      </c>
      <c r="D296" s="11" t="n">
        <v>7</v>
      </c>
      <c r="E296" s="12" t="n">
        <v>5.83</v>
      </c>
    </row>
    <row r="297">
      <c r="A297" s="3" t="inlineStr">
        <is>
          <t>INFINITY02-WHT</t>
        </is>
      </c>
      <c r="B297" s="3" t="inlineStr">
        <is>
          <t>VIDA</t>
        </is>
      </c>
      <c r="C297" s="3" t="inlineStr">
        <is>
          <t>VIDA INFINITY02 120MM ARGB FAN</t>
        </is>
      </c>
      <c r="D297" s="11" t="n">
        <v>7</v>
      </c>
      <c r="E297" s="12" t="n">
        <v>5.83</v>
      </c>
    </row>
    <row r="298">
      <c r="A298" s="3" t="inlineStr">
        <is>
          <t>INFINITY02RBBLK</t>
        </is>
      </c>
      <c r="B298" s="3" t="inlineStr">
        <is>
          <t>VIDA</t>
        </is>
      </c>
      <c r="C298" s="3" t="inlineStr">
        <is>
          <t>VIDA INFINITY02 REVERSE 120MM FAN</t>
        </is>
      </c>
      <c r="D298" s="11" t="n">
        <v>7</v>
      </c>
      <c r="E298" s="12" t="n">
        <v>5.83</v>
      </c>
    </row>
    <row r="299">
      <c r="A299" s="3" t="inlineStr">
        <is>
          <t>SABLEPWM120-BLK</t>
        </is>
      </c>
      <c r="B299" s="3" t="inlineStr">
        <is>
          <t>VIDA</t>
        </is>
      </c>
      <c r="C299" s="3" t="inlineStr">
        <is>
          <t>VIDA SABLE 12OMM PWM BLACK  FAN</t>
        </is>
      </c>
      <c r="D299" s="11" t="n">
        <v>5</v>
      </c>
      <c r="E299" s="12" t="n">
        <v>4.17</v>
      </c>
    </row>
    <row r="300">
      <c r="A300" s="3" t="inlineStr">
        <is>
          <t>STEALTH120-BLK</t>
        </is>
      </c>
      <c r="B300" s="3" t="inlineStr">
        <is>
          <t>VIDA</t>
        </is>
      </c>
      <c r="C300" s="3" t="inlineStr">
        <is>
          <t>VIDA STEALTH BLACK ARGB FAN 120MM</t>
        </is>
      </c>
      <c r="D300" s="11" t="n">
        <v>7</v>
      </c>
      <c r="E300" s="12" t="n">
        <v>5.83</v>
      </c>
    </row>
    <row r="301">
      <c r="A301" s="3" t="inlineStr">
        <is>
          <t>STEALTH120REVBK</t>
        </is>
      </c>
      <c r="B301" s="3" t="inlineStr">
        <is>
          <t>VIDA</t>
        </is>
      </c>
      <c r="C301" s="3" t="inlineStr">
        <is>
          <t>VIDA STEALTH REVERSE BLK ARGB FAN</t>
        </is>
      </c>
      <c r="D301" s="11" t="n">
        <v>7</v>
      </c>
      <c r="E301" s="12" t="n">
        <v>5.83</v>
      </c>
    </row>
  </sheetData>
  <autoFilter ref="A2:E301"/>
  <pageMargins left="0.75" right="0.75" top="1" bottom="1" header="0.5" footer="0.5"/>
  <pageSetup orientation="portrait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E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PC Parts, Tools &amp; Cleaning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EC600-BCBK</t>
        </is>
      </c>
      <c r="B3" s="3" t="inlineStr">
        <is>
          <t>Adata</t>
        </is>
      </c>
      <c r="C3" s="3" t="inlineStr">
        <is>
          <t>ADATA EC600 2.5 SATA DRIVE CADDY</t>
        </is>
      </c>
      <c r="D3" s="11" t="n">
        <v>15</v>
      </c>
      <c r="E3" s="12" t="n">
        <v>12.5</v>
      </c>
    </row>
    <row r="4">
      <c r="A4" s="3" t="inlineStr">
        <is>
          <t>EC680-CCGY</t>
        </is>
      </c>
      <c r="B4" s="3" t="inlineStr">
        <is>
          <t>Adata</t>
        </is>
      </c>
      <c r="C4" s="3" t="inlineStr">
        <is>
          <t>ADATA EC680 M.2 NVME SSD ENCLOSURE</t>
        </is>
      </c>
      <c r="D4" s="11" t="n">
        <v>15</v>
      </c>
      <c r="E4" s="12" t="n">
        <v>12.5</v>
      </c>
    </row>
    <row r="5">
      <c r="A5" s="3" t="inlineStr">
        <is>
          <t>90DA0020-B09000</t>
        </is>
      </c>
      <c r="B5" s="3" t="inlineStr">
        <is>
          <t>ASUS</t>
        </is>
      </c>
      <c r="C5" s="3" t="inlineStr">
        <is>
          <t>ASUS ROG HERCULX GPU HOLDER</t>
        </is>
      </c>
      <c r="D5" s="11" t="n">
        <v>37</v>
      </c>
      <c r="E5" s="12" t="n">
        <v>30.83</v>
      </c>
    </row>
    <row r="6">
      <c r="A6" s="3" t="inlineStr">
        <is>
          <t>90DA0023-B09000</t>
        </is>
      </c>
      <c r="B6" s="3" t="inlineStr">
        <is>
          <t>ASUS</t>
        </is>
      </c>
      <c r="C6" s="3" t="inlineStr">
        <is>
          <t>ASUS ROG HERCULX GPU HOLDER</t>
        </is>
      </c>
      <c r="D6" s="11" t="n">
        <v>43</v>
      </c>
      <c r="E6" s="12" t="n">
        <v>35.83</v>
      </c>
    </row>
    <row r="7">
      <c r="A7" s="3" t="inlineStr">
        <is>
          <t>90DD02R6-M09000</t>
        </is>
      </c>
      <c r="B7" s="3" t="inlineStr">
        <is>
          <t>Asus Accessories</t>
        </is>
      </c>
      <c r="C7" s="3" t="inlineStr">
        <is>
          <t>ASUS COBBLE M.2 PCIE/SATA SSD CADDY</t>
        </is>
      </c>
      <c r="D7" s="11" t="n">
        <v>30</v>
      </c>
      <c r="E7" s="12" t="n">
        <v>25</v>
      </c>
    </row>
    <row r="8">
      <c r="A8" s="3" t="inlineStr">
        <is>
          <t>90DD02R0-M09000</t>
        </is>
      </c>
      <c r="B8" s="3" t="inlineStr">
        <is>
          <t>Asus Accessories</t>
        </is>
      </c>
      <c r="C8" s="3" t="inlineStr">
        <is>
          <t>ASUS COBBLE M.2 PCIE/SATA SSD CADDY</t>
        </is>
      </c>
      <c r="D8" s="11" t="n">
        <v>30</v>
      </c>
      <c r="E8" s="12" t="n">
        <v>25</v>
      </c>
    </row>
    <row r="9">
      <c r="A9" s="3" t="inlineStr">
        <is>
          <t>90DD0340-B19000</t>
        </is>
      </c>
      <c r="B9" s="3" t="inlineStr">
        <is>
          <t>Asus Accessories</t>
        </is>
      </c>
      <c r="C9" s="3" t="inlineStr">
        <is>
          <t>ASUS DRW-08D6MT INTERNAL SLIM SATA</t>
        </is>
      </c>
      <c r="D9" s="11" t="n">
        <v>29</v>
      </c>
      <c r="E9" s="12" t="n">
        <v>24.17</v>
      </c>
    </row>
    <row r="10">
      <c r="A10" s="3" t="inlineStr">
        <is>
          <t>90MC06P0-M0EAY0</t>
        </is>
      </c>
      <c r="B10" s="3" t="inlineStr">
        <is>
          <t>Asus Accessories</t>
        </is>
      </c>
      <c r="C10" s="3" t="inlineStr">
        <is>
          <t>ASUS HYPER M.2 X16 CARD V2</t>
        </is>
      </c>
      <c r="D10" s="11" t="n">
        <v>35</v>
      </c>
      <c r="E10" s="12" t="n">
        <v>29.17</v>
      </c>
    </row>
    <row r="11">
      <c r="A11" s="3" t="inlineStr">
        <is>
          <t>90MC0CY0-M0EAY0</t>
        </is>
      </c>
      <c r="B11" s="3" t="inlineStr">
        <is>
          <t>Asus Accessories</t>
        </is>
      </c>
      <c r="C11" s="3" t="inlineStr">
        <is>
          <t>ASUS HYPER M.2 X16 GEN 5 CARD</t>
        </is>
      </c>
      <c r="D11" s="11" t="n">
        <v>70</v>
      </c>
      <c r="E11" s="12" t="n">
        <v>58.33</v>
      </c>
    </row>
    <row r="12">
      <c r="A12" s="3" t="inlineStr">
        <is>
          <t>90DD02U0-MA9000</t>
        </is>
      </c>
      <c r="B12" s="3" t="inlineStr">
        <is>
          <t>Asus Accessories</t>
        </is>
      </c>
      <c r="C12" s="3" t="inlineStr">
        <is>
          <t>ASUS ROG STRIX AIOLOS M.2 NVME CADDY</t>
        </is>
      </c>
      <c r="D12" s="11" t="n">
        <v>64</v>
      </c>
      <c r="E12" s="12" t="n">
        <v>53.33</v>
      </c>
    </row>
    <row r="13">
      <c r="A13" s="3" t="inlineStr">
        <is>
          <t>90DD02H0-M09000</t>
        </is>
      </c>
      <c r="B13" s="3" t="inlineStr">
        <is>
          <t>Asus Accessories</t>
        </is>
      </c>
      <c r="C13" s="3" t="inlineStr">
        <is>
          <t>ASUS ROG STRIX ARION NVME CADDY</t>
        </is>
      </c>
      <c r="D13" s="11" t="n">
        <v>40</v>
      </c>
      <c r="E13" s="12" t="n">
        <v>33.33</v>
      </c>
    </row>
    <row r="14">
      <c r="A14" s="3" t="inlineStr">
        <is>
          <t>90DQ0435UA221KZ</t>
        </is>
      </c>
      <c r="B14" s="3" t="inlineStr">
        <is>
          <t>Asus Accessories</t>
        </is>
      </c>
      <c r="C14" s="3" t="inlineStr">
        <is>
          <t>ASUS SDRW-08D2S-U LITE</t>
        </is>
      </c>
      <c r="D14" s="11" t="n">
        <v>31</v>
      </c>
      <c r="E14" s="12" t="n">
        <v>25.83</v>
      </c>
    </row>
    <row r="15">
      <c r="A15" s="3" t="inlineStr">
        <is>
          <t>90DD0290-M29000</t>
        </is>
      </c>
      <c r="B15" s="3" t="inlineStr">
        <is>
          <t>Asus Accessories</t>
        </is>
      </c>
      <c r="C15" s="3" t="inlineStr">
        <is>
          <t>ASUS SDRW-08U8M-U ULTRA-S DVD WRITER</t>
        </is>
      </c>
      <c r="D15" s="11" t="n">
        <v>37</v>
      </c>
      <c r="E15" s="12" t="n">
        <v>30.83</v>
      </c>
    </row>
    <row r="16">
      <c r="A16" s="3" t="inlineStr">
        <is>
          <t>90DD02N0-M09000</t>
        </is>
      </c>
      <c r="B16" s="3" t="inlineStr">
        <is>
          <t>Asus Accessories</t>
        </is>
      </c>
      <c r="C16" s="3" t="inlineStr">
        <is>
          <t>ASUS TUF GAMING A1 CADDY</t>
        </is>
      </c>
      <c r="D16" s="11" t="n">
        <v>31</v>
      </c>
      <c r="E16" s="12" t="n">
        <v>25.83</v>
      </c>
    </row>
    <row r="17">
      <c r="A17" s="3" t="inlineStr">
        <is>
          <t>90DD02X0-M09000</t>
        </is>
      </c>
      <c r="B17" s="3" t="inlineStr">
        <is>
          <t>Asus Accessories</t>
        </is>
      </c>
      <c r="C17" s="3" t="inlineStr">
        <is>
          <t>ASUS TUF GAMING A2 CADDY</t>
        </is>
      </c>
      <c r="D17" s="11" t="n">
        <v>42</v>
      </c>
      <c r="E17" s="12" t="n">
        <v>35</v>
      </c>
    </row>
    <row r="18">
      <c r="A18" s="3" t="inlineStr">
        <is>
          <t>90DD02G0-M29000</t>
        </is>
      </c>
      <c r="B18" s="3" t="inlineStr">
        <is>
          <t>Asus Accessories</t>
        </is>
      </c>
      <c r="C18" s="3" t="inlineStr">
        <is>
          <t>ASUS ULTRA-SLIM EXT. BLU-RAY WRITER</t>
        </is>
      </c>
      <c r="D18" s="11" t="n">
        <v>160</v>
      </c>
      <c r="E18" s="12" t="n">
        <v>133.33</v>
      </c>
    </row>
    <row r="19">
      <c r="A19" s="3" t="inlineStr">
        <is>
          <t>90DD02L0-M29000</t>
        </is>
      </c>
      <c r="B19" s="3" t="inlineStr">
        <is>
          <t>Asus Accessories</t>
        </is>
      </c>
      <c r="C19" s="3" t="inlineStr">
        <is>
          <t>ASUS ZENDRIVE V1M SLIMLINE DVD RW</t>
        </is>
      </c>
      <c r="D19" s="11" t="n">
        <v>40</v>
      </c>
      <c r="E19" s="12" t="n">
        <v>33.33</v>
      </c>
    </row>
    <row r="20">
      <c r="A20" s="3" t="inlineStr">
        <is>
          <t>90DD02A0-M29000</t>
        </is>
      </c>
      <c r="B20" s="3" t="inlineStr">
        <is>
          <t>Asus Accessories</t>
        </is>
      </c>
      <c r="C20" s="3" t="inlineStr">
        <is>
          <t>ASUSZENDRIVE SDRW-08U9M-U DVD-WRITER</t>
        </is>
      </c>
      <c r="D20" s="11" t="n">
        <v>40</v>
      </c>
      <c r="E20" s="12" t="n">
        <v>33.33</v>
      </c>
    </row>
    <row r="21">
      <c r="A21" s="3" t="inlineStr">
        <is>
          <t>90DQ0436UA221KZ</t>
        </is>
      </c>
      <c r="B21" s="3" t="inlineStr">
        <is>
          <t>Asus Accessories</t>
        </is>
      </c>
      <c r="C21" s="3" t="inlineStr">
        <is>
          <t>SDRW-08D2S-U LITE SLIMLINE DVD RW</t>
        </is>
      </c>
      <c r="D21" s="11" t="n">
        <v>31</v>
      </c>
      <c r="E21" s="12" t="n">
        <v>25.83</v>
      </c>
    </row>
    <row r="22">
      <c r="A22" s="3" t="inlineStr">
        <is>
          <t>90DD027X-B10000</t>
        </is>
      </c>
      <c r="B22" s="3" t="inlineStr">
        <is>
          <t>Asus Accessories</t>
        </is>
      </c>
      <c r="C22" s="3" t="inlineStr">
        <is>
          <t>SDRW-08U1MT ULTRA SLIM DVD RE-WRITER</t>
        </is>
      </c>
      <c r="D22" s="11" t="n">
        <v>27</v>
      </c>
      <c r="E22" s="12" t="n">
        <v>22.5</v>
      </c>
    </row>
    <row r="23">
      <c r="A23" s="3" t="inlineStr">
        <is>
          <t>90DD02A2-M29000</t>
        </is>
      </c>
      <c r="B23" s="3" t="inlineStr">
        <is>
          <t>Asus Accessories</t>
        </is>
      </c>
      <c r="C23" s="3" t="inlineStr">
        <is>
          <t>ZENDRIVE U9M EXT. SLIM DVD RE-WRITER</t>
        </is>
      </c>
      <c r="D23" s="11" t="n">
        <v>40</v>
      </c>
      <c r="E23" s="12" t="n">
        <v>33.33</v>
      </c>
    </row>
    <row r="24">
      <c r="A24" s="3" t="inlineStr">
        <is>
          <t>MSA068HQBK</t>
        </is>
      </c>
      <c r="B24" s="3" t="inlineStr">
        <is>
          <t>Belkin</t>
        </is>
      </c>
      <c r="C24" s="3" t="inlineStr">
        <is>
          <t>COVER GRIP TPU D1 GRIP TINT BLACK</t>
        </is>
      </c>
      <c r="D24" s="11" t="n">
        <v>26</v>
      </c>
      <c r="E24" s="12" t="n">
        <v>21.67</v>
      </c>
    </row>
    <row r="25">
      <c r="A25" s="3" t="inlineStr">
        <is>
          <t>MSA068HQBY</t>
        </is>
      </c>
      <c r="B25" s="3" t="inlineStr">
        <is>
          <t>Belkin</t>
        </is>
      </c>
      <c r="C25" s="3" t="inlineStr">
        <is>
          <t>COVER GRIP TPU D1 GRIP TINT BURGUNDY</t>
        </is>
      </c>
      <c r="D25" s="11" t="n">
        <v>26</v>
      </c>
      <c r="E25" s="12" t="n">
        <v>21.67</v>
      </c>
    </row>
    <row r="26">
      <c r="A26" s="3" t="inlineStr">
        <is>
          <t>BAE001</t>
        </is>
      </c>
      <c r="B26" s="3" t="inlineStr">
        <is>
          <t>Brother</t>
        </is>
      </c>
      <c r="C26" s="3" t="inlineStr">
        <is>
          <t>BROTHER RECHARGABLE LI-ON BATTERY</t>
        </is>
      </c>
      <c r="D26" s="11" t="n">
        <v>21</v>
      </c>
      <c r="E26" s="12" t="n">
        <v>17.5</v>
      </c>
    </row>
    <row r="27">
      <c r="A27" s="3" t="inlineStr">
        <is>
          <t>DELL-PT3W4</t>
        </is>
      </c>
      <c r="B27" s="3" t="inlineStr">
        <is>
          <t>DELL</t>
        </is>
      </c>
      <c r="C27" s="3" t="inlineStr">
        <is>
          <t>DELL 3CELL 42WHR LITHIUM-ION BATTER</t>
        </is>
      </c>
      <c r="D27" s="11" t="n">
        <v>59</v>
      </c>
      <c r="E27" s="12" t="n">
        <v>49.17</v>
      </c>
    </row>
    <row r="28">
      <c r="A28" s="3" t="inlineStr">
        <is>
          <t>555-BFKO</t>
        </is>
      </c>
      <c r="B28" s="3" t="inlineStr">
        <is>
          <t>DELL</t>
        </is>
      </c>
      <c r="C28" s="3" t="inlineStr">
        <is>
          <t>INTEL XMM 7360 LTE-ADVANCED (KIT)</t>
        </is>
      </c>
      <c r="D28" s="11" t="n">
        <v>99</v>
      </c>
      <c r="E28" s="12" t="n">
        <v>82.5</v>
      </c>
    </row>
    <row r="29">
      <c r="A29" s="3" t="inlineStr">
        <is>
          <t>DA-71118</t>
        </is>
      </c>
      <c r="B29" s="3" t="inlineStr">
        <is>
          <t>Digitus</t>
        </is>
      </c>
      <c r="C29" s="3" t="inlineStr">
        <is>
          <t>2.5IN SATAHDD ENCLOSURE M.2 OR MSATA</t>
        </is>
      </c>
      <c r="D29" s="11" t="n">
        <v>10</v>
      </c>
      <c r="E29" s="12" t="n">
        <v>8.33</v>
      </c>
    </row>
    <row r="30">
      <c r="A30" s="3" t="inlineStr">
        <is>
          <t>44752</t>
        </is>
      </c>
      <c r="B30" s="3" t="inlineStr">
        <is>
          <t>HAMA</t>
        </is>
      </c>
      <c r="C30" s="3" t="inlineStr">
        <is>
          <t>CD DOUBLE JEWEL CASE PACK OF 5</t>
        </is>
      </c>
      <c r="D30" s="11" t="n">
        <v>6</v>
      </c>
      <c r="E30" s="12" t="n">
        <v>5</v>
      </c>
    </row>
    <row r="31">
      <c r="A31" s="3" t="inlineStr">
        <is>
          <t>33809</t>
        </is>
      </c>
      <c r="B31" s="3" t="inlineStr">
        <is>
          <t>HAMA</t>
        </is>
      </c>
      <c r="C31" s="3" t="inlineStr">
        <is>
          <t>CD/DVD PROTECTIVE SLEEVES 50PCS</t>
        </is>
      </c>
      <c r="D31" s="11" t="n">
        <v>7</v>
      </c>
      <c r="E31" s="12" t="n">
        <v>5.83</v>
      </c>
    </row>
    <row r="32">
      <c r="A32" s="3" t="inlineStr">
        <is>
          <t>33834</t>
        </is>
      </c>
      <c r="B32" s="3" t="inlineStr">
        <is>
          <t>HAMA</t>
        </is>
      </c>
      <c r="C32" s="3" t="inlineStr">
        <is>
          <t>CD/DVD/BLU-RAY WALLET 160 BLACK</t>
        </is>
      </c>
      <c r="D32" s="11" t="n">
        <v>17</v>
      </c>
      <c r="E32" s="12" t="n">
        <v>14.17</v>
      </c>
    </row>
    <row r="33">
      <c r="A33" s="3" t="inlineStr">
        <is>
          <t>33830</t>
        </is>
      </c>
      <c r="B33" s="3" t="inlineStr">
        <is>
          <t>HAMA</t>
        </is>
      </c>
      <c r="C33" s="3" t="inlineStr">
        <is>
          <t>CD/DVD/BLU-RAY WALLET 20 BLACK</t>
        </is>
      </c>
      <c r="D33" s="11" t="n">
        <v>7</v>
      </c>
      <c r="E33" s="12" t="n">
        <v>5.83</v>
      </c>
    </row>
    <row r="34">
      <c r="A34" s="3" t="inlineStr">
        <is>
          <t>33835</t>
        </is>
      </c>
      <c r="B34" s="3" t="inlineStr">
        <is>
          <t>HAMA</t>
        </is>
      </c>
      <c r="C34" s="3" t="inlineStr">
        <is>
          <t>CD/DVD/BLU-RAY WALLET 208 BLACK</t>
        </is>
      </c>
      <c r="D34" s="11" t="n">
        <v>18</v>
      </c>
      <c r="E34" s="12" t="n">
        <v>15</v>
      </c>
    </row>
    <row r="35">
      <c r="A35" s="3" t="inlineStr">
        <is>
          <t>11615</t>
        </is>
      </c>
      <c r="B35" s="3" t="inlineStr">
        <is>
          <t>HAMA</t>
        </is>
      </c>
      <c r="C35" s="3" t="inlineStr">
        <is>
          <t>CD/DVD/BLU-RAY WALLET 32 BLACK</t>
        </is>
      </c>
      <c r="D35" s="11" t="n">
        <v>7</v>
      </c>
      <c r="E35" s="12" t="n">
        <v>5.83</v>
      </c>
    </row>
    <row r="36">
      <c r="A36" s="3" t="inlineStr">
        <is>
          <t>11616</t>
        </is>
      </c>
      <c r="B36" s="3" t="inlineStr">
        <is>
          <t>HAMA</t>
        </is>
      </c>
      <c r="C36" s="3" t="inlineStr">
        <is>
          <t>CD/DVD/BLU-RAY WALLET 64 BLACK</t>
        </is>
      </c>
      <c r="D36" s="11" t="n">
        <v>8</v>
      </c>
      <c r="E36" s="12" t="n">
        <v>6.67</v>
      </c>
    </row>
    <row r="37">
      <c r="A37" s="3" t="inlineStr">
        <is>
          <t>33832</t>
        </is>
      </c>
      <c r="B37" s="3" t="inlineStr">
        <is>
          <t>HAMA</t>
        </is>
      </c>
      <c r="C37" s="3" t="inlineStr">
        <is>
          <t>CD/DVD/BLU-RAY WALLET 80 BLACK</t>
        </is>
      </c>
      <c r="D37" s="11" t="n">
        <v>11</v>
      </c>
      <c r="E37" s="12" t="n">
        <v>9.17</v>
      </c>
    </row>
    <row r="38">
      <c r="A38" s="3" t="inlineStr">
        <is>
          <t>181420</t>
        </is>
      </c>
      <c r="B38" s="3" t="inlineStr">
        <is>
          <t>HAMA</t>
        </is>
      </c>
      <c r="C38" s="3" t="inlineStr">
        <is>
          <t>CLEANING BRUSH FOR LP STYLI</t>
        </is>
      </c>
      <c r="D38" s="11" t="n">
        <v>7</v>
      </c>
      <c r="E38" s="12" t="n">
        <v>5.83</v>
      </c>
    </row>
    <row r="39">
      <c r="A39" s="3" t="inlineStr">
        <is>
          <t>84417</t>
        </is>
      </c>
      <c r="B39" s="3" t="inlineStr">
        <is>
          <t>HAMA</t>
        </is>
      </c>
      <c r="C39" s="3" t="inlineStr">
        <is>
          <t>COMPRESSED GAS CLEANER 400ML</t>
        </is>
      </c>
      <c r="D39" s="11" t="n">
        <v>7</v>
      </c>
      <c r="E39" s="12" t="n">
        <v>5.83</v>
      </c>
    </row>
    <row r="40">
      <c r="A40" s="3" t="inlineStr">
        <is>
          <t>205283</t>
        </is>
      </c>
      <c r="B40" s="3" t="inlineStr">
        <is>
          <t>HAMA</t>
        </is>
      </c>
      <c r="C40" s="3" t="inlineStr">
        <is>
          <t>DAB+/FM DIPOLE ANTENNA 1.75M</t>
        </is>
      </c>
      <c r="D40" s="11" t="n">
        <v>6</v>
      </c>
      <c r="E40" s="12" t="n">
        <v>5</v>
      </c>
    </row>
    <row r="41">
      <c r="A41" s="3" t="inlineStr">
        <is>
          <t>48496</t>
        </is>
      </c>
      <c r="B41" s="3" t="inlineStr">
        <is>
          <t>HAMA</t>
        </is>
      </c>
      <c r="C41" s="3" t="inlineStr">
        <is>
          <t>DVD LASER CLEANING DISC</t>
        </is>
      </c>
      <c r="D41" s="11" t="n">
        <v>10</v>
      </c>
      <c r="E41" s="12" t="n">
        <v>8.33</v>
      </c>
    </row>
    <row r="42">
      <c r="A42" s="3" t="inlineStr">
        <is>
          <t>181405</t>
        </is>
      </c>
      <c r="B42" s="3" t="inlineStr">
        <is>
          <t>HAMA</t>
        </is>
      </c>
      <c r="C42" s="3" t="inlineStr">
        <is>
          <t>HAMA SCREEN CLEANING GEL 200 ML</t>
        </is>
      </c>
      <c r="D42" s="11" t="n">
        <v>6</v>
      </c>
      <c r="E42" s="12" t="n">
        <v>5</v>
      </c>
    </row>
    <row r="43">
      <c r="A43" s="3" t="inlineStr">
        <is>
          <t>5604</t>
        </is>
      </c>
      <c r="B43" s="3" t="inlineStr">
        <is>
          <t>HAMA</t>
        </is>
      </c>
      <c r="C43" s="3" t="inlineStr">
        <is>
          <t>LENS PEN CLEANING BRUSH BLACK</t>
        </is>
      </c>
      <c r="D43" s="11" t="n">
        <v>10</v>
      </c>
      <c r="E43" s="12" t="n">
        <v>8.33</v>
      </c>
    </row>
    <row r="44">
      <c r="A44" s="3" t="inlineStr">
        <is>
          <t>181445</t>
        </is>
      </c>
      <c r="B44" s="3" t="inlineStr">
        <is>
          <t>HAMA</t>
        </is>
      </c>
      <c r="C44" s="3" t="inlineStr">
        <is>
          <t>LP COVER FRAME ALUMINIUM 31.5CM BLK</t>
        </is>
      </c>
      <c r="D44" s="11" t="n">
        <v>14</v>
      </c>
      <c r="E44" s="12" t="n">
        <v>11.67</v>
      </c>
    </row>
    <row r="45">
      <c r="A45" s="3" t="inlineStr">
        <is>
          <t>113818</t>
        </is>
      </c>
      <c r="B45" s="3" t="inlineStr">
        <is>
          <t>HAMA</t>
        </is>
      </c>
      <c r="C45" s="3" t="inlineStr">
        <is>
          <t>PROTECTIVE DUST COVER KEYBOARD</t>
        </is>
      </c>
      <c r="D45" s="11" t="n">
        <v>5</v>
      </c>
      <c r="E45" s="12" t="n">
        <v>4.17</v>
      </c>
    </row>
    <row r="46">
      <c r="A46" s="3" t="inlineStr">
        <is>
          <t>51186</t>
        </is>
      </c>
      <c r="B46" s="3" t="inlineStr">
        <is>
          <t>HAMA</t>
        </is>
      </c>
      <c r="C46" s="3" t="inlineStr">
        <is>
          <t>QUAD BOX DVD JEWEL CASE 5 PACK BLACK</t>
        </is>
      </c>
      <c r="D46" s="11" t="n">
        <v>7</v>
      </c>
      <c r="E46" s="12" t="n">
        <v>5.83</v>
      </c>
    </row>
    <row r="47">
      <c r="A47" s="3" t="inlineStr">
        <is>
          <t>51164</t>
        </is>
      </c>
      <c r="B47" s="3" t="inlineStr">
        <is>
          <t>HAMA</t>
        </is>
      </c>
      <c r="C47" s="3" t="inlineStr">
        <is>
          <t>SLIM CD JEWEL CASE 10 PACK CLEAR</t>
        </is>
      </c>
      <c r="D47" s="11" t="n">
        <v>6</v>
      </c>
      <c r="E47" s="12" t="n">
        <v>5</v>
      </c>
    </row>
    <row r="48">
      <c r="A48" s="3" t="inlineStr">
        <is>
          <t>51165</t>
        </is>
      </c>
      <c r="B48" s="3" t="inlineStr">
        <is>
          <t>HAMA</t>
        </is>
      </c>
      <c r="C48" s="3" t="inlineStr">
        <is>
          <t>SLIM CD JEWEL CASE 25 PACK CLEAR</t>
        </is>
      </c>
      <c r="D48" s="11" t="n">
        <v>11</v>
      </c>
      <c r="E48" s="12" t="n">
        <v>9.17</v>
      </c>
    </row>
    <row r="49">
      <c r="A49" s="3" t="inlineStr">
        <is>
          <t>51269</t>
        </is>
      </c>
      <c r="B49" s="3" t="inlineStr">
        <is>
          <t>HAMA</t>
        </is>
      </c>
      <c r="C49" s="3" t="inlineStr">
        <is>
          <t>SLIM CD JEWEL CASE 50 PACK BLACK</t>
        </is>
      </c>
      <c r="D49" s="11" t="n">
        <v>19</v>
      </c>
      <c r="E49" s="12" t="n">
        <v>15.83</v>
      </c>
    </row>
    <row r="50">
      <c r="A50" s="3" t="inlineStr">
        <is>
          <t>44744</t>
        </is>
      </c>
      <c r="B50" s="3" t="inlineStr">
        <is>
          <t>HAMA</t>
        </is>
      </c>
      <c r="C50" s="3" t="inlineStr">
        <is>
          <t>STANDARD CD JEWEL CASE 5 PACK BLACK</t>
        </is>
      </c>
      <c r="D50" s="11" t="n">
        <v>5</v>
      </c>
      <c r="E50" s="12" t="n">
        <v>4.17</v>
      </c>
    </row>
    <row r="51">
      <c r="A51" s="3" t="inlineStr">
        <is>
          <t>51276</t>
        </is>
      </c>
      <c r="B51" s="3" t="inlineStr">
        <is>
          <t>HAMA</t>
        </is>
      </c>
      <c r="C51" s="3" t="inlineStr">
        <is>
          <t>STANDARD DVD JEWEL CASE 10 PACK BLK</t>
        </is>
      </c>
      <c r="D51" s="11" t="n">
        <v>8</v>
      </c>
      <c r="E51" s="12" t="n">
        <v>6.67</v>
      </c>
    </row>
    <row r="52">
      <c r="A52" s="3" t="inlineStr">
        <is>
          <t>95681</t>
        </is>
      </c>
      <c r="B52" s="3" t="inlineStr">
        <is>
          <t>HAMA</t>
        </is>
      </c>
      <c r="C52" s="3" t="inlineStr">
        <is>
          <t>UP TO FASHION CD/DVD BAG 24 BLUE</t>
        </is>
      </c>
      <c r="D52" s="11" t="n">
        <v>6</v>
      </c>
      <c r="E52" s="12" t="n">
        <v>5</v>
      </c>
    </row>
    <row r="53">
      <c r="A53" s="3" t="inlineStr">
        <is>
          <t>AM5R3AA</t>
        </is>
      </c>
      <c r="B53" s="3" t="inlineStr">
        <is>
          <t>Hewlett Packard Incorporated</t>
        </is>
      </c>
      <c r="C53" s="3" t="inlineStr">
        <is>
          <t>HP 4G LTE-AP WWAN</t>
        </is>
      </c>
      <c r="D53" s="11" t="n">
        <v>224</v>
      </c>
      <c r="E53" s="12" t="n">
        <v>186.67</v>
      </c>
    </row>
    <row r="54">
      <c r="A54" s="3" t="inlineStr">
        <is>
          <t>F2B56AA</t>
        </is>
      </c>
      <c r="B54" s="3" t="inlineStr">
        <is>
          <t>Hewlett Packard Incorporated</t>
        </is>
      </c>
      <c r="C54" s="3" t="inlineStr">
        <is>
          <t>HP EXTERNAL USB OPTICAL DRIVE</t>
        </is>
      </c>
      <c r="D54" s="11" t="n">
        <v>50</v>
      </c>
      <c r="E54" s="12" t="n">
        <v>41.67</v>
      </c>
    </row>
    <row r="55">
      <c r="A55" s="3" t="inlineStr">
        <is>
          <t>4XC1Q24434</t>
        </is>
      </c>
      <c r="B55" s="3" t="inlineStr">
        <is>
          <t>Lenovo</t>
        </is>
      </c>
      <c r="C55" s="3" t="inlineStr">
        <is>
          <t>LEN RM520N-GL 5G M2 WWAN X1G12 T14G5</t>
        </is>
      </c>
      <c r="D55" s="11" t="n">
        <v>229</v>
      </c>
      <c r="E55" s="12" t="n">
        <v>190.83</v>
      </c>
    </row>
    <row r="56">
      <c r="A56" s="3" t="inlineStr">
        <is>
          <t>4XC1Q24438</t>
        </is>
      </c>
      <c r="B56" s="3" t="inlineStr">
        <is>
          <t>Lenovo</t>
        </is>
      </c>
      <c r="C56" s="3" t="inlineStr">
        <is>
          <t>TP QUECTEL EM061K-GL LTE M.2 WWAN</t>
        </is>
      </c>
      <c r="D56" s="11" t="n">
        <v>103</v>
      </c>
      <c r="E56" s="12" t="n">
        <v>85.83</v>
      </c>
    </row>
    <row r="57">
      <c r="A57" s="3" t="inlineStr">
        <is>
          <t>D0V-00001</t>
        </is>
      </c>
      <c r="B57" s="3" t="inlineStr">
        <is>
          <t>Microsoft</t>
        </is>
      </c>
      <c r="C57" s="3" t="inlineStr">
        <is>
          <t>LPT 6 FEET WW BLACK</t>
        </is>
      </c>
      <c r="D57" s="11" t="n">
        <v>14</v>
      </c>
      <c r="E57" s="12" t="n">
        <v>11.67</v>
      </c>
    </row>
    <row r="58">
      <c r="A58" s="3" t="inlineStr">
        <is>
          <t>E0A-00002</t>
        </is>
      </c>
      <c r="B58" s="3" t="inlineStr">
        <is>
          <t>Microsoft</t>
        </is>
      </c>
      <c r="C58" s="3" t="inlineStr">
        <is>
          <t>LPT 7 FEET WW BLACK</t>
        </is>
      </c>
      <c r="D58" s="11" t="n">
        <v>14</v>
      </c>
      <c r="E58" s="12" t="n">
        <v>11.67</v>
      </c>
    </row>
    <row r="59">
      <c r="A59" s="3" t="inlineStr">
        <is>
          <t>CIG-00001</t>
        </is>
      </c>
      <c r="B59" s="3" t="inlineStr">
        <is>
          <t>Microsoft</t>
        </is>
      </c>
      <c r="C59" s="3" t="inlineStr">
        <is>
          <t>LPTP 3/4 FEET CRU BLACK</t>
        </is>
      </c>
      <c r="D59" s="11" t="n">
        <v>14</v>
      </c>
      <c r="E59" s="12" t="n">
        <v>11.67</v>
      </c>
    </row>
    <row r="60">
      <c r="A60" s="3" t="inlineStr">
        <is>
          <t>U83-00009</t>
        </is>
      </c>
      <c r="B60" s="3" t="inlineStr">
        <is>
          <t>Microsoft</t>
        </is>
      </c>
      <c r="C60" s="3" t="inlineStr">
        <is>
          <t>SFCLPT5 15COVER CRUUK/IRE PLATREFURB</t>
        </is>
      </c>
      <c r="D60" s="11" t="n">
        <v>166</v>
      </c>
      <c r="E60" s="12" t="n">
        <v>138.33</v>
      </c>
    </row>
    <row r="61">
      <c r="A61" s="3" t="inlineStr">
        <is>
          <t>EP2-69848</t>
        </is>
      </c>
      <c r="B61" s="3" t="inlineStr">
        <is>
          <t>Microsoft</t>
        </is>
      </c>
      <c r="C61" s="3" t="inlineStr">
        <is>
          <t>SRFCLPT6 13IN C COVER UK/IRE BLACK</t>
        </is>
      </c>
      <c r="D61" s="11" t="n">
        <v>178</v>
      </c>
      <c r="E61" s="12" t="n">
        <v>148.33</v>
      </c>
    </row>
    <row r="62">
      <c r="A62" s="3" t="inlineStr">
        <is>
          <t>D0M-00021</t>
        </is>
      </c>
      <c r="B62" s="3" t="inlineStr">
        <is>
          <t>Microsoft</t>
        </is>
      </c>
      <c r="C62" s="3" t="inlineStr">
        <is>
          <t>SUR LPT613IN COVRENG COMMPLAT REFURB</t>
        </is>
      </c>
      <c r="D62" s="11" t="n">
        <v>178</v>
      </c>
      <c r="E62" s="12" t="n">
        <v>148.33</v>
      </c>
    </row>
    <row r="63">
      <c r="A63" s="3" t="inlineStr">
        <is>
          <t>RPQ-00008</t>
        </is>
      </c>
      <c r="B63" s="3" t="inlineStr">
        <is>
          <t>Microsoft</t>
        </is>
      </c>
      <c r="C63" s="3" t="inlineStr">
        <is>
          <t>SURFACE LPTP 5 13 C COVER BLK</t>
        </is>
      </c>
      <c r="D63" s="11" t="n">
        <v>153</v>
      </c>
      <c r="E63" s="12" t="n">
        <v>127.5</v>
      </c>
    </row>
    <row r="64">
      <c r="A64" s="3" t="inlineStr">
        <is>
          <t>LAPTOP-TOOL-KIT</t>
        </is>
      </c>
      <c r="B64" s="3" t="inlineStr">
        <is>
          <t>Startech</t>
        </is>
      </c>
      <c r="C64" s="3" t="inlineStr">
        <is>
          <t>40-PIECE REPAIR TOOLKIT SET</t>
        </is>
      </c>
      <c r="D64" s="11" t="n">
        <v>49</v>
      </c>
      <c r="E64" s="12" t="n">
        <v>40.83</v>
      </c>
    </row>
  </sheetData>
  <autoFilter ref="A2:E64"/>
  <pageMargins left="0.75" right="0.75" top="1" bottom="1" header="0.5" footer="0.5"/>
  <pageSetup orientation="portrait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E3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Monitors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UM.GXXEE.504</t>
        </is>
      </c>
      <c r="B3" s="3" t="inlineStr">
        <is>
          <t>ACER</t>
        </is>
      </c>
      <c r="C3" s="3" t="inlineStr">
        <is>
          <t>27 QHD X27UF5 ZEROFRAME OLED 500HZ</t>
        </is>
      </c>
      <c r="D3" s="11" t="n">
        <v>581</v>
      </c>
      <c r="E3" s="12" t="n">
        <v>484.17</v>
      </c>
    </row>
    <row r="4">
      <c r="A4" s="3" t="inlineStr">
        <is>
          <t>UM.GXXEE.112</t>
        </is>
      </c>
      <c r="B4" s="3" t="inlineStr">
        <is>
          <t>ACER</t>
        </is>
      </c>
      <c r="C4" s="3" t="inlineStr">
        <is>
          <t>27 UHD X27X1 ZEROFRAME OLED 240HZ</t>
        </is>
      </c>
      <c r="D4" s="11" t="n">
        <v>630</v>
      </c>
      <c r="E4" s="12" t="n">
        <v>525</v>
      </c>
    </row>
    <row r="5">
      <c r="A5" s="3" t="inlineStr">
        <is>
          <t>UM.HP0EE.013</t>
        </is>
      </c>
      <c r="B5" s="3" t="inlineStr">
        <is>
          <t>ACER</t>
        </is>
      </c>
      <c r="C5" s="3" t="inlineStr">
        <is>
          <t>27 ZEROFRAME IPS 5K 60HZ WEBCAM</t>
        </is>
      </c>
      <c r="D5" s="11" t="n">
        <v>693</v>
      </c>
      <c r="E5" s="12" t="n">
        <v>577.5</v>
      </c>
    </row>
    <row r="6">
      <c r="A6" s="3" t="inlineStr">
        <is>
          <t>UM.JP0EE.009</t>
        </is>
      </c>
      <c r="B6" s="3" t="inlineStr">
        <is>
          <t>ACER</t>
        </is>
      </c>
      <c r="C6" s="3" t="inlineStr">
        <is>
          <t>31.5 ZEROFRAME 6K TOUCH WEBCAM</t>
        </is>
      </c>
      <c r="D6" s="11" t="n">
        <v>990</v>
      </c>
      <c r="E6" s="12" t="n">
        <v>825</v>
      </c>
    </row>
    <row r="7">
      <c r="A7" s="3" t="inlineStr">
        <is>
          <t>UM.JXXEE.504</t>
        </is>
      </c>
      <c r="B7" s="3" t="inlineStr">
        <is>
          <t>ACER</t>
        </is>
      </c>
      <c r="C7" s="3" t="inlineStr">
        <is>
          <t>32 UHD X32X5 ZEROFRAME OLED 240HZ</t>
        </is>
      </c>
      <c r="D7" s="11" t="n">
        <v>726</v>
      </c>
      <c r="E7" s="12" t="n">
        <v>605</v>
      </c>
    </row>
    <row r="8">
      <c r="A8" s="3" t="inlineStr">
        <is>
          <t>UM.QX2EE.609</t>
        </is>
      </c>
      <c r="B8" s="3" t="inlineStr">
        <is>
          <t>ACER</t>
        </is>
      </c>
      <c r="C8" s="3" t="inlineStr">
        <is>
          <t>ACER 23.8 KA242YP6BI</t>
        </is>
      </c>
      <c r="D8" s="11" t="n">
        <v>64</v>
      </c>
      <c r="E8" s="12" t="n">
        <v>53.33</v>
      </c>
    </row>
    <row r="9">
      <c r="A9" s="3" t="inlineStr">
        <is>
          <t>UM.HB7EE.G49</t>
        </is>
      </c>
      <c r="B9" s="3" t="inlineStr">
        <is>
          <t>ACER</t>
        </is>
      </c>
      <c r="C9" s="3" t="inlineStr">
        <is>
          <t>ACER 69CM 27IN HDMI ADAPSYNC AUDIO</t>
        </is>
      </c>
      <c r="D9" s="11" t="n">
        <v>175</v>
      </c>
      <c r="E9" s="12" t="n">
        <v>145.83</v>
      </c>
    </row>
    <row r="10">
      <c r="A10" s="3" t="inlineStr">
        <is>
          <t>UM.HX2EE.605</t>
        </is>
      </c>
      <c r="B10" s="3" t="inlineStr">
        <is>
          <t>ACER</t>
        </is>
      </c>
      <c r="C10" s="3" t="inlineStr">
        <is>
          <t>ACER 69CM 27IN ZF HDMI FREESYNC UK</t>
        </is>
      </c>
      <c r="D10" s="11" t="n">
        <v>88</v>
      </c>
      <c r="E10" s="12" t="n">
        <v>73.33</v>
      </c>
    </row>
    <row r="11">
      <c r="A11" s="3" t="inlineStr">
        <is>
          <t>UM.WV7EE.H06</t>
        </is>
      </c>
      <c r="B11" s="3" t="inlineStr">
        <is>
          <t>ACER</t>
        </is>
      </c>
      <c r="C11" s="3" t="inlineStr">
        <is>
          <t>ACER V227QHBIPV 22 DISPLAY</t>
        </is>
      </c>
      <c r="D11" s="11" t="n">
        <v>71</v>
      </c>
      <c r="E11" s="12" t="n">
        <v>59.17</v>
      </c>
    </row>
    <row r="12">
      <c r="A12" s="3" t="inlineStr">
        <is>
          <t>UM.WV7EE.035</t>
        </is>
      </c>
      <c r="B12" s="3" t="inlineStr">
        <is>
          <t>ACER</t>
        </is>
      </c>
      <c r="C12" s="3" t="inlineStr">
        <is>
          <t>ACER V227QJ0BI 21.45W ZERO FRAME MON</t>
        </is>
      </c>
      <c r="D12" s="11" t="n">
        <v>63</v>
      </c>
      <c r="E12" s="12" t="n">
        <v>52.5</v>
      </c>
    </row>
    <row r="13">
      <c r="A13" s="3" t="inlineStr">
        <is>
          <t>UM.HB7EE.B06</t>
        </is>
      </c>
      <c r="B13" s="3" t="inlineStr">
        <is>
          <t>ACER</t>
        </is>
      </c>
      <c r="C13" s="3" t="inlineStr">
        <is>
          <t>ACER VERO 27 B277KLBBMIPRUZX HDMI</t>
        </is>
      </c>
      <c r="D13" s="11" t="n">
        <v>218</v>
      </c>
      <c r="E13" s="12" t="n">
        <v>181.67</v>
      </c>
    </row>
    <row r="14">
      <c r="A14" s="3" t="inlineStr">
        <is>
          <t>UM.JB7EE.110</t>
        </is>
      </c>
      <c r="B14" s="3" t="inlineStr">
        <is>
          <t>ACER</t>
        </is>
      </c>
      <c r="C14" s="3" t="inlineStr">
        <is>
          <t>ACER VERO 32 B327QKB1BMIIPRZX</t>
        </is>
      </c>
      <c r="D14" s="11" t="n">
        <v>243</v>
      </c>
      <c r="E14" s="12" t="n">
        <v>202.5</v>
      </c>
    </row>
    <row r="15">
      <c r="A15" s="3" t="inlineStr">
        <is>
          <t>UM.HB7EE.G16</t>
        </is>
      </c>
      <c r="B15" s="3" t="inlineStr">
        <is>
          <t>ACER</t>
        </is>
      </c>
      <c r="C15" s="3" t="inlineStr">
        <is>
          <t>ACER VERO B277UG 27 UK BLACK</t>
        </is>
      </c>
      <c r="D15" s="11" t="n">
        <v>146</v>
      </c>
      <c r="E15" s="12" t="n">
        <v>121.67</v>
      </c>
    </row>
    <row r="16">
      <c r="A16" s="3" t="inlineStr">
        <is>
          <t>UM.CB3EE.D09</t>
        </is>
      </c>
      <c r="B16" s="3" t="inlineStr">
        <is>
          <t>ACER</t>
        </is>
      </c>
      <c r="C16" s="3" t="inlineStr">
        <is>
          <t>ACER VERO CB343CURD 86CM 34INCH</t>
        </is>
      </c>
      <c r="D16" s="11" t="n">
        <v>486</v>
      </c>
      <c r="E16" s="12" t="n">
        <v>405</v>
      </c>
    </row>
    <row r="17">
      <c r="A17" s="3" t="inlineStr">
        <is>
          <t>UM.WE1EE.007</t>
        </is>
      </c>
      <c r="B17" s="3" t="inlineStr">
        <is>
          <t>ACER</t>
        </is>
      </c>
      <c r="C17" s="3" t="inlineStr">
        <is>
          <t>EK221QJ0BI 55CM 21.5 FHD VA 120HZ</t>
        </is>
      </c>
      <c r="D17" s="11" t="n">
        <v>59</v>
      </c>
      <c r="E17" s="12" t="n">
        <v>49.17</v>
      </c>
    </row>
    <row r="18">
      <c r="A18" s="3" t="inlineStr">
        <is>
          <t>UM.HK2EE.018</t>
        </is>
      </c>
      <c r="B18" s="3" t="inlineStr">
        <is>
          <t>ACER</t>
        </is>
      </c>
      <c r="C18" s="3" t="inlineStr">
        <is>
          <t>KB272P0BI 69CM 27 FHD IPS 144HZ 16:9</t>
        </is>
      </c>
      <c r="D18" s="11" t="n">
        <v>97</v>
      </c>
      <c r="E18" s="12" t="n">
        <v>80.83</v>
      </c>
    </row>
    <row r="19">
      <c r="A19" s="3" t="inlineStr">
        <is>
          <t>UM.HX2EE.323</t>
        </is>
      </c>
      <c r="B19" s="3" t="inlineStr">
        <is>
          <t>ACER</t>
        </is>
      </c>
      <c r="C19" s="3" t="inlineStr">
        <is>
          <t>KG272W3 27IN FHD ZF IPS 240HZ 1MS</t>
        </is>
      </c>
      <c r="D19" s="11" t="n">
        <v>130</v>
      </c>
      <c r="E19" s="12" t="n">
        <v>108.33</v>
      </c>
    </row>
    <row r="20">
      <c r="A20" s="3" t="inlineStr">
        <is>
          <t>UM.HX3EE.125</t>
        </is>
      </c>
      <c r="B20" s="3" t="inlineStr">
        <is>
          <t>ACER</t>
        </is>
      </c>
      <c r="C20" s="3" t="inlineStr">
        <is>
          <t>KG273S1 27 ZEROFRAME 180HZ 16:9</t>
        </is>
      </c>
      <c r="D20" s="11" t="n">
        <v>94</v>
      </c>
      <c r="E20" s="12" t="n">
        <v>78.33</v>
      </c>
    </row>
    <row r="21">
      <c r="A21" s="3" t="inlineStr">
        <is>
          <t>UM.QX0EE.328</t>
        </is>
      </c>
      <c r="B21" s="3" t="inlineStr">
        <is>
          <t>ACER</t>
        </is>
      </c>
      <c r="C21" s="3" t="inlineStr">
        <is>
          <t>NITRO KG240YW3BMIIPX 23.8 16:9 240HZ</t>
        </is>
      </c>
      <c r="D21" s="11" t="n">
        <v>117</v>
      </c>
      <c r="E21" s="12" t="n">
        <v>97.5</v>
      </c>
    </row>
    <row r="22">
      <c r="A22" s="3" t="inlineStr">
        <is>
          <t>UM.HV0EE.405</t>
        </is>
      </c>
      <c r="B22" s="3" t="inlineStr">
        <is>
          <t>ACER</t>
        </is>
      </c>
      <c r="C22" s="3" t="inlineStr">
        <is>
          <t>NITRO VG270KV4BMIIPX 69CM 27 UHD IPS</t>
        </is>
      </c>
      <c r="D22" s="11" t="n">
        <v>248</v>
      </c>
      <c r="E22" s="12" t="n">
        <v>206.67</v>
      </c>
    </row>
    <row r="23">
      <c r="A23" s="3" t="inlineStr">
        <is>
          <t>UM.HV2EE.202</t>
        </is>
      </c>
      <c r="B23" s="3" t="inlineStr">
        <is>
          <t>ACER</t>
        </is>
      </c>
      <c r="C23" s="3" t="inlineStr">
        <is>
          <t>NITRO VG272UW2BMIIPX 27IN 240HZ QHD</t>
        </is>
      </c>
      <c r="D23" s="11" t="n">
        <v>194</v>
      </c>
      <c r="E23" s="12" t="n">
        <v>161.67</v>
      </c>
    </row>
    <row r="24">
      <c r="A24" s="3" t="inlineStr">
        <is>
          <t>UM.CX0EE.016</t>
        </is>
      </c>
      <c r="B24" s="3" t="inlineStr">
        <is>
          <t>ACER</t>
        </is>
      </c>
      <c r="C24" s="3" t="inlineStr">
        <is>
          <t>NITRO XZ340CURX0BMIIPHX 86CM CURVED</t>
        </is>
      </c>
      <c r="D24" s="11" t="n">
        <v>291</v>
      </c>
      <c r="E24" s="12" t="n">
        <v>242.5</v>
      </c>
    </row>
    <row r="25">
      <c r="A25" s="3" t="inlineStr">
        <is>
          <t>UM.JX3EE.404</t>
        </is>
      </c>
      <c r="B25" s="3" t="inlineStr">
        <is>
          <t>ACER</t>
        </is>
      </c>
      <c r="C25" s="3" t="inlineStr">
        <is>
          <t>PREDATOR XB323QKV4BMIIPRX 31.5IN UHD</t>
        </is>
      </c>
      <c r="D25" s="11" t="n">
        <v>436</v>
      </c>
      <c r="E25" s="12" t="n">
        <v>363.33</v>
      </c>
    </row>
    <row r="26">
      <c r="A26" s="3" t="inlineStr">
        <is>
          <t>UM.QS3EE.109</t>
        </is>
      </c>
      <c r="B26" s="3" t="inlineStr">
        <is>
          <t>ACER</t>
        </is>
      </c>
      <c r="C26" s="3" t="inlineStr">
        <is>
          <t>SH243YP1 23.8IN FHD ZF IPS 144HZ</t>
        </is>
      </c>
      <c r="D26" s="11" t="n">
        <v>93</v>
      </c>
      <c r="E26" s="12" t="n">
        <v>77.5</v>
      </c>
    </row>
    <row r="27">
      <c r="A27" s="3" t="inlineStr">
        <is>
          <t>UM.HS3EE.108</t>
        </is>
      </c>
      <c r="B27" s="3" t="inlineStr">
        <is>
          <t>ACER</t>
        </is>
      </c>
      <c r="C27" s="3" t="inlineStr">
        <is>
          <t>SH273P1 27IN FHD ZF IPS 144HZ</t>
        </is>
      </c>
      <c r="D27" s="11" t="n">
        <v>111</v>
      </c>
      <c r="E27" s="12" t="n">
        <v>92.5</v>
      </c>
    </row>
    <row r="28">
      <c r="A28" s="3" t="inlineStr">
        <is>
          <t>UM.WB7EE.303</t>
        </is>
      </c>
      <c r="B28" s="3" t="inlineStr">
        <is>
          <t>ACER</t>
        </is>
      </c>
      <c r="C28" s="3" t="inlineStr">
        <is>
          <t>VERO B227QE3BMIPRZXV IPS 100HZ HDMI</t>
        </is>
      </c>
      <c r="D28" s="11" t="n">
        <v>98</v>
      </c>
      <c r="E28" s="12" t="n">
        <v>81.67</v>
      </c>
    </row>
    <row r="29">
      <c r="A29" s="3" t="inlineStr">
        <is>
          <t>UM.QB7EE.G14</t>
        </is>
      </c>
      <c r="B29" s="3" t="inlineStr">
        <is>
          <t>ACER</t>
        </is>
      </c>
      <c r="C29" s="3" t="inlineStr">
        <is>
          <t>VERO B247YGBMIPRZX IPS 120H HDMI/DP</t>
        </is>
      </c>
      <c r="D29" s="11" t="n">
        <v>102</v>
      </c>
      <c r="E29" s="12" t="n">
        <v>85</v>
      </c>
    </row>
    <row r="30">
      <c r="A30" s="3" t="inlineStr">
        <is>
          <t>UM.QB8EE.G04</t>
        </is>
      </c>
      <c r="B30" s="3" t="inlineStr">
        <is>
          <t>ACER</t>
        </is>
      </c>
      <c r="C30" s="3" t="inlineStr">
        <is>
          <t>VERO B248YGBEMIQPRCUZX IPS 120HZ</t>
        </is>
      </c>
      <c r="D30" s="11" t="n">
        <v>204</v>
      </c>
      <c r="E30" s="12" t="n">
        <v>170</v>
      </c>
    </row>
    <row r="31">
      <c r="A31" s="3" t="inlineStr">
        <is>
          <t>UM.HB7EE.G07</t>
        </is>
      </c>
      <c r="B31" s="3" t="inlineStr">
        <is>
          <t>ACER</t>
        </is>
      </c>
      <c r="C31" s="3" t="inlineStr">
        <is>
          <t>VERO B277GBMIPRZX IPS 120HZ HDMI/DP</t>
        </is>
      </c>
      <c r="D31" s="11" t="n">
        <v>127</v>
      </c>
      <c r="E31" s="12" t="n">
        <v>105.83</v>
      </c>
    </row>
    <row r="32">
      <c r="A32" s="3" t="inlineStr">
        <is>
          <t>UM.QV7EE.G11</t>
        </is>
      </c>
      <c r="B32" s="3" t="inlineStr">
        <is>
          <t>ACER</t>
        </is>
      </c>
      <c r="C32" s="3" t="inlineStr">
        <is>
          <t>VERO V247YGBIP IPS 120HZ HDMI/DP</t>
        </is>
      </c>
      <c r="D32" s="11" t="n">
        <v>78</v>
      </c>
      <c r="E32" s="12" t="n">
        <v>65</v>
      </c>
    </row>
    <row r="33">
      <c r="A33" s="3" t="inlineStr">
        <is>
          <t>UM.HV7EE.G11</t>
        </is>
      </c>
      <c r="B33" s="3" t="inlineStr">
        <is>
          <t>ACER</t>
        </is>
      </c>
      <c r="C33" s="3" t="inlineStr">
        <is>
          <t>VERO V277GBIP IPS 120HZ HDMI/DP</t>
        </is>
      </c>
      <c r="D33" s="11" t="n">
        <v>93</v>
      </c>
      <c r="E33" s="12" t="n">
        <v>77.5</v>
      </c>
    </row>
    <row r="34">
      <c r="A34" s="3" t="inlineStr">
        <is>
          <t>UM.HV0EE.612</t>
        </is>
      </c>
      <c r="B34" s="3" t="inlineStr">
        <is>
          <t>ACER</t>
        </is>
      </c>
      <c r="C34" s="3" t="inlineStr">
        <is>
          <t>VG270UP6 27 ZEROFRAME QHD 144HZ</t>
        </is>
      </c>
      <c r="D34" s="11" t="n">
        <v>146</v>
      </c>
      <c r="E34" s="12" t="n">
        <v>121.67</v>
      </c>
    </row>
    <row r="35">
      <c r="A35" s="3" t="inlineStr">
        <is>
          <t>UM.HX3EE.508</t>
        </is>
      </c>
      <c r="B35" s="3" t="inlineStr">
        <is>
          <t>ACER</t>
        </is>
      </c>
      <c r="C35" s="3" t="inlineStr">
        <is>
          <t>XB273UF5 27IN IPS QHD 360HZ 1MS</t>
        </is>
      </c>
      <c r="D35" s="11" t="n">
        <v>581</v>
      </c>
      <c r="E35" s="12" t="n">
        <v>484.17</v>
      </c>
    </row>
    <row r="36">
      <c r="A36" s="3" t="inlineStr">
        <is>
          <t>NBRK0250A</t>
        </is>
      </c>
      <c r="B36" s="3" t="inlineStr">
        <is>
          <t>APC</t>
        </is>
      </c>
      <c r="C36" s="3" t="inlineStr">
        <is>
          <t>NETBOTZ RACK 250A</t>
        </is>
      </c>
      <c r="D36" s="11" t="n">
        <v>571</v>
      </c>
      <c r="E36" s="12" t="n">
        <v>475.83</v>
      </c>
    </row>
    <row r="37">
      <c r="A37" s="3" t="inlineStr">
        <is>
          <t>CL25FFB-TFT</t>
        </is>
      </c>
      <c r="B37" s="3" t="inlineStr">
        <is>
          <t>Asrock</t>
        </is>
      </c>
      <c r="C37" s="3" t="inlineStr">
        <is>
          <t>ASROCK 24 FHD MONITOR + CABL</t>
        </is>
      </c>
      <c r="D37" s="11" t="n">
        <v>66</v>
      </c>
      <c r="E37" s="12" t="n">
        <v>55</v>
      </c>
    </row>
    <row r="38">
      <c r="A38" s="3" t="inlineStr">
        <is>
          <t>CL25FFB</t>
        </is>
      </c>
      <c r="B38" s="3" t="inlineStr">
        <is>
          <t>Asrock</t>
        </is>
      </c>
      <c r="C38" s="3" t="inlineStr">
        <is>
          <t>ASROCK 24.5 FHD GAMING MONITOR</t>
        </is>
      </c>
      <c r="D38" s="11" t="n">
        <v>66</v>
      </c>
      <c r="E38" s="12" t="n">
        <v>55</v>
      </c>
    </row>
    <row r="39">
      <c r="A39" s="3" t="inlineStr">
        <is>
          <t>PG27FF1A</t>
        </is>
      </c>
      <c r="B39" s="3" t="inlineStr">
        <is>
          <t>Asrock</t>
        </is>
      </c>
      <c r="C39" s="3" t="inlineStr">
        <is>
          <t>ASROCK 27 FHD MONITOR PG27FF1A</t>
        </is>
      </c>
      <c r="D39" s="11" t="n">
        <v>97</v>
      </c>
      <c r="E39" s="12" t="n">
        <v>80.83</v>
      </c>
    </row>
    <row r="40">
      <c r="A40" s="3" t="inlineStr">
        <is>
          <t>PG27FFT1A</t>
        </is>
      </c>
      <c r="B40" s="3" t="inlineStr">
        <is>
          <t>Asrock</t>
        </is>
      </c>
      <c r="C40" s="3" t="inlineStr">
        <is>
          <t>ASROCK 27 MONITOR PG27FFT1A</t>
        </is>
      </c>
      <c r="D40" s="11" t="n">
        <v>95</v>
      </c>
      <c r="E40" s="12" t="n">
        <v>79.17</v>
      </c>
    </row>
    <row r="41">
      <c r="A41" s="3" t="inlineStr">
        <is>
          <t>PG27FFT1A-TFT</t>
        </is>
      </c>
      <c r="B41" s="3" t="inlineStr">
        <is>
          <t>Asrock</t>
        </is>
      </c>
      <c r="C41" s="3" t="inlineStr">
        <is>
          <t>ASROCK 27 MONITOR PG27FFT1A + CABL</t>
        </is>
      </c>
      <c r="D41" s="11" t="n">
        <v>95</v>
      </c>
      <c r="E41" s="12" t="n">
        <v>79.17</v>
      </c>
    </row>
    <row r="42">
      <c r="A42" s="3" t="inlineStr">
        <is>
          <t>CL27FFB</t>
        </is>
      </c>
      <c r="B42" s="3" t="inlineStr">
        <is>
          <t>Asrock</t>
        </is>
      </c>
      <c r="C42" s="3" t="inlineStr">
        <is>
          <t>ASROCK 27FHD GAMING MONITOR</t>
        </is>
      </c>
      <c r="D42" s="11" t="n">
        <v>72</v>
      </c>
      <c r="E42" s="12" t="n">
        <v>60</v>
      </c>
    </row>
    <row r="43">
      <c r="A43" s="3" t="inlineStr">
        <is>
          <t>CL27FFB-TFT</t>
        </is>
      </c>
      <c r="B43" s="3" t="inlineStr">
        <is>
          <t>Asrock</t>
        </is>
      </c>
      <c r="C43" s="3" t="inlineStr">
        <is>
          <t>ASROCK 27FHD GAMING MONITOR + CABL</t>
        </is>
      </c>
      <c r="D43" s="11" t="n">
        <v>72</v>
      </c>
      <c r="E43" s="12" t="n">
        <v>60</v>
      </c>
    </row>
    <row r="44">
      <c r="A44" s="3" t="inlineStr">
        <is>
          <t>PG27FRS1A</t>
        </is>
      </c>
      <c r="B44" s="3" t="inlineStr">
        <is>
          <t>Asrock</t>
        </is>
      </c>
      <c r="C44" s="3" t="inlineStr">
        <is>
          <t>PG27FRS1A MONITOR/ 280HZ DP HDMI*2 S</t>
        </is>
      </c>
      <c r="D44" s="11" t="n">
        <v>106</v>
      </c>
      <c r="E44" s="12" t="n">
        <v>88.33</v>
      </c>
    </row>
    <row r="45">
      <c r="A45" s="3" t="inlineStr">
        <is>
          <t>PG27FRS1A-TFT</t>
        </is>
      </c>
      <c r="B45" s="3" t="inlineStr">
        <is>
          <t>Asrock</t>
        </is>
      </c>
      <c r="C45" s="3" t="inlineStr">
        <is>
          <t>PG27FRS1A MONITOR/ 280HZ DP HDMI*2 S</t>
        </is>
      </c>
      <c r="D45" s="11" t="n">
        <v>106</v>
      </c>
      <c r="E45" s="12" t="n">
        <v>88.33</v>
      </c>
    </row>
    <row r="46">
      <c r="A46" s="3" t="inlineStr">
        <is>
          <t>PG27QRT1B</t>
        </is>
      </c>
      <c r="B46" s="3" t="inlineStr">
        <is>
          <t>Asrock</t>
        </is>
      </c>
      <c r="C46" s="3" t="inlineStr">
        <is>
          <t>PG27QRT1B MONITOR/ 180HZ DP HDMI</t>
        </is>
      </c>
      <c r="D46" s="11" t="n">
        <v>107</v>
      </c>
      <c r="E46" s="12" t="n">
        <v>89.17</v>
      </c>
    </row>
    <row r="47">
      <c r="A47" s="3" t="inlineStr">
        <is>
          <t>PG32QFT</t>
        </is>
      </c>
      <c r="B47" s="3" t="inlineStr">
        <is>
          <t>Asrock</t>
        </is>
      </c>
      <c r="C47" s="3" t="inlineStr">
        <is>
          <t>PG32QFT MONITOR/ 180HZ DP HDMI*2 SPK</t>
        </is>
      </c>
      <c r="D47" s="11" t="n">
        <v>224</v>
      </c>
      <c r="E47" s="12" t="n">
        <v>186.67</v>
      </c>
    </row>
    <row r="48">
      <c r="A48" s="3" t="inlineStr">
        <is>
          <t>PG32QFT-TFT</t>
        </is>
      </c>
      <c r="B48" s="3" t="inlineStr">
        <is>
          <t>Asrock</t>
        </is>
      </c>
      <c r="C48" s="3" t="inlineStr">
        <is>
          <t>PG32QFT MONITOR/ 180HZ DP HDMI*2 SPK</t>
        </is>
      </c>
      <c r="D48" s="11" t="n">
        <v>224</v>
      </c>
      <c r="E48" s="12" t="n">
        <v>186.67</v>
      </c>
    </row>
    <row r="49">
      <c r="A49" s="3" t="inlineStr">
        <is>
          <t>VG249QM5A</t>
        </is>
      </c>
      <c r="B49" s="3" t="inlineStr">
        <is>
          <t>ASUS</t>
        </is>
      </c>
      <c r="C49" s="3" t="inlineStr">
        <is>
          <t>23.8 TUF SERIES 5 MONITOR VG249QM5A</t>
        </is>
      </c>
      <c r="D49" s="11" t="n">
        <v>134</v>
      </c>
      <c r="E49" s="12" t="n">
        <v>111.67</v>
      </c>
    </row>
    <row r="50">
      <c r="A50" s="3" t="inlineStr">
        <is>
          <t>XG248QSG</t>
        </is>
      </c>
      <c r="B50" s="3" t="inlineStr">
        <is>
          <t>ASUS</t>
        </is>
      </c>
      <c r="C50" s="3" t="inlineStr">
        <is>
          <t>24.1 ROG STRIX GAMING TN 1920X1080</t>
        </is>
      </c>
      <c r="D50" s="11" t="n">
        <v>807</v>
      </c>
      <c r="E50" s="12" t="n">
        <v>672.5</v>
      </c>
    </row>
    <row r="51">
      <c r="A51" s="3" t="inlineStr">
        <is>
          <t>VG259QM5A</t>
        </is>
      </c>
      <c r="B51" s="3" t="inlineStr">
        <is>
          <t>ASUS</t>
        </is>
      </c>
      <c r="C51" s="3" t="inlineStr">
        <is>
          <t>245 FHD TUF GAMING SER5 MONITOR</t>
        </is>
      </c>
      <c r="D51" s="11" t="n">
        <v>144</v>
      </c>
      <c r="E51" s="12" t="n">
        <v>120</v>
      </c>
    </row>
    <row r="52">
      <c r="A52" s="3" t="inlineStr">
        <is>
          <t>XG27ACMS</t>
        </is>
      </c>
      <c r="B52" s="3" t="inlineStr">
        <is>
          <t>ASUS</t>
        </is>
      </c>
      <c r="C52" s="3" t="inlineStr">
        <is>
          <t>27 HDR ROG STRIX MONITOR FAST-IPS</t>
        </is>
      </c>
      <c r="D52" s="11" t="n">
        <v>382</v>
      </c>
      <c r="E52" s="12" t="n">
        <v>318.33</v>
      </c>
    </row>
    <row r="53">
      <c r="A53" s="3" t="inlineStr">
        <is>
          <t>VG27AQ5A</t>
        </is>
      </c>
      <c r="B53" s="3" t="inlineStr">
        <is>
          <t>ASUS</t>
        </is>
      </c>
      <c r="C53" s="3" t="inlineStr">
        <is>
          <t>27 TUF SERIES 5 MONITOR VG27AQ5A</t>
        </is>
      </c>
      <c r="D53" s="11" t="n">
        <v>185</v>
      </c>
      <c r="E53" s="12" t="n">
        <v>154.17</v>
      </c>
    </row>
    <row r="54">
      <c r="A54" s="3" t="inlineStr">
        <is>
          <t>XG32UCDS</t>
        </is>
      </c>
      <c r="B54" s="3" t="inlineStr">
        <is>
          <t>ASUS</t>
        </is>
      </c>
      <c r="C54" s="3" t="inlineStr">
        <is>
          <t>32 ROG STRIX 4K UHD GAMING 3480X2160</t>
        </is>
      </c>
      <c r="D54" s="11" t="n">
        <v>668</v>
      </c>
      <c r="E54" s="12" t="n">
        <v>556.67</v>
      </c>
    </row>
    <row r="55">
      <c r="A55" s="3" t="inlineStr">
        <is>
          <t>XG32UCWMG</t>
        </is>
      </c>
      <c r="B55" s="3" t="inlineStr">
        <is>
          <t>ASUS</t>
        </is>
      </c>
      <c r="C55" s="3" t="inlineStr">
        <is>
          <t>32 ROG STRIX OLED 4K XG32UCWMG</t>
        </is>
      </c>
      <c r="D55" s="11" t="n">
        <v>803</v>
      </c>
      <c r="E55" s="12" t="n">
        <v>669.17</v>
      </c>
    </row>
    <row r="56">
      <c r="A56" s="3" t="inlineStr">
        <is>
          <t>VG259QL5A</t>
        </is>
      </c>
      <c r="B56" s="3" t="inlineStr">
        <is>
          <t>ASUS</t>
        </is>
      </c>
      <c r="C56" s="3" t="inlineStr">
        <is>
          <t>ASUS 24.5 TUF MONITOR VG259QL5A</t>
        </is>
      </c>
      <c r="D56" s="11" t="n">
        <v>123</v>
      </c>
      <c r="E56" s="12" t="n">
        <v>102.5</v>
      </c>
    </row>
    <row r="57">
      <c r="A57" s="3" t="inlineStr">
        <is>
          <t>VA279HG</t>
        </is>
      </c>
      <c r="B57" s="3" t="inlineStr">
        <is>
          <t>ASUS</t>
        </is>
      </c>
      <c r="C57" s="3" t="inlineStr">
        <is>
          <t>ASUS 27 VA279HG MONITOR</t>
        </is>
      </c>
      <c r="D57" s="11" t="n">
        <v>103</v>
      </c>
      <c r="E57" s="12" t="n">
        <v>85.83</v>
      </c>
    </row>
    <row r="58">
      <c r="A58" s="3" t="inlineStr">
        <is>
          <t>XG27AQNGV</t>
        </is>
      </c>
      <c r="B58" s="3" t="inlineStr">
        <is>
          <t>ASUS</t>
        </is>
      </c>
      <c r="C58" s="3" t="inlineStr">
        <is>
          <t>ASUS 27 XG27AQNGV GAMING BK/1MS/EU//</t>
        </is>
      </c>
      <c r="D58" s="11" t="n">
        <v>653</v>
      </c>
      <c r="E58" s="12" t="n">
        <v>544.17</v>
      </c>
    </row>
    <row r="59">
      <c r="A59" s="3" t="inlineStr">
        <is>
          <t>BE24ECSNK</t>
        </is>
      </c>
      <c r="B59" s="3" t="inlineStr">
        <is>
          <t>ASUS</t>
        </is>
      </c>
      <c r="C59" s="3" t="inlineStr">
        <is>
          <t>ASUS BE24ECSNK VIDEO CONF MONITOR</t>
        </is>
      </c>
      <c r="D59" s="11" t="n">
        <v>307</v>
      </c>
      <c r="E59" s="12" t="n">
        <v>255.83</v>
      </c>
    </row>
    <row r="60">
      <c r="A60" s="3" t="inlineStr">
        <is>
          <t>BE24EQK</t>
        </is>
      </c>
      <c r="B60" s="3" t="inlineStr">
        <is>
          <t>ASUS</t>
        </is>
      </c>
      <c r="C60" s="3" t="inlineStr">
        <is>
          <t>ASUS BE24EQK BUSINESS MONITOR</t>
        </is>
      </c>
      <c r="D60" s="11" t="n">
        <v>176</v>
      </c>
      <c r="E60" s="12" t="n">
        <v>146.67</v>
      </c>
    </row>
    <row r="61">
      <c r="A61" s="3" t="inlineStr">
        <is>
          <t>PA27UCDMR</t>
        </is>
      </c>
      <c r="B61" s="3" t="inlineStr">
        <is>
          <t>ASUS</t>
        </is>
      </c>
      <c r="C61" s="3" t="inlineStr">
        <is>
          <t>ASUS PRO ART 27 INCH OLED PA27UCDMR</t>
        </is>
      </c>
      <c r="D61" s="11" t="n">
        <v>1190</v>
      </c>
      <c r="E61" s="12" t="n">
        <v>991.67</v>
      </c>
    </row>
    <row r="62">
      <c r="A62" s="3" t="inlineStr">
        <is>
          <t>PA278CGRV</t>
        </is>
      </c>
      <c r="B62" s="3" t="inlineStr">
        <is>
          <t>ASUS</t>
        </is>
      </c>
      <c r="C62" s="3" t="inlineStr">
        <is>
          <t>ASUS PRO ART 27 INCH PA278CGRV</t>
        </is>
      </c>
      <c r="D62" s="11" t="n">
        <v>269</v>
      </c>
      <c r="E62" s="12" t="n">
        <v>224.17</v>
      </c>
    </row>
    <row r="63">
      <c r="A63" s="3" t="inlineStr">
        <is>
          <t>PA27JCV</t>
        </is>
      </c>
      <c r="B63" s="3" t="inlineStr">
        <is>
          <t>ASUS</t>
        </is>
      </c>
      <c r="C63" s="3" t="inlineStr">
        <is>
          <t>ASUS PROART DISPLAY 5K MONITOR</t>
        </is>
      </c>
      <c r="D63" s="11" t="n">
        <v>673</v>
      </c>
      <c r="E63" s="12" t="n">
        <v>560.83</v>
      </c>
    </row>
    <row r="64">
      <c r="A64" s="3" t="inlineStr">
        <is>
          <t>PA32QCV</t>
        </is>
      </c>
      <c r="B64" s="3" t="inlineStr">
        <is>
          <t>ASUS</t>
        </is>
      </c>
      <c r="C64" s="3" t="inlineStr">
        <is>
          <t>ASUS PROART DISPLAY 6K PA32QCV 32IN</t>
        </is>
      </c>
      <c r="D64" s="11" t="n">
        <v>1346</v>
      </c>
      <c r="E64" s="12" t="n">
        <v>1121.67</v>
      </c>
    </row>
    <row r="65">
      <c r="A65" s="3" t="inlineStr">
        <is>
          <t>PA27USD</t>
        </is>
      </c>
      <c r="B65" s="3" t="inlineStr">
        <is>
          <t>ASUS</t>
        </is>
      </c>
      <c r="C65" s="3" t="inlineStr">
        <is>
          <t>ASUS PROART DISPLAY OLED PA27USD PRO</t>
        </is>
      </c>
      <c r="D65" s="11" t="n">
        <v>1863</v>
      </c>
      <c r="E65" s="12" t="n">
        <v>1552.5</v>
      </c>
    </row>
    <row r="66">
      <c r="A66" s="3" t="inlineStr">
        <is>
          <t>PA247CV</t>
        </is>
      </c>
      <c r="B66" s="3" t="inlineStr">
        <is>
          <t>ASUS</t>
        </is>
      </c>
      <c r="C66" s="3" t="inlineStr">
        <is>
          <t>ASUS PROART DISPLAY PA247CV</t>
        </is>
      </c>
      <c r="D66" s="11" t="n">
        <v>238</v>
      </c>
      <c r="E66" s="12" t="n">
        <v>198.33</v>
      </c>
    </row>
    <row r="67">
      <c r="A67" s="3" t="inlineStr">
        <is>
          <t>PA24ACRV</t>
        </is>
      </c>
      <c r="B67" s="3" t="inlineStr">
        <is>
          <t>ASUS</t>
        </is>
      </c>
      <c r="C67" s="3" t="inlineStr">
        <is>
          <t>ASUS PROART DISPLAY PA24ACRV MONITOR</t>
        </is>
      </c>
      <c r="D67" s="11" t="n">
        <v>393</v>
      </c>
      <c r="E67" s="12" t="n">
        <v>327.5</v>
      </c>
    </row>
    <row r="68">
      <c r="A68" s="3" t="inlineStr">
        <is>
          <t>PA24US</t>
        </is>
      </c>
      <c r="B68" s="3" t="inlineStr">
        <is>
          <t>ASUS</t>
        </is>
      </c>
      <c r="C68" s="3" t="inlineStr">
        <is>
          <t>ASUS PROART DISPLAY PA24US MONITOR</t>
        </is>
      </c>
      <c r="D68" s="11" t="n">
        <v>1700</v>
      </c>
      <c r="E68" s="12" t="n">
        <v>1416.67</v>
      </c>
    </row>
    <row r="69">
      <c r="A69" s="3" t="inlineStr">
        <is>
          <t>PA278QGV</t>
        </is>
      </c>
      <c r="B69" s="3" t="inlineStr">
        <is>
          <t>ASUS</t>
        </is>
      </c>
      <c r="C69" s="3" t="inlineStr">
        <is>
          <t>ASUS PROART DISPLAY PA278QV GEN2</t>
        </is>
      </c>
      <c r="D69" s="11" t="n">
        <v>279</v>
      </c>
      <c r="E69" s="12" t="n">
        <v>232.5</v>
      </c>
    </row>
    <row r="70">
      <c r="A70" s="3" t="inlineStr">
        <is>
          <t>PA279CRV</t>
        </is>
      </c>
      <c r="B70" s="3" t="inlineStr">
        <is>
          <t>ASUS</t>
        </is>
      </c>
      <c r="C70" s="3" t="inlineStr">
        <is>
          <t>ASUS PROART DISPLAY PA279CRV</t>
        </is>
      </c>
      <c r="D70" s="11" t="n">
        <v>414</v>
      </c>
      <c r="E70" s="12" t="n">
        <v>345</v>
      </c>
    </row>
    <row r="71">
      <c r="A71" s="3" t="inlineStr">
        <is>
          <t>PA279CV</t>
        </is>
      </c>
      <c r="B71" s="3" t="inlineStr">
        <is>
          <t>ASUS</t>
        </is>
      </c>
      <c r="C71" s="3" t="inlineStr">
        <is>
          <t>ASUS PROART DISPLAY PA279CV</t>
        </is>
      </c>
      <c r="D71" s="11" t="n">
        <v>373</v>
      </c>
      <c r="E71" s="12" t="n">
        <v>310.83</v>
      </c>
    </row>
    <row r="72">
      <c r="A72" s="3" t="inlineStr">
        <is>
          <t>PA328QV</t>
        </is>
      </c>
      <c r="B72" s="3" t="inlineStr">
        <is>
          <t>ASUS</t>
        </is>
      </c>
      <c r="C72" s="3" t="inlineStr">
        <is>
          <t>ASUS PROART DISPLAY PA328QV</t>
        </is>
      </c>
      <c r="D72" s="11" t="n">
        <v>501</v>
      </c>
      <c r="E72" s="12" t="n">
        <v>417.5</v>
      </c>
    </row>
    <row r="73">
      <c r="A73" s="3" t="inlineStr">
        <is>
          <t>PA32UCX-PK</t>
        </is>
      </c>
      <c r="B73" s="3" t="inlineStr">
        <is>
          <t>ASUS</t>
        </is>
      </c>
      <c r="C73" s="3" t="inlineStr">
        <is>
          <t>ASUS PROART DISPLAY PA32UCX-PK</t>
        </is>
      </c>
      <c r="D73" s="11" t="n">
        <v>1656</v>
      </c>
      <c r="E73" s="12" t="n">
        <v>1380</v>
      </c>
    </row>
    <row r="74">
      <c r="A74" s="3" t="inlineStr">
        <is>
          <t>PA32USD</t>
        </is>
      </c>
      <c r="B74" s="3" t="inlineStr">
        <is>
          <t>ASUS</t>
        </is>
      </c>
      <c r="C74" s="3" t="inlineStr">
        <is>
          <t>ASUS PROART OLED PA32USD PRO</t>
        </is>
      </c>
      <c r="D74" s="11" t="n">
        <v>2537</v>
      </c>
      <c r="E74" s="12" t="n">
        <v>2114.17</v>
      </c>
    </row>
    <row r="75">
      <c r="A75" s="3" t="inlineStr">
        <is>
          <t>XG27AQDMGR</t>
        </is>
      </c>
      <c r="B75" s="3" t="inlineStr">
        <is>
          <t>ASUS</t>
        </is>
      </c>
      <c r="C75" s="3" t="inlineStr">
        <is>
          <t>ASUS ROG OLED XG27AQDMG GEN2 27INCH</t>
        </is>
      </c>
      <c r="D75" s="11" t="n">
        <v>444</v>
      </c>
      <c r="E75" s="12" t="n">
        <v>370</v>
      </c>
    </row>
    <row r="76">
      <c r="A76" s="3" t="inlineStr">
        <is>
          <t>XG27ACDMS</t>
        </is>
      </c>
      <c r="B76" s="3" t="inlineStr">
        <is>
          <t>ASUS</t>
        </is>
      </c>
      <c r="C76" s="3" t="inlineStr">
        <is>
          <t>ASUS ROG STRIX OLED XG27ACDMS 27 INC</t>
        </is>
      </c>
      <c r="D76" s="11" t="n">
        <v>491</v>
      </c>
      <c r="E76" s="12" t="n">
        <v>409.17</v>
      </c>
    </row>
    <row r="77">
      <c r="A77" s="3" t="inlineStr">
        <is>
          <t>XG27AQDNG</t>
        </is>
      </c>
      <c r="B77" s="3" t="inlineStr">
        <is>
          <t>ASUS</t>
        </is>
      </c>
      <c r="C77" s="3" t="inlineStr">
        <is>
          <t>ASUS ROG STRIX OLED XG27AQDNG 27 INC</t>
        </is>
      </c>
      <c r="D77" s="11" t="n">
        <v>615</v>
      </c>
      <c r="E77" s="12" t="n">
        <v>512.5</v>
      </c>
    </row>
    <row r="78">
      <c r="A78" s="3" t="inlineStr">
        <is>
          <t>XG27UCGR</t>
        </is>
      </c>
      <c r="B78" s="3" t="inlineStr">
        <is>
          <t>ASUS</t>
        </is>
      </c>
      <c r="C78" s="3" t="inlineStr">
        <is>
          <t>ASUS ROG STRIX XG27UCGR 27 INCH</t>
        </is>
      </c>
      <c r="D78" s="11" t="n">
        <v>373</v>
      </c>
      <c r="E78" s="12" t="n">
        <v>310.83</v>
      </c>
    </row>
    <row r="79">
      <c r="A79" s="3" t="inlineStr">
        <is>
          <t>XG27WCS</t>
        </is>
      </c>
      <c r="B79" s="3" t="inlineStr">
        <is>
          <t>ASUS</t>
        </is>
      </c>
      <c r="C79" s="3" t="inlineStr">
        <is>
          <t>ASUS ROG STRIX XG27WCS USB MONITOR</t>
        </is>
      </c>
      <c r="D79" s="11" t="n">
        <v>282</v>
      </c>
      <c r="E79" s="12" t="n">
        <v>235</v>
      </c>
    </row>
    <row r="80">
      <c r="A80" s="3" t="inlineStr">
        <is>
          <t>PG32UCWM</t>
        </is>
      </c>
      <c r="B80" s="3" t="inlineStr">
        <is>
          <t>ASUS</t>
        </is>
      </c>
      <c r="C80" s="3" t="inlineStr">
        <is>
          <t>ASUS ROG SWIFT OLED PG32UCWM GAMING</t>
        </is>
      </c>
      <c r="D80" s="11" t="n">
        <v>1139</v>
      </c>
      <c r="E80" s="12" t="n">
        <v>949.17</v>
      </c>
    </row>
    <row r="81">
      <c r="A81" s="3" t="inlineStr">
        <is>
          <t>VG249QE5A</t>
        </is>
      </c>
      <c r="B81" s="3" t="inlineStr">
        <is>
          <t>ASUS</t>
        </is>
      </c>
      <c r="C81" s="3" t="inlineStr">
        <is>
          <t>ASUS TUF GAMING MONITOR 23.8IN</t>
        </is>
      </c>
      <c r="D81" s="11" t="n">
        <v>103</v>
      </c>
      <c r="E81" s="12" t="n">
        <v>85.83</v>
      </c>
    </row>
    <row r="82">
      <c r="A82" s="3" t="inlineStr">
        <is>
          <t>VG259Q5A</t>
        </is>
      </c>
      <c r="B82" s="3" t="inlineStr">
        <is>
          <t>ASUS</t>
        </is>
      </c>
      <c r="C82" s="3" t="inlineStr">
        <is>
          <t>ASUS TUF GAMING MONITOR 24.5 200HZ</t>
        </is>
      </c>
      <c r="D82" s="11" t="n">
        <v>103</v>
      </c>
      <c r="E82" s="12" t="n">
        <v>85.83</v>
      </c>
    </row>
    <row r="83">
      <c r="A83" s="3" t="inlineStr">
        <is>
          <t>VG246H1A</t>
        </is>
      </c>
      <c r="B83" s="3" t="inlineStr">
        <is>
          <t>ASUS</t>
        </is>
      </c>
      <c r="C83" s="3" t="inlineStr">
        <is>
          <t>ASUS TUF GAMING VG246H1A</t>
        </is>
      </c>
      <c r="D83" s="11" t="n">
        <v>134</v>
      </c>
      <c r="E83" s="12" t="n">
        <v>111.67</v>
      </c>
    </row>
    <row r="84">
      <c r="A84" s="3" t="inlineStr">
        <is>
          <t>VG279Q3A</t>
        </is>
      </c>
      <c r="B84" s="3" t="inlineStr">
        <is>
          <t>ASUS</t>
        </is>
      </c>
      <c r="C84" s="3" t="inlineStr">
        <is>
          <t>ASUS TUF GAMING VG279Q3A MONITOR</t>
        </is>
      </c>
      <c r="D84" s="11" t="n">
        <v>242</v>
      </c>
      <c r="E84" s="12" t="n">
        <v>201.67</v>
      </c>
    </row>
    <row r="85">
      <c r="A85" s="3" t="inlineStr">
        <is>
          <t>VG27AQL5A</t>
        </is>
      </c>
      <c r="B85" s="3" t="inlineStr">
        <is>
          <t>ASUS</t>
        </is>
      </c>
      <c r="C85" s="3" t="inlineStr">
        <is>
          <t>ASUS TUF GAMING VG27AQL5A 27 INCH</t>
        </is>
      </c>
      <c r="D85" s="11" t="n">
        <v>196</v>
      </c>
      <c r="E85" s="12" t="n">
        <v>163.33</v>
      </c>
    </row>
    <row r="86">
      <c r="A86" s="3" t="inlineStr">
        <is>
          <t>VG328H1B</t>
        </is>
      </c>
      <c r="B86" s="3" t="inlineStr">
        <is>
          <t>ASUS</t>
        </is>
      </c>
      <c r="C86" s="3" t="inlineStr">
        <is>
          <t>ASUS TUF GAMING VG328H1B</t>
        </is>
      </c>
      <c r="D86" s="11" t="n">
        <v>300</v>
      </c>
      <c r="E86" s="12" t="n">
        <v>250</v>
      </c>
    </row>
    <row r="87">
      <c r="A87" s="3" t="inlineStr">
        <is>
          <t>VA249QGSE</t>
        </is>
      </c>
      <c r="B87" s="3" t="inlineStr">
        <is>
          <t>ASUS</t>
        </is>
      </c>
      <c r="C87" s="3" t="inlineStr">
        <is>
          <t>ASUS VA249QGSE BUSINESS MONITOR 24</t>
        </is>
      </c>
      <c r="D87" s="11" t="n">
        <v>129</v>
      </c>
      <c r="E87" s="12" t="n">
        <v>107.5</v>
      </c>
    </row>
    <row r="88">
      <c r="A88" s="3" t="inlineStr">
        <is>
          <t>VA24DQFS</t>
        </is>
      </c>
      <c r="B88" s="3" t="inlineStr">
        <is>
          <t>ASUS</t>
        </is>
      </c>
      <c r="C88" s="3" t="inlineStr">
        <is>
          <t>ASUS VA24DQFS BUSINESS MONITOR</t>
        </is>
      </c>
      <c r="D88" s="11" t="n">
        <v>138</v>
      </c>
      <c r="E88" s="12" t="n">
        <v>115</v>
      </c>
    </row>
    <row r="89">
      <c r="A89" s="3" t="inlineStr">
        <is>
          <t>VA27DQFS</t>
        </is>
      </c>
      <c r="B89" s="3" t="inlineStr">
        <is>
          <t>ASUS</t>
        </is>
      </c>
      <c r="C89" s="3" t="inlineStr">
        <is>
          <t>ASUS VA27DQFS BUSINESS MONITOR</t>
        </is>
      </c>
      <c r="D89" s="11" t="n">
        <v>176</v>
      </c>
      <c r="E89" s="12" t="n">
        <v>146.67</v>
      </c>
    </row>
    <row r="90">
      <c r="A90" s="3" t="inlineStr">
        <is>
          <t>VP229HF</t>
        </is>
      </c>
      <c r="B90" s="3" t="inlineStr">
        <is>
          <t>ASUS</t>
        </is>
      </c>
      <c r="C90" s="3" t="inlineStr">
        <is>
          <t>ASUS VP229HF EYE CARE GAMING MONITOR</t>
        </is>
      </c>
      <c r="D90" s="11" t="n">
        <v>76</v>
      </c>
      <c r="E90" s="12" t="n">
        <v>63.33</v>
      </c>
    </row>
    <row r="91">
      <c r="A91" s="3" t="inlineStr">
        <is>
          <t>VY229HF</t>
        </is>
      </c>
      <c r="B91" s="3" t="inlineStr">
        <is>
          <t>ASUS</t>
        </is>
      </c>
      <c r="C91" s="3" t="inlineStr">
        <is>
          <t>ASUS VY229HF EYE CARE MONITOR</t>
        </is>
      </c>
      <c r="D91" s="11" t="n">
        <v>112</v>
      </c>
      <c r="E91" s="12" t="n">
        <v>93.33</v>
      </c>
    </row>
    <row r="92">
      <c r="A92" s="3" t="inlineStr">
        <is>
          <t>VY249HGR</t>
        </is>
      </c>
      <c r="B92" s="3" t="inlineStr">
        <is>
          <t>ASUS</t>
        </is>
      </c>
      <c r="C92" s="3" t="inlineStr">
        <is>
          <t>ASUS VY249HGR EYE CARE GAMING 24 INC</t>
        </is>
      </c>
      <c r="D92" s="11" t="n">
        <v>82</v>
      </c>
      <c r="E92" s="12" t="n">
        <v>68.33</v>
      </c>
    </row>
    <row r="93">
      <c r="A93" s="3" t="inlineStr">
        <is>
          <t>VY279HGR</t>
        </is>
      </c>
      <c r="B93" s="3" t="inlineStr">
        <is>
          <t>ASUS</t>
        </is>
      </c>
      <c r="C93" s="3" t="inlineStr">
        <is>
          <t>ASUS VY279HGR GAMING MONITOR</t>
        </is>
      </c>
      <c r="D93" s="11" t="n">
        <v>103</v>
      </c>
      <c r="E93" s="12" t="n">
        <v>85.83</v>
      </c>
    </row>
    <row r="94">
      <c r="A94" s="3" t="inlineStr">
        <is>
          <t>VZ249HG</t>
        </is>
      </c>
      <c r="B94" s="3" t="inlineStr">
        <is>
          <t>ASUS</t>
        </is>
      </c>
      <c r="C94" s="3" t="inlineStr">
        <is>
          <t>ASUS VZ249HG 24 EYECARE GAMING MON</t>
        </is>
      </c>
      <c r="D94" s="11" t="n">
        <v>93</v>
      </c>
      <c r="E94" s="12" t="n">
        <v>77.5</v>
      </c>
    </row>
    <row r="95">
      <c r="A95" s="3" t="inlineStr">
        <is>
          <t>MKT03</t>
        </is>
      </c>
      <c r="B95" s="3" t="inlineStr">
        <is>
          <t>ASUS</t>
        </is>
      </c>
      <c r="C95" s="3" t="inlineStr">
        <is>
          <t>MINI PC LIT</t>
        </is>
      </c>
      <c r="D95" s="11" t="n">
        <v>9</v>
      </c>
      <c r="E95" s="12" t="n">
        <v>7.5</v>
      </c>
    </row>
    <row r="96">
      <c r="A96" s="3" t="inlineStr">
        <is>
          <t>ALB01</t>
        </is>
      </c>
      <c r="B96" s="3" t="inlineStr">
        <is>
          <t>ASUS</t>
        </is>
      </c>
      <c r="C96" s="3" t="inlineStr">
        <is>
          <t>ROG AURA MONITOR LIGHT BAR</t>
        </is>
      </c>
      <c r="D96" s="11" t="n">
        <v>134</v>
      </c>
      <c r="E96" s="12" t="n">
        <v>111.67</v>
      </c>
    </row>
    <row r="97">
      <c r="A97" s="3" t="inlineStr">
        <is>
          <t>XG27ACSR</t>
        </is>
      </c>
      <c r="B97" s="3" t="inlineStr">
        <is>
          <t>ASUS</t>
        </is>
      </c>
      <c r="C97" s="3" t="inlineStr">
        <is>
          <t>ROG STRIX XG27ACSR  MONITOR 27</t>
        </is>
      </c>
      <c r="D97" s="11" t="n">
        <v>228</v>
      </c>
      <c r="E97" s="12" t="n">
        <v>190</v>
      </c>
    </row>
    <row r="98">
      <c r="A98" s="3" t="inlineStr">
        <is>
          <t>VG34VQL3A</t>
        </is>
      </c>
      <c r="B98" s="3" t="inlineStr">
        <is>
          <t>ASUS</t>
        </is>
      </c>
      <c r="C98" s="3" t="inlineStr">
        <is>
          <t>TUF GAMING VG34VQL3A CURVED MONITOR</t>
        </is>
      </c>
      <c r="D98" s="11" t="n">
        <v>290</v>
      </c>
      <c r="E98" s="12" t="n">
        <v>241.67</v>
      </c>
    </row>
    <row r="99">
      <c r="A99" s="3" t="inlineStr">
        <is>
          <t>VG32WQ3B</t>
        </is>
      </c>
      <c r="B99" s="3" t="inlineStr">
        <is>
          <t>ASUS</t>
        </is>
      </c>
      <c r="C99" s="3" t="inlineStr">
        <is>
          <t>TUF QHD CURVED GAMING 2560X1440</t>
        </is>
      </c>
      <c r="D99" s="11" t="n">
        <v>229</v>
      </c>
      <c r="E99" s="12" t="n">
        <v>190.83</v>
      </c>
    </row>
    <row r="100">
      <c r="A100" s="3" t="inlineStr">
        <is>
          <t>14009-00050600</t>
        </is>
      </c>
      <c r="B100" s="3" t="inlineStr">
        <is>
          <t>Asus Accessories</t>
        </is>
      </c>
      <c r="C100" s="3" t="inlineStr">
        <is>
          <t>POWER CORD 2P</t>
        </is>
      </c>
      <c r="D100" s="11" t="n">
        <v>3</v>
      </c>
      <c r="E100" s="12" t="n">
        <v>2.5</v>
      </c>
    </row>
    <row r="101">
      <c r="A101" s="3" t="inlineStr">
        <is>
          <t>DHI-PM16-PORTAB</t>
        </is>
      </c>
      <c r="B101" s="3" t="inlineStr">
        <is>
          <t>Dahua</t>
        </is>
      </c>
      <c r="C101" s="3" t="inlineStr">
        <is>
          <t>DAHUA 15.6 INCH FHD PORTABLE SCREEN</t>
        </is>
      </c>
      <c r="D101" s="11" t="n">
        <v>3</v>
      </c>
      <c r="E101" s="12" t="n">
        <v>2.5</v>
      </c>
    </row>
    <row r="102">
      <c r="A102" s="3" t="inlineStr">
        <is>
          <t>DHI-PM16-S201PD</t>
        </is>
      </c>
      <c r="B102" s="3" t="inlineStr">
        <is>
          <t>Dahua</t>
        </is>
      </c>
      <c r="C102" s="3" t="inlineStr">
        <is>
          <t>DAHUA 15.6 INCH FHD PORTABLE SCREEN</t>
        </is>
      </c>
      <c r="D102" s="11" t="n">
        <v>60</v>
      </c>
      <c r="E102" s="12" t="n">
        <v>50</v>
      </c>
    </row>
    <row r="103">
      <c r="A103" s="3" t="inlineStr">
        <is>
          <t>DHI-LM22-A200D</t>
        </is>
      </c>
      <c r="B103" s="3" t="inlineStr">
        <is>
          <t>Dahua</t>
        </is>
      </c>
      <c r="C103" s="3" t="inlineStr">
        <is>
          <t>DAHUA 21.45 1920X1080 100HZ TILT</t>
        </is>
      </c>
      <c r="D103" s="11" t="n">
        <v>53</v>
      </c>
      <c r="E103" s="12" t="n">
        <v>44.17</v>
      </c>
    </row>
    <row r="104">
      <c r="A104" s="3" t="inlineStr">
        <is>
          <t>DHI-LM24-B201AS</t>
        </is>
      </c>
      <c r="B104" s="3" t="inlineStr">
        <is>
          <t>Dahua</t>
        </is>
      </c>
      <c r="C104" s="3" t="inlineStr">
        <is>
          <t>DAHUA 23.8 FHD IPS 1920X1080 100HZ</t>
        </is>
      </c>
      <c r="D104" s="11" t="n">
        <v>112</v>
      </c>
      <c r="E104" s="12" t="n">
        <v>93.33</v>
      </c>
    </row>
    <row r="105">
      <c r="A105" s="3" t="inlineStr">
        <is>
          <t>DHI-LM24-A200Q</t>
        </is>
      </c>
      <c r="B105" s="3" t="inlineStr">
        <is>
          <t>Dahua</t>
        </is>
      </c>
      <c r="C105" s="3" t="inlineStr">
        <is>
          <t>DAHUA 23.8 MONITOR DHI-LM24-A200Q</t>
        </is>
      </c>
      <c r="D105" s="11" t="n">
        <v>61</v>
      </c>
      <c r="E105" s="12" t="n">
        <v>50.83</v>
      </c>
    </row>
    <row r="106">
      <c r="A106" s="3" t="inlineStr">
        <is>
          <t>DHI-LM27-A200D</t>
        </is>
      </c>
      <c r="B106" s="3" t="inlineStr">
        <is>
          <t>Dahua</t>
        </is>
      </c>
      <c r="C106" s="3" t="inlineStr">
        <is>
          <t>DAHUA 27 FHD IPS 1920X1080 TILT 1MS</t>
        </is>
      </c>
      <c r="D106" s="11" t="n">
        <v>74</v>
      </c>
      <c r="E106" s="12" t="n">
        <v>61.67</v>
      </c>
    </row>
    <row r="107">
      <c r="A107" s="3" t="inlineStr">
        <is>
          <t>GAME-AW2525HM</t>
        </is>
      </c>
      <c r="B107" s="3" t="inlineStr">
        <is>
          <t>DELL</t>
        </is>
      </c>
      <c r="C107" s="3" t="inlineStr">
        <is>
          <t>ALIENWARE 25 AW2525HM</t>
        </is>
      </c>
      <c r="D107" s="11" t="n">
        <v>198</v>
      </c>
      <c r="E107" s="12" t="n">
        <v>165</v>
      </c>
    </row>
    <row r="108">
      <c r="A108" s="3" t="inlineStr">
        <is>
          <t>GAME-AW2725D</t>
        </is>
      </c>
      <c r="B108" s="3" t="inlineStr">
        <is>
          <t>DELL</t>
        </is>
      </c>
      <c r="C108" s="3" t="inlineStr">
        <is>
          <t>ALIENWARE 27 AW2725D</t>
        </is>
      </c>
      <c r="D108" s="11" t="n">
        <v>368</v>
      </c>
      <c r="E108" s="12" t="n">
        <v>306.67</v>
      </c>
    </row>
    <row r="109">
      <c r="A109" s="3" t="inlineStr">
        <is>
          <t>GAME-AW2724DM</t>
        </is>
      </c>
      <c r="B109" s="3" t="inlineStr">
        <is>
          <t>DELL</t>
        </is>
      </c>
      <c r="C109" s="3" t="inlineStr">
        <is>
          <t>ALIENWARE 27 GAMING MON- AW2724DM</t>
        </is>
      </c>
      <c r="D109" s="11" t="n">
        <v>301</v>
      </c>
      <c r="E109" s="12" t="n">
        <v>250.83</v>
      </c>
    </row>
    <row r="110">
      <c r="A110" s="3" t="inlineStr">
        <is>
          <t>GAME-AW2524HF</t>
        </is>
      </c>
      <c r="B110" s="3" t="inlineStr">
        <is>
          <t>DELL</t>
        </is>
      </c>
      <c r="C110" s="3" t="inlineStr">
        <is>
          <t>ALIENWARE 500HZ GAMING MON- AW2524HF</t>
        </is>
      </c>
      <c r="D110" s="11" t="n">
        <v>339</v>
      </c>
      <c r="E110" s="12" t="n">
        <v>282.5</v>
      </c>
    </row>
    <row r="111">
      <c r="A111" s="3" t="inlineStr">
        <is>
          <t>GAME-AW2725QF</t>
        </is>
      </c>
      <c r="B111" s="3" t="inlineStr">
        <is>
          <t>DELL</t>
        </is>
      </c>
      <c r="C111" s="3" t="inlineStr">
        <is>
          <t>AW 27 4K DUAL-RESGAMING MON AW2725QF</t>
        </is>
      </c>
      <c r="D111" s="11" t="n">
        <v>325</v>
      </c>
      <c r="E111" s="12" t="n">
        <v>270.83</v>
      </c>
    </row>
    <row r="112">
      <c r="A112" s="3" t="inlineStr">
        <is>
          <t>GAME-AW2725Q</t>
        </is>
      </c>
      <c r="B112" s="3" t="inlineStr">
        <is>
          <t>DELL</t>
        </is>
      </c>
      <c r="C112" s="3" t="inlineStr">
        <is>
          <t>AW 27 4K QD-OLED GAMING MONITOR</t>
        </is>
      </c>
      <c r="D112" s="11" t="n">
        <v>522</v>
      </c>
      <c r="E112" s="12" t="n">
        <v>435</v>
      </c>
    </row>
    <row r="113">
      <c r="A113" s="3" t="inlineStr">
        <is>
          <t>GAME-AW2725DM</t>
        </is>
      </c>
      <c r="B113" s="3" t="inlineStr">
        <is>
          <t>DELL</t>
        </is>
      </c>
      <c r="C113" s="3" t="inlineStr">
        <is>
          <t>AW 27 GAMING MONITOR</t>
        </is>
      </c>
      <c r="D113" s="11" t="n">
        <v>198</v>
      </c>
      <c r="E113" s="12" t="n">
        <v>165</v>
      </c>
    </row>
    <row r="114">
      <c r="A114" s="3" t="inlineStr">
        <is>
          <t>GAME-AW2725DF</t>
        </is>
      </c>
      <c r="B114" s="3" t="inlineStr">
        <is>
          <t>DELL</t>
        </is>
      </c>
      <c r="C114" s="3" t="inlineStr">
        <is>
          <t>AW 27QD-OLEDGAMING MON AW2725DF</t>
        </is>
      </c>
      <c r="D114" s="11" t="n">
        <v>437</v>
      </c>
      <c r="E114" s="12" t="n">
        <v>364.17</v>
      </c>
    </row>
    <row r="115">
      <c r="A115" s="3" t="inlineStr">
        <is>
          <t>GAME-AW3225QF</t>
        </is>
      </c>
      <c r="B115" s="3" t="inlineStr">
        <is>
          <t>DELL</t>
        </is>
      </c>
      <c r="C115" s="3" t="inlineStr">
        <is>
          <t>AW 32 4K QDOLED GAMING MON AW3225QF</t>
        </is>
      </c>
      <c r="D115" s="11" t="n">
        <v>665</v>
      </c>
      <c r="E115" s="12" t="n">
        <v>554.17</v>
      </c>
    </row>
    <row r="116">
      <c r="A116" s="3" t="inlineStr">
        <is>
          <t>AW420K-W-WW</t>
        </is>
      </c>
      <c r="B116" s="3" t="inlineStr">
        <is>
          <t>DELL</t>
        </is>
      </c>
      <c r="C116" s="3" t="inlineStr">
        <is>
          <t>AW TENKEYLESS GAMING KEYBD - AW420K</t>
        </is>
      </c>
      <c r="D116" s="11" t="n">
        <v>102</v>
      </c>
      <c r="E116" s="12" t="n">
        <v>85</v>
      </c>
    </row>
    <row r="117">
      <c r="A117" s="3" t="inlineStr">
        <is>
          <t>AW920K-G-WW</t>
        </is>
      </c>
      <c r="B117" s="3" t="inlineStr">
        <is>
          <t>DELL</t>
        </is>
      </c>
      <c r="C117" s="3" t="inlineStr">
        <is>
          <t>AW TRI-MODE WRLS GAMING KBRD-AW920K</t>
        </is>
      </c>
      <c r="D117" s="11" t="n">
        <v>123</v>
      </c>
      <c r="E117" s="12" t="n">
        <v>102.5</v>
      </c>
    </row>
    <row r="118">
      <c r="A118" s="3" t="inlineStr">
        <is>
          <t>AW920K-W-WW</t>
        </is>
      </c>
      <c r="B118" s="3" t="inlineStr">
        <is>
          <t>DELL</t>
        </is>
      </c>
      <c r="C118" s="3" t="inlineStr">
        <is>
          <t>AW TRI-MODE WRLS GAMING KYBD-AW920K</t>
        </is>
      </c>
      <c r="D118" s="11" t="n">
        <v>123</v>
      </c>
      <c r="E118" s="12" t="n">
        <v>102.5</v>
      </c>
    </row>
    <row r="119">
      <c r="A119" s="3" t="inlineStr">
        <is>
          <t>DELL-P1917SE</t>
        </is>
      </c>
      <c r="B119" s="3" t="inlineStr">
        <is>
          <t>DELL</t>
        </is>
      </c>
      <c r="C119" s="3" t="inlineStr">
        <is>
          <t>DELL 19 MONITOR - P1917S</t>
        </is>
      </c>
      <c r="D119" s="11" t="n">
        <v>178</v>
      </c>
      <c r="E119" s="12" t="n">
        <v>148.33</v>
      </c>
    </row>
    <row r="120">
      <c r="A120" s="3" t="inlineStr">
        <is>
          <t>DELL-SE2426H</t>
        </is>
      </c>
      <c r="B120" s="3" t="inlineStr">
        <is>
          <t>DELL</t>
        </is>
      </c>
      <c r="C120" s="3" t="inlineStr">
        <is>
          <t>DELL 24 MONITOR - SE2426H</t>
        </is>
      </c>
      <c r="D120" s="11" t="n">
        <v>84</v>
      </c>
      <c r="E120" s="12" t="n">
        <v>70</v>
      </c>
    </row>
    <row r="121">
      <c r="A121" s="3" t="inlineStr">
        <is>
          <t>DELL-P2424HT</t>
        </is>
      </c>
      <c r="B121" s="3" t="inlineStr">
        <is>
          <t>DELL</t>
        </is>
      </c>
      <c r="C121" s="3" t="inlineStr">
        <is>
          <t>DELL 24 TOUCH USBCMON P2424HT 60.5CM</t>
        </is>
      </c>
      <c r="D121" s="11" t="n">
        <v>323</v>
      </c>
      <c r="E121" s="12" t="n">
        <v>269.17</v>
      </c>
    </row>
    <row r="122">
      <c r="A122" s="3" t="inlineStr">
        <is>
          <t>DELL-P2425HE</t>
        </is>
      </c>
      <c r="B122" s="3" t="inlineStr">
        <is>
          <t>DELL</t>
        </is>
      </c>
      <c r="C122" s="3" t="inlineStr">
        <is>
          <t>DELL 24 USB-C HUB MONITOR - P2425HE</t>
        </is>
      </c>
      <c r="D122" s="11" t="n">
        <v>181</v>
      </c>
      <c r="E122" s="12" t="n">
        <v>150.83</v>
      </c>
    </row>
    <row r="123">
      <c r="A123" s="3" t="inlineStr">
        <is>
          <t>DELL-SE2725HG</t>
        </is>
      </c>
      <c r="B123" s="3" t="inlineStr">
        <is>
          <t>DELL</t>
        </is>
      </c>
      <c r="C123" s="3" t="inlineStr">
        <is>
          <t>DELL 27 200HZ MONITOR - SE2725HG</t>
        </is>
      </c>
      <c r="D123" s="11" t="n">
        <v>109</v>
      </c>
      <c r="E123" s="12" t="n">
        <v>90.83</v>
      </c>
    </row>
    <row r="124">
      <c r="A124" s="3" t="inlineStr">
        <is>
          <t>DELL-S2725DSM</t>
        </is>
      </c>
      <c r="B124" s="3" t="inlineStr">
        <is>
          <t>DELL</t>
        </is>
      </c>
      <c r="C124" s="3" t="inlineStr">
        <is>
          <t>DELL 27 PLUS QHD MONITOR - S2725DSM?</t>
        </is>
      </c>
      <c r="D124" s="11" t="n">
        <v>202</v>
      </c>
      <c r="E124" s="12" t="n">
        <v>168.33</v>
      </c>
    </row>
    <row r="125">
      <c r="A125" s="3" t="inlineStr">
        <is>
          <t>DELL-S3225QS</t>
        </is>
      </c>
      <c r="B125" s="3" t="inlineStr">
        <is>
          <t>DELL</t>
        </is>
      </c>
      <c r="C125" s="3" t="inlineStr">
        <is>
          <t>DELL 32 PLUS 4K MONITOR - S3225QS</t>
        </is>
      </c>
      <c r="D125" s="11" t="n">
        <v>325</v>
      </c>
      <c r="E125" s="12" t="n">
        <v>270.83</v>
      </c>
    </row>
    <row r="126">
      <c r="A126" s="3" t="inlineStr">
        <is>
          <t>DELL-S3225QC</t>
        </is>
      </c>
      <c r="B126" s="3" t="inlineStr">
        <is>
          <t>DELL</t>
        </is>
      </c>
      <c r="C126" s="3" t="inlineStr">
        <is>
          <t>DELL 32 PLUS 4K QD-OLED- S3225QC</t>
        </is>
      </c>
      <c r="D126" s="11" t="n">
        <v>462</v>
      </c>
      <c r="E126" s="12" t="n">
        <v>385</v>
      </c>
    </row>
    <row r="127">
      <c r="A127" s="3" t="inlineStr">
        <is>
          <t>DELL-S3425DW</t>
        </is>
      </c>
      <c r="B127" s="3" t="inlineStr">
        <is>
          <t>DELL</t>
        </is>
      </c>
      <c r="C127" s="3" t="inlineStr">
        <is>
          <t>DELL 34 PLUS USB-C- S3425DW</t>
        </is>
      </c>
      <c r="D127" s="11" t="n">
        <v>301</v>
      </c>
      <c r="E127" s="12" t="n">
        <v>250.83</v>
      </c>
    </row>
    <row r="128">
      <c r="A128" s="3" t="inlineStr">
        <is>
          <t>DELL-P5525QC</t>
        </is>
      </c>
      <c r="B128" s="3" t="inlineStr">
        <is>
          <t>DELL</t>
        </is>
      </c>
      <c r="C128" s="3" t="inlineStr">
        <is>
          <t>DELL 55 4K CONF MON-P5525QC</t>
        </is>
      </c>
      <c r="D128" s="11" t="n">
        <v>937</v>
      </c>
      <c r="E128" s="12" t="n">
        <v>780.83</v>
      </c>
    </row>
    <row r="129">
      <c r="A129" s="3" t="inlineStr">
        <is>
          <t>GAME-AW2726DL</t>
        </is>
      </c>
      <c r="B129" s="3" t="inlineStr">
        <is>
          <t>DELL</t>
        </is>
      </c>
      <c r="C129" s="3" t="inlineStr">
        <is>
          <t>DELL AW2726DL 27 280HZ</t>
        </is>
      </c>
      <c r="D129" s="11" t="n">
        <v>169</v>
      </c>
      <c r="E129" s="12" t="n">
        <v>140.83</v>
      </c>
    </row>
    <row r="130">
      <c r="A130" s="3" t="inlineStr">
        <is>
          <t>GAME-AW3226DM</t>
        </is>
      </c>
      <c r="B130" s="3" t="inlineStr">
        <is>
          <t>DELL</t>
        </is>
      </c>
      <c r="C130" s="3" t="inlineStr">
        <is>
          <t>DELL AW3226DM 32</t>
        </is>
      </c>
      <c r="D130" s="11" t="n">
        <v>268</v>
      </c>
      <c r="E130" s="12" t="n">
        <v>223.33</v>
      </c>
    </row>
    <row r="131">
      <c r="A131" s="3" t="inlineStr">
        <is>
          <t>GAME-AW3426DWM</t>
        </is>
      </c>
      <c r="B131" s="3" t="inlineStr">
        <is>
          <t>DELL</t>
        </is>
      </c>
      <c r="C131" s="3" t="inlineStr">
        <is>
          <t>DELL AW3426DWM 34 240HZ</t>
        </is>
      </c>
      <c r="D131" s="11" t="n">
        <v>320</v>
      </c>
      <c r="E131" s="12" t="n">
        <v>266.67</v>
      </c>
    </row>
    <row r="132">
      <c r="A132" s="3" t="inlineStr">
        <is>
          <t>DELL-P2226H</t>
        </is>
      </c>
      <c r="B132" s="3" t="inlineStr">
        <is>
          <t>DELL</t>
        </is>
      </c>
      <c r="C132" s="3" t="inlineStr">
        <is>
          <t>DELL P2226H MON</t>
        </is>
      </c>
      <c r="D132" s="11" t="n">
        <v>103</v>
      </c>
      <c r="E132" s="12" t="n">
        <v>85.83</v>
      </c>
    </row>
    <row r="133">
      <c r="A133" s="3" t="inlineStr">
        <is>
          <t>DELL-P2426</t>
        </is>
      </c>
      <c r="B133" s="3" t="inlineStr">
        <is>
          <t>DELL</t>
        </is>
      </c>
      <c r="C133" s="3" t="inlineStr">
        <is>
          <t>DELL P2426 16:10 MON</t>
        </is>
      </c>
      <c r="D133" s="11" t="n">
        <v>160</v>
      </c>
      <c r="E133" s="12" t="n">
        <v>133.33</v>
      </c>
    </row>
    <row r="134">
      <c r="A134" s="3" t="inlineStr">
        <is>
          <t>DELL-P2426E</t>
        </is>
      </c>
      <c r="B134" s="3" t="inlineStr">
        <is>
          <t>DELL</t>
        </is>
      </c>
      <c r="C134" s="3" t="inlineStr">
        <is>
          <t>DELL P2426E 16:10 USBC MON</t>
        </is>
      </c>
      <c r="D134" s="11" t="n">
        <v>221</v>
      </c>
      <c r="E134" s="12" t="n">
        <v>184.17</v>
      </c>
    </row>
    <row r="135">
      <c r="A135" s="3" t="inlineStr">
        <is>
          <t>DELL-P2426H</t>
        </is>
      </c>
      <c r="B135" s="3" t="inlineStr">
        <is>
          <t>DELL</t>
        </is>
      </c>
      <c r="C135" s="3" t="inlineStr">
        <is>
          <t>DELL P2426H MON</t>
        </is>
      </c>
      <c r="D135" s="11" t="n">
        <v>129</v>
      </c>
      <c r="E135" s="12" t="n">
        <v>107.5</v>
      </c>
    </row>
    <row r="136">
      <c r="A136" s="3" t="inlineStr">
        <is>
          <t>DELL-P2426HWO</t>
        </is>
      </c>
      <c r="B136" s="3" t="inlineStr">
        <is>
          <t>DELL</t>
        </is>
      </c>
      <c r="C136" s="3" t="inlineStr">
        <is>
          <t>DELL P2426H MON</t>
        </is>
      </c>
      <c r="D136" s="11" t="n">
        <v>119</v>
      </c>
      <c r="E136" s="12" t="n">
        <v>99.17</v>
      </c>
    </row>
    <row r="137">
      <c r="A137" s="3" t="inlineStr">
        <is>
          <t>DELL-P2426HE</t>
        </is>
      </c>
      <c r="B137" s="3" t="inlineStr">
        <is>
          <t>DELL</t>
        </is>
      </c>
      <c r="C137" s="3" t="inlineStr">
        <is>
          <t>DELL P2426HE USBC MON</t>
        </is>
      </c>
      <c r="D137" s="11" t="n">
        <v>187</v>
      </c>
      <c r="E137" s="12" t="n">
        <v>155.83</v>
      </c>
    </row>
    <row r="138">
      <c r="A138" s="3" t="inlineStr">
        <is>
          <t>DELL-P2426HEWO</t>
        </is>
      </c>
      <c r="B138" s="3" t="inlineStr">
        <is>
          <t>DELL</t>
        </is>
      </c>
      <c r="C138" s="3" t="inlineStr">
        <is>
          <t>DELL P2426HE USBC MON</t>
        </is>
      </c>
      <c r="D138" s="11" t="n">
        <v>179</v>
      </c>
      <c r="E138" s="12" t="n">
        <v>149.17</v>
      </c>
    </row>
    <row r="139">
      <c r="A139" s="3" t="inlineStr">
        <is>
          <t>DELL-P2726HWO</t>
        </is>
      </c>
      <c r="B139" s="3" t="inlineStr">
        <is>
          <t>DELL</t>
        </is>
      </c>
      <c r="C139" s="3" t="inlineStr">
        <is>
          <t>DELL P2726H MON</t>
        </is>
      </c>
      <c r="D139" s="11" t="n">
        <v>153</v>
      </c>
      <c r="E139" s="12" t="n">
        <v>127.5</v>
      </c>
    </row>
    <row r="140">
      <c r="A140" s="3" t="inlineStr">
        <is>
          <t>DELL-P2726H</t>
        </is>
      </c>
      <c r="B140" s="3" t="inlineStr">
        <is>
          <t>DELL</t>
        </is>
      </c>
      <c r="C140" s="3" t="inlineStr">
        <is>
          <t>DELL P2726H MON</t>
        </is>
      </c>
      <c r="D140" s="11" t="n">
        <v>167</v>
      </c>
      <c r="E140" s="12" t="n">
        <v>139.17</v>
      </c>
    </row>
    <row r="141">
      <c r="A141" s="3" t="inlineStr">
        <is>
          <t>DELL-P2726HE</t>
        </is>
      </c>
      <c r="B141" s="3" t="inlineStr">
        <is>
          <t>DELL</t>
        </is>
      </c>
      <c r="C141" s="3" t="inlineStr">
        <is>
          <t>DELL P2726HE USBC MON</t>
        </is>
      </c>
      <c r="D141" s="11" t="n">
        <v>229</v>
      </c>
      <c r="E141" s="12" t="n">
        <v>190.83</v>
      </c>
    </row>
    <row r="142">
      <c r="A142" s="3" t="inlineStr">
        <is>
          <t>DELL-P1425</t>
        </is>
      </c>
      <c r="B142" s="3" t="inlineStr">
        <is>
          <t>DELL</t>
        </is>
      </c>
      <c r="C142" s="3" t="inlineStr">
        <is>
          <t>DELL PRO 14PLUS PORTABLE MON - P1425</t>
        </is>
      </c>
      <c r="D142" s="11" t="n">
        <v>220</v>
      </c>
      <c r="E142" s="12" t="n">
        <v>183.33</v>
      </c>
    </row>
    <row r="143">
      <c r="A143" s="3" t="inlineStr">
        <is>
          <t>DELL-E2226H</t>
        </is>
      </c>
      <c r="B143" s="3" t="inlineStr">
        <is>
          <t>DELL</t>
        </is>
      </c>
      <c r="C143" s="3" t="inlineStr">
        <is>
          <t>DELL PRO 22 MONITOR - E2226H</t>
        </is>
      </c>
      <c r="D143" s="11" t="n">
        <v>78</v>
      </c>
      <c r="E143" s="12" t="n">
        <v>65</v>
      </c>
    </row>
    <row r="144">
      <c r="A144" s="3" t="inlineStr">
        <is>
          <t>DELL-E2426H</t>
        </is>
      </c>
      <c r="B144" s="3" t="inlineStr">
        <is>
          <t>DELL</t>
        </is>
      </c>
      <c r="C144" s="3" t="inlineStr">
        <is>
          <t>DELL PRO 24 MONITOR - E2426H</t>
        </is>
      </c>
      <c r="D144" s="11" t="n">
        <v>78</v>
      </c>
      <c r="E144" s="12" t="n">
        <v>65</v>
      </c>
    </row>
    <row r="145">
      <c r="A145" s="3" t="inlineStr">
        <is>
          <t>3400018896246D2</t>
        </is>
      </c>
      <c r="B145" s="3" t="inlineStr">
        <is>
          <t>DELL</t>
        </is>
      </c>
      <c r="C145" s="3" t="inlineStr">
        <is>
          <t>DELL PRO 24 MONITOR-E2425HM</t>
        </is>
      </c>
      <c r="D145" s="11" t="n">
        <v>78</v>
      </c>
      <c r="E145" s="12" t="n">
        <v>65</v>
      </c>
    </row>
    <row r="146">
      <c r="A146" s="3" t="inlineStr">
        <is>
          <t>DELL-P2425D</t>
        </is>
      </c>
      <c r="B146" s="3" t="inlineStr">
        <is>
          <t>DELL</t>
        </is>
      </c>
      <c r="C146" s="3" t="inlineStr">
        <is>
          <t>DELL PRO 24 PLUS MONITOR-P2425D</t>
        </is>
      </c>
      <c r="D146" s="11" t="n">
        <v>192</v>
      </c>
      <c r="E146" s="12" t="n">
        <v>160</v>
      </c>
    </row>
    <row r="147">
      <c r="A147" s="3" t="inlineStr">
        <is>
          <t>DELL-P2425DE</t>
        </is>
      </c>
      <c r="B147" s="3" t="inlineStr">
        <is>
          <t>DELL</t>
        </is>
      </c>
      <c r="C147" s="3" t="inlineStr">
        <is>
          <t>DELL PRO 24 PLUS QHDUSBC HUB - P2425</t>
        </is>
      </c>
      <c r="D147" s="11" t="n">
        <v>243</v>
      </c>
      <c r="E147" s="12" t="n">
        <v>202.5</v>
      </c>
    </row>
    <row r="148">
      <c r="A148" s="3" t="inlineStr">
        <is>
          <t>DELL-E2726H</t>
        </is>
      </c>
      <c r="B148" s="3" t="inlineStr">
        <is>
          <t>DELL</t>
        </is>
      </c>
      <c r="C148" s="3" t="inlineStr">
        <is>
          <t>DELL PRO 27 MONITOR - E2726H</t>
        </is>
      </c>
      <c r="D148" s="11" t="n">
        <v>93</v>
      </c>
      <c r="E148" s="12" t="n">
        <v>77.5</v>
      </c>
    </row>
    <row r="149">
      <c r="A149" s="3" t="inlineStr">
        <is>
          <t>DELL-P2725QE</t>
        </is>
      </c>
      <c r="B149" s="3" t="inlineStr">
        <is>
          <t>DELL</t>
        </is>
      </c>
      <c r="C149" s="3" t="inlineStr">
        <is>
          <t>DELL PRO 27 PLUS 4K USBC HUB-P2725Q</t>
        </is>
      </c>
      <c r="D149" s="11" t="n">
        <v>421</v>
      </c>
      <c r="E149" s="12" t="n">
        <v>350.83</v>
      </c>
    </row>
    <row r="150">
      <c r="A150" s="3" t="inlineStr">
        <is>
          <t>DELL-P2725D</t>
        </is>
      </c>
      <c r="B150" s="3" t="inlineStr">
        <is>
          <t>DELL</t>
        </is>
      </c>
      <c r="C150" s="3" t="inlineStr">
        <is>
          <t>DELL PRO 27 PLUS MONITOR-P2725D</t>
        </is>
      </c>
      <c r="D150" s="11" t="n">
        <v>224</v>
      </c>
      <c r="E150" s="12" t="n">
        <v>186.67</v>
      </c>
    </row>
    <row r="151">
      <c r="A151" s="3" t="inlineStr">
        <is>
          <t>DELL-P2725DE</t>
        </is>
      </c>
      <c r="B151" s="3" t="inlineStr">
        <is>
          <t>DELL</t>
        </is>
      </c>
      <c r="C151" s="3" t="inlineStr">
        <is>
          <t>DELL PRO 27 PLUS QHDUSB-C HUB-P2725</t>
        </is>
      </c>
      <c r="D151" s="11" t="n">
        <v>289</v>
      </c>
      <c r="E151" s="12" t="n">
        <v>240.83</v>
      </c>
    </row>
    <row r="152">
      <c r="A152" s="3" t="inlineStr">
        <is>
          <t>DELL-E2726DS</t>
        </is>
      </c>
      <c r="B152" s="3" t="inlineStr">
        <is>
          <t>DELL</t>
        </is>
      </c>
      <c r="C152" s="3" t="inlineStr">
        <is>
          <t>DELL PRO 27 QHD MONITOR - E2726DS</t>
        </is>
      </c>
      <c r="D152" s="11" t="n">
        <v>167</v>
      </c>
      <c r="E152" s="12" t="n">
        <v>139.17</v>
      </c>
    </row>
    <row r="153">
      <c r="A153" s="3" t="inlineStr">
        <is>
          <t>DELL-P3225QE</t>
        </is>
      </c>
      <c r="B153" s="3" t="inlineStr">
        <is>
          <t>DELL</t>
        </is>
      </c>
      <c r="C153" s="3" t="inlineStr">
        <is>
          <t>DELL PRO 32 PLUS 4K USB-C HUB-P3225</t>
        </is>
      </c>
      <c r="D153" s="11" t="n">
        <v>529</v>
      </c>
      <c r="E153" s="12" t="n">
        <v>440.83</v>
      </c>
    </row>
    <row r="154">
      <c r="A154" s="3" t="inlineStr">
        <is>
          <t>DELL-P3225DE</t>
        </is>
      </c>
      <c r="B154" s="3" t="inlineStr">
        <is>
          <t>DELL</t>
        </is>
      </c>
      <c r="C154" s="3" t="inlineStr">
        <is>
          <t>DELL PRO 32 PLUS QHDUSBC HUB-P3225D</t>
        </is>
      </c>
      <c r="D154" s="11" t="n">
        <v>353</v>
      </c>
      <c r="E154" s="12" t="n">
        <v>294.17</v>
      </c>
    </row>
    <row r="155">
      <c r="A155" s="3" t="inlineStr">
        <is>
          <t>DELL-P3425WE</t>
        </is>
      </c>
      <c r="B155" s="3" t="inlineStr">
        <is>
          <t>DELL</t>
        </is>
      </c>
      <c r="C155" s="3" t="inlineStr">
        <is>
          <t>DELL PRO 34 PLUS USB-C HUB-P3425WE</t>
        </is>
      </c>
      <c r="D155" s="11" t="n">
        <v>424</v>
      </c>
      <c r="E155" s="12" t="n">
        <v>353.33</v>
      </c>
    </row>
    <row r="156">
      <c r="A156" s="3" t="inlineStr">
        <is>
          <t>DELL-P2426HEV</t>
        </is>
      </c>
      <c r="B156" s="3" t="inlineStr">
        <is>
          <t>DELL</t>
        </is>
      </c>
      <c r="C156" s="3" t="inlineStr">
        <is>
          <t>DELL PRO P 24 USBC WEBCAM P2426HEV</t>
        </is>
      </c>
      <c r="D156" s="11" t="n">
        <v>218</v>
      </c>
      <c r="E156" s="12" t="n">
        <v>181.67</v>
      </c>
    </row>
    <row r="157">
      <c r="A157" s="3" t="inlineStr">
        <is>
          <t>DELL-P2726DEV</t>
        </is>
      </c>
      <c r="B157" s="3" t="inlineStr">
        <is>
          <t>DELL</t>
        </is>
      </c>
      <c r="C157" s="3" t="inlineStr">
        <is>
          <t>DELL PRO P 27 USBC WEBCAM P2726DEV</t>
        </is>
      </c>
      <c r="D157" s="11" t="n">
        <v>278</v>
      </c>
      <c r="E157" s="12" t="n">
        <v>231.67</v>
      </c>
    </row>
    <row r="158">
      <c r="A158" s="3" t="inlineStr">
        <is>
          <t>DELL-P3426WEB</t>
        </is>
      </c>
      <c r="B158" s="3" t="inlineStr">
        <is>
          <t>DELL</t>
        </is>
      </c>
      <c r="C158" s="3" t="inlineStr">
        <is>
          <t>DELL PRO P 34 USBC CONF P3426WEB</t>
        </is>
      </c>
      <c r="D158" s="11" t="n">
        <v>567</v>
      </c>
      <c r="E158" s="12" t="n">
        <v>472.5</v>
      </c>
    </row>
    <row r="159">
      <c r="A159" s="3" t="inlineStr">
        <is>
          <t>DELL-P3426WEV</t>
        </is>
      </c>
      <c r="B159" s="3" t="inlineStr">
        <is>
          <t>DELL</t>
        </is>
      </c>
      <c r="C159" s="3" t="inlineStr">
        <is>
          <t>DELL PRO P 34 USBC WEBCAM P3426WEV</t>
        </is>
      </c>
      <c r="D159" s="11" t="n">
        <v>529</v>
      </c>
      <c r="E159" s="12" t="n">
        <v>440.83</v>
      </c>
    </row>
    <row r="160">
      <c r="A160" s="3" t="inlineStr">
        <is>
          <t>DELL-P4326QEB</t>
        </is>
      </c>
      <c r="B160" s="3" t="inlineStr">
        <is>
          <t>DELL</t>
        </is>
      </c>
      <c r="C160" s="3" t="inlineStr">
        <is>
          <t>DELL PRO P 43 4K HC MNT-P4326QEB</t>
        </is>
      </c>
      <c r="D160" s="11" t="n">
        <v>984</v>
      </c>
      <c r="E160" s="12" t="n">
        <v>820</v>
      </c>
    </row>
    <row r="161">
      <c r="A161" s="3" t="inlineStr">
        <is>
          <t>DELL-P2426HEB</t>
        </is>
      </c>
      <c r="B161" s="3" t="inlineStr">
        <is>
          <t>DELL</t>
        </is>
      </c>
      <c r="C161" s="3" t="inlineStr">
        <is>
          <t>DELL PRO P24 USBC CONF P2426HEB</t>
        </is>
      </c>
      <c r="D161" s="11" t="n">
        <v>281</v>
      </c>
      <c r="E161" s="12" t="n">
        <v>234.17</v>
      </c>
    </row>
    <row r="162">
      <c r="A162" s="3" t="inlineStr">
        <is>
          <t>DELL-E2426HB</t>
        </is>
      </c>
      <c r="B162" s="3" t="inlineStr">
        <is>
          <t>DELL</t>
        </is>
      </c>
      <c r="C162" s="3" t="inlineStr">
        <is>
          <t>DELL PRO24 VIDEO CONF E2426HB MON</t>
        </is>
      </c>
      <c r="D162" s="11" t="n">
        <v>146</v>
      </c>
      <c r="E162" s="12" t="n">
        <v>121.67</v>
      </c>
    </row>
    <row r="163">
      <c r="A163" s="3" t="inlineStr">
        <is>
          <t>DELL-U2424H</t>
        </is>
      </c>
      <c r="B163" s="3" t="inlineStr">
        <is>
          <t>DELL</t>
        </is>
      </c>
      <c r="C163" s="3" t="inlineStr">
        <is>
          <t>DELL ULTRASHARP 24 U2424H</t>
        </is>
      </c>
      <c r="D163" s="11" t="n">
        <v>206</v>
      </c>
      <c r="E163" s="12" t="n">
        <v>171.67</v>
      </c>
    </row>
    <row r="164">
      <c r="A164" s="3" t="inlineStr">
        <is>
          <t>DELL-U2424HE</t>
        </is>
      </c>
      <c r="B164" s="3" t="inlineStr">
        <is>
          <t>DELL</t>
        </is>
      </c>
      <c r="C164" s="3" t="inlineStr">
        <is>
          <t>DELL ULTRASHARP 24 USB-C HUB U2424HE</t>
        </is>
      </c>
      <c r="D164" s="11" t="n">
        <v>246</v>
      </c>
      <c r="E164" s="12" t="n">
        <v>205</v>
      </c>
    </row>
    <row r="165">
      <c r="A165" s="3" t="inlineStr">
        <is>
          <t>DELL-U2724D</t>
        </is>
      </c>
      <c r="B165" s="3" t="inlineStr">
        <is>
          <t>DELL</t>
        </is>
      </c>
      <c r="C165" s="3" t="inlineStr">
        <is>
          <t>DELL ULTRASHARP 27  U2724D</t>
        </is>
      </c>
      <c r="D165" s="11" t="n">
        <v>331</v>
      </c>
      <c r="E165" s="12" t="n">
        <v>275.83</v>
      </c>
    </row>
    <row r="166">
      <c r="A166" s="3" t="inlineStr">
        <is>
          <t>DELL-U2725QE</t>
        </is>
      </c>
      <c r="B166" s="3" t="inlineStr">
        <is>
          <t>DELL</t>
        </is>
      </c>
      <c r="C166" s="3" t="inlineStr">
        <is>
          <t>DELL ULTRASHARP 27 4K TB HUB MON</t>
        </is>
      </c>
      <c r="D166" s="11" t="n">
        <v>634</v>
      </c>
      <c r="E166" s="12" t="n">
        <v>528.33</v>
      </c>
    </row>
    <row r="167">
      <c r="A167" s="3" t="inlineStr">
        <is>
          <t>DELL-U2724DE</t>
        </is>
      </c>
      <c r="B167" s="3" t="inlineStr">
        <is>
          <t>DELL</t>
        </is>
      </c>
      <c r="C167" s="3" t="inlineStr">
        <is>
          <t>DELL ULTRASHARP 27 TB HUB U2724DE</t>
        </is>
      </c>
      <c r="D167" s="11" t="n">
        <v>363</v>
      </c>
      <c r="E167" s="12" t="n">
        <v>302.5</v>
      </c>
    </row>
    <row r="168">
      <c r="A168" s="3" t="inlineStr">
        <is>
          <t>DELL-U3226Q</t>
        </is>
      </c>
      <c r="B168" s="3" t="inlineStr">
        <is>
          <t>DELL</t>
        </is>
      </c>
      <c r="C168" s="3" t="inlineStr">
        <is>
          <t>DELL ULTRASHARP 32 4K QD-OLED U3226Q</t>
        </is>
      </c>
      <c r="D168" s="11" t="n">
        <v>2262</v>
      </c>
      <c r="E168" s="12" t="n">
        <v>1885</v>
      </c>
    </row>
    <row r="169">
      <c r="A169" s="3" t="inlineStr">
        <is>
          <t>DELL-U3225QE</t>
        </is>
      </c>
      <c r="B169" s="3" t="inlineStr">
        <is>
          <t>DELL</t>
        </is>
      </c>
      <c r="C169" s="3" t="inlineStr">
        <is>
          <t>DELL ULTRASHARP 32 4K TB HUB MON</t>
        </is>
      </c>
      <c r="D169" s="11" t="n">
        <v>706</v>
      </c>
      <c r="E169" s="12" t="n">
        <v>588.33</v>
      </c>
    </row>
    <row r="170">
      <c r="A170" s="3" t="inlineStr">
        <is>
          <t>DELL-U3425WE</t>
        </is>
      </c>
      <c r="B170" s="3" t="inlineStr">
        <is>
          <t>DELL</t>
        </is>
      </c>
      <c r="C170" s="3" t="inlineStr">
        <is>
          <t>DELL ULTRASHARP 34 CURVED TB DISPLAY</t>
        </is>
      </c>
      <c r="D170" s="11" t="n">
        <v>738</v>
      </c>
      <c r="E170" s="12" t="n">
        <v>615</v>
      </c>
    </row>
    <row r="171">
      <c r="A171" s="3" t="inlineStr">
        <is>
          <t>DELL-U4025QW</t>
        </is>
      </c>
      <c r="B171" s="3" t="inlineStr">
        <is>
          <t>DELL</t>
        </is>
      </c>
      <c r="C171" s="3" t="inlineStr">
        <is>
          <t>DELL ULTRASHARP 40 CURVED TB DISPLAY</t>
        </is>
      </c>
      <c r="D171" s="11" t="n">
        <v>1464</v>
      </c>
      <c r="E171" s="12" t="n">
        <v>1220</v>
      </c>
    </row>
    <row r="172">
      <c r="A172" s="3" t="inlineStr">
        <is>
          <t>DELL-U4323QE</t>
        </is>
      </c>
      <c r="B172" s="3" t="inlineStr">
        <is>
          <t>DELL</t>
        </is>
      </c>
      <c r="C172" s="3" t="inlineStr">
        <is>
          <t>DELL ULTRASHARP 43 4K USB-C HUB</t>
        </is>
      </c>
      <c r="D172" s="11" t="n">
        <v>752</v>
      </c>
      <c r="E172" s="12" t="n">
        <v>626.67</v>
      </c>
    </row>
    <row r="173">
      <c r="A173" s="3" t="inlineStr">
        <is>
          <t>DELL-U4924DW</t>
        </is>
      </c>
      <c r="B173" s="3" t="inlineStr">
        <is>
          <t>DELL</t>
        </is>
      </c>
      <c r="C173" s="3" t="inlineStr">
        <is>
          <t>DELL ULTRASHARP 49 CURVED - U4924DW</t>
        </is>
      </c>
      <c r="D173" s="11" t="n">
        <v>1105</v>
      </c>
      <c r="E173" s="12" t="n">
        <v>920.83</v>
      </c>
    </row>
    <row r="174">
      <c r="A174" s="3" t="inlineStr">
        <is>
          <t>DELL-U5226KW</t>
        </is>
      </c>
      <c r="B174" s="3" t="inlineStr">
        <is>
          <t>DELL</t>
        </is>
      </c>
      <c r="C174" s="3" t="inlineStr">
        <is>
          <t>DELL ULTRASHARP 52 TB -U5226KW</t>
        </is>
      </c>
      <c r="D174" s="11" t="n">
        <v>2040</v>
      </c>
      <c r="E174" s="12" t="n">
        <v>1700</v>
      </c>
    </row>
    <row r="175">
      <c r="A175" s="3" t="inlineStr">
        <is>
          <t>DELL-U3824DW</t>
        </is>
      </c>
      <c r="B175" s="3" t="inlineStr">
        <is>
          <t>DELL</t>
        </is>
      </c>
      <c r="C175" s="3" t="inlineStr">
        <is>
          <t>DELL USHARP 38 CURVED USB-C U3824DW</t>
        </is>
      </c>
      <c r="D175" s="11" t="n">
        <v>1025</v>
      </c>
      <c r="E175" s="12" t="n">
        <v>854.17</v>
      </c>
    </row>
    <row r="176">
      <c r="A176" s="3" t="inlineStr">
        <is>
          <t>DELL-P6524QT</t>
        </is>
      </c>
      <c r="B176" s="3" t="inlineStr">
        <is>
          <t>DELL</t>
        </is>
      </c>
      <c r="C176" s="3" t="inlineStr">
        <is>
          <t>DELL65 4KINTERTOUCHMONP6524QT163.9CM</t>
        </is>
      </c>
      <c r="D176" s="11" t="n">
        <v>2413</v>
      </c>
      <c r="E176" s="12" t="n">
        <v>2010.83</v>
      </c>
    </row>
    <row r="177">
      <c r="A177" s="3" t="inlineStr">
        <is>
          <t>HT161HNB</t>
        </is>
      </c>
      <c r="B177" s="3" t="inlineStr">
        <is>
          <t>Hannspree</t>
        </is>
      </c>
      <c r="C177" s="3" t="inlineStr">
        <is>
          <t>15.6 10 POINT TOUCH HDMI HARDGLASS</t>
        </is>
      </c>
      <c r="D177" s="11" t="n">
        <v>179</v>
      </c>
      <c r="E177" s="12" t="n">
        <v>149.17</v>
      </c>
    </row>
    <row r="178">
      <c r="A178" s="3" t="inlineStr">
        <is>
          <t>HT225HPB</t>
        </is>
      </c>
      <c r="B178" s="3" t="inlineStr">
        <is>
          <t>Hannspree</t>
        </is>
      </c>
      <c r="C178" s="3" t="inlineStr">
        <is>
          <t>21.5 10PTTOUCH FHD IPS HDMI DP</t>
        </is>
      </c>
      <c r="D178" s="11" t="n">
        <v>200</v>
      </c>
      <c r="E178" s="12" t="n">
        <v>166.67</v>
      </c>
    </row>
    <row r="179">
      <c r="A179" s="3" t="inlineStr">
        <is>
          <t>80-PF000001G00K</t>
        </is>
      </c>
      <c r="B179" s="3" t="inlineStr">
        <is>
          <t>Hanspree</t>
        </is>
      </c>
      <c r="C179" s="3" t="inlineStr">
        <is>
          <t>10.1 RUGGED PROTECTION CASE APOLLO</t>
        </is>
      </c>
      <c r="D179" s="11" t="n">
        <v>27</v>
      </c>
      <c r="E179" s="12" t="n">
        <v>22.5</v>
      </c>
    </row>
    <row r="180">
      <c r="A180" s="3" t="inlineStr">
        <is>
          <t>SN10HR1B</t>
        </is>
      </c>
      <c r="B180" s="3" t="inlineStr">
        <is>
          <t>Hanspree</t>
        </is>
      </c>
      <c r="C180" s="3" t="inlineStr">
        <is>
          <t>10IN HANNSNOTE 2 PAPER DISP EREADER</t>
        </is>
      </c>
      <c r="D180" s="11" t="n">
        <v>113</v>
      </c>
      <c r="E180" s="12" t="n">
        <v>94.17</v>
      </c>
    </row>
    <row r="181">
      <c r="A181" s="3" t="inlineStr">
        <is>
          <t>80-PF000002G00K</t>
        </is>
      </c>
      <c r="B181" s="3" t="inlineStr">
        <is>
          <t>Hanspree</t>
        </is>
      </c>
      <c r="C181" s="3" t="inlineStr">
        <is>
          <t>13.3 RUGGED PROTECTION CASE ZEUS 3</t>
        </is>
      </c>
      <c r="D181" s="11" t="n">
        <v>31</v>
      </c>
      <c r="E181" s="12" t="n">
        <v>25.83</v>
      </c>
    </row>
    <row r="182">
      <c r="A182" s="3" t="inlineStr">
        <is>
          <t>HT165HPB</t>
        </is>
      </c>
      <c r="B182" s="3" t="inlineStr">
        <is>
          <t>Hanspree</t>
        </is>
      </c>
      <c r="C182" s="3" t="inlineStr">
        <is>
          <t>15.6IN TOUCH MONITOR LED BACKLIGHT</t>
        </is>
      </c>
      <c r="D182" s="11" t="n">
        <v>165</v>
      </c>
      <c r="E182" s="12" t="n">
        <v>137.5</v>
      </c>
    </row>
    <row r="183">
      <c r="A183" s="3" t="inlineStr">
        <is>
          <t>HT220CUA</t>
        </is>
      </c>
      <c r="B183" s="3" t="inlineStr">
        <is>
          <t>Hanspree</t>
        </is>
      </c>
      <c r="C183" s="3" t="inlineStr">
        <is>
          <t>22 TOUCH OPTICAL USB HUB MPP2 SUP</t>
        </is>
      </c>
      <c r="D183" s="11" t="n">
        <v>207</v>
      </c>
      <c r="E183" s="12" t="n">
        <v>172.5</v>
      </c>
    </row>
    <row r="184">
      <c r="A184" s="3" t="inlineStr">
        <is>
          <t>HP240WJB</t>
        </is>
      </c>
      <c r="B184" s="3" t="inlineStr">
        <is>
          <t>Hanspree</t>
        </is>
      </c>
      <c r="C184" s="3" t="inlineStr">
        <is>
          <t>23.8 FHD WCAM HADJ HDMI DP VGA</t>
        </is>
      </c>
      <c r="D184" s="11" t="n">
        <v>145</v>
      </c>
      <c r="E184" s="12" t="n">
        <v>120.83</v>
      </c>
    </row>
    <row r="185">
      <c r="A185" s="3" t="inlineStr">
        <is>
          <t>EB241CJB</t>
        </is>
      </c>
      <c r="B185" s="3" t="inlineStr">
        <is>
          <t>Hanspree</t>
        </is>
      </c>
      <c r="C185" s="3" t="inlineStr">
        <is>
          <t>23.8 FULL HD HYBRI ECOVISION MONITOR</t>
        </is>
      </c>
      <c r="D185" s="11" t="n">
        <v>391</v>
      </c>
      <c r="E185" s="12" t="n">
        <v>325.83</v>
      </c>
    </row>
    <row r="186">
      <c r="A186" s="3" t="inlineStr">
        <is>
          <t>HC241PFB</t>
        </is>
      </c>
      <c r="B186" s="3" t="inlineStr">
        <is>
          <t>Hanspree</t>
        </is>
      </c>
      <c r="C186" s="3" t="inlineStr">
        <is>
          <t>23.8 LCD IPS HDMI DP VGA VESA AUD</t>
        </is>
      </c>
      <c r="D186" s="11" t="n">
        <v>75</v>
      </c>
      <c r="E186" s="12" t="n">
        <v>62.5</v>
      </c>
    </row>
    <row r="187">
      <c r="A187" s="3" t="inlineStr">
        <is>
          <t>HO245PTB</t>
        </is>
      </c>
      <c r="B187" s="3" t="inlineStr">
        <is>
          <t>Hanspree</t>
        </is>
      </c>
      <c r="C187" s="3" t="inlineStr">
        <is>
          <t>23.8 OPEN FRAME 10 POINT CAP TOUCH</t>
        </is>
      </c>
      <c r="D187" s="11" t="n">
        <v>324</v>
      </c>
      <c r="E187" s="12" t="n">
        <v>270</v>
      </c>
    </row>
    <row r="188">
      <c r="A188" s="3" t="inlineStr">
        <is>
          <t>HP241PJB</t>
        </is>
      </c>
      <c r="B188" s="3" t="inlineStr">
        <is>
          <t>Hanspree</t>
        </is>
      </c>
      <c r="C188" s="3" t="inlineStr">
        <is>
          <t>23.8IN 16:9 LED BACKLIT MONITOR</t>
        </is>
      </c>
      <c r="D188" s="11" t="n">
        <v>98</v>
      </c>
      <c r="E188" s="12" t="n">
        <v>81.67</v>
      </c>
    </row>
    <row r="189">
      <c r="A189" s="3" t="inlineStr">
        <is>
          <t>HC241CFB</t>
        </is>
      </c>
      <c r="B189" s="3" t="inlineStr">
        <is>
          <t>Hanspree</t>
        </is>
      </c>
      <c r="C189" s="3" t="inlineStr">
        <is>
          <t>23.8IN 16:9 LED BACKLIT MONITOR</t>
        </is>
      </c>
      <c r="D189" s="11" t="n">
        <v>95</v>
      </c>
      <c r="E189" s="12" t="n">
        <v>79.17</v>
      </c>
    </row>
    <row r="190">
      <c r="A190" s="3" t="inlineStr">
        <is>
          <t>HP241CJB</t>
        </is>
      </c>
      <c r="B190" s="3" t="inlineStr">
        <is>
          <t>Hanspree</t>
        </is>
      </c>
      <c r="C190" s="3" t="inlineStr">
        <is>
          <t>23.8IN 16:9 LED BACKLIT MONITOR</t>
        </is>
      </c>
      <c r="D190" s="11" t="n">
        <v>110</v>
      </c>
      <c r="E190" s="12" t="n">
        <v>91.67</v>
      </c>
    </row>
    <row r="191">
      <c r="A191" s="3" t="inlineStr">
        <is>
          <t>HT249PPB</t>
        </is>
      </c>
      <c r="B191" s="3" t="inlineStr">
        <is>
          <t>Hanspree</t>
        </is>
      </c>
      <c r="C191" s="3" t="inlineStr">
        <is>
          <t>23.8IN TOUCH MONITOR LED BACKLIGHT</t>
        </is>
      </c>
      <c r="D191" s="11" t="n">
        <v>227</v>
      </c>
      <c r="E191" s="12" t="n">
        <v>189.17</v>
      </c>
    </row>
    <row r="192">
      <c r="A192" s="3" t="inlineStr">
        <is>
          <t>HT240CUA</t>
        </is>
      </c>
      <c r="B192" s="3" t="inlineStr">
        <is>
          <t>Hanspree</t>
        </is>
      </c>
      <c r="C192" s="3" t="inlineStr">
        <is>
          <t>24 TOUCH OPTICAL USB HUB MPP2 SUP</t>
        </is>
      </c>
      <c r="D192" s="11" t="n">
        <v>248</v>
      </c>
      <c r="E192" s="12" t="n">
        <v>206.67</v>
      </c>
    </row>
    <row r="193">
      <c r="A193" s="3" t="inlineStr">
        <is>
          <t>HP271CJB</t>
        </is>
      </c>
      <c r="B193" s="3" t="inlineStr">
        <is>
          <t>Hanspree</t>
        </is>
      </c>
      <c r="C193" s="3" t="inlineStr">
        <is>
          <t>27IN 16:9 LED BACKLIT MONITOR</t>
        </is>
      </c>
      <c r="D193" s="11" t="n">
        <v>134</v>
      </c>
      <c r="E193" s="12" t="n">
        <v>111.67</v>
      </c>
    </row>
    <row r="194">
      <c r="A194" s="3" t="inlineStr">
        <is>
          <t>HC271CFB</t>
        </is>
      </c>
      <c r="B194" s="3" t="inlineStr">
        <is>
          <t>Hanspree</t>
        </is>
      </c>
      <c r="C194" s="3" t="inlineStr">
        <is>
          <t>27IN 16:9 LED BACKLIT MONITOR</t>
        </is>
      </c>
      <c r="D194" s="11" t="n">
        <v>124</v>
      </c>
      <c r="E194" s="12" t="n">
        <v>103.33</v>
      </c>
    </row>
    <row r="195">
      <c r="A195" s="3" t="inlineStr">
        <is>
          <t>HP271PJB</t>
        </is>
      </c>
      <c r="B195" s="3" t="inlineStr">
        <is>
          <t>Hanspree</t>
        </is>
      </c>
      <c r="C195" s="3" t="inlineStr">
        <is>
          <t>27IN 16:9 LED BACKLIT MONITOR</t>
        </is>
      </c>
      <c r="D195" s="11" t="n">
        <v>116</v>
      </c>
      <c r="E195" s="12" t="n">
        <v>96.67</v>
      </c>
    </row>
    <row r="196">
      <c r="A196" s="3" t="inlineStr">
        <is>
          <t>HC271PFB</t>
        </is>
      </c>
      <c r="B196" s="3" t="inlineStr">
        <is>
          <t>Hanspree</t>
        </is>
      </c>
      <c r="C196" s="3" t="inlineStr">
        <is>
          <t>27IN 16:9 LED BACKLIT MONITOR</t>
        </is>
      </c>
      <c r="D196" s="11" t="n">
        <v>97</v>
      </c>
      <c r="E196" s="12" t="n">
        <v>80.83</v>
      </c>
    </row>
    <row r="197">
      <c r="A197" s="3" t="inlineStr">
        <is>
          <t>HT279PPB</t>
        </is>
      </c>
      <c r="B197" s="3" t="inlineStr">
        <is>
          <t>Hanspree</t>
        </is>
      </c>
      <c r="C197" s="3" t="inlineStr">
        <is>
          <t>27IN TOUCH MONITOR LED BACKLIGHT</t>
        </is>
      </c>
      <c r="D197" s="11" t="n">
        <v>262</v>
      </c>
      <c r="E197" s="12" t="n">
        <v>218.33</v>
      </c>
    </row>
    <row r="198">
      <c r="A198" s="3" t="inlineStr">
        <is>
          <t>80-RA000001G001</t>
        </is>
      </c>
      <c r="B198" s="3" t="inlineStr">
        <is>
          <t>Hanspree</t>
        </is>
      </c>
      <c r="C198" s="3" t="inlineStr">
        <is>
          <t>HANNSPREE ACTIVE STYLUS PEN USI 2.0</t>
        </is>
      </c>
      <c r="D198" s="11" t="n">
        <v>22</v>
      </c>
      <c r="E198" s="12" t="n">
        <v>18.33</v>
      </c>
    </row>
    <row r="199">
      <c r="A199" s="3" t="inlineStr">
        <is>
          <t>SN14TP7B</t>
        </is>
      </c>
      <c r="B199" s="3" t="inlineStr">
        <is>
          <t>Hanspree</t>
        </is>
      </c>
      <c r="C199" s="3" t="inlineStr">
        <is>
          <t>MERCURY 14.1 ANDROID 15 TABLET PC</t>
        </is>
      </c>
      <c r="D199" s="11" t="n">
        <v>247</v>
      </c>
      <c r="E199" s="12" t="n">
        <v>205.83</v>
      </c>
    </row>
    <row r="200">
      <c r="A200" s="3" t="inlineStr">
        <is>
          <t>6N4E8AA#ABU</t>
        </is>
      </c>
      <c r="B200" s="3" t="inlineStr">
        <is>
          <t>Hewlett Packard Incorporated</t>
        </is>
      </c>
      <c r="C200" s="3" t="inlineStr">
        <is>
          <t>HP E22 G5 FHD MONITOR</t>
        </is>
      </c>
      <c r="D200" s="11" t="n">
        <v>203</v>
      </c>
      <c r="E200" s="12" t="n">
        <v>169.17</v>
      </c>
    </row>
    <row r="201">
      <c r="A201" s="3" t="inlineStr">
        <is>
          <t>169L0AA#ABU</t>
        </is>
      </c>
      <c r="B201" s="3" t="inlineStr">
        <is>
          <t>Hewlett Packard Incorporated</t>
        </is>
      </c>
      <c r="C201" s="3" t="inlineStr">
        <is>
          <t>HP E24MV G4 FHD CONFERENCE MONITOR</t>
        </is>
      </c>
      <c r="D201" s="11" t="n">
        <v>317</v>
      </c>
      <c r="E201" s="12" t="n">
        <v>264.17</v>
      </c>
    </row>
    <row r="202">
      <c r="A202" s="3" t="inlineStr">
        <is>
          <t>6N6E6AA#ABU</t>
        </is>
      </c>
      <c r="B202" s="3" t="inlineStr">
        <is>
          <t>Hewlett Packard Incorporated</t>
        </is>
      </c>
      <c r="C202" s="3" t="inlineStr">
        <is>
          <t>HP E24T G5 FHD TOUCH MONITOR</t>
        </is>
      </c>
      <c r="D202" s="11" t="n">
        <v>307</v>
      </c>
      <c r="E202" s="12" t="n">
        <v>255.83</v>
      </c>
    </row>
    <row r="203">
      <c r="A203" s="3" t="inlineStr">
        <is>
          <t>6N4D6AA#ABU</t>
        </is>
      </c>
      <c r="B203" s="3" t="inlineStr">
        <is>
          <t>Hewlett Packard Incorporated</t>
        </is>
      </c>
      <c r="C203" s="3" t="inlineStr">
        <is>
          <t>HP E32K G5 4K USB-C MONITOR</t>
        </is>
      </c>
      <c r="D203" s="11" t="n">
        <v>609</v>
      </c>
      <c r="E203" s="12" t="n">
        <v>507.5</v>
      </c>
    </row>
    <row r="204">
      <c r="A204" s="3" t="inlineStr">
        <is>
          <t>21Y56AA#ABU</t>
        </is>
      </c>
      <c r="B204" s="3" t="inlineStr">
        <is>
          <t>Hewlett Packard Incorporated</t>
        </is>
      </c>
      <c r="C204" s="3" t="inlineStr">
        <is>
          <t>HP P34HC G4 WQHD USBC CURVE MONITOR</t>
        </is>
      </c>
      <c r="D204" s="11" t="n">
        <v>586</v>
      </c>
      <c r="E204" s="12" t="n">
        <v>488.33</v>
      </c>
    </row>
    <row r="205">
      <c r="A205" s="3" t="inlineStr">
        <is>
          <t>9U5B0UT#ABU</t>
        </is>
      </c>
      <c r="B205" s="3" t="inlineStr">
        <is>
          <t>Hewlett Packard Incorporated</t>
        </is>
      </c>
      <c r="C205" s="3" t="inlineStr">
        <is>
          <t>HP S3 PRO 322PF FHD MONITOR</t>
        </is>
      </c>
      <c r="D205" s="11" t="n">
        <v>135</v>
      </c>
      <c r="E205" s="12" t="n">
        <v>112.5</v>
      </c>
    </row>
    <row r="206">
      <c r="A206" s="3" t="inlineStr">
        <is>
          <t>B0BN7UT#ABU</t>
        </is>
      </c>
      <c r="B206" s="3" t="inlineStr">
        <is>
          <t>Hewlett Packard Incorporated</t>
        </is>
      </c>
      <c r="C206" s="3" t="inlineStr">
        <is>
          <t>HP S3 PRO 322PH FHD MONITOR</t>
        </is>
      </c>
      <c r="D206" s="11" t="n">
        <v>133</v>
      </c>
      <c r="E206" s="12" t="n">
        <v>110.83</v>
      </c>
    </row>
    <row r="207">
      <c r="A207" s="3" t="inlineStr">
        <is>
          <t>9U5A2AA#ABU</t>
        </is>
      </c>
      <c r="B207" s="3" t="inlineStr">
        <is>
          <t>Hewlett Packard Incorporated</t>
        </is>
      </c>
      <c r="C207" s="3" t="inlineStr">
        <is>
          <t>HP S3 PRO 322PV FHD MONITOR</t>
        </is>
      </c>
      <c r="D207" s="11" t="n">
        <v>128</v>
      </c>
      <c r="E207" s="12" t="n">
        <v>106.67</v>
      </c>
    </row>
    <row r="208">
      <c r="A208" s="3" t="inlineStr">
        <is>
          <t>9U5J5UT#ABU</t>
        </is>
      </c>
      <c r="B208" s="3" t="inlineStr">
        <is>
          <t>Hewlett Packard Incorporated</t>
        </is>
      </c>
      <c r="C208" s="3" t="inlineStr">
        <is>
          <t>HP S3 PRO 324PF FHD MONITOR</t>
        </is>
      </c>
      <c r="D208" s="11" t="n">
        <v>145</v>
      </c>
      <c r="E208" s="12" t="n">
        <v>120.83</v>
      </c>
    </row>
    <row r="209">
      <c r="A209" s="3" t="inlineStr">
        <is>
          <t>B0BU9UT#ABU</t>
        </is>
      </c>
      <c r="B209" s="3" t="inlineStr">
        <is>
          <t>Hewlett Packard Incorporated</t>
        </is>
      </c>
      <c r="C209" s="3" t="inlineStr">
        <is>
          <t>HP S3 PRO 324PH FHD MONITOR</t>
        </is>
      </c>
      <c r="D209" s="11" t="n">
        <v>143</v>
      </c>
      <c r="E209" s="12" t="n">
        <v>119.17</v>
      </c>
    </row>
    <row r="210">
      <c r="A210" s="3" t="inlineStr">
        <is>
          <t>B0CG3UT#ABU</t>
        </is>
      </c>
      <c r="B210" s="3" t="inlineStr">
        <is>
          <t>Hewlett Packard Incorporated</t>
        </is>
      </c>
      <c r="C210" s="3" t="inlineStr">
        <is>
          <t>HP S3 PRO 327PF FHD MONITOR</t>
        </is>
      </c>
      <c r="D210" s="11" t="n">
        <v>164</v>
      </c>
      <c r="E210" s="12" t="n">
        <v>136.67</v>
      </c>
    </row>
    <row r="211">
      <c r="A211" s="3" t="inlineStr">
        <is>
          <t>B0CG8UT#ABU</t>
        </is>
      </c>
      <c r="B211" s="3" t="inlineStr">
        <is>
          <t>Hewlett Packard Incorporated</t>
        </is>
      </c>
      <c r="C211" s="3" t="inlineStr">
        <is>
          <t>HP S3 PRO 327PH FHD MONITOR</t>
        </is>
      </c>
      <c r="D211" s="11" t="n">
        <v>174</v>
      </c>
      <c r="E211" s="12" t="n">
        <v>145</v>
      </c>
    </row>
    <row r="212">
      <c r="A212" s="3" t="inlineStr">
        <is>
          <t>B11W5AT#ABU</t>
        </is>
      </c>
      <c r="B212" s="3" t="inlineStr">
        <is>
          <t>Hewlett Packard Incorporated</t>
        </is>
      </c>
      <c r="C212" s="3" t="inlineStr">
        <is>
          <t>HP S5 524DA FHD MONITOR</t>
        </is>
      </c>
      <c r="D212" s="11" t="n">
        <v>115</v>
      </c>
      <c r="E212" s="12" t="n">
        <v>95.83</v>
      </c>
    </row>
    <row r="213">
      <c r="A213" s="3" t="inlineStr">
        <is>
          <t>9D9L6UT#ABU</t>
        </is>
      </c>
      <c r="B213" s="3" t="inlineStr">
        <is>
          <t>Hewlett Packard Incorporated</t>
        </is>
      </c>
      <c r="C213" s="3" t="inlineStr">
        <is>
          <t>HP S5 PRO 524PF FHD MONITOR</t>
        </is>
      </c>
      <c r="D213" s="11" t="n">
        <v>211</v>
      </c>
      <c r="E213" s="12" t="n">
        <v>175.83</v>
      </c>
    </row>
    <row r="214">
      <c r="A214" s="3" t="inlineStr">
        <is>
          <t>9E0G9UT#ABU</t>
        </is>
      </c>
      <c r="B214" s="3" t="inlineStr">
        <is>
          <t>Hewlett Packard Incorporated</t>
        </is>
      </c>
      <c r="C214" s="3" t="inlineStr">
        <is>
          <t>HP S5 PRO 524PM FHD USBC CONF MNTR</t>
        </is>
      </c>
      <c r="D214" s="11" t="n">
        <v>408</v>
      </c>
      <c r="E214" s="12" t="n">
        <v>340</v>
      </c>
    </row>
    <row r="215">
      <c r="A215" s="3" t="inlineStr">
        <is>
          <t>9D9A7AA#ABU</t>
        </is>
      </c>
      <c r="B215" s="3" t="inlineStr">
        <is>
          <t>Hewlett Packard Incorporated</t>
        </is>
      </c>
      <c r="C215" s="3" t="inlineStr">
        <is>
          <t>HP S5 PRO 524PN WUXGA MONITOR</t>
        </is>
      </c>
      <c r="D215" s="11" t="n">
        <v>217</v>
      </c>
      <c r="E215" s="12" t="n">
        <v>180.83</v>
      </c>
    </row>
    <row r="216">
      <c r="A216" s="3" t="inlineStr">
        <is>
          <t>9D9V7AA#ABU</t>
        </is>
      </c>
      <c r="B216" s="3" t="inlineStr">
        <is>
          <t>Hewlett Packard Incorporated</t>
        </is>
      </c>
      <c r="C216" s="3" t="inlineStr">
        <is>
          <t>HP S5 PRO 524PU FHD USB-C MONITOR</t>
        </is>
      </c>
      <c r="D216" s="11" t="n">
        <v>289</v>
      </c>
      <c r="E216" s="12" t="n">
        <v>240.83</v>
      </c>
    </row>
    <row r="217">
      <c r="A217" s="3" t="inlineStr">
        <is>
          <t>B28F5E9#ABU</t>
        </is>
      </c>
      <c r="B217" s="3" t="inlineStr">
        <is>
          <t>Hewlett Packard Incorporated</t>
        </is>
      </c>
      <c r="C217" s="3" t="inlineStr">
        <is>
          <t>HP S5 PRO 527PF FHD MONITOR</t>
        </is>
      </c>
      <c r="D217" s="11" t="n">
        <v>231</v>
      </c>
      <c r="E217" s="12" t="n">
        <v>192.5</v>
      </c>
    </row>
    <row r="218">
      <c r="A218" s="3" t="inlineStr">
        <is>
          <t>B28F5UT#ABU</t>
        </is>
      </c>
      <c r="B218" s="3" t="inlineStr">
        <is>
          <t>Hewlett Packard Incorporated</t>
        </is>
      </c>
      <c r="C218" s="3" t="inlineStr">
        <is>
          <t>HP S5 PRO 527PF FHD MONITOR</t>
        </is>
      </c>
      <c r="D218" s="11" t="n">
        <v>231</v>
      </c>
      <c r="E218" s="12" t="n">
        <v>192.5</v>
      </c>
    </row>
    <row r="219">
      <c r="A219" s="3" t="inlineStr">
        <is>
          <t>9E0Y9UT#ABU</t>
        </is>
      </c>
      <c r="B219" s="3" t="inlineStr">
        <is>
          <t>Hewlett Packard Incorporated</t>
        </is>
      </c>
      <c r="C219" s="3" t="inlineStr">
        <is>
          <t>HP S5 PRO 527PM QHD USB-C CONF MNTR</t>
        </is>
      </c>
      <c r="D219" s="11" t="n">
        <v>492</v>
      </c>
      <c r="E219" s="12" t="n">
        <v>410</v>
      </c>
    </row>
    <row r="220">
      <c r="A220" s="3" t="inlineStr">
        <is>
          <t>9D9S0UT#ABU</t>
        </is>
      </c>
      <c r="B220" s="3" t="inlineStr">
        <is>
          <t>Hewlett Packard Incorporated</t>
        </is>
      </c>
      <c r="C220" s="3" t="inlineStr">
        <is>
          <t>HP S5 PRO 527PQ QHD MONITOR</t>
        </is>
      </c>
      <c r="D220" s="11" t="n">
        <v>296</v>
      </c>
      <c r="E220" s="12" t="n">
        <v>246.67</v>
      </c>
    </row>
    <row r="221">
      <c r="A221" s="3" t="inlineStr">
        <is>
          <t>9E0G5E9#ABU</t>
        </is>
      </c>
      <c r="B221" s="3" t="inlineStr">
        <is>
          <t>Hewlett Packard Incorporated</t>
        </is>
      </c>
      <c r="C221" s="3" t="inlineStr">
        <is>
          <t>HP S5 PRO 527PU QHD USB-C MONITOR</t>
        </is>
      </c>
      <c r="D221" s="11" t="n">
        <v>370</v>
      </c>
      <c r="E221" s="12" t="n">
        <v>308.33</v>
      </c>
    </row>
    <row r="222">
      <c r="A222" s="3" t="inlineStr">
        <is>
          <t>9E0G5AA#ABU</t>
        </is>
      </c>
      <c r="B222" s="3" t="inlineStr">
        <is>
          <t>Hewlett Packard Incorporated</t>
        </is>
      </c>
      <c r="C222" s="3" t="inlineStr">
        <is>
          <t>HP S5 PRO 527PU QHD USB-C MONITOR</t>
        </is>
      </c>
      <c r="D222" s="11" t="n">
        <v>370</v>
      </c>
      <c r="E222" s="12" t="n">
        <v>308.33</v>
      </c>
    </row>
    <row r="223">
      <c r="A223" s="3" t="inlineStr">
        <is>
          <t>9E0Z2UT#ABU</t>
        </is>
      </c>
      <c r="B223" s="3" t="inlineStr">
        <is>
          <t>Hewlett Packard Incorporated</t>
        </is>
      </c>
      <c r="C223" s="3" t="inlineStr">
        <is>
          <t>HP S5 PRO 534PM WQHD USBC CONF MNTR</t>
        </is>
      </c>
      <c r="D223" s="11" t="n">
        <v>642</v>
      </c>
      <c r="E223" s="12" t="n">
        <v>535</v>
      </c>
    </row>
    <row r="224">
      <c r="A224" s="3" t="inlineStr">
        <is>
          <t>8X534AA#ABU</t>
        </is>
      </c>
      <c r="B224" s="3" t="inlineStr">
        <is>
          <t>Hewlett Packard Incorporated</t>
        </is>
      </c>
      <c r="C224" s="3" t="inlineStr">
        <is>
          <t>HP S7 PRO 724PN WUXGA MONITOR</t>
        </is>
      </c>
      <c r="D224" s="11" t="n">
        <v>308</v>
      </c>
      <c r="E224" s="12" t="n">
        <v>256.67</v>
      </c>
    </row>
    <row r="225">
      <c r="A225" s="3" t="inlineStr">
        <is>
          <t>8Y2F7AA#ABU</t>
        </is>
      </c>
      <c r="B225" s="3" t="inlineStr">
        <is>
          <t>Hewlett Packard Incorporated</t>
        </is>
      </c>
      <c r="C225" s="3" t="inlineStr">
        <is>
          <t>HP S7 PRO 724PU WUXGA USB-C MONITOR</t>
        </is>
      </c>
      <c r="D225" s="11" t="n">
        <v>368</v>
      </c>
      <c r="E225" s="12" t="n">
        <v>306.67</v>
      </c>
    </row>
    <row r="226">
      <c r="A226" s="3" t="inlineStr">
        <is>
          <t>8J9G2AA#ABU</t>
        </is>
      </c>
      <c r="B226" s="3" t="inlineStr">
        <is>
          <t>Hewlett Packard Incorporated</t>
        </is>
      </c>
      <c r="C226" s="3" t="inlineStr">
        <is>
          <t>HP S7 PRO 727PK 4K TB4 MONITOR</t>
        </is>
      </c>
      <c r="D226" s="11" t="n">
        <v>724</v>
      </c>
      <c r="E226" s="12" t="n">
        <v>603.33</v>
      </c>
    </row>
    <row r="227">
      <c r="A227" s="3" t="inlineStr">
        <is>
          <t>8J4D8UT#ABU</t>
        </is>
      </c>
      <c r="B227" s="3" t="inlineStr">
        <is>
          <t>Hewlett Packard Incorporated</t>
        </is>
      </c>
      <c r="C227" s="3" t="inlineStr">
        <is>
          <t>HP S7 PRO 727PQ QHD MONITOR</t>
        </is>
      </c>
      <c r="D227" s="11" t="n">
        <v>477</v>
      </c>
      <c r="E227" s="12" t="n">
        <v>397.5</v>
      </c>
    </row>
    <row r="228">
      <c r="A228" s="3" t="inlineStr">
        <is>
          <t>780F9AA#ABU</t>
        </is>
      </c>
      <c r="B228" s="3" t="inlineStr">
        <is>
          <t>Hewlett Packard Incorporated</t>
        </is>
      </c>
      <c r="C228" s="3" t="inlineStr">
        <is>
          <t>OMEN 27 FHD 165HZ GAMINGMONITOR</t>
        </is>
      </c>
      <c r="D228" s="11" t="n">
        <v>172</v>
      </c>
      <c r="E228" s="12" t="n">
        <v>143.33</v>
      </c>
    </row>
    <row r="229">
      <c r="A229" s="3" t="inlineStr">
        <is>
          <t>AV4K1AA#ABU</t>
        </is>
      </c>
      <c r="B229" s="3" t="inlineStr">
        <is>
          <t>Hewlett Packard Incorporated</t>
        </is>
      </c>
      <c r="C229" s="3" t="inlineStr">
        <is>
          <t>OMEN 27 G2 FHD 180HZ GAMINGMNTR</t>
        </is>
      </c>
      <c r="D229" s="11" t="n">
        <v>181</v>
      </c>
      <c r="E229" s="12" t="n">
        <v>150.83</v>
      </c>
    </row>
    <row r="230">
      <c r="A230" s="3" t="inlineStr">
        <is>
          <t>9R181AA#ABU</t>
        </is>
      </c>
      <c r="B230" s="3" t="inlineStr">
        <is>
          <t>Hewlett Packard Incorporated</t>
        </is>
      </c>
      <c r="C230" s="3" t="inlineStr">
        <is>
          <t>OMEN TRANSCEND32UHD240HZOLEDGAM UK</t>
        </is>
      </c>
      <c r="D230" s="11" t="n">
        <v>1237</v>
      </c>
      <c r="E230" s="12" t="n">
        <v>1030.83</v>
      </c>
    </row>
    <row r="231">
      <c r="A231" s="3" t="inlineStr">
        <is>
          <t>64BAMAT1UK</t>
        </is>
      </c>
      <c r="B231" s="3" t="inlineStr">
        <is>
          <t>Lenovo</t>
        </is>
      </c>
      <c r="C231" s="3" t="inlineStr">
        <is>
          <t>E24-40 23.8IN HDMI/DP/VGA *S*</t>
        </is>
      </c>
      <c r="D231" s="11" t="n">
        <v>131</v>
      </c>
      <c r="E231" s="12" t="n">
        <v>109.17</v>
      </c>
    </row>
    <row r="232">
      <c r="A232" s="3" t="inlineStr">
        <is>
          <t>67DDKAC6UK</t>
        </is>
      </c>
      <c r="B232" s="3" t="inlineStr">
        <is>
          <t>Lenovo</t>
        </is>
      </c>
      <c r="C232" s="3" t="inlineStr">
        <is>
          <t>LENOVO L24-4C 144HZ IPS FHD</t>
        </is>
      </c>
      <c r="D232" s="11" t="n">
        <v>121</v>
      </c>
      <c r="E232" s="12" t="n">
        <v>100.83</v>
      </c>
    </row>
    <row r="233">
      <c r="A233" s="3" t="inlineStr">
        <is>
          <t>67DCUAC6UK</t>
        </is>
      </c>
      <c r="B233" s="3" t="inlineStr">
        <is>
          <t>Lenovo</t>
        </is>
      </c>
      <c r="C233" s="3" t="inlineStr">
        <is>
          <t>LENOVO L24D-4C 23.8 INCH IPS</t>
        </is>
      </c>
      <c r="D233" s="11" t="n">
        <v>148</v>
      </c>
      <c r="E233" s="12" t="n">
        <v>123.33</v>
      </c>
    </row>
    <row r="234">
      <c r="A234" s="3" t="inlineStr">
        <is>
          <t>67DEKAC1UK</t>
        </is>
      </c>
      <c r="B234" s="3" t="inlineStr">
        <is>
          <t>Lenovo</t>
        </is>
      </c>
      <c r="C234" s="3" t="inlineStr">
        <is>
          <t>LENOVO L27-4C 27 INCH 144HZ IPS FHD</t>
        </is>
      </c>
      <c r="D234" s="11" t="n">
        <v>191</v>
      </c>
      <c r="E234" s="12" t="n">
        <v>159.17</v>
      </c>
    </row>
    <row r="235">
      <c r="A235" s="3" t="inlineStr">
        <is>
          <t>64A7GAT6UK</t>
        </is>
      </c>
      <c r="B235" s="3" t="inlineStr">
        <is>
          <t>Lenovo</t>
        </is>
      </c>
      <c r="C235" s="3" t="inlineStr">
        <is>
          <t>P27Q-40 27IN HDMI/DP *S*</t>
        </is>
      </c>
      <c r="D235" s="11" t="n">
        <v>360</v>
      </c>
      <c r="E235" s="12" t="n">
        <v>300</v>
      </c>
    </row>
    <row r="236">
      <c r="A236" s="3" t="inlineStr">
        <is>
          <t>64B4XAT1UK</t>
        </is>
      </c>
      <c r="B236" s="3" t="inlineStr">
        <is>
          <t>Lenovo</t>
        </is>
      </c>
      <c r="C236" s="3" t="inlineStr">
        <is>
          <t>P40WD-40 39.7IN CURVED MONITOR</t>
        </is>
      </c>
      <c r="D236" s="11" t="n">
        <v>1438</v>
      </c>
      <c r="E236" s="12" t="n">
        <v>1198.33</v>
      </c>
    </row>
    <row r="237">
      <c r="A237" s="3" t="inlineStr">
        <is>
          <t>63B0MAT6UK</t>
        </is>
      </c>
      <c r="B237" s="3" t="inlineStr">
        <is>
          <t>Lenovo</t>
        </is>
      </c>
      <c r="C237" s="3" t="inlineStr">
        <is>
          <t>T22I-30 21.5IN HDMI/DP/VGA *S*</t>
        </is>
      </c>
      <c r="D237" s="11" t="n">
        <v>157</v>
      </c>
      <c r="E237" s="12" t="n">
        <v>130.83</v>
      </c>
    </row>
    <row r="238">
      <c r="A238" s="3" t="inlineStr">
        <is>
          <t>64A4MATXUK</t>
        </is>
      </c>
      <c r="B238" s="3" t="inlineStr">
        <is>
          <t>Lenovo</t>
        </is>
      </c>
      <c r="C238" s="3" t="inlineStr">
        <is>
          <t>T24-40 23.8" HDMI/DP/VGA/USB-CBA *S*</t>
        </is>
      </c>
      <c r="D238" s="11" t="n">
        <v>197</v>
      </c>
      <c r="E238" s="12" t="n">
        <v>164.17</v>
      </c>
    </row>
    <row r="239">
      <c r="A239" s="3" t="inlineStr">
        <is>
          <t>64A5MAT6UK</t>
        </is>
      </c>
      <c r="B239" s="3" t="inlineStr">
        <is>
          <t>Lenovo</t>
        </is>
      </c>
      <c r="C239" s="3" t="inlineStr">
        <is>
          <t>T27-40 27IN HDMI/DP/VGA/USB-CBA *S*</t>
        </is>
      </c>
      <c r="D239" s="11" t="n">
        <v>236</v>
      </c>
      <c r="E239" s="12" t="n">
        <v>196.67</v>
      </c>
    </row>
    <row r="240">
      <c r="A240" s="3" t="inlineStr">
        <is>
          <t>64CBKAT6UK</t>
        </is>
      </c>
      <c r="B240" s="3" t="inlineStr">
        <is>
          <t>Lenovo</t>
        </is>
      </c>
      <c r="C240" s="3" t="inlineStr">
        <is>
          <t>THINKVISION S22-4E 21.5 INCH MONITOR</t>
        </is>
      </c>
      <c r="D240" s="11" t="n">
        <v>85</v>
      </c>
      <c r="E240" s="12" t="n">
        <v>70.83</v>
      </c>
    </row>
    <row r="241">
      <c r="A241" s="3" t="inlineStr">
        <is>
          <t>64B5KAT1UK</t>
        </is>
      </c>
      <c r="B241" s="3" t="inlineStr">
        <is>
          <t>Lenovo</t>
        </is>
      </c>
      <c r="C241" s="3" t="inlineStr">
        <is>
          <t>THINKVISION S24-4E 23.8 INCH MONITOR</t>
        </is>
      </c>
      <c r="D241" s="11" t="n">
        <v>105</v>
      </c>
      <c r="E241" s="12" t="n">
        <v>87.5</v>
      </c>
    </row>
    <row r="242">
      <c r="A242" s="3" t="inlineStr">
        <is>
          <t>64B9GAT1UK</t>
        </is>
      </c>
      <c r="B242" s="3" t="inlineStr">
        <is>
          <t>Lenovo</t>
        </is>
      </c>
      <c r="C242" s="3" t="inlineStr">
        <is>
          <t>TV T24D-40 23.8 INCH MONITOR</t>
        </is>
      </c>
      <c r="D242" s="11" t="n">
        <v>210</v>
      </c>
      <c r="E242" s="12" t="n">
        <v>175</v>
      </c>
    </row>
    <row r="243">
      <c r="A243" s="3" t="inlineStr">
        <is>
          <t>64B7UAT1UK</t>
        </is>
      </c>
      <c r="B243" s="3" t="inlineStr">
        <is>
          <t>Lenovo</t>
        </is>
      </c>
      <c r="C243" s="3" t="inlineStr">
        <is>
          <t>TV T24D4V 23.8IN MNTR</t>
        </is>
      </c>
      <c r="D243" s="11" t="n">
        <v>288</v>
      </c>
      <c r="E243" s="12" t="n">
        <v>240</v>
      </c>
    </row>
    <row r="244">
      <c r="A244" s="3" t="inlineStr">
        <is>
          <t>4711377259156</t>
        </is>
      </c>
      <c r="B244" s="3" t="inlineStr">
        <is>
          <t>MSI</t>
        </is>
      </c>
      <c r="C244" s="3" t="inlineStr">
        <is>
          <t>MAG 244C</t>
        </is>
      </c>
      <c r="D244" s="11" t="n">
        <v>115</v>
      </c>
      <c r="E244" s="12" t="n">
        <v>95.83</v>
      </c>
    </row>
    <row r="245">
      <c r="A245" s="3" t="inlineStr">
        <is>
          <t>4711377285247</t>
        </is>
      </c>
      <c r="B245" s="3" t="inlineStr">
        <is>
          <t>MSI</t>
        </is>
      </c>
      <c r="C245" s="3" t="inlineStr">
        <is>
          <t>MAG 255F E20</t>
        </is>
      </c>
      <c r="D245" s="11" t="n">
        <v>115</v>
      </c>
      <c r="E245" s="12" t="n">
        <v>95.83</v>
      </c>
    </row>
    <row r="246">
      <c r="A246" s="3" t="inlineStr">
        <is>
          <t>4711377311328</t>
        </is>
      </c>
      <c r="B246" s="3" t="inlineStr">
        <is>
          <t>MSI</t>
        </is>
      </c>
      <c r="C246" s="3" t="inlineStr">
        <is>
          <t>MAG 271QP QD-OLED X28</t>
        </is>
      </c>
      <c r="D246" s="11" t="n">
        <v>471</v>
      </c>
      <c r="E246" s="12" t="n">
        <v>392.5</v>
      </c>
    </row>
    <row r="247">
      <c r="A247" s="3" t="inlineStr">
        <is>
          <t>4711377307222</t>
        </is>
      </c>
      <c r="B247" s="3" t="inlineStr">
        <is>
          <t>MSI</t>
        </is>
      </c>
      <c r="C247" s="3" t="inlineStr">
        <is>
          <t>MAG 272QP QD-OLED X50</t>
        </is>
      </c>
      <c r="D247" s="11" t="n">
        <v>732</v>
      </c>
      <c r="E247" s="12" t="n">
        <v>610</v>
      </c>
    </row>
    <row r="248">
      <c r="A248" s="3" t="inlineStr">
        <is>
          <t>4711377319775</t>
        </is>
      </c>
      <c r="B248" s="3" t="inlineStr">
        <is>
          <t>MSI</t>
        </is>
      </c>
      <c r="C248" s="3" t="inlineStr">
        <is>
          <t>MAG 272QPW QD-OLED X28</t>
        </is>
      </c>
      <c r="D248" s="11" t="n">
        <v>471</v>
      </c>
      <c r="E248" s="12" t="n">
        <v>392.5</v>
      </c>
    </row>
    <row r="249">
      <c r="A249" s="3" t="inlineStr">
        <is>
          <t>4711377278904</t>
        </is>
      </c>
      <c r="B249" s="3" t="inlineStr">
        <is>
          <t>MSI</t>
        </is>
      </c>
      <c r="C249" s="3" t="inlineStr">
        <is>
          <t>MAG 274QF</t>
        </is>
      </c>
      <c r="D249" s="11" t="n">
        <v>178</v>
      </c>
      <c r="E249" s="12" t="n">
        <v>148.33</v>
      </c>
    </row>
    <row r="250">
      <c r="A250" s="3" t="inlineStr">
        <is>
          <t>4711377318181</t>
        </is>
      </c>
      <c r="B250" s="3" t="inlineStr">
        <is>
          <t>MSI</t>
        </is>
      </c>
      <c r="C250" s="3" t="inlineStr">
        <is>
          <t>MAG 275UPD E14</t>
        </is>
      </c>
      <c r="D250" s="11" t="n">
        <v>261</v>
      </c>
      <c r="E250" s="12" t="n">
        <v>217.5</v>
      </c>
    </row>
    <row r="251">
      <c r="A251" s="3" t="inlineStr">
        <is>
          <t>4711377177917</t>
        </is>
      </c>
      <c r="B251" s="3" t="inlineStr">
        <is>
          <t>MSI</t>
        </is>
      </c>
      <c r="C251" s="3" t="inlineStr">
        <is>
          <t>MAG 27CQ6F</t>
        </is>
      </c>
      <c r="D251" s="11" t="n">
        <v>178</v>
      </c>
      <c r="E251" s="12" t="n">
        <v>148.33</v>
      </c>
    </row>
    <row r="252">
      <c r="A252" s="3" t="inlineStr">
        <is>
          <t>4711377319683</t>
        </is>
      </c>
      <c r="B252" s="3" t="inlineStr">
        <is>
          <t>MSI</t>
        </is>
      </c>
      <c r="C252" s="3" t="inlineStr">
        <is>
          <t>MAG 322UP QD-OLED E16</t>
        </is>
      </c>
      <c r="D252" s="11" t="n">
        <v>785</v>
      </c>
      <c r="E252" s="12" t="n">
        <v>654.17</v>
      </c>
    </row>
    <row r="253">
      <c r="A253" s="3" t="inlineStr">
        <is>
          <t>4711377135726</t>
        </is>
      </c>
      <c r="B253" s="3" t="inlineStr">
        <is>
          <t>MSI</t>
        </is>
      </c>
      <c r="C253" s="3" t="inlineStr">
        <is>
          <t>MAG 341CQP QD-OLED</t>
        </is>
      </c>
      <c r="D253" s="11" t="n">
        <v>838</v>
      </c>
      <c r="E253" s="12" t="n">
        <v>698.33</v>
      </c>
    </row>
    <row r="254">
      <c r="A254" s="3" t="inlineStr">
        <is>
          <t>4711377192149</t>
        </is>
      </c>
      <c r="B254" s="3" t="inlineStr">
        <is>
          <t>MSI</t>
        </is>
      </c>
      <c r="C254" s="3" t="inlineStr">
        <is>
          <t>MAG 342CQR E2</t>
        </is>
      </c>
      <c r="D254" s="11" t="n">
        <v>314</v>
      </c>
      <c r="E254" s="12" t="n">
        <v>261.67</v>
      </c>
    </row>
    <row r="255">
      <c r="A255" s="3" t="inlineStr">
        <is>
          <t>4711377342216</t>
        </is>
      </c>
      <c r="B255" s="3" t="inlineStr">
        <is>
          <t>MSI</t>
        </is>
      </c>
      <c r="C255" s="3" t="inlineStr">
        <is>
          <t>MPG 346CQRF X24</t>
        </is>
      </c>
      <c r="D255" s="11" t="n">
        <v>366</v>
      </c>
      <c r="E255" s="12" t="n">
        <v>305</v>
      </c>
    </row>
    <row r="256">
      <c r="A256" s="3" t="inlineStr">
        <is>
          <t>4711377150842</t>
        </is>
      </c>
      <c r="B256" s="3" t="inlineStr">
        <is>
          <t>MSI</t>
        </is>
      </c>
      <c r="C256" s="3" t="inlineStr">
        <is>
          <t>MPG 491CQP QD-OLED</t>
        </is>
      </c>
      <c r="D256" s="11" t="n">
        <v>942</v>
      </c>
      <c r="E256" s="12" t="n">
        <v>785</v>
      </c>
    </row>
    <row r="257">
      <c r="A257" s="3" t="inlineStr">
        <is>
          <t>4711377396288</t>
        </is>
      </c>
      <c r="B257" s="3" t="inlineStr">
        <is>
          <t>MSI</t>
        </is>
      </c>
      <c r="C257" s="3" t="inlineStr">
        <is>
          <t>PRO MAX 241PHW E14</t>
        </is>
      </c>
      <c r="D257" s="11" t="n">
        <v>157</v>
      </c>
      <c r="E257" s="12" t="n">
        <v>130.83</v>
      </c>
    </row>
    <row r="258">
      <c r="A258" s="3" t="inlineStr">
        <is>
          <t>4711377396301</t>
        </is>
      </c>
      <c r="B258" s="3" t="inlineStr">
        <is>
          <t>MSI</t>
        </is>
      </c>
      <c r="C258" s="3" t="inlineStr">
        <is>
          <t>PRO MAX 271PHW E14</t>
        </is>
      </c>
      <c r="D258" s="11" t="n">
        <v>188</v>
      </c>
      <c r="E258" s="12" t="n">
        <v>156.67</v>
      </c>
    </row>
    <row r="259">
      <c r="A259" s="3" t="inlineStr">
        <is>
          <t>4711377421270</t>
        </is>
      </c>
      <c r="B259" s="3" t="inlineStr">
        <is>
          <t>MSI</t>
        </is>
      </c>
      <c r="C259" s="3" t="inlineStr">
        <is>
          <t>PRO MAX 271UPXW12G</t>
        </is>
      </c>
      <c r="D259" s="11" t="n">
        <v>628</v>
      </c>
      <c r="E259" s="12" t="n">
        <v>523.33</v>
      </c>
    </row>
    <row r="260">
      <c r="A260" s="3" t="inlineStr">
        <is>
          <t>9S6-3PB9CH-020</t>
        </is>
      </c>
      <c r="B260" s="3" t="inlineStr">
        <is>
          <t>MSI</t>
        </is>
      </c>
      <c r="C260" s="3" t="inlineStr">
        <is>
          <t>PRO MP223 E2</t>
        </is>
      </c>
      <c r="D260" s="11" t="n">
        <v>73</v>
      </c>
      <c r="E260" s="12" t="n">
        <v>60.83</v>
      </c>
    </row>
    <row r="261">
      <c r="A261" s="3" t="inlineStr">
        <is>
          <t>4711377215930</t>
        </is>
      </c>
      <c r="B261" s="3" t="inlineStr">
        <is>
          <t>MSI</t>
        </is>
      </c>
      <c r="C261" s="3" t="inlineStr">
        <is>
          <t>PRO MP223 E2</t>
        </is>
      </c>
      <c r="D261" s="11" t="n">
        <v>73</v>
      </c>
      <c r="E261" s="12" t="n">
        <v>60.83</v>
      </c>
    </row>
    <row r="262">
      <c r="A262" s="3" t="inlineStr">
        <is>
          <t>9S6-3PD1CT-036</t>
        </is>
      </c>
      <c r="B262" s="3" t="inlineStr">
        <is>
          <t>MSI</t>
        </is>
      </c>
      <c r="C262" s="3" t="inlineStr">
        <is>
          <t>PRO MP243W E14</t>
        </is>
      </c>
      <c r="D262" s="11" t="n">
        <v>94</v>
      </c>
      <c r="E262" s="12" t="n">
        <v>78.33</v>
      </c>
    </row>
    <row r="263">
      <c r="A263" s="3" t="inlineStr">
        <is>
          <t>4711377318471</t>
        </is>
      </c>
      <c r="B263" s="3" t="inlineStr">
        <is>
          <t>MSI</t>
        </is>
      </c>
      <c r="C263" s="3" t="inlineStr">
        <is>
          <t>PRO MP245PHG E14</t>
        </is>
      </c>
      <c r="D263" s="11" t="n">
        <v>157</v>
      </c>
      <c r="E263" s="12" t="n">
        <v>130.83</v>
      </c>
    </row>
    <row r="264">
      <c r="A264" s="3" t="inlineStr">
        <is>
          <t>4711377381611</t>
        </is>
      </c>
      <c r="B264" s="3" t="inlineStr">
        <is>
          <t>MSI</t>
        </is>
      </c>
      <c r="C264" s="3" t="inlineStr">
        <is>
          <t>PRO MP273QW E14</t>
        </is>
      </c>
      <c r="D264" s="11" t="n">
        <v>146</v>
      </c>
      <c r="E264" s="12" t="n">
        <v>121.67</v>
      </c>
    </row>
    <row r="265">
      <c r="A265" s="3" t="inlineStr">
        <is>
          <t>LS22F310EAUXXU</t>
        </is>
      </c>
      <c r="B265" s="3" t="inlineStr">
        <is>
          <t>Samsung</t>
        </is>
      </c>
      <c r="C265" s="3" t="inlineStr">
        <is>
          <t>22IN S31F ESSENTIAL MON</t>
        </is>
      </c>
      <c r="D265" s="11" t="n">
        <v>82</v>
      </c>
      <c r="E265" s="12" t="n">
        <v>68.33</v>
      </c>
    </row>
    <row r="266">
      <c r="A266" s="3" t="inlineStr">
        <is>
          <t>LS24D400GAUXXU</t>
        </is>
      </c>
      <c r="B266" s="3" t="inlineStr">
        <is>
          <t>Samsung</t>
        </is>
      </c>
      <c r="C266" s="3" t="inlineStr">
        <is>
          <t>24IN FULLHD IPS MONITOR</t>
        </is>
      </c>
      <c r="D266" s="11" t="n">
        <v>103</v>
      </c>
      <c r="E266" s="12" t="n">
        <v>85.83</v>
      </c>
    </row>
    <row r="267">
      <c r="A267" s="3" t="inlineStr">
        <is>
          <t>LS24D600UAUXXU</t>
        </is>
      </c>
      <c r="B267" s="3" t="inlineStr">
        <is>
          <t>Samsung</t>
        </is>
      </c>
      <c r="C267" s="3" t="inlineStr">
        <is>
          <t>24IN S60UD QHD USB-C VIEWFINITY</t>
        </is>
      </c>
      <c r="D267" s="11" t="n">
        <v>256</v>
      </c>
      <c r="E267" s="12" t="n">
        <v>213.33</v>
      </c>
    </row>
    <row r="268">
      <c r="A268" s="3" t="inlineStr">
        <is>
          <t>LS27BG400EUXXU</t>
        </is>
      </c>
      <c r="B268" s="3" t="inlineStr">
        <is>
          <t>Samsung</t>
        </is>
      </c>
      <c r="C268" s="3" t="inlineStr">
        <is>
          <t>27 G40B FHD 240HZ ODYSSEY GAME MON</t>
        </is>
      </c>
      <c r="D268" s="11" t="n">
        <v>256</v>
      </c>
      <c r="E268" s="12" t="n">
        <v>213.33</v>
      </c>
    </row>
    <row r="269">
      <c r="A269" s="3" t="inlineStr">
        <is>
          <t>LS27BG650EUXXU</t>
        </is>
      </c>
      <c r="B269" s="3" t="inlineStr">
        <is>
          <t>Samsung</t>
        </is>
      </c>
      <c r="C269" s="3" t="inlineStr">
        <is>
          <t>27IN ODYSSEY CURVED GAMING MONITOR</t>
        </is>
      </c>
      <c r="D269" s="11" t="n">
        <v>409</v>
      </c>
      <c r="E269" s="12" t="n">
        <v>340.83</v>
      </c>
    </row>
    <row r="270">
      <c r="A270" s="3" t="inlineStr">
        <is>
          <t>LS27D600UAUXXU</t>
        </is>
      </c>
      <c r="B270" s="3" t="inlineStr">
        <is>
          <t>Samsung</t>
        </is>
      </c>
      <c r="C270" s="3" t="inlineStr">
        <is>
          <t>27IN S60UD QHD USB-C VIEWFINITY</t>
        </is>
      </c>
      <c r="D270" s="11" t="n">
        <v>225</v>
      </c>
      <c r="E270" s="12" t="n">
        <v>187.5</v>
      </c>
    </row>
    <row r="271">
      <c r="A271" s="3" t="inlineStr">
        <is>
          <t>LS27D800UAUXXU</t>
        </is>
      </c>
      <c r="B271" s="3" t="inlineStr">
        <is>
          <t>Samsung</t>
        </is>
      </c>
      <c r="C271" s="3" t="inlineStr">
        <is>
          <t>27IN S80UD UHD USB-C VIEWFINITY</t>
        </is>
      </c>
      <c r="D271" s="11" t="n">
        <v>337</v>
      </c>
      <c r="E271" s="12" t="n">
        <v>280.83</v>
      </c>
    </row>
    <row r="272">
      <c r="A272" s="3" t="inlineStr">
        <is>
          <t>LS27D400GAUXXU</t>
        </is>
      </c>
      <c r="B272" s="3" t="inlineStr">
        <is>
          <t>Samsung</t>
        </is>
      </c>
      <c r="C272" s="3" t="inlineStr">
        <is>
          <t>27IN SAMSUNG S40GD FHD HAS MONITOR</t>
        </is>
      </c>
      <c r="D272" s="11" t="n">
        <v>113</v>
      </c>
      <c r="E272" s="12" t="n">
        <v>94.17</v>
      </c>
    </row>
    <row r="273">
      <c r="A273" s="3" t="inlineStr">
        <is>
          <t>LS32FM500EUXXU</t>
        </is>
      </c>
      <c r="B273" s="3" t="inlineStr">
        <is>
          <t>Samsung</t>
        </is>
      </c>
      <c r="C273" s="3" t="inlineStr">
        <is>
          <t>32IN FULL HD SMART MON WITH SPEAKERS</t>
        </is>
      </c>
      <c r="D273" s="11" t="n">
        <v>225</v>
      </c>
      <c r="E273" s="12" t="n">
        <v>187.5</v>
      </c>
    </row>
    <row r="274">
      <c r="A274" s="3" t="inlineStr">
        <is>
          <t>LS32BG650EUXXU</t>
        </is>
      </c>
      <c r="B274" s="3" t="inlineStr">
        <is>
          <t>Samsung</t>
        </is>
      </c>
      <c r="C274" s="3" t="inlineStr">
        <is>
          <t>32IN ODYSSEY G65B GAMING MONITOR</t>
        </is>
      </c>
      <c r="D274" s="11" t="n">
        <v>439</v>
      </c>
      <c r="E274" s="12" t="n">
        <v>365.83</v>
      </c>
    </row>
    <row r="275">
      <c r="A275" s="3" t="inlineStr">
        <is>
          <t>LS34C652UAUXXU</t>
        </is>
      </c>
      <c r="B275" s="3" t="inlineStr">
        <is>
          <t>Samsung</t>
        </is>
      </c>
      <c r="C275" s="3" t="inlineStr">
        <is>
          <t>34 S65UC VIEWFINITY MON KVM SWITCH</t>
        </is>
      </c>
      <c r="D275" s="11" t="n">
        <v>409</v>
      </c>
      <c r="E275" s="12" t="n">
        <v>340.83</v>
      </c>
    </row>
    <row r="276">
      <c r="A276" s="3" t="inlineStr">
        <is>
          <t>LC34G55TWWPXXU</t>
        </is>
      </c>
      <c r="B276" s="3" t="inlineStr">
        <is>
          <t>Samsung</t>
        </is>
      </c>
      <c r="C276" s="3" t="inlineStr">
        <is>
          <t>34INCH CURVED GAMING MONITOR</t>
        </is>
      </c>
      <c r="D276" s="11" t="n">
        <v>307</v>
      </c>
      <c r="E276" s="12" t="n">
        <v>255.83</v>
      </c>
    </row>
    <row r="277">
      <c r="A277" s="3" t="inlineStr">
        <is>
          <t>LS49F950UAUXXU</t>
        </is>
      </c>
      <c r="B277" s="3" t="inlineStr">
        <is>
          <t>Samsung</t>
        </is>
      </c>
      <c r="C277" s="3" t="inlineStr">
        <is>
          <t>49? S95UF USB-C DQHD MONITOR</t>
        </is>
      </c>
      <c r="D277" s="11" t="n">
        <v>919</v>
      </c>
      <c r="E277" s="12" t="n">
        <v>765.83</v>
      </c>
    </row>
    <row r="278">
      <c r="A278" s="3" t="inlineStr">
        <is>
          <t>LS49DG912SUXXU</t>
        </is>
      </c>
      <c r="B278" s="3" t="inlineStr">
        <is>
          <t>Samsung</t>
        </is>
      </c>
      <c r="C278" s="3" t="inlineStr">
        <is>
          <t>49IN ODYSSEY OLED G9 DQHD 144HZ</t>
        </is>
      </c>
      <c r="D278" s="11" t="n">
        <v>1021</v>
      </c>
      <c r="E278" s="12" t="n">
        <v>850.83</v>
      </c>
    </row>
    <row r="279">
      <c r="A279" s="3" t="inlineStr">
        <is>
          <t>LS27FG602SUXXU</t>
        </is>
      </c>
      <c r="B279" s="3" t="inlineStr">
        <is>
          <t>Samsung</t>
        </is>
      </c>
      <c r="C279" s="3" t="inlineStr">
        <is>
          <t>ODYSSEY GAMING OLED G6</t>
        </is>
      </c>
      <c r="D279" s="11" t="n">
        <v>817</v>
      </c>
      <c r="E279" s="12" t="n">
        <v>680.83</v>
      </c>
    </row>
    <row r="280">
      <c r="A280" s="3" t="inlineStr">
        <is>
          <t>LS27D396GAUXXU</t>
        </is>
      </c>
      <c r="B280" s="3" t="inlineStr">
        <is>
          <t>Samsung</t>
        </is>
      </c>
      <c r="C280" s="3" t="inlineStr">
        <is>
          <t>SAM 27IN S36GD FHD CURVED MON</t>
        </is>
      </c>
      <c r="D280" s="11" t="n">
        <v>143</v>
      </c>
      <c r="E280" s="12" t="n">
        <v>119.17</v>
      </c>
    </row>
    <row r="281">
      <c r="A281" s="3" t="inlineStr">
        <is>
          <t>LS32D701EAUXXU</t>
        </is>
      </c>
      <c r="B281" s="3" t="inlineStr">
        <is>
          <t>Samsung</t>
        </is>
      </c>
      <c r="C281" s="3" t="inlineStr">
        <is>
          <t>SAM 32IN S70D UHD WHITE VIEWFINITY</t>
        </is>
      </c>
      <c r="D281" s="11" t="n">
        <v>307</v>
      </c>
      <c r="E281" s="12" t="n">
        <v>255.83</v>
      </c>
    </row>
    <row r="282">
      <c r="A282" s="3" t="inlineStr">
        <is>
          <t>LS37D800UAUXXU</t>
        </is>
      </c>
      <c r="B282" s="3" t="inlineStr">
        <is>
          <t>Samsung</t>
        </is>
      </c>
      <c r="C282" s="3" t="inlineStr">
        <is>
          <t>SAM 37IN S80UD UDH USBC MON</t>
        </is>
      </c>
      <c r="D282" s="11" t="n">
        <v>460</v>
      </c>
      <c r="E282" s="12" t="n">
        <v>383.33</v>
      </c>
    </row>
    <row r="283">
      <c r="A283" s="3" t="inlineStr">
        <is>
          <t>LS22D300GAUXXU</t>
        </is>
      </c>
      <c r="B283" s="3" t="inlineStr">
        <is>
          <t>Samsung</t>
        </is>
      </c>
      <c r="C283" s="3" t="inlineStr">
        <is>
          <t>SAMSUNG 22IN FHD S30GD MONITOR</t>
        </is>
      </c>
      <c r="D283" s="11" t="n">
        <v>82</v>
      </c>
      <c r="E283" s="12" t="n">
        <v>68.33</v>
      </c>
    </row>
    <row r="284">
      <c r="A284" s="3" t="inlineStr">
        <is>
          <t>LS24F430UAUXXU</t>
        </is>
      </c>
      <c r="B284" s="3" t="inlineStr">
        <is>
          <t>Samsung</t>
        </is>
      </c>
      <c r="C284" s="3" t="inlineStr">
        <is>
          <t>SAMSUNG 24 S43UF FHD USB-C</t>
        </is>
      </c>
      <c r="D284" s="11" t="n">
        <v>194</v>
      </c>
      <c r="E284" s="12" t="n">
        <v>161.67</v>
      </c>
    </row>
    <row r="285">
      <c r="A285" s="3" t="inlineStr">
        <is>
          <t>LS24F330EAUXXU</t>
        </is>
      </c>
      <c r="B285" s="3" t="inlineStr">
        <is>
          <t>Samsung</t>
        </is>
      </c>
      <c r="C285" s="3" t="inlineStr">
        <is>
          <t>SAMSUNG 24? S33F ESSENTIAL MONITOR</t>
        </is>
      </c>
      <c r="D285" s="11" t="n">
        <v>72</v>
      </c>
      <c r="E285" s="12" t="n">
        <v>60</v>
      </c>
    </row>
    <row r="286">
      <c r="A286" s="3" t="inlineStr">
        <is>
          <t>LS24D366GAUXXU</t>
        </is>
      </c>
      <c r="B286" s="3" t="inlineStr">
        <is>
          <t>Samsung</t>
        </is>
      </c>
      <c r="C286" s="3" t="inlineStr">
        <is>
          <t>SAMSUNG 24IN S36GD CURVED FHD MON</t>
        </is>
      </c>
      <c r="D286" s="11" t="n">
        <v>123</v>
      </c>
      <c r="E286" s="12" t="n">
        <v>102.5</v>
      </c>
    </row>
    <row r="287">
      <c r="A287" s="3" t="inlineStr">
        <is>
          <t>LS27CG552EUXXU</t>
        </is>
      </c>
      <c r="B287" s="3" t="inlineStr">
        <is>
          <t>Samsung</t>
        </is>
      </c>
      <c r="C287" s="3" t="inlineStr">
        <is>
          <t>SAMSUNG 27 G55C QHD 165HZ ODYSSEY GA</t>
        </is>
      </c>
      <c r="D287" s="11" t="n">
        <v>184</v>
      </c>
      <c r="E287" s="12" t="n">
        <v>153.33</v>
      </c>
    </row>
    <row r="288">
      <c r="A288" s="3" t="inlineStr">
        <is>
          <t>LS27DG702EUXXU</t>
        </is>
      </c>
      <c r="B288" s="3" t="inlineStr">
        <is>
          <t>Samsung</t>
        </is>
      </c>
      <c r="C288" s="3" t="inlineStr">
        <is>
          <t>SAMSUNG 27 G70D ODYSSEY GAME MON</t>
        </is>
      </c>
      <c r="D288" s="11" t="n">
        <v>439</v>
      </c>
      <c r="E288" s="12" t="n">
        <v>365.83</v>
      </c>
    </row>
    <row r="289">
      <c r="A289" s="3" t="inlineStr">
        <is>
          <t>LS27FG530EUXXU</t>
        </is>
      </c>
      <c r="B289" s="3" t="inlineStr">
        <is>
          <t>Samsung</t>
        </is>
      </c>
      <c r="C289" s="3" t="inlineStr">
        <is>
          <t>SAMSUNG 27 ODYSSEY G5 G53F QHD 200HZ</t>
        </is>
      </c>
      <c r="D289" s="11" t="n">
        <v>205</v>
      </c>
      <c r="E289" s="12" t="n">
        <v>170.83</v>
      </c>
    </row>
    <row r="290">
      <c r="A290" s="3" t="inlineStr">
        <is>
          <t>LS27D406GAUXXU</t>
        </is>
      </c>
      <c r="B290" s="3" t="inlineStr">
        <is>
          <t>Samsung</t>
        </is>
      </c>
      <c r="C290" s="3" t="inlineStr">
        <is>
          <t>SAMSUNG 27 S40GD FULL HD MONITOR</t>
        </is>
      </c>
      <c r="D290" s="11" t="n">
        <v>133</v>
      </c>
      <c r="E290" s="12" t="n">
        <v>110.83</v>
      </c>
    </row>
    <row r="291">
      <c r="A291" s="3" t="inlineStr">
        <is>
          <t>LS27F430UAUXXU</t>
        </is>
      </c>
      <c r="B291" s="3" t="inlineStr">
        <is>
          <t>Samsung</t>
        </is>
      </c>
      <c r="C291" s="3" t="inlineStr">
        <is>
          <t>SAMSUNG 27 S43UF FHD USB-C</t>
        </is>
      </c>
      <c r="D291" s="11" t="n">
        <v>215</v>
      </c>
      <c r="E291" s="12" t="n">
        <v>179.17</v>
      </c>
    </row>
    <row r="292">
      <c r="A292" s="3" t="inlineStr">
        <is>
          <t>LS27F610EAUXXU</t>
        </is>
      </c>
      <c r="B292" s="3" t="inlineStr">
        <is>
          <t>Samsung</t>
        </is>
      </c>
      <c r="C292" s="3" t="inlineStr">
        <is>
          <t>SAMSUNG 27 S61F QHD VIEWFINITY MON</t>
        </is>
      </c>
      <c r="D292" s="11" t="n">
        <v>184</v>
      </c>
      <c r="E292" s="12" t="n">
        <v>153.33</v>
      </c>
    </row>
    <row r="293">
      <c r="A293" s="3" t="inlineStr">
        <is>
          <t>LS27H700EAUXXU</t>
        </is>
      </c>
      <c r="B293" s="3" t="inlineStr">
        <is>
          <t>Samsung</t>
        </is>
      </c>
      <c r="C293" s="3" t="inlineStr">
        <is>
          <t>SAMSUNG 27IN 4KUHD 60HZ</t>
        </is>
      </c>
      <c r="D293" s="11" t="n">
        <v>172</v>
      </c>
      <c r="E293" s="12" t="n">
        <v>143.33</v>
      </c>
    </row>
    <row r="294">
      <c r="A294" s="3" t="inlineStr">
        <is>
          <t>LS27H710EAUXXU</t>
        </is>
      </c>
      <c r="B294" s="3" t="inlineStr">
        <is>
          <t>Samsung</t>
        </is>
      </c>
      <c r="C294" s="3" t="inlineStr">
        <is>
          <t>SAMSUNG 27IN 4KUHD 60HZ MONITOR</t>
        </is>
      </c>
      <c r="D294" s="11" t="n">
        <v>205</v>
      </c>
      <c r="E294" s="12" t="n">
        <v>170.83</v>
      </c>
    </row>
    <row r="295">
      <c r="A295" s="3" t="inlineStr">
        <is>
          <t>LS27DG302EUXXU</t>
        </is>
      </c>
      <c r="B295" s="3" t="inlineStr">
        <is>
          <t>Samsung</t>
        </is>
      </c>
      <c r="C295" s="3" t="inlineStr">
        <is>
          <t>SAMSUNG 27IN G30D FHD 180HZ ODYSSEY</t>
        </is>
      </c>
      <c r="D295" s="11" t="n">
        <v>164</v>
      </c>
      <c r="E295" s="12" t="n">
        <v>136.67</v>
      </c>
    </row>
    <row r="296">
      <c r="A296" s="3" t="inlineStr">
        <is>
          <t>LS27H804EAUXXU</t>
        </is>
      </c>
      <c r="B296" s="3" t="inlineStr">
        <is>
          <t>Samsung</t>
        </is>
      </c>
      <c r="C296" s="3" t="inlineStr">
        <is>
          <t>SAMSUNG 27IN VIEWFINITY S8 S80H 4K U</t>
        </is>
      </c>
      <c r="D296" s="11" t="n">
        <v>256</v>
      </c>
      <c r="E296" s="12" t="n">
        <v>213.33</v>
      </c>
    </row>
    <row r="297">
      <c r="A297" s="3" t="inlineStr">
        <is>
          <t>LS27H804EFAXXU</t>
        </is>
      </c>
      <c r="B297" s="3" t="inlineStr">
        <is>
          <t>Samsung</t>
        </is>
      </c>
      <c r="C297" s="3" t="inlineStr">
        <is>
          <t>SAMSUNG 27IN VIEWFINITY S8 S80HF 5K</t>
        </is>
      </c>
      <c r="D297" s="11" t="n">
        <v>613</v>
      </c>
      <c r="E297" s="12" t="n">
        <v>510.83</v>
      </c>
    </row>
    <row r="298">
      <c r="A298" s="3" t="inlineStr">
        <is>
          <t>LS27H800UAUXXU</t>
        </is>
      </c>
      <c r="B298" s="3" t="inlineStr">
        <is>
          <t>Samsung</t>
        </is>
      </c>
      <c r="C298" s="3" t="inlineStr">
        <is>
          <t>SAMSUNG 27IN VIEWFINITY S8 S80UH 4K</t>
        </is>
      </c>
      <c r="D298" s="11" t="n">
        <v>307</v>
      </c>
      <c r="E298" s="12" t="n">
        <v>255.83</v>
      </c>
    </row>
    <row r="299">
      <c r="A299" s="3" t="inlineStr">
        <is>
          <t>LS27B800PXPXXU</t>
        </is>
      </c>
      <c r="B299" s="3" t="inlineStr">
        <is>
          <t>Samsung</t>
        </is>
      </c>
      <c r="C299" s="3" t="inlineStr">
        <is>
          <t>SAMSUNG 27IN VIEWFINITY S80PB USBC</t>
        </is>
      </c>
      <c r="D299" s="11" t="n">
        <v>409</v>
      </c>
      <c r="E299" s="12" t="n">
        <v>340.83</v>
      </c>
    </row>
    <row r="300">
      <c r="A300" s="3" t="inlineStr">
        <is>
          <t>LS32FM801UUXXU</t>
        </is>
      </c>
      <c r="B300" s="3" t="inlineStr">
        <is>
          <t>Samsung</t>
        </is>
      </c>
      <c r="C300" s="3" t="inlineStr">
        <is>
          <t>SAMSUNG 32 M80F SMART MONITOR</t>
        </is>
      </c>
      <c r="D300" s="11" t="n">
        <v>490</v>
      </c>
      <c r="E300" s="12" t="n">
        <v>408.33</v>
      </c>
    </row>
    <row r="301">
      <c r="A301" s="3" t="inlineStr">
        <is>
          <t>LS32FM902SUXXU</t>
        </is>
      </c>
      <c r="B301" s="3" t="inlineStr">
        <is>
          <t>Samsung</t>
        </is>
      </c>
      <c r="C301" s="3" t="inlineStr">
        <is>
          <t>SAMSUNG 32 SMART MONITOR M9 M90SF UH</t>
        </is>
      </c>
      <c r="D301" s="11" t="n">
        <v>1225</v>
      </c>
      <c r="E301" s="12" t="n">
        <v>1020.83</v>
      </c>
    </row>
    <row r="302">
      <c r="A302" s="3" t="inlineStr">
        <is>
          <t>LS32H700EAUXXU</t>
        </is>
      </c>
      <c r="B302" s="3" t="inlineStr">
        <is>
          <t>Samsung</t>
        </is>
      </c>
      <c r="C302" s="3" t="inlineStr">
        <is>
          <t>SAMSUNG 32IN 4KUHD 60HZ</t>
        </is>
      </c>
      <c r="D302" s="11" t="n">
        <v>206</v>
      </c>
      <c r="E302" s="12" t="n">
        <v>171.67</v>
      </c>
    </row>
    <row r="303">
      <c r="A303" s="3" t="inlineStr">
        <is>
          <t>LS32FM702UUXXU</t>
        </is>
      </c>
      <c r="B303" s="3" t="inlineStr">
        <is>
          <t>Samsung</t>
        </is>
      </c>
      <c r="C303" s="3" t="inlineStr">
        <is>
          <t>SAMSUNG 32IN SMART M7 M70F</t>
        </is>
      </c>
      <c r="D303" s="11" t="n">
        <v>307</v>
      </c>
      <c r="E303" s="12" t="n">
        <v>255.83</v>
      </c>
    </row>
    <row r="304">
      <c r="A304" s="3" t="inlineStr">
        <is>
          <t>LF32TU870VPXXU</t>
        </is>
      </c>
      <c r="B304" s="3" t="inlineStr">
        <is>
          <t>Samsung</t>
        </is>
      </c>
      <c r="C304" s="3" t="inlineStr">
        <is>
          <t>SAMSUNG 32IN TU87F MONITOR</t>
        </is>
      </c>
      <c r="D304" s="11" t="n">
        <v>409</v>
      </c>
      <c r="E304" s="12" t="n">
        <v>340.83</v>
      </c>
    </row>
    <row r="305">
      <c r="A305" s="3" t="inlineStr">
        <is>
          <t>LU32J590UQPXXU</t>
        </is>
      </c>
      <c r="B305" s="3" t="inlineStr">
        <is>
          <t>Samsung</t>
        </is>
      </c>
      <c r="C305" s="3" t="inlineStr">
        <is>
          <t>SAMSUNG 32IN UJ590 MONITOR</t>
        </is>
      </c>
      <c r="D305" s="11" t="n">
        <v>307</v>
      </c>
      <c r="E305" s="12" t="n">
        <v>255.83</v>
      </c>
    </row>
    <row r="306">
      <c r="A306" s="3" t="inlineStr">
        <is>
          <t>LS32H804EAUXXU</t>
        </is>
      </c>
      <c r="B306" s="3" t="inlineStr">
        <is>
          <t>Samsung</t>
        </is>
      </c>
      <c r="C306" s="3" t="inlineStr">
        <is>
          <t>SAMSUNG 32IN VIEWFINITY S8 S80H 4K U</t>
        </is>
      </c>
      <c r="D306" s="11" t="n">
        <v>307</v>
      </c>
      <c r="E306" s="12" t="n">
        <v>255.83</v>
      </c>
    </row>
    <row r="307">
      <c r="A307" s="3" t="inlineStr">
        <is>
          <t>LS32H800UAUXXU</t>
        </is>
      </c>
      <c r="B307" s="3" t="inlineStr">
        <is>
          <t>Samsung</t>
        </is>
      </c>
      <c r="C307" s="3" t="inlineStr">
        <is>
          <t>SAMSUNG 32IN VIEWFINITY S8 S80UH 4K</t>
        </is>
      </c>
      <c r="D307" s="11" t="n">
        <v>348</v>
      </c>
      <c r="E307" s="12" t="n">
        <v>290</v>
      </c>
    </row>
    <row r="308">
      <c r="A308" s="3" t="inlineStr">
        <is>
          <t>LS32B800PXPXXU</t>
        </is>
      </c>
      <c r="B308" s="3" t="inlineStr">
        <is>
          <t>Samsung</t>
        </is>
      </c>
      <c r="C308" s="3" t="inlineStr">
        <is>
          <t>SAMSUNG 32IN VIEWFINITY S80PB USBC</t>
        </is>
      </c>
      <c r="D308" s="11" t="n">
        <v>460</v>
      </c>
      <c r="E308" s="12" t="n">
        <v>383.33</v>
      </c>
    </row>
    <row r="309">
      <c r="A309" s="3" t="inlineStr">
        <is>
          <t>LS34C650TAUXXU</t>
        </is>
      </c>
      <c r="B309" s="3" t="inlineStr">
        <is>
          <t>Samsung</t>
        </is>
      </c>
      <c r="C309" s="3" t="inlineStr">
        <is>
          <t>SAMSUNG 34 S65TC UWQHD THUNDERBOLT 4</t>
        </is>
      </c>
      <c r="D309" s="11" t="n">
        <v>511</v>
      </c>
      <c r="E309" s="12" t="n">
        <v>425.83</v>
      </c>
    </row>
    <row r="310">
      <c r="A310" s="3" t="inlineStr">
        <is>
          <t>LS34H550GAUXXU</t>
        </is>
      </c>
      <c r="B310" s="3" t="inlineStr">
        <is>
          <t>Samsung</t>
        </is>
      </c>
      <c r="C310" s="3" t="inlineStr">
        <is>
          <t>SAMSUNG 34IN QHD 120HZ MONITOR</t>
        </is>
      </c>
      <c r="D310" s="11" t="n">
        <v>256</v>
      </c>
      <c r="E310" s="12" t="n">
        <v>213.33</v>
      </c>
    </row>
    <row r="311">
      <c r="A311" s="3" t="inlineStr">
        <is>
          <t>LS40H850TAUXXU</t>
        </is>
      </c>
      <c r="B311" s="3" t="inlineStr">
        <is>
          <t>Samsung</t>
        </is>
      </c>
      <c r="C311" s="3" t="inlineStr">
        <is>
          <t>SAMSUNG 40IN WUHD VIEWFINITY MONITOR</t>
        </is>
      </c>
      <c r="D311" s="11" t="n">
        <v>1225</v>
      </c>
      <c r="E311" s="12" t="n">
        <v>1020.83</v>
      </c>
    </row>
    <row r="312">
      <c r="A312" s="3" t="inlineStr">
        <is>
          <t>LS49DG954SUXXU</t>
        </is>
      </c>
      <c r="B312" s="3" t="inlineStr">
        <is>
          <t>Samsung</t>
        </is>
      </c>
      <c r="C312" s="3" t="inlineStr">
        <is>
          <t>SAMSUNG 49IN ODYSSEY G95SD OLED GAM</t>
        </is>
      </c>
      <c r="D312" s="11" t="n">
        <v>1429</v>
      </c>
      <c r="E312" s="12" t="n">
        <v>1190.83</v>
      </c>
    </row>
    <row r="313">
      <c r="A313" s="3" t="inlineStr">
        <is>
          <t>LS27D300GAUXXU</t>
        </is>
      </c>
      <c r="B313" s="3" t="inlineStr">
        <is>
          <t>Samsung</t>
        </is>
      </c>
      <c r="C313" s="3" t="inlineStr">
        <is>
          <t>SAMSUNG MONITOR S27D300GAU</t>
        </is>
      </c>
      <c r="D313" s="11" t="n">
        <v>103</v>
      </c>
      <c r="E313" s="12" t="n">
        <v>85.83</v>
      </c>
    </row>
    <row r="314">
      <c r="A314" s="3" t="inlineStr">
        <is>
          <t>LS27FG810SUXXU</t>
        </is>
      </c>
      <c r="B314" s="3" t="inlineStr">
        <is>
          <t>Samsung</t>
        </is>
      </c>
      <c r="C314" s="3" t="inlineStr">
        <is>
          <t>SAMSUNG MONITOR S27FG810SU</t>
        </is>
      </c>
      <c r="D314" s="11" t="n">
        <v>766</v>
      </c>
      <c r="E314" s="12" t="n">
        <v>638.33</v>
      </c>
    </row>
    <row r="315">
      <c r="A315" s="3" t="inlineStr">
        <is>
          <t>LS32FG810SUXXU</t>
        </is>
      </c>
      <c r="B315" s="3" t="inlineStr">
        <is>
          <t>Samsung</t>
        </is>
      </c>
      <c r="C315" s="3" t="inlineStr">
        <is>
          <t>SAMSUNG MONITOR S32FG810SU</t>
        </is>
      </c>
      <c r="D315" s="11" t="n">
        <v>868</v>
      </c>
      <c r="E315" s="12" t="n">
        <v>723.33</v>
      </c>
    </row>
    <row r="316">
      <c r="A316" s="3" t="inlineStr">
        <is>
          <t>LS37D702EAUXXU</t>
        </is>
      </c>
      <c r="B316" s="3" t="inlineStr">
        <is>
          <t>Samsung</t>
        </is>
      </c>
      <c r="C316" s="3" t="inlineStr">
        <is>
          <t>SAMSUNG MONITOR S37D702EAU</t>
        </is>
      </c>
      <c r="D316" s="11" t="n">
        <v>439</v>
      </c>
      <c r="E316" s="12" t="n">
        <v>365.83</v>
      </c>
    </row>
    <row r="317">
      <c r="A317" s="3" t="inlineStr">
        <is>
          <t>LS27HG806EFXXU</t>
        </is>
      </c>
      <c r="B317" s="3" t="inlineStr">
        <is>
          <t>Samsung</t>
        </is>
      </c>
      <c r="C317" s="3" t="inlineStr">
        <is>
          <t>SAMSUNG ODYSSEY 27IN 5K 360HZ G MONI</t>
        </is>
      </c>
      <c r="D317" s="11" t="n">
        <v>817</v>
      </c>
      <c r="E317" s="12" t="n">
        <v>680.83</v>
      </c>
    </row>
    <row r="318">
      <c r="A318" s="3" t="inlineStr">
        <is>
          <t>LS32HG732SUXXU</t>
        </is>
      </c>
      <c r="B318" s="3" t="inlineStr">
        <is>
          <t>Samsung</t>
        </is>
      </c>
      <c r="C318" s="3" t="inlineStr">
        <is>
          <t>SAMSUNG ODYSSEY 32IN 4KUHD 330HZ G M</t>
        </is>
      </c>
      <c r="D318" s="11" t="n">
        <v>980</v>
      </c>
      <c r="E318" s="12" t="n">
        <v>816.67</v>
      </c>
    </row>
    <row r="319">
      <c r="A319" s="3" t="inlineStr">
        <is>
          <t>LS34HG550EUXXU</t>
        </is>
      </c>
      <c r="B319" s="3" t="inlineStr">
        <is>
          <t>Samsung</t>
        </is>
      </c>
      <c r="C319" s="3" t="inlineStr">
        <is>
          <t>SAMSUNG ODYSSEY 34 INCH G55H</t>
        </is>
      </c>
      <c r="D319" s="11" t="n">
        <v>276</v>
      </c>
      <c r="E319" s="12" t="n">
        <v>230</v>
      </c>
    </row>
    <row r="320">
      <c r="A320" s="3" t="inlineStr">
        <is>
          <t>LS27HG702SUXXU</t>
        </is>
      </c>
      <c r="B320" s="3" t="inlineStr">
        <is>
          <t>Samsung</t>
        </is>
      </c>
      <c r="C320" s="3" t="inlineStr">
        <is>
          <t>SAMSUNG ODYSSEY OLED 27 INCH G70SH</t>
        </is>
      </c>
      <c r="D320" s="11" t="n">
        <v>715</v>
      </c>
      <c r="E320" s="12" t="n">
        <v>595.83</v>
      </c>
    </row>
    <row r="321">
      <c r="A321" s="3" t="inlineStr">
        <is>
          <t>LS34C654UAUXXU</t>
        </is>
      </c>
      <c r="B321" s="3" t="inlineStr">
        <is>
          <t>Samsung</t>
        </is>
      </c>
      <c r="C321" s="3" t="inlineStr">
        <is>
          <t>SAMSUNG S65UC 34IN CURVED USB-C</t>
        </is>
      </c>
      <c r="D321" s="11" t="n">
        <v>409</v>
      </c>
      <c r="E321" s="12" t="n">
        <v>340.83</v>
      </c>
    </row>
    <row r="322">
      <c r="A322" s="3" t="inlineStr">
        <is>
          <t>LS32D700EAUXXU</t>
        </is>
      </c>
      <c r="B322" s="3" t="inlineStr">
        <is>
          <t>Samsung</t>
        </is>
      </c>
      <c r="C322" s="3" t="inlineStr">
        <is>
          <t>SAMSUNG VIEWFINITY S7 UHD MON 32IN</t>
        </is>
      </c>
      <c r="D322" s="11" t="n">
        <v>205</v>
      </c>
      <c r="E322" s="12" t="n">
        <v>170.83</v>
      </c>
    </row>
    <row r="323">
      <c r="A323" s="3" t="inlineStr">
        <is>
          <t>DK30CH2DEPUE</t>
        </is>
      </c>
      <c r="B323" s="3" t="inlineStr">
        <is>
          <t>Startech</t>
        </is>
      </c>
      <c r="C323" s="3" t="inlineStr">
        <is>
          <t>10097 STARTECH TRIPLE MONITOR 4K DOC</t>
        </is>
      </c>
      <c r="D323" s="11" t="n">
        <v>119</v>
      </c>
      <c r="E323" s="12" t="n">
        <v>99.17</v>
      </c>
    </row>
  </sheetData>
  <autoFilter ref="A2:E323"/>
  <pageMargins left="0.75" right="0.75" top="1" bottom="1" header="0.5" footer="0.5"/>
  <pageSetup orientation="portrait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E3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TVs, Displays &amp; Projectors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MR.JX611.003</t>
        </is>
      </c>
      <c r="B3" s="3" t="inlineStr">
        <is>
          <t>ACER</t>
        </is>
      </c>
      <c r="C3" s="3" t="inlineStr">
        <is>
          <t>ACER  X1328 DLPWXGA 5000 EUR/UKPOWER</t>
        </is>
      </c>
      <c r="D3" s="11" t="n">
        <v>359</v>
      </c>
      <c r="E3" s="12" t="n">
        <v>299.17</v>
      </c>
    </row>
    <row r="4">
      <c r="A4" s="3" t="inlineStr">
        <is>
          <t>MR.P0U11.004</t>
        </is>
      </c>
      <c r="B4" s="3" t="inlineStr">
        <is>
          <t>ACER</t>
        </is>
      </c>
      <c r="C4" s="3" t="inlineStr">
        <is>
          <t>ACER AOPN QT12 WHT LCD 720PLED 6500</t>
        </is>
      </c>
      <c r="D4" s="11" t="n">
        <v>107</v>
      </c>
      <c r="E4" s="12" t="n">
        <v>89.17</v>
      </c>
    </row>
    <row r="5">
      <c r="A5" s="3" t="inlineStr">
        <is>
          <t>MR.JUW11.002</t>
        </is>
      </c>
      <c r="B5" s="3" t="inlineStr">
        <is>
          <t>ACER</t>
        </is>
      </c>
      <c r="C5" s="3" t="inlineStr">
        <is>
          <t>ACER GD711 DLP 4K2K 4000 LED LM 1000</t>
        </is>
      </c>
      <c r="D5" s="11" t="n">
        <v>1065</v>
      </c>
      <c r="E5" s="12" t="n">
        <v>887.5</v>
      </c>
    </row>
    <row r="6">
      <c r="A6" s="3" t="inlineStr">
        <is>
          <t>MR.JYF11.002</t>
        </is>
      </c>
      <c r="B6" s="3" t="inlineStr">
        <is>
          <t>ACER</t>
        </is>
      </c>
      <c r="C6" s="3" t="inlineStr">
        <is>
          <t>ACER P1258I 4800 EURO/UK POWER</t>
        </is>
      </c>
      <c r="D6" s="11" t="n">
        <v>388</v>
      </c>
      <c r="E6" s="12" t="n">
        <v>323.33</v>
      </c>
    </row>
    <row r="7">
      <c r="A7" s="3" t="inlineStr">
        <is>
          <t>MR.JYG11.002</t>
        </is>
      </c>
      <c r="B7" s="3" t="inlineStr">
        <is>
          <t>ACER</t>
        </is>
      </c>
      <c r="C7" s="3" t="inlineStr">
        <is>
          <t>ACER P1358I 1080P EURO/UK POWER</t>
        </is>
      </c>
      <c r="D7" s="11" t="n">
        <v>417</v>
      </c>
      <c r="E7" s="12" t="n">
        <v>347.5</v>
      </c>
    </row>
    <row r="8">
      <c r="A8" s="3" t="inlineStr">
        <is>
          <t>MR.JYH11.002</t>
        </is>
      </c>
      <c r="B8" s="3" t="inlineStr">
        <is>
          <t>ACER</t>
        </is>
      </c>
      <c r="C8" s="3" t="inlineStr">
        <is>
          <t>ACER P1558I 1080P EURO/UK POWER</t>
        </is>
      </c>
      <c r="D8" s="11" t="n">
        <v>581</v>
      </c>
      <c r="E8" s="12" t="n">
        <v>484.17</v>
      </c>
    </row>
    <row r="9">
      <c r="A9" s="3" t="inlineStr">
        <is>
          <t>MR.JY411.002</t>
        </is>
      </c>
      <c r="B9" s="3" t="inlineStr">
        <is>
          <t>ACER</t>
        </is>
      </c>
      <c r="C9" s="3" t="inlineStr">
        <is>
          <t>ACER P5550 EURO/UK POWER HDMI CABLE</t>
        </is>
      </c>
      <c r="D9" s="11" t="n">
        <v>726</v>
      </c>
      <c r="E9" s="12" t="n">
        <v>605</v>
      </c>
    </row>
    <row r="10">
      <c r="A10" s="3" t="inlineStr">
        <is>
          <t>MR.JYE11.001</t>
        </is>
      </c>
      <c r="B10" s="3" t="inlineStr">
        <is>
          <t>ACER</t>
        </is>
      </c>
      <c r="C10" s="3" t="inlineStr">
        <is>
          <t>ACER PD1520US DLP 1080P 500 LM 600:1</t>
        </is>
      </c>
      <c r="D10" s="11" t="n">
        <v>533</v>
      </c>
      <c r="E10" s="12" t="n">
        <v>444.17</v>
      </c>
    </row>
    <row r="11">
      <c r="A11" s="3" t="inlineStr">
        <is>
          <t>MR.JXT11.002</t>
        </is>
      </c>
      <c r="B11" s="3" t="inlineStr">
        <is>
          <t>ACER</t>
        </is>
      </c>
      <c r="C11" s="3" t="inlineStr">
        <is>
          <t>ACER PD2328 3700 EUR/UK PWR CBLE</t>
        </is>
      </c>
      <c r="D11" s="11" t="n">
        <v>484</v>
      </c>
      <c r="E11" s="12" t="n">
        <v>403.33</v>
      </c>
    </row>
    <row r="12">
      <c r="A12" s="3" t="inlineStr">
        <is>
          <t>MR.JXN11.002</t>
        </is>
      </c>
      <c r="B12" s="3" t="inlineStr">
        <is>
          <t>ACER</t>
        </is>
      </c>
      <c r="C12" s="3" t="inlineStr">
        <is>
          <t>ACER PD2528IC 1080P EURO/UK PWR CBLE</t>
        </is>
      </c>
      <c r="D12" s="11" t="n">
        <v>678</v>
      </c>
      <c r="E12" s="12" t="n">
        <v>565</v>
      </c>
    </row>
    <row r="13">
      <c r="A13" s="3" t="inlineStr">
        <is>
          <t>MR.JTA11.002</t>
        </is>
      </c>
      <c r="B13" s="3" t="inlineStr">
        <is>
          <t>ACER</t>
        </is>
      </c>
      <c r="C13" s="3" t="inlineStr">
        <is>
          <t>ACER PROJECTOR  H6815BD  WHITE</t>
        </is>
      </c>
      <c r="D13" s="11" t="n">
        <v>951</v>
      </c>
      <c r="E13" s="12" t="n">
        <v>792.5</v>
      </c>
    </row>
    <row r="14">
      <c r="A14" s="3" t="inlineStr">
        <is>
          <t>MR.JQU11.002</t>
        </is>
      </c>
      <c r="B14" s="3" t="inlineStr">
        <is>
          <t>ACER</t>
        </is>
      </c>
      <c r="C14" s="3" t="inlineStr">
        <is>
          <t>ACER S1386WH DLP 3D 3600LM EU/UKPWR</t>
        </is>
      </c>
      <c r="D14" s="11" t="n">
        <v>484</v>
      </c>
      <c r="E14" s="12" t="n">
        <v>403.33</v>
      </c>
    </row>
    <row r="15">
      <c r="A15" s="3" t="inlineStr">
        <is>
          <t>MR.JWT11.002</t>
        </is>
      </c>
      <c r="B15" s="3" t="inlineStr">
        <is>
          <t>ACER</t>
        </is>
      </c>
      <c r="C15" s="3" t="inlineStr">
        <is>
          <t>ACER VERO PL3510ATV EURO/UK POWER</t>
        </is>
      </c>
      <c r="D15" s="11" t="n">
        <v>968</v>
      </c>
      <c r="E15" s="12" t="n">
        <v>806.67</v>
      </c>
    </row>
    <row r="16">
      <c r="A16" s="3" t="inlineStr">
        <is>
          <t>MR.JTG11.002</t>
        </is>
      </c>
      <c r="B16" s="3" t="inlineStr">
        <is>
          <t>ACER</t>
        </is>
      </c>
      <c r="C16" s="3" t="inlineStr">
        <is>
          <t>ACER X1128H DLP 3D SVGA</t>
        </is>
      </c>
      <c r="D16" s="11" t="n">
        <v>301</v>
      </c>
      <c r="E16" s="12" t="n">
        <v>250.83</v>
      </c>
    </row>
    <row r="17">
      <c r="A17" s="3" t="inlineStr">
        <is>
          <t>MR.JTH11.00R</t>
        </is>
      </c>
      <c r="B17" s="3" t="inlineStr">
        <is>
          <t>ACER</t>
        </is>
      </c>
      <c r="C17" s="3" t="inlineStr">
        <is>
          <t>ACER X129H DLP XGA 4800 LM</t>
        </is>
      </c>
      <c r="D17" s="11" t="n">
        <v>320</v>
      </c>
      <c r="E17" s="12" t="n">
        <v>266.67</v>
      </c>
    </row>
    <row r="18">
      <c r="A18" s="3" t="inlineStr">
        <is>
          <t>MR.JX611.010</t>
        </is>
      </c>
      <c r="B18" s="3" t="inlineStr">
        <is>
          <t>ACER</t>
        </is>
      </c>
      <c r="C18" s="3" t="inlineStr">
        <is>
          <t>ACER X139 DLP WXGA 5000 EU/UK POWER</t>
        </is>
      </c>
      <c r="D18" s="11" t="n">
        <v>349</v>
      </c>
      <c r="E18" s="12" t="n">
        <v>290.83</v>
      </c>
    </row>
    <row r="19">
      <c r="A19" s="3" t="inlineStr">
        <is>
          <t>MR.JX911.002</t>
        </is>
      </c>
      <c r="B19" s="3" t="inlineStr">
        <is>
          <t>ACER</t>
        </is>
      </c>
      <c r="C19" s="3" t="inlineStr">
        <is>
          <t>ACER X1526 DLP 1080P 4000 LM</t>
        </is>
      </c>
      <c r="D19" s="11" t="n">
        <v>484</v>
      </c>
      <c r="E19" s="12" t="n">
        <v>403.33</v>
      </c>
    </row>
    <row r="20">
      <c r="A20" s="3" t="inlineStr">
        <is>
          <t>MR.JXZ11.006</t>
        </is>
      </c>
      <c r="B20" s="3" t="inlineStr">
        <is>
          <t>ACER</t>
        </is>
      </c>
      <c r="C20" s="3" t="inlineStr">
        <is>
          <t>ACER XL2332 WXGA5300 EUR/UK PWR CBLE</t>
        </is>
      </c>
      <c r="D20" s="11" t="n">
        <v>581</v>
      </c>
      <c r="E20" s="12" t="n">
        <v>484.17</v>
      </c>
    </row>
    <row r="21">
      <c r="A21" s="3" t="inlineStr">
        <is>
          <t>MR.JV311.001</t>
        </is>
      </c>
      <c r="B21" s="3" t="inlineStr">
        <is>
          <t>ACER</t>
        </is>
      </c>
      <c r="C21" s="3" t="inlineStr">
        <is>
          <t>AOPEN PROJECTOR  PV12A  BLACK</t>
        </is>
      </c>
      <c r="D21" s="11" t="n">
        <v>159</v>
      </c>
      <c r="E21" s="12" t="n">
        <v>132.5</v>
      </c>
    </row>
    <row r="22">
      <c r="A22" s="3" t="inlineStr">
        <is>
          <t>MR.JWJ11.002</t>
        </is>
      </c>
      <c r="B22" s="3" t="inlineStr">
        <is>
          <t>ACER</t>
        </is>
      </c>
      <c r="C22" s="3" t="inlineStr">
        <is>
          <t>GD712 DLP 4K2K 4500 LM 3 500 000:1</t>
        </is>
      </c>
      <c r="D22" s="11" t="n">
        <v>968</v>
      </c>
      <c r="E22" s="12" t="n">
        <v>806.67</v>
      </c>
    </row>
    <row r="23">
      <c r="A23" s="3" t="inlineStr">
        <is>
          <t>MR.JSE11.002</t>
        </is>
      </c>
      <c r="B23" s="3" t="inlineStr">
        <is>
          <t>ACER</t>
        </is>
      </c>
      <c r="C23" s="3" t="inlineStr">
        <is>
          <t>H5386BDI DLP 720P 5000 LM 20000:1</t>
        </is>
      </c>
      <c r="D23" s="11" t="n">
        <v>330</v>
      </c>
      <c r="E23" s="12" t="n">
        <v>275</v>
      </c>
    </row>
    <row r="24">
      <c r="A24" s="3" t="inlineStr">
        <is>
          <t>MR.JXA11.002</t>
        </is>
      </c>
      <c r="B24" s="3" t="inlineStr">
        <is>
          <t>ACER</t>
        </is>
      </c>
      <c r="C24" s="3" t="inlineStr">
        <is>
          <t>H6542 DLP 1080P 4000 LM 13 000:1</t>
        </is>
      </c>
      <c r="D24" s="11" t="n">
        <v>413</v>
      </c>
      <c r="E24" s="12" t="n">
        <v>344.17</v>
      </c>
    </row>
    <row r="25">
      <c r="A25" s="3" t="inlineStr">
        <is>
          <t>MR.JW011.003</t>
        </is>
      </c>
      <c r="B25" s="3" t="inlineStr">
        <is>
          <t>ACER</t>
        </is>
      </c>
      <c r="C25" s="3" t="inlineStr">
        <is>
          <t>H6546KI DLP 1080P 5200 LM PROJECTOR</t>
        </is>
      </c>
      <c r="D25" s="11" t="n">
        <v>504</v>
      </c>
      <c r="E25" s="12" t="n">
        <v>420</v>
      </c>
    </row>
    <row r="26">
      <c r="A26" s="3" t="inlineStr">
        <is>
          <t>MR.JVK11.002</t>
        </is>
      </c>
      <c r="B26" s="3" t="inlineStr">
        <is>
          <t>ACER</t>
        </is>
      </c>
      <c r="C26" s="3" t="inlineStr">
        <is>
          <t>H6830BD DLP 4K2K 3800 LM PROJECTOR</t>
        </is>
      </c>
      <c r="D26" s="11" t="n">
        <v>872</v>
      </c>
      <c r="E26" s="12" t="n">
        <v>726.67</v>
      </c>
    </row>
    <row r="27">
      <c r="A27" s="3" t="inlineStr">
        <is>
          <t>MR.P0E11.002</t>
        </is>
      </c>
      <c r="B27" s="3" t="inlineStr">
        <is>
          <t>ACER</t>
        </is>
      </c>
      <c r="C27" s="3" t="inlineStr">
        <is>
          <t>HL1810U DLP 4K2K 1000 LM 1200:1</t>
        </is>
      </c>
      <c r="D27" s="11" t="n">
        <v>1065</v>
      </c>
      <c r="E27" s="12" t="n">
        <v>887.5</v>
      </c>
    </row>
    <row r="28">
      <c r="A28" s="3" t="inlineStr">
        <is>
          <t>MR.P0L11.002</t>
        </is>
      </c>
      <c r="B28" s="3" t="inlineStr">
        <is>
          <t>ACER</t>
        </is>
      </c>
      <c r="C28" s="3" t="inlineStr">
        <is>
          <t>HL1820 DLP 4K2K 2300 LM 3.5MIL:1</t>
        </is>
      </c>
      <c r="D28" s="11" t="n">
        <v>1259</v>
      </c>
      <c r="E28" s="12" t="n">
        <v>1049.17</v>
      </c>
    </row>
    <row r="29">
      <c r="A29" s="3" t="inlineStr">
        <is>
          <t>MR.JXX11.002</t>
        </is>
      </c>
      <c r="B29" s="3" t="inlineStr">
        <is>
          <t>ACER</t>
        </is>
      </c>
      <c r="C29" s="3" t="inlineStr">
        <is>
          <t>PD1800 DLP 4K2K 1000 LM 3.5MIL:1</t>
        </is>
      </c>
      <c r="D29" s="11" t="n">
        <v>533</v>
      </c>
      <c r="E29" s="12" t="n">
        <v>444.17</v>
      </c>
    </row>
    <row r="30">
      <c r="A30" s="3" t="inlineStr">
        <is>
          <t>MR.JWW11.002</t>
        </is>
      </c>
      <c r="B30" s="3" t="inlineStr">
        <is>
          <t>ACER</t>
        </is>
      </c>
      <c r="C30" s="3" t="inlineStr">
        <is>
          <t>VERO HL6810ATV DLP 4K2K 4000 LM</t>
        </is>
      </c>
      <c r="D30" s="11" t="n">
        <v>1238</v>
      </c>
      <c r="E30" s="12" t="n">
        <v>1031.67</v>
      </c>
    </row>
    <row r="31">
      <c r="A31" s="3" t="inlineStr">
        <is>
          <t>MR.JSA11.002</t>
        </is>
      </c>
      <c r="B31" s="3" t="inlineStr">
        <is>
          <t>ACER</t>
        </is>
      </c>
      <c r="C31" s="3" t="inlineStr">
        <is>
          <t>X1123HP DLP 3D SVGA 4000LM PROJECTOR</t>
        </is>
      </c>
      <c r="D31" s="11" t="n">
        <v>301</v>
      </c>
      <c r="E31" s="12" t="n">
        <v>250.83</v>
      </c>
    </row>
    <row r="32">
      <c r="A32" s="3" t="inlineStr">
        <is>
          <t>A1SL5F-3ALCGB11</t>
        </is>
      </c>
      <c r="B32" s="3" t="inlineStr">
        <is>
          <t>Alcatel</t>
        </is>
      </c>
      <c r="C32" s="3" t="inlineStr">
        <is>
          <t>TCL SMART PROJECTOR A1S BLUE</t>
        </is>
      </c>
      <c r="D32" s="11" t="n">
        <v>361</v>
      </c>
      <c r="E32" s="12" t="n">
        <v>300.83</v>
      </c>
    </row>
    <row r="33">
      <c r="A33" s="3" t="inlineStr">
        <is>
          <t>C10L3F-2ALCGB11</t>
        </is>
      </c>
      <c r="B33" s="3" t="inlineStr">
        <is>
          <t>Alcatel</t>
        </is>
      </c>
      <c r="C33" s="3" t="inlineStr">
        <is>
          <t>TCL SMART PROJECTOR C1 GREY</t>
        </is>
      </c>
      <c r="D33" s="11" t="n">
        <v>226</v>
      </c>
      <c r="E33" s="12" t="n">
        <v>188.33</v>
      </c>
    </row>
    <row r="34">
      <c r="A34" s="3" t="inlineStr">
        <is>
          <t>D2010111</t>
        </is>
      </c>
      <c r="B34" s="3" t="inlineStr">
        <is>
          <t>Anker</t>
        </is>
      </c>
      <c r="C34" s="3" t="inlineStr">
        <is>
          <t>100-INCH OUTDOOR PROJECTOR SCREEN</t>
        </is>
      </c>
      <c r="D34" s="11" t="n">
        <v>60</v>
      </c>
      <c r="E34" s="12" t="n">
        <v>50</v>
      </c>
    </row>
    <row r="35">
      <c r="A35" s="3" t="inlineStr">
        <is>
          <t>N2425212</t>
        </is>
      </c>
      <c r="B35" s="3" t="inlineStr">
        <is>
          <t>Anker</t>
        </is>
      </c>
      <c r="C35" s="3" t="inlineStr">
        <is>
          <t>CAPSULE 3 WITH GIMBAL STAND</t>
        </is>
      </c>
      <c r="D35" s="11" t="n">
        <v>524</v>
      </c>
      <c r="E35" s="12" t="n">
        <v>436.67</v>
      </c>
    </row>
    <row r="36">
      <c r="A36" s="3" t="inlineStr">
        <is>
          <t>N2325212</t>
        </is>
      </c>
      <c r="B36" s="3" t="inlineStr">
        <is>
          <t>Anker</t>
        </is>
      </c>
      <c r="C36" s="3" t="inlineStr">
        <is>
          <t>MARS 3 AIR WITH CARRY CASE</t>
        </is>
      </c>
      <c r="D36" s="11" t="n">
        <v>563</v>
      </c>
      <c r="E36" s="12" t="n">
        <v>469.17</v>
      </c>
    </row>
    <row r="37">
      <c r="A37" s="3" t="inlineStr">
        <is>
          <t>D2426212</t>
        </is>
      </c>
      <c r="B37" s="3" t="inlineStr">
        <is>
          <t>Anker</t>
        </is>
      </c>
      <c r="C37" s="3" t="inlineStr">
        <is>
          <t>NEBULA CAPSULE 3 LASER GTV</t>
        </is>
      </c>
      <c r="D37" s="11" t="n">
        <v>741</v>
      </c>
      <c r="E37" s="12" t="n">
        <v>617.5</v>
      </c>
    </row>
    <row r="38">
      <c r="A38" s="3" t="inlineStr">
        <is>
          <t>D2342211</t>
        </is>
      </c>
      <c r="B38" s="3" t="inlineStr">
        <is>
          <t>Anker</t>
        </is>
      </c>
      <c r="C38" s="3" t="inlineStr">
        <is>
          <t>NEBULA COSMOS LASER 4K SE</t>
        </is>
      </c>
      <c r="D38" s="11" t="n">
        <v>1284</v>
      </c>
      <c r="E38" s="12" t="n">
        <v>1070</v>
      </c>
    </row>
    <row r="39">
      <c r="A39" s="3" t="inlineStr">
        <is>
          <t>D2325212</t>
        </is>
      </c>
      <c r="B39" s="3" t="inlineStr">
        <is>
          <t>Anker</t>
        </is>
      </c>
      <c r="C39" s="3" t="inlineStr">
        <is>
          <t>NEBULA MARS 3 AIR BLACK 2</t>
        </is>
      </c>
      <c r="D39" s="11" t="n">
        <v>543</v>
      </c>
      <c r="E39" s="12" t="n">
        <v>452.5</v>
      </c>
    </row>
    <row r="40">
      <c r="A40" s="3" t="inlineStr">
        <is>
          <t>D2070111</t>
        </is>
      </c>
      <c r="B40" s="3" t="inlineStr">
        <is>
          <t>Anker</t>
        </is>
      </c>
      <c r="C40" s="3" t="inlineStr">
        <is>
          <t>NEBULA QUICK-MOUNT PROJECTOR STAND</t>
        </is>
      </c>
      <c r="D40" s="11" t="n">
        <v>50</v>
      </c>
      <c r="E40" s="12" t="n">
        <v>41.67</v>
      </c>
    </row>
    <row r="41">
      <c r="A41" s="3" t="inlineStr">
        <is>
          <t>D23512F1</t>
        </is>
      </c>
      <c r="B41" s="3" t="inlineStr">
        <is>
          <t>Anker</t>
        </is>
      </c>
      <c r="C41" s="3" t="inlineStr">
        <is>
          <t>NEBULA X1 BLACK</t>
        </is>
      </c>
      <c r="D41" s="11" t="n">
        <v>2172</v>
      </c>
      <c r="E41" s="12" t="n">
        <v>1810</v>
      </c>
    </row>
    <row r="42">
      <c r="A42" s="3" t="inlineStr">
        <is>
          <t>D2431211</t>
        </is>
      </c>
      <c r="B42" s="3" t="inlineStr">
        <is>
          <t>Anker</t>
        </is>
      </c>
      <c r="C42" s="3" t="inlineStr">
        <is>
          <t>SOUNDCORE NEBULA P1 (2)ONLINE - UK B</t>
        </is>
      </c>
      <c r="D42" s="11" t="n">
        <v>692</v>
      </c>
      <c r="E42" s="12" t="n">
        <v>576.67</v>
      </c>
    </row>
    <row r="43">
      <c r="A43" s="3" t="inlineStr">
        <is>
          <t>D2200211</t>
        </is>
      </c>
      <c r="B43" s="3" t="inlineStr">
        <is>
          <t>Anker</t>
        </is>
      </c>
      <c r="C43" s="3" t="inlineStr">
        <is>
          <t>SOUNDCORE NEBULA P1I UK (2)ONLINE -</t>
        </is>
      </c>
      <c r="D43" s="11" t="n">
        <v>395</v>
      </c>
      <c r="E43" s="12" t="n">
        <v>329.17</v>
      </c>
    </row>
    <row r="44">
      <c r="A44" s="3" t="inlineStr">
        <is>
          <t>D21512F1</t>
        </is>
      </c>
      <c r="B44" s="3" t="inlineStr">
        <is>
          <t>Anker</t>
        </is>
      </c>
      <c r="C44" s="3" t="inlineStr">
        <is>
          <t>SOUNDCORE NEBULA X1 PRO (2)ONLINE -</t>
        </is>
      </c>
      <c r="D44" s="11" t="n">
        <v>4442</v>
      </c>
      <c r="E44" s="12" t="n">
        <v>3701.67</v>
      </c>
    </row>
    <row r="45">
      <c r="A45" s="3" t="inlineStr">
        <is>
          <t>10010951-KIT</t>
        </is>
      </c>
      <c r="B45" s="3" t="inlineStr">
        <is>
          <t>I3 Connect</t>
        </is>
      </c>
      <c r="C45" s="3" t="inlineStr">
        <is>
          <t>CACTUS 65 INCH</t>
        </is>
      </c>
      <c r="D45" s="11" t="n">
        <v>1068</v>
      </c>
      <c r="E45" s="12" t="n">
        <v>890</v>
      </c>
    </row>
    <row r="46">
      <c r="A46" s="3" t="inlineStr">
        <is>
          <t>10010951</t>
        </is>
      </c>
      <c r="B46" s="3" t="inlineStr">
        <is>
          <t>I3 Connect</t>
        </is>
      </c>
      <c r="C46" s="3" t="inlineStr">
        <is>
          <t>CACTUS 65 INCH</t>
        </is>
      </c>
      <c r="D46" s="11" t="n">
        <v>1068</v>
      </c>
      <c r="E46" s="12" t="n">
        <v>890</v>
      </c>
    </row>
    <row r="47">
      <c r="A47" s="3" t="inlineStr">
        <is>
          <t>10010952-KIT</t>
        </is>
      </c>
      <c r="B47" s="3" t="inlineStr">
        <is>
          <t>I3 Connect</t>
        </is>
      </c>
      <c r="C47" s="3" t="inlineStr">
        <is>
          <t>CACTUS 75 INCH</t>
        </is>
      </c>
      <c r="D47" s="11" t="n">
        <v>1247</v>
      </c>
      <c r="E47" s="12" t="n">
        <v>1039.17</v>
      </c>
    </row>
    <row r="48">
      <c r="A48" s="3" t="inlineStr">
        <is>
          <t>10010952</t>
        </is>
      </c>
      <c r="B48" s="3" t="inlineStr">
        <is>
          <t>I3 Connect</t>
        </is>
      </c>
      <c r="C48" s="3" t="inlineStr">
        <is>
          <t>CACTUS 75 INCH</t>
        </is>
      </c>
      <c r="D48" s="11" t="n">
        <v>1247</v>
      </c>
      <c r="E48" s="12" t="n">
        <v>1039.17</v>
      </c>
    </row>
    <row r="49">
      <c r="A49" s="3" t="inlineStr">
        <is>
          <t>10010953-KIT</t>
        </is>
      </c>
      <c r="B49" s="3" t="inlineStr">
        <is>
          <t>I3 Connect</t>
        </is>
      </c>
      <c r="C49" s="3" t="inlineStr">
        <is>
          <t>CACTUS 85 INCH</t>
        </is>
      </c>
      <c r="D49" s="11" t="n">
        <v>1781</v>
      </c>
      <c r="E49" s="12" t="n">
        <v>1484.17</v>
      </c>
    </row>
    <row r="50">
      <c r="A50" s="3" t="inlineStr">
        <is>
          <t>10010953</t>
        </is>
      </c>
      <c r="B50" s="3" t="inlineStr">
        <is>
          <t>I3 Connect</t>
        </is>
      </c>
      <c r="C50" s="3" t="inlineStr">
        <is>
          <t>CACTUS 85 INCH</t>
        </is>
      </c>
      <c r="D50" s="11" t="n">
        <v>1781</v>
      </c>
      <c r="E50" s="12" t="n">
        <v>1484.17</v>
      </c>
    </row>
    <row r="51">
      <c r="A51" s="3" t="inlineStr">
        <is>
          <t>10010820</t>
        </is>
      </c>
      <c r="B51" s="3" t="inlineStr">
        <is>
          <t>I3 Connect</t>
        </is>
      </c>
      <c r="C51" s="3" t="inlineStr">
        <is>
          <t>I3CONNECT ASPEN 4 55 INCH</t>
        </is>
      </c>
      <c r="D51" s="11" t="n">
        <v>1781</v>
      </c>
      <c r="E51" s="12" t="n">
        <v>1484.17</v>
      </c>
    </row>
    <row r="52">
      <c r="A52" s="3" t="inlineStr">
        <is>
          <t>10010820-KIT</t>
        </is>
      </c>
      <c r="B52" s="3" t="inlineStr">
        <is>
          <t>I3 Connect</t>
        </is>
      </c>
      <c r="C52" s="3" t="inlineStr">
        <is>
          <t>I3CONNECT ASPEN 4 55 INCH</t>
        </is>
      </c>
      <c r="D52" s="11" t="n">
        <v>1781</v>
      </c>
      <c r="E52" s="12" t="n">
        <v>1484.17</v>
      </c>
    </row>
    <row r="53">
      <c r="A53" s="3" t="inlineStr">
        <is>
          <t>10010821</t>
        </is>
      </c>
      <c r="B53" s="3" t="inlineStr">
        <is>
          <t>I3 Connect</t>
        </is>
      </c>
      <c r="C53" s="3" t="inlineStr">
        <is>
          <t>I3CONNECT ASPEN 4 65 INCH</t>
        </is>
      </c>
      <c r="D53" s="11" t="n">
        <v>1958</v>
      </c>
      <c r="E53" s="12" t="n">
        <v>1631.67</v>
      </c>
    </row>
    <row r="54">
      <c r="A54" s="3" t="inlineStr">
        <is>
          <t>10010821-KIT</t>
        </is>
      </c>
      <c r="B54" s="3" t="inlineStr">
        <is>
          <t>I3 Connect</t>
        </is>
      </c>
      <c r="C54" s="3" t="inlineStr">
        <is>
          <t>I3CONNECT ASPEN 4 65 INCH</t>
        </is>
      </c>
      <c r="D54" s="11" t="n">
        <v>1958</v>
      </c>
      <c r="E54" s="12" t="n">
        <v>1631.67</v>
      </c>
    </row>
    <row r="55">
      <c r="A55" s="3" t="inlineStr">
        <is>
          <t>10010823-KIT</t>
        </is>
      </c>
      <c r="B55" s="3" t="inlineStr">
        <is>
          <t>I3 Connect</t>
        </is>
      </c>
      <c r="C55" s="3" t="inlineStr">
        <is>
          <t>I3CONNECT ASPEN 4 86 INCH</t>
        </is>
      </c>
      <c r="D55" s="11" t="n">
        <v>3027</v>
      </c>
      <c r="E55" s="12" t="n">
        <v>2522.5</v>
      </c>
    </row>
    <row r="56">
      <c r="A56" s="3" t="inlineStr">
        <is>
          <t>10010823</t>
        </is>
      </c>
      <c r="B56" s="3" t="inlineStr">
        <is>
          <t>I3 Connect</t>
        </is>
      </c>
      <c r="C56" s="3" t="inlineStr">
        <is>
          <t>I3CONNECT ASPEN 4 86 INCH</t>
        </is>
      </c>
      <c r="D56" s="11" t="n">
        <v>3027</v>
      </c>
      <c r="E56" s="12" t="n">
        <v>2522.5</v>
      </c>
    </row>
    <row r="57">
      <c r="A57" s="3" t="inlineStr">
        <is>
          <t>10010730-KIT</t>
        </is>
      </c>
      <c r="B57" s="3" t="inlineStr">
        <is>
          <t>I3 Connect</t>
        </is>
      </c>
      <c r="C57" s="3" t="inlineStr">
        <is>
          <t>I3CONNECT ELM 2 65 INCH</t>
        </is>
      </c>
      <c r="D57" s="11" t="n">
        <v>1425</v>
      </c>
      <c r="E57" s="12" t="n">
        <v>1187.5</v>
      </c>
    </row>
    <row r="58">
      <c r="A58" s="3" t="inlineStr">
        <is>
          <t>10010730</t>
        </is>
      </c>
      <c r="B58" s="3" t="inlineStr">
        <is>
          <t>I3 Connect</t>
        </is>
      </c>
      <c r="C58" s="3" t="inlineStr">
        <is>
          <t>I3CONNECT ELM 2 65 INCH</t>
        </is>
      </c>
      <c r="D58" s="11" t="n">
        <v>1425</v>
      </c>
      <c r="E58" s="12" t="n">
        <v>1187.5</v>
      </c>
    </row>
    <row r="59">
      <c r="A59" s="3" t="inlineStr">
        <is>
          <t>10010731-KIT</t>
        </is>
      </c>
      <c r="B59" s="3" t="inlineStr">
        <is>
          <t>I3 Connect</t>
        </is>
      </c>
      <c r="C59" s="3" t="inlineStr">
        <is>
          <t>I3CONNECT ELM 2 75 INCH</t>
        </is>
      </c>
      <c r="D59" s="11" t="n">
        <v>1959</v>
      </c>
      <c r="E59" s="12" t="n">
        <v>1632.5</v>
      </c>
    </row>
    <row r="60">
      <c r="A60" s="3" t="inlineStr">
        <is>
          <t>10010731</t>
        </is>
      </c>
      <c r="B60" s="3" t="inlineStr">
        <is>
          <t>I3 Connect</t>
        </is>
      </c>
      <c r="C60" s="3" t="inlineStr">
        <is>
          <t>I3CONNECT ELM 2 75 INCH</t>
        </is>
      </c>
      <c r="D60" s="11" t="n">
        <v>1959</v>
      </c>
      <c r="E60" s="12" t="n">
        <v>1632.5</v>
      </c>
    </row>
    <row r="61">
      <c r="A61" s="3" t="inlineStr">
        <is>
          <t>10010732-KIT</t>
        </is>
      </c>
      <c r="B61" s="3" t="inlineStr">
        <is>
          <t>I3 Connect</t>
        </is>
      </c>
      <c r="C61" s="3" t="inlineStr">
        <is>
          <t>I3CONNECT ELM 2 86 INCH</t>
        </is>
      </c>
      <c r="D61" s="11" t="n">
        <v>2494</v>
      </c>
      <c r="E61" s="12" t="n">
        <v>2078.33</v>
      </c>
    </row>
    <row r="62">
      <c r="A62" s="3" t="inlineStr">
        <is>
          <t>10010732</t>
        </is>
      </c>
      <c r="B62" s="3" t="inlineStr">
        <is>
          <t>I3 Connect</t>
        </is>
      </c>
      <c r="C62" s="3" t="inlineStr">
        <is>
          <t>I3CONNECT ELM 2 86 INCH</t>
        </is>
      </c>
      <c r="D62" s="11" t="n">
        <v>2494</v>
      </c>
      <c r="E62" s="12" t="n">
        <v>2078.33</v>
      </c>
    </row>
    <row r="63">
      <c r="A63" s="3" t="inlineStr">
        <is>
          <t>10010880</t>
        </is>
      </c>
      <c r="B63" s="3" t="inlineStr">
        <is>
          <t>I3 Connect</t>
        </is>
      </c>
      <c r="C63" s="3" t="inlineStr">
        <is>
          <t>I3CONNECT LIFT 4 MOBILE FOOT</t>
        </is>
      </c>
      <c r="D63" s="11" t="n">
        <v>126</v>
      </c>
      <c r="E63" s="12" t="n">
        <v>105</v>
      </c>
    </row>
    <row r="64">
      <c r="A64" s="3" t="inlineStr">
        <is>
          <t>10010881</t>
        </is>
      </c>
      <c r="B64" s="3" t="inlineStr">
        <is>
          <t>I3 Connect</t>
        </is>
      </c>
      <c r="C64" s="3" t="inlineStr">
        <is>
          <t>I3CONNECT LIFT 4 WALL/COMMON PART</t>
        </is>
      </c>
      <c r="D64" s="11" t="n">
        <v>704</v>
      </c>
      <c r="E64" s="12" t="n">
        <v>586.67</v>
      </c>
    </row>
    <row r="65">
      <c r="A65" s="3" t="inlineStr">
        <is>
          <t>10010881-KIT</t>
        </is>
      </c>
      <c r="B65" s="3" t="inlineStr">
        <is>
          <t>I3 Connect</t>
        </is>
      </c>
      <c r="C65" s="3" t="inlineStr">
        <is>
          <t>I3CONNECT LIFT 4 WALL/COMMON PART</t>
        </is>
      </c>
      <c r="D65" s="11" t="n">
        <v>704</v>
      </c>
      <c r="E65" s="12" t="n">
        <v>586.67</v>
      </c>
    </row>
    <row r="66">
      <c r="A66" s="3" t="inlineStr">
        <is>
          <t>10010742</t>
        </is>
      </c>
      <c r="B66" s="3" t="inlineStr">
        <is>
          <t>I3 Connect</t>
        </is>
      </c>
      <c r="C66" s="3" t="inlineStr">
        <is>
          <t>I3CONNECT STAND 2</t>
        </is>
      </c>
      <c r="D66" s="11" t="n">
        <v>419</v>
      </c>
      <c r="E66" s="12" t="n">
        <v>349.17</v>
      </c>
    </row>
    <row r="67">
      <c r="A67" s="3" t="inlineStr">
        <is>
          <t>DE-1123EGA</t>
        </is>
      </c>
      <c r="B67" s="3" t="inlineStr">
        <is>
          <t>Optoma</t>
        </is>
      </c>
      <c r="C67" s="3" t="inlineStr">
        <is>
          <t>123 DIAGONAL 16:10 ELECTRIC SCREEN</t>
        </is>
      </c>
      <c r="D67" s="11" t="n">
        <v>889</v>
      </c>
      <c r="E67" s="12" t="n">
        <v>740.83</v>
      </c>
    </row>
    <row r="68">
      <c r="A68" s="3" t="inlineStr">
        <is>
          <t>DP-9046MWL</t>
        </is>
      </c>
      <c r="B68" s="3" t="inlineStr">
        <is>
          <t>Optoma</t>
        </is>
      </c>
      <c r="C68" s="3" t="inlineStr">
        <is>
          <t>46 DIAG PULL UP SCREEN 16:9 WIDE</t>
        </is>
      </c>
      <c r="D68" s="11" t="n">
        <v>210</v>
      </c>
      <c r="E68" s="12" t="n">
        <v>175</v>
      </c>
    </row>
    <row r="69">
      <c r="A69" s="3" t="inlineStr">
        <is>
          <t>H1F0C0NBW101</t>
        </is>
      </c>
      <c r="B69" s="3" t="inlineStr">
        <is>
          <t>Optoma</t>
        </is>
      </c>
      <c r="C69" s="3" t="inlineStr">
        <is>
          <t>5653RK 65IN INTERACTIVE DISPLAY</t>
        </is>
      </c>
      <c r="D69" s="11" t="n">
        <v>2178</v>
      </c>
      <c r="E69" s="12" t="n">
        <v>1815</v>
      </c>
    </row>
    <row r="70">
      <c r="A70" s="3" t="inlineStr">
        <is>
          <t>H1F0C0OBW101</t>
        </is>
      </c>
      <c r="B70" s="3" t="inlineStr">
        <is>
          <t>Optoma</t>
        </is>
      </c>
      <c r="C70" s="3" t="inlineStr">
        <is>
          <t>5753RK 75 INTERACTIVE FLAT PAN</t>
        </is>
      </c>
      <c r="D70" s="11" t="n">
        <v>2574</v>
      </c>
      <c r="E70" s="12" t="n">
        <v>2145</v>
      </c>
    </row>
    <row r="71">
      <c r="A71" s="3" t="inlineStr">
        <is>
          <t>H1F0C0PBW101</t>
        </is>
      </c>
      <c r="B71" s="3" t="inlineStr">
        <is>
          <t>Optoma</t>
        </is>
      </c>
      <c r="C71" s="3" t="inlineStr">
        <is>
          <t>5863RK 86 INTERACTIVE FLAT PANEL</t>
        </is>
      </c>
      <c r="D71" s="11" t="n">
        <v>3692</v>
      </c>
      <c r="E71" s="12" t="n">
        <v>3076.67</v>
      </c>
    </row>
    <row r="72">
      <c r="A72" s="3" t="inlineStr">
        <is>
          <t>DC460</t>
        </is>
      </c>
      <c r="B72" s="3" t="inlineStr">
        <is>
          <t>Optoma</t>
        </is>
      </c>
      <c r="C72" s="3" t="inlineStr">
        <is>
          <t>DC460 13MP DOCUMENT CAMERA</t>
        </is>
      </c>
      <c r="D72" s="11" t="n">
        <v>471</v>
      </c>
      <c r="E72" s="12" t="n">
        <v>392.5</v>
      </c>
    </row>
    <row r="73">
      <c r="A73" s="3" t="inlineStr">
        <is>
          <t>W3V00000011</t>
        </is>
      </c>
      <c r="B73" s="3" t="inlineStr">
        <is>
          <t>Optoma</t>
        </is>
      </c>
      <c r="C73" s="3" t="inlineStr">
        <is>
          <t>DC557 4K DOCUMENT CAMERA</t>
        </is>
      </c>
      <c r="D73" s="11" t="n">
        <v>659</v>
      </c>
      <c r="E73" s="12" t="n">
        <v>549.17</v>
      </c>
    </row>
    <row r="74">
      <c r="A74" s="3" t="inlineStr">
        <is>
          <t>DS-9092PWC</t>
        </is>
      </c>
      <c r="B74" s="3" t="inlineStr">
        <is>
          <t>Optoma</t>
        </is>
      </c>
      <c r="C74" s="3" t="inlineStr">
        <is>
          <t>DS-9092PWC 92IN 16:9 MANUAL SCREEN</t>
        </is>
      </c>
      <c r="D74" s="11" t="n">
        <v>231</v>
      </c>
      <c r="E74" s="12" t="n">
        <v>192.5</v>
      </c>
    </row>
    <row r="75">
      <c r="A75" s="3" t="inlineStr">
        <is>
          <t>E9PX7D701EZ2</t>
        </is>
      </c>
      <c r="B75" s="3" t="inlineStr">
        <is>
          <t>Optoma</t>
        </is>
      </c>
      <c r="C75" s="3" t="inlineStr">
        <is>
          <t>H190X DLP PROJECTOR</t>
        </is>
      </c>
      <c r="D75" s="11" t="n">
        <v>419</v>
      </c>
      <c r="E75" s="12" t="n">
        <v>349.17</v>
      </c>
    </row>
    <row r="76">
      <c r="A76" s="3" t="inlineStr">
        <is>
          <t>E3P7QK1E115</t>
        </is>
      </c>
      <c r="B76" s="3" t="inlineStr">
        <is>
          <t>Optoma</t>
        </is>
      </c>
      <c r="C76" s="3" t="inlineStr">
        <is>
          <t>HZ137X DURACORE LASER PROJECTOR</t>
        </is>
      </c>
      <c r="D76" s="11" t="n">
        <v>680</v>
      </c>
      <c r="E76" s="12" t="n">
        <v>566.67</v>
      </c>
    </row>
    <row r="77">
      <c r="A77" s="3" t="inlineStr">
        <is>
          <t>E3P7PK1E123</t>
        </is>
      </c>
      <c r="B77" s="3" t="inlineStr">
        <is>
          <t>Optoma</t>
        </is>
      </c>
      <c r="C77" s="3" t="inlineStr">
        <is>
          <t>HZ147X DURACORE LASER PROJECTOR</t>
        </is>
      </c>
      <c r="D77" s="11" t="n">
        <v>784</v>
      </c>
      <c r="E77" s="12" t="n">
        <v>653.33</v>
      </c>
    </row>
    <row r="78">
      <c r="A78" s="3" t="inlineStr">
        <is>
          <t>E3P7PK1E122</t>
        </is>
      </c>
      <c r="B78" s="3" t="inlineStr">
        <is>
          <t>Optoma</t>
        </is>
      </c>
      <c r="C78" s="3" t="inlineStr">
        <is>
          <t>HZ41HR DURACORE LASER PROJECTOR</t>
        </is>
      </c>
      <c r="D78" s="11" t="n">
        <v>940</v>
      </c>
      <c r="E78" s="12" t="n">
        <v>783.33</v>
      </c>
    </row>
    <row r="79">
      <c r="A79" s="3" t="inlineStr">
        <is>
          <t>H1AX00000284</t>
        </is>
      </c>
      <c r="B79" s="3" t="inlineStr">
        <is>
          <t>Optoma</t>
        </is>
      </c>
      <c r="C79" s="3" t="inlineStr">
        <is>
          <t>IFPD WIFI AND BLUETOOTH MODULE SI07E</t>
        </is>
      </c>
      <c r="D79" s="11" t="n">
        <v>69</v>
      </c>
      <c r="E79" s="12" t="n">
        <v>57.5</v>
      </c>
    </row>
    <row r="80">
      <c r="A80" s="3" t="inlineStr">
        <is>
          <t>E3PB051E111</t>
        </is>
      </c>
      <c r="B80" s="3" t="inlineStr">
        <is>
          <t>Optoma</t>
        </is>
      </c>
      <c r="C80" s="3" t="inlineStr">
        <is>
          <t>LH351 4LED PROJECTOR</t>
        </is>
      </c>
      <c r="D80" s="11" t="n">
        <v>836</v>
      </c>
      <c r="E80" s="12" t="n">
        <v>696.67</v>
      </c>
    </row>
    <row r="81">
      <c r="A81" s="3" t="inlineStr">
        <is>
          <t>E3PB031E111</t>
        </is>
      </c>
      <c r="B81" s="3" t="inlineStr">
        <is>
          <t>Optoma</t>
        </is>
      </c>
      <c r="C81" s="3" t="inlineStr">
        <is>
          <t>LH351ST WXGA 4LED PROJECTORS</t>
        </is>
      </c>
      <c r="D81" s="11" t="n">
        <v>1287</v>
      </c>
      <c r="E81" s="12" t="n">
        <v>1072.5</v>
      </c>
    </row>
    <row r="82">
      <c r="A82" s="3" t="inlineStr">
        <is>
          <t>H1F2C0YBW101</t>
        </is>
      </c>
      <c r="B82" s="3" t="inlineStr">
        <is>
          <t>Optoma</t>
        </is>
      </c>
      <c r="C82" s="3" t="inlineStr">
        <is>
          <t>N3432K - 43 INCH FLAT PANEL</t>
        </is>
      </c>
      <c r="D82" s="11" t="n">
        <v>742</v>
      </c>
      <c r="E82" s="12" t="n">
        <v>618.33</v>
      </c>
    </row>
    <row r="83">
      <c r="A83" s="3" t="inlineStr">
        <is>
          <t>H1F2C0ZBW101</t>
        </is>
      </c>
      <c r="B83" s="3" t="inlineStr">
        <is>
          <t>Optoma</t>
        </is>
      </c>
      <c r="C83" s="3" t="inlineStr">
        <is>
          <t>N3552K  55 FLAT PANEL</t>
        </is>
      </c>
      <c r="D83" s="11" t="n">
        <v>871</v>
      </c>
      <c r="E83" s="12" t="n">
        <v>725.83</v>
      </c>
    </row>
    <row r="84">
      <c r="A84" s="3" t="inlineStr">
        <is>
          <t>H1F2C0FBW101</t>
        </is>
      </c>
      <c r="B84" s="3" t="inlineStr">
        <is>
          <t>Optoma</t>
        </is>
      </c>
      <c r="C84" s="3" t="inlineStr">
        <is>
          <t>N3651K 65IN FLAT PANEL</t>
        </is>
      </c>
      <c r="D84" s="11" t="n">
        <v>1110</v>
      </c>
      <c r="E84" s="12" t="n">
        <v>925</v>
      </c>
    </row>
    <row r="85">
      <c r="A85" s="3" t="inlineStr">
        <is>
          <t>H1F2C0GBW101</t>
        </is>
      </c>
      <c r="B85" s="3" t="inlineStr">
        <is>
          <t>Optoma</t>
        </is>
      </c>
      <c r="C85" s="3" t="inlineStr">
        <is>
          <t>N3751K 75IN FLAT PANEL</t>
        </is>
      </c>
      <c r="D85" s="11" t="n">
        <v>1565</v>
      </c>
      <c r="E85" s="12" t="n">
        <v>1304.17</v>
      </c>
    </row>
    <row r="86">
      <c r="A86" s="3" t="inlineStr">
        <is>
          <t>H1F2C0HBW101</t>
        </is>
      </c>
      <c r="B86" s="3" t="inlineStr">
        <is>
          <t>Optoma</t>
        </is>
      </c>
      <c r="C86" s="3" t="inlineStr">
        <is>
          <t>N3861K 86IN FLAT PANEL</t>
        </is>
      </c>
      <c r="D86" s="11" t="n">
        <v>1902</v>
      </c>
      <c r="E86" s="12" t="n">
        <v>1585</v>
      </c>
    </row>
    <row r="87">
      <c r="A87" s="3" t="inlineStr">
        <is>
          <t>H1F2C0IBW101</t>
        </is>
      </c>
      <c r="B87" s="3" t="inlineStr">
        <is>
          <t>Optoma</t>
        </is>
      </c>
      <c r="C87" s="3" t="inlineStr">
        <is>
          <t>N3981K 98IN FLAT PANEL</t>
        </is>
      </c>
      <c r="D87" s="11" t="n">
        <v>3941</v>
      </c>
      <c r="E87" s="12" t="n">
        <v>3284.17</v>
      </c>
    </row>
    <row r="88">
      <c r="A88" s="3" t="inlineStr">
        <is>
          <t>H1AX00000270</t>
        </is>
      </c>
      <c r="B88" s="3" t="inlineStr">
        <is>
          <t>Optoma</t>
        </is>
      </c>
      <c r="C88" s="3" t="inlineStr">
        <is>
          <t>OCH100 OPTOMA HUB</t>
        </is>
      </c>
      <c r="D88" s="11" t="n">
        <v>516</v>
      </c>
      <c r="E88" s="12" t="n">
        <v>430</v>
      </c>
    </row>
    <row r="89">
      <c r="A89" s="3" t="inlineStr">
        <is>
          <t>H1F0H06BW101</t>
        </is>
      </c>
      <c r="B89" s="3" t="inlineStr">
        <is>
          <t>Optoma</t>
        </is>
      </c>
      <c r="C89" s="3" t="inlineStr">
        <is>
          <t>OPTOMA 3653RK</t>
        </is>
      </c>
      <c r="D89" s="11" t="n">
        <v>1475</v>
      </c>
      <c r="E89" s="12" t="n">
        <v>1229.17</v>
      </c>
    </row>
    <row r="90">
      <c r="A90" s="3" t="inlineStr">
        <is>
          <t>H1F0H07BW101</t>
        </is>
      </c>
      <c r="B90" s="3" t="inlineStr">
        <is>
          <t>Optoma</t>
        </is>
      </c>
      <c r="C90" s="3" t="inlineStr">
        <is>
          <t>OPTOMA 3753RK</t>
        </is>
      </c>
      <c r="D90" s="11" t="n">
        <v>2178</v>
      </c>
      <c r="E90" s="12" t="n">
        <v>1815</v>
      </c>
    </row>
    <row r="91">
      <c r="A91" s="3" t="inlineStr">
        <is>
          <t>H1F0H08BW101</t>
        </is>
      </c>
      <c r="B91" s="3" t="inlineStr">
        <is>
          <t>Optoma</t>
        </is>
      </c>
      <c r="C91" s="3" t="inlineStr">
        <is>
          <t>OPTOMA 3863RK</t>
        </is>
      </c>
      <c r="D91" s="11" t="n">
        <v>2376</v>
      </c>
      <c r="E91" s="12" t="n">
        <v>1980</v>
      </c>
    </row>
    <row r="92">
      <c r="A92" s="3" t="inlineStr">
        <is>
          <t>E3PB001E111</t>
        </is>
      </c>
      <c r="B92" s="3" t="inlineStr">
        <is>
          <t>Optoma</t>
        </is>
      </c>
      <c r="C92" s="3" t="inlineStr">
        <is>
          <t>PH31</t>
        </is>
      </c>
      <c r="D92" s="11" t="n">
        <v>471</v>
      </c>
      <c r="E92" s="12" t="n">
        <v>392.5</v>
      </c>
    </row>
    <row r="93">
      <c r="A93" s="3" t="inlineStr">
        <is>
          <t>E3P7P61E111</t>
        </is>
      </c>
      <c r="B93" s="3" t="inlineStr">
        <is>
          <t>Optoma</t>
        </is>
      </c>
      <c r="C93" s="3" t="inlineStr">
        <is>
          <t>PHOTON BEAM PK52</t>
        </is>
      </c>
      <c r="D93" s="11" t="n">
        <v>1151</v>
      </c>
      <c r="E93" s="12" t="n">
        <v>959.17</v>
      </c>
    </row>
    <row r="94">
      <c r="A94" s="3" t="inlineStr">
        <is>
          <t>E3P7PN1E121</t>
        </is>
      </c>
      <c r="B94" s="3" t="inlineStr">
        <is>
          <t>Optoma</t>
        </is>
      </c>
      <c r="C94" s="3" t="inlineStr">
        <is>
          <t>PHOTON BEAM PK53ST</t>
        </is>
      </c>
      <c r="D94" s="11" t="n">
        <v>1777</v>
      </c>
      <c r="E94" s="12" t="n">
        <v>1480.83</v>
      </c>
    </row>
    <row r="95">
      <c r="A95" s="3" t="inlineStr">
        <is>
          <t>E3PB011E111</t>
        </is>
      </c>
      <c r="B95" s="3" t="inlineStr">
        <is>
          <t>Optoma</t>
        </is>
      </c>
      <c r="C95" s="3" t="inlineStr">
        <is>
          <t>PK31</t>
        </is>
      </c>
      <c r="D95" s="11" t="n">
        <v>732</v>
      </c>
      <c r="E95" s="12" t="n">
        <v>610</v>
      </c>
    </row>
    <row r="96">
      <c r="A96" s="3" t="inlineStr">
        <is>
          <t>E3PB021E111</t>
        </is>
      </c>
      <c r="B96" s="3" t="inlineStr">
        <is>
          <t>Optoma</t>
        </is>
      </c>
      <c r="C96" s="3" t="inlineStr">
        <is>
          <t>PK32</t>
        </is>
      </c>
      <c r="D96" s="11" t="n">
        <v>836</v>
      </c>
      <c r="E96" s="12" t="n">
        <v>696.67</v>
      </c>
    </row>
    <row r="97">
      <c r="A97" s="3" t="inlineStr">
        <is>
          <t>DP-9092MWL</t>
        </is>
      </c>
      <c r="B97" s="3" t="inlineStr">
        <is>
          <t>Optoma</t>
        </is>
      </c>
      <c r="C97" s="3" t="inlineStr">
        <is>
          <t>PULL UP SCREEN 92 INCH</t>
        </is>
      </c>
      <c r="D97" s="11" t="n">
        <v>419</v>
      </c>
      <c r="E97" s="12" t="n">
        <v>349.17</v>
      </c>
    </row>
    <row r="98">
      <c r="A98" s="3" t="inlineStr">
        <is>
          <t>DP-9080MWL</t>
        </is>
      </c>
      <c r="B98" s="3" t="inlineStr">
        <is>
          <t>Optoma</t>
        </is>
      </c>
      <c r="C98" s="3" t="inlineStr">
        <is>
          <t>PULL UP SCRN 80 INCH</t>
        </is>
      </c>
      <c r="D98" s="11" t="n">
        <v>314</v>
      </c>
      <c r="E98" s="12" t="n">
        <v>261.67</v>
      </c>
    </row>
    <row r="99">
      <c r="A99" s="3" t="inlineStr">
        <is>
          <t>E3P7PN1E117</t>
        </is>
      </c>
      <c r="B99" s="3" t="inlineStr">
        <is>
          <t>Optoma</t>
        </is>
      </c>
      <c r="C99" s="3" t="inlineStr">
        <is>
          <t>UHZ67 DURACORE LASER PROJECTOR</t>
        </is>
      </c>
      <c r="D99" s="11" t="n">
        <v>1568</v>
      </c>
      <c r="E99" s="12" t="n">
        <v>1306.67</v>
      </c>
    </row>
    <row r="100">
      <c r="A100" s="3" t="inlineStr">
        <is>
          <t>E3P7PN1E119</t>
        </is>
      </c>
      <c r="B100" s="3" t="inlineStr">
        <is>
          <t>Optoma</t>
        </is>
      </c>
      <c r="C100" s="3" t="inlineStr">
        <is>
          <t>UHZ67-W DURACORE LASER PROJECTOR</t>
        </is>
      </c>
      <c r="D100" s="11" t="n">
        <v>1568</v>
      </c>
      <c r="E100" s="12" t="n">
        <v>1306.67</v>
      </c>
    </row>
    <row r="101">
      <c r="A101" s="3" t="inlineStr">
        <is>
          <t>W3P00000011</t>
        </is>
      </c>
      <c r="B101" s="3" t="inlineStr">
        <is>
          <t>Optoma</t>
        </is>
      </c>
      <c r="C101" s="3" t="inlineStr">
        <is>
          <t>WHD211 UK HDMI SYSTEM</t>
        </is>
      </c>
      <c r="D101" s="11" t="n">
        <v>95</v>
      </c>
      <c r="E101" s="12" t="n">
        <v>79.17</v>
      </c>
    </row>
    <row r="102">
      <c r="A102" s="3" t="inlineStr">
        <is>
          <t>W3FA0000071</t>
        </is>
      </c>
      <c r="B102" s="3" t="inlineStr">
        <is>
          <t>Optoma</t>
        </is>
      </c>
      <c r="C102" s="3" t="inlineStr">
        <is>
          <t>WIRELESS MODULE</t>
        </is>
      </c>
      <c r="D102" s="11" t="n">
        <v>69</v>
      </c>
      <c r="E102" s="12" t="n">
        <v>57.5</v>
      </c>
    </row>
    <row r="103">
      <c r="A103" s="3" t="inlineStr">
        <is>
          <t>E3P7PK1E121</t>
        </is>
      </c>
      <c r="B103" s="3" t="inlineStr">
        <is>
          <t>Optoma</t>
        </is>
      </c>
      <c r="C103" s="3" t="inlineStr">
        <is>
          <t>ZH361 DURACORE LASER PROJECTOR</t>
        </is>
      </c>
      <c r="D103" s="11" t="n">
        <v>1052</v>
      </c>
      <c r="E103" s="12" t="n">
        <v>876.67</v>
      </c>
    </row>
    <row r="104">
      <c r="A104" s="3" t="inlineStr">
        <is>
          <t>E3P7PK1E117</t>
        </is>
      </c>
      <c r="B104" s="3" t="inlineStr">
        <is>
          <t>Optoma</t>
        </is>
      </c>
      <c r="C104" s="3" t="inlineStr">
        <is>
          <t>ZH401E COMPACT PROJECTOR</t>
        </is>
      </c>
      <c r="D104" s="11" t="n">
        <v>993</v>
      </c>
      <c r="E104" s="12" t="n">
        <v>827.5</v>
      </c>
    </row>
    <row r="105">
      <c r="A105" s="3" t="inlineStr">
        <is>
          <t>E9PD7M601EZ1</t>
        </is>
      </c>
      <c r="B105" s="3" t="inlineStr">
        <is>
          <t>Optoma</t>
        </is>
      </c>
      <c r="C105" s="3" t="inlineStr">
        <is>
          <t>ZH430UST 1080P 4000 0.253:1</t>
        </is>
      </c>
      <c r="D105" s="11" t="n">
        <v>1882</v>
      </c>
      <c r="E105" s="12" t="n">
        <v>1568.33</v>
      </c>
    </row>
    <row r="106">
      <c r="A106" s="3" t="inlineStr">
        <is>
          <t>E9PD7L311EZ3</t>
        </is>
      </c>
      <c r="B106" s="3" t="inlineStr">
        <is>
          <t>Optoma</t>
        </is>
      </c>
      <c r="C106" s="3" t="inlineStr">
        <is>
          <t>ZH450ST 1080P 4200 0.5:1</t>
        </is>
      </c>
      <c r="D106" s="11" t="n">
        <v>1358</v>
      </c>
      <c r="E106" s="12" t="n">
        <v>1131.67</v>
      </c>
    </row>
    <row r="107">
      <c r="A107" s="3" t="inlineStr">
        <is>
          <t>E3P7PK1E118</t>
        </is>
      </c>
      <c r="B107" s="3" t="inlineStr">
        <is>
          <t>Optoma</t>
        </is>
      </c>
      <c r="C107" s="3" t="inlineStr">
        <is>
          <t>ZH451 DURACORE LASER PROJECTOR</t>
        </is>
      </c>
      <c r="D107" s="11" t="n">
        <v>1464</v>
      </c>
      <c r="E107" s="12" t="n">
        <v>1220</v>
      </c>
    </row>
    <row r="108">
      <c r="A108" s="3" t="inlineStr">
        <is>
          <t>E3P7PK1E119</t>
        </is>
      </c>
      <c r="B108" s="3" t="inlineStr">
        <is>
          <t>Optoma</t>
        </is>
      </c>
      <c r="C108" s="3" t="inlineStr">
        <is>
          <t>ZH451ST DURACORE LASER PROJECTOR</t>
        </is>
      </c>
      <c r="D108" s="11" t="n">
        <v>1882</v>
      </c>
      <c r="E108" s="12" t="n">
        <v>1568.33</v>
      </c>
    </row>
    <row r="109">
      <c r="A109" s="3" t="inlineStr">
        <is>
          <t>E3P7PR1E114</t>
        </is>
      </c>
      <c r="B109" s="3" t="inlineStr">
        <is>
          <t>Optoma</t>
        </is>
      </c>
      <c r="C109" s="3" t="inlineStr">
        <is>
          <t>ZH521ST DURACORE LASER PROJECTOR</t>
        </is>
      </c>
      <c r="D109" s="11" t="n">
        <v>1777</v>
      </c>
      <c r="E109" s="12" t="n">
        <v>1480.83</v>
      </c>
    </row>
    <row r="110">
      <c r="A110" s="3" t="inlineStr">
        <is>
          <t>E3P7P81E111</t>
        </is>
      </c>
      <c r="B110" s="3" t="inlineStr">
        <is>
          <t>Optoma</t>
        </is>
      </c>
      <c r="C110" s="3" t="inlineStr">
        <is>
          <t>ZH551 LASER PROJECTOR</t>
        </is>
      </c>
      <c r="D110" s="11" t="n">
        <v>2090</v>
      </c>
      <c r="E110" s="12" t="n">
        <v>1741.67</v>
      </c>
    </row>
    <row r="111">
      <c r="A111" s="3" t="inlineStr">
        <is>
          <t>E3P7NK1E111</t>
        </is>
      </c>
      <c r="B111" s="3" t="inlineStr">
        <is>
          <t>Optoma</t>
        </is>
      </c>
      <c r="C111" s="3" t="inlineStr">
        <is>
          <t>ZK420UST DURACORE LASER PROJECTOR</t>
        </is>
      </c>
      <c r="D111" s="11" t="n">
        <v>3292</v>
      </c>
      <c r="E111" s="12" t="n">
        <v>2743.33</v>
      </c>
    </row>
    <row r="112">
      <c r="A112" s="3" t="inlineStr">
        <is>
          <t>E3P7PN1E116</t>
        </is>
      </c>
      <c r="B112" s="3" t="inlineStr">
        <is>
          <t>Optoma</t>
        </is>
      </c>
      <c r="C112" s="3" t="inlineStr">
        <is>
          <t>ZK431ST COMPACT DURACOR LASER PRJ</t>
        </is>
      </c>
      <c r="D112" s="11" t="n">
        <v>1986</v>
      </c>
      <c r="E112" s="12" t="n">
        <v>1655</v>
      </c>
    </row>
    <row r="113">
      <c r="A113" s="3" t="inlineStr">
        <is>
          <t>E3P7PN1E115</t>
        </is>
      </c>
      <c r="B113" s="3" t="inlineStr">
        <is>
          <t>Optoma</t>
        </is>
      </c>
      <c r="C113" s="3" t="inlineStr">
        <is>
          <t>ZK451 DURACORE LASER PROJECTOR</t>
        </is>
      </c>
      <c r="D113" s="11" t="n">
        <v>2351</v>
      </c>
      <c r="E113" s="12" t="n">
        <v>1959.17</v>
      </c>
    </row>
    <row r="114">
      <c r="A114" s="3" t="inlineStr">
        <is>
          <t>E3P7P81E112</t>
        </is>
      </c>
      <c r="B114" s="3" t="inlineStr">
        <is>
          <t>Optoma</t>
        </is>
      </c>
      <c r="C114" s="3" t="inlineStr">
        <is>
          <t>ZK551 LASER PROJECTOR</t>
        </is>
      </c>
      <c r="D114" s="11" t="n">
        <v>2612</v>
      </c>
      <c r="E114" s="12" t="n">
        <v>2176.67</v>
      </c>
    </row>
    <row r="115">
      <c r="A115" s="3" t="inlineStr">
        <is>
          <t>E9PD7L111EZ1</t>
        </is>
      </c>
      <c r="B115" s="3" t="inlineStr">
        <is>
          <t>Optoma</t>
        </is>
      </c>
      <c r="C115" s="3" t="inlineStr">
        <is>
          <t>ZK608TST  DLP PROJECTOR</t>
        </is>
      </c>
      <c r="D115" s="11" t="n">
        <v>7524</v>
      </c>
      <c r="E115" s="12" t="n">
        <v>6270</v>
      </c>
    </row>
    <row r="116">
      <c r="A116" s="3" t="inlineStr">
        <is>
          <t>W9PD7MA01VZ1</t>
        </is>
      </c>
      <c r="B116" s="3" t="inlineStr">
        <is>
          <t>Optoma</t>
        </is>
      </c>
      <c r="C116" s="3" t="inlineStr">
        <is>
          <t>ZK810T DLP PROJECTOR</t>
        </is>
      </c>
      <c r="D116" s="11" t="n">
        <v>6898</v>
      </c>
      <c r="E116" s="12" t="n">
        <v>5748.33</v>
      </c>
    </row>
    <row r="117">
      <c r="A117" s="3" t="inlineStr">
        <is>
          <t>W9PD7MB01VZ1</t>
        </is>
      </c>
      <c r="B117" s="3" t="inlineStr">
        <is>
          <t>Optoma</t>
        </is>
      </c>
      <c r="C117" s="3" t="inlineStr">
        <is>
          <t>ZK810TST DLP PROJECTOR</t>
        </is>
      </c>
      <c r="D117" s="11" t="n">
        <v>9406</v>
      </c>
      <c r="E117" s="12" t="n">
        <v>7838.33</v>
      </c>
    </row>
    <row r="118">
      <c r="A118" s="3" t="inlineStr">
        <is>
          <t>W9PV7KB01VZ1</t>
        </is>
      </c>
      <c r="B118" s="3" t="inlineStr">
        <is>
          <t>Optoma</t>
        </is>
      </c>
      <c r="C118" s="3" t="inlineStr">
        <is>
          <t>ZU1100 WUXGA 11500 LENS DEPENDENT</t>
        </is>
      </c>
      <c r="D118" s="11" t="n">
        <v>10660</v>
      </c>
      <c r="E118" s="12" t="n">
        <v>8883.33</v>
      </c>
    </row>
    <row r="119">
      <c r="A119" s="3" t="inlineStr">
        <is>
          <t>W9PD7JF01VZ1</t>
        </is>
      </c>
      <c r="B119" s="3" t="inlineStr">
        <is>
          <t>Optoma</t>
        </is>
      </c>
      <c r="C119" s="3" t="inlineStr">
        <is>
          <t>ZU500USTE WUXGA 5000 0.25:1</t>
        </is>
      </c>
      <c r="D119" s="11" t="n">
        <v>2927</v>
      </c>
      <c r="E119" s="12" t="n">
        <v>2439.17</v>
      </c>
    </row>
    <row r="120">
      <c r="A120" s="3" t="inlineStr">
        <is>
          <t>E9PD7L121EZ1</t>
        </is>
      </c>
      <c r="B120" s="3" t="inlineStr">
        <is>
          <t>Optoma</t>
        </is>
      </c>
      <c r="C120" s="3" t="inlineStr">
        <is>
          <t>ZU507TST WUXGA 5000 0.58:1</t>
        </is>
      </c>
      <c r="D120" s="11" t="n">
        <v>3010</v>
      </c>
      <c r="E120" s="12" t="n">
        <v>2508.33</v>
      </c>
    </row>
    <row r="121">
      <c r="A121" s="3" t="inlineStr">
        <is>
          <t>E9PD7L101EZ1</t>
        </is>
      </c>
      <c r="B121" s="3" t="inlineStr">
        <is>
          <t>Optoma</t>
        </is>
      </c>
      <c r="C121" s="3" t="inlineStr">
        <is>
          <t>ZU607TST WUXGA 6000 0.58:1</t>
        </is>
      </c>
      <c r="D121" s="11" t="n">
        <v>4598</v>
      </c>
      <c r="E121" s="12" t="n">
        <v>3831.67</v>
      </c>
    </row>
    <row r="122">
      <c r="A122" s="3" t="inlineStr">
        <is>
          <t>W9PD7KM01VZ1</t>
        </is>
      </c>
      <c r="B122" s="3" t="inlineStr">
        <is>
          <t>Optoma</t>
        </is>
      </c>
      <c r="C122" s="3" t="inlineStr">
        <is>
          <t>ZU820T WUXGA 8800 1.25:1 - 2:1</t>
        </is>
      </c>
      <c r="D122" s="11" t="n">
        <v>5268</v>
      </c>
      <c r="E122" s="12" t="n">
        <v>4390</v>
      </c>
    </row>
    <row r="123">
      <c r="A123" s="3" t="inlineStr">
        <is>
          <t>W9PD7L901VZ1</t>
        </is>
      </c>
      <c r="B123" s="3" t="inlineStr">
        <is>
          <t>Optoma</t>
        </is>
      </c>
      <c r="C123" s="3" t="inlineStr">
        <is>
          <t>ZU820TST WUXGA 8200 0.75:1 - 0.95:1</t>
        </is>
      </c>
      <c r="D123" s="11" t="n">
        <v>6480</v>
      </c>
      <c r="E123" s="12" t="n">
        <v>5400</v>
      </c>
    </row>
    <row r="124">
      <c r="A124" s="3" t="inlineStr">
        <is>
          <t>E9PD7KK11EZ2</t>
        </is>
      </c>
      <c r="B124" s="3" t="inlineStr">
        <is>
          <t>Optoma</t>
        </is>
      </c>
      <c r="C124" s="3" t="inlineStr">
        <is>
          <t>ZW340E WXGA 3600 1.54:1 - 1.72:1</t>
        </is>
      </c>
      <c r="D124" s="11" t="n">
        <v>680</v>
      </c>
      <c r="E124" s="12" t="n">
        <v>566.67</v>
      </c>
    </row>
    <row r="125">
      <c r="A125" s="3" t="inlineStr">
        <is>
          <t>E9PD7M611EZ1</t>
        </is>
      </c>
      <c r="B125" s="3" t="inlineStr">
        <is>
          <t>Optoma</t>
        </is>
      </c>
      <c r="C125" s="3" t="inlineStr">
        <is>
          <t>ZW410UST WUXGA 4000 0.266:1</t>
        </is>
      </c>
      <c r="D125" s="11" t="n">
        <v>1464</v>
      </c>
      <c r="E125" s="12" t="n">
        <v>1220</v>
      </c>
    </row>
    <row r="126">
      <c r="A126" s="3" t="inlineStr">
        <is>
          <t>RMZ-DIS-002-SB</t>
        </is>
      </c>
      <c r="B126" s="3" t="inlineStr">
        <is>
          <t>Roomz Sa</t>
        </is>
      </c>
      <c r="C126" s="3" t="inlineStr">
        <is>
          <t>DISP EDU SILVER INC SOFT SUB 1 YR</t>
        </is>
      </c>
      <c r="D126" s="11" t="n">
        <v>650</v>
      </c>
      <c r="E126" s="12" t="n">
        <v>541.67</v>
      </c>
    </row>
    <row r="127">
      <c r="A127" s="3" t="inlineStr">
        <is>
          <t>RMZ-DIS-B-BAS</t>
        </is>
      </c>
      <c r="B127" s="3" t="inlineStr">
        <is>
          <t>Roomz Sa</t>
        </is>
      </c>
      <c r="C127" s="3" t="inlineStr">
        <is>
          <t>DISPLAY BLACK INC SOFT SUB 1 YR</t>
        </is>
      </c>
      <c r="D127" s="11" t="n">
        <v>695</v>
      </c>
      <c r="E127" s="12" t="n">
        <v>579.17</v>
      </c>
    </row>
    <row r="128">
      <c r="A128" s="3" t="inlineStr">
        <is>
          <t>RMZ-DIS-S-BAS</t>
        </is>
      </c>
      <c r="B128" s="3" t="inlineStr">
        <is>
          <t>Roomz Sa</t>
        </is>
      </c>
      <c r="C128" s="3" t="inlineStr">
        <is>
          <t>DISPLAY SILVER INC SOFT SUB 1 YR</t>
        </is>
      </c>
      <c r="D128" s="11" t="n">
        <v>695</v>
      </c>
      <c r="E128" s="12" t="n">
        <v>579.17</v>
      </c>
    </row>
    <row r="129">
      <c r="A129" s="3" t="inlineStr">
        <is>
          <t>LH24QBCTBGCXEN</t>
        </is>
      </c>
      <c r="B129" s="3" t="inlineStr">
        <is>
          <t>Samsung</t>
        </is>
      </c>
      <c r="C129" s="3" t="inlineStr">
        <is>
          <t>24IN QBCT PCAP TOUCH</t>
        </is>
      </c>
      <c r="D129" s="11" t="n">
        <v>790</v>
      </c>
      <c r="E129" s="12" t="n">
        <v>658.33</v>
      </c>
    </row>
    <row r="130">
      <c r="A130" s="3" t="inlineStr">
        <is>
          <t>LH32EMDIAGBXEN</t>
        </is>
      </c>
      <c r="B130" s="3" t="inlineStr">
        <is>
          <t>Samsung</t>
        </is>
      </c>
      <c r="C130" s="3" t="inlineStr">
        <is>
          <t>32 INCH COLOR E-PAPER EMDX-A</t>
        </is>
      </c>
      <c r="D130" s="11" t="n">
        <v>1292</v>
      </c>
      <c r="E130" s="12" t="n">
        <v>1076.67</v>
      </c>
    </row>
    <row r="131">
      <c r="A131" s="3" t="inlineStr">
        <is>
          <t>LH55OMNDSGBXEN</t>
        </is>
      </c>
      <c r="B131" s="3" t="inlineStr">
        <is>
          <t>Samsung</t>
        </is>
      </c>
      <c r="C131" s="3" t="inlineStr">
        <is>
          <t>55IN DUALSIDE SAMSUNG DISPLAY</t>
        </is>
      </c>
      <c r="D131" s="11" t="n">
        <v>5022</v>
      </c>
      <c r="E131" s="12" t="n">
        <v>4185</v>
      </c>
    </row>
    <row r="132">
      <c r="A132" s="3" t="inlineStr">
        <is>
          <t>LH55OMNESGBXEN</t>
        </is>
      </c>
      <c r="B132" s="3" t="inlineStr">
        <is>
          <t>Samsung</t>
        </is>
      </c>
      <c r="C132" s="3" t="inlineStr">
        <is>
          <t>55IN SEMI OUTDOOR SAMSUNG DISPLAY</t>
        </is>
      </c>
      <c r="D132" s="11" t="n">
        <v>2985</v>
      </c>
      <c r="E132" s="12" t="n">
        <v>2487.5</v>
      </c>
    </row>
    <row r="133">
      <c r="A133" s="3" t="inlineStr">
        <is>
          <t>LH65WMBWBGCXEN</t>
        </is>
      </c>
      <c r="B133" s="3" t="inlineStr">
        <is>
          <t>Samsung</t>
        </is>
      </c>
      <c r="C133" s="3" t="inlineStr">
        <is>
          <t>65 INCH SAMSUNG FLIP PRO</t>
        </is>
      </c>
      <c r="D133" s="11" t="n">
        <v>1866</v>
      </c>
      <c r="E133" s="12" t="n">
        <v>1555</v>
      </c>
    </row>
    <row r="134">
      <c r="A134" s="3" t="inlineStr">
        <is>
          <t>LH65QETELGCXEN</t>
        </is>
      </c>
      <c r="B134" s="3" t="inlineStr">
        <is>
          <t>Samsung</t>
        </is>
      </c>
      <c r="C134" s="3" t="inlineStr">
        <is>
          <t>65IN QET LED SIGNAGE 4K ULTRA HD</t>
        </is>
      </c>
      <c r="D134" s="11" t="n">
        <v>1091</v>
      </c>
      <c r="E134" s="12" t="n">
        <v>909.17</v>
      </c>
    </row>
    <row r="135">
      <c r="A135" s="3" t="inlineStr">
        <is>
          <t>LH85OHNSKGB/EN</t>
        </is>
      </c>
      <c r="B135" s="3" t="inlineStr">
        <is>
          <t>Samsung</t>
        </is>
      </c>
      <c r="C135" s="3" t="inlineStr">
        <is>
          <t>85IN OUTDOOR SIGNAGE UHD 3300NIT</t>
        </is>
      </c>
      <c r="D135" s="11" t="n">
        <v>12196</v>
      </c>
      <c r="E135" s="12" t="n">
        <v>10163.33</v>
      </c>
    </row>
    <row r="136">
      <c r="A136" s="3" t="inlineStr">
        <is>
          <t>VG-LFH15FWA/EN</t>
        </is>
      </c>
      <c r="B136" s="3" t="inlineStr">
        <is>
          <t>Samsung</t>
        </is>
      </c>
      <c r="C136" s="3" t="inlineStr">
        <is>
          <t>?SAMSUNG LED IFSERIES 6X3 FRAME KIT</t>
        </is>
      </c>
      <c r="D136" s="11" t="n">
        <v>1532</v>
      </c>
      <c r="E136" s="12" t="n">
        <v>1276.67</v>
      </c>
    </row>
    <row r="137">
      <c r="A137" s="3" t="inlineStr">
        <is>
          <t>VG-IABPS1/EN</t>
        </is>
      </c>
      <c r="B137" s="3" t="inlineStr">
        <is>
          <t>Samsung</t>
        </is>
      </c>
      <c r="C137" s="3" t="inlineStr">
        <is>
          <t>BRACKET VG-IABPS1 NETHERLANDS</t>
        </is>
      </c>
      <c r="D137" s="11" t="n">
        <v>587</v>
      </c>
      <c r="E137" s="12" t="n">
        <v>489.17</v>
      </c>
    </row>
    <row r="138">
      <c r="A138" s="3" t="inlineStr">
        <is>
          <t>VG-IABPS2/EN</t>
        </is>
      </c>
      <c r="B138" s="3" t="inlineStr">
        <is>
          <t>Samsung</t>
        </is>
      </c>
      <c r="C138" s="3" t="inlineStr">
        <is>
          <t>BRACKET VG-IABPS2 NETHERLANDS</t>
        </is>
      </c>
      <c r="D138" s="11" t="n">
        <v>734</v>
      </c>
      <c r="E138" s="12" t="n">
        <v>611.67</v>
      </c>
    </row>
    <row r="139">
      <c r="A139" s="3" t="inlineStr">
        <is>
          <t>LH43BEHHLGKXXU</t>
        </is>
      </c>
      <c r="B139" s="3" t="inlineStr">
        <is>
          <t>Samsung</t>
        </is>
      </c>
      <c r="C139" s="3" t="inlineStr">
        <is>
          <t>BUSINESS TVBE43HX-H</t>
        </is>
      </c>
      <c r="D139" s="11" t="n">
        <v>495</v>
      </c>
      <c r="E139" s="12" t="n">
        <v>412.5</v>
      </c>
    </row>
    <row r="140">
      <c r="A140" s="3" t="inlineStr">
        <is>
          <t>LH65BEHHLGKXXU</t>
        </is>
      </c>
      <c r="B140" s="3" t="inlineStr">
        <is>
          <t>Samsung</t>
        </is>
      </c>
      <c r="C140" s="3" t="inlineStr">
        <is>
          <t>BUSINESS TVBE65HX-H</t>
        </is>
      </c>
      <c r="D140" s="11" t="n">
        <v>890</v>
      </c>
      <c r="E140" s="12" t="n">
        <v>741.67</v>
      </c>
    </row>
    <row r="141">
      <c r="A141" s="3" t="inlineStr">
        <is>
          <t>LH85BEHHLGKXXU</t>
        </is>
      </c>
      <c r="B141" s="3" t="inlineStr">
        <is>
          <t>Samsung</t>
        </is>
      </c>
      <c r="C141" s="3" t="inlineStr">
        <is>
          <t>BUSINESS TVBE85HX-H</t>
        </is>
      </c>
      <c r="D141" s="11" t="n">
        <v>1780</v>
      </c>
      <c r="E141" s="12" t="n">
        <v>1483.33</v>
      </c>
    </row>
    <row r="142">
      <c r="A142" s="3" t="inlineStr">
        <is>
          <t>LH65WAFWLGCXEN</t>
        </is>
      </c>
      <c r="B142" s="3" t="inlineStr">
        <is>
          <t>Samsung</t>
        </is>
      </c>
      <c r="C142" s="3" t="inlineStr">
        <is>
          <t>E-BOARD WA65F 65</t>
        </is>
      </c>
      <c r="D142" s="11" t="n">
        <v>1435</v>
      </c>
      <c r="E142" s="12" t="n">
        <v>1195.83</v>
      </c>
    </row>
    <row r="143">
      <c r="A143" s="3" t="inlineStr">
        <is>
          <t>LH65WAFPLGCXEN</t>
        </is>
      </c>
      <c r="B143" s="3" t="inlineStr">
        <is>
          <t>Samsung</t>
        </is>
      </c>
      <c r="C143" s="3" t="inlineStr">
        <is>
          <t>E-BOARD WA65FX-P</t>
        </is>
      </c>
      <c r="D143" s="11" t="n">
        <v>1866</v>
      </c>
      <c r="E143" s="12" t="n">
        <v>1555</v>
      </c>
    </row>
    <row r="144">
      <c r="A144" s="3" t="inlineStr">
        <is>
          <t>LH75WAFWLGCXEN</t>
        </is>
      </c>
      <c r="B144" s="3" t="inlineStr">
        <is>
          <t>Samsung</t>
        </is>
      </c>
      <c r="C144" s="3" t="inlineStr">
        <is>
          <t>E-BOARD WA75F 75</t>
        </is>
      </c>
      <c r="D144" s="11" t="n">
        <v>1866</v>
      </c>
      <c r="E144" s="12" t="n">
        <v>1555</v>
      </c>
    </row>
    <row r="145">
      <c r="A145" s="3" t="inlineStr">
        <is>
          <t>LH75WAFPLGCXEN</t>
        </is>
      </c>
      <c r="B145" s="3" t="inlineStr">
        <is>
          <t>Samsung</t>
        </is>
      </c>
      <c r="C145" s="3" t="inlineStr">
        <is>
          <t>E-BOARD WA75FX-P</t>
        </is>
      </c>
      <c r="D145" s="11" t="n">
        <v>2511</v>
      </c>
      <c r="E145" s="12" t="n">
        <v>2092.5</v>
      </c>
    </row>
    <row r="146">
      <c r="A146" s="3" t="inlineStr">
        <is>
          <t>LH86WAFWLGCXEN</t>
        </is>
      </c>
      <c r="B146" s="3" t="inlineStr">
        <is>
          <t>Samsung</t>
        </is>
      </c>
      <c r="C146" s="3" t="inlineStr">
        <is>
          <t>E-BOARD WA86F 86</t>
        </is>
      </c>
      <c r="D146" s="11" t="n">
        <v>2296</v>
      </c>
      <c r="E146" s="12" t="n">
        <v>1913.33</v>
      </c>
    </row>
    <row r="147">
      <c r="A147" s="3" t="inlineStr">
        <is>
          <t>LH86WAFPLGCXEN</t>
        </is>
      </c>
      <c r="B147" s="3" t="inlineStr">
        <is>
          <t>Samsung</t>
        </is>
      </c>
      <c r="C147" s="3" t="inlineStr">
        <is>
          <t>E-BOARD WA86FX-P</t>
        </is>
      </c>
      <c r="D147" s="11" t="n">
        <v>2870</v>
      </c>
      <c r="E147" s="12" t="n">
        <v>2391.67</v>
      </c>
    </row>
    <row r="148">
      <c r="A148" s="3" t="inlineStr">
        <is>
          <t>LH13EMDIBGBXEN</t>
        </is>
      </c>
      <c r="B148" s="3" t="inlineStr">
        <is>
          <t>Samsung</t>
        </is>
      </c>
      <c r="C148" s="3" t="inlineStr">
        <is>
          <t>E-PAPER EM13DX 13</t>
        </is>
      </c>
      <c r="D148" s="11" t="n">
        <v>1026</v>
      </c>
      <c r="E148" s="12" t="n">
        <v>855</v>
      </c>
    </row>
    <row r="149">
      <c r="A149" s="3" t="inlineStr">
        <is>
          <t>VG-XAFNHKIT/EN</t>
        </is>
      </c>
      <c r="B149" s="3" t="inlineStr">
        <is>
          <t>Samsung</t>
        </is>
      </c>
      <c r="C149" s="3" t="inlineStr">
        <is>
          <t>FAN KIT</t>
        </is>
      </c>
      <c r="D149" s="11" t="n">
        <v>556</v>
      </c>
      <c r="E149" s="12" t="n">
        <v>463.33</v>
      </c>
    </row>
    <row r="150">
      <c r="A150" s="3" t="inlineStr">
        <is>
          <t>LH55WMFWBGCXEN</t>
        </is>
      </c>
      <c r="B150" s="3" t="inlineStr">
        <is>
          <t>Samsung</t>
        </is>
      </c>
      <c r="C150" s="3" t="inlineStr">
        <is>
          <t>FLIP 55 INCH WMFX</t>
        </is>
      </c>
      <c r="D150" s="11" t="n">
        <v>1507</v>
      </c>
      <c r="E150" s="12" t="n">
        <v>1255.83</v>
      </c>
    </row>
    <row r="151">
      <c r="A151" s="3" t="inlineStr">
        <is>
          <t>LH65WMFWBGCXEN</t>
        </is>
      </c>
      <c r="B151" s="3" t="inlineStr">
        <is>
          <t>Samsung</t>
        </is>
      </c>
      <c r="C151" s="3" t="inlineStr">
        <is>
          <t>FLIP 65 INCH WMFX</t>
        </is>
      </c>
      <c r="D151" s="11" t="n">
        <v>1937</v>
      </c>
      <c r="E151" s="12" t="n">
        <v>1614.17</v>
      </c>
    </row>
    <row r="152">
      <c r="A152" s="3" t="inlineStr">
        <is>
          <t>LH75WMFWLGCXEN</t>
        </is>
      </c>
      <c r="B152" s="3" t="inlineStr">
        <is>
          <t>Samsung</t>
        </is>
      </c>
      <c r="C152" s="3" t="inlineStr">
        <is>
          <t>FLIP 75 INCH WMFX</t>
        </is>
      </c>
      <c r="D152" s="11" t="n">
        <v>2511</v>
      </c>
      <c r="E152" s="12" t="n">
        <v>2092.5</v>
      </c>
    </row>
    <row r="153">
      <c r="A153" s="3" t="inlineStr">
        <is>
          <t>LH85WMFWLGCXEN</t>
        </is>
      </c>
      <c r="B153" s="3" t="inlineStr">
        <is>
          <t>Samsung</t>
        </is>
      </c>
      <c r="C153" s="3" t="inlineStr">
        <is>
          <t>FLIP 85 INCH WMFX</t>
        </is>
      </c>
      <c r="D153" s="11" t="n">
        <v>3659</v>
      </c>
      <c r="E153" s="12" t="n">
        <v>3049.17</v>
      </c>
    </row>
    <row r="154">
      <c r="A154" s="3" t="inlineStr">
        <is>
          <t>VG-XABS8KIT/EN</t>
        </is>
      </c>
      <c r="B154" s="3" t="inlineStr">
        <is>
          <t>Samsung</t>
        </is>
      </c>
      <c r="C154" s="3" t="inlineStr">
        <is>
          <t>FRAME KIT</t>
        </is>
      </c>
      <c r="D154" s="11" t="n">
        <v>438</v>
      </c>
      <c r="E154" s="12" t="n">
        <v>365</v>
      </c>
    </row>
    <row r="155">
      <c r="A155" s="3" t="inlineStr">
        <is>
          <t>VG-LFA44SDW/EN</t>
        </is>
      </c>
      <c r="B155" s="3" t="inlineStr">
        <is>
          <t>Samsung</t>
        </is>
      </c>
      <c r="C155" s="3" t="inlineStr">
        <is>
          <t>FRAME KIT VG-LFA44SDW</t>
        </is>
      </c>
      <c r="D155" s="11" t="n">
        <v>1027</v>
      </c>
      <c r="E155" s="12" t="n">
        <v>855.83</v>
      </c>
    </row>
    <row r="156">
      <c r="A156" s="3" t="inlineStr">
        <is>
          <t>VG-LFA44SWW/EN</t>
        </is>
      </c>
      <c r="B156" s="3" t="inlineStr">
        <is>
          <t>Samsung</t>
        </is>
      </c>
      <c r="C156" s="3" t="inlineStr">
        <is>
          <t>FRAME KIT VG-LFA44SWW NETHERLANDS</t>
        </is>
      </c>
      <c r="D156" s="11" t="n">
        <v>3814</v>
      </c>
      <c r="E156" s="12" t="n">
        <v>3178.33</v>
      </c>
    </row>
    <row r="157">
      <c r="A157" s="3" t="inlineStr">
        <is>
          <t>VG-LFAH2SWW/EN</t>
        </is>
      </c>
      <c r="B157" s="3" t="inlineStr">
        <is>
          <t>Samsung</t>
        </is>
      </c>
      <c r="C157" s="3" t="inlineStr">
        <is>
          <t>FRAME KITVG-LFAH2SWW</t>
        </is>
      </c>
      <c r="D157" s="11" t="n">
        <v>734</v>
      </c>
      <c r="E157" s="12" t="n">
        <v>611.67</v>
      </c>
    </row>
    <row r="158">
      <c r="A158" s="3" t="inlineStr">
        <is>
          <t>VG-LFAV2SWW/EN</t>
        </is>
      </c>
      <c r="B158" s="3" t="inlineStr">
        <is>
          <t>Samsung</t>
        </is>
      </c>
      <c r="C158" s="3" t="inlineStr">
        <is>
          <t>FRAME KITVG-LFAV2SWW</t>
        </is>
      </c>
      <c r="D158" s="11" t="n">
        <v>2347</v>
      </c>
      <c r="E158" s="12" t="n">
        <v>1955.83</v>
      </c>
    </row>
    <row r="159">
      <c r="A159" s="3" t="inlineStr">
        <is>
          <t>HG43U700FEUXXU</t>
        </is>
      </c>
      <c r="B159" s="3" t="inlineStr">
        <is>
          <t>Samsung</t>
        </is>
      </c>
      <c r="C159" s="3" t="inlineStr">
        <is>
          <t>HG43U700FEU</t>
        </is>
      </c>
      <c r="D159" s="11" t="n">
        <v>367</v>
      </c>
      <c r="E159" s="12" t="n">
        <v>305.83</v>
      </c>
    </row>
    <row r="160">
      <c r="A160" s="3" t="inlineStr">
        <is>
          <t>LH015IERKFS/EN</t>
        </is>
      </c>
      <c r="B160" s="3" t="inlineStr">
        <is>
          <t>Samsung</t>
        </is>
      </c>
      <c r="C160" s="3" t="inlineStr">
        <is>
          <t>I-ER QTR 1.5MM</t>
        </is>
      </c>
      <c r="D160" s="11" t="n">
        <v>1230</v>
      </c>
      <c r="E160" s="12" t="n">
        <v>1025</v>
      </c>
    </row>
    <row r="161">
      <c r="A161" s="3" t="inlineStr">
        <is>
          <t>VG-LFR33FWL/EN</t>
        </is>
      </c>
      <c r="B161" s="3" t="inlineStr">
        <is>
          <t>Samsung</t>
        </is>
      </c>
      <c r="C161" s="3" t="inlineStr">
        <is>
          <t>I-ER/I-FR 3X3 CONFIG</t>
        </is>
      </c>
      <c r="D161" s="11" t="n">
        <v>1174</v>
      </c>
      <c r="E161" s="12" t="n">
        <v>978.33</v>
      </c>
    </row>
    <row r="162">
      <c r="A162" s="3" t="inlineStr">
        <is>
          <t>CY-LJRNEF/EN</t>
        </is>
      </c>
      <c r="B162" s="3" t="inlineStr">
        <is>
          <t>Samsung</t>
        </is>
      </c>
      <c r="C162" s="3" t="inlineStr">
        <is>
          <t>I-ER/I-FR EXTENSION JIG</t>
        </is>
      </c>
      <c r="D162" s="11" t="n">
        <v>147</v>
      </c>
      <c r="E162" s="12" t="n">
        <v>122.5</v>
      </c>
    </row>
    <row r="163">
      <c r="A163" s="3" t="inlineStr">
        <is>
          <t>CY-LJRNPF/EN</t>
        </is>
      </c>
      <c r="B163" s="3" t="inlineStr">
        <is>
          <t>Samsung</t>
        </is>
      </c>
      <c r="C163" s="3" t="inlineStr">
        <is>
          <t>I-ER/I-FR PIVOT JIG</t>
        </is>
      </c>
      <c r="D163" s="11" t="n">
        <v>221</v>
      </c>
      <c r="E163" s="12" t="n">
        <v>184.17</v>
      </c>
    </row>
    <row r="164">
      <c r="A164" s="3" t="inlineStr">
        <is>
          <t>LH008IABMUS/EN</t>
        </is>
      </c>
      <c r="B164" s="3" t="inlineStr">
        <is>
          <t>Samsung</t>
        </is>
      </c>
      <c r="C164" s="3" t="inlineStr">
        <is>
          <t>IAB 146 4K 146 FX10/H146</t>
        </is>
      </c>
      <c r="D164" s="11" t="n">
        <v>121156</v>
      </c>
      <c r="E164" s="12" t="n">
        <v>100963.33</v>
      </c>
    </row>
    <row r="165">
      <c r="A165" s="3" t="inlineStr">
        <is>
          <t>LH015IEACLS/EN</t>
        </is>
      </c>
      <c r="B165" s="3" t="inlineStr">
        <is>
          <t>Samsung</t>
        </is>
      </c>
      <c r="C165" s="3" t="inlineStr">
        <is>
          <t>IE015A 0 NETHERLANDS FM10/H0RR0-Y3P</t>
        </is>
      </c>
      <c r="D165" s="11" t="n">
        <v>2787</v>
      </c>
      <c r="E165" s="12" t="n">
        <v>2322.5</v>
      </c>
    </row>
    <row r="166">
      <c r="A166" s="3" t="inlineStr">
        <is>
          <t>LH020IEACLS/EN</t>
        </is>
      </c>
      <c r="B166" s="3" t="inlineStr">
        <is>
          <t>Samsung</t>
        </is>
      </c>
      <c r="C166" s="3" t="inlineStr">
        <is>
          <t>IE020A0FM10/H0RR0-Y3P</t>
        </is>
      </c>
      <c r="D166" s="11" t="n">
        <v>1467</v>
      </c>
      <c r="E166" s="12" t="n">
        <v>1222.5</v>
      </c>
    </row>
    <row r="167">
      <c r="A167" s="3" t="inlineStr">
        <is>
          <t>VG-LFJ32SDW/EN</t>
        </is>
      </c>
      <c r="B167" s="3" t="inlineStr">
        <is>
          <t>Samsung</t>
        </is>
      </c>
      <c r="C167" s="3" t="inlineStr">
        <is>
          <t>IFJ 2X2 KIT</t>
        </is>
      </c>
      <c r="D167" s="11" t="n">
        <v>1320</v>
      </c>
      <c r="E167" s="12" t="n">
        <v>1100</v>
      </c>
    </row>
    <row r="168">
      <c r="A168" s="3" t="inlineStr">
        <is>
          <t>LH008IWRMWS/XU</t>
        </is>
      </c>
      <c r="B168" s="3" t="inlineStr">
        <is>
          <t>Samsung</t>
        </is>
      </c>
      <c r="C168" s="3" t="inlineStr">
        <is>
          <t>IW008R 0 UK FR90/H0RL0-Y</t>
        </is>
      </c>
      <c r="D168" s="11" t="n">
        <v>6747</v>
      </c>
      <c r="E168" s="12" t="n">
        <v>5622.5</v>
      </c>
    </row>
    <row r="169">
      <c r="A169" s="3" t="inlineStr">
        <is>
          <t>LH012IWCMWS/XU</t>
        </is>
      </c>
      <c r="B169" s="3" t="inlineStr">
        <is>
          <t>Samsung</t>
        </is>
      </c>
      <c r="C169" s="3" t="inlineStr">
        <is>
          <t>IW012C 0 UNITED KINGDOM FQ31/H0CN0-Y</t>
        </is>
      </c>
      <c r="D169" s="11" t="n">
        <v>4107</v>
      </c>
      <c r="E169" s="12" t="n">
        <v>3422.5</v>
      </c>
    </row>
    <row r="170">
      <c r="A170" s="3" t="inlineStr">
        <is>
          <t>LH016IWAMWS/XU</t>
        </is>
      </c>
      <c r="B170" s="3" t="inlineStr">
        <is>
          <t>Samsung</t>
        </is>
      </c>
      <c r="C170" s="3" t="inlineStr">
        <is>
          <t>IW016A UNITED KINGDOM FJ10 H0AF0-Y</t>
        </is>
      </c>
      <c r="D170" s="11" t="n">
        <v>4400</v>
      </c>
      <c r="E170" s="12" t="n">
        <v>3666.67</v>
      </c>
    </row>
    <row r="171">
      <c r="A171" s="3" t="inlineStr">
        <is>
          <t>VG-LFR08FWWXEN</t>
        </is>
      </c>
      <c r="B171" s="3" t="inlineStr">
        <is>
          <t>Samsung</t>
        </is>
      </c>
      <c r="C171" s="3" t="inlineStr">
        <is>
          <t>LED FRAME KIT NETHERLANDS</t>
        </is>
      </c>
      <c r="D171" s="11" t="n">
        <v>1404</v>
      </c>
      <c r="E171" s="12" t="n">
        <v>1170</v>
      </c>
    </row>
    <row r="172">
      <c r="A172" s="3" t="inlineStr">
        <is>
          <t>VG-LFA11SDW/EN</t>
        </is>
      </c>
      <c r="B172" s="3" t="inlineStr">
        <is>
          <t>Samsung</t>
        </is>
      </c>
      <c r="C172" s="3" t="inlineStr">
        <is>
          <t>LED FRAME KIT VG-LFA11SDW</t>
        </is>
      </c>
      <c r="D172" s="11" t="n">
        <v>587</v>
      </c>
      <c r="E172" s="12" t="n">
        <v>489.17</v>
      </c>
    </row>
    <row r="173">
      <c r="A173" s="3" t="inlineStr">
        <is>
          <t>VG-LFAC3SCW/EN</t>
        </is>
      </c>
      <c r="B173" s="3" t="inlineStr">
        <is>
          <t>Samsung</t>
        </is>
      </c>
      <c r="C173" s="3" t="inlineStr">
        <is>
          <t>LED FRAME KIT VG-LFAC3SCW NETH</t>
        </is>
      </c>
      <c r="D173" s="11" t="n">
        <v>3227</v>
      </c>
      <c r="E173" s="12" t="n">
        <v>2689.17</v>
      </c>
    </row>
    <row r="174">
      <c r="A174" s="3" t="inlineStr">
        <is>
          <t>VG-LFC11SWW/EN</t>
        </is>
      </c>
      <c r="B174" s="3" t="inlineStr">
        <is>
          <t>Samsung</t>
        </is>
      </c>
      <c r="C174" s="3" t="inlineStr">
        <is>
          <t>LED FRAME KIT VG-LFC11SWW NL</t>
        </is>
      </c>
      <c r="D174" s="11" t="n">
        <v>440</v>
      </c>
      <c r="E174" s="12" t="n">
        <v>366.67</v>
      </c>
    </row>
    <row r="175">
      <c r="A175" s="3" t="inlineStr">
        <is>
          <t>VG-LFC22SDW/EN</t>
        </is>
      </c>
      <c r="B175" s="3" t="inlineStr">
        <is>
          <t>Samsung</t>
        </is>
      </c>
      <c r="C175" s="3" t="inlineStr">
        <is>
          <t>LED FRAME KIT VG-LFC22SDW NL</t>
        </is>
      </c>
      <c r="D175" s="11" t="n">
        <v>807</v>
      </c>
      <c r="E175" s="12" t="n">
        <v>672.5</v>
      </c>
    </row>
    <row r="176">
      <c r="A176" s="3" t="inlineStr">
        <is>
          <t>VG-LFC22SWW/EN</t>
        </is>
      </c>
      <c r="B176" s="3" t="inlineStr">
        <is>
          <t>Samsung</t>
        </is>
      </c>
      <c r="C176" s="3" t="inlineStr">
        <is>
          <t>LED FRAME KIT VG-LFC22SWW NL</t>
        </is>
      </c>
      <c r="D176" s="11" t="n">
        <v>587</v>
      </c>
      <c r="E176" s="12" t="n">
        <v>489.17</v>
      </c>
    </row>
    <row r="177">
      <c r="A177" s="3" t="inlineStr">
        <is>
          <t>VG-LFC33SDW/EN</t>
        </is>
      </c>
      <c r="B177" s="3" t="inlineStr">
        <is>
          <t>Samsung</t>
        </is>
      </c>
      <c r="C177" s="3" t="inlineStr">
        <is>
          <t>LED FRAME KIT VG-LFC33SDW NL</t>
        </is>
      </c>
      <c r="D177" s="11" t="n">
        <v>1100</v>
      </c>
      <c r="E177" s="12" t="n">
        <v>916.67</v>
      </c>
    </row>
    <row r="178">
      <c r="A178" s="3" t="inlineStr">
        <is>
          <t>VG-LFC33SWW/EN</t>
        </is>
      </c>
      <c r="B178" s="3" t="inlineStr">
        <is>
          <t>Samsung</t>
        </is>
      </c>
      <c r="C178" s="3" t="inlineStr">
        <is>
          <t>LED FRAME KIT VG-LFC33SWW NL</t>
        </is>
      </c>
      <c r="D178" s="11" t="n">
        <v>1174</v>
      </c>
      <c r="E178" s="12" t="n">
        <v>978.33</v>
      </c>
    </row>
    <row r="179">
      <c r="A179" s="3" t="inlineStr">
        <is>
          <t>VG-LFC44SDW/EN</t>
        </is>
      </c>
      <c r="B179" s="3" t="inlineStr">
        <is>
          <t>Samsung</t>
        </is>
      </c>
      <c r="C179" s="3" t="inlineStr">
        <is>
          <t>LED FRAME KIT VG-LFC44SDW NL</t>
        </is>
      </c>
      <c r="D179" s="11" t="n">
        <v>1614</v>
      </c>
      <c r="E179" s="12" t="n">
        <v>1345</v>
      </c>
    </row>
    <row r="180">
      <c r="A180" s="3" t="inlineStr">
        <is>
          <t>VG-LFC55SWW/EN</t>
        </is>
      </c>
      <c r="B180" s="3" t="inlineStr">
        <is>
          <t>Samsung</t>
        </is>
      </c>
      <c r="C180" s="3" t="inlineStr">
        <is>
          <t>LED FRAME KIT VG-LFC55SWW NL</t>
        </is>
      </c>
      <c r="D180" s="11" t="n">
        <v>2787</v>
      </c>
      <c r="E180" s="12" t="n">
        <v>2322.5</v>
      </c>
    </row>
    <row r="181">
      <c r="A181" s="3" t="inlineStr">
        <is>
          <t>VG-LFR08TDWXEN</t>
        </is>
      </c>
      <c r="B181" s="3" t="inlineStr">
        <is>
          <t>Samsung</t>
        </is>
      </c>
      <c r="C181" s="3" t="inlineStr">
        <is>
          <t>LED FRAME KIT VG-LFR08TDW</t>
        </is>
      </c>
      <c r="D181" s="11" t="n">
        <v>881</v>
      </c>
      <c r="E181" s="12" t="n">
        <v>734.17</v>
      </c>
    </row>
    <row r="182">
      <c r="A182" s="3" t="inlineStr">
        <is>
          <t>VG-LFR08TWWXEN</t>
        </is>
      </c>
      <c r="B182" s="3" t="inlineStr">
        <is>
          <t>Samsung</t>
        </is>
      </c>
      <c r="C182" s="3" t="inlineStr">
        <is>
          <t>LED FRAME KIT VG-LFR08TWW</t>
        </is>
      </c>
      <c r="D182" s="11" t="n">
        <v>807</v>
      </c>
      <c r="E182" s="12" t="n">
        <v>672.5</v>
      </c>
    </row>
    <row r="183">
      <c r="A183" s="3" t="inlineStr">
        <is>
          <t>LHA15MMFRHS/EN</t>
        </is>
      </c>
      <c r="B183" s="3" t="inlineStr">
        <is>
          <t>Samsung</t>
        </is>
      </c>
      <c r="C183" s="3" t="inlineStr">
        <is>
          <t>LED MODULE MM015F-A 0 FX10/H</t>
        </is>
      </c>
      <c r="D183" s="11" t="n">
        <v>38134</v>
      </c>
      <c r="E183" s="12" t="n">
        <v>31778.33</v>
      </c>
    </row>
    <row r="184">
      <c r="A184" s="3" t="inlineStr">
        <is>
          <t>CY-WJAPWP/EN</t>
        </is>
      </c>
      <c r="B184" s="3" t="inlineStr">
        <is>
          <t>Samsung</t>
        </is>
      </c>
      <c r="C184" s="3" t="inlineStr">
        <is>
          <t>LED SERVICE KIT FOR WALL SERIES</t>
        </is>
      </c>
      <c r="D184" s="11" t="n">
        <v>1467</v>
      </c>
      <c r="E184" s="12" t="n">
        <v>1222.5</v>
      </c>
    </row>
    <row r="185">
      <c r="A185" s="3" t="inlineStr">
        <is>
          <t>CY-WJAPWC/EN</t>
        </is>
      </c>
      <c r="B185" s="3" t="inlineStr">
        <is>
          <t>Samsung</t>
        </is>
      </c>
      <c r="C185" s="3" t="inlineStr">
        <is>
          <t>LED SIGNAGE JIG CY-WJAPWC NETH</t>
        </is>
      </c>
      <c r="D185" s="11" t="n">
        <v>1611</v>
      </c>
      <c r="E185" s="12" t="n">
        <v>1342.5</v>
      </c>
    </row>
    <row r="186">
      <c r="A186" s="3" t="inlineStr">
        <is>
          <t>CY-WJRPWPXEN</t>
        </is>
      </c>
      <c r="B186" s="3" t="inlineStr">
        <is>
          <t>Samsung</t>
        </is>
      </c>
      <c r="C186" s="3" t="inlineStr">
        <is>
          <t>LED SIGNAGE JIG CY-WJRPWP</t>
        </is>
      </c>
      <c r="D186" s="11" t="n">
        <v>1341</v>
      </c>
      <c r="E186" s="12" t="n">
        <v>1117.5</v>
      </c>
    </row>
    <row r="187">
      <c r="A187" s="3" t="inlineStr">
        <is>
          <t>VG-LFA55SDW/EN</t>
        </is>
      </c>
      <c r="B187" s="3" t="inlineStr">
        <is>
          <t>Samsung</t>
        </is>
      </c>
      <c r="C187" s="3" t="inlineStr">
        <is>
          <t>LED SIGNAGE OPTION VG-LFA55SDW</t>
        </is>
      </c>
      <c r="D187" s="11" t="n">
        <v>1320</v>
      </c>
      <c r="E187" s="12" t="n">
        <v>1100</v>
      </c>
    </row>
    <row r="188">
      <c r="A188" s="3" t="inlineStr">
        <is>
          <t>VG-XHDB1TDA/EN</t>
        </is>
      </c>
      <c r="B188" s="3" t="inlineStr">
        <is>
          <t>Samsung</t>
        </is>
      </c>
      <c r="C188" s="3" t="inlineStr">
        <is>
          <t>LED SIGNAGE OPTION VG-XHDB1TDA</t>
        </is>
      </c>
      <c r="D188" s="11" t="n">
        <v>659</v>
      </c>
      <c r="E188" s="12" t="n">
        <v>549.17</v>
      </c>
    </row>
    <row r="189">
      <c r="A189" s="3" t="inlineStr">
        <is>
          <t>VG-XHMB2TDA/EN</t>
        </is>
      </c>
      <c r="B189" s="3" t="inlineStr">
        <is>
          <t>Samsung</t>
        </is>
      </c>
      <c r="C189" s="3" t="inlineStr">
        <is>
          <t>LED SIGNAGE OPTION VG-XHMB2TDA</t>
        </is>
      </c>
      <c r="D189" s="11" t="n">
        <v>338</v>
      </c>
      <c r="E189" s="12" t="n">
        <v>281.67</v>
      </c>
    </row>
    <row r="190">
      <c r="A190" s="3" t="inlineStr">
        <is>
          <t>VG-XHTBSKIT/EN</t>
        </is>
      </c>
      <c r="B190" s="3" t="inlineStr">
        <is>
          <t>Samsung</t>
        </is>
      </c>
      <c r="C190" s="3" t="inlineStr">
        <is>
          <t>LED SIGNAGE OPTION VG-XHTBSKIT</t>
        </is>
      </c>
      <c r="D190" s="11" t="n">
        <v>259</v>
      </c>
      <c r="E190" s="12" t="n">
        <v>215.83</v>
      </c>
    </row>
    <row r="191">
      <c r="A191" s="3" t="inlineStr">
        <is>
          <t>VG-XHTISKIT/EN</t>
        </is>
      </c>
      <c r="B191" s="3" t="inlineStr">
        <is>
          <t>Samsung</t>
        </is>
      </c>
      <c r="C191" s="3" t="inlineStr">
        <is>
          <t>LED SIGNAGE OPTION VG-XHTISKIT</t>
        </is>
      </c>
      <c r="D191" s="11" t="n">
        <v>126</v>
      </c>
      <c r="E191" s="12" t="n">
        <v>105</v>
      </c>
    </row>
    <row r="192">
      <c r="A192" s="3" t="inlineStr">
        <is>
          <t>VG-XHTMSKIT/EN</t>
        </is>
      </c>
      <c r="B192" s="3" t="inlineStr">
        <is>
          <t>Samsung</t>
        </is>
      </c>
      <c r="C192" s="3" t="inlineStr">
        <is>
          <t>LED SIGNAGE OPTION VG-XHTMSKIT</t>
        </is>
      </c>
      <c r="D192" s="11" t="n">
        <v>79</v>
      </c>
      <c r="E192" s="12" t="n">
        <v>65.83</v>
      </c>
    </row>
    <row r="193">
      <c r="A193" s="3" t="inlineStr">
        <is>
          <t>VG-XHTSSKIT/EN</t>
        </is>
      </c>
      <c r="B193" s="3" t="inlineStr">
        <is>
          <t>Samsung</t>
        </is>
      </c>
      <c r="C193" s="3" t="inlineStr">
        <is>
          <t>LED SIGNAGE OPTION VG-XHTSSKIT</t>
        </is>
      </c>
      <c r="D193" s="11" t="n">
        <v>186</v>
      </c>
      <c r="E193" s="12" t="n">
        <v>155</v>
      </c>
    </row>
    <row r="194">
      <c r="A194" s="3" t="inlineStr">
        <is>
          <t>VG-XHZC2KIT/EN</t>
        </is>
      </c>
      <c r="B194" s="3" t="inlineStr">
        <is>
          <t>Samsung</t>
        </is>
      </c>
      <c r="C194" s="3" t="inlineStr">
        <is>
          <t>LED SIGNAGE OPTION VG-XHZC2KIT</t>
        </is>
      </c>
      <c r="D194" s="11" t="n">
        <v>2104</v>
      </c>
      <c r="E194" s="12" t="n">
        <v>1753.33</v>
      </c>
    </row>
    <row r="195">
      <c r="A195" s="3" t="inlineStr">
        <is>
          <t>VG-XAPBZKIT/EN</t>
        </is>
      </c>
      <c r="B195" s="3" t="inlineStr">
        <is>
          <t>Samsung</t>
        </is>
      </c>
      <c r="C195" s="3" t="inlineStr">
        <is>
          <t>LED SIGNAGE OPTION XAPBZKIT</t>
        </is>
      </c>
      <c r="D195" s="11" t="n">
        <v>2610</v>
      </c>
      <c r="E195" s="12" t="n">
        <v>2175</v>
      </c>
    </row>
    <row r="196">
      <c r="A196" s="3" t="inlineStr">
        <is>
          <t>HG55U700FEUXXU</t>
        </is>
      </c>
      <c r="B196" s="3" t="inlineStr">
        <is>
          <t>Samsung</t>
        </is>
      </c>
      <c r="C196" s="3" t="inlineStr">
        <is>
          <t>LED TV H 55 HWD51 G55FB3 H1C</t>
        </is>
      </c>
      <c r="D196" s="11" t="n">
        <v>514</v>
      </c>
      <c r="E196" s="12" t="n">
        <v>428.33</v>
      </c>
    </row>
    <row r="197">
      <c r="A197" s="3" t="inlineStr">
        <is>
          <t>HG50U700FEUXXU</t>
        </is>
      </c>
      <c r="B197" s="3" t="inlineStr">
        <is>
          <t>Samsung</t>
        </is>
      </c>
      <c r="C197" s="3" t="inlineStr">
        <is>
          <t>LED TV H HG50U700FEU 50</t>
        </is>
      </c>
      <c r="D197" s="11" t="n">
        <v>455</v>
      </c>
      <c r="E197" s="12" t="n">
        <v>379.17</v>
      </c>
    </row>
    <row r="198">
      <c r="A198" s="3" t="inlineStr">
        <is>
          <t>HG75U700FEUXXU</t>
        </is>
      </c>
      <c r="B198" s="3" t="inlineStr">
        <is>
          <t>Samsung</t>
        </is>
      </c>
      <c r="C198" s="3" t="inlineStr">
        <is>
          <t>LED TV H HG75U700FEU 75</t>
        </is>
      </c>
      <c r="D198" s="11" t="n">
        <v>1130</v>
      </c>
      <c r="E198" s="12" t="n">
        <v>941.67</v>
      </c>
    </row>
    <row r="199">
      <c r="A199" s="3" t="inlineStr">
        <is>
          <t>HG32F800FEUXXU</t>
        </is>
      </c>
      <c r="B199" s="3" t="inlineStr">
        <is>
          <t>Samsung</t>
        </is>
      </c>
      <c r="C199" s="3" t="inlineStr">
        <is>
          <t>LED TV H WITH GOOGLECAST</t>
        </is>
      </c>
      <c r="D199" s="11" t="n">
        <v>323</v>
      </c>
      <c r="E199" s="12" t="n">
        <v>269.17</v>
      </c>
    </row>
    <row r="200">
      <c r="A200" s="3" t="inlineStr">
        <is>
          <t>HG50Q60AAEUXXU</t>
        </is>
      </c>
      <c r="B200" s="3" t="inlineStr">
        <is>
          <t>Samsung</t>
        </is>
      </c>
      <c r="C200" s="3" t="inlineStr">
        <is>
          <t>LED TV HG50Q60AAEU</t>
        </is>
      </c>
      <c r="D200" s="11" t="n">
        <v>660</v>
      </c>
      <c r="E200" s="12" t="n">
        <v>550</v>
      </c>
    </row>
    <row r="201">
      <c r="A201" s="3" t="inlineStr">
        <is>
          <t>HG55BU800EUXXU</t>
        </is>
      </c>
      <c r="B201" s="3" t="inlineStr">
        <is>
          <t>Samsung</t>
        </is>
      </c>
      <c r="C201" s="3" t="inlineStr">
        <is>
          <t>LED TV(H) HG55BU800EU 55IN</t>
        </is>
      </c>
      <c r="D201" s="11" t="n">
        <v>558</v>
      </c>
      <c r="E201" s="12" t="n">
        <v>465</v>
      </c>
    </row>
    <row r="202">
      <c r="A202" s="3" t="inlineStr">
        <is>
          <t>HG43U800FEUXXU</t>
        </is>
      </c>
      <c r="B202" s="3" t="inlineStr">
        <is>
          <t>Samsung</t>
        </is>
      </c>
      <c r="C202" s="3" t="inlineStr">
        <is>
          <t>LED TV(H)-HG43U800FEU-HWD50/G43FG5-H</t>
        </is>
      </c>
      <c r="D202" s="11" t="n">
        <v>440</v>
      </c>
      <c r="E202" s="12" t="n">
        <v>366.67</v>
      </c>
    </row>
    <row r="203">
      <c r="A203" s="3" t="inlineStr">
        <is>
          <t>HG50U800FEUXXU</t>
        </is>
      </c>
      <c r="B203" s="3" t="inlineStr">
        <is>
          <t>Samsung</t>
        </is>
      </c>
      <c r="C203" s="3" t="inlineStr">
        <is>
          <t>LED TV(H)-HG50U800FEU-HWD50/G50FG1-H</t>
        </is>
      </c>
      <c r="D203" s="11" t="n">
        <v>528</v>
      </c>
      <c r="E203" s="12" t="n">
        <v>440</v>
      </c>
    </row>
    <row r="204">
      <c r="A204" s="3" t="inlineStr">
        <is>
          <t>HG55U800FEUXXU</t>
        </is>
      </c>
      <c r="B204" s="3" t="inlineStr">
        <is>
          <t>Samsung</t>
        </is>
      </c>
      <c r="C204" s="3" t="inlineStr">
        <is>
          <t>LED TV(H)-HG55U800FEU-HWD50/G55FG1-H</t>
        </is>
      </c>
      <c r="D204" s="11" t="n">
        <v>587</v>
      </c>
      <c r="E204" s="12" t="n">
        <v>489.17</v>
      </c>
    </row>
    <row r="205">
      <c r="A205" s="3" t="inlineStr">
        <is>
          <t>HG65U800FEUXXU</t>
        </is>
      </c>
      <c r="B205" s="3" t="inlineStr">
        <is>
          <t>Samsung</t>
        </is>
      </c>
      <c r="C205" s="3" t="inlineStr">
        <is>
          <t>LED TV(H)-HG65U800FEU-HWD50/G65FG1-H</t>
        </is>
      </c>
      <c r="D205" s="11" t="n">
        <v>851</v>
      </c>
      <c r="E205" s="12" t="n">
        <v>709.17</v>
      </c>
    </row>
    <row r="206">
      <c r="A206" s="3" t="inlineStr">
        <is>
          <t>HG75U800FEUXXU</t>
        </is>
      </c>
      <c r="B206" s="3" t="inlineStr">
        <is>
          <t>Samsung</t>
        </is>
      </c>
      <c r="C206" s="3" t="inlineStr">
        <is>
          <t>LED TV(H)-HG75U800FEU-HWD50/G75FG1-H</t>
        </is>
      </c>
      <c r="D206" s="11" t="n">
        <v>1203</v>
      </c>
      <c r="E206" s="12" t="n">
        <v>1002.5</v>
      </c>
    </row>
    <row r="207">
      <c r="A207" s="3" t="inlineStr">
        <is>
          <t>HG85U800FEUXXU</t>
        </is>
      </c>
      <c r="B207" s="3" t="inlineStr">
        <is>
          <t>Samsung</t>
        </is>
      </c>
      <c r="C207" s="3" t="inlineStr">
        <is>
          <t>LED TV(H)-HG85U800FEU-HWD50/G85FG1-H</t>
        </is>
      </c>
      <c r="D207" s="11" t="n">
        <v>1760</v>
      </c>
      <c r="E207" s="12" t="n">
        <v>1466.67</v>
      </c>
    </row>
    <row r="208">
      <c r="A208" s="3" t="inlineStr">
        <is>
          <t>LH016IABMHS/EN</t>
        </is>
      </c>
      <c r="B208" s="3" t="inlineStr">
        <is>
          <t>Samsung</t>
        </is>
      </c>
      <c r="C208" s="3" t="inlineStr">
        <is>
          <t>LFD IAB 146 2K 146 FX10/H146</t>
        </is>
      </c>
      <c r="D208" s="11" t="n">
        <v>63742</v>
      </c>
      <c r="E208" s="12" t="n">
        <v>53118.33</v>
      </c>
    </row>
    <row r="209">
      <c r="A209" s="3" t="inlineStr">
        <is>
          <t>LH015IACCHS/EN</t>
        </is>
      </c>
      <c r="B209" s="3" t="inlineStr">
        <is>
          <t>Samsung</t>
        </is>
      </c>
      <c r="C209" s="3" t="inlineStr">
        <is>
          <t>LFD IAC 2K 130 NETHERLANDS FJ20 H130</t>
        </is>
      </c>
      <c r="D209" s="11" t="n">
        <v>28601</v>
      </c>
      <c r="E209" s="12" t="n">
        <v>23834.17</v>
      </c>
    </row>
    <row r="210">
      <c r="A210" s="3" t="inlineStr">
        <is>
          <t>LH025IEACLS/EN</t>
        </is>
      </c>
      <c r="B210" s="3" t="inlineStr">
        <is>
          <t>Samsung</t>
        </is>
      </c>
      <c r="C210" s="3" t="inlineStr">
        <is>
          <t>LFD IE025A 0 FM10/H0RR0-Y3P</t>
        </is>
      </c>
      <c r="D210" s="11" t="n">
        <v>1017</v>
      </c>
      <c r="E210" s="12" t="n">
        <v>847.5</v>
      </c>
    </row>
    <row r="211">
      <c r="A211" s="3" t="inlineStr">
        <is>
          <t>LH015IFRCLS/EN</t>
        </is>
      </c>
      <c r="B211" s="3" t="inlineStr">
        <is>
          <t>Samsung</t>
        </is>
      </c>
      <c r="C211" s="3" t="inlineStr">
        <is>
          <t>LFD IF015R 0 FM00/H0RR0-Y30</t>
        </is>
      </c>
      <c r="D211" s="11" t="n">
        <v>3960</v>
      </c>
      <c r="E211" s="12" t="n">
        <v>3300</v>
      </c>
    </row>
    <row r="212">
      <c r="A212" s="3" t="inlineStr">
        <is>
          <t>LH025IFRBLS/EN</t>
        </is>
      </c>
      <c r="B212" s="3" t="inlineStr">
        <is>
          <t>Samsung</t>
        </is>
      </c>
      <c r="C212" s="3" t="inlineStr">
        <is>
          <t>LFD IF025R NETHERLANDS</t>
        </is>
      </c>
      <c r="D212" s="11" t="n">
        <v>1467</v>
      </c>
      <c r="E212" s="12" t="n">
        <v>1222.5</v>
      </c>
    </row>
    <row r="213">
      <c r="A213" s="3" t="inlineStr">
        <is>
          <t>LH012IWAMWS/XU</t>
        </is>
      </c>
      <c r="B213" s="3" t="inlineStr">
        <is>
          <t>Samsung</t>
        </is>
      </c>
      <c r="C213" s="3" t="inlineStr">
        <is>
          <t>LFD IW012A0 UK FJ10/H0AF0-Y</t>
        </is>
      </c>
      <c r="D213" s="11" t="n">
        <v>7062</v>
      </c>
      <c r="E213" s="12" t="n">
        <v>5885</v>
      </c>
    </row>
    <row r="214">
      <c r="A214" s="3" t="inlineStr">
        <is>
          <t>LH016IWCMWS/XU</t>
        </is>
      </c>
      <c r="B214" s="3" t="inlineStr">
        <is>
          <t>Samsung</t>
        </is>
      </c>
      <c r="C214" s="3" t="inlineStr">
        <is>
          <t>LFD IW016C 0 UK FQ31/H0CN0-Y</t>
        </is>
      </c>
      <c r="D214" s="11" t="n">
        <v>3227</v>
      </c>
      <c r="E214" s="12" t="n">
        <v>2689.17</v>
      </c>
    </row>
    <row r="215">
      <c r="A215" s="3" t="inlineStr">
        <is>
          <t>LH32QMCTBGCXEN</t>
        </is>
      </c>
      <c r="B215" s="3" t="inlineStr">
        <is>
          <t>Samsung</t>
        </is>
      </c>
      <c r="C215" s="3" t="inlineStr">
        <is>
          <t>LFD QM32C-T 32</t>
        </is>
      </c>
      <c r="D215" s="11" t="n">
        <v>1234</v>
      </c>
      <c r="E215" s="12" t="n">
        <v>1028.33</v>
      </c>
    </row>
    <row r="216">
      <c r="A216" s="3" t="inlineStr">
        <is>
          <t>LH86WADWLGCXEN</t>
        </is>
      </c>
      <c r="B216" s="3" t="inlineStr">
        <is>
          <t>Samsung</t>
        </is>
      </c>
      <c r="C216" s="3" t="inlineStr">
        <is>
          <t>LFD WA86D 86 NL FM12/H86DW0-Y4W</t>
        </is>
      </c>
      <c r="D216" s="11" t="n">
        <v>2389</v>
      </c>
      <c r="E216" s="12" t="n">
        <v>1990.83</v>
      </c>
    </row>
    <row r="217">
      <c r="A217" s="3" t="inlineStr">
        <is>
          <t>LH100XHBCAE/EN</t>
        </is>
      </c>
      <c r="B217" s="3" t="inlineStr">
        <is>
          <t>Samsung</t>
        </is>
      </c>
      <c r="C217" s="3" t="inlineStr">
        <is>
          <t>LFD XHB100-EA 0 FZ20/H0BP0-Y</t>
        </is>
      </c>
      <c r="D217" s="11" t="n">
        <v>1111</v>
      </c>
      <c r="E217" s="12" t="n">
        <v>925.83</v>
      </c>
    </row>
    <row r="218">
      <c r="A218" s="3" t="inlineStr">
        <is>
          <t>LH100XHBTAS/EN</t>
        </is>
      </c>
      <c r="B218" s="3" t="inlineStr">
        <is>
          <t>Samsung</t>
        </is>
      </c>
      <c r="C218" s="3" t="inlineStr">
        <is>
          <t>LFD XHB100-SA 0DS FZ20/H0BP0-Y</t>
        </is>
      </c>
      <c r="D218" s="11" t="n">
        <v>1180</v>
      </c>
      <c r="E218" s="12" t="n">
        <v>983.33</v>
      </c>
    </row>
    <row r="219">
      <c r="A219" s="3" t="inlineStr">
        <is>
          <t>LH012IABMHS/EN</t>
        </is>
      </c>
      <c r="B219" s="3" t="inlineStr">
        <is>
          <t>Samsung</t>
        </is>
      </c>
      <c r="C219" s="3" t="inlineStr">
        <is>
          <t>LFDIAB 110 2K 110 FX10/H110</t>
        </is>
      </c>
      <c r="D219" s="11" t="n">
        <v>47190</v>
      </c>
      <c r="E219" s="12" t="n">
        <v>39325</v>
      </c>
    </row>
    <row r="220">
      <c r="A220" s="3" t="inlineStr">
        <is>
          <t>VG-XALSSKIT/EN</t>
        </is>
      </c>
      <c r="B220" s="3" t="inlineStr">
        <is>
          <t>Samsung</t>
        </is>
      </c>
      <c r="C220" s="3" t="inlineStr">
        <is>
          <t>LIGHT SENSOR KIT</t>
        </is>
      </c>
      <c r="D220" s="11" t="n">
        <v>1429</v>
      </c>
      <c r="E220" s="12" t="n">
        <v>1190.83</v>
      </c>
    </row>
    <row r="221">
      <c r="A221" s="3" t="inlineStr">
        <is>
          <t>BW-MIP70PA</t>
        </is>
      </c>
      <c r="B221" s="3" t="inlineStr">
        <is>
          <t>Samsung</t>
        </is>
      </c>
      <c r="C221" s="3" t="inlineStr">
        <is>
          <t>MAGIC INFO UNIFIED PLAYER 2</t>
        </is>
      </c>
      <c r="D221" s="11" t="n">
        <v>374</v>
      </c>
      <c r="E221" s="12" t="n">
        <v>311.67</v>
      </c>
    </row>
    <row r="222">
      <c r="A222" s="3" t="inlineStr">
        <is>
          <t>VG-XACMBKIT/EN</t>
        </is>
      </c>
      <c r="B222" s="3" t="inlineStr">
        <is>
          <t>Samsung</t>
        </is>
      </c>
      <c r="C222" s="3" t="inlineStr">
        <is>
          <t>MASTER CONTROL 6</t>
        </is>
      </c>
      <c r="D222" s="11" t="n">
        <v>426</v>
      </c>
      <c r="E222" s="12" t="n">
        <v>355</v>
      </c>
    </row>
    <row r="223">
      <c r="A223" s="3" t="inlineStr">
        <is>
          <t>CY-PWC1111/UK</t>
        </is>
      </c>
      <c r="B223" s="3" t="inlineStr">
        <is>
          <t>Samsung</t>
        </is>
      </c>
      <c r="C223" s="3" t="inlineStr">
        <is>
          <t>MONITORS POWER CORD ANGLED KETTLE</t>
        </is>
      </c>
      <c r="D223" s="11" t="n">
        <v>3</v>
      </c>
      <c r="E223" s="12" t="n">
        <v>2.5</v>
      </c>
    </row>
    <row r="224">
      <c r="A224" s="3" t="inlineStr">
        <is>
          <t>VG-XHC6ZKIT/EN</t>
        </is>
      </c>
      <c r="B224" s="3" t="inlineStr">
        <is>
          <t>Samsung</t>
        </is>
      </c>
      <c r="C224" s="3" t="inlineStr">
        <is>
          <t>OUTDOOR LED CABLE KIT LAN</t>
        </is>
      </c>
      <c r="D224" s="11" t="n">
        <v>834</v>
      </c>
      <c r="E224" s="12" t="n">
        <v>695</v>
      </c>
    </row>
    <row r="225">
      <c r="A225" s="3" t="inlineStr">
        <is>
          <t>VG-XHCV4KIT/EN</t>
        </is>
      </c>
      <c r="B225" s="3" t="inlineStr">
        <is>
          <t>Samsung</t>
        </is>
      </c>
      <c r="C225" s="3" t="inlineStr">
        <is>
          <t>OUTDOOR LED CABLE KIT(LAN)</t>
        </is>
      </c>
      <c r="D225" s="11" t="n">
        <v>416</v>
      </c>
      <c r="E225" s="12" t="n">
        <v>346.67</v>
      </c>
    </row>
    <row r="226">
      <c r="A226" s="3" t="inlineStr">
        <is>
          <t>LH24OHBEBGBXEN</t>
        </is>
      </c>
      <c r="B226" s="3" t="inlineStr">
        <is>
          <t>Samsung</t>
        </is>
      </c>
      <c r="C226" s="3" t="inlineStr">
        <is>
          <t>OUTDOOR SIGNAGE OHB 24 INCH</t>
        </is>
      </c>
      <c r="D226" s="11" t="n">
        <v>1722</v>
      </c>
      <c r="E226" s="12" t="n">
        <v>1435</v>
      </c>
    </row>
    <row r="227">
      <c r="A227" s="3" t="inlineStr">
        <is>
          <t>LH46OHBESGBXEN</t>
        </is>
      </c>
      <c r="B227" s="3" t="inlineStr">
        <is>
          <t>Samsung</t>
        </is>
      </c>
      <c r="C227" s="3" t="inlineStr">
        <is>
          <t>OUTDOOR SIGNAGE OHB 46 INCH</t>
        </is>
      </c>
      <c r="D227" s="11" t="n">
        <v>4018</v>
      </c>
      <c r="E227" s="12" t="n">
        <v>3348.33</v>
      </c>
    </row>
    <row r="228">
      <c r="A228" s="3" t="inlineStr">
        <is>
          <t>LH32QMRTBGCXEN</t>
        </is>
      </c>
      <c r="B228" s="3" t="inlineStr">
        <is>
          <t>Samsung</t>
        </is>
      </c>
      <c r="C228" s="3" t="inlineStr">
        <is>
          <t>PCAP TOUCH 32 DISPLAY</t>
        </is>
      </c>
      <c r="D228" s="11" t="n">
        <v>1234</v>
      </c>
      <c r="E228" s="12" t="n">
        <v>1028.33</v>
      </c>
    </row>
    <row r="229">
      <c r="A229" s="3" t="inlineStr">
        <is>
          <t>VG-WA10PKIT/EN</t>
        </is>
      </c>
      <c r="B229" s="3" t="inlineStr">
        <is>
          <t>Samsung</t>
        </is>
      </c>
      <c r="C229" s="3" t="inlineStr">
        <is>
          <t>POWER CABLE VG-WA10PKIT</t>
        </is>
      </c>
      <c r="D229" s="11" t="n">
        <v>147</v>
      </c>
      <c r="E229" s="12" t="n">
        <v>122.5</v>
      </c>
    </row>
    <row r="230">
      <c r="A230" s="3" t="inlineStr">
        <is>
          <t>VG-WR00PKIT</t>
        </is>
      </c>
      <c r="B230" s="3" t="inlineStr">
        <is>
          <t>Samsung</t>
        </is>
      </c>
      <c r="C230" s="3" t="inlineStr">
        <is>
          <t>POWER CABLE VG-WR00PKIT KOREA</t>
        </is>
      </c>
      <c r="D230" s="11" t="n">
        <v>176</v>
      </c>
      <c r="E230" s="12" t="n">
        <v>146.67</v>
      </c>
    </row>
    <row r="231">
      <c r="A231" s="3" t="inlineStr">
        <is>
          <t>VG-XHCP4KIT/EN</t>
        </is>
      </c>
      <c r="B231" s="3" t="inlineStr">
        <is>
          <t>Samsung</t>
        </is>
      </c>
      <c r="C231" s="3" t="inlineStr">
        <is>
          <t>POWER CABLE VG-XHCP4KITDS</t>
        </is>
      </c>
      <c r="D231" s="11" t="n">
        <v>371</v>
      </c>
      <c r="E231" s="12" t="n">
        <v>309.17</v>
      </c>
    </row>
    <row r="232">
      <c r="A232" s="3" t="inlineStr">
        <is>
          <t>VG-XACP8KIT/EN</t>
        </is>
      </c>
      <c r="B232" s="3" t="inlineStr">
        <is>
          <t>Samsung</t>
        </is>
      </c>
      <c r="C232" s="3" t="inlineStr">
        <is>
          <t>POWER? CABLE</t>
        </is>
      </c>
      <c r="D232" s="11" t="n">
        <v>453</v>
      </c>
      <c r="E232" s="12" t="n">
        <v>377.5</v>
      </c>
    </row>
    <row r="233">
      <c r="A233" s="3" t="inlineStr">
        <is>
          <t>VG-XAFH4KIT/EN</t>
        </is>
      </c>
      <c r="B233" s="3" t="inlineStr">
        <is>
          <t>Samsung</t>
        </is>
      </c>
      <c r="C233" s="3" t="inlineStr">
        <is>
          <t>PROTECTION FRAME - HORIZONTAL</t>
        </is>
      </c>
      <c r="D233" s="11" t="n">
        <v>276</v>
      </c>
      <c r="E233" s="12" t="n">
        <v>230</v>
      </c>
    </row>
    <row r="234">
      <c r="A234" s="3" t="inlineStr">
        <is>
          <t>VG-XAFV4KIT/EN</t>
        </is>
      </c>
      <c r="B234" s="3" t="inlineStr">
        <is>
          <t>Samsung</t>
        </is>
      </c>
      <c r="C234" s="3" t="inlineStr">
        <is>
          <t>PROTECTION FRAME - VERTICAL</t>
        </is>
      </c>
      <c r="D234" s="11" t="n">
        <v>303</v>
      </c>
      <c r="E234" s="12" t="n">
        <v>252.5</v>
      </c>
    </row>
    <row r="235">
      <c r="A235" s="3" t="inlineStr">
        <is>
          <t>LH85QBCNBGCXEN</t>
        </is>
      </c>
      <c r="B235" s="3" t="inlineStr">
        <is>
          <t>Samsung</t>
        </is>
      </c>
      <c r="C235" s="3" t="inlineStr">
        <is>
          <t>QB85C-N STANDALONE SIGNAGE NON-WIFI</t>
        </is>
      </c>
      <c r="D235" s="11" t="n">
        <v>2841</v>
      </c>
      <c r="E235" s="12" t="n">
        <v>2367.5</v>
      </c>
    </row>
    <row r="236">
      <c r="A236" s="3" t="inlineStr">
        <is>
          <t>LH105QPD5BGXEN</t>
        </is>
      </c>
      <c r="B236" s="3" t="inlineStr">
        <is>
          <t>Samsung</t>
        </is>
      </c>
      <c r="C236" s="3" t="inlineStr">
        <is>
          <t>QP SERIES QP105DX 105IN</t>
        </is>
      </c>
      <c r="D236" s="11" t="n">
        <v>8150</v>
      </c>
      <c r="E236" s="12" t="n">
        <v>6791.67</v>
      </c>
    </row>
    <row r="237">
      <c r="A237" s="3" t="inlineStr">
        <is>
          <t>VG-XACRBKIT/EN</t>
        </is>
      </c>
      <c r="B237" s="3" t="inlineStr">
        <is>
          <t>Samsung</t>
        </is>
      </c>
      <c r="C237" s="3" t="inlineStr">
        <is>
          <t>REDUNDANT CONTROL 6</t>
        </is>
      </c>
      <c r="D237" s="11" t="n">
        <v>377</v>
      </c>
      <c r="E237" s="12" t="n">
        <v>314.17</v>
      </c>
    </row>
    <row r="238">
      <c r="A238" s="3" t="inlineStr">
        <is>
          <t>LH24QBCEBGCXEN</t>
        </is>
      </c>
      <c r="B238" s="3" t="inlineStr">
        <is>
          <t>Samsung</t>
        </is>
      </c>
      <c r="C238" s="3" t="inlineStr">
        <is>
          <t>SAMSUNG 24INCH QBR-B</t>
        </is>
      </c>
      <c r="D238" s="11" t="n">
        <v>402</v>
      </c>
      <c r="E238" s="12" t="n">
        <v>335</v>
      </c>
    </row>
    <row r="239">
      <c r="A239" s="3" t="inlineStr">
        <is>
          <t>LH37SHCEBGBXEN</t>
        </is>
      </c>
      <c r="B239" s="3" t="inlineStr">
        <is>
          <t>Samsung</t>
        </is>
      </c>
      <c r="C239" s="3" t="inlineStr">
        <is>
          <t>SAMSUNG 37INCH STRECTHED DISPLAY</t>
        </is>
      </c>
      <c r="D239" s="11" t="n">
        <v>1263</v>
      </c>
      <c r="E239" s="12" t="n">
        <v>1052.5</v>
      </c>
    </row>
    <row r="240">
      <c r="A240" s="3" t="inlineStr">
        <is>
          <t>LH43QBCEBGCXEN</t>
        </is>
      </c>
      <c r="B240" s="3" t="inlineStr">
        <is>
          <t>Samsung</t>
        </is>
      </c>
      <c r="C240" s="3" t="inlineStr">
        <is>
          <t>SAMSUNG 43INCH QBC DISPLAY</t>
        </is>
      </c>
      <c r="D240" s="11" t="n">
        <v>660</v>
      </c>
      <c r="E240" s="12" t="n">
        <v>550</v>
      </c>
    </row>
    <row r="241">
      <c r="A241" s="3" t="inlineStr">
        <is>
          <t>LH43QMCEPGCXEN</t>
        </is>
      </c>
      <c r="B241" s="3" t="inlineStr">
        <is>
          <t>Samsung</t>
        </is>
      </c>
      <c r="C241" s="3" t="inlineStr">
        <is>
          <t>SAMSUNG 43INCH QMC DISPLAY</t>
        </is>
      </c>
      <c r="D241" s="11" t="n">
        <v>732</v>
      </c>
      <c r="E241" s="12" t="n">
        <v>610</v>
      </c>
    </row>
    <row r="242">
      <c r="A242" s="3" t="inlineStr">
        <is>
          <t>LH46VMBUBGBXEN</t>
        </is>
      </c>
      <c r="B242" s="3" t="inlineStr">
        <is>
          <t>Samsung</t>
        </is>
      </c>
      <c r="C242" s="3" t="inlineStr">
        <is>
          <t>SAMSUNG 46IN VIDEO WALL 24/7</t>
        </is>
      </c>
      <c r="D242" s="11" t="n">
        <v>1148</v>
      </c>
      <c r="E242" s="12" t="n">
        <v>956.67</v>
      </c>
    </row>
    <row r="243">
      <c r="A243" s="3" t="inlineStr">
        <is>
          <t>LH50BEDHLGKXXU</t>
        </is>
      </c>
      <c r="B243" s="3" t="inlineStr">
        <is>
          <t>Samsung</t>
        </is>
      </c>
      <c r="C243" s="3" t="inlineStr">
        <is>
          <t>SAMSUNG 50IN BUSINESS TV</t>
        </is>
      </c>
      <c r="D243" s="11" t="n">
        <v>574</v>
      </c>
      <c r="E243" s="12" t="n">
        <v>478.33</v>
      </c>
    </row>
    <row r="244">
      <c r="A244" s="3" t="inlineStr">
        <is>
          <t>LH50QBCEBGCXEN</t>
        </is>
      </c>
      <c r="B244" s="3" t="inlineStr">
        <is>
          <t>Samsung</t>
        </is>
      </c>
      <c r="C244" s="3" t="inlineStr">
        <is>
          <t>SAMSUNG 50INCH QBC DISPLAY</t>
        </is>
      </c>
      <c r="D244" s="11" t="n">
        <v>847</v>
      </c>
      <c r="E244" s="12" t="n">
        <v>705.83</v>
      </c>
    </row>
    <row r="245">
      <c r="A245" s="3" t="inlineStr">
        <is>
          <t>LH50QMCEPGCXEN</t>
        </is>
      </c>
      <c r="B245" s="3" t="inlineStr">
        <is>
          <t>Samsung</t>
        </is>
      </c>
      <c r="C245" s="3" t="inlineStr">
        <is>
          <t>SAMSUNG 50INCH QMC DISPLAY</t>
        </is>
      </c>
      <c r="D245" s="11" t="n">
        <v>919</v>
      </c>
      <c r="E245" s="12" t="n">
        <v>765.83</v>
      </c>
    </row>
    <row r="246">
      <c r="A246" s="3" t="inlineStr">
        <is>
          <t>LH55OMBEBGBXEN</t>
        </is>
      </c>
      <c r="B246" s="3" t="inlineStr">
        <is>
          <t>Samsung</t>
        </is>
      </c>
      <c r="C246" s="3" t="inlineStr">
        <is>
          <t>SAMSUNG 55IN OMB DIGITAL SIGNAGE</t>
        </is>
      </c>
      <c r="D246" s="11" t="n">
        <v>2411</v>
      </c>
      <c r="E246" s="12" t="n">
        <v>2009.17</v>
      </c>
    </row>
    <row r="247">
      <c r="A247" s="3" t="inlineStr">
        <is>
          <t>LH55OHDEBGBXEN</t>
        </is>
      </c>
      <c r="B247" s="3" t="inlineStr">
        <is>
          <t>Samsung</t>
        </is>
      </c>
      <c r="C247" s="3" t="inlineStr">
        <is>
          <t>SAMSUNG 55IN OUTDOOR DISPLAY</t>
        </is>
      </c>
      <c r="D247" s="11" t="n">
        <v>4850</v>
      </c>
      <c r="E247" s="12" t="n">
        <v>4041.67</v>
      </c>
    </row>
    <row r="248">
      <c r="A248" s="3" t="inlineStr">
        <is>
          <t>LH55QMBTBGCXEN</t>
        </is>
      </c>
      <c r="B248" s="3" t="inlineStr">
        <is>
          <t>Samsung</t>
        </is>
      </c>
      <c r="C248" s="3" t="inlineStr">
        <is>
          <t>SAMSUNG 55IN QMB-T DISPLAY</t>
        </is>
      </c>
      <c r="D248" s="11" t="n">
        <v>2669</v>
      </c>
      <c r="E248" s="12" t="n">
        <v>2224.17</v>
      </c>
    </row>
    <row r="249">
      <c r="A249" s="3" t="inlineStr">
        <is>
          <t>LH55VHBEBGBXEN</t>
        </is>
      </c>
      <c r="B249" s="3" t="inlineStr">
        <is>
          <t>Samsung</t>
        </is>
      </c>
      <c r="C249" s="3" t="inlineStr">
        <is>
          <t>SAMSUNG 55IN VHB-E 1.7MM BEZEL</t>
        </is>
      </c>
      <c r="D249" s="11" t="n">
        <v>3100</v>
      </c>
      <c r="E249" s="12" t="n">
        <v>2583.33</v>
      </c>
    </row>
    <row r="250">
      <c r="A250" s="3" t="inlineStr">
        <is>
          <t>LH55QBCEBGCXEN</t>
        </is>
      </c>
      <c r="B250" s="3" t="inlineStr">
        <is>
          <t>Samsung</t>
        </is>
      </c>
      <c r="C250" s="3" t="inlineStr">
        <is>
          <t>SAMSUNG 55INCH QBC DISPLAY</t>
        </is>
      </c>
      <c r="D250" s="11" t="n">
        <v>890</v>
      </c>
      <c r="E250" s="12" t="n">
        <v>741.67</v>
      </c>
    </row>
    <row r="251">
      <c r="A251" s="3" t="inlineStr">
        <is>
          <t>LH55QMCEBGCXEN</t>
        </is>
      </c>
      <c r="B251" s="3" t="inlineStr">
        <is>
          <t>Samsung</t>
        </is>
      </c>
      <c r="C251" s="3" t="inlineStr">
        <is>
          <t>SAMSUNG 55INCH QMC DISPLAY</t>
        </is>
      </c>
      <c r="D251" s="11" t="n">
        <v>1120</v>
      </c>
      <c r="E251" s="12" t="n">
        <v>933.33</v>
      </c>
    </row>
    <row r="252">
      <c r="A252" s="3" t="inlineStr">
        <is>
          <t>LH50QHCEBGCXEN</t>
        </is>
      </c>
      <c r="B252" s="3" t="inlineStr">
        <is>
          <t>Samsung</t>
        </is>
      </c>
      <c r="C252" s="3" t="inlineStr">
        <is>
          <t>SAMSUNG 5O INCH QHC DISPLAY</t>
        </is>
      </c>
      <c r="D252" s="11" t="n">
        <v>1184</v>
      </c>
      <c r="E252" s="12" t="n">
        <v>986.67</v>
      </c>
    </row>
    <row r="253">
      <c r="A253" s="3" t="inlineStr">
        <is>
          <t>LH65QMCEBGCXEN</t>
        </is>
      </c>
      <c r="B253" s="3" t="inlineStr">
        <is>
          <t>Samsung</t>
        </is>
      </c>
      <c r="C253" s="3" t="inlineStr">
        <is>
          <t>SAMSUNG 65INCH QMC DISPLAY</t>
        </is>
      </c>
      <c r="D253" s="11" t="n">
        <v>1421</v>
      </c>
      <c r="E253" s="12" t="n">
        <v>1184.17</v>
      </c>
    </row>
    <row r="254">
      <c r="A254" s="3" t="inlineStr">
        <is>
          <t>LH75QBCEBGCXEN</t>
        </is>
      </c>
      <c r="B254" s="3" t="inlineStr">
        <is>
          <t>Samsung</t>
        </is>
      </c>
      <c r="C254" s="3" t="inlineStr">
        <is>
          <t>SAMSUNG 75INCH QBC DISPLAY</t>
        </is>
      </c>
      <c r="D254" s="11" t="n">
        <v>1980</v>
      </c>
      <c r="E254" s="12" t="n">
        <v>1650</v>
      </c>
    </row>
    <row r="255">
      <c r="A255" s="3" t="inlineStr">
        <is>
          <t>LH75QMCEBGCXEN</t>
        </is>
      </c>
      <c r="B255" s="3" t="inlineStr">
        <is>
          <t>Samsung</t>
        </is>
      </c>
      <c r="C255" s="3" t="inlineStr">
        <is>
          <t>SAMSUNG 75INCH QMC DISPLAY</t>
        </is>
      </c>
      <c r="D255" s="11" t="n">
        <v>2124</v>
      </c>
      <c r="E255" s="12" t="n">
        <v>1770</v>
      </c>
    </row>
    <row r="256">
      <c r="A256" s="3" t="inlineStr">
        <is>
          <t>LH85QBRBDGCXEN</t>
        </is>
      </c>
      <c r="B256" s="3" t="inlineStr">
        <is>
          <t>Samsung</t>
        </is>
      </c>
      <c r="C256" s="3" t="inlineStr">
        <is>
          <t>SAMSUNG 85IN QB85R-B DISPLAY</t>
        </is>
      </c>
      <c r="D256" s="11" t="n">
        <v>2841</v>
      </c>
      <c r="E256" s="12" t="n">
        <v>2367.5</v>
      </c>
    </row>
    <row r="257">
      <c r="A257" s="3" t="inlineStr">
        <is>
          <t>LH85QETELGCXEN</t>
        </is>
      </c>
      <c r="B257" s="3" t="inlineStr">
        <is>
          <t>Samsung</t>
        </is>
      </c>
      <c r="C257" s="3" t="inlineStr">
        <is>
          <t>SAMSUNG 85IN QET DISPLAY</t>
        </is>
      </c>
      <c r="D257" s="11" t="n">
        <v>2554</v>
      </c>
      <c r="E257" s="12" t="n">
        <v>2128.33</v>
      </c>
    </row>
    <row r="258">
      <c r="A258" s="3" t="inlineStr">
        <is>
          <t>LH85QBCEBGCXEN</t>
        </is>
      </c>
      <c r="B258" s="3" t="inlineStr">
        <is>
          <t>Samsung</t>
        </is>
      </c>
      <c r="C258" s="3" t="inlineStr">
        <is>
          <t>SAMSUNG 85INCH QBC DISPLAY</t>
        </is>
      </c>
      <c r="D258" s="11" t="n">
        <v>2841</v>
      </c>
      <c r="E258" s="12" t="n">
        <v>2367.5</v>
      </c>
    </row>
    <row r="259">
      <c r="A259" s="3" t="inlineStr">
        <is>
          <t>LH85QMCEBGCXEN</t>
        </is>
      </c>
      <c r="B259" s="3" t="inlineStr">
        <is>
          <t>Samsung</t>
        </is>
      </c>
      <c r="C259" s="3" t="inlineStr">
        <is>
          <t>SAMSUNG 85INCH QMC DISPLAY</t>
        </is>
      </c>
      <c r="D259" s="11" t="n">
        <v>3157</v>
      </c>
      <c r="E259" s="12" t="n">
        <v>2630.83</v>
      </c>
    </row>
    <row r="260">
      <c r="A260" s="3" t="inlineStr">
        <is>
          <t>LH98QHCEBGCXEN</t>
        </is>
      </c>
      <c r="B260" s="3" t="inlineStr">
        <is>
          <t>Samsung</t>
        </is>
      </c>
      <c r="C260" s="3" t="inlineStr">
        <is>
          <t>SAMSUNG 98IN QH98C</t>
        </is>
      </c>
      <c r="D260" s="11" t="n">
        <v>9585</v>
      </c>
      <c r="E260" s="12" t="n">
        <v>7987.5</v>
      </c>
    </row>
    <row r="261">
      <c r="A261" s="3" t="inlineStr">
        <is>
          <t>LH98QMCEBGCXEN</t>
        </is>
      </c>
      <c r="B261" s="3" t="inlineStr">
        <is>
          <t>Samsung</t>
        </is>
      </c>
      <c r="C261" s="3" t="inlineStr">
        <is>
          <t>SAMSUNG 98IN QM98C</t>
        </is>
      </c>
      <c r="D261" s="11" t="n">
        <v>8609</v>
      </c>
      <c r="E261" s="12" t="n">
        <v>7174.17</v>
      </c>
    </row>
    <row r="262">
      <c r="A262" s="3" t="inlineStr">
        <is>
          <t>LH50BEFHLGKXXU</t>
        </is>
      </c>
      <c r="B262" s="3" t="inlineStr">
        <is>
          <t>Samsung</t>
        </is>
      </c>
      <c r="C262" s="3" t="inlineStr">
        <is>
          <t>SAMSUNG BE50FX-H BIZ TV</t>
        </is>
      </c>
      <c r="D262" s="11" t="n">
        <v>574</v>
      </c>
      <c r="E262" s="12" t="n">
        <v>478.33</v>
      </c>
    </row>
    <row r="263">
      <c r="A263" s="3" t="inlineStr">
        <is>
          <t>LH75BEFHLGKXXU</t>
        </is>
      </c>
      <c r="B263" s="3" t="inlineStr">
        <is>
          <t>Samsung</t>
        </is>
      </c>
      <c r="C263" s="3" t="inlineStr">
        <is>
          <t>SAMSUNG BE75FX-H TV</t>
        </is>
      </c>
      <c r="D263" s="11" t="n">
        <v>1277</v>
      </c>
      <c r="E263" s="12" t="n">
        <v>1064.17</v>
      </c>
    </row>
    <row r="264">
      <c r="A264" s="3" t="inlineStr">
        <is>
          <t>VG-LFJ08FDW/EN</t>
        </is>
      </c>
      <c r="B264" s="3" t="inlineStr">
        <is>
          <t>Samsung</t>
        </is>
      </c>
      <c r="C264" s="3" t="inlineStr">
        <is>
          <t>SAMSUNG DECO KIT 2XCONFIG WALLPRO</t>
        </is>
      </c>
      <c r="D264" s="11" t="n">
        <v>1350</v>
      </c>
      <c r="E264" s="12" t="n">
        <v>1125</v>
      </c>
    </row>
    <row r="265">
      <c r="A265" s="3" t="inlineStr">
        <is>
          <t>VG-LFJ08TDW/EN</t>
        </is>
      </c>
      <c r="B265" s="3" t="inlineStr">
        <is>
          <t>Samsung</t>
        </is>
      </c>
      <c r="C265" s="3" t="inlineStr">
        <is>
          <t>SAMSUNG DECO KIT 3X3 CONFIG WALLPRO</t>
        </is>
      </c>
      <c r="D265" s="11" t="n">
        <v>1941</v>
      </c>
      <c r="E265" s="12" t="n">
        <v>1617.5</v>
      </c>
    </row>
    <row r="266">
      <c r="A266" s="3" t="inlineStr">
        <is>
          <t>LH32EMDIBGBXEN</t>
        </is>
      </c>
      <c r="B266" s="3" t="inlineStr">
        <is>
          <t>Samsung</t>
        </is>
      </c>
      <c r="C266" s="3" t="inlineStr">
        <is>
          <t>SAMSUNG E-PAPER EM32DX 32IN</t>
        </is>
      </c>
      <c r="D266" s="11" t="n">
        <v>1292</v>
      </c>
      <c r="E266" s="12" t="n">
        <v>1076.67</v>
      </c>
    </row>
    <row r="267">
      <c r="A267" s="3" t="inlineStr">
        <is>
          <t>VG-LFJ08FWW/EN</t>
        </is>
      </c>
      <c r="B267" s="3" t="inlineStr">
        <is>
          <t>Samsung</t>
        </is>
      </c>
      <c r="C267" s="3" t="inlineStr">
        <is>
          <t>SAMSUNG FRAME KIT 2X2CONFIG WALLPRO</t>
        </is>
      </c>
      <c r="D267" s="11" t="n">
        <v>1240</v>
      </c>
      <c r="E267" s="12" t="n">
        <v>1033.33</v>
      </c>
    </row>
    <row r="268">
      <c r="A268" s="3" t="inlineStr">
        <is>
          <t>VG-LFJ08TWW/EN</t>
        </is>
      </c>
      <c r="B268" s="3" t="inlineStr">
        <is>
          <t>Samsung</t>
        </is>
      </c>
      <c r="C268" s="3" t="inlineStr">
        <is>
          <t>SAMSUNG FRAME KIT 3X3CONFIG WALLPRO</t>
        </is>
      </c>
      <c r="D268" s="11" t="n">
        <v>1549</v>
      </c>
      <c r="E268" s="12" t="n">
        <v>1290.83</v>
      </c>
    </row>
    <row r="269">
      <c r="A269" s="3" t="inlineStr">
        <is>
          <t>CY-LJRNLS/EN</t>
        </is>
      </c>
      <c r="B269" s="3" t="inlineStr">
        <is>
          <t>Samsung</t>
        </is>
      </c>
      <c r="C269" s="3" t="inlineStr">
        <is>
          <t>SAMSUNG I-ER SERVICE KIT</t>
        </is>
      </c>
      <c r="D269" s="11" t="n">
        <v>147</v>
      </c>
      <c r="E269" s="12" t="n">
        <v>122.5</v>
      </c>
    </row>
    <row r="270">
      <c r="A270" s="3" t="inlineStr">
        <is>
          <t>LH015IFHBAS/EN</t>
        </is>
      </c>
      <c r="B270" s="3" t="inlineStr">
        <is>
          <t>Samsung</t>
        </is>
      </c>
      <c r="C270" s="3" t="inlineStr">
        <is>
          <t>SAMSUNG LED - IF-E 1.5MM CABINETS</t>
        </is>
      </c>
      <c r="D270" s="11" t="n">
        <v>2579</v>
      </c>
      <c r="E270" s="12" t="n">
        <v>2149.17</v>
      </c>
    </row>
    <row r="271">
      <c r="A271" s="3" t="inlineStr">
        <is>
          <t>VG-XASBZKIT/EN</t>
        </is>
      </c>
      <c r="B271" s="3" t="inlineStr">
        <is>
          <t>Samsung</t>
        </is>
      </c>
      <c r="C271" s="3" t="inlineStr">
        <is>
          <t>SAMSUNG LED SIGNAL BOARD</t>
        </is>
      </c>
      <c r="D271" s="11" t="n">
        <v>4380</v>
      </c>
      <c r="E271" s="12" t="n">
        <v>3650</v>
      </c>
    </row>
    <row r="272">
      <c r="A272" s="3" t="inlineStr">
        <is>
          <t>VG-XAY8BKIT/EN</t>
        </is>
      </c>
      <c r="B272" s="3" t="inlineStr">
        <is>
          <t>Samsung</t>
        </is>
      </c>
      <c r="C272" s="3" t="inlineStr">
        <is>
          <t>SAMSUNG LED Y8 CONTROLLER</t>
        </is>
      </c>
      <c r="D272" s="11" t="n">
        <v>427</v>
      </c>
      <c r="E272" s="12" t="n">
        <v>355.83</v>
      </c>
    </row>
    <row r="273">
      <c r="A273" s="3" t="inlineStr">
        <is>
          <t>LH46OHDEBGBXEN</t>
        </is>
      </c>
      <c r="B273" s="3" t="inlineStr">
        <is>
          <t>Samsung</t>
        </is>
      </c>
      <c r="C273" s="3" t="inlineStr">
        <is>
          <t>SAMSUNG OH46DX OUTDOOR DISPLAY</t>
        </is>
      </c>
      <c r="D273" s="11" t="n">
        <v>3846</v>
      </c>
      <c r="E273" s="12" t="n">
        <v>3205</v>
      </c>
    </row>
    <row r="274">
      <c r="A274" s="3" t="inlineStr">
        <is>
          <t>LH75OHAEBGBXEN</t>
        </is>
      </c>
      <c r="B274" s="3" t="inlineStr">
        <is>
          <t>Samsung</t>
        </is>
      </c>
      <c r="C274" s="3" t="inlineStr">
        <is>
          <t>SAMSUNG OH75A OUTDOOR DISPLAY</t>
        </is>
      </c>
      <c r="D274" s="11" t="n">
        <v>16500</v>
      </c>
      <c r="E274" s="12" t="n">
        <v>13750</v>
      </c>
    </row>
    <row r="275">
      <c r="A275" s="3" t="inlineStr">
        <is>
          <t>LH32OMDEBGBXEN</t>
        </is>
      </c>
      <c r="B275" s="3" t="inlineStr">
        <is>
          <t>Samsung</t>
        </is>
      </c>
      <c r="C275" s="3" t="inlineStr">
        <is>
          <t>SAMSUNG OM32DX</t>
        </is>
      </c>
      <c r="D275" s="11" t="n">
        <v>1378</v>
      </c>
      <c r="E275" s="12" t="n">
        <v>1148.33</v>
      </c>
    </row>
    <row r="276">
      <c r="A276" s="3" t="inlineStr">
        <is>
          <t>LH50QETELGCXEN</t>
        </is>
      </c>
      <c r="B276" s="3" t="inlineStr">
        <is>
          <t>Samsung</t>
        </is>
      </c>
      <c r="C276" s="3" t="inlineStr">
        <is>
          <t>SAMSUNG QET 50 UHD DISPLAY 16/7</t>
        </is>
      </c>
      <c r="D276" s="11" t="n">
        <v>747</v>
      </c>
      <c r="E276" s="12" t="n">
        <v>622.5</v>
      </c>
    </row>
    <row r="277">
      <c r="A277" s="3" t="inlineStr">
        <is>
          <t>LH75QHCEBGCXEN</t>
        </is>
      </c>
      <c r="B277" s="3" t="inlineStr">
        <is>
          <t>Samsung</t>
        </is>
      </c>
      <c r="C277" s="3" t="inlineStr">
        <is>
          <t>SAMSUNG QH75C DISPLAY</t>
        </is>
      </c>
      <c r="D277" s="11" t="n">
        <v>2626</v>
      </c>
      <c r="E277" s="12" t="n">
        <v>2188.33</v>
      </c>
    </row>
    <row r="278">
      <c r="A278" s="3" t="inlineStr">
        <is>
          <t>LH98QMTBPGCXEN</t>
        </is>
      </c>
      <c r="B278" s="3" t="inlineStr">
        <is>
          <t>Samsung</t>
        </is>
      </c>
      <c r="C278" s="3" t="inlineStr">
        <is>
          <t>SAMSUNG QM98T-B SIGNAGE</t>
        </is>
      </c>
      <c r="D278" s="11" t="n">
        <v>8609</v>
      </c>
      <c r="E278" s="12" t="n">
        <v>7174.17</v>
      </c>
    </row>
    <row r="279">
      <c r="A279" s="3" t="inlineStr">
        <is>
          <t>LH55VHCEBGBXEN</t>
        </is>
      </c>
      <c r="B279" s="3" t="inlineStr">
        <is>
          <t>Samsung</t>
        </is>
      </c>
      <c r="C279" s="3" t="inlineStr">
        <is>
          <t>SAMSUNG VIDEO WALL VH55C-E</t>
        </is>
      </c>
      <c r="D279" s="11" t="n">
        <v>2296</v>
      </c>
      <c r="E279" s="12" t="n">
        <v>1913.33</v>
      </c>
    </row>
    <row r="280">
      <c r="A280" s="3" t="inlineStr">
        <is>
          <t>LH24KMCCBGCXEN</t>
        </is>
      </c>
      <c r="B280" s="3" t="inlineStr">
        <is>
          <t>Samsung</t>
        </is>
      </c>
      <c r="C280" s="3" t="inlineStr">
        <is>
          <t>SAMSUNG WNDOWS KIOSK KM24C-C</t>
        </is>
      </c>
      <c r="D280" s="11" t="n">
        <v>1794</v>
      </c>
      <c r="E280" s="12" t="n">
        <v>1495</v>
      </c>
    </row>
    <row r="281">
      <c r="A281" s="3" t="inlineStr">
        <is>
          <t>LH24KMC3BGCXEN</t>
        </is>
      </c>
      <c r="B281" s="3" t="inlineStr">
        <is>
          <t>Samsung</t>
        </is>
      </c>
      <c r="C281" s="3" t="inlineStr">
        <is>
          <t>SAMSUNG WNDOWS KIOSK KM24C-W</t>
        </is>
      </c>
      <c r="D281" s="11" t="n">
        <v>2511</v>
      </c>
      <c r="E281" s="12" t="n">
        <v>2092.5</v>
      </c>
    </row>
    <row r="282">
      <c r="A282" s="3" t="inlineStr">
        <is>
          <t>SBB-SS08FV2XEN</t>
        </is>
      </c>
      <c r="B282" s="3" t="inlineStr">
        <is>
          <t>Samsung</t>
        </is>
      </c>
      <c r="C282" s="3" t="inlineStr">
        <is>
          <t>SBB-SSF MEDIA PLAYER</t>
        </is>
      </c>
      <c r="D282" s="11" t="n">
        <v>201</v>
      </c>
      <c r="E282" s="12" t="n">
        <v>167.5</v>
      </c>
    </row>
    <row r="283">
      <c r="A283" s="3" t="inlineStr">
        <is>
          <t>CY-WJJPWP/EN</t>
        </is>
      </c>
      <c r="B283" s="3" t="inlineStr">
        <is>
          <t>Samsung</t>
        </is>
      </c>
      <c r="C283" s="3" t="inlineStr">
        <is>
          <t>SERVICE KIT FOR WALL PRO</t>
        </is>
      </c>
      <c r="D283" s="11" t="n">
        <v>926</v>
      </c>
      <c r="E283" s="12" t="n">
        <v>771.67</v>
      </c>
    </row>
    <row r="284">
      <c r="A284" s="3" t="inlineStr">
        <is>
          <t>SBB-CX4BPES/EN</t>
        </is>
      </c>
      <c r="B284" s="3" t="inlineStr">
        <is>
          <t>Samsung</t>
        </is>
      </c>
      <c r="C284" s="3" t="inlineStr">
        <is>
          <t>SET BACK BOX SBB-CX4B 0DS FE20</t>
        </is>
      </c>
      <c r="D284" s="11" t="n">
        <v>968</v>
      </c>
      <c r="E284" s="12" t="n">
        <v>806.67</v>
      </c>
    </row>
    <row r="285">
      <c r="A285" s="3" t="inlineStr">
        <is>
          <t>LH13QBCTBGBXEN</t>
        </is>
      </c>
      <c r="B285" s="3" t="inlineStr">
        <is>
          <t>Samsung</t>
        </is>
      </c>
      <c r="C285" s="3" t="inlineStr">
        <is>
          <t>SIGNAGE TOUCH QB13C T 13</t>
        </is>
      </c>
      <c r="D285" s="11" t="n">
        <v>546</v>
      </c>
      <c r="E285" s="12" t="n">
        <v>455</v>
      </c>
    </row>
    <row r="286">
      <c r="A286" s="3" t="inlineStr">
        <is>
          <t>LH24KMATBGCXEN</t>
        </is>
      </c>
      <c r="B286" s="3" t="inlineStr">
        <is>
          <t>Samsung</t>
        </is>
      </c>
      <c r="C286" s="3" t="inlineStr">
        <is>
          <t>SMART SIGNAGE SAMSUNG KIOSK</t>
        </is>
      </c>
      <c r="D286" s="11" t="n">
        <v>747</v>
      </c>
      <c r="E286" s="12" t="n">
        <v>622.5</v>
      </c>
    </row>
    <row r="287">
      <c r="A287" s="3" t="inlineStr">
        <is>
          <t>VG-LFJ32SWW/EN</t>
        </is>
      </c>
      <c r="B287" s="3" t="inlineStr">
        <is>
          <t>Samsung</t>
        </is>
      </c>
      <c r="C287" s="3" t="inlineStr">
        <is>
          <t>SMSG IFJIFJE FRAME KIT - 3X2 CONFIG</t>
        </is>
      </c>
      <c r="D287" s="11" t="n">
        <v>1033</v>
      </c>
      <c r="E287" s="12" t="n">
        <v>860.83</v>
      </c>
    </row>
    <row r="288">
      <c r="A288" s="3" t="inlineStr">
        <is>
          <t>LH32QMCEBGCXEN</t>
        </is>
      </c>
      <c r="B288" s="3" t="inlineStr">
        <is>
          <t>Samsung</t>
        </is>
      </c>
      <c r="C288" s="3" t="inlineStr">
        <is>
          <t>STAND ALONE QM32C 32</t>
        </is>
      </c>
      <c r="D288" s="11" t="n">
        <v>510</v>
      </c>
      <c r="E288" s="12" t="n">
        <v>425</v>
      </c>
    </row>
    <row r="289">
      <c r="A289" s="3" t="inlineStr">
        <is>
          <t>SBB-MBOXR48/EN</t>
        </is>
      </c>
      <c r="B289" s="3" t="inlineStr">
        <is>
          <t>Samsung</t>
        </is>
      </c>
      <c r="C289" s="3" t="inlineStr">
        <is>
          <t>THE WALL LUX CONTROLLER</t>
        </is>
      </c>
      <c r="D289" s="11" t="n">
        <v>6666</v>
      </c>
      <c r="E289" s="12" t="n">
        <v>5555</v>
      </c>
    </row>
    <row r="290">
      <c r="A290" s="3" t="inlineStr">
        <is>
          <t>VG-LFR08UDWXEN</t>
        </is>
      </c>
      <c r="B290" s="3" t="inlineStr">
        <is>
          <t>Samsung</t>
        </is>
      </c>
      <c r="C290" s="3" t="inlineStr">
        <is>
          <t>THE WALL LUX DECO FRAME KIT</t>
        </is>
      </c>
      <c r="D290" s="11" t="n">
        <v>2963</v>
      </c>
      <c r="E290" s="12" t="n">
        <v>2469.17</v>
      </c>
    </row>
    <row r="291">
      <c r="A291" s="3" t="inlineStr">
        <is>
          <t>LH55VHCRBGBXEN</t>
        </is>
      </c>
      <c r="B291" s="3" t="inlineStr">
        <is>
          <t>Samsung</t>
        </is>
      </c>
      <c r="C291" s="3" t="inlineStr">
        <is>
          <t>VIDEO WALL VHC-R 55</t>
        </is>
      </c>
      <c r="D291" s="11" t="n">
        <v>2985</v>
      </c>
      <c r="E291" s="12" t="n">
        <v>2487.5</v>
      </c>
    </row>
    <row r="292">
      <c r="A292" s="3" t="inlineStr">
        <is>
          <t>VG-LFJ08SWW/EN</t>
        </is>
      </c>
      <c r="B292" s="3" t="inlineStr">
        <is>
          <t>Samsung</t>
        </is>
      </c>
      <c r="C292" s="3" t="inlineStr">
        <is>
          <t>WALL PRO 1X1 CONFIG</t>
        </is>
      </c>
      <c r="D292" s="11" t="n">
        <v>621</v>
      </c>
      <c r="E292" s="12" t="n">
        <v>517.5</v>
      </c>
    </row>
    <row r="293">
      <c r="A293" s="3" t="inlineStr">
        <is>
          <t>LH65WEFWLGCXEN</t>
        </is>
      </c>
      <c r="B293" s="3" t="inlineStr">
        <is>
          <t>Samsung</t>
        </is>
      </c>
      <c r="C293" s="3" t="inlineStr">
        <is>
          <t>WE65FX</t>
        </is>
      </c>
      <c r="D293" s="11" t="n">
        <v>1134</v>
      </c>
      <c r="E293" s="12" t="n">
        <v>945</v>
      </c>
    </row>
    <row r="294">
      <c r="A294" s="3" t="inlineStr">
        <is>
          <t>LH75WEFWLGCXEN</t>
        </is>
      </c>
      <c r="B294" s="3" t="inlineStr">
        <is>
          <t>Samsung</t>
        </is>
      </c>
      <c r="C294" s="3" t="inlineStr">
        <is>
          <t>WE75FX</t>
        </is>
      </c>
      <c r="D294" s="11" t="n">
        <v>1421</v>
      </c>
      <c r="E294" s="12" t="n">
        <v>1184.17</v>
      </c>
    </row>
    <row r="295">
      <c r="A295" s="3" t="inlineStr">
        <is>
          <t>LH86WEFWLGCXEN</t>
        </is>
      </c>
      <c r="B295" s="3" t="inlineStr">
        <is>
          <t>Samsung</t>
        </is>
      </c>
      <c r="C295" s="3" t="inlineStr">
        <is>
          <t>WE86FX</t>
        </is>
      </c>
      <c r="D295" s="11" t="n">
        <v>1794</v>
      </c>
      <c r="E295" s="12" t="n">
        <v>1495</v>
      </c>
    </row>
    <row r="296">
      <c r="A296" s="3" t="inlineStr">
        <is>
          <t>LH100XPRSAE/EN</t>
        </is>
      </c>
      <c r="B296" s="3" t="inlineStr">
        <is>
          <t>Samsung</t>
        </is>
      </c>
      <c r="C296" s="3" t="inlineStr">
        <is>
          <t>XPR-E SERIES 10.0MM OUTDOOR LED</t>
        </is>
      </c>
      <c r="D296" s="11" t="n">
        <v>1975</v>
      </c>
      <c r="E296" s="12" t="n">
        <v>1645.83</v>
      </c>
    </row>
    <row r="297">
      <c r="A297" s="3" t="inlineStr">
        <is>
          <t>FPWARTB2</t>
        </is>
      </c>
      <c r="B297" s="3" t="inlineStr">
        <is>
          <t>Startech</t>
        </is>
      </c>
      <c r="C297" s="3" t="inlineStr">
        <is>
          <t>FLAT PANEL WALL MOUNT - ARTICULATING</t>
        </is>
      </c>
      <c r="D297" s="11" t="n">
        <v>166</v>
      </c>
      <c r="E297" s="12" t="n">
        <v>138.33</v>
      </c>
    </row>
    <row r="298">
      <c r="A298" s="3" t="inlineStr">
        <is>
          <t>A65K-UK</t>
        </is>
      </c>
      <c r="B298" s="3" t="inlineStr">
        <is>
          <t>TCL</t>
        </is>
      </c>
      <c r="C298" s="3" t="inlineStr">
        <is>
          <t>3.1.2 CHANNEL DOLBY ATMOS +DTS:X AUD</t>
        </is>
      </c>
      <c r="D298" s="11" t="n">
        <v>225</v>
      </c>
      <c r="E298" s="12" t="n">
        <v>187.5</v>
      </c>
    </row>
    <row r="299">
      <c r="A299" s="3" t="inlineStr">
        <is>
          <t>55P8K-UK</t>
        </is>
      </c>
      <c r="B299" s="3" t="inlineStr">
        <is>
          <t>TCL</t>
        </is>
      </c>
      <c r="C299" s="3" t="inlineStr">
        <is>
          <t>TCL 55P8K-UK 55 SMART 4K ULTRA HD HD</t>
        </is>
      </c>
      <c r="D299" s="11" t="n">
        <v>424</v>
      </c>
      <c r="E299" s="12" t="n">
        <v>353.33</v>
      </c>
    </row>
    <row r="300">
      <c r="A300" s="3" t="inlineStr">
        <is>
          <t>75P8K-UK</t>
        </is>
      </c>
      <c r="B300" s="3" t="inlineStr">
        <is>
          <t>TCL</t>
        </is>
      </c>
      <c r="C300" s="3" t="inlineStr">
        <is>
          <t>TCL 75P8K-UK 75 SMART 4K ULTRA HD H</t>
        </is>
      </c>
      <c r="D300" s="11" t="n">
        <v>802</v>
      </c>
      <c r="E300" s="12" t="n">
        <v>668.33</v>
      </c>
    </row>
    <row r="301">
      <c r="A301" s="3" t="inlineStr">
        <is>
          <t>50C6K-UK</t>
        </is>
      </c>
      <c r="B301" s="3" t="inlineStr">
        <is>
          <t>TCL</t>
        </is>
      </c>
      <c r="C301" s="3" t="inlineStr">
        <is>
          <t>TCL C6K 50 PREMIUM QD-MINI LED TV</t>
        </is>
      </c>
      <c r="D301" s="11" t="n">
        <v>519</v>
      </c>
      <c r="E301" s="12" t="n">
        <v>432.5</v>
      </c>
    </row>
    <row r="302">
      <c r="A302" s="3" t="inlineStr">
        <is>
          <t>65C6K-UK</t>
        </is>
      </c>
      <c r="B302" s="3" t="inlineStr">
        <is>
          <t>TCL</t>
        </is>
      </c>
      <c r="C302" s="3" t="inlineStr">
        <is>
          <t>TCL C6K 65 QD-MINI LED 4K HDR SMART</t>
        </is>
      </c>
      <c r="D302" s="11" t="n">
        <v>707</v>
      </c>
      <c r="E302" s="12" t="n">
        <v>589.17</v>
      </c>
    </row>
    <row r="303">
      <c r="A303" s="3" t="inlineStr">
        <is>
          <t>75C6K-UK</t>
        </is>
      </c>
      <c r="B303" s="3" t="inlineStr">
        <is>
          <t>TCL</t>
        </is>
      </c>
      <c r="C303" s="3" t="inlineStr">
        <is>
          <t>TCL C6K 75 QD-MINI LED 4K HDR SMART</t>
        </is>
      </c>
      <c r="D303" s="11" t="n">
        <v>943</v>
      </c>
      <c r="E303" s="12" t="n">
        <v>785.83</v>
      </c>
    </row>
    <row r="304">
      <c r="A304" s="3" t="inlineStr">
        <is>
          <t>85C6K-UK</t>
        </is>
      </c>
      <c r="B304" s="3" t="inlineStr">
        <is>
          <t>TCL</t>
        </is>
      </c>
      <c r="C304" s="3" t="inlineStr">
        <is>
          <t>TCL C6K 85 PREMIUM QD-MINI LED TV</t>
        </is>
      </c>
      <c r="D304" s="11" t="n">
        <v>1226</v>
      </c>
      <c r="E304" s="12" t="n">
        <v>1021.67</v>
      </c>
    </row>
    <row r="305">
      <c r="A305" s="3" t="inlineStr">
        <is>
          <t>43T6C-UK</t>
        </is>
      </c>
      <c r="B305" s="3" t="inlineStr">
        <is>
          <t>TCL</t>
        </is>
      </c>
      <c r="C305" s="3" t="inlineStr">
        <is>
          <t>TCL T6C 43 QLED 4K HDR SMART FIRE TV</t>
        </is>
      </c>
      <c r="D305" s="11" t="n">
        <v>264</v>
      </c>
      <c r="E305" s="12" t="n">
        <v>220</v>
      </c>
    </row>
    <row r="306">
      <c r="A306" s="3" t="inlineStr">
        <is>
          <t>50T6C-UK</t>
        </is>
      </c>
      <c r="B306" s="3" t="inlineStr">
        <is>
          <t>TCL</t>
        </is>
      </c>
      <c r="C306" s="3" t="inlineStr">
        <is>
          <t>TCL T6C 50 QLED 4K HDR SMART FIRE TV</t>
        </is>
      </c>
      <c r="D306" s="11" t="n">
        <v>311</v>
      </c>
      <c r="E306" s="12" t="n">
        <v>259.17</v>
      </c>
    </row>
    <row r="307">
      <c r="A307" s="3" t="inlineStr">
        <is>
          <t>55T6C-UK</t>
        </is>
      </c>
      <c r="B307" s="3" t="inlineStr">
        <is>
          <t>TCL</t>
        </is>
      </c>
      <c r="C307" s="3" t="inlineStr">
        <is>
          <t>TCL T6C 55 QLED 4K HDR SMART FIRE TV</t>
        </is>
      </c>
      <c r="D307" s="11" t="n">
        <v>358</v>
      </c>
      <c r="E307" s="12" t="n">
        <v>298.33</v>
      </c>
    </row>
    <row r="308">
      <c r="A308" s="3" t="inlineStr">
        <is>
          <t>65T6C-UK</t>
        </is>
      </c>
      <c r="B308" s="3" t="inlineStr">
        <is>
          <t>TCL</t>
        </is>
      </c>
      <c r="C308" s="3" t="inlineStr">
        <is>
          <t>TCL T6C 65 QLED 4K HDR SMART FIRE TV</t>
        </is>
      </c>
      <c r="D308" s="11" t="n">
        <v>500</v>
      </c>
      <c r="E308" s="12" t="n">
        <v>416.67</v>
      </c>
    </row>
    <row r="309">
      <c r="A309" s="3" t="inlineStr">
        <is>
          <t>85T6C-UK</t>
        </is>
      </c>
      <c r="B309" s="3" t="inlineStr">
        <is>
          <t>TCL</t>
        </is>
      </c>
      <c r="C309" s="3" t="inlineStr">
        <is>
          <t>TCL T6C 85 QLED 4K HDR SMART FIRE TV</t>
        </is>
      </c>
      <c r="D309" s="11" t="n">
        <v>849</v>
      </c>
      <c r="E309" s="12" t="n">
        <v>707.5</v>
      </c>
    </row>
    <row r="310">
      <c r="A310" s="3" t="inlineStr">
        <is>
          <t>32V5D-UK</t>
        </is>
      </c>
      <c r="B310" s="3" t="inlineStr">
        <is>
          <t>TCL</t>
        </is>
      </c>
      <c r="C310" s="3" t="inlineStr">
        <is>
          <t>TCL V5D 32 FHD QLED FIRE TV</t>
        </is>
      </c>
      <c r="D310" s="11" t="n">
        <v>193</v>
      </c>
      <c r="E310" s="12" t="n">
        <v>160.83</v>
      </c>
    </row>
    <row r="311">
      <c r="A311" s="3" t="inlineStr">
        <is>
          <t>43V5D-UK</t>
        </is>
      </c>
      <c r="B311" s="3" t="inlineStr">
        <is>
          <t>TCL</t>
        </is>
      </c>
      <c r="C311" s="3" t="inlineStr">
        <is>
          <t>TCL V5D 43 FHD QLED FIRE TV</t>
        </is>
      </c>
      <c r="D311" s="11" t="n">
        <v>251</v>
      </c>
      <c r="E311" s="12" t="n">
        <v>209.17</v>
      </c>
    </row>
    <row r="312">
      <c r="A312" s="3" t="inlineStr">
        <is>
          <t>43V6D-UK</t>
        </is>
      </c>
      <c r="B312" s="3" t="inlineStr">
        <is>
          <t>TCL</t>
        </is>
      </c>
      <c r="C312" s="3" t="inlineStr">
        <is>
          <t>TCL V6D 43 4K HDR FIRE TV HDR10+</t>
        </is>
      </c>
      <c r="D312" s="11" t="n">
        <v>251</v>
      </c>
      <c r="E312" s="12" t="n">
        <v>209.17</v>
      </c>
    </row>
  </sheetData>
  <autoFilter ref="A2:E312"/>
  <pageMargins left="0.75" right="0.75" top="1" bottom="1" header="0.5" footer="0.5"/>
  <pageSetup orientation="portrait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E17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Keyboards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GP.KBD11.05T</t>
        </is>
      </c>
      <c r="B3" s="3" t="inlineStr">
        <is>
          <t>ACER</t>
        </is>
      </c>
      <c r="C3" s="3" t="inlineStr">
        <is>
          <t>ACER WIRED PVC.94V0 1.8M USB</t>
        </is>
      </c>
      <c r="D3" s="11" t="n">
        <v>21</v>
      </c>
      <c r="E3" s="12" t="n">
        <v>17.5</v>
      </c>
    </row>
    <row r="4">
      <c r="A4" s="3" t="inlineStr">
        <is>
          <t>GP.KBD11.04S</t>
        </is>
      </c>
      <c r="B4" s="3" t="inlineStr">
        <is>
          <t>ACER</t>
        </is>
      </c>
      <c r="C4" s="3" t="inlineStr">
        <is>
          <t>PW200 KEYBOARD</t>
        </is>
      </c>
      <c r="D4" s="11" t="n">
        <v>85</v>
      </c>
      <c r="E4" s="12" t="n">
        <v>70.83</v>
      </c>
    </row>
    <row r="5">
      <c r="A5" s="3" t="inlineStr">
        <is>
          <t>MXK83B/A</t>
        </is>
      </c>
      <c r="B5" s="3" t="inlineStr">
        <is>
          <t>Apple</t>
        </is>
      </c>
      <c r="C5" s="3" t="inlineStr">
        <is>
          <t>MAGIC KB TOUCH ID NUM KEY BL-BRITIS</t>
        </is>
      </c>
      <c r="D5" s="11" t="n">
        <v>209</v>
      </c>
      <c r="E5" s="12" t="n">
        <v>174.17</v>
      </c>
    </row>
    <row r="6">
      <c r="A6" s="3" t="inlineStr">
        <is>
          <t>90MP043H-BKEA20</t>
        </is>
      </c>
      <c r="B6" s="3" t="inlineStr">
        <is>
          <t>ASUS</t>
        </is>
      </c>
      <c r="C6" s="3" t="inlineStr">
        <is>
          <t>ASUS ROG FALCATA 75% SPLIT KB</t>
        </is>
      </c>
      <c r="D6" s="11" t="n">
        <v>378</v>
      </c>
      <c r="E6" s="12" t="n">
        <v>315</v>
      </c>
    </row>
    <row r="7">
      <c r="A7" s="3" t="inlineStr">
        <is>
          <t>90MP047H-BKEA20</t>
        </is>
      </c>
      <c r="B7" s="3" t="inlineStr">
        <is>
          <t>ASUS</t>
        </is>
      </c>
      <c r="C7" s="3" t="inlineStr">
        <is>
          <t>ASUS ROG FALCHION ACE 75 HE</t>
        </is>
      </c>
      <c r="D7" s="11" t="n">
        <v>243</v>
      </c>
      <c r="E7" s="12" t="n">
        <v>202.5</v>
      </c>
    </row>
    <row r="8">
      <c r="A8" s="3" t="inlineStr">
        <is>
          <t>90MP03VE-BKEA20</t>
        </is>
      </c>
      <c r="B8" s="3" t="inlineStr">
        <is>
          <t>ASUS</t>
        </is>
      </c>
      <c r="C8" s="3" t="inlineStr">
        <is>
          <t>ASUS ROG FALCHION ACE HFX 65% KB</t>
        </is>
      </c>
      <c r="D8" s="11" t="n">
        <v>215</v>
      </c>
      <c r="E8" s="12" t="n">
        <v>179.17</v>
      </c>
    </row>
    <row r="9">
      <c r="A9" s="3" t="inlineStr">
        <is>
          <t>90MP03EC-BKEA10</t>
        </is>
      </c>
      <c r="B9" s="3" t="inlineStr">
        <is>
          <t>ASUS</t>
        </is>
      </c>
      <c r="C9" s="3" t="inlineStr">
        <is>
          <t>ASUS ROG FALCHION RX LP 65% KB</t>
        </is>
      </c>
      <c r="D9" s="11" t="n">
        <v>192</v>
      </c>
      <c r="E9" s="12" t="n">
        <v>160</v>
      </c>
    </row>
    <row r="10">
      <c r="A10" s="3" t="inlineStr">
        <is>
          <t>90MP037A-BKEA30</t>
        </is>
      </c>
      <c r="B10" s="3" t="inlineStr">
        <is>
          <t>ASUS</t>
        </is>
      </c>
      <c r="C10" s="3" t="inlineStr">
        <is>
          <t>ASUS ROG STRIX SCOPE II 96 KB</t>
        </is>
      </c>
      <c r="D10" s="11" t="n">
        <v>192</v>
      </c>
      <c r="E10" s="12" t="n">
        <v>160</v>
      </c>
    </row>
    <row r="11">
      <c r="A11" s="3" t="inlineStr">
        <is>
          <t>90MP03XF-BKEA20</t>
        </is>
      </c>
      <c r="B11" s="3" t="inlineStr">
        <is>
          <t>ASUS</t>
        </is>
      </c>
      <c r="C11" s="3" t="inlineStr">
        <is>
          <t>ASUS ROG STRIX SCOPE II X RGB KB</t>
        </is>
      </c>
      <c r="D11" s="11" t="n">
        <v>153</v>
      </c>
      <c r="E11" s="12" t="n">
        <v>127.5</v>
      </c>
    </row>
    <row r="12">
      <c r="A12" s="3" t="inlineStr">
        <is>
          <t>90MP01X0-BKEA00</t>
        </is>
      </c>
      <c r="B12" s="3" t="inlineStr">
        <is>
          <t>ASUS</t>
        </is>
      </c>
      <c r="C12" s="3" t="inlineStr">
        <is>
          <t>ASUS TUF GAMING K1 KEYBOARD</t>
        </is>
      </c>
      <c r="D12" s="11" t="n">
        <v>57</v>
      </c>
      <c r="E12" s="12" t="n">
        <v>47.5</v>
      </c>
    </row>
    <row r="13">
      <c r="A13" s="3" t="inlineStr">
        <is>
          <t>90MP0390-BKEA01</t>
        </is>
      </c>
      <c r="B13" s="3" t="inlineStr">
        <is>
          <t>ASUS</t>
        </is>
      </c>
      <c r="C13" s="3" t="inlineStr">
        <is>
          <t>ASUS TUF K3 GEN II KB</t>
        </is>
      </c>
      <c r="D13" s="11" t="n">
        <v>85</v>
      </c>
      <c r="E13" s="12" t="n">
        <v>70.83</v>
      </c>
    </row>
    <row r="14">
      <c r="A14" s="3" t="inlineStr">
        <is>
          <t>90XB0A10-BKB060</t>
        </is>
      </c>
      <c r="B14" s="3" t="inlineStr">
        <is>
          <t>ASUS</t>
        </is>
      </c>
      <c r="C14" s="3" t="inlineStr">
        <is>
          <t>KD201 KEYBOARD/MK-WH/UK/81</t>
        </is>
      </c>
      <c r="D14" s="11" t="n">
        <v>126</v>
      </c>
      <c r="E14" s="12" t="n">
        <v>105</v>
      </c>
    </row>
    <row r="15">
      <c r="A15" s="3" t="inlineStr">
        <is>
          <t>90XB0A10-BKB070</t>
        </is>
      </c>
      <c r="B15" s="3" t="inlineStr">
        <is>
          <t>ASUS</t>
        </is>
      </c>
      <c r="C15" s="3" t="inlineStr">
        <is>
          <t>KD201 KEYBOARD/VT-GN/UK/81</t>
        </is>
      </c>
      <c r="D15" s="11" t="n">
        <v>126</v>
      </c>
      <c r="E15" s="12" t="n">
        <v>105</v>
      </c>
    </row>
    <row r="16">
      <c r="A16" s="3" t="inlineStr">
        <is>
          <t>90XB0880-BKB160</t>
        </is>
      </c>
      <c r="B16" s="3" t="inlineStr">
        <is>
          <t>ASUS</t>
        </is>
      </c>
      <c r="C16" s="3" t="inlineStr">
        <is>
          <t>KW100 KEYBOARD (GREEN)</t>
        </is>
      </c>
      <c r="D16" s="11" t="n">
        <v>55</v>
      </c>
      <c r="E16" s="12" t="n">
        <v>45.83</v>
      </c>
    </row>
    <row r="17">
      <c r="A17" s="3" t="inlineStr">
        <is>
          <t>90XB0880-BKB150</t>
        </is>
      </c>
      <c r="B17" s="3" t="inlineStr">
        <is>
          <t>ASUS</t>
        </is>
      </c>
      <c r="C17" s="3" t="inlineStr">
        <is>
          <t>KW100 KEYBOARD (OAT)</t>
        </is>
      </c>
      <c r="D17" s="11" t="n">
        <v>55</v>
      </c>
      <c r="E17" s="12" t="n">
        <v>45.83</v>
      </c>
    </row>
    <row r="18">
      <c r="A18" s="3" t="inlineStr">
        <is>
          <t>90XB0880-BKB4D0</t>
        </is>
      </c>
      <c r="B18" s="3" t="inlineStr">
        <is>
          <t>ASUS</t>
        </is>
      </c>
      <c r="C18" s="3" t="inlineStr">
        <is>
          <t>KW100 KEYBOARD (WHITE)</t>
        </is>
      </c>
      <c r="D18" s="11" t="n">
        <v>55</v>
      </c>
      <c r="E18" s="12" t="n">
        <v>45.83</v>
      </c>
    </row>
    <row r="19">
      <c r="A19" s="3" t="inlineStr">
        <is>
          <t>90XB0880-BKB4E0</t>
        </is>
      </c>
      <c r="B19" s="3" t="inlineStr">
        <is>
          <t>ASUS</t>
        </is>
      </c>
      <c r="C19" s="3" t="inlineStr">
        <is>
          <t>MARSHMALLOW KEYBOARD KW100 PINK</t>
        </is>
      </c>
      <c r="D19" s="11" t="n">
        <v>55</v>
      </c>
      <c r="E19" s="12" t="n">
        <v>45.83</v>
      </c>
    </row>
    <row r="20">
      <c r="A20" s="3" t="inlineStr">
        <is>
          <t>90MP031A-BKEA11</t>
        </is>
      </c>
      <c r="B20" s="3" t="inlineStr">
        <is>
          <t>ASUS</t>
        </is>
      </c>
      <c r="C20" s="3" t="inlineStr">
        <is>
          <t>ROG AZOTH (WHITE) - NX SNOW KEYBOARD</t>
        </is>
      </c>
      <c r="D20" s="11" t="n">
        <v>305</v>
      </c>
      <c r="E20" s="12" t="n">
        <v>254.17</v>
      </c>
    </row>
    <row r="21">
      <c r="A21" s="3" t="inlineStr">
        <is>
          <t>90MP031A-BKEA01</t>
        </is>
      </c>
      <c r="B21" s="3" t="inlineStr">
        <is>
          <t>ASUS</t>
        </is>
      </c>
      <c r="C21" s="3" t="inlineStr">
        <is>
          <t>ROG AZOTH KEYBOARD NX SNOW</t>
        </is>
      </c>
      <c r="D21" s="11" t="n">
        <v>305</v>
      </c>
      <c r="E21" s="12" t="n">
        <v>254.17</v>
      </c>
    </row>
    <row r="22">
      <c r="A22" s="3" t="inlineStr">
        <is>
          <t>90MP044F-BKEA30</t>
        </is>
      </c>
      <c r="B22" s="3" t="inlineStr">
        <is>
          <t>ASUS</t>
        </is>
      </c>
      <c r="C22" s="3" t="inlineStr">
        <is>
          <t>ROG AZOTH X GAMING KEYBOARD</t>
        </is>
      </c>
      <c r="D22" s="11" t="n">
        <v>311</v>
      </c>
      <c r="E22" s="12" t="n">
        <v>259.17</v>
      </c>
    </row>
    <row r="23">
      <c r="A23" s="3" t="inlineStr">
        <is>
          <t>90MP04KE-BKUA20</t>
        </is>
      </c>
      <c r="B23" s="3" t="inlineStr">
        <is>
          <t>ASUS</t>
        </is>
      </c>
      <c r="C23" s="3" t="inlineStr">
        <is>
          <t>ROG FALCHION ACE HFX ZYWOO US</t>
        </is>
      </c>
      <c r="D23" s="11" t="n">
        <v>226</v>
      </c>
      <c r="E23" s="12" t="n">
        <v>188.33</v>
      </c>
    </row>
    <row r="24">
      <c r="A24" s="3" t="inlineStr">
        <is>
          <t>90MP037A-BKEA01</t>
        </is>
      </c>
      <c r="B24" s="3" t="inlineStr">
        <is>
          <t>ASUS</t>
        </is>
      </c>
      <c r="C24" s="3" t="inlineStr">
        <is>
          <t>ROG STRIX SCOPE II 96 WIRELESS KEYBO</t>
        </is>
      </c>
      <c r="D24" s="11" t="n">
        <v>192</v>
      </c>
      <c r="E24" s="12" t="n">
        <v>160</v>
      </c>
    </row>
    <row r="25">
      <c r="A25" s="3" t="inlineStr">
        <is>
          <t>ROGFULLSIZE</t>
        </is>
      </c>
      <c r="B25" s="3" t="inlineStr">
        <is>
          <t>Asus Accessories</t>
        </is>
      </c>
      <c r="C25" s="3" t="inlineStr">
        <is>
          <t>ASUS ROG BUN STRIX SCOPE 2 IMPACT 3</t>
        </is>
      </c>
      <c r="D25" s="11" t="n">
        <v>232</v>
      </c>
      <c r="E25" s="12" t="n">
        <v>193.33</v>
      </c>
    </row>
    <row r="26">
      <c r="A26" s="3" t="inlineStr">
        <is>
          <t>TUFMEMBRANE</t>
        </is>
      </c>
      <c r="B26" s="3" t="inlineStr">
        <is>
          <t>Asus Accessories</t>
        </is>
      </c>
      <c r="C26" s="3" t="inlineStr">
        <is>
          <t>ASUS TUF GAMING BUNDLE</t>
        </is>
      </c>
      <c r="D26" s="11" t="n">
        <v>96</v>
      </c>
      <c r="E26" s="12" t="n">
        <v>80</v>
      </c>
    </row>
    <row r="27">
      <c r="A27" s="3" t="inlineStr">
        <is>
          <t>TUFMECHANICAL</t>
        </is>
      </c>
      <c r="B27" s="3" t="inlineStr">
        <is>
          <t>Asus Accessories</t>
        </is>
      </c>
      <c r="C27" s="3" t="inlineStr">
        <is>
          <t>ASUS TUF GAMING BUNDLE M4 K3 GEN 2</t>
        </is>
      </c>
      <c r="D27" s="11" t="n">
        <v>141</v>
      </c>
      <c r="E27" s="12" t="n">
        <v>117.5</v>
      </c>
    </row>
    <row r="28">
      <c r="A28" s="3" t="inlineStr">
        <is>
          <t>90MP040H-BKEA20</t>
        </is>
      </c>
      <c r="B28" s="3" t="inlineStr">
        <is>
          <t>Asus Accessories</t>
        </is>
      </c>
      <c r="C28" s="3" t="inlineStr">
        <is>
          <t>M901 ROG AZOTH 96 HE</t>
        </is>
      </c>
      <c r="D28" s="11" t="n">
        <v>395</v>
      </c>
      <c r="E28" s="12" t="n">
        <v>329.17</v>
      </c>
    </row>
    <row r="29">
      <c r="A29" s="3" t="inlineStr">
        <is>
          <t>ROGCOMPACT</t>
        </is>
      </c>
      <c r="B29" s="3" t="inlineStr">
        <is>
          <t>Asus Accessories</t>
        </is>
      </c>
      <c r="C29" s="3" t="inlineStr">
        <is>
          <t>ROG BUN STRIX SCOPE 2 96 IMPACT 3</t>
        </is>
      </c>
      <c r="D29" s="11" t="n">
        <v>271</v>
      </c>
      <c r="E29" s="12" t="n">
        <v>225.83</v>
      </c>
    </row>
    <row r="30">
      <c r="A30" s="3" t="inlineStr">
        <is>
          <t>90MP047H-BKUA60</t>
        </is>
      </c>
      <c r="B30" s="3" t="inlineStr">
        <is>
          <t>Asus Accessories</t>
        </is>
      </c>
      <c r="C30" s="3" t="inlineStr">
        <is>
          <t>ROG FALCHION ACE 75 HE - HFX V2 US</t>
        </is>
      </c>
      <c r="D30" s="11" t="n">
        <v>243</v>
      </c>
      <c r="E30" s="12" t="n">
        <v>202.5</v>
      </c>
    </row>
    <row r="31">
      <c r="A31" s="3" t="inlineStr">
        <is>
          <t>90MP04IF-BKEA03</t>
        </is>
      </c>
      <c r="B31" s="3" t="inlineStr">
        <is>
          <t>Asus Accessories</t>
        </is>
      </c>
      <c r="C31" s="3" t="inlineStr">
        <is>
          <t>ROG STRIX MORPH 96 WL - NX SNOW KB</t>
        </is>
      </c>
      <c r="D31" s="11" t="n">
        <v>153</v>
      </c>
      <c r="E31" s="12" t="n">
        <v>127.5</v>
      </c>
    </row>
    <row r="32">
      <c r="A32" s="3" t="inlineStr">
        <is>
          <t>BBZ014UK</t>
        </is>
      </c>
      <c r="B32" s="3" t="inlineStr">
        <is>
          <t>Belkin</t>
        </is>
      </c>
      <c r="C32" s="3" t="inlineStr">
        <is>
          <t>WIRED KEYBOARD AND MOUSE ENGLISH</t>
        </is>
      </c>
      <c r="D32" s="11" t="n">
        <v>16</v>
      </c>
      <c r="E32" s="12" t="n">
        <v>13.33</v>
      </c>
    </row>
    <row r="33">
      <c r="A33" s="3" t="inlineStr">
        <is>
          <t>BBZ010UK</t>
        </is>
      </c>
      <c r="B33" s="3" t="inlineStr">
        <is>
          <t>Belkin</t>
        </is>
      </c>
      <c r="C33" s="3" t="inlineStr">
        <is>
          <t>WIRELESS KEYBOARD AND MOUSE ENGLISH</t>
        </is>
      </c>
      <c r="D33" s="11" t="n">
        <v>24</v>
      </c>
      <c r="E33" s="12" t="n">
        <v>20</v>
      </c>
    </row>
    <row r="34">
      <c r="A34" s="3" t="inlineStr">
        <is>
          <t>BT001UK</t>
        </is>
      </c>
      <c r="B34" s="3" t="inlineStr">
        <is>
          <t>Bequiet</t>
        </is>
      </c>
      <c r="C34" s="3" t="inlineStr">
        <is>
          <t>BQ DARK MOUNT SILENT LINEAR RGB KB</t>
        </is>
      </c>
      <c r="D34" s="11" t="n">
        <v>248</v>
      </c>
      <c r="E34" s="12" t="n">
        <v>206.67</v>
      </c>
    </row>
    <row r="35">
      <c r="A35" s="3" t="inlineStr">
        <is>
          <t>BT002UK</t>
        </is>
      </c>
      <c r="B35" s="3" t="inlineStr">
        <is>
          <t>Bequiet</t>
        </is>
      </c>
      <c r="C35" s="3" t="inlineStr">
        <is>
          <t>BQ DARK MOUNT SILENT TACTILE RGB KB</t>
        </is>
      </c>
      <c r="D35" s="11" t="n">
        <v>248</v>
      </c>
      <c r="E35" s="12" t="n">
        <v>206.67</v>
      </c>
    </row>
    <row r="36">
      <c r="A36" s="3" t="inlineStr">
        <is>
          <t>BT004UK</t>
        </is>
      </c>
      <c r="B36" s="3" t="inlineStr">
        <is>
          <t>Bequiet</t>
        </is>
      </c>
      <c r="C36" s="3" t="inlineStr">
        <is>
          <t>BQ LIGHT MOUNT SILENT TACTILE RGB KB</t>
        </is>
      </c>
      <c r="D36" s="11" t="n">
        <v>140</v>
      </c>
      <c r="E36" s="12" t="n">
        <v>116.67</v>
      </c>
    </row>
    <row r="37">
      <c r="A37" s="3" t="inlineStr">
        <is>
          <t>ADS4300NZU1</t>
        </is>
      </c>
      <c r="B37" s="3" t="inlineStr">
        <is>
          <t>Brother</t>
        </is>
      </c>
      <c r="C37" s="3" t="inlineStr">
        <is>
          <t>ADS-4300N WIRED DESKTOP SCANNER</t>
        </is>
      </c>
      <c r="D37" s="11" t="n">
        <v>417</v>
      </c>
      <c r="E37" s="12" t="n">
        <v>347.5</v>
      </c>
    </row>
    <row r="38">
      <c r="A38" s="3" t="inlineStr">
        <is>
          <t>CH-9226H65-UK</t>
        </is>
      </c>
      <c r="B38" s="3" t="inlineStr">
        <is>
          <t>Corsair</t>
        </is>
      </c>
      <c r="C38" s="3" t="inlineStr">
        <is>
          <t>CORSAIR SKIFF 100 GAMING KEYBOARD UK</t>
        </is>
      </c>
      <c r="D38" s="11" t="n">
        <v>59</v>
      </c>
      <c r="E38" s="12" t="n">
        <v>49.17</v>
      </c>
    </row>
    <row r="39">
      <c r="A39" s="3" t="inlineStr">
        <is>
          <t>CH-91D441F-UK</t>
        </is>
      </c>
      <c r="B39" s="3" t="inlineStr">
        <is>
          <t>Corsair</t>
        </is>
      </c>
      <c r="C39" s="3" t="inlineStr">
        <is>
          <t>K65 PLUS WIRELESS MLX FUSION KEYBOAR</t>
        </is>
      </c>
      <c r="D39" s="11" t="n">
        <v>186</v>
      </c>
      <c r="E39" s="12" t="n">
        <v>155</v>
      </c>
    </row>
    <row r="40">
      <c r="A40" s="3" t="inlineStr">
        <is>
          <t>AW510K-G-WW</t>
        </is>
      </c>
      <c r="B40" s="3" t="inlineStr">
        <is>
          <t>DELL</t>
        </is>
      </c>
      <c r="C40" s="3" t="inlineStr">
        <is>
          <t>AW 510K LP RGB MECHGAM KYBRD-AW510K</t>
        </is>
      </c>
      <c r="D40" s="11" t="n">
        <v>116</v>
      </c>
      <c r="E40" s="12" t="n">
        <v>96.67</v>
      </c>
    </row>
    <row r="41">
      <c r="A41" s="3" t="inlineStr">
        <is>
          <t>KB740-GY-R-UK</t>
        </is>
      </c>
      <c r="B41" s="3" t="inlineStr">
        <is>
          <t>DELL</t>
        </is>
      </c>
      <c r="C41" s="3" t="inlineStr">
        <is>
          <t>DELL COMPACT MD WRL KB - KB740 UK</t>
        </is>
      </c>
      <c r="D41" s="11" t="n">
        <v>30</v>
      </c>
      <c r="E41" s="12" t="n">
        <v>25</v>
      </c>
    </row>
    <row r="42">
      <c r="A42" s="3" t="inlineStr">
        <is>
          <t>DELL-580-17667</t>
        </is>
      </c>
      <c r="B42" s="3" t="inlineStr">
        <is>
          <t>DELL</t>
        </is>
      </c>
      <c r="C42" s="3" t="inlineStr">
        <is>
          <t>DELL KB522 WRD BUS MLT USBKBRD BLK</t>
        </is>
      </c>
      <c r="D42" s="11" t="n">
        <v>30</v>
      </c>
      <c r="E42" s="12" t="n">
        <v>25</v>
      </c>
    </row>
    <row r="43">
      <c r="A43" s="3" t="inlineStr">
        <is>
          <t>KB522-BK-UK</t>
        </is>
      </c>
      <c r="B43" s="3" t="inlineStr">
        <is>
          <t>DELL</t>
        </is>
      </c>
      <c r="C43" s="3" t="inlineStr">
        <is>
          <t>DELL KB522 WRDBUSMULTI USB KB BLACK</t>
        </is>
      </c>
      <c r="D43" s="11" t="n">
        <v>30</v>
      </c>
      <c r="E43" s="12" t="n">
        <v>25</v>
      </c>
    </row>
    <row r="44">
      <c r="A44" s="3" t="inlineStr">
        <is>
          <t>KB700-GY-R-UK</t>
        </is>
      </c>
      <c r="B44" s="3" t="inlineStr">
        <is>
          <t>DELL</t>
        </is>
      </c>
      <c r="C44" s="3" t="inlineStr">
        <is>
          <t>DELL MULTI-DEVICE WRL KB- KB700 UK</t>
        </is>
      </c>
      <c r="D44" s="11" t="n">
        <v>56</v>
      </c>
      <c r="E44" s="12" t="n">
        <v>46.67</v>
      </c>
    </row>
    <row r="45">
      <c r="A45" s="3" t="inlineStr">
        <is>
          <t>KB216-BK-UK</t>
        </is>
      </c>
      <c r="B45" s="3" t="inlineStr">
        <is>
          <t>DELL</t>
        </is>
      </c>
      <c r="C45" s="3" t="inlineStr">
        <is>
          <t>DELL MULTIMEDIA KBORD-KB216  UK BLK</t>
        </is>
      </c>
      <c r="D45" s="11" t="n">
        <v>19</v>
      </c>
      <c r="E45" s="12" t="n">
        <v>15.83</v>
      </c>
    </row>
    <row r="46">
      <c r="A46" s="3" t="inlineStr">
        <is>
          <t>KB900-GR-UK</t>
        </is>
      </c>
      <c r="B46" s="3" t="inlineStr">
        <is>
          <t>DELL</t>
        </is>
      </c>
      <c r="C46" s="3" t="inlineStr">
        <is>
          <t>DELL PREM COLLAB KBD - KB900 - UK</t>
        </is>
      </c>
      <c r="D46" s="11" t="n">
        <v>123</v>
      </c>
      <c r="E46" s="12" t="n">
        <v>102.5</v>
      </c>
    </row>
    <row r="47">
      <c r="A47" s="3" t="inlineStr">
        <is>
          <t>KB726-BLK-UK</t>
        </is>
      </c>
      <c r="B47" s="3" t="inlineStr">
        <is>
          <t>DELL</t>
        </is>
      </c>
      <c r="C47" s="3" t="inlineStr">
        <is>
          <t>DELL PRO 7 SLIM KEYBOARD-KB726-UK</t>
        </is>
      </c>
      <c r="D47" s="11" t="n">
        <v>40</v>
      </c>
      <c r="E47" s="12" t="n">
        <v>33.33</v>
      </c>
    </row>
    <row r="48">
      <c r="A48" s="3" t="inlineStr">
        <is>
          <t>KM5221W-WH-UK</t>
        </is>
      </c>
      <c r="B48" s="3" t="inlineStr">
        <is>
          <t>DELL</t>
        </is>
      </c>
      <c r="C48" s="3" t="inlineStr">
        <is>
          <t>DELL PRO WIRELESS KB/MSE KM5221W UK</t>
        </is>
      </c>
      <c r="D48" s="11" t="n">
        <v>34</v>
      </c>
      <c r="E48" s="12" t="n">
        <v>28.33</v>
      </c>
    </row>
    <row r="49">
      <c r="A49" s="3" t="inlineStr">
        <is>
          <t>KM5221WBKB-UK</t>
        </is>
      </c>
      <c r="B49" s="3" t="inlineStr">
        <is>
          <t>DELL</t>
        </is>
      </c>
      <c r="C49" s="3" t="inlineStr">
        <is>
          <t>DELL PRO WIRELESS KB/MSE-KM5221W UK</t>
        </is>
      </c>
      <c r="D49" s="11" t="n">
        <v>34</v>
      </c>
      <c r="E49" s="12" t="n">
        <v>28.33</v>
      </c>
    </row>
    <row r="50">
      <c r="A50" s="3" t="inlineStr">
        <is>
          <t>KB525C-UK-EMEA</t>
        </is>
      </c>
      <c r="B50" s="3" t="inlineStr">
        <is>
          <t>DELL</t>
        </is>
      </c>
      <c r="C50" s="3" t="inlineStr">
        <is>
          <t>DELL WIRED COLLAB KBRD - KB525C -UK</t>
        </is>
      </c>
      <c r="D50" s="11" t="n">
        <v>27</v>
      </c>
      <c r="E50" s="12" t="n">
        <v>22.5</v>
      </c>
    </row>
    <row r="51">
      <c r="A51" s="3" t="inlineStr">
        <is>
          <t>KB525C-EN-EMEA</t>
        </is>
      </c>
      <c r="B51" s="3" t="inlineStr">
        <is>
          <t>DELL</t>
        </is>
      </c>
      <c r="C51" s="3" t="inlineStr">
        <is>
          <t>DELL WIRED COLLAB KBRD - KB525C -US</t>
        </is>
      </c>
      <c r="D51" s="11" t="n">
        <v>27</v>
      </c>
      <c r="E51" s="12" t="n">
        <v>22.5</v>
      </c>
    </row>
    <row r="52">
      <c r="A52" s="3" t="inlineStr">
        <is>
          <t>KB216-WH-UK</t>
        </is>
      </c>
      <c r="B52" s="3" t="inlineStr">
        <is>
          <t>DELL</t>
        </is>
      </c>
      <c r="C52" s="3" t="inlineStr">
        <is>
          <t>DELL WIRED KEYBOARD - KB216 - UK</t>
        </is>
      </c>
      <c r="D52" s="11" t="n">
        <v>12</v>
      </c>
      <c r="E52" s="12" t="n">
        <v>10</v>
      </c>
    </row>
    <row r="53">
      <c r="A53" s="3" t="inlineStr">
        <is>
          <t>KM3322W-R-UK</t>
        </is>
      </c>
      <c r="B53" s="3" t="inlineStr">
        <is>
          <t>DELL</t>
        </is>
      </c>
      <c r="C53" s="3" t="inlineStr">
        <is>
          <t>DELL WIRELESS KBD + MOUSE-KM3322W-UK</t>
        </is>
      </c>
      <c r="D53" s="11" t="n">
        <v>22</v>
      </c>
      <c r="E53" s="12" t="n">
        <v>18.33</v>
      </c>
    </row>
    <row r="54">
      <c r="A54" s="3" t="inlineStr">
        <is>
          <t>KB500-BK-R-UK</t>
        </is>
      </c>
      <c r="B54" s="3" t="inlineStr">
        <is>
          <t>DELL</t>
        </is>
      </c>
      <c r="C54" s="3" t="inlineStr">
        <is>
          <t>DELL WIRELESS KEYBOARD - KB500 UK</t>
        </is>
      </c>
      <c r="D54" s="11" t="n">
        <v>19</v>
      </c>
      <c r="E54" s="12" t="n">
        <v>15.83</v>
      </c>
    </row>
    <row r="55">
      <c r="A55" s="3" t="inlineStr">
        <is>
          <t>192603</t>
        </is>
      </c>
      <c r="B55" s="3" t="inlineStr">
        <is>
          <t>HAMA</t>
        </is>
      </c>
      <c r="C55" s="3" t="inlineStr">
        <is>
          <t>RAPOO V500PRO GAMING BLACKLIT KB MEC</t>
        </is>
      </c>
      <c r="D55" s="11" t="n">
        <v>16</v>
      </c>
      <c r="E55" s="12" t="n">
        <v>13.33</v>
      </c>
    </row>
    <row r="56">
      <c r="A56" s="3" t="inlineStr">
        <is>
          <t>73173051</t>
        </is>
      </c>
      <c r="B56" s="3" t="inlineStr">
        <is>
          <t>HAMA</t>
        </is>
      </c>
      <c r="C56" s="3" t="inlineStr">
        <is>
          <t>WKM-100 WIRELESS KEYBOARD AND MOUSE</t>
        </is>
      </c>
      <c r="D56" s="11" t="n">
        <v>14</v>
      </c>
      <c r="E56" s="12" t="n">
        <v>11.67</v>
      </c>
    </row>
    <row r="57">
      <c r="A57" s="3" t="inlineStr">
        <is>
          <t>AY2Y7AA#ABU</t>
        </is>
      </c>
      <c r="B57" s="3" t="inlineStr">
        <is>
          <t>Hewlett Packard Incorporated</t>
        </is>
      </c>
      <c r="C57" s="3" t="inlineStr">
        <is>
          <t>HP 125 G2 WIRED USB KEYBOARD</t>
        </is>
      </c>
      <c r="D57" s="11" t="n">
        <v>21</v>
      </c>
      <c r="E57" s="12" t="n">
        <v>17.5</v>
      </c>
    </row>
    <row r="58">
      <c r="A58" s="3" t="inlineStr">
        <is>
          <t>AX2Y7AA#ABU</t>
        </is>
      </c>
      <c r="B58" s="3" t="inlineStr">
        <is>
          <t>Hewlett Packard Incorporated</t>
        </is>
      </c>
      <c r="C58" s="3" t="inlineStr">
        <is>
          <t>HP 225 WIRED KEYBOARD + MOUSE G2</t>
        </is>
      </c>
      <c r="D58" s="11" t="n">
        <v>32</v>
      </c>
      <c r="E58" s="12" t="n">
        <v>26.67</v>
      </c>
    </row>
    <row r="59">
      <c r="A59" s="3" t="inlineStr">
        <is>
          <t>805T1AA#ABU</t>
        </is>
      </c>
      <c r="B59" s="3" t="inlineStr">
        <is>
          <t>Hewlett Packard Incorporated</t>
        </is>
      </c>
      <c r="C59" s="3" t="inlineStr">
        <is>
          <t>HP 225 WIRELESS KEYBOARD</t>
        </is>
      </c>
      <c r="D59" s="11" t="n">
        <v>32</v>
      </c>
      <c r="E59" s="12" t="n">
        <v>26.67</v>
      </c>
    </row>
    <row r="60">
      <c r="A60" s="3" t="inlineStr">
        <is>
          <t>1Y4D0UT#ABU</t>
        </is>
      </c>
      <c r="B60" s="3" t="inlineStr">
        <is>
          <t>Hewlett Packard Incorporated</t>
        </is>
      </c>
      <c r="C60" s="3" t="inlineStr">
        <is>
          <t>HP 235 WIRELESS MOUSE AND KEYBOARD</t>
        </is>
      </c>
      <c r="D60" s="11" t="n">
        <v>24</v>
      </c>
      <c r="E60" s="12" t="n">
        <v>20</v>
      </c>
    </row>
    <row r="61">
      <c r="A61" s="3" t="inlineStr">
        <is>
          <t>9SR37UT#ABU</t>
        </is>
      </c>
      <c r="B61" s="3" t="inlineStr">
        <is>
          <t>Hewlett Packard Incorporated</t>
        </is>
      </c>
      <c r="C61" s="3" t="inlineStr">
        <is>
          <t>HP 320K WIRED KEYBOARD</t>
        </is>
      </c>
      <c r="D61" s="11" t="n">
        <v>16</v>
      </c>
      <c r="E61" s="12" t="n">
        <v>13.33</v>
      </c>
    </row>
    <row r="62">
      <c r="A62" s="3" t="inlineStr">
        <is>
          <t>7N7C1AA#ABU</t>
        </is>
      </c>
      <c r="B62" s="3" t="inlineStr">
        <is>
          <t>Hewlett Packard Incorporated</t>
        </is>
      </c>
      <c r="C62" s="3" t="inlineStr">
        <is>
          <t>HP 405 MULTI-DEVICE WIRED KEYBOARD</t>
        </is>
      </c>
      <c r="D62" s="11" t="n">
        <v>69</v>
      </c>
      <c r="E62" s="12" t="n">
        <v>57.5</v>
      </c>
    </row>
    <row r="63">
      <c r="A63" s="3" t="inlineStr">
        <is>
          <t>7N7B9AA#ABU</t>
        </is>
      </c>
      <c r="B63" s="3" t="inlineStr">
        <is>
          <t>Hewlett Packard Incorporated</t>
        </is>
      </c>
      <c r="C63" s="3" t="inlineStr">
        <is>
          <t>HP 475 DUAL-MODE WIRELESS KEYBOARD</t>
        </is>
      </c>
      <c r="D63" s="11" t="n">
        <v>60</v>
      </c>
      <c r="E63" s="12" t="n">
        <v>50</v>
      </c>
    </row>
    <row r="64">
      <c r="A64" s="3" t="inlineStr">
        <is>
          <t>8T6M2AA#ABU</t>
        </is>
      </c>
      <c r="B64" s="3" t="inlineStr">
        <is>
          <t>Hewlett Packard Incorporated</t>
        </is>
      </c>
      <c r="C64" s="3" t="inlineStr">
        <is>
          <t>HP 485 COMFORT WIRED KEYBOARD</t>
        </is>
      </c>
      <c r="D64" s="11" t="n">
        <v>75</v>
      </c>
      <c r="E64" s="12" t="n">
        <v>62.5</v>
      </c>
    </row>
    <row r="65">
      <c r="A65" s="3" t="inlineStr">
        <is>
          <t>BD5F3AA#ABU</t>
        </is>
      </c>
      <c r="B65" s="3" t="inlineStr">
        <is>
          <t>Hewlett Packard Incorporated</t>
        </is>
      </c>
      <c r="C65" s="3" t="inlineStr">
        <is>
          <t>HP 585C MOUSE+KBOARD WITH PALM REST</t>
        </is>
      </c>
      <c r="D65" s="11" t="n">
        <v>104</v>
      </c>
      <c r="E65" s="12" t="n">
        <v>86.67</v>
      </c>
    </row>
    <row r="66">
      <c r="A66" s="3" t="inlineStr">
        <is>
          <t>BD5F7AA#ABU</t>
        </is>
      </c>
      <c r="B66" s="3" t="inlineStr">
        <is>
          <t>Hewlett Packard Incorporated</t>
        </is>
      </c>
      <c r="C66" s="3" t="inlineStr">
        <is>
          <t>HP 585K KEYBOARD WITH PALM REST</t>
        </is>
      </c>
      <c r="D66" s="11" t="n">
        <v>77</v>
      </c>
      <c r="E66" s="12" t="n">
        <v>64.17</v>
      </c>
    </row>
    <row r="67">
      <c r="A67" s="3" t="inlineStr">
        <is>
          <t>8T6L9UT#ABU</t>
        </is>
      </c>
      <c r="B67" s="3" t="inlineStr">
        <is>
          <t>Hewlett Packard Incorporated</t>
        </is>
      </c>
      <c r="C67" s="3" t="inlineStr">
        <is>
          <t>HP 685 COMFORT DUALMODE KEYBOARD</t>
        </is>
      </c>
      <c r="D67" s="11" t="n">
        <v>51</v>
      </c>
      <c r="E67" s="12" t="n">
        <v>42.5</v>
      </c>
    </row>
    <row r="68">
      <c r="A68" s="3" t="inlineStr">
        <is>
          <t>8T6L7UT#ABU</t>
        </is>
      </c>
      <c r="B68" s="3" t="inlineStr">
        <is>
          <t>Hewlett Packard Incorporated</t>
        </is>
      </c>
      <c r="C68" s="3" t="inlineStr">
        <is>
          <t>HP 685 DUAL-MODE KEYBOARD + MOUSE</t>
        </is>
      </c>
      <c r="D68" s="11" t="n">
        <v>72</v>
      </c>
      <c r="E68" s="12" t="n">
        <v>60</v>
      </c>
    </row>
    <row r="69">
      <c r="A69" s="3" t="inlineStr">
        <is>
          <t>9T5B2AA#ABU</t>
        </is>
      </c>
      <c r="B69" s="3" t="inlineStr">
        <is>
          <t>Hewlett Packard Incorporated</t>
        </is>
      </c>
      <c r="C69" s="3" t="inlineStr">
        <is>
          <t>HP 725 MULTIDEVICE RCHRGBL WL KBD UK</t>
        </is>
      </c>
      <c r="D69" s="11" t="n">
        <v>88</v>
      </c>
      <c r="E69" s="12" t="n">
        <v>73.33</v>
      </c>
    </row>
    <row r="70">
      <c r="A70" s="3" t="inlineStr">
        <is>
          <t>7E756AA#ABU</t>
        </is>
      </c>
      <c r="B70" s="3" t="inlineStr">
        <is>
          <t>Hewlett Packard Incorporated</t>
        </is>
      </c>
      <c r="C70" s="3" t="inlineStr">
        <is>
          <t>HP 965 ERGONOMIC WIRELESS KEYBOARD</t>
        </is>
      </c>
      <c r="D70" s="11" t="n">
        <v>200</v>
      </c>
      <c r="E70" s="12" t="n">
        <v>166.67</v>
      </c>
    </row>
    <row r="71">
      <c r="A71" s="3" t="inlineStr">
        <is>
          <t>3Z726AA#ABU</t>
        </is>
      </c>
      <c r="B71" s="3" t="inlineStr">
        <is>
          <t>Hewlett Packard Incorporated</t>
        </is>
      </c>
      <c r="C71" s="3" t="inlineStr">
        <is>
          <t>HP 975 DUALMODE WIRELESS KEYBOARD</t>
        </is>
      </c>
      <c r="D71" s="11" t="n">
        <v>182</v>
      </c>
      <c r="E71" s="12" t="n">
        <v>151.67</v>
      </c>
    </row>
    <row r="72">
      <c r="A72" s="3" t="inlineStr">
        <is>
          <t>A71J9AA#ABU</t>
        </is>
      </c>
      <c r="B72" s="3" t="inlineStr">
        <is>
          <t>Hewlett Packard Incorporated</t>
        </is>
      </c>
      <c r="C72" s="3" t="inlineStr">
        <is>
          <t>HP BUS SLIM V2 SMART CARD USB KBOARD</t>
        </is>
      </c>
      <c r="D72" s="11" t="n">
        <v>65</v>
      </c>
      <c r="E72" s="12" t="n">
        <v>54.17</v>
      </c>
    </row>
    <row r="73">
      <c r="A73" s="3" t="inlineStr">
        <is>
          <t>BE1Q0UT#ABU</t>
        </is>
      </c>
      <c r="B73" s="3" t="inlineStr">
        <is>
          <t>Hewlett Packard Incorporated</t>
        </is>
      </c>
      <c r="C73" s="3" t="inlineStr">
        <is>
          <t>HP MULTI-DEVICE MOUSE+KEYBOARD 495C</t>
        </is>
      </c>
      <c r="D73" s="11" t="n">
        <v>53</v>
      </c>
      <c r="E73" s="12" t="n">
        <v>44.17</v>
      </c>
    </row>
    <row r="74">
      <c r="A74" s="3" t="inlineStr">
        <is>
          <t>BD5F5UT#ABU</t>
        </is>
      </c>
      <c r="B74" s="3" t="inlineStr">
        <is>
          <t>Hewlett Packard Incorporated</t>
        </is>
      </c>
      <c r="C74" s="3" t="inlineStr">
        <is>
          <t>HP MULTI-DEVICEDUAL-MODEKBD495K</t>
        </is>
      </c>
      <c r="D74" s="11" t="n">
        <v>36</v>
      </c>
      <c r="E74" s="12" t="n">
        <v>30</v>
      </c>
    </row>
    <row r="75">
      <c r="A75" s="3" t="inlineStr">
        <is>
          <t>9SR36UT#ABU</t>
        </is>
      </c>
      <c r="B75" s="3" t="inlineStr">
        <is>
          <t>Hewlett Packard Incorporated</t>
        </is>
      </c>
      <c r="C75" s="3" t="inlineStr">
        <is>
          <t>HP WIRED 320MK COMBO UK</t>
        </is>
      </c>
      <c r="D75" s="11" t="n">
        <v>21</v>
      </c>
      <c r="E75" s="12" t="n">
        <v>17.5</v>
      </c>
    </row>
    <row r="76">
      <c r="A76" s="3" t="inlineStr">
        <is>
          <t>HS2310UK</t>
        </is>
      </c>
      <c r="B76" s="3" t="inlineStr">
        <is>
          <t>Hyper</t>
        </is>
      </c>
      <c r="C76" s="3" t="inlineStr">
        <is>
          <t>HYPERSPACE NEXT WIRELESS KEYBOARD</t>
        </is>
      </c>
      <c r="D76" s="11" t="n">
        <v>77</v>
      </c>
      <c r="E76" s="12" t="n">
        <v>64.17</v>
      </c>
    </row>
    <row r="77">
      <c r="A77" s="3" t="inlineStr">
        <is>
          <t>UGBKEPICKEYRBK4</t>
        </is>
      </c>
      <c r="B77" s="3" t="inlineStr">
        <is>
          <t>JLAB</t>
        </is>
      </c>
      <c r="C77" s="3" t="inlineStr">
        <is>
          <t>JLAB EPIC KEYBOARD UK BLK</t>
        </is>
      </c>
      <c r="D77" s="11" t="n">
        <v>74</v>
      </c>
      <c r="E77" s="12" t="n">
        <v>61.67</v>
      </c>
    </row>
    <row r="78">
      <c r="A78" s="3" t="inlineStr">
        <is>
          <t>UKMFLOWBUNDLE4</t>
        </is>
      </c>
      <c r="B78" s="3" t="inlineStr">
        <is>
          <t>JLAB</t>
        </is>
      </c>
      <c r="C78" s="3" t="inlineStr">
        <is>
          <t>JLAB FLOW BUNDLE UK</t>
        </is>
      </c>
      <c r="D78" s="11" t="n">
        <v>64</v>
      </c>
      <c r="E78" s="12" t="n">
        <v>53.33</v>
      </c>
    </row>
    <row r="79">
      <c r="A79" s="3" t="inlineStr">
        <is>
          <t>UGBKGOKEYBRBK4</t>
        </is>
      </c>
      <c r="B79" s="3" t="inlineStr">
        <is>
          <t>JLAB</t>
        </is>
      </c>
      <c r="C79" s="3" t="inlineStr">
        <is>
          <t>JLAB GO KEYBOARD UK BLK</t>
        </is>
      </c>
      <c r="D79" s="11" t="n">
        <v>22</v>
      </c>
      <c r="E79" s="12" t="n">
        <v>18.33</v>
      </c>
    </row>
    <row r="80">
      <c r="A80" s="3" t="inlineStr">
        <is>
          <t>UGBKMGOBUNDLE4</t>
        </is>
      </c>
      <c r="B80" s="3" t="inlineStr">
        <is>
          <t>JLAB</t>
        </is>
      </c>
      <c r="C80" s="3" t="inlineStr">
        <is>
          <t>JLAB GO MOUSE &amp; KEYOBOARD BUNDLE UK</t>
        </is>
      </c>
      <c r="D80" s="11" t="n">
        <v>32</v>
      </c>
      <c r="E80" s="12" t="n">
        <v>26.67</v>
      </c>
    </row>
    <row r="81">
      <c r="A81" s="3" t="inlineStr">
        <is>
          <t>1500109</t>
        </is>
      </c>
      <c r="B81" s="3" t="inlineStr">
        <is>
          <t>Kensington</t>
        </is>
      </c>
      <c r="C81" s="3" t="inlineStr">
        <is>
          <t>ACCODATA BLACK VALUKEYBOARD USB</t>
        </is>
      </c>
      <c r="D81" s="11" t="n">
        <v>12</v>
      </c>
      <c r="E81" s="12" t="n">
        <v>10</v>
      </c>
    </row>
    <row r="82">
      <c r="A82" s="3" t="inlineStr">
        <is>
          <t>K75502UK</t>
        </is>
      </c>
      <c r="B82" s="3" t="inlineStr">
        <is>
          <t>Kensington</t>
        </is>
      </c>
      <c r="C82" s="3" t="inlineStr">
        <is>
          <t>DUAL WIRELESS COMPACT KEYBOARD UK</t>
        </is>
      </c>
      <c r="D82" s="11" t="n">
        <v>33</v>
      </c>
      <c r="E82" s="12" t="n">
        <v>27.5</v>
      </c>
    </row>
    <row r="83">
      <c r="A83" s="3" t="inlineStr">
        <is>
          <t>K63727UK</t>
        </is>
      </c>
      <c r="B83" s="3" t="inlineStr">
        <is>
          <t>Kensington</t>
        </is>
      </c>
      <c r="C83" s="3" t="inlineStr">
        <is>
          <t>K: KB100 EQ STANDARD KEYBOARD - UK</t>
        </is>
      </c>
      <c r="D83" s="11" t="n">
        <v>12</v>
      </c>
      <c r="E83" s="12" t="n">
        <v>10</v>
      </c>
    </row>
    <row r="84">
      <c r="A84" s="3" t="inlineStr">
        <is>
          <t>K75561UK</t>
        </is>
      </c>
      <c r="B84" s="3" t="inlineStr">
        <is>
          <t>Kensington</t>
        </is>
      </c>
      <c r="C84" s="3" t="inlineStr">
        <is>
          <t>K: KB150 EQ WIRELESS KEYBOARD - UK</t>
        </is>
      </c>
      <c r="D84" s="11" t="n">
        <v>23</v>
      </c>
      <c r="E84" s="12" t="n">
        <v>19.17</v>
      </c>
    </row>
    <row r="85">
      <c r="A85" s="3" t="inlineStr">
        <is>
          <t>K75491UK</t>
        </is>
      </c>
      <c r="B85" s="3" t="inlineStr">
        <is>
          <t>Kensington</t>
        </is>
      </c>
      <c r="C85" s="3" t="inlineStr">
        <is>
          <t>K: KB675 TKL ERGO KEYBOARD - UK</t>
        </is>
      </c>
      <c r="D85" s="11" t="n">
        <v>56</v>
      </c>
      <c r="E85" s="12" t="n">
        <v>46.67</v>
      </c>
    </row>
    <row r="86">
      <c r="A86" s="3" t="inlineStr">
        <is>
          <t>K75562UK</t>
        </is>
      </c>
      <c r="B86" s="3" t="inlineStr">
        <is>
          <t>Kensington</t>
        </is>
      </c>
      <c r="C86" s="3" t="inlineStr">
        <is>
          <t>K: KM150 EQ WIRELESS KEYBOARD - UK</t>
        </is>
      </c>
      <c r="D86" s="11" t="n">
        <v>30</v>
      </c>
      <c r="E86" s="12" t="n">
        <v>25</v>
      </c>
    </row>
    <row r="87">
      <c r="A87" s="3" t="inlineStr">
        <is>
          <t>K75560UK</t>
        </is>
      </c>
      <c r="B87" s="3" t="inlineStr">
        <is>
          <t>Kensington</t>
        </is>
      </c>
      <c r="C87" s="3" t="inlineStr">
        <is>
          <t>K: KM270 EQ DESKTOP SET - UK</t>
        </is>
      </c>
      <c r="D87" s="11" t="n">
        <v>47</v>
      </c>
      <c r="E87" s="12" t="n">
        <v>39.17</v>
      </c>
    </row>
    <row r="88">
      <c r="A88" s="3" t="inlineStr">
        <is>
          <t>K60630WW</t>
        </is>
      </c>
      <c r="B88" s="3" t="inlineStr">
        <is>
          <t>Kensington</t>
        </is>
      </c>
      <c r="C88" s="3" t="inlineStr">
        <is>
          <t>K: SLIM NANOSAVER 2.0 EQ KEYBOARD</t>
        </is>
      </c>
      <c r="D88" s="11" t="n">
        <v>38</v>
      </c>
      <c r="E88" s="12" t="n">
        <v>31.67</v>
      </c>
    </row>
    <row r="89">
      <c r="A89" s="3" t="inlineStr">
        <is>
          <t>K75409UK</t>
        </is>
      </c>
      <c r="B89" s="3" t="inlineStr">
        <is>
          <t>Kensington</t>
        </is>
      </c>
      <c r="C89" s="3" t="inlineStr">
        <is>
          <t>KB435 EQ RECHARGEABLE KEYBOARD UK</t>
        </is>
      </c>
      <c r="D89" s="11" t="n">
        <v>32</v>
      </c>
      <c r="E89" s="12" t="n">
        <v>26.67</v>
      </c>
    </row>
    <row r="90">
      <c r="A90" s="3" t="inlineStr">
        <is>
          <t>K75410UK</t>
        </is>
      </c>
      <c r="B90" s="3" t="inlineStr">
        <is>
          <t>Kensington</t>
        </is>
      </c>
      <c r="C90" s="3" t="inlineStr">
        <is>
          <t>KB515 EQ WIRED KEYBOARD UK</t>
        </is>
      </c>
      <c r="D90" s="11" t="n">
        <v>28</v>
      </c>
      <c r="E90" s="12" t="n">
        <v>23.33</v>
      </c>
    </row>
    <row r="91">
      <c r="A91" s="3" t="inlineStr">
        <is>
          <t>K75408UK</t>
        </is>
      </c>
      <c r="B91" s="3" t="inlineStr">
        <is>
          <t>Kensington</t>
        </is>
      </c>
      <c r="C91" s="3" t="inlineStr">
        <is>
          <t>KB535 EQ WIRELESS KEYBOARD UK</t>
        </is>
      </c>
      <c r="D91" s="11" t="n">
        <v>39</v>
      </c>
      <c r="E91" s="12" t="n">
        <v>32.5</v>
      </c>
    </row>
    <row r="92">
      <c r="A92" s="3" t="inlineStr">
        <is>
          <t>K75452UK</t>
        </is>
      </c>
      <c r="B92" s="3" t="inlineStr">
        <is>
          <t>Kensington</t>
        </is>
      </c>
      <c r="C92" s="3" t="inlineStr">
        <is>
          <t>KM100 EQ WIRED DESKTOP SET</t>
        </is>
      </c>
      <c r="D92" s="11" t="n">
        <v>21</v>
      </c>
      <c r="E92" s="12" t="n">
        <v>17.5</v>
      </c>
    </row>
    <row r="93">
      <c r="A93" s="3" t="inlineStr">
        <is>
          <t>K79820WW</t>
        </is>
      </c>
      <c r="B93" s="3" t="inlineStr">
        <is>
          <t>Kensington</t>
        </is>
      </c>
      <c r="C93" s="3" t="inlineStr">
        <is>
          <t>NUMERIC KEYBOARD</t>
        </is>
      </c>
      <c r="D93" s="11" t="n">
        <v>18</v>
      </c>
      <c r="E93" s="12" t="n">
        <v>15</v>
      </c>
    </row>
    <row r="94">
      <c r="A94" s="3" t="inlineStr">
        <is>
          <t>K75230UK</t>
        </is>
      </c>
      <c r="B94" s="3" t="inlineStr">
        <is>
          <t>Kensington</t>
        </is>
      </c>
      <c r="C94" s="3" t="inlineStr">
        <is>
          <t>PRO FIT WIRELESS DESKTOP UK</t>
        </is>
      </c>
      <c r="D94" s="11" t="n">
        <v>46</v>
      </c>
      <c r="E94" s="12" t="n">
        <v>38.33</v>
      </c>
    </row>
    <row r="95">
      <c r="A95" s="3" t="inlineStr">
        <is>
          <t>K75401UK</t>
        </is>
      </c>
      <c r="B95" s="3" t="inlineStr">
        <is>
          <t>Kensington</t>
        </is>
      </c>
      <c r="C95" s="3" t="inlineStr">
        <is>
          <t>PROFIT ERGO WIRELESS KEYBOARD UK</t>
        </is>
      </c>
      <c r="D95" s="11" t="n">
        <v>75</v>
      </c>
      <c r="E95" s="12" t="n">
        <v>62.5</v>
      </c>
    </row>
    <row r="96">
      <c r="A96" s="3" t="inlineStr">
        <is>
          <t>B1P-K8-UK</t>
        </is>
      </c>
      <c r="B96" s="3" t="inlineStr">
        <is>
          <t>Keychron</t>
        </is>
      </c>
      <c r="C96" s="3" t="inlineStr">
        <is>
          <t>KEYCHRON B1 PRO KEYBOARD IVORY WHITE</t>
        </is>
      </c>
      <c r="D96" s="11" t="n">
        <v>55</v>
      </c>
      <c r="E96" s="12" t="n">
        <v>45.83</v>
      </c>
    </row>
    <row r="97">
      <c r="A97" s="3" t="inlineStr">
        <is>
          <t>B1P-K1-UK</t>
        </is>
      </c>
      <c r="B97" s="3" t="inlineStr">
        <is>
          <t>Keychron</t>
        </is>
      </c>
      <c r="C97" s="3" t="inlineStr">
        <is>
          <t>KEYCHRON B1 PRO KEYBOARD SPACE GREY</t>
        </is>
      </c>
      <c r="D97" s="11" t="n">
        <v>55</v>
      </c>
      <c r="E97" s="12" t="n">
        <v>45.83</v>
      </c>
    </row>
    <row r="98">
      <c r="A98" s="3" t="inlineStr">
        <is>
          <t>B6P-K8-UK</t>
        </is>
      </c>
      <c r="B98" s="3" t="inlineStr">
        <is>
          <t>Keychron</t>
        </is>
      </c>
      <c r="C98" s="3" t="inlineStr">
        <is>
          <t>KEYCHRON B6 PRO KEYBOARD IVORY WHITE</t>
        </is>
      </c>
      <c r="D98" s="11" t="n">
        <v>66</v>
      </c>
      <c r="E98" s="12" t="n">
        <v>55</v>
      </c>
    </row>
    <row r="99">
      <c r="A99" s="3" t="inlineStr">
        <is>
          <t>C2PX-M1-UK</t>
        </is>
      </c>
      <c r="B99" s="3" t="inlineStr">
        <is>
          <t>Keychron</t>
        </is>
      </c>
      <c r="C99" s="3" t="inlineStr">
        <is>
          <t>KEYCHRON C2PX-M1-UK KEYBOARD</t>
        </is>
      </c>
      <c r="D99" s="11" t="n">
        <v>71</v>
      </c>
      <c r="E99" s="12" t="n">
        <v>59.17</v>
      </c>
    </row>
    <row r="100">
      <c r="A100" s="3" t="inlineStr">
        <is>
          <t>C2PX-M3-UK</t>
        </is>
      </c>
      <c r="B100" s="3" t="inlineStr">
        <is>
          <t>Keychron</t>
        </is>
      </c>
      <c r="C100" s="3" t="inlineStr">
        <is>
          <t>KEYCHRON C2PX-M3-UK KEYBOARD</t>
        </is>
      </c>
      <c r="D100" s="11" t="n">
        <v>71</v>
      </c>
      <c r="E100" s="12" t="n">
        <v>59.17</v>
      </c>
    </row>
    <row r="101">
      <c r="A101" s="3" t="inlineStr">
        <is>
          <t>C3PX-H1-UK</t>
        </is>
      </c>
      <c r="B101" s="3" t="inlineStr">
        <is>
          <t>Keychron</t>
        </is>
      </c>
      <c r="C101" s="3" t="inlineStr">
        <is>
          <t>KEYCHRON C3PX-H1-UK KEYBOARD</t>
        </is>
      </c>
      <c r="D101" s="11" t="n">
        <v>60</v>
      </c>
      <c r="E101" s="12" t="n">
        <v>50</v>
      </c>
    </row>
    <row r="102">
      <c r="A102" s="3" t="inlineStr">
        <is>
          <t>C3PX-H4-UK</t>
        </is>
      </c>
      <c r="B102" s="3" t="inlineStr">
        <is>
          <t>Keychron</t>
        </is>
      </c>
      <c r="C102" s="3" t="inlineStr">
        <is>
          <t>KEYCHRON C3PX-H4-UK KEYBOARD</t>
        </is>
      </c>
      <c r="D102" s="11" t="n">
        <v>60</v>
      </c>
      <c r="E102" s="12" t="n">
        <v>50</v>
      </c>
    </row>
    <row r="103">
      <c r="A103" s="3" t="inlineStr">
        <is>
          <t>DC-3</t>
        </is>
      </c>
      <c r="B103" s="3" t="inlineStr">
        <is>
          <t>Keychron</t>
        </is>
      </c>
      <c r="C103" s="3" t="inlineStr">
        <is>
          <t>KEYCHRON DC3 DUSTCOVER K2/K2PRO</t>
        </is>
      </c>
      <c r="D103" s="11" t="n">
        <v>22</v>
      </c>
      <c r="E103" s="12" t="n">
        <v>18.33</v>
      </c>
    </row>
    <row r="104">
      <c r="A104" s="3" t="inlineStr">
        <is>
          <t>DC-8</t>
        </is>
      </c>
      <c r="B104" s="3" t="inlineStr">
        <is>
          <t>Keychron</t>
        </is>
      </c>
      <c r="C104" s="3" t="inlineStr">
        <is>
          <t>KEYCHRON DC8 DUSTCOVER Q5/V5/K4PRO</t>
        </is>
      </c>
      <c r="D104" s="11" t="n">
        <v>22</v>
      </c>
      <c r="E104" s="12" t="n">
        <v>18.33</v>
      </c>
    </row>
    <row r="105">
      <c r="A105" s="3" t="inlineStr">
        <is>
          <t>G6</t>
        </is>
      </c>
      <c r="B105" s="3" t="inlineStr">
        <is>
          <t>Keychron</t>
        </is>
      </c>
      <c r="C105" s="3" t="inlineStr">
        <is>
          <t>KEYCHRON G6 SILENT K PRO SWITCH</t>
        </is>
      </c>
      <c r="D105" s="11" t="n">
        <v>39</v>
      </c>
      <c r="E105" s="12" t="n">
        <v>32.5</v>
      </c>
    </row>
    <row r="106">
      <c r="A106" s="3" t="inlineStr">
        <is>
          <t>K10M-H1-UK</t>
        </is>
      </c>
      <c r="B106" s="3" t="inlineStr">
        <is>
          <t>Keychron</t>
        </is>
      </c>
      <c r="C106" s="3" t="inlineStr">
        <is>
          <t>KEYCHRON K10M-H1-UK KEYBOARD</t>
        </is>
      </c>
      <c r="D106" s="11" t="n">
        <v>125</v>
      </c>
      <c r="E106" s="12" t="n">
        <v>104.17</v>
      </c>
    </row>
    <row r="107">
      <c r="A107" s="3" t="inlineStr">
        <is>
          <t>K10M-H3-UK</t>
        </is>
      </c>
      <c r="B107" s="3" t="inlineStr">
        <is>
          <t>Keychron</t>
        </is>
      </c>
      <c r="C107" s="3" t="inlineStr">
        <is>
          <t>KEYCHRON K10M-H3-UK KEYBOARD</t>
        </is>
      </c>
      <c r="D107" s="11" t="n">
        <v>125</v>
      </c>
      <c r="E107" s="12" t="n">
        <v>104.17</v>
      </c>
    </row>
    <row r="108">
      <c r="A108" s="3" t="inlineStr">
        <is>
          <t>K1M-H1-UK</t>
        </is>
      </c>
      <c r="B108" s="3" t="inlineStr">
        <is>
          <t>Keychron</t>
        </is>
      </c>
      <c r="C108" s="3" t="inlineStr">
        <is>
          <t>KEYCHRON K1M-H1-UK KEYBOARD</t>
        </is>
      </c>
      <c r="D108" s="11" t="n">
        <v>120</v>
      </c>
      <c r="E108" s="12" t="n">
        <v>100</v>
      </c>
    </row>
    <row r="109">
      <c r="A109" s="3" t="inlineStr">
        <is>
          <t>K1X-H1-UK</t>
        </is>
      </c>
      <c r="B109" s="3" t="inlineStr">
        <is>
          <t>Keychron</t>
        </is>
      </c>
      <c r="C109" s="3" t="inlineStr">
        <is>
          <t>KEYCHRON K1X-H1-UK KEYBOARD</t>
        </is>
      </c>
      <c r="D109" s="11" t="n">
        <v>115</v>
      </c>
      <c r="E109" s="12" t="n">
        <v>95.83</v>
      </c>
    </row>
    <row r="110">
      <c r="A110" s="3" t="inlineStr">
        <is>
          <t>K1X-H3-UK</t>
        </is>
      </c>
      <c r="B110" s="3" t="inlineStr">
        <is>
          <t>Keychron</t>
        </is>
      </c>
      <c r="C110" s="3" t="inlineStr">
        <is>
          <t>KEYCHRON K1X-H3-UK KEYBOARD</t>
        </is>
      </c>
      <c r="D110" s="11" t="n">
        <v>115</v>
      </c>
      <c r="E110" s="12" t="n">
        <v>95.83</v>
      </c>
    </row>
    <row r="111">
      <c r="A111" s="3" t="inlineStr">
        <is>
          <t>K1X-H4-UK</t>
        </is>
      </c>
      <c r="B111" s="3" t="inlineStr">
        <is>
          <t>Keychron</t>
        </is>
      </c>
      <c r="C111" s="3" t="inlineStr">
        <is>
          <t>KEYCHRON K1X-H4-UK KEYBOARD</t>
        </is>
      </c>
      <c r="D111" s="11" t="n">
        <v>115</v>
      </c>
      <c r="E111" s="12" t="n">
        <v>95.83</v>
      </c>
    </row>
    <row r="112">
      <c r="A112" s="3" t="inlineStr">
        <is>
          <t>K2H-F1-UK</t>
        </is>
      </c>
      <c r="B112" s="3" t="inlineStr">
        <is>
          <t>Keychron</t>
        </is>
      </c>
      <c r="C112" s="3" t="inlineStr">
        <is>
          <t>KEYCHRON K2H-F1-UK KEYBOARD</t>
        </is>
      </c>
      <c r="D112" s="11" t="n">
        <v>153</v>
      </c>
      <c r="E112" s="12" t="n">
        <v>127.5</v>
      </c>
    </row>
    <row r="113">
      <c r="A113" s="3" t="inlineStr">
        <is>
          <t>K2M-J1-UK</t>
        </is>
      </c>
      <c r="B113" s="3" t="inlineStr">
        <is>
          <t>Keychron</t>
        </is>
      </c>
      <c r="C113" s="3" t="inlineStr">
        <is>
          <t>KEYCHRON K2M-J1-UK KEYBOARD</t>
        </is>
      </c>
      <c r="D113" s="11" t="n">
        <v>131</v>
      </c>
      <c r="E113" s="12" t="n">
        <v>109.17</v>
      </c>
    </row>
    <row r="114">
      <c r="A114" s="3" t="inlineStr">
        <is>
          <t>K2M-J4-UK</t>
        </is>
      </c>
      <c r="B114" s="3" t="inlineStr">
        <is>
          <t>Keychron</t>
        </is>
      </c>
      <c r="C114" s="3" t="inlineStr">
        <is>
          <t>KEYCHRON K2M-J4-UK KEYBOARD</t>
        </is>
      </c>
      <c r="D114" s="11" t="n">
        <v>131</v>
      </c>
      <c r="E114" s="12" t="n">
        <v>109.17</v>
      </c>
    </row>
    <row r="115">
      <c r="A115" s="3" t="inlineStr">
        <is>
          <t>K2X-H1Z-UK</t>
        </is>
      </c>
      <c r="B115" s="3" t="inlineStr">
        <is>
          <t>Keychron</t>
        </is>
      </c>
      <c r="C115" s="3" t="inlineStr">
        <is>
          <t>KEYCHRON K2X-H1-UK KEYBOARD</t>
        </is>
      </c>
      <c r="D115" s="11" t="n">
        <v>115</v>
      </c>
      <c r="E115" s="12" t="n">
        <v>95.83</v>
      </c>
    </row>
    <row r="116">
      <c r="A116" s="3" t="inlineStr">
        <is>
          <t>K2X-H3Z-UK</t>
        </is>
      </c>
      <c r="B116" s="3" t="inlineStr">
        <is>
          <t>Keychron</t>
        </is>
      </c>
      <c r="C116" s="3" t="inlineStr">
        <is>
          <t>KEYCHRON K2X-H3-UK KEYBOARD</t>
        </is>
      </c>
      <c r="D116" s="11" t="n">
        <v>115</v>
      </c>
      <c r="E116" s="12" t="n">
        <v>95.83</v>
      </c>
    </row>
    <row r="117">
      <c r="A117" s="3" t="inlineStr">
        <is>
          <t>K3M-H1-UK</t>
        </is>
      </c>
      <c r="B117" s="3" t="inlineStr">
        <is>
          <t>Keychron</t>
        </is>
      </c>
      <c r="C117" s="3" t="inlineStr">
        <is>
          <t>KEYCHRON K3M-H1-UK KEYBOARD</t>
        </is>
      </c>
      <c r="D117" s="11" t="n">
        <v>120</v>
      </c>
      <c r="E117" s="12" t="n">
        <v>100</v>
      </c>
    </row>
    <row r="118">
      <c r="A118" s="3" t="inlineStr">
        <is>
          <t>K3M-H3-UK</t>
        </is>
      </c>
      <c r="B118" s="3" t="inlineStr">
        <is>
          <t>Keychron</t>
        </is>
      </c>
      <c r="C118" s="3" t="inlineStr">
        <is>
          <t>KEYCHRON K3M-H3-UK KEYBOARD</t>
        </is>
      </c>
      <c r="D118" s="11" t="n">
        <v>120</v>
      </c>
      <c r="E118" s="12" t="n">
        <v>100</v>
      </c>
    </row>
    <row r="119">
      <c r="A119" s="3" t="inlineStr">
        <is>
          <t>K3X-H3-UK</t>
        </is>
      </c>
      <c r="B119" s="3" t="inlineStr">
        <is>
          <t>Keychron</t>
        </is>
      </c>
      <c r="C119" s="3" t="inlineStr">
        <is>
          <t>KEYCHRON K3X-H3-UK KEYBOARD</t>
        </is>
      </c>
      <c r="D119" s="11" t="n">
        <v>115</v>
      </c>
      <c r="E119" s="12" t="n">
        <v>95.83</v>
      </c>
    </row>
    <row r="120">
      <c r="A120" s="3" t="inlineStr">
        <is>
          <t>K3X-H4-UK</t>
        </is>
      </c>
      <c r="B120" s="3" t="inlineStr">
        <is>
          <t>Keychron</t>
        </is>
      </c>
      <c r="C120" s="3" t="inlineStr">
        <is>
          <t>KEYCHRON K3X-H4-UK KEYBOARD</t>
        </is>
      </c>
      <c r="D120" s="11" t="n">
        <v>115</v>
      </c>
      <c r="E120" s="12" t="n">
        <v>95.83</v>
      </c>
    </row>
    <row r="121">
      <c r="A121" s="3" t="inlineStr">
        <is>
          <t>K4H-F1-UK</t>
        </is>
      </c>
      <c r="B121" s="3" t="inlineStr">
        <is>
          <t>Keychron</t>
        </is>
      </c>
      <c r="C121" s="3" t="inlineStr">
        <is>
          <t>KEYCHRON K4H-F1-UK KEYBOARD</t>
        </is>
      </c>
      <c r="D121" s="11" t="n">
        <v>158</v>
      </c>
      <c r="E121" s="12" t="n">
        <v>131.67</v>
      </c>
    </row>
    <row r="122">
      <c r="A122" s="3" t="inlineStr">
        <is>
          <t>K5M-H1-UK</t>
        </is>
      </c>
      <c r="B122" s="3" t="inlineStr">
        <is>
          <t>Keychron</t>
        </is>
      </c>
      <c r="C122" s="3" t="inlineStr">
        <is>
          <t>KEYCHRON K5M-H1-UK KEYBOARD</t>
        </is>
      </c>
      <c r="D122" s="11" t="n">
        <v>125</v>
      </c>
      <c r="E122" s="12" t="n">
        <v>104.17</v>
      </c>
    </row>
    <row r="123">
      <c r="A123" s="3" t="inlineStr">
        <is>
          <t>K5M-H3-UK</t>
        </is>
      </c>
      <c r="B123" s="3" t="inlineStr">
        <is>
          <t>Keychron</t>
        </is>
      </c>
      <c r="C123" s="3" t="inlineStr">
        <is>
          <t>KEYCHRON K5M-H3-UK KEYBOARD</t>
        </is>
      </c>
      <c r="D123" s="11" t="n">
        <v>125</v>
      </c>
      <c r="E123" s="12" t="n">
        <v>104.17</v>
      </c>
    </row>
    <row r="124">
      <c r="A124" s="3" t="inlineStr">
        <is>
          <t>K5X-H3-UK</t>
        </is>
      </c>
      <c r="B124" s="3" t="inlineStr">
        <is>
          <t>Keychron</t>
        </is>
      </c>
      <c r="C124" s="3" t="inlineStr">
        <is>
          <t>KEYCHRON K5X-H3-UK KEYBOARD</t>
        </is>
      </c>
      <c r="D124" s="11" t="n">
        <v>120</v>
      </c>
      <c r="E124" s="12" t="n">
        <v>100</v>
      </c>
    </row>
    <row r="125">
      <c r="A125" s="3" t="inlineStr">
        <is>
          <t>K5X-H4-UK</t>
        </is>
      </c>
      <c r="B125" s="3" t="inlineStr">
        <is>
          <t>Keychron</t>
        </is>
      </c>
      <c r="C125" s="3" t="inlineStr">
        <is>
          <t>KEYCHRON K5X-H4-UK KEYBOARD</t>
        </is>
      </c>
      <c r="D125" s="11" t="n">
        <v>120</v>
      </c>
      <c r="E125" s="12" t="n">
        <v>100</v>
      </c>
    </row>
    <row r="126">
      <c r="A126" s="3" t="inlineStr">
        <is>
          <t>K8M-J4-UK</t>
        </is>
      </c>
      <c r="B126" s="3" t="inlineStr">
        <is>
          <t>Keychron</t>
        </is>
      </c>
      <c r="C126" s="3" t="inlineStr">
        <is>
          <t>KEYCHRON K8M-J4-UK KEYBOARD</t>
        </is>
      </c>
      <c r="D126" s="11" t="n">
        <v>131</v>
      </c>
      <c r="E126" s="12" t="n">
        <v>109.17</v>
      </c>
    </row>
    <row r="127">
      <c r="A127" s="3" t="inlineStr">
        <is>
          <t>Q10M-M1-UK</t>
        </is>
      </c>
      <c r="B127" s="3" t="inlineStr">
        <is>
          <t>Keychron</t>
        </is>
      </c>
      <c r="C127" s="3" t="inlineStr">
        <is>
          <t>KEYCHRON Q10M-M1-UK KEYBOARD</t>
        </is>
      </c>
      <c r="D127" s="11" t="n">
        <v>250</v>
      </c>
      <c r="E127" s="12" t="n">
        <v>208.33</v>
      </c>
    </row>
    <row r="128">
      <c r="A128" s="3" t="inlineStr">
        <is>
          <t>Q10M-M3-UK</t>
        </is>
      </c>
      <c r="B128" s="3" t="inlineStr">
        <is>
          <t>Keychron</t>
        </is>
      </c>
      <c r="C128" s="3" t="inlineStr">
        <is>
          <t>KEYCHRON Q10M-M3-UK KEYBOARD</t>
        </is>
      </c>
      <c r="D128" s="11" t="n">
        <v>250</v>
      </c>
      <c r="E128" s="12" t="n">
        <v>208.33</v>
      </c>
    </row>
    <row r="129">
      <c r="A129" s="3" t="inlineStr">
        <is>
          <t>Q10M-M4-UK</t>
        </is>
      </c>
      <c r="B129" s="3" t="inlineStr">
        <is>
          <t>Keychron</t>
        </is>
      </c>
      <c r="C129" s="3" t="inlineStr">
        <is>
          <t>KEYCHRON Q10M-M4-UK KEYBOARD</t>
        </is>
      </c>
      <c r="D129" s="11" t="n">
        <v>250</v>
      </c>
      <c r="E129" s="12" t="n">
        <v>208.33</v>
      </c>
    </row>
    <row r="130">
      <c r="A130" s="3" t="inlineStr">
        <is>
          <t>Q1H-M1-UK</t>
        </is>
      </c>
      <c r="B130" s="3" t="inlineStr">
        <is>
          <t>Keychron</t>
        </is>
      </c>
      <c r="C130" s="3" t="inlineStr">
        <is>
          <t>KEYCHRON Q1H-M1-UK KEYBOARD</t>
        </is>
      </c>
      <c r="D130" s="11" t="n">
        <v>250</v>
      </c>
      <c r="E130" s="12" t="n">
        <v>208.33</v>
      </c>
    </row>
    <row r="131">
      <c r="A131" s="3" t="inlineStr">
        <is>
          <t>Q1M-M1-UK</t>
        </is>
      </c>
      <c r="B131" s="3" t="inlineStr">
        <is>
          <t>Keychron</t>
        </is>
      </c>
      <c r="C131" s="3" t="inlineStr">
        <is>
          <t>KEYCHRON Q1M-M1-UK KEYBOARD</t>
        </is>
      </c>
      <c r="D131" s="11" t="n">
        <v>240</v>
      </c>
      <c r="E131" s="12" t="n">
        <v>200</v>
      </c>
    </row>
    <row r="132">
      <c r="A132" s="3" t="inlineStr">
        <is>
          <t>Q1M-M3-UK</t>
        </is>
      </c>
      <c r="B132" s="3" t="inlineStr">
        <is>
          <t>Keychron</t>
        </is>
      </c>
      <c r="C132" s="3" t="inlineStr">
        <is>
          <t>KEYCHRON Q1M-M3-UK KEYBOARD</t>
        </is>
      </c>
      <c r="D132" s="11" t="n">
        <v>240</v>
      </c>
      <c r="E132" s="12" t="n">
        <v>200</v>
      </c>
    </row>
    <row r="133">
      <c r="A133" s="3" t="inlineStr">
        <is>
          <t>Q1M-M4-UK</t>
        </is>
      </c>
      <c r="B133" s="3" t="inlineStr">
        <is>
          <t>Keychron</t>
        </is>
      </c>
      <c r="C133" s="3" t="inlineStr">
        <is>
          <t>KEYCHRON Q1M-M4-UK KEYBOARD</t>
        </is>
      </c>
      <c r="D133" s="11" t="n">
        <v>240</v>
      </c>
      <c r="E133" s="12" t="n">
        <v>200</v>
      </c>
    </row>
    <row r="134">
      <c r="A134" s="3" t="inlineStr">
        <is>
          <t>Q2M-M1-UK</t>
        </is>
      </c>
      <c r="B134" s="3" t="inlineStr">
        <is>
          <t>Keychron</t>
        </is>
      </c>
      <c r="C134" s="3" t="inlineStr">
        <is>
          <t>KEYCHRON Q2M-M1-UK KEYBOARD</t>
        </is>
      </c>
      <c r="D134" s="11" t="n">
        <v>240</v>
      </c>
      <c r="E134" s="12" t="n">
        <v>200</v>
      </c>
    </row>
    <row r="135">
      <c r="A135" s="3" t="inlineStr">
        <is>
          <t>Q2M-M3-UK</t>
        </is>
      </c>
      <c r="B135" s="3" t="inlineStr">
        <is>
          <t>Keychron</t>
        </is>
      </c>
      <c r="C135" s="3" t="inlineStr">
        <is>
          <t>KEYCHRON Q2M-M3-UK KEYBOARD</t>
        </is>
      </c>
      <c r="D135" s="11" t="n">
        <v>240</v>
      </c>
      <c r="E135" s="12" t="n">
        <v>200</v>
      </c>
    </row>
    <row r="136">
      <c r="A136" s="3" t="inlineStr">
        <is>
          <t>Q3M-M1-UK</t>
        </is>
      </c>
      <c r="B136" s="3" t="inlineStr">
        <is>
          <t>Keychron</t>
        </is>
      </c>
      <c r="C136" s="3" t="inlineStr">
        <is>
          <t>KEYCHRON Q3M-M1-UK KEYBOARD</t>
        </is>
      </c>
      <c r="D136" s="11" t="n">
        <v>240</v>
      </c>
      <c r="E136" s="12" t="n">
        <v>200</v>
      </c>
    </row>
    <row r="137">
      <c r="A137" s="3" t="inlineStr">
        <is>
          <t>Q3M-M3-UK</t>
        </is>
      </c>
      <c r="B137" s="3" t="inlineStr">
        <is>
          <t>Keychron</t>
        </is>
      </c>
      <c r="C137" s="3" t="inlineStr">
        <is>
          <t>KEYCHRON Q3M-M3-UK KEYBOARD</t>
        </is>
      </c>
      <c r="D137" s="11" t="n">
        <v>240</v>
      </c>
      <c r="E137" s="12" t="n">
        <v>200</v>
      </c>
    </row>
    <row r="138">
      <c r="A138" s="3" t="inlineStr">
        <is>
          <t>Q3M-M4-UK</t>
        </is>
      </c>
      <c r="B138" s="3" t="inlineStr">
        <is>
          <t>Keychron</t>
        </is>
      </c>
      <c r="C138" s="3" t="inlineStr">
        <is>
          <t>KEYCHRON Q3M-M4-UK KEYBOARD</t>
        </is>
      </c>
      <c r="D138" s="11" t="n">
        <v>240</v>
      </c>
      <c r="E138" s="12" t="n">
        <v>200</v>
      </c>
    </row>
    <row r="139">
      <c r="A139" s="3" t="inlineStr">
        <is>
          <t>Q5M-M1-UK</t>
        </is>
      </c>
      <c r="B139" s="3" t="inlineStr">
        <is>
          <t>Keychron</t>
        </is>
      </c>
      <c r="C139" s="3" t="inlineStr">
        <is>
          <t>KEYCHRON Q5M-M1-UK KEYBOARD</t>
        </is>
      </c>
      <c r="D139" s="11" t="n">
        <v>240</v>
      </c>
      <c r="E139" s="12" t="n">
        <v>200</v>
      </c>
    </row>
    <row r="140">
      <c r="A140" s="3" t="inlineStr">
        <is>
          <t>Q5M-M3-UK</t>
        </is>
      </c>
      <c r="B140" s="3" t="inlineStr">
        <is>
          <t>Keychron</t>
        </is>
      </c>
      <c r="C140" s="3" t="inlineStr">
        <is>
          <t>KEYCHRON Q5M-M3-UK KEYBOARD</t>
        </is>
      </c>
      <c r="D140" s="11" t="n">
        <v>240</v>
      </c>
      <c r="E140" s="12" t="n">
        <v>200</v>
      </c>
    </row>
    <row r="141">
      <c r="A141" s="3" t="inlineStr">
        <is>
          <t>Q5M-M4-UK</t>
        </is>
      </c>
      <c r="B141" s="3" t="inlineStr">
        <is>
          <t>Keychron</t>
        </is>
      </c>
      <c r="C141" s="3" t="inlineStr">
        <is>
          <t>KEYCHRON Q5M-M4-UK KEYBOARD</t>
        </is>
      </c>
      <c r="D141" s="11" t="n">
        <v>240</v>
      </c>
      <c r="E141" s="12" t="n">
        <v>200</v>
      </c>
    </row>
    <row r="142">
      <c r="A142" s="3" t="inlineStr">
        <is>
          <t>Q6M-M1-UK</t>
        </is>
      </c>
      <c r="B142" s="3" t="inlineStr">
        <is>
          <t>Keychron</t>
        </is>
      </c>
      <c r="C142" s="3" t="inlineStr">
        <is>
          <t>KEYCHRON Q6M-M1-UK KEYBOARD</t>
        </is>
      </c>
      <c r="D142" s="11" t="n">
        <v>250</v>
      </c>
      <c r="E142" s="12" t="n">
        <v>208.33</v>
      </c>
    </row>
    <row r="143">
      <c r="A143" s="3" t="inlineStr">
        <is>
          <t>Q6M-M3-UK</t>
        </is>
      </c>
      <c r="B143" s="3" t="inlineStr">
        <is>
          <t>Keychron</t>
        </is>
      </c>
      <c r="C143" s="3" t="inlineStr">
        <is>
          <t>KEYCHRON Q6M-M3-UK KEYBOARD</t>
        </is>
      </c>
      <c r="D143" s="11" t="n">
        <v>250</v>
      </c>
      <c r="E143" s="12" t="n">
        <v>208.33</v>
      </c>
    </row>
    <row r="144">
      <c r="A144" s="3" t="inlineStr">
        <is>
          <t>Q6M-M4-UK</t>
        </is>
      </c>
      <c r="B144" s="3" t="inlineStr">
        <is>
          <t>Keychron</t>
        </is>
      </c>
      <c r="C144" s="3" t="inlineStr">
        <is>
          <t>KEYCHRON Q6M-M4-UK KEYBOARD</t>
        </is>
      </c>
      <c r="D144" s="11" t="n">
        <v>250</v>
      </c>
      <c r="E144" s="12" t="n">
        <v>208.33</v>
      </c>
    </row>
    <row r="145">
      <c r="A145" s="3" t="inlineStr">
        <is>
          <t>V1M-D3-UK</t>
        </is>
      </c>
      <c r="B145" s="3" t="inlineStr">
        <is>
          <t>Keychron</t>
        </is>
      </c>
      <c r="C145" s="3" t="inlineStr">
        <is>
          <t>KEYCHRON V1M-D3-UK KEYBOARD</t>
        </is>
      </c>
      <c r="D145" s="11" t="n">
        <v>120</v>
      </c>
      <c r="E145" s="12" t="n">
        <v>100</v>
      </c>
    </row>
    <row r="146">
      <c r="A146" s="3" t="inlineStr">
        <is>
          <t>V1M-D4-UK</t>
        </is>
      </c>
      <c r="B146" s="3" t="inlineStr">
        <is>
          <t>Keychron</t>
        </is>
      </c>
      <c r="C146" s="3" t="inlineStr">
        <is>
          <t>KEYCHRON V1M-D4-UK KEYBOARD</t>
        </is>
      </c>
      <c r="D146" s="11" t="n">
        <v>120</v>
      </c>
      <c r="E146" s="12" t="n">
        <v>100</v>
      </c>
    </row>
    <row r="147">
      <c r="A147" s="3" t="inlineStr">
        <is>
          <t>V3M-D1-UK</t>
        </is>
      </c>
      <c r="B147" s="3" t="inlineStr">
        <is>
          <t>Keychron</t>
        </is>
      </c>
      <c r="C147" s="3" t="inlineStr">
        <is>
          <t>KEYCHRON V3M-D1-UK KEYBOARD</t>
        </is>
      </c>
      <c r="D147" s="11" t="n">
        <v>120</v>
      </c>
      <c r="E147" s="12" t="n">
        <v>100</v>
      </c>
    </row>
    <row r="148">
      <c r="A148" s="3" t="inlineStr">
        <is>
          <t>V3M-D3-UK</t>
        </is>
      </c>
      <c r="B148" s="3" t="inlineStr">
        <is>
          <t>Keychron</t>
        </is>
      </c>
      <c r="C148" s="3" t="inlineStr">
        <is>
          <t>KEYCHRON V3M-D3-UK KEYBOARD</t>
        </is>
      </c>
      <c r="D148" s="11" t="n">
        <v>120</v>
      </c>
      <c r="E148" s="12" t="n">
        <v>100</v>
      </c>
    </row>
    <row r="149">
      <c r="A149" s="3" t="inlineStr">
        <is>
          <t>V3M-D4-UK</t>
        </is>
      </c>
      <c r="B149" s="3" t="inlineStr">
        <is>
          <t>Keychron</t>
        </is>
      </c>
      <c r="C149" s="3" t="inlineStr">
        <is>
          <t>KEYCHRON V3M-D4-UK KEYBOARD</t>
        </is>
      </c>
      <c r="D149" s="11" t="n">
        <v>120</v>
      </c>
      <c r="E149" s="12" t="n">
        <v>100</v>
      </c>
    </row>
    <row r="150">
      <c r="A150" s="3" t="inlineStr">
        <is>
          <t>V5M-D1-UK</t>
        </is>
      </c>
      <c r="B150" s="3" t="inlineStr">
        <is>
          <t>Keychron</t>
        </is>
      </c>
      <c r="C150" s="3" t="inlineStr">
        <is>
          <t>KEYCHRON V5M-D1-UK KEYBOARD</t>
        </is>
      </c>
      <c r="D150" s="11" t="n">
        <v>125</v>
      </c>
      <c r="E150" s="12" t="n">
        <v>104.17</v>
      </c>
    </row>
    <row r="151">
      <c r="A151" s="3" t="inlineStr">
        <is>
          <t>V5M-D3-UK</t>
        </is>
      </c>
      <c r="B151" s="3" t="inlineStr">
        <is>
          <t>Keychron</t>
        </is>
      </c>
      <c r="C151" s="3" t="inlineStr">
        <is>
          <t>KEYCHRON V5M-D3-UK KEYBOARD</t>
        </is>
      </c>
      <c r="D151" s="11" t="n">
        <v>125</v>
      </c>
      <c r="E151" s="12" t="n">
        <v>104.17</v>
      </c>
    </row>
    <row r="152">
      <c r="A152" s="3" t="inlineStr">
        <is>
          <t>V5M-D4-UK</t>
        </is>
      </c>
      <c r="B152" s="3" t="inlineStr">
        <is>
          <t>Keychron</t>
        </is>
      </c>
      <c r="C152" s="3" t="inlineStr">
        <is>
          <t>KEYCHRON V5M-D4-UK KEYBOARD</t>
        </is>
      </c>
      <c r="D152" s="11" t="n">
        <v>125</v>
      </c>
      <c r="E152" s="12" t="n">
        <v>104.17</v>
      </c>
    </row>
    <row r="153">
      <c r="A153" s="3" t="inlineStr">
        <is>
          <t>V6M-D3-UK</t>
        </is>
      </c>
      <c r="B153" s="3" t="inlineStr">
        <is>
          <t>Keychron</t>
        </is>
      </c>
      <c r="C153" s="3" t="inlineStr">
        <is>
          <t>KEYCHRON V6M-D3-UK KEYBOARD</t>
        </is>
      </c>
      <c r="D153" s="11" t="n">
        <v>125</v>
      </c>
      <c r="E153" s="12" t="n">
        <v>104.17</v>
      </c>
    </row>
    <row r="154">
      <c r="A154" s="3" t="inlineStr">
        <is>
          <t>V6M-D4-UK</t>
        </is>
      </c>
      <c r="B154" s="3" t="inlineStr">
        <is>
          <t>Keychron</t>
        </is>
      </c>
      <c r="C154" s="3" t="inlineStr">
        <is>
          <t>KEYCHRON V6M-D4-UK KEYBOARD</t>
        </is>
      </c>
      <c r="D154" s="11" t="n">
        <v>125</v>
      </c>
      <c r="E154" s="12" t="n">
        <v>104.17</v>
      </c>
    </row>
    <row r="155">
      <c r="A155" s="3" t="inlineStr">
        <is>
          <t>4Y41K04067</t>
        </is>
      </c>
      <c r="B155" s="3" t="inlineStr">
        <is>
          <t>Lenovo</t>
        </is>
      </c>
      <c r="C155" s="3" t="inlineStr">
        <is>
          <t>KBD_BO SLIM KB II-UK ENGLISH</t>
        </is>
      </c>
      <c r="D155" s="11" t="n">
        <v>61</v>
      </c>
      <c r="E155" s="12" t="n">
        <v>50.83</v>
      </c>
    </row>
    <row r="156">
      <c r="A156" s="3" t="inlineStr">
        <is>
          <t>8X8-00166</t>
        </is>
      </c>
      <c r="B156" s="3" t="inlineStr">
        <is>
          <t>Microsoft</t>
        </is>
      </c>
      <c r="C156" s="3" t="inlineStr">
        <is>
          <t>PRO 10 KB &amp; SLIM PEN 2 PLAT</t>
        </is>
      </c>
      <c r="D156" s="11" t="n">
        <v>245</v>
      </c>
      <c r="E156" s="12" t="n">
        <v>204.17</v>
      </c>
    </row>
    <row r="157">
      <c r="A157" s="3" t="inlineStr">
        <is>
          <t>8XB-00141</t>
        </is>
      </c>
      <c r="B157" s="3" t="inlineStr">
        <is>
          <t>Microsoft</t>
        </is>
      </c>
      <c r="C157" s="3" t="inlineStr">
        <is>
          <t>PRO 10 KB PEN STRG BLK</t>
        </is>
      </c>
      <c r="D157" s="11" t="n">
        <v>158</v>
      </c>
      <c r="E157" s="12" t="n">
        <v>131.67</v>
      </c>
    </row>
    <row r="158">
      <c r="A158" s="3" t="inlineStr">
        <is>
          <t>EP2-00399</t>
        </is>
      </c>
      <c r="B158" s="3" t="inlineStr">
        <is>
          <t>Microsoft</t>
        </is>
      </c>
      <c r="C158" s="3" t="inlineStr">
        <is>
          <t>PRO10 KB DE/NL BLACK</t>
        </is>
      </c>
      <c r="D158" s="11" t="n">
        <v>119</v>
      </c>
      <c r="E158" s="12" t="n">
        <v>99.17</v>
      </c>
    </row>
    <row r="159">
      <c r="A159" s="3" t="inlineStr">
        <is>
          <t>4711377307161</t>
        </is>
      </c>
      <c r="B159" s="3" t="inlineStr">
        <is>
          <t>MSI</t>
        </is>
      </c>
      <c r="C159" s="3" t="inlineStr">
        <is>
          <t>FORGE GK600 TKL W VIOLET UK</t>
        </is>
      </c>
      <c r="D159" s="11" t="n">
        <v>80</v>
      </c>
      <c r="E159" s="12" t="n">
        <v>66.67</v>
      </c>
    </row>
    <row r="160">
      <c r="A160" s="3" t="inlineStr">
        <is>
          <t>4711377367189</t>
        </is>
      </c>
      <c r="B160" s="3" t="inlineStr">
        <is>
          <t>MSI</t>
        </is>
      </c>
      <c r="C160" s="3" t="inlineStr">
        <is>
          <t>FORGE K210 W COMBO UK KEYBOARD</t>
        </is>
      </c>
      <c r="D160" s="11" t="n">
        <v>30</v>
      </c>
      <c r="E160" s="12" t="n">
        <v>25</v>
      </c>
    </row>
    <row r="161">
      <c r="A161" s="3" t="inlineStr">
        <is>
          <t>4711377422567</t>
        </is>
      </c>
      <c r="B161" s="3" t="inlineStr">
        <is>
          <t>MSI</t>
        </is>
      </c>
      <c r="C161" s="3" t="inlineStr">
        <is>
          <t>FORGE K210 W COMBO WHITE UK KEYBOARD</t>
        </is>
      </c>
      <c r="D161" s="11" t="n">
        <v>30</v>
      </c>
      <c r="E161" s="12" t="n">
        <v>25</v>
      </c>
    </row>
    <row r="162">
      <c r="A162" s="3" t="inlineStr">
        <is>
          <t>4711377455510</t>
        </is>
      </c>
      <c r="B162" s="3" t="inlineStr">
        <is>
          <t>MSI</t>
        </is>
      </c>
      <c r="C162" s="3" t="inlineStr">
        <is>
          <t>STRIKE 600 V2 SILENT UK KEYBOARD</t>
        </is>
      </c>
      <c r="D162" s="11" t="n">
        <v>89</v>
      </c>
      <c r="E162" s="12" t="n">
        <v>74.17</v>
      </c>
    </row>
    <row r="163">
      <c r="A163" s="3" t="inlineStr">
        <is>
          <t>4711377270236</t>
        </is>
      </c>
      <c r="B163" s="3" t="inlineStr">
        <is>
          <t>MSI</t>
        </is>
      </c>
      <c r="C163" s="3" t="inlineStr">
        <is>
          <t>STRIKE PRO WIRELESS UK</t>
        </is>
      </c>
      <c r="D163" s="11" t="n">
        <v>138</v>
      </c>
      <c r="E163" s="12" t="n">
        <v>115</v>
      </c>
    </row>
    <row r="164">
      <c r="A164" s="3" t="inlineStr">
        <is>
          <t>4719072649166</t>
        </is>
      </c>
      <c r="B164" s="3" t="inlineStr">
        <is>
          <t>MSI</t>
        </is>
      </c>
      <c r="C164" s="3" t="inlineStr">
        <is>
          <t>VIGOR GK30 UK KB</t>
        </is>
      </c>
      <c r="D164" s="11" t="n">
        <v>49</v>
      </c>
      <c r="E164" s="12" t="n">
        <v>40.83</v>
      </c>
    </row>
    <row r="165">
      <c r="A165" s="3" t="inlineStr">
        <is>
          <t>900900-UK</t>
        </is>
      </c>
      <c r="B165" s="3" t="inlineStr">
        <is>
          <t>Port Designs</t>
        </is>
      </c>
      <c r="C165" s="3" t="inlineStr">
        <is>
          <t>KEYBOARD + MOUSE BUDGET - WIRED</t>
        </is>
      </c>
      <c r="D165" s="11" t="n">
        <v>25</v>
      </c>
      <c r="E165" s="12" t="n">
        <v>20.83</v>
      </c>
    </row>
    <row r="166">
      <c r="A166" s="3" t="inlineStr">
        <is>
          <t>900752WUK</t>
        </is>
      </c>
      <c r="B166" s="3" t="inlineStr">
        <is>
          <t>Port Designs</t>
        </is>
      </c>
      <c r="C166" s="3" t="inlineStr">
        <is>
          <t>KEYBOARD ACTIVE WIRELESS 2.4</t>
        </is>
      </c>
      <c r="D166" s="11" t="n">
        <v>25</v>
      </c>
      <c r="E166" s="12" t="n">
        <v>20.83</v>
      </c>
    </row>
    <row r="167">
      <c r="A167" s="3" t="inlineStr">
        <is>
          <t>900906UK</t>
        </is>
      </c>
      <c r="B167" s="3" t="inlineStr">
        <is>
          <t>Port Designs</t>
        </is>
      </c>
      <c r="C167" s="3" t="inlineStr">
        <is>
          <t>PACK KEYBOARD + MOUSE ACTIVE - 2.4</t>
        </is>
      </c>
      <c r="D167" s="11" t="n">
        <v>32</v>
      </c>
      <c r="E167" s="12" t="n">
        <v>26.67</v>
      </c>
    </row>
    <row r="168">
      <c r="A168" s="3" t="inlineStr">
        <is>
          <t>900753-UK</t>
        </is>
      </c>
      <c r="B168" s="3" t="inlineStr">
        <is>
          <t>Port Designs</t>
        </is>
      </c>
      <c r="C168" s="3" t="inlineStr">
        <is>
          <t>UK - OFFICE KEYBOARD BUDGET - UK</t>
        </is>
      </c>
      <c r="D168" s="11" t="n">
        <v>17</v>
      </c>
      <c r="E168" s="12" t="n">
        <v>14.17</v>
      </c>
    </row>
    <row r="169">
      <c r="A169" s="3" t="inlineStr">
        <is>
          <t>AKB874UK</t>
        </is>
      </c>
      <c r="B169" s="3" t="inlineStr">
        <is>
          <t>Targus</t>
        </is>
      </c>
      <c r="C169" s="3" t="inlineStr">
        <is>
          <t>ECOSMART FULL SIZE WIRED KEYBOARD</t>
        </is>
      </c>
      <c r="D169" s="11" t="n">
        <v>43</v>
      </c>
      <c r="E169" s="12" t="n">
        <v>35.83</v>
      </c>
    </row>
    <row r="170">
      <c r="A170" s="3" t="inlineStr">
        <is>
          <t>AKM610UK</t>
        </is>
      </c>
      <c r="B170" s="3" t="inlineStr">
        <is>
          <t>Targus</t>
        </is>
      </c>
      <c r="C170" s="3" t="inlineStr">
        <is>
          <t>FULL SIZE WIRELESS KEYBOARD + MOUSE</t>
        </is>
      </c>
      <c r="D170" s="11" t="n">
        <v>22</v>
      </c>
      <c r="E170" s="12" t="n">
        <v>18.33</v>
      </c>
    </row>
    <row r="171">
      <c r="A171" s="3" t="inlineStr">
        <is>
          <t>AKB862UK</t>
        </is>
      </c>
      <c r="B171" s="3" t="inlineStr">
        <is>
          <t>Targus</t>
        </is>
      </c>
      <c r="C171" s="3" t="inlineStr">
        <is>
          <t>MULTI-DEVICE COMPACT BT KEYBOARD UK</t>
        </is>
      </c>
      <c r="D171" s="11" t="n">
        <v>26</v>
      </c>
      <c r="E171" s="12" t="n">
        <v>21.67</v>
      </c>
    </row>
    <row r="172">
      <c r="A172" s="3" t="inlineStr">
        <is>
          <t>AKB873UK</t>
        </is>
      </c>
      <c r="B172" s="3" t="inlineStr">
        <is>
          <t>Targus</t>
        </is>
      </c>
      <c r="C172" s="3" t="inlineStr">
        <is>
          <t>MULTI-DEVICE COMPACT BT KEYBOARD UK</t>
        </is>
      </c>
      <c r="D172" s="11" t="n">
        <v>52</v>
      </c>
      <c r="E172" s="12" t="n">
        <v>43.33</v>
      </c>
    </row>
    <row r="173">
      <c r="A173" s="3" t="inlineStr">
        <is>
          <t>AKB868UK</t>
        </is>
      </c>
      <c r="B173" s="3" t="inlineStr">
        <is>
          <t>Targus</t>
        </is>
      </c>
      <c r="C173" s="3" t="inlineStr">
        <is>
          <t>ULTRA-COMPACT FOLDING ERGO BTOOTH</t>
        </is>
      </c>
      <c r="D173" s="11" t="n">
        <v>77</v>
      </c>
      <c r="E173" s="12" t="n">
        <v>64.17</v>
      </c>
    </row>
    <row r="174">
      <c r="A174" s="3" t="inlineStr">
        <is>
          <t>GAMER4IN1-BLK</t>
        </is>
      </c>
      <c r="B174" s="3" t="inlineStr">
        <is>
          <t>VIDA</t>
        </is>
      </c>
      <c r="C174" s="3" t="inlineStr">
        <is>
          <t>VIDA GAMER BLK 4IN1 USB KB MS HS KIT</t>
        </is>
      </c>
      <c r="D174" s="11" t="n">
        <v>18</v>
      </c>
      <c r="E174" s="12" t="n">
        <v>15</v>
      </c>
    </row>
    <row r="175">
      <c r="A175" s="3" t="inlineStr">
        <is>
          <t>GAMER4IN1-WHT</t>
        </is>
      </c>
      <c r="B175" s="3" t="inlineStr">
        <is>
          <t>VIDA</t>
        </is>
      </c>
      <c r="C175" s="3" t="inlineStr">
        <is>
          <t>VIDA GAMER WHT 4IN1 USB KB MS HS KIT</t>
        </is>
      </c>
      <c r="D175" s="11" t="n">
        <v>20</v>
      </c>
      <c r="E175" s="12" t="n">
        <v>16.67</v>
      </c>
    </row>
  </sheetData>
  <autoFilter ref="A2:E175"/>
  <pageMargins left="0.75" right="0.75" top="1" bottom="1" header="0.5" footer="0.5"/>
  <pageSetup orientation="portrait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E2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Mice &amp; Mouse Pads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GP.MCE11.01Q</t>
        </is>
      </c>
      <c r="B3" s="3" t="inlineStr">
        <is>
          <t>ACER</t>
        </is>
      </c>
      <c r="C3" s="3" t="inlineStr">
        <is>
          <t>PREDATOR CESTUS 335 GAMING MOUSE</t>
        </is>
      </c>
      <c r="D3" s="11" t="n">
        <v>49</v>
      </c>
      <c r="E3" s="12" t="n">
        <v>40.83</v>
      </c>
    </row>
    <row r="4">
      <c r="A4" s="3" t="inlineStr">
        <is>
          <t>90XB08U0-BMU010</t>
        </is>
      </c>
      <c r="B4" s="3" t="inlineStr">
        <is>
          <t>ASUS</t>
        </is>
      </c>
      <c r="C4" s="3" t="inlineStr">
        <is>
          <t>ASUS FRAGRANCE MOUSE MD101 PINK</t>
        </is>
      </c>
      <c r="D4" s="11" t="n">
        <v>49</v>
      </c>
      <c r="E4" s="12" t="n">
        <v>40.83</v>
      </c>
    </row>
    <row r="5">
      <c r="A5" s="3" t="inlineStr">
        <is>
          <t>90XB08U0-BMU000</t>
        </is>
      </c>
      <c r="B5" s="3" t="inlineStr">
        <is>
          <t>ASUS</t>
        </is>
      </c>
      <c r="C5" s="3" t="inlineStr">
        <is>
          <t>ASUS FRAGRANCE MOUSE MD101 WHITE</t>
        </is>
      </c>
      <c r="D5" s="11" t="n">
        <v>49</v>
      </c>
      <c r="E5" s="12" t="n">
        <v>40.83</v>
      </c>
    </row>
    <row r="6">
      <c r="A6" s="3" t="inlineStr">
        <is>
          <t>90MP02Y0-BMUA11</t>
        </is>
      </c>
      <c r="B6" s="3" t="inlineStr">
        <is>
          <t>ASUS</t>
        </is>
      </c>
      <c r="C6" s="3" t="inlineStr">
        <is>
          <t>ASUS ROG GLADIUS III AIMPOINT MOUSE</t>
        </is>
      </c>
      <c r="D6" s="11" t="n">
        <v>113</v>
      </c>
      <c r="E6" s="12" t="n">
        <v>94.17</v>
      </c>
    </row>
    <row r="7">
      <c r="A7" s="3" t="inlineStr">
        <is>
          <t>90MP02Y0-BMUA01</t>
        </is>
      </c>
      <c r="B7" s="3" t="inlineStr">
        <is>
          <t>ASUS</t>
        </is>
      </c>
      <c r="C7" s="3" t="inlineStr">
        <is>
          <t>ASUS ROG GLADIUS III AIMPOINT MOUSE</t>
        </is>
      </c>
      <c r="D7" s="11" t="n">
        <v>113</v>
      </c>
      <c r="E7" s="12" t="n">
        <v>94.17</v>
      </c>
    </row>
    <row r="8">
      <c r="A8" s="3" t="inlineStr">
        <is>
          <t>90MP0270-BMUA00</t>
        </is>
      </c>
      <c r="B8" s="3" t="inlineStr">
        <is>
          <t>ASUS</t>
        </is>
      </c>
      <c r="C8" s="3" t="inlineStr">
        <is>
          <t>ASUS ROG GLADIUS III GAMING MOUSE</t>
        </is>
      </c>
      <c r="D8" s="11" t="n">
        <v>91</v>
      </c>
      <c r="E8" s="12" t="n">
        <v>75.83</v>
      </c>
    </row>
    <row r="9">
      <c r="A9" s="3" t="inlineStr">
        <is>
          <t>90MP04R0-BMUA00</t>
        </is>
      </c>
      <c r="B9" s="3" t="inlineStr">
        <is>
          <t>ASUS</t>
        </is>
      </c>
      <c r="C9" s="3" t="inlineStr">
        <is>
          <t>ASUS ROG GLADIUS IV ACE BLK MOUSE</t>
        </is>
      </c>
      <c r="D9" s="11" t="n">
        <v>164</v>
      </c>
      <c r="E9" s="12" t="n">
        <v>136.67</v>
      </c>
    </row>
    <row r="10">
      <c r="A10" s="3" t="inlineStr">
        <is>
          <t>90MP04R0-BMUA30</t>
        </is>
      </c>
      <c r="B10" s="3" t="inlineStr">
        <is>
          <t>ASUS</t>
        </is>
      </c>
      <c r="C10" s="3" t="inlineStr">
        <is>
          <t>ASUS ROG GLADIUS IV ACE BLUE MOUSE</t>
        </is>
      </c>
      <c r="D10" s="11" t="n">
        <v>164</v>
      </c>
      <c r="E10" s="12" t="n">
        <v>136.67</v>
      </c>
    </row>
    <row r="11">
      <c r="A11" s="3" t="inlineStr">
        <is>
          <t>90MP04R0-BMUA20</t>
        </is>
      </c>
      <c r="B11" s="3" t="inlineStr">
        <is>
          <t>ASUS</t>
        </is>
      </c>
      <c r="C11" s="3" t="inlineStr">
        <is>
          <t>ASUS ROG GLADIUS IV ACE RED MOUSE</t>
        </is>
      </c>
      <c r="D11" s="11" t="n">
        <v>164</v>
      </c>
      <c r="E11" s="12" t="n">
        <v>136.67</v>
      </c>
    </row>
    <row r="12">
      <c r="A12" s="3" t="inlineStr">
        <is>
          <t>90MP02W0-BMUA10</t>
        </is>
      </c>
      <c r="B12" s="3" t="inlineStr">
        <is>
          <t>ASUS</t>
        </is>
      </c>
      <c r="C12" s="3" t="inlineStr">
        <is>
          <t>ASUS ROG HARPE ACE AIM LAB MOUSE</t>
        </is>
      </c>
      <c r="D12" s="11" t="n">
        <v>113</v>
      </c>
      <c r="E12" s="12" t="n">
        <v>94.17</v>
      </c>
    </row>
    <row r="13">
      <c r="A13" s="3" t="inlineStr">
        <is>
          <t>90MP03U0-BMUA00</t>
        </is>
      </c>
      <c r="B13" s="3" t="inlineStr">
        <is>
          <t>ASUS</t>
        </is>
      </c>
      <c r="C13" s="3" t="inlineStr">
        <is>
          <t>ASUS ROG HARPE ACE EXTREME MOUSE</t>
        </is>
      </c>
      <c r="D13" s="11" t="n">
        <v>249</v>
      </c>
      <c r="E13" s="12" t="n">
        <v>207.5</v>
      </c>
    </row>
    <row r="14">
      <c r="A14" s="3" t="inlineStr">
        <is>
          <t>90MP03Z0-BMUA00</t>
        </is>
      </c>
      <c r="B14" s="3" t="inlineStr">
        <is>
          <t>ASUS</t>
        </is>
      </c>
      <c r="C14" s="3" t="inlineStr">
        <is>
          <t>ASUS ROG HARPE ACE MINI MOUSE BLK</t>
        </is>
      </c>
      <c r="D14" s="11" t="n">
        <v>119</v>
      </c>
      <c r="E14" s="12" t="n">
        <v>99.17</v>
      </c>
    </row>
    <row r="15">
      <c r="A15" s="3" t="inlineStr">
        <is>
          <t>90MP03Z0-BMUA10</t>
        </is>
      </c>
      <c r="B15" s="3" t="inlineStr">
        <is>
          <t>ASUS</t>
        </is>
      </c>
      <c r="C15" s="3" t="inlineStr">
        <is>
          <t>ASUS ROG HARPE ACE MINI MOUSE WHT</t>
        </is>
      </c>
      <c r="D15" s="11" t="n">
        <v>119</v>
      </c>
      <c r="E15" s="12" t="n">
        <v>99.17</v>
      </c>
    </row>
    <row r="16">
      <c r="A16" s="3" t="inlineStr">
        <is>
          <t>90MP0490-BMUA00</t>
        </is>
      </c>
      <c r="B16" s="3" t="inlineStr">
        <is>
          <t>ASUS</t>
        </is>
      </c>
      <c r="C16" s="3" t="inlineStr">
        <is>
          <t>ASUS ROG HARPE II ACE GAMING MOUSE</t>
        </is>
      </c>
      <c r="D16" s="11" t="n">
        <v>147</v>
      </c>
      <c r="E16" s="12" t="n">
        <v>122.5</v>
      </c>
    </row>
    <row r="17">
      <c r="A17" s="3" t="inlineStr">
        <is>
          <t>90MP0490-BMUA10</t>
        </is>
      </c>
      <c r="B17" s="3" t="inlineStr">
        <is>
          <t>ASUS</t>
        </is>
      </c>
      <c r="C17" s="3" t="inlineStr">
        <is>
          <t>ASUS ROG HARPE II ACE GAMING MOUSE</t>
        </is>
      </c>
      <c r="D17" s="11" t="n">
        <v>147</v>
      </c>
      <c r="E17" s="12" t="n">
        <v>122.5</v>
      </c>
    </row>
    <row r="18">
      <c r="A18" s="3" t="inlineStr">
        <is>
          <t>90MP0490-BMUA20</t>
        </is>
      </c>
      <c r="B18" s="3" t="inlineStr">
        <is>
          <t>ASUS</t>
        </is>
      </c>
      <c r="C18" s="3" t="inlineStr">
        <is>
          <t>ASUS ROG HARPE II ACE/RED MOUSE</t>
        </is>
      </c>
      <c r="D18" s="11" t="n">
        <v>170</v>
      </c>
      <c r="E18" s="12" t="n">
        <v>141.67</v>
      </c>
    </row>
    <row r="19">
      <c r="A19" s="3" t="inlineStr">
        <is>
          <t>90MP0380-BPUA00</t>
        </is>
      </c>
      <c r="B19" s="3" t="inlineStr">
        <is>
          <t>ASUS</t>
        </is>
      </c>
      <c r="C19" s="3" t="inlineStr">
        <is>
          <t>ASUS ROG HONE ACE AIM LAB PAD</t>
        </is>
      </c>
      <c r="D19" s="11" t="n">
        <v>33</v>
      </c>
      <c r="E19" s="12" t="n">
        <v>27.5</v>
      </c>
    </row>
    <row r="20">
      <c r="A20" s="3" t="inlineStr">
        <is>
          <t>90MP03G0-BPUA00</t>
        </is>
      </c>
      <c r="B20" s="3" t="inlineStr">
        <is>
          <t>ASUS</t>
        </is>
      </c>
      <c r="C20" s="3" t="inlineStr">
        <is>
          <t>ASUS ROG HONE ACE XXL PAD</t>
        </is>
      </c>
      <c r="D20" s="11" t="n">
        <v>57</v>
      </c>
      <c r="E20" s="12" t="n">
        <v>47.5</v>
      </c>
    </row>
    <row r="21">
      <c r="A21" s="3" t="inlineStr">
        <is>
          <t>90MP02V0-BMUA10</t>
        </is>
      </c>
      <c r="B21" s="3" t="inlineStr">
        <is>
          <t>ASUS</t>
        </is>
      </c>
      <c r="C21" s="3" t="inlineStr">
        <is>
          <t>ASUS ROG KERIS AIMPOINT MOUSE</t>
        </is>
      </c>
      <c r="D21" s="11" t="n">
        <v>102</v>
      </c>
      <c r="E21" s="12" t="n">
        <v>85</v>
      </c>
    </row>
    <row r="22">
      <c r="A22" s="3" t="inlineStr">
        <is>
          <t>90MP03N0-BMUA10</t>
        </is>
      </c>
      <c r="B22" s="3" t="inlineStr">
        <is>
          <t>ASUS</t>
        </is>
      </c>
      <c r="C22" s="3" t="inlineStr">
        <is>
          <t>ASUS ROG KERIS II ACE MOUSE</t>
        </is>
      </c>
      <c r="D22" s="11" t="n">
        <v>147</v>
      </c>
      <c r="E22" s="12" t="n">
        <v>122.5</v>
      </c>
    </row>
    <row r="23">
      <c r="A23" s="3" t="inlineStr">
        <is>
          <t>90MP03N0-BMUA00</t>
        </is>
      </c>
      <c r="B23" s="3" t="inlineStr">
        <is>
          <t>ASUS</t>
        </is>
      </c>
      <c r="C23" s="3" t="inlineStr">
        <is>
          <t>ASUS ROG KERIS II ACE MOUSE</t>
        </is>
      </c>
      <c r="D23" s="11" t="n">
        <v>147</v>
      </c>
      <c r="E23" s="12" t="n">
        <v>122.5</v>
      </c>
    </row>
    <row r="24">
      <c r="A24" s="3" t="inlineStr">
        <is>
          <t>90MP04A0-BMUA10</t>
        </is>
      </c>
      <c r="B24" s="3" t="inlineStr">
        <is>
          <t>ASUS</t>
        </is>
      </c>
      <c r="C24" s="3" t="inlineStr">
        <is>
          <t>ASUS ROG KERIS II ORIGIN MOUSE</t>
        </is>
      </c>
      <c r="D24" s="11" t="n">
        <v>141</v>
      </c>
      <c r="E24" s="12" t="n">
        <v>117.5</v>
      </c>
    </row>
    <row r="25">
      <c r="A25" s="3" t="inlineStr">
        <is>
          <t>90MP04L0-BMUA10</t>
        </is>
      </c>
      <c r="B25" s="3" t="inlineStr">
        <is>
          <t>ASUS</t>
        </is>
      </c>
      <c r="C25" s="3" t="inlineStr">
        <is>
          <t>ASUS ROG KERIS II ORIGIN-KJP WL</t>
        </is>
      </c>
      <c r="D25" s="11" t="n">
        <v>192</v>
      </c>
      <c r="E25" s="12" t="n">
        <v>160</v>
      </c>
    </row>
    <row r="26">
      <c r="A26" s="3" t="inlineStr">
        <is>
          <t>90MP03L0-BPUA10</t>
        </is>
      </c>
      <c r="B26" s="3" t="inlineStr">
        <is>
          <t>ASUS</t>
        </is>
      </c>
      <c r="C26" s="3" t="inlineStr">
        <is>
          <t>ASUS ROG MOONSTONE ACE PAD</t>
        </is>
      </c>
      <c r="D26" s="11" t="n">
        <v>125</v>
      </c>
      <c r="E26" s="12" t="n">
        <v>104.17</v>
      </c>
    </row>
    <row r="27">
      <c r="A27" s="3" t="inlineStr">
        <is>
          <t>90MP02H0-BPUA00</t>
        </is>
      </c>
      <c r="B27" s="3" t="inlineStr">
        <is>
          <t>ASUS</t>
        </is>
      </c>
      <c r="C27" s="3" t="inlineStr">
        <is>
          <t>ASUS ROG SCABBARD II MEDIUM PAD</t>
        </is>
      </c>
      <c r="D27" s="11" t="n">
        <v>28</v>
      </c>
      <c r="E27" s="12" t="n">
        <v>23.33</v>
      </c>
    </row>
    <row r="28">
      <c r="A28" s="3" t="inlineStr">
        <is>
          <t>90MP0210-BPUA00</t>
        </is>
      </c>
      <c r="B28" s="3" t="inlineStr">
        <is>
          <t>ASUS</t>
        </is>
      </c>
      <c r="C28" s="3" t="inlineStr">
        <is>
          <t>ASUS ROG SCABBARD II PAD</t>
        </is>
      </c>
      <c r="D28" s="11" t="n">
        <v>46</v>
      </c>
      <c r="E28" s="12" t="n">
        <v>38.33</v>
      </c>
    </row>
    <row r="29">
      <c r="A29" s="3" t="inlineStr">
        <is>
          <t>90MP04S0-BMUA00</t>
        </is>
      </c>
      <c r="B29" s="3" t="inlineStr">
        <is>
          <t>ASUS</t>
        </is>
      </c>
      <c r="C29" s="3" t="inlineStr">
        <is>
          <t>ASUS ROG SPATHA X 65K</t>
        </is>
      </c>
      <c r="D29" s="11" t="n">
        <v>198</v>
      </c>
      <c r="E29" s="12" t="n">
        <v>165</v>
      </c>
    </row>
    <row r="30">
      <c r="A30" s="3" t="inlineStr">
        <is>
          <t>90MP03D0-BMUA10</t>
        </is>
      </c>
      <c r="B30" s="3" t="inlineStr">
        <is>
          <t>ASUS</t>
        </is>
      </c>
      <c r="C30" s="3" t="inlineStr">
        <is>
          <t>ASUS ROG STRIX IMPACT III MOUSE</t>
        </is>
      </c>
      <c r="D30" s="11" t="n">
        <v>79</v>
      </c>
      <c r="E30" s="12" t="n">
        <v>65.83</v>
      </c>
    </row>
    <row r="31">
      <c r="A31" s="3" t="inlineStr">
        <is>
          <t>90MP03D0-BMUA00</t>
        </is>
      </c>
      <c r="B31" s="3" t="inlineStr">
        <is>
          <t>ASUS</t>
        </is>
      </c>
      <c r="C31" s="3" t="inlineStr">
        <is>
          <t>ASUS ROG STRIX IMPACT III MOUSE</t>
        </is>
      </c>
      <c r="D31" s="11" t="n">
        <v>79</v>
      </c>
      <c r="E31" s="12" t="n">
        <v>65.83</v>
      </c>
    </row>
    <row r="32">
      <c r="A32" s="3" t="inlineStr">
        <is>
          <t>90MP02K0-BMUA00</t>
        </is>
      </c>
      <c r="B32" s="3" t="inlineStr">
        <is>
          <t>ASUS</t>
        </is>
      </c>
      <c r="C32" s="3" t="inlineStr">
        <is>
          <t>ASUS TUF M4 AIR MOUSE</t>
        </is>
      </c>
      <c r="D32" s="11" t="n">
        <v>46</v>
      </c>
      <c r="E32" s="12" t="n">
        <v>38.33</v>
      </c>
    </row>
    <row r="33">
      <c r="A33" s="3" t="inlineStr">
        <is>
          <t>90MP02F0-BMUA00</t>
        </is>
      </c>
      <c r="B33" s="3" t="inlineStr">
        <is>
          <t>ASUS</t>
        </is>
      </c>
      <c r="C33" s="3" t="inlineStr">
        <is>
          <t>ASUS TUF M4 MOUSE</t>
        </is>
      </c>
      <c r="D33" s="11" t="n">
        <v>57</v>
      </c>
      <c r="E33" s="12" t="n">
        <v>47.5</v>
      </c>
    </row>
    <row r="34">
      <c r="A34" s="3" t="inlineStr">
        <is>
          <t>90XB0090-BMU040</t>
        </is>
      </c>
      <c r="B34" s="3" t="inlineStr">
        <is>
          <t>ASUS</t>
        </is>
      </c>
      <c r="C34" s="3" t="inlineStr">
        <is>
          <t>ASUS WT465 WIRELESS MOUSE</t>
        </is>
      </c>
      <c r="D34" s="11" t="n">
        <v>25</v>
      </c>
      <c r="E34" s="12" t="n">
        <v>20.83</v>
      </c>
    </row>
    <row r="35">
      <c r="A35" s="3" t="inlineStr">
        <is>
          <t>90XB0700-BKM0W0</t>
        </is>
      </c>
      <c r="B35" s="3" t="inlineStr">
        <is>
          <t>ASUS</t>
        </is>
      </c>
      <c r="C35" s="3" t="inlineStr">
        <is>
          <t>CW100 KB+MOUSE/BK/UK/105/2.4GHZ</t>
        </is>
      </c>
      <c r="D35" s="11" t="n">
        <v>50</v>
      </c>
      <c r="E35" s="12" t="n">
        <v>41.67</v>
      </c>
    </row>
    <row r="36">
      <c r="A36" s="3" t="inlineStr">
        <is>
          <t>90XB07A0-BMU0A0</t>
        </is>
      </c>
      <c r="B36" s="3" t="inlineStr">
        <is>
          <t>ASUS</t>
        </is>
      </c>
      <c r="C36" s="3" t="inlineStr">
        <is>
          <t>MD100 MOUSE/BG</t>
        </is>
      </c>
      <c r="D36" s="11" t="n">
        <v>37</v>
      </c>
      <c r="E36" s="12" t="n">
        <v>30.83</v>
      </c>
    </row>
    <row r="37">
      <c r="A37" s="3" t="inlineStr">
        <is>
          <t>90XB07A0-BMU000</t>
        </is>
      </c>
      <c r="B37" s="3" t="inlineStr">
        <is>
          <t>ASUS</t>
        </is>
      </c>
      <c r="C37" s="3" t="inlineStr">
        <is>
          <t>MD100 MOUSE/BL</t>
        </is>
      </c>
      <c r="D37" s="11" t="n">
        <v>36</v>
      </c>
      <c r="E37" s="12" t="n">
        <v>30</v>
      </c>
    </row>
    <row r="38">
      <c r="A38" s="3" t="inlineStr">
        <is>
          <t>90XB07A0-BMU010</t>
        </is>
      </c>
      <c r="B38" s="3" t="inlineStr">
        <is>
          <t>ASUS</t>
        </is>
      </c>
      <c r="C38" s="3" t="inlineStr">
        <is>
          <t>MD100 MOUSE/PUR</t>
        </is>
      </c>
      <c r="D38" s="11" t="n">
        <v>36</v>
      </c>
      <c r="E38" s="12" t="n">
        <v>30</v>
      </c>
    </row>
    <row r="39">
      <c r="A39" s="3" t="inlineStr">
        <is>
          <t>90XB0790-BMU0F0</t>
        </is>
      </c>
      <c r="B39" s="3" t="inlineStr">
        <is>
          <t>ASUS</t>
        </is>
      </c>
      <c r="C39" s="3" t="inlineStr">
        <is>
          <t>MD200 MOUSE</t>
        </is>
      </c>
      <c r="D39" s="11" t="n">
        <v>55</v>
      </c>
      <c r="E39" s="12" t="n">
        <v>45.83</v>
      </c>
    </row>
    <row r="40">
      <c r="A40" s="3" t="inlineStr">
        <is>
          <t>90XB0790-BMU030</t>
        </is>
      </c>
      <c r="B40" s="3" t="inlineStr">
        <is>
          <t>ASUS</t>
        </is>
      </c>
      <c r="C40" s="3" t="inlineStr">
        <is>
          <t>MD200 MOUSE GREEN</t>
        </is>
      </c>
      <c r="D40" s="11" t="n">
        <v>55</v>
      </c>
      <c r="E40" s="12" t="n">
        <v>45.83</v>
      </c>
    </row>
    <row r="41">
      <c r="A41" s="3" t="inlineStr">
        <is>
          <t>90MP02W0-BMUA00</t>
        </is>
      </c>
      <c r="B41" s="3" t="inlineStr">
        <is>
          <t>ASUS</t>
        </is>
      </c>
      <c r="C41" s="3" t="inlineStr">
        <is>
          <t>ROG HARPE ACE AIM LAB EDITION</t>
        </is>
      </c>
      <c r="D41" s="11" t="n">
        <v>102</v>
      </c>
      <c r="E41" s="12" t="n">
        <v>85</v>
      </c>
    </row>
    <row r="42">
      <c r="A42" s="3" t="inlineStr">
        <is>
          <t>90MP02V0-BMUA00</t>
        </is>
      </c>
      <c r="B42" s="3" t="inlineStr">
        <is>
          <t>ASUS</t>
        </is>
      </c>
      <c r="C42" s="3" t="inlineStr">
        <is>
          <t>ROG KERIS WIRELESS AIMPOINT</t>
        </is>
      </c>
      <c r="D42" s="11" t="n">
        <v>102</v>
      </c>
      <c r="E42" s="12" t="n">
        <v>85</v>
      </c>
    </row>
    <row r="43">
      <c r="A43" s="3" t="inlineStr">
        <is>
          <t>90MP03L0-BPUA00</t>
        </is>
      </c>
      <c r="B43" s="3" t="inlineStr">
        <is>
          <t>ASUS</t>
        </is>
      </c>
      <c r="C43" s="3" t="inlineStr">
        <is>
          <t>ROG MOONSTONE ACE</t>
        </is>
      </c>
      <c r="D43" s="11" t="n">
        <v>125</v>
      </c>
      <c r="E43" s="12" t="n">
        <v>104.17</v>
      </c>
    </row>
    <row r="44">
      <c r="A44" s="3" t="inlineStr">
        <is>
          <t>90MP00K3-B0UA00</t>
        </is>
      </c>
      <c r="B44" s="3" t="inlineStr">
        <is>
          <t>ASUS</t>
        </is>
      </c>
      <c r="C44" s="3" t="inlineStr">
        <is>
          <t>ROG SHEATH BLK MOUSE PAD</t>
        </is>
      </c>
      <c r="D44" s="11" t="n">
        <v>33</v>
      </c>
      <c r="E44" s="12" t="n">
        <v>27.5</v>
      </c>
    </row>
    <row r="45">
      <c r="A45" s="3" t="inlineStr">
        <is>
          <t>90MP0300-BMUA00</t>
        </is>
      </c>
      <c r="B45" s="3" t="inlineStr">
        <is>
          <t>ASUS</t>
        </is>
      </c>
      <c r="C45" s="3" t="inlineStr">
        <is>
          <t>ROG STRIX IMPACT III</t>
        </is>
      </c>
      <c r="D45" s="11" t="n">
        <v>40</v>
      </c>
      <c r="E45" s="12" t="n">
        <v>33.33</v>
      </c>
    </row>
    <row r="46">
      <c r="A46" s="3" t="inlineStr">
        <is>
          <t>90MP0320-BMUA00</t>
        </is>
      </c>
      <c r="B46" s="3" t="inlineStr">
        <is>
          <t>ASUS</t>
        </is>
      </c>
      <c r="C46" s="3" t="inlineStr">
        <is>
          <t>TUF GAMING M3 GEN II</t>
        </is>
      </c>
      <c r="D46" s="11" t="n">
        <v>34</v>
      </c>
      <c r="E46" s="12" t="n">
        <v>28.33</v>
      </c>
    </row>
    <row r="47">
      <c r="A47" s="3" t="inlineStr">
        <is>
          <t>90MP04N0-BPUA00</t>
        </is>
      </c>
      <c r="B47" s="3" t="inlineStr">
        <is>
          <t>Asus Accessories</t>
        </is>
      </c>
      <c r="C47" s="3" t="inlineStr">
        <is>
          <t>ASUS ROG SCABBARD II XXL-KJP PAD</t>
        </is>
      </c>
      <c r="D47" s="11" t="n">
        <v>61</v>
      </c>
      <c r="E47" s="12" t="n">
        <v>50.83</v>
      </c>
    </row>
    <row r="48">
      <c r="A48" s="3" t="inlineStr">
        <is>
          <t>90MP04Z0-BPUA00</t>
        </is>
      </c>
      <c r="B48" s="3" t="inlineStr">
        <is>
          <t>Asus Accessories</t>
        </is>
      </c>
      <c r="C48" s="3" t="inlineStr">
        <is>
          <t>ROG HONE CONTROL ACE L VITALITY ED</t>
        </is>
      </c>
      <c r="D48" s="11" t="n">
        <v>57</v>
      </c>
      <c r="E48" s="12" t="n">
        <v>47.5</v>
      </c>
    </row>
    <row r="49">
      <c r="A49" s="3" t="inlineStr">
        <is>
          <t>MPBL-9</t>
        </is>
      </c>
      <c r="B49" s="3" t="inlineStr">
        <is>
          <t>Cables Direct</t>
        </is>
      </c>
      <c r="C49" s="3" t="inlineStr">
        <is>
          <t>DARK BLUE MOUSE MAT 6MM CLOTH&amp;RUBBER</t>
        </is>
      </c>
      <c r="D49" s="11" t="n">
        <v>4</v>
      </c>
      <c r="E49" s="12" t="n">
        <v>3.33</v>
      </c>
    </row>
    <row r="50">
      <c r="A50" s="3" t="inlineStr">
        <is>
          <t>MPN-4</t>
        </is>
      </c>
      <c r="B50" s="3" t="inlineStr">
        <is>
          <t>Cables Direct</t>
        </is>
      </c>
      <c r="C50" s="3" t="inlineStr">
        <is>
          <t>GREEN MOUSE MAT - B/Q 200</t>
        </is>
      </c>
      <c r="D50" s="11" t="n">
        <v>4</v>
      </c>
      <c r="E50" s="12" t="n">
        <v>3.33</v>
      </c>
    </row>
    <row r="51">
      <c r="A51" s="3" t="inlineStr">
        <is>
          <t>MPG-3</t>
        </is>
      </c>
      <c r="B51" s="3" t="inlineStr">
        <is>
          <t>Cables Direct</t>
        </is>
      </c>
      <c r="C51" s="3" t="inlineStr">
        <is>
          <t>GREY MOUSE MAT - B/Q 200</t>
        </is>
      </c>
      <c r="D51" s="11" t="n">
        <v>4</v>
      </c>
      <c r="E51" s="12" t="n">
        <v>3.33</v>
      </c>
    </row>
    <row r="52">
      <c r="A52" s="3" t="inlineStr">
        <is>
          <t>NLMS-222A</t>
        </is>
      </c>
      <c r="B52" s="3" t="inlineStr">
        <is>
          <t>Cables Direct</t>
        </is>
      </c>
      <c r="C52" s="3" t="inlineStr">
        <is>
          <t>NEWLINK BLK USB OPTICAL MOUSE 800DP</t>
        </is>
      </c>
      <c r="D52" s="11" t="n">
        <v>6</v>
      </c>
      <c r="E52" s="12" t="n">
        <v>5</v>
      </c>
    </row>
    <row r="53">
      <c r="A53" s="3" t="inlineStr">
        <is>
          <t>MPR-2</t>
        </is>
      </c>
      <c r="B53" s="3" t="inlineStr">
        <is>
          <t>Cables Direct</t>
        </is>
      </c>
      <c r="C53" s="3" t="inlineStr">
        <is>
          <t>RED MOUSE MAT - B/Q 200</t>
        </is>
      </c>
      <c r="D53" s="11" t="n">
        <v>4</v>
      </c>
      <c r="E53" s="12" t="n">
        <v>3.33</v>
      </c>
    </row>
    <row r="54">
      <c r="A54" s="3" t="inlineStr">
        <is>
          <t>MPY-6</t>
        </is>
      </c>
      <c r="B54" s="3" t="inlineStr">
        <is>
          <t>Cables Direct</t>
        </is>
      </c>
      <c r="C54" s="3" t="inlineStr">
        <is>
          <t>YELLOW MOUSE MAT - B/Q 200</t>
        </is>
      </c>
      <c r="D54" s="11" t="n">
        <v>4</v>
      </c>
      <c r="E54" s="12" t="n">
        <v>3.33</v>
      </c>
    </row>
    <row r="55">
      <c r="A55" s="3" t="inlineStr">
        <is>
          <t>CH-941D065-WW</t>
        </is>
      </c>
      <c r="B55" s="3" t="inlineStr">
        <is>
          <t>Corsair</t>
        </is>
      </c>
      <c r="C55" s="3" t="inlineStr">
        <is>
          <t>CORSAIR MM CLOTH MOUSE PAD L GREY</t>
        </is>
      </c>
      <c r="D55" s="11" t="n">
        <v>20</v>
      </c>
      <c r="E55" s="12" t="n">
        <v>16.67</v>
      </c>
    </row>
    <row r="56">
      <c r="A56" s="3" t="inlineStr">
        <is>
          <t>CH-941D0A5-WW</t>
        </is>
      </c>
      <c r="B56" s="3" t="inlineStr">
        <is>
          <t>Corsair</t>
        </is>
      </c>
      <c r="C56" s="3" t="inlineStr">
        <is>
          <t>CORSAIR MM CLOTH MOUSE PAD M GREY</t>
        </is>
      </c>
      <c r="D56" s="11" t="n">
        <v>14</v>
      </c>
      <c r="E56" s="12" t="n">
        <v>11.67</v>
      </c>
    </row>
    <row r="57">
      <c r="A57" s="3" t="inlineStr">
        <is>
          <t>CH-941D045-WW</t>
        </is>
      </c>
      <c r="B57" s="3" t="inlineStr">
        <is>
          <t>Corsair</t>
        </is>
      </c>
      <c r="C57" s="3" t="inlineStr">
        <is>
          <t>CORSAIR MM CLOTH MOUSE PAD XL GREY</t>
        </is>
      </c>
      <c r="D57" s="11" t="n">
        <v>24</v>
      </c>
      <c r="E57" s="12" t="n">
        <v>20</v>
      </c>
    </row>
    <row r="58">
      <c r="A58" s="3" t="inlineStr">
        <is>
          <t>CH-941C060-WW</t>
        </is>
      </c>
      <c r="B58" s="3" t="inlineStr">
        <is>
          <t>Corsair</t>
        </is>
      </c>
      <c r="C58" s="3" t="inlineStr">
        <is>
          <t>CORSAIR MM PRO L CONTROL PAD BLK</t>
        </is>
      </c>
      <c r="D58" s="11" t="n">
        <v>59</v>
      </c>
      <c r="E58" s="12" t="n">
        <v>49.17</v>
      </c>
    </row>
    <row r="59">
      <c r="A59" s="3" t="inlineStr">
        <is>
          <t>CH-941C061-WW</t>
        </is>
      </c>
      <c r="B59" s="3" t="inlineStr">
        <is>
          <t>Corsair</t>
        </is>
      </c>
      <c r="C59" s="3" t="inlineStr">
        <is>
          <t>CORSAIR MM PRO L CONTROL PAD GREY</t>
        </is>
      </c>
      <c r="D59" s="11" t="n">
        <v>59</v>
      </c>
      <c r="E59" s="12" t="n">
        <v>49.17</v>
      </c>
    </row>
    <row r="60">
      <c r="A60" s="3" t="inlineStr">
        <is>
          <t>CH-941C0A1-WW</t>
        </is>
      </c>
      <c r="B60" s="3" t="inlineStr">
        <is>
          <t>Corsair</t>
        </is>
      </c>
      <c r="C60" s="3" t="inlineStr">
        <is>
          <t>CORSAIR MM PRO M GAMING PAD GREY</t>
        </is>
      </c>
      <c r="D60" s="11" t="n">
        <v>30</v>
      </c>
      <c r="E60" s="12" t="n">
        <v>25</v>
      </c>
    </row>
    <row r="61">
      <c r="A61" s="3" t="inlineStr">
        <is>
          <t>CH-9315411-EU</t>
        </is>
      </c>
      <c r="B61" s="3" t="inlineStr">
        <is>
          <t>Corsair</t>
        </is>
      </c>
      <c r="C61" s="3" t="inlineStr">
        <is>
          <t>DARK CORE PRO-WL-BLK-RGB MOUSE</t>
        </is>
      </c>
      <c r="D61" s="11" t="n">
        <v>117</v>
      </c>
      <c r="E61" s="12" t="n">
        <v>97.5</v>
      </c>
    </row>
    <row r="62">
      <c r="A62" s="3" t="inlineStr">
        <is>
          <t>CH-9307011-EU</t>
        </is>
      </c>
      <c r="B62" s="3" t="inlineStr">
        <is>
          <t>Corsair</t>
        </is>
      </c>
      <c r="C62" s="3" t="inlineStr">
        <is>
          <t>IRONCLAW RGB GAMING MOUSE 18000 DPI</t>
        </is>
      </c>
      <c r="D62" s="11" t="n">
        <v>70</v>
      </c>
      <c r="E62" s="12" t="n">
        <v>58.33</v>
      </c>
    </row>
    <row r="63">
      <c r="A63" s="3" t="inlineStr">
        <is>
          <t>CH-930F000-WW</t>
        </is>
      </c>
      <c r="B63" s="3" t="inlineStr">
        <is>
          <t>Corsair</t>
        </is>
      </c>
      <c r="C63" s="3" t="inlineStr">
        <is>
          <t>M55 GAMING MOUSE WIRED BK</t>
        </is>
      </c>
      <c r="D63" s="11" t="n">
        <v>35</v>
      </c>
      <c r="E63" s="12" t="n">
        <v>29.17</v>
      </c>
    </row>
    <row r="64">
      <c r="A64" s="3" t="inlineStr">
        <is>
          <t>CH-9309411-EU2</t>
        </is>
      </c>
      <c r="B64" s="3" t="inlineStr">
        <is>
          <t>Corsair</t>
        </is>
      </c>
      <c r="C64" s="3" t="inlineStr">
        <is>
          <t>M65-ULTRA-BLK-RGB MOUSE</t>
        </is>
      </c>
      <c r="D64" s="11" t="n">
        <v>82</v>
      </c>
      <c r="E64" s="12" t="n">
        <v>68.33</v>
      </c>
    </row>
    <row r="65">
      <c r="A65" s="3" t="inlineStr">
        <is>
          <t>AW320M-DEAM</t>
        </is>
      </c>
      <c r="B65" s="3" t="inlineStr">
        <is>
          <t>DELL</t>
        </is>
      </c>
      <c r="C65" s="3" t="inlineStr">
        <is>
          <t>ALIENWARE WIRED GAMING MOUSE AW320M</t>
        </is>
      </c>
      <c r="D65" s="11" t="n">
        <v>44</v>
      </c>
      <c r="E65" s="12" t="n">
        <v>36.67</v>
      </c>
    </row>
    <row r="66">
      <c r="A66" s="3" t="inlineStr">
        <is>
          <t>PRO-MS-G-DEAM</t>
        </is>
      </c>
      <c r="B66" s="3" t="inlineStr">
        <is>
          <t>DELL</t>
        </is>
      </c>
      <c r="C66" s="3" t="inlineStr">
        <is>
          <t>AW PRO WIRELESS GAMING MOUSE</t>
        </is>
      </c>
      <c r="D66" s="11" t="n">
        <v>87</v>
      </c>
      <c r="E66" s="12" t="n">
        <v>72.5</v>
      </c>
    </row>
    <row r="67">
      <c r="A67" s="3" t="inlineStr">
        <is>
          <t>PRO-MS-W-DEAM</t>
        </is>
      </c>
      <c r="B67" s="3" t="inlineStr">
        <is>
          <t>DELL</t>
        </is>
      </c>
      <c r="C67" s="3" t="inlineStr">
        <is>
          <t>AW PRO WIRELESS GAMING MOUSE</t>
        </is>
      </c>
      <c r="D67" s="11" t="n">
        <v>76</v>
      </c>
      <c r="E67" s="12" t="n">
        <v>63.33</v>
      </c>
    </row>
    <row r="68">
      <c r="A68" s="3" t="inlineStr">
        <is>
          <t>AW720M-W-DEAM</t>
        </is>
      </c>
      <c r="B68" s="3" t="inlineStr">
        <is>
          <t>DELL</t>
        </is>
      </c>
      <c r="C68" s="3" t="inlineStr">
        <is>
          <t>AW TRIMODE WIRELESS GAMING MSE AW72</t>
        </is>
      </c>
      <c r="D68" s="11" t="n">
        <v>65</v>
      </c>
      <c r="E68" s="12" t="n">
        <v>54.17</v>
      </c>
    </row>
    <row r="69">
      <c r="A69" s="3" t="inlineStr">
        <is>
          <t>AW720M-G-DEAM</t>
        </is>
      </c>
      <c r="B69" s="3" t="inlineStr">
        <is>
          <t>DELL</t>
        </is>
      </c>
      <c r="C69" s="3" t="inlineStr">
        <is>
          <t>AW TRIMODE WIRELESS GAMING MSE AW72</t>
        </is>
      </c>
      <c r="D69" s="11" t="n">
        <v>65</v>
      </c>
      <c r="E69" s="12" t="n">
        <v>54.17</v>
      </c>
    </row>
    <row r="70">
      <c r="A70" s="3" t="inlineStr">
        <is>
          <t>AW620M-W-DEAM</t>
        </is>
      </c>
      <c r="B70" s="3" t="inlineStr">
        <is>
          <t>DELL</t>
        </is>
      </c>
      <c r="C70" s="3" t="inlineStr">
        <is>
          <t>AW WIRELESS GAMING MOUSE - AW620M</t>
        </is>
      </c>
      <c r="D70" s="11" t="n">
        <v>55</v>
      </c>
      <c r="E70" s="12" t="n">
        <v>45.83</v>
      </c>
    </row>
    <row r="71">
      <c r="A71" s="3" t="inlineStr">
        <is>
          <t>MS700-BL-R-EU</t>
        </is>
      </c>
      <c r="B71" s="3" t="inlineStr">
        <is>
          <t>DELL</t>
        </is>
      </c>
      <c r="C71" s="3" t="inlineStr">
        <is>
          <t>DELL BT TRAVEL MOUSE -MS700</t>
        </is>
      </c>
      <c r="D71" s="11" t="n">
        <v>51</v>
      </c>
      <c r="E71" s="12" t="n">
        <v>42.5</v>
      </c>
    </row>
    <row r="72">
      <c r="A72" s="3" t="inlineStr">
        <is>
          <t>MS700-BK-R-EU</t>
        </is>
      </c>
      <c r="B72" s="3" t="inlineStr">
        <is>
          <t>DELL</t>
        </is>
      </c>
      <c r="C72" s="3" t="inlineStr">
        <is>
          <t>DELL BT TRAVEL MOUSE -MS700</t>
        </is>
      </c>
      <c r="D72" s="11" t="n">
        <v>51</v>
      </c>
      <c r="E72" s="12" t="n">
        <v>42.5</v>
      </c>
    </row>
    <row r="73">
      <c r="A73" s="3" t="inlineStr">
        <is>
          <t>MS300-BK-R-EU</t>
        </is>
      </c>
      <c r="B73" s="3" t="inlineStr">
        <is>
          <t>DELL</t>
        </is>
      </c>
      <c r="C73" s="3" t="inlineStr">
        <is>
          <t>DELL FULL-SIZE WRL MSE - MS300</t>
        </is>
      </c>
      <c r="D73" s="11" t="n">
        <v>17</v>
      </c>
      <c r="E73" s="12" t="n">
        <v>14.17</v>
      </c>
    </row>
    <row r="74">
      <c r="A74" s="3" t="inlineStr">
        <is>
          <t>KM526-LT-UK</t>
        </is>
      </c>
      <c r="B74" s="3" t="inlineStr">
        <is>
          <t>DELL</t>
        </is>
      </c>
      <c r="C74" s="3" t="inlineStr">
        <is>
          <t>DELL KM526 KBD MSE UK</t>
        </is>
      </c>
      <c r="D74" s="11" t="n">
        <v>43</v>
      </c>
      <c r="E74" s="12" t="n">
        <v>35.83</v>
      </c>
    </row>
    <row r="75">
      <c r="A75" s="3" t="inlineStr">
        <is>
          <t>KM726-UK-EMEA</t>
        </is>
      </c>
      <c r="B75" s="3" t="inlineStr">
        <is>
          <t>DELL</t>
        </is>
      </c>
      <c r="C75" s="3" t="inlineStr">
        <is>
          <t>DELL KM726 KBD MSE UK</t>
        </is>
      </c>
      <c r="D75" s="11" t="n">
        <v>79</v>
      </c>
      <c r="E75" s="12" t="n">
        <v>65.83</v>
      </c>
    </row>
    <row r="76">
      <c r="A76" s="3" t="inlineStr">
        <is>
          <t>MS3220-BLK</t>
        </is>
      </c>
      <c r="B76" s="3" t="inlineStr">
        <is>
          <t>DELL</t>
        </is>
      </c>
      <c r="C76" s="3" t="inlineStr">
        <is>
          <t>DELL LASER WIRED MOUSE- MS3220  BLK</t>
        </is>
      </c>
      <c r="D76" s="11" t="n">
        <v>14</v>
      </c>
      <c r="E76" s="12" t="n">
        <v>11.67</v>
      </c>
    </row>
    <row r="77">
      <c r="A77" s="3" t="inlineStr">
        <is>
          <t>MS5120W-BLK</t>
        </is>
      </c>
      <c r="B77" s="3" t="inlineStr">
        <is>
          <t>DELL</t>
        </is>
      </c>
      <c r="C77" s="3" t="inlineStr">
        <is>
          <t>DELL MBILEPRO WLESS MSE-MS5120W BLK</t>
        </is>
      </c>
      <c r="D77" s="11" t="n">
        <v>22</v>
      </c>
      <c r="E77" s="12" t="n">
        <v>18.33</v>
      </c>
    </row>
    <row r="78">
      <c r="A78" s="3" t="inlineStr">
        <is>
          <t>MS5120W-GY</t>
        </is>
      </c>
      <c r="B78" s="3" t="inlineStr">
        <is>
          <t>DELL</t>
        </is>
      </c>
      <c r="C78" s="3" t="inlineStr">
        <is>
          <t>DELL MBILEPRO WLESS MSE-MS5120W GRY</t>
        </is>
      </c>
      <c r="D78" s="11" t="n">
        <v>22</v>
      </c>
      <c r="E78" s="12" t="n">
        <v>18.33</v>
      </c>
    </row>
    <row r="79">
      <c r="A79" s="3" t="inlineStr">
        <is>
          <t>MS3320W-BLK</t>
        </is>
      </c>
      <c r="B79" s="3" t="inlineStr">
        <is>
          <t>DELL</t>
        </is>
      </c>
      <c r="C79" s="3" t="inlineStr">
        <is>
          <t>DELL MOBILE WRLESS MSE-MS3320W BLK</t>
        </is>
      </c>
      <c r="D79" s="11" t="n">
        <v>23</v>
      </c>
      <c r="E79" s="12" t="n">
        <v>19.17</v>
      </c>
    </row>
    <row r="80">
      <c r="A80" s="3" t="inlineStr">
        <is>
          <t>WM118-BLK-EMEA</t>
        </is>
      </c>
      <c r="B80" s="3" t="inlineStr">
        <is>
          <t>DELL</t>
        </is>
      </c>
      <c r="C80" s="3" t="inlineStr">
        <is>
          <t>DELL MOUSE - WM118</t>
        </is>
      </c>
      <c r="D80" s="11" t="n">
        <v>11</v>
      </c>
      <c r="E80" s="12" t="n">
        <v>9.17</v>
      </c>
    </row>
    <row r="81">
      <c r="A81" s="3" t="inlineStr">
        <is>
          <t>570-AAIS</t>
        </is>
      </c>
      <c r="B81" s="3" t="inlineStr">
        <is>
          <t>DELL</t>
        </is>
      </c>
      <c r="C81" s="3" t="inlineStr">
        <is>
          <t>DELL MS116-MOUSE-OPTICAL-WIRED BLK</t>
        </is>
      </c>
      <c r="D81" s="11" t="n">
        <v>12</v>
      </c>
      <c r="E81" s="12" t="n">
        <v>10</v>
      </c>
    </row>
    <row r="82">
      <c r="A82" s="3" t="inlineStr">
        <is>
          <t>MS726-EMEA</t>
        </is>
      </c>
      <c r="B82" s="3" t="inlineStr">
        <is>
          <t>DELL</t>
        </is>
      </c>
      <c r="C82" s="3" t="inlineStr">
        <is>
          <t>DELL MS726 MSE</t>
        </is>
      </c>
      <c r="D82" s="11" t="n">
        <v>35</v>
      </c>
      <c r="E82" s="12" t="n">
        <v>29.17</v>
      </c>
    </row>
    <row r="83">
      <c r="A83" s="3" t="inlineStr">
        <is>
          <t>MS5320W-GY</t>
        </is>
      </c>
      <c r="B83" s="3" t="inlineStr">
        <is>
          <t>DELL</t>
        </is>
      </c>
      <c r="C83" s="3" t="inlineStr">
        <is>
          <t>DELL MULTIDEVICE WLESS MSE -MS5320W</t>
        </is>
      </c>
      <c r="D83" s="11" t="n">
        <v>42</v>
      </c>
      <c r="E83" s="12" t="n">
        <v>35</v>
      </c>
    </row>
    <row r="84">
      <c r="A84" s="3" t="inlineStr">
        <is>
          <t>570-AAIR</t>
        </is>
      </c>
      <c r="B84" s="3" t="inlineStr">
        <is>
          <t>DELL</t>
        </is>
      </c>
      <c r="C84" s="3" t="inlineStr">
        <is>
          <t>DELL OPTICAL MOUSE-MS116 - BLACK</t>
        </is>
      </c>
      <c r="D84" s="11" t="n">
        <v>12</v>
      </c>
      <c r="E84" s="12" t="n">
        <v>10</v>
      </c>
    </row>
    <row r="85">
      <c r="A85" s="3" t="inlineStr">
        <is>
          <t>KM746-BLK-UK</t>
        </is>
      </c>
      <c r="B85" s="3" t="inlineStr">
        <is>
          <t>DELL</t>
        </is>
      </c>
      <c r="C85" s="3" t="inlineStr">
        <is>
          <t>DELL P7 RC KEYBORD MOUSE -KM746  UK</t>
        </is>
      </c>
      <c r="D85" s="11" t="n">
        <v>57</v>
      </c>
      <c r="E85" s="12" t="n">
        <v>47.5</v>
      </c>
    </row>
    <row r="86">
      <c r="A86" s="3" t="inlineStr">
        <is>
          <t>MS746-BLK-EMEA</t>
        </is>
      </c>
      <c r="B86" s="3" t="inlineStr">
        <is>
          <t>DELL</t>
        </is>
      </c>
      <c r="C86" s="3" t="inlineStr">
        <is>
          <t>DELL P7 RC MOUSE - MS746</t>
        </is>
      </c>
      <c r="D86" s="11" t="n">
        <v>40</v>
      </c>
      <c r="E86" s="12" t="n">
        <v>33.33</v>
      </c>
    </row>
    <row r="87">
      <c r="A87" s="3" t="inlineStr">
        <is>
          <t>KM900-GR-UK</t>
        </is>
      </c>
      <c r="B87" s="3" t="inlineStr">
        <is>
          <t>DELL</t>
        </is>
      </c>
      <c r="C87" s="3" t="inlineStr">
        <is>
          <t>DELL PREM COLLAB KYBD MSE -KM900 UK</t>
        </is>
      </c>
      <c r="D87" s="11" t="n">
        <v>200</v>
      </c>
      <c r="E87" s="12" t="n">
        <v>166.67</v>
      </c>
    </row>
    <row r="88">
      <c r="A88" s="3" t="inlineStr">
        <is>
          <t>MS7421W-GR-EU</t>
        </is>
      </c>
      <c r="B88" s="3" t="inlineStr">
        <is>
          <t>DELL</t>
        </is>
      </c>
      <c r="C88" s="3" t="inlineStr">
        <is>
          <t>DELL PREM RECHARGE WS MSE-MS7421W</t>
        </is>
      </c>
      <c r="D88" s="11" t="n">
        <v>45</v>
      </c>
      <c r="E88" s="12" t="n">
        <v>37.5</v>
      </c>
    </row>
    <row r="89">
      <c r="A89" s="3" t="inlineStr">
        <is>
          <t>MS116-BK</t>
        </is>
      </c>
      <c r="B89" s="3" t="inlineStr">
        <is>
          <t>DELL</t>
        </is>
      </c>
      <c r="C89" s="3" t="inlineStr">
        <is>
          <t>DELL PRO 3 WIRED MOUSE - MS116</t>
        </is>
      </c>
      <c r="D89" s="11" t="n">
        <v>11</v>
      </c>
      <c r="E89" s="12" t="n">
        <v>9.17</v>
      </c>
    </row>
    <row r="90">
      <c r="A90" s="3" t="inlineStr">
        <is>
          <t>KM526-BLK-UK</t>
        </is>
      </c>
      <c r="B90" s="3" t="inlineStr">
        <is>
          <t>DELL</t>
        </is>
      </c>
      <c r="C90" s="3" t="inlineStr">
        <is>
          <t>DELL PRO 5 KB+MOUSE KM526 UK</t>
        </is>
      </c>
      <c r="D90" s="11" t="n">
        <v>43</v>
      </c>
      <c r="E90" s="12" t="n">
        <v>35.83</v>
      </c>
    </row>
    <row r="91">
      <c r="A91" s="3" t="inlineStr">
        <is>
          <t>MS526-BLK-DAO</t>
        </is>
      </c>
      <c r="B91" s="3" t="inlineStr">
        <is>
          <t>DELL</t>
        </is>
      </c>
      <c r="C91" s="3" t="inlineStr">
        <is>
          <t>DELL PRO 5 MOUSE - MS526</t>
        </is>
      </c>
      <c r="D91" s="11" t="n">
        <v>18</v>
      </c>
      <c r="E91" s="12" t="n">
        <v>15</v>
      </c>
    </row>
    <row r="92">
      <c r="A92" s="3" t="inlineStr">
        <is>
          <t>KM555-BLK-UK</t>
        </is>
      </c>
      <c r="B92" s="3" t="inlineStr">
        <is>
          <t>DELL</t>
        </is>
      </c>
      <c r="C92" s="3" t="inlineStr">
        <is>
          <t>DELL SILENT KBRD MOUSE-KM555 - UK</t>
        </is>
      </c>
      <c r="D92" s="11" t="n">
        <v>46</v>
      </c>
      <c r="E92" s="12" t="n">
        <v>38.33</v>
      </c>
    </row>
    <row r="93">
      <c r="A93" s="3" t="inlineStr">
        <is>
          <t>MS355-BLK-EMEA</t>
        </is>
      </c>
      <c r="B93" s="3" t="inlineStr">
        <is>
          <t>DELL</t>
        </is>
      </c>
      <c r="C93" s="3" t="inlineStr">
        <is>
          <t>DELL SILENT MOUSE - MS355</t>
        </is>
      </c>
      <c r="D93" s="11" t="n">
        <v>26</v>
      </c>
      <c r="E93" s="12" t="n">
        <v>21.67</v>
      </c>
    </row>
    <row r="94">
      <c r="A94" s="3" t="inlineStr">
        <is>
          <t>570-AAMH</t>
        </is>
      </c>
      <c r="B94" s="3" t="inlineStr">
        <is>
          <t>DELL</t>
        </is>
      </c>
      <c r="C94" s="3" t="inlineStr">
        <is>
          <t>DELL WM126 WIRELESS MOUSE</t>
        </is>
      </c>
      <c r="D94" s="11" t="n">
        <v>13</v>
      </c>
      <c r="E94" s="12" t="n">
        <v>10.83</v>
      </c>
    </row>
    <row r="95">
      <c r="A95" s="3" t="inlineStr">
        <is>
          <t>DELL-WR221</t>
        </is>
      </c>
      <c r="B95" s="3" t="inlineStr">
        <is>
          <t>DELL</t>
        </is>
      </c>
      <c r="C95" s="3" t="inlineStr">
        <is>
          <t>DELLUNIVERSAL PAIRINGRECEIVER-WR221</t>
        </is>
      </c>
      <c r="D95" s="11" t="n">
        <v>11</v>
      </c>
      <c r="E95" s="12" t="n">
        <v>9.17</v>
      </c>
    </row>
    <row r="96">
      <c r="A96" s="3" t="inlineStr">
        <is>
          <t>100143584</t>
        </is>
      </c>
      <c r="B96" s="3" t="inlineStr">
        <is>
          <t>Fellowes</t>
        </is>
      </c>
      <c r="C96" s="3" t="inlineStr">
        <is>
          <t>BREYTA + ERG VERTICAL MOUSE LAR LEFT</t>
        </is>
      </c>
      <c r="D96" s="11" t="n">
        <v>68</v>
      </c>
      <c r="E96" s="12" t="n">
        <v>56.67</v>
      </c>
    </row>
    <row r="97">
      <c r="A97" s="3" t="inlineStr">
        <is>
          <t>100143583</t>
        </is>
      </c>
      <c r="B97" s="3" t="inlineStr">
        <is>
          <t>Fellowes</t>
        </is>
      </c>
      <c r="C97" s="3" t="inlineStr">
        <is>
          <t>BREYTA + ERG VERTICAL MOUSE MED LEFT</t>
        </is>
      </c>
      <c r="D97" s="11" t="n">
        <v>68</v>
      </c>
      <c r="E97" s="12" t="n">
        <v>56.67</v>
      </c>
    </row>
    <row r="98">
      <c r="A98" s="3" t="inlineStr">
        <is>
          <t>100143580</t>
        </is>
      </c>
      <c r="B98" s="3" t="inlineStr">
        <is>
          <t>Fellowes</t>
        </is>
      </c>
      <c r="C98" s="3" t="inlineStr">
        <is>
          <t>BREYTA + ERG VERTICAL MOUSE SM RIGHT</t>
        </is>
      </c>
      <c r="D98" s="11" t="n">
        <v>68</v>
      </c>
      <c r="E98" s="12" t="n">
        <v>56.67</v>
      </c>
    </row>
    <row r="99">
      <c r="A99" s="3" t="inlineStr">
        <is>
          <t>100143582</t>
        </is>
      </c>
      <c r="B99" s="3" t="inlineStr">
        <is>
          <t>Fellowes</t>
        </is>
      </c>
      <c r="C99" s="3" t="inlineStr">
        <is>
          <t>BREYTA + ERG VERTICALMOUSE LAR RIGHT</t>
        </is>
      </c>
      <c r="D99" s="11" t="n">
        <v>68</v>
      </c>
      <c r="E99" s="12" t="n">
        <v>56.67</v>
      </c>
    </row>
    <row r="100">
      <c r="A100" s="3" t="inlineStr">
        <is>
          <t>100143581</t>
        </is>
      </c>
      <c r="B100" s="3" t="inlineStr">
        <is>
          <t>Fellowes</t>
        </is>
      </c>
      <c r="C100" s="3" t="inlineStr">
        <is>
          <t>BREYTA + ERG VERTICALMOUSE MED RIGHT</t>
        </is>
      </c>
      <c r="D100" s="11" t="n">
        <v>68</v>
      </c>
      <c r="E100" s="12" t="n">
        <v>56.67</v>
      </c>
    </row>
    <row r="101">
      <c r="A101" s="3" t="inlineStr">
        <is>
          <t>100143579</t>
        </is>
      </c>
      <c r="B101" s="3" t="inlineStr">
        <is>
          <t>Fellowes</t>
        </is>
      </c>
      <c r="C101" s="3" t="inlineStr">
        <is>
          <t>BREYTA ERGO VERTICAL MOUSE RIGHTHAND</t>
        </is>
      </c>
      <c r="D101" s="11" t="n">
        <v>43</v>
      </c>
      <c r="E101" s="12" t="n">
        <v>35.83</v>
      </c>
    </row>
    <row r="102">
      <c r="A102" s="3" t="inlineStr">
        <is>
          <t>100138995</t>
        </is>
      </c>
      <c r="B102" s="3" t="inlineStr">
        <is>
          <t>Fellowes</t>
        </is>
      </c>
      <c r="C102" s="3" t="inlineStr">
        <is>
          <t>BREYTA XL MOUSEPAD BLACK</t>
        </is>
      </c>
      <c r="D102" s="11" t="n">
        <v>7</v>
      </c>
      <c r="E102" s="12" t="n">
        <v>5.83</v>
      </c>
    </row>
    <row r="103">
      <c r="A103" s="3" t="inlineStr">
        <is>
          <t>100139316</t>
        </is>
      </c>
      <c r="B103" s="3" t="inlineStr">
        <is>
          <t>Fellowes</t>
        </is>
      </c>
      <c r="C103" s="3" t="inlineStr">
        <is>
          <t>BREYTA XL MOUSEPAD GREY</t>
        </is>
      </c>
      <c r="D103" s="11" t="n">
        <v>7</v>
      </c>
      <c r="E103" s="12" t="n">
        <v>5.83</v>
      </c>
    </row>
    <row r="104">
      <c r="A104" s="3" t="inlineStr">
        <is>
          <t>100139317</t>
        </is>
      </c>
      <c r="B104" s="3" t="inlineStr">
        <is>
          <t>Fellowes</t>
        </is>
      </c>
      <c r="C104" s="3" t="inlineStr">
        <is>
          <t>BREYTA XL MOUSEPAD MARINE</t>
        </is>
      </c>
      <c r="D104" s="11" t="n">
        <v>7</v>
      </c>
      <c r="E104" s="12" t="n">
        <v>5.83</v>
      </c>
    </row>
    <row r="105">
      <c r="A105" s="3" t="inlineStr">
        <is>
          <t>100139318</t>
        </is>
      </c>
      <c r="B105" s="3" t="inlineStr">
        <is>
          <t>Fellowes</t>
        </is>
      </c>
      <c r="C105" s="3" t="inlineStr">
        <is>
          <t>BREYTA XL MOUSEPAD SAGE</t>
        </is>
      </c>
      <c r="D105" s="11" t="n">
        <v>7</v>
      </c>
      <c r="E105" s="12" t="n">
        <v>5.83</v>
      </c>
    </row>
    <row r="106">
      <c r="A106" s="3" t="inlineStr">
        <is>
          <t>100139319</t>
        </is>
      </c>
      <c r="B106" s="3" t="inlineStr">
        <is>
          <t>Fellowes</t>
        </is>
      </c>
      <c r="C106" s="3" t="inlineStr">
        <is>
          <t>BREYTA XL MOUSEPAD SAND</t>
        </is>
      </c>
      <c r="D106" s="11" t="n">
        <v>7</v>
      </c>
      <c r="E106" s="12" t="n">
        <v>5.83</v>
      </c>
    </row>
    <row r="107">
      <c r="A107" s="3" t="inlineStr">
        <is>
          <t>29700</t>
        </is>
      </c>
      <c r="B107" s="3" t="inlineStr">
        <is>
          <t>Fellowes</t>
        </is>
      </c>
      <c r="C107" s="3" t="inlineStr">
        <is>
          <t>ECONOMY MOUSE PAD /BLUE</t>
        </is>
      </c>
      <c r="D107" s="11" t="n">
        <v>4</v>
      </c>
      <c r="E107" s="12" t="n">
        <v>3.33</v>
      </c>
    </row>
    <row r="108">
      <c r="A108" s="3" t="inlineStr">
        <is>
          <t>29702</t>
        </is>
      </c>
      <c r="B108" s="3" t="inlineStr">
        <is>
          <t>Fellowes</t>
        </is>
      </c>
      <c r="C108" s="3" t="inlineStr">
        <is>
          <t>ECONOMY MOUSE PAD /GREY</t>
        </is>
      </c>
      <c r="D108" s="11" t="n">
        <v>4</v>
      </c>
      <c r="E108" s="12" t="n">
        <v>3.33</v>
      </c>
    </row>
    <row r="109">
      <c r="A109" s="3" t="inlineStr">
        <is>
          <t>5933907</t>
        </is>
      </c>
      <c r="B109" s="3" t="inlineStr">
        <is>
          <t>Fellowes</t>
        </is>
      </c>
      <c r="C109" s="3" t="inlineStr">
        <is>
          <t>MOUSE PAD WITH MICROBAN - BLACK</t>
        </is>
      </c>
      <c r="D109" s="11" t="n">
        <v>6</v>
      </c>
      <c r="E109" s="12" t="n">
        <v>5</v>
      </c>
    </row>
    <row r="110">
      <c r="A110" s="3" t="inlineStr">
        <is>
          <t>5934005</t>
        </is>
      </c>
      <c r="B110" s="3" t="inlineStr">
        <is>
          <t>Fellowes</t>
        </is>
      </c>
      <c r="C110" s="3" t="inlineStr">
        <is>
          <t>MOUSE PAD WITH MICROBAN - SILVER</t>
        </is>
      </c>
      <c r="D110" s="11" t="n">
        <v>6</v>
      </c>
      <c r="E110" s="12" t="n">
        <v>5</v>
      </c>
    </row>
    <row r="111">
      <c r="A111" s="3" t="inlineStr">
        <is>
          <t>5933805</t>
        </is>
      </c>
      <c r="B111" s="3" t="inlineStr">
        <is>
          <t>Fellowes</t>
        </is>
      </c>
      <c r="C111" s="3" t="inlineStr">
        <is>
          <t>MOUSEPAD WITH MICROBAN - BLUE</t>
        </is>
      </c>
      <c r="D111" s="11" t="n">
        <v>6</v>
      </c>
      <c r="E111" s="12" t="n">
        <v>5</v>
      </c>
    </row>
    <row r="112">
      <c r="A112" s="3" t="inlineStr">
        <is>
          <t>134960</t>
        </is>
      </c>
      <c r="B112" s="3" t="inlineStr">
        <is>
          <t>HAMA</t>
        </is>
      </c>
      <c r="C112" s="3" t="inlineStr">
        <is>
          <t>AMW-200 OPCTICAL WIRELESS MOUSE BLK</t>
        </is>
      </c>
      <c r="D112" s="11" t="n">
        <v>6</v>
      </c>
      <c r="E112" s="12" t="n">
        <v>5</v>
      </c>
    </row>
    <row r="113">
      <c r="A113" s="3" t="inlineStr">
        <is>
          <t>182643</t>
        </is>
      </c>
      <c r="B113" s="3" t="inlineStr">
        <is>
          <t>HAMA</t>
        </is>
      </c>
      <c r="C113" s="3" t="inlineStr">
        <is>
          <t>CANOSA V2 BTOOTH MOUSE BLACK</t>
        </is>
      </c>
      <c r="D113" s="11" t="n">
        <v>13</v>
      </c>
      <c r="E113" s="12" t="n">
        <v>10.83</v>
      </c>
    </row>
    <row r="114">
      <c r="A114" s="3" t="inlineStr">
        <is>
          <t>173086</t>
        </is>
      </c>
      <c r="B114" s="3" t="inlineStr">
        <is>
          <t>HAMA</t>
        </is>
      </c>
      <c r="C114" s="3" t="inlineStr">
        <is>
          <t>ECM-500R ERGO MOUSE WITH CABLE BLK</t>
        </is>
      </c>
      <c r="D114" s="11" t="n">
        <v>12</v>
      </c>
      <c r="E114" s="12" t="n">
        <v>10</v>
      </c>
    </row>
    <row r="115">
      <c r="A115" s="3" t="inlineStr">
        <is>
          <t>182698</t>
        </is>
      </c>
      <c r="B115" s="3" t="inlineStr">
        <is>
          <t>HAMA</t>
        </is>
      </c>
      <c r="C115" s="3" t="inlineStr">
        <is>
          <t>EMC-500 ERGO VERTICAL WIRED MOUSE</t>
        </is>
      </c>
      <c r="D115" s="11" t="n">
        <v>14</v>
      </c>
      <c r="E115" s="12" t="n">
        <v>11.67</v>
      </c>
    </row>
    <row r="116">
      <c r="A116" s="3" t="inlineStr">
        <is>
          <t>173088</t>
        </is>
      </c>
      <c r="B116" s="3" t="inlineStr">
        <is>
          <t>HAMA</t>
        </is>
      </c>
      <c r="C116" s="3" t="inlineStr">
        <is>
          <t>EMW-500R ERGO MOUSE VERTICAL BLK</t>
        </is>
      </c>
      <c r="D116" s="11" t="n">
        <v>15</v>
      </c>
      <c r="E116" s="12" t="n">
        <v>12.5</v>
      </c>
    </row>
    <row r="117">
      <c r="A117" s="3" t="inlineStr">
        <is>
          <t>182603</t>
        </is>
      </c>
      <c r="B117" s="3" t="inlineStr">
        <is>
          <t>HAMA</t>
        </is>
      </c>
      <c r="C117" s="3" t="inlineStr">
        <is>
          <t>MC-200 CABLE MOUSE 3 BUTTON WHITE</t>
        </is>
      </c>
      <c r="D117" s="11" t="n">
        <v>6</v>
      </c>
      <c r="E117" s="12" t="n">
        <v>5</v>
      </c>
    </row>
    <row r="118">
      <c r="A118" s="3" t="inlineStr">
        <is>
          <t>173026</t>
        </is>
      </c>
      <c r="B118" s="3" t="inlineStr">
        <is>
          <t>HAMA</t>
        </is>
      </c>
      <c r="C118" s="3" t="inlineStr">
        <is>
          <t>MW-400 V2 WIRELESS MOUSE USB BLACK</t>
        </is>
      </c>
      <c r="D118" s="11" t="n">
        <v>11</v>
      </c>
      <c r="E118" s="12" t="n">
        <v>9.17</v>
      </c>
    </row>
    <row r="119">
      <c r="A119" s="3" t="inlineStr">
        <is>
          <t>217836</t>
        </is>
      </c>
      <c r="B119" s="3" t="inlineStr">
        <is>
          <t>HAMA</t>
        </is>
      </c>
      <c r="C119" s="3" t="inlineStr">
        <is>
          <t>URAGE REAPER 250 GAMING MOUSE BLACK</t>
        </is>
      </c>
      <c r="D119" s="11" t="n">
        <v>18</v>
      </c>
      <c r="E119" s="12" t="n">
        <v>15</v>
      </c>
    </row>
    <row r="120">
      <c r="A120" s="3" t="inlineStr">
        <is>
          <t>173077</t>
        </is>
      </c>
      <c r="B120" s="3" t="inlineStr">
        <is>
          <t>HAMA</t>
        </is>
      </c>
      <c r="C120" s="3" t="inlineStr">
        <is>
          <t>WM-400 WIRELESS MOUSE ERGO BLACK</t>
        </is>
      </c>
      <c r="D120" s="11" t="n">
        <v>10</v>
      </c>
      <c r="E120" s="12" t="n">
        <v>8.33</v>
      </c>
    </row>
    <row r="121">
      <c r="A121" s="3" t="inlineStr">
        <is>
          <t>173037</t>
        </is>
      </c>
      <c r="B121" s="3" t="inlineStr">
        <is>
          <t>HAMA</t>
        </is>
      </c>
      <c r="C121" s="3" t="inlineStr">
        <is>
          <t>WM-400 WIRELESS MOUSE ERGO BLUE</t>
        </is>
      </c>
      <c r="D121" s="11" t="n">
        <v>10</v>
      </c>
      <c r="E121" s="12" t="n">
        <v>8.33</v>
      </c>
    </row>
    <row r="122">
      <c r="A122" s="3" t="inlineStr">
        <is>
          <t>173038</t>
        </is>
      </c>
      <c r="B122" s="3" t="inlineStr">
        <is>
          <t>HAMA</t>
        </is>
      </c>
      <c r="C122" s="3" t="inlineStr">
        <is>
          <t>WM-400 WIRELESS MOUSE ERGO GREEN</t>
        </is>
      </c>
      <c r="D122" s="11" t="n">
        <v>10</v>
      </c>
      <c r="E122" s="12" t="n">
        <v>8.33</v>
      </c>
    </row>
    <row r="123">
      <c r="A123" s="3" t="inlineStr">
        <is>
          <t>173039</t>
        </is>
      </c>
      <c r="B123" s="3" t="inlineStr">
        <is>
          <t>HAMA</t>
        </is>
      </c>
      <c r="C123" s="3" t="inlineStr">
        <is>
          <t>WM-400 WIRELESS MOUSE ERGO PINK</t>
        </is>
      </c>
      <c r="D123" s="11" t="n">
        <v>10</v>
      </c>
      <c r="E123" s="12" t="n">
        <v>8.33</v>
      </c>
    </row>
    <row r="124">
      <c r="A124" s="3" t="inlineStr">
        <is>
          <t>173079</t>
        </is>
      </c>
      <c r="B124" s="3" t="inlineStr">
        <is>
          <t>HAMA</t>
        </is>
      </c>
      <c r="C124" s="3" t="inlineStr">
        <is>
          <t>WM-450 WIRELESS MOUSE 7 BUTTON BLK</t>
        </is>
      </c>
      <c r="D124" s="11" t="n">
        <v>12</v>
      </c>
      <c r="E124" s="12" t="n">
        <v>10</v>
      </c>
    </row>
    <row r="125">
      <c r="A125" s="3" t="inlineStr">
        <is>
          <t>139915</t>
        </is>
      </c>
      <c r="B125" s="3" t="inlineStr">
        <is>
          <t>HAMA</t>
        </is>
      </c>
      <c r="C125" s="3" t="inlineStr">
        <is>
          <t>X-POINTER LASER WIRELESS 12M RANGE</t>
        </is>
      </c>
      <c r="D125" s="11" t="n">
        <v>20</v>
      </c>
      <c r="E125" s="12" t="n">
        <v>16.67</v>
      </c>
    </row>
    <row r="126">
      <c r="A126" s="3" t="inlineStr">
        <is>
          <t>822M9UT#ABB</t>
        </is>
      </c>
      <c r="B126" s="3" t="inlineStr">
        <is>
          <t>Hewlett Packard Incorporated</t>
        </is>
      </c>
      <c r="C126" s="3" t="inlineStr">
        <is>
          <t>HP 105 WIRED MOUSE</t>
        </is>
      </c>
      <c r="D126" s="11" t="n">
        <v>9</v>
      </c>
      <c r="E126" s="12" t="n">
        <v>7.5</v>
      </c>
    </row>
    <row r="127">
      <c r="A127" s="3" t="inlineStr">
        <is>
          <t>265A9UT</t>
        </is>
      </c>
      <c r="B127" s="3" t="inlineStr">
        <is>
          <t>Hewlett Packard Incorporated</t>
        </is>
      </c>
      <c r="C127" s="3" t="inlineStr">
        <is>
          <t>HP 125 WIRED MOUSE</t>
        </is>
      </c>
      <c r="D127" s="11" t="n">
        <v>10</v>
      </c>
      <c r="E127" s="12" t="n">
        <v>8.33</v>
      </c>
    </row>
    <row r="128">
      <c r="A128" s="3" t="inlineStr">
        <is>
          <t>265D9AA</t>
        </is>
      </c>
      <c r="B128" s="3" t="inlineStr">
        <is>
          <t>Hewlett Packard Incorporated</t>
        </is>
      </c>
      <c r="C128" s="3" t="inlineStr">
        <is>
          <t>HP 128 WIRED MOUSE</t>
        </is>
      </c>
      <c r="D128" s="11" t="n">
        <v>21</v>
      </c>
      <c r="E128" s="12" t="n">
        <v>17.5</v>
      </c>
    </row>
    <row r="129">
      <c r="A129" s="3" t="inlineStr">
        <is>
          <t>81S67AA#ABB</t>
        </is>
      </c>
      <c r="B129" s="3" t="inlineStr">
        <is>
          <t>Hewlett Packard Incorporated</t>
        </is>
      </c>
      <c r="C129" s="3" t="inlineStr">
        <is>
          <t>HP 245 BLACK BLUETOOTH MOUSE</t>
        </is>
      </c>
      <c r="D129" s="11" t="n">
        <v>23</v>
      </c>
      <c r="E129" s="12" t="n">
        <v>19.17</v>
      </c>
    </row>
    <row r="130">
      <c r="A130" s="3" t="inlineStr">
        <is>
          <t>8R3U1UT#ABB</t>
        </is>
      </c>
      <c r="B130" s="3" t="inlineStr">
        <is>
          <t>Hewlett Packard Incorporated</t>
        </is>
      </c>
      <c r="C130" s="3" t="inlineStr">
        <is>
          <t>HP 255 DUAL WIRELESS MOUSE</t>
        </is>
      </c>
      <c r="D130" s="11" t="n">
        <v>16</v>
      </c>
      <c r="E130" s="12" t="n">
        <v>13.33</v>
      </c>
    </row>
    <row r="131">
      <c r="A131" s="3" t="inlineStr">
        <is>
          <t>6G4E6AA#ABB</t>
        </is>
      </c>
      <c r="B131" s="3" t="inlineStr">
        <is>
          <t>Hewlett Packard Incorporated</t>
        </is>
      </c>
      <c r="C131" s="3" t="inlineStr">
        <is>
          <t>HP 285 SILENT WIRELESS MOUSE</t>
        </is>
      </c>
      <c r="D131" s="11" t="n">
        <v>28</v>
      </c>
      <c r="E131" s="12" t="n">
        <v>23.33</v>
      </c>
    </row>
    <row r="132">
      <c r="A132" s="3" t="inlineStr">
        <is>
          <t>7M1D5AA#ABB</t>
        </is>
      </c>
      <c r="B132" s="3" t="inlineStr">
        <is>
          <t>Hewlett Packard Incorporated</t>
        </is>
      </c>
      <c r="C132" s="3" t="inlineStr">
        <is>
          <t>HP 425 PROGRAMMABLE WIRELESS MOUSE</t>
        </is>
      </c>
      <c r="D132" s="11" t="n">
        <v>38</v>
      </c>
      <c r="E132" s="12" t="n">
        <v>31.67</v>
      </c>
    </row>
    <row r="133">
      <c r="A133" s="3" t="inlineStr">
        <is>
          <t>BE1M6AA#ABU</t>
        </is>
      </c>
      <c r="B133" s="3" t="inlineStr">
        <is>
          <t>Hewlett Packard Incorporated</t>
        </is>
      </c>
      <c r="C133" s="3" t="inlineStr">
        <is>
          <t>HP 495 MULTIDEVI DUAL MOUSE + KBOARD</t>
        </is>
      </c>
      <c r="D133" s="11" t="n">
        <v>92</v>
      </c>
      <c r="E133" s="12" t="n">
        <v>76.67</v>
      </c>
    </row>
    <row r="134">
      <c r="A134" s="3" t="inlineStr">
        <is>
          <t>6E6F0AA#ABB</t>
        </is>
      </c>
      <c r="B134" s="3" t="inlineStr">
        <is>
          <t>Hewlett Packard Incorporated</t>
        </is>
      </c>
      <c r="C134" s="3" t="inlineStr">
        <is>
          <t>HP 715 RECHARGEABLE BLUETOOTH MOUSE</t>
        </is>
      </c>
      <c r="D134" s="11" t="n">
        <v>102</v>
      </c>
      <c r="E134" s="12" t="n">
        <v>85</v>
      </c>
    </row>
    <row r="135">
      <c r="A135" s="3" t="inlineStr">
        <is>
          <t>6H1A5AA#ABB</t>
        </is>
      </c>
      <c r="B135" s="3" t="inlineStr">
        <is>
          <t>Hewlett Packard Incorporated</t>
        </is>
      </c>
      <c r="C135" s="3" t="inlineStr">
        <is>
          <t>HP 925 ERGONOMIC WIRELESS MOUSE</t>
        </is>
      </c>
      <c r="D135" s="11" t="n">
        <v>139</v>
      </c>
      <c r="E135" s="12" t="n">
        <v>115.83</v>
      </c>
    </row>
    <row r="136">
      <c r="A136" s="3" t="inlineStr">
        <is>
          <t>1D0K2AA#AC3</t>
        </is>
      </c>
      <c r="B136" s="3" t="inlineStr">
        <is>
          <t>Hewlett Packard Incorporated</t>
        </is>
      </c>
      <c r="C136" s="3" t="inlineStr">
        <is>
          <t>HP MULT-DVC 635 BLK WRLD MSE</t>
        </is>
      </c>
      <c r="D136" s="11" t="n">
        <v>98</v>
      </c>
      <c r="E136" s="12" t="n">
        <v>81.67</v>
      </c>
    </row>
    <row r="137">
      <c r="A137" s="3" t="inlineStr">
        <is>
          <t>4E407UT#AC3</t>
        </is>
      </c>
      <c r="B137" s="3" t="inlineStr">
        <is>
          <t>Hewlett Packard Incorporated</t>
        </is>
      </c>
      <c r="C137" s="3" t="inlineStr">
        <is>
          <t>HP SLIM WIRELESS MOUSE</t>
        </is>
      </c>
      <c r="D137" s="11" t="n">
        <v>14</v>
      </c>
      <c r="E137" s="12" t="n">
        <v>11.67</v>
      </c>
    </row>
    <row r="138">
      <c r="A138" s="3" t="inlineStr">
        <is>
          <t>BH0Z5AA#ABB</t>
        </is>
      </c>
      <c r="B138" s="3" t="inlineStr">
        <is>
          <t>Hewlett Packard Incorporated</t>
        </is>
      </c>
      <c r="C138" s="3" t="inlineStr">
        <is>
          <t>HP TILT ERGONOMIC MOUSE 725M</t>
        </is>
      </c>
      <c r="D138" s="11" t="n">
        <v>80</v>
      </c>
      <c r="E138" s="12" t="n">
        <v>66.67</v>
      </c>
    </row>
    <row r="139">
      <c r="A139" s="3" t="inlineStr">
        <is>
          <t>B8YX4AA#ABB</t>
        </is>
      </c>
      <c r="B139" s="3" t="inlineStr">
        <is>
          <t>Hewlett Packard Incorporated</t>
        </is>
      </c>
      <c r="C139" s="3" t="inlineStr">
        <is>
          <t>HP ULTRAFAST SCROLL WRLS MSE 785M</t>
        </is>
      </c>
      <c r="D139" s="11" t="n">
        <v>100</v>
      </c>
      <c r="E139" s="12" t="n">
        <v>83.33</v>
      </c>
    </row>
    <row r="140">
      <c r="A140" s="3" t="inlineStr">
        <is>
          <t>G1K28AA#ABB</t>
        </is>
      </c>
      <c r="B140" s="3" t="inlineStr">
        <is>
          <t>Hewlett Packard Incorporated</t>
        </is>
      </c>
      <c r="C140" s="3" t="inlineStr">
        <is>
          <t>HP USB TRAVEL MOUSE</t>
        </is>
      </c>
      <c r="D140" s="11" t="n">
        <v>14</v>
      </c>
      <c r="E140" s="12" t="n">
        <v>11.67</v>
      </c>
    </row>
    <row r="141">
      <c r="A141" s="3" t="inlineStr">
        <is>
          <t>9VA80AA#AC3</t>
        </is>
      </c>
      <c r="B141" s="3" t="inlineStr">
        <is>
          <t>Hewlett Packard Incorporated</t>
        </is>
      </c>
      <c r="C141" s="3" t="inlineStr">
        <is>
          <t>HP WIRED 320M MOUSE</t>
        </is>
      </c>
      <c r="D141" s="11" t="n">
        <v>15</v>
      </c>
      <c r="E141" s="12" t="n">
        <v>12.5</v>
      </c>
    </row>
    <row r="142">
      <c r="A142" s="3" t="inlineStr">
        <is>
          <t>MEPICMOUS2RBK82</t>
        </is>
      </c>
      <c r="B142" s="3" t="inlineStr">
        <is>
          <t>JLAB</t>
        </is>
      </c>
      <c r="C142" s="3" t="inlineStr">
        <is>
          <t>EPIC MOUSE 2 BLK</t>
        </is>
      </c>
      <c r="D142" s="11" t="n">
        <v>64</v>
      </c>
      <c r="E142" s="12" t="n">
        <v>53.33</v>
      </c>
    </row>
    <row r="143">
      <c r="A143" s="3" t="inlineStr">
        <is>
          <t>MGOMOUSERBLK124</t>
        </is>
      </c>
      <c r="B143" s="3" t="inlineStr">
        <is>
          <t>JLAB</t>
        </is>
      </c>
      <c r="C143" s="3" t="inlineStr">
        <is>
          <t>GO MOUSE</t>
        </is>
      </c>
      <c r="D143" s="11" t="n">
        <v>19</v>
      </c>
      <c r="E143" s="12" t="n">
        <v>15.83</v>
      </c>
    </row>
    <row r="144">
      <c r="A144" s="3" t="inlineStr">
        <is>
          <t>EPICMOUSERBK124</t>
        </is>
      </c>
      <c r="B144" s="3" t="inlineStr">
        <is>
          <t>JLAB</t>
        </is>
      </c>
      <c r="C144" s="3" t="inlineStr">
        <is>
          <t>JLAB EPIC MOUSE BLK</t>
        </is>
      </c>
      <c r="D144" s="11" t="n">
        <v>64</v>
      </c>
      <c r="E144" s="12" t="n">
        <v>53.33</v>
      </c>
    </row>
    <row r="145">
      <c r="A145" s="3" t="inlineStr">
        <is>
          <t>MGOCHRGMSRBK124</t>
        </is>
      </c>
      <c r="B145" s="3" t="inlineStr">
        <is>
          <t>JLAB</t>
        </is>
      </c>
      <c r="C145" s="3" t="inlineStr">
        <is>
          <t>JLAB GO CHARGE MOUSE BLK</t>
        </is>
      </c>
      <c r="D145" s="11" t="n">
        <v>22</v>
      </c>
      <c r="E145" s="12" t="n">
        <v>18.33</v>
      </c>
    </row>
    <row r="146">
      <c r="A146" s="3" t="inlineStr">
        <is>
          <t>MJBMOUSERBLK124</t>
        </is>
      </c>
      <c r="B146" s="3" t="inlineStr">
        <is>
          <t>JLAB</t>
        </is>
      </c>
      <c r="C146" s="3" t="inlineStr">
        <is>
          <t>JLAB JBUDS MOUSE BLK</t>
        </is>
      </c>
      <c r="D146" s="11" t="n">
        <v>32</v>
      </c>
      <c r="E146" s="12" t="n">
        <v>26.67</v>
      </c>
    </row>
    <row r="147">
      <c r="A147" s="3" t="inlineStr">
        <is>
          <t>62399</t>
        </is>
      </c>
      <c r="B147" s="3" t="inlineStr">
        <is>
          <t>Kensington</t>
        </is>
      </c>
      <c r="C147" s="3" t="inlineStr">
        <is>
          <t>ACCO DUO MOUSE PAD LIGHT/DARK</t>
        </is>
      </c>
      <c r="D147" s="11" t="n">
        <v>26</v>
      </c>
      <c r="E147" s="12" t="n">
        <v>21.67</v>
      </c>
    </row>
    <row r="148">
      <c r="A148" s="3" t="inlineStr">
        <is>
          <t>62401</t>
        </is>
      </c>
      <c r="B148" s="3" t="inlineStr">
        <is>
          <t>Kensington</t>
        </is>
      </c>
      <c r="C148" s="3" t="inlineStr">
        <is>
          <t>DUO GEL MOUSE MAT WAVE BLUE/BLACK</t>
        </is>
      </c>
      <c r="D148" s="11" t="n">
        <v>22</v>
      </c>
      <c r="E148" s="12" t="n">
        <v>18.33</v>
      </c>
    </row>
    <row r="149">
      <c r="A149" s="3" t="inlineStr">
        <is>
          <t>62402</t>
        </is>
      </c>
      <c r="B149" s="3" t="inlineStr">
        <is>
          <t>Kensington</t>
        </is>
      </c>
      <c r="C149" s="3" t="inlineStr">
        <is>
          <t>DUO GEL MOUSEPAD WAVE</t>
        </is>
      </c>
      <c r="D149" s="11" t="n">
        <v>22</v>
      </c>
      <c r="E149" s="12" t="n">
        <v>18.33</v>
      </c>
    </row>
    <row r="150">
      <c r="A150" s="3" t="inlineStr">
        <is>
          <t>64271</t>
        </is>
      </c>
      <c r="B150" s="3" t="inlineStr">
        <is>
          <t>Kensington</t>
        </is>
      </c>
      <c r="C150" s="3" t="inlineStr">
        <is>
          <t>ENTRY LEVEL FOAM MOUSEPAD</t>
        </is>
      </c>
      <c r="D150" s="11" t="n">
        <v>12</v>
      </c>
      <c r="E150" s="12" t="n">
        <v>10</v>
      </c>
    </row>
    <row r="151">
      <c r="A151" s="3" t="inlineStr">
        <is>
          <t>62384</t>
        </is>
      </c>
      <c r="B151" s="3" t="inlineStr">
        <is>
          <t>Kensington</t>
        </is>
      </c>
      <c r="C151" s="3" t="inlineStr">
        <is>
          <t>ENTRY LEVEL FOAM MOUSEPAD</t>
        </is>
      </c>
      <c r="D151" s="11" t="n">
        <v>12</v>
      </c>
      <c r="E151" s="12" t="n">
        <v>10</v>
      </c>
    </row>
    <row r="152">
      <c r="A152" s="3" t="inlineStr">
        <is>
          <t>64325</t>
        </is>
      </c>
      <c r="B152" s="3" t="inlineStr">
        <is>
          <t>Kensington</t>
        </is>
      </c>
      <c r="C152" s="3" t="inlineStr">
        <is>
          <t>EXPERT MOUSE OPTICAL</t>
        </is>
      </c>
      <c r="D152" s="11" t="n">
        <v>116</v>
      </c>
      <c r="E152" s="12" t="n">
        <v>96.67</v>
      </c>
    </row>
    <row r="153">
      <c r="A153" s="3" t="inlineStr">
        <is>
          <t>K72359WW</t>
        </is>
      </c>
      <c r="B153" s="3" t="inlineStr">
        <is>
          <t>Kensington</t>
        </is>
      </c>
      <c r="C153" s="3" t="inlineStr">
        <is>
          <t>EXPERTMOUSE WIRELESS TRACKBALL</t>
        </is>
      </c>
      <c r="D153" s="11" t="n">
        <v>132</v>
      </c>
      <c r="E153" s="12" t="n">
        <v>110</v>
      </c>
    </row>
    <row r="154">
      <c r="A154" s="3" t="inlineStr">
        <is>
          <t>62386</t>
        </is>
      </c>
      <c r="B154" s="3" t="inlineStr">
        <is>
          <t>Kensington</t>
        </is>
      </c>
      <c r="C154" s="3" t="inlineStr">
        <is>
          <t>GEL MOUSE PAD</t>
        </is>
      </c>
      <c r="D154" s="11" t="n">
        <v>19</v>
      </c>
      <c r="E154" s="12" t="n">
        <v>15.83</v>
      </c>
    </row>
    <row r="155">
      <c r="A155" s="3" t="inlineStr">
        <is>
          <t>K72480WW</t>
        </is>
      </c>
      <c r="B155" s="3" t="inlineStr">
        <is>
          <t>Kensington</t>
        </is>
      </c>
      <c r="C155" s="3" t="inlineStr">
        <is>
          <t>K: MOUSE-IN-A-BOX EQ</t>
        </is>
      </c>
      <c r="D155" s="11" t="n">
        <v>9</v>
      </c>
      <c r="E155" s="12" t="n">
        <v>7.5</v>
      </c>
    </row>
    <row r="156">
      <c r="A156" s="3" t="inlineStr">
        <is>
          <t>K72481WW</t>
        </is>
      </c>
      <c r="B156" s="3" t="inlineStr">
        <is>
          <t>Kensington</t>
        </is>
      </c>
      <c r="C156" s="3" t="inlineStr">
        <is>
          <t>K: MY310S EQ WIRELESS MOUSE</t>
        </is>
      </c>
      <c r="D156" s="11" t="n">
        <v>30</v>
      </c>
      <c r="E156" s="12" t="n">
        <v>25</v>
      </c>
    </row>
    <row r="157">
      <c r="A157" s="3" t="inlineStr">
        <is>
          <t>K75507EU</t>
        </is>
      </c>
      <c r="B157" s="3" t="inlineStr">
        <is>
          <t>Kensington</t>
        </is>
      </c>
      <c r="C157" s="3" t="inlineStr">
        <is>
          <t>K: MY430 EQ RECHARGEABLE MOUSE</t>
        </is>
      </c>
      <c r="D157" s="11" t="n">
        <v>32</v>
      </c>
      <c r="E157" s="12" t="n">
        <v>26.67</v>
      </c>
    </row>
    <row r="158">
      <c r="A158" s="3" t="inlineStr">
        <is>
          <t>K72482WW</t>
        </is>
      </c>
      <c r="B158" s="3" t="inlineStr">
        <is>
          <t>Kensington</t>
        </is>
      </c>
      <c r="C158" s="3" t="inlineStr">
        <is>
          <t>K: MY630 EQ ERGO MOUSE</t>
        </is>
      </c>
      <c r="D158" s="11" t="n">
        <v>48</v>
      </c>
      <c r="E158" s="12" t="n">
        <v>40</v>
      </c>
    </row>
    <row r="159">
      <c r="A159" s="3" t="inlineStr">
        <is>
          <t>K72194WW</t>
        </is>
      </c>
      <c r="B159" s="3" t="inlineStr">
        <is>
          <t>Kensington</t>
        </is>
      </c>
      <c r="C159" s="3" t="inlineStr">
        <is>
          <t>K: PROFIT ERGO TB450 TRACKBALL</t>
        </is>
      </c>
      <c r="D159" s="11" t="n">
        <v>41</v>
      </c>
      <c r="E159" s="12" t="n">
        <v>34.17</v>
      </c>
    </row>
    <row r="160">
      <c r="A160" s="3" t="inlineStr">
        <is>
          <t>K72196WW</t>
        </is>
      </c>
      <c r="B160" s="3" t="inlineStr">
        <is>
          <t>Kensington</t>
        </is>
      </c>
      <c r="C160" s="3" t="inlineStr">
        <is>
          <t>K: PROFIT ERGO TB550 TRACKBALL</t>
        </is>
      </c>
      <c r="D160" s="11" t="n">
        <v>51</v>
      </c>
      <c r="E160" s="12" t="n">
        <v>42.5</v>
      </c>
    </row>
    <row r="161">
      <c r="A161" s="3" t="inlineStr">
        <is>
          <t>K75304WW</t>
        </is>
      </c>
      <c r="B161" s="3" t="inlineStr">
        <is>
          <t>Kensington</t>
        </is>
      </c>
      <c r="C161" s="3" t="inlineStr">
        <is>
          <t>KENSINGTON MY230 EQ WIRELESS MOUSE</t>
        </is>
      </c>
      <c r="D161" s="11" t="n">
        <v>32</v>
      </c>
      <c r="E161" s="12" t="n">
        <v>26.67</v>
      </c>
    </row>
    <row r="162">
      <c r="A162" s="3" t="inlineStr">
        <is>
          <t>K72080WW</t>
        </is>
      </c>
      <c r="B162" s="3" t="inlineStr">
        <is>
          <t>Kensington</t>
        </is>
      </c>
      <c r="C162" s="3" t="inlineStr">
        <is>
          <t>KENSINGTON SLIMBLADE PRO TRACKBALL</t>
        </is>
      </c>
      <c r="D162" s="11" t="n">
        <v>116</v>
      </c>
      <c r="E162" s="12" t="n">
        <v>96.67</v>
      </c>
    </row>
    <row r="163">
      <c r="A163" s="3" t="inlineStr">
        <is>
          <t>K33373EU</t>
        </is>
      </c>
      <c r="B163" s="3" t="inlineStr">
        <is>
          <t>Kensington</t>
        </is>
      </c>
      <c r="C163" s="3" t="inlineStr">
        <is>
          <t>NON LASER WIRELESS PRESENTER</t>
        </is>
      </c>
      <c r="D163" s="11" t="n">
        <v>34</v>
      </c>
      <c r="E163" s="12" t="n">
        <v>28.33</v>
      </c>
    </row>
    <row r="164">
      <c r="A164" s="3" t="inlineStr">
        <is>
          <t>64327EU</t>
        </is>
      </c>
      <c r="B164" s="3" t="inlineStr">
        <is>
          <t>Kensington</t>
        </is>
      </c>
      <c r="C164" s="3" t="inlineStr">
        <is>
          <t>ORBIT OPTICAL</t>
        </is>
      </c>
      <c r="D164" s="11" t="n">
        <v>40</v>
      </c>
      <c r="E164" s="12" t="n">
        <v>33.33</v>
      </c>
    </row>
    <row r="165">
      <c r="A165" s="3" t="inlineStr">
        <is>
          <t>K70992WW</t>
        </is>
      </c>
      <c r="B165" s="3" t="inlineStr">
        <is>
          <t>Kensington</t>
        </is>
      </c>
      <c r="C165" s="3" t="inlineStr">
        <is>
          <t>ORBIT SCROLL RING WRLS TRACKBALL BLK</t>
        </is>
      </c>
      <c r="D165" s="11" t="n">
        <v>72</v>
      </c>
      <c r="E165" s="12" t="n">
        <v>60</v>
      </c>
    </row>
    <row r="166">
      <c r="A166" s="3" t="inlineStr">
        <is>
          <t>K72337EU</t>
        </is>
      </c>
      <c r="B166" s="3" t="inlineStr">
        <is>
          <t>Kensington</t>
        </is>
      </c>
      <c r="C166" s="3" t="inlineStr">
        <is>
          <t>ORBIT TRACKBALL WITH SCROLL RING</t>
        </is>
      </c>
      <c r="D166" s="11" t="n">
        <v>63</v>
      </c>
      <c r="E166" s="12" t="n">
        <v>52.5</v>
      </c>
    </row>
    <row r="167">
      <c r="A167" s="3" t="inlineStr">
        <is>
          <t>K72425EU</t>
        </is>
      </c>
      <c r="B167" s="3" t="inlineStr">
        <is>
          <t>Kensington</t>
        </is>
      </c>
      <c r="C167" s="3" t="inlineStr">
        <is>
          <t>PRESENTER EXPERT RED LASER /CURSOR</t>
        </is>
      </c>
      <c r="D167" s="11" t="n">
        <v>45</v>
      </c>
      <c r="E167" s="12" t="n">
        <v>37.5</v>
      </c>
    </row>
    <row r="168">
      <c r="A168" s="3" t="inlineStr">
        <is>
          <t>K72422WW</t>
        </is>
      </c>
      <c r="B168" s="3" t="inlineStr">
        <is>
          <t>Kensington</t>
        </is>
      </c>
      <c r="C168" s="3" t="inlineStr">
        <is>
          <t>PRO FIT  WIRELESS RUBY RED MOUSE</t>
        </is>
      </c>
      <c r="D168" s="11" t="n">
        <v>31</v>
      </c>
      <c r="E168" s="12" t="n">
        <v>25.83</v>
      </c>
    </row>
    <row r="169">
      <c r="A169" s="3" t="inlineStr">
        <is>
          <t>K74000WW</t>
        </is>
      </c>
      <c r="B169" s="3" t="inlineStr">
        <is>
          <t>Kensington</t>
        </is>
      </c>
      <c r="C169" s="3" t="inlineStr">
        <is>
          <t>PRO FIT BLUETOOTH MID-SIZE MOUSE</t>
        </is>
      </c>
      <c r="D169" s="11" t="n">
        <v>30</v>
      </c>
      <c r="E169" s="12" t="n">
        <v>25</v>
      </c>
    </row>
    <row r="170">
      <c r="A170" s="3" t="inlineStr">
        <is>
          <t>K75403EU</t>
        </is>
      </c>
      <c r="B170" s="3" t="inlineStr">
        <is>
          <t>Kensington</t>
        </is>
      </c>
      <c r="C170" s="3" t="inlineStr">
        <is>
          <t>PRO FIT ERGO WIRED MOUSE</t>
        </is>
      </c>
      <c r="D170" s="11" t="n">
        <v>37</v>
      </c>
      <c r="E170" s="12" t="n">
        <v>30.83</v>
      </c>
    </row>
    <row r="171">
      <c r="A171" s="3" t="inlineStr">
        <is>
          <t>K75404EU</t>
        </is>
      </c>
      <c r="B171" s="3" t="inlineStr">
        <is>
          <t>Kensington</t>
        </is>
      </c>
      <c r="C171" s="3" t="inlineStr">
        <is>
          <t>PRO FIT ERGO WIRELESS MOUSE - BLACK</t>
        </is>
      </c>
      <c r="D171" s="11" t="n">
        <v>50</v>
      </c>
      <c r="E171" s="12" t="n">
        <v>41.67</v>
      </c>
    </row>
    <row r="172">
      <c r="A172" s="3" t="inlineStr">
        <is>
          <t>K72369EU</t>
        </is>
      </c>
      <c r="B172" s="3" t="inlineStr">
        <is>
          <t>Kensington</t>
        </is>
      </c>
      <c r="C172" s="3" t="inlineStr">
        <is>
          <t>PRO FIT FULL SIZED WIRED MOUSE USBPS</t>
        </is>
      </c>
      <c r="D172" s="11" t="n">
        <v>27</v>
      </c>
      <c r="E172" s="12" t="n">
        <v>22.5</v>
      </c>
    </row>
    <row r="173">
      <c r="A173" s="3" t="inlineStr">
        <is>
          <t>K72370EU</t>
        </is>
      </c>
      <c r="B173" s="3" t="inlineStr">
        <is>
          <t>Kensington</t>
        </is>
      </c>
      <c r="C173" s="3" t="inlineStr">
        <is>
          <t>PRO FIT FULL SIZED WIRELESS MOUSE</t>
        </is>
      </c>
      <c r="D173" s="11" t="n">
        <v>39</v>
      </c>
      <c r="E173" s="12" t="n">
        <v>32.5</v>
      </c>
    </row>
    <row r="174">
      <c r="A174" s="3" t="inlineStr">
        <is>
          <t>K72423WW</t>
        </is>
      </c>
      <c r="B174" s="3" t="inlineStr">
        <is>
          <t>Kensington</t>
        </is>
      </c>
      <c r="C174" s="3" t="inlineStr">
        <is>
          <t>PRO FIT WIRELESS GRAPHITE GREY MOUSE</t>
        </is>
      </c>
      <c r="D174" s="11" t="n">
        <v>31</v>
      </c>
      <c r="E174" s="12" t="n">
        <v>25.83</v>
      </c>
    </row>
    <row r="175">
      <c r="A175" s="3" t="inlineStr">
        <is>
          <t>K72452WW</t>
        </is>
      </c>
      <c r="B175" s="3" t="inlineStr">
        <is>
          <t>Kensington</t>
        </is>
      </c>
      <c r="C175" s="3" t="inlineStr">
        <is>
          <t>PRO FIT WIRELESS MOBILE MOUSE</t>
        </is>
      </c>
      <c r="D175" s="11" t="n">
        <v>25</v>
      </c>
      <c r="E175" s="12" t="n">
        <v>20.83</v>
      </c>
    </row>
    <row r="176">
      <c r="A176" s="3" t="inlineStr">
        <is>
          <t>K72421WW</t>
        </is>
      </c>
      <c r="B176" s="3" t="inlineStr">
        <is>
          <t>Kensington</t>
        </is>
      </c>
      <c r="C176" s="3" t="inlineStr">
        <is>
          <t>PRO FIT WIRELESS SAPPHIRE BLUE MOUSE</t>
        </is>
      </c>
      <c r="D176" s="11" t="n">
        <v>31</v>
      </c>
      <c r="E176" s="12" t="n">
        <v>25.83</v>
      </c>
    </row>
    <row r="177">
      <c r="A177" s="3" t="inlineStr">
        <is>
          <t>K75501EU</t>
        </is>
      </c>
      <c r="B177" s="3" t="inlineStr">
        <is>
          <t>Kensington</t>
        </is>
      </c>
      <c r="C177" s="3" t="inlineStr">
        <is>
          <t>PROFIT ERGO VERTICAL WRLS MOUSE BLK</t>
        </is>
      </c>
      <c r="D177" s="11" t="n">
        <v>50</v>
      </c>
      <c r="E177" s="12" t="n">
        <v>41.67</v>
      </c>
    </row>
    <row r="178">
      <c r="A178" s="3" t="inlineStr">
        <is>
          <t>K72405EU</t>
        </is>
      </c>
      <c r="B178" s="3" t="inlineStr">
        <is>
          <t>Kensington</t>
        </is>
      </c>
      <c r="C178" s="3" t="inlineStr">
        <is>
          <t>PROFIT WIRELESS MID-SIZE MOUSE</t>
        </is>
      </c>
      <c r="D178" s="11" t="n">
        <v>31</v>
      </c>
      <c r="E178" s="12" t="n">
        <v>25.83</v>
      </c>
    </row>
    <row r="179">
      <c r="A179" s="3" t="inlineStr">
        <is>
          <t>K55793EU</t>
        </is>
      </c>
      <c r="B179" s="3" t="inlineStr">
        <is>
          <t>Kensington</t>
        </is>
      </c>
      <c r="C179" s="3" t="inlineStr">
        <is>
          <t>SMARTFIT MOUSE PAD</t>
        </is>
      </c>
      <c r="D179" s="11" t="n">
        <v>28</v>
      </c>
      <c r="E179" s="12" t="n">
        <v>23.33</v>
      </c>
    </row>
    <row r="180">
      <c r="A180" s="3" t="inlineStr">
        <is>
          <t>K75298WW</t>
        </is>
      </c>
      <c r="B180" s="3" t="inlineStr">
        <is>
          <t>Kensington</t>
        </is>
      </c>
      <c r="C180" s="3" t="inlineStr">
        <is>
          <t>SURETRACK DUAL WIRELESS MOUSE BLACK</t>
        </is>
      </c>
      <c r="D180" s="11" t="n">
        <v>21</v>
      </c>
      <c r="E180" s="12" t="n">
        <v>17.5</v>
      </c>
    </row>
    <row r="181">
      <c r="A181" s="3" t="inlineStr">
        <is>
          <t>K72110EU</t>
        </is>
      </c>
      <c r="B181" s="3" t="inlineStr">
        <is>
          <t>Kensington</t>
        </is>
      </c>
      <c r="C181" s="3" t="inlineStr">
        <is>
          <t>VAL THREE-BUTTON WIRED MOUSE</t>
        </is>
      </c>
      <c r="D181" s="11" t="n">
        <v>13</v>
      </c>
      <c r="E181" s="12" t="n">
        <v>10.83</v>
      </c>
    </row>
    <row r="182">
      <c r="A182" s="3" t="inlineStr">
        <is>
          <t>K72392EU</t>
        </is>
      </c>
      <c r="B182" s="3" t="inlineStr">
        <is>
          <t>Kensington</t>
        </is>
      </c>
      <c r="C182" s="3" t="inlineStr">
        <is>
          <t>VAL THREE-BUTTON WIRELESS MOUSE</t>
        </is>
      </c>
      <c r="D182" s="11" t="n">
        <v>25</v>
      </c>
      <c r="E182" s="12" t="n">
        <v>20.83</v>
      </c>
    </row>
    <row r="183">
      <c r="A183" s="3" t="inlineStr">
        <is>
          <t>33374EU</t>
        </is>
      </c>
      <c r="B183" s="3" t="inlineStr">
        <is>
          <t>Kensington</t>
        </is>
      </c>
      <c r="C183" s="3" t="inlineStr">
        <is>
          <t>WIRELESS PRESENTATION POINTER</t>
        </is>
      </c>
      <c r="D183" s="11" t="n">
        <v>27</v>
      </c>
      <c r="E183" s="12" t="n">
        <v>22.5</v>
      </c>
    </row>
    <row r="184">
      <c r="A184" s="3" t="inlineStr">
        <is>
          <t>M3-A1</t>
        </is>
      </c>
      <c r="B184" s="3" t="inlineStr">
        <is>
          <t>Keychron</t>
        </is>
      </c>
      <c r="C184" s="3" t="inlineStr">
        <is>
          <t>KEYCHRON M3-A1 WIRELESS MOUSE</t>
        </is>
      </c>
      <c r="D184" s="11" t="n">
        <v>60</v>
      </c>
      <c r="E184" s="12" t="n">
        <v>50</v>
      </c>
    </row>
    <row r="185">
      <c r="A185" s="3" t="inlineStr">
        <is>
          <t>M3-A3</t>
        </is>
      </c>
      <c r="B185" s="3" t="inlineStr">
        <is>
          <t>Keychron</t>
        </is>
      </c>
      <c r="C185" s="3" t="inlineStr">
        <is>
          <t>KEYCHRON M3-A3 WIRELESS MOUSE</t>
        </is>
      </c>
      <c r="D185" s="11" t="n">
        <v>60</v>
      </c>
      <c r="E185" s="12" t="n">
        <v>50</v>
      </c>
    </row>
    <row r="186">
      <c r="A186" s="3" t="inlineStr">
        <is>
          <t>M7-A1</t>
        </is>
      </c>
      <c r="B186" s="3" t="inlineStr">
        <is>
          <t>Keychron</t>
        </is>
      </c>
      <c r="C186" s="3" t="inlineStr">
        <is>
          <t>KEYCHRON M7-A1 WIRELESS MOUSE 1K</t>
        </is>
      </c>
      <c r="D186" s="11" t="n">
        <v>60</v>
      </c>
      <c r="E186" s="12" t="n">
        <v>50</v>
      </c>
    </row>
    <row r="187">
      <c r="A187" s="3" t="inlineStr">
        <is>
          <t>M7-A23</t>
        </is>
      </c>
      <c r="B187" s="3" t="inlineStr">
        <is>
          <t>Keychron</t>
        </is>
      </c>
      <c r="C187" s="3" t="inlineStr">
        <is>
          <t>KEYCHRON M7-A23 WIRELESS MOUSE 8K</t>
        </is>
      </c>
      <c r="D187" s="11" t="n">
        <v>82</v>
      </c>
      <c r="E187" s="12" t="n">
        <v>68.33</v>
      </c>
    </row>
    <row r="188">
      <c r="A188" s="3" t="inlineStr">
        <is>
          <t>M7-A24</t>
        </is>
      </c>
      <c r="B188" s="3" t="inlineStr">
        <is>
          <t>Keychron</t>
        </is>
      </c>
      <c r="C188" s="3" t="inlineStr">
        <is>
          <t>KEYCHRON M7-A24 WIRELESS MOUSE 8K</t>
        </is>
      </c>
      <c r="D188" s="11" t="n">
        <v>82</v>
      </c>
      <c r="E188" s="12" t="n">
        <v>68.33</v>
      </c>
    </row>
    <row r="189">
      <c r="A189" s="3" t="inlineStr">
        <is>
          <t>M7-A3</t>
        </is>
      </c>
      <c r="B189" s="3" t="inlineStr">
        <is>
          <t>Keychron</t>
        </is>
      </c>
      <c r="C189" s="3" t="inlineStr">
        <is>
          <t>KEYCHRON M7-A3 WIRELESS MOUSE 1K</t>
        </is>
      </c>
      <c r="D189" s="11" t="n">
        <v>60</v>
      </c>
      <c r="E189" s="12" t="n">
        <v>50</v>
      </c>
    </row>
    <row r="190">
      <c r="A190" s="3" t="inlineStr">
        <is>
          <t>M6-A1</t>
        </is>
      </c>
      <c r="B190" s="3" t="inlineStr">
        <is>
          <t>Keychron</t>
        </is>
      </c>
      <c r="C190" s="3" t="inlineStr">
        <is>
          <t>M6-A1 ULT SILENT WIRELESS MOUSE BK</t>
        </is>
      </c>
      <c r="D190" s="11" t="n">
        <v>60</v>
      </c>
      <c r="E190" s="12" t="n">
        <v>50</v>
      </c>
    </row>
    <row r="191">
      <c r="A191" s="3" t="inlineStr">
        <is>
          <t>M6-A27</t>
        </is>
      </c>
      <c r="B191" s="3" t="inlineStr">
        <is>
          <t>Keychron</t>
        </is>
      </c>
      <c r="C191" s="3" t="inlineStr">
        <is>
          <t>M6-A27 ULT SILENT WIRELESS MOUSE BK</t>
        </is>
      </c>
      <c r="D191" s="11" t="n">
        <v>60</v>
      </c>
      <c r="E191" s="12" t="n">
        <v>50</v>
      </c>
    </row>
    <row r="192">
      <c r="A192" s="3" t="inlineStr">
        <is>
          <t>M6-A28</t>
        </is>
      </c>
      <c r="B192" s="3" t="inlineStr">
        <is>
          <t>Keychron</t>
        </is>
      </c>
      <c r="C192" s="3" t="inlineStr">
        <is>
          <t>M6-A28 ULT SILENT WIRELESS MOUSE WT</t>
        </is>
      </c>
      <c r="D192" s="11" t="n">
        <v>60</v>
      </c>
      <c r="E192" s="12" t="n">
        <v>50</v>
      </c>
    </row>
    <row r="193">
      <c r="A193" s="3" t="inlineStr">
        <is>
          <t>M6-A3</t>
        </is>
      </c>
      <c r="B193" s="3" t="inlineStr">
        <is>
          <t>Keychron</t>
        </is>
      </c>
      <c r="C193" s="3" t="inlineStr">
        <is>
          <t>M6-A3 ULT SILENT WIRELESS MOUSE WT</t>
        </is>
      </c>
      <c r="D193" s="11" t="n">
        <v>60</v>
      </c>
      <c r="E193" s="12" t="n">
        <v>50</v>
      </c>
    </row>
    <row r="194">
      <c r="A194" s="3" t="inlineStr">
        <is>
          <t>GY51P83012</t>
        </is>
      </c>
      <c r="B194" s="3" t="inlineStr">
        <is>
          <t>Lenovo</t>
        </is>
      </c>
      <c r="C194" s="3" t="inlineStr">
        <is>
          <t>LEGION M410 WLESS RGB GAMING MOUSE</t>
        </is>
      </c>
      <c r="D194" s="11" t="n">
        <v>32</v>
      </c>
      <c r="E194" s="12" t="n">
        <v>26.67</v>
      </c>
    </row>
    <row r="195">
      <c r="A195" s="3" t="inlineStr">
        <is>
          <t>4Y50R20864</t>
        </is>
      </c>
      <c r="B195" s="3" t="inlineStr">
        <is>
          <t>Lenovo</t>
        </is>
      </c>
      <c r="C195" s="3" t="inlineStr">
        <is>
          <t>LENOVO  ESSENTIAL WIRELESS MOUSE</t>
        </is>
      </c>
      <c r="D195" s="11" t="n">
        <v>17</v>
      </c>
      <c r="E195" s="12" t="n">
        <v>14.17</v>
      </c>
    </row>
    <row r="196">
      <c r="A196" s="3" t="inlineStr">
        <is>
          <t>4Y51T62792</t>
        </is>
      </c>
      <c r="B196" s="3" t="inlineStr">
        <is>
          <t>Lenovo</t>
        </is>
      </c>
      <c r="C196" s="3" t="inlineStr">
        <is>
          <t>MICE_BO THINKPAD BT PRESENTER MS</t>
        </is>
      </c>
      <c r="D196" s="11" t="n">
        <v>72</v>
      </c>
      <c r="E196" s="12" t="n">
        <v>60</v>
      </c>
    </row>
    <row r="197">
      <c r="A197" s="3" t="inlineStr">
        <is>
          <t>4Y51R29290</t>
        </is>
      </c>
      <c r="B197" s="3" t="inlineStr">
        <is>
          <t>Lenovo</t>
        </is>
      </c>
      <c r="C197" s="3" t="inlineStr">
        <is>
          <t>MULTI-DEVICE WIRELESS MOUSE X9</t>
        </is>
      </c>
      <c r="D197" s="11" t="n">
        <v>50</v>
      </c>
      <c r="E197" s="12" t="n">
        <v>41.67</v>
      </c>
    </row>
    <row r="198">
      <c r="A198" s="3" t="inlineStr">
        <is>
          <t>4Y51S61876</t>
        </is>
      </c>
      <c r="B198" s="3" t="inlineStr">
        <is>
          <t>Lenovo</t>
        </is>
      </c>
      <c r="C198" s="3" t="inlineStr">
        <is>
          <t>WIRELESS MULTI PRO PLUS MOUSE 6050</t>
        </is>
      </c>
      <c r="D198" s="11" t="n">
        <v>23</v>
      </c>
      <c r="E198" s="12" t="n">
        <v>19.17</v>
      </c>
    </row>
    <row r="199">
      <c r="A199" s="3" t="inlineStr">
        <is>
          <t>J41-00002</t>
        </is>
      </c>
      <c r="B199" s="3" t="inlineStr">
        <is>
          <t>Microsoft</t>
        </is>
      </c>
      <c r="C199" s="3" t="inlineStr">
        <is>
          <t>SURFACE ADPTV MOUSE COMM BLK</t>
        </is>
      </c>
      <c r="D199" s="11" t="n">
        <v>74</v>
      </c>
      <c r="E199" s="12" t="n">
        <v>61.67</v>
      </c>
    </row>
    <row r="200">
      <c r="A200" s="3" t="inlineStr">
        <is>
          <t>J61-00002</t>
        </is>
      </c>
      <c r="B200" s="3" t="inlineStr">
        <is>
          <t>Microsoft</t>
        </is>
      </c>
      <c r="C200" s="3" t="inlineStr">
        <is>
          <t>SURFACE ADPTV MOUSE TAILTHUMB CM BLK</t>
        </is>
      </c>
      <c r="D200" s="11" t="n">
        <v>16</v>
      </c>
      <c r="E200" s="12" t="n">
        <v>13.33</v>
      </c>
    </row>
    <row r="201">
      <c r="A201" s="3" t="inlineStr">
        <is>
          <t>4711377393799</t>
        </is>
      </c>
      <c r="B201" s="3" t="inlineStr">
        <is>
          <t>MSI</t>
        </is>
      </c>
      <c r="C201" s="3" t="inlineStr">
        <is>
          <t>AGILITY GD23 MOUSEPAD</t>
        </is>
      </c>
      <c r="D201" s="11" t="n">
        <v>12</v>
      </c>
      <c r="E201" s="12" t="n">
        <v>10</v>
      </c>
    </row>
    <row r="202">
      <c r="A202" s="3" t="inlineStr">
        <is>
          <t>4711377393782</t>
        </is>
      </c>
      <c r="B202" s="3" t="inlineStr">
        <is>
          <t>MSI</t>
        </is>
      </c>
      <c r="C202" s="3" t="inlineStr">
        <is>
          <t>AGILITY GD73 MOUSEPAD</t>
        </is>
      </c>
      <c r="D202" s="11" t="n">
        <v>29</v>
      </c>
      <c r="E202" s="12" t="n">
        <v>24.17</v>
      </c>
    </row>
    <row r="203">
      <c r="A203" s="3" t="inlineStr">
        <is>
          <t>4719072731151</t>
        </is>
      </c>
      <c r="B203" s="3" t="inlineStr">
        <is>
          <t>MSI</t>
        </is>
      </c>
      <c r="C203" s="3" t="inlineStr">
        <is>
          <t>CLUTCH GM08</t>
        </is>
      </c>
      <c r="D203" s="11" t="n">
        <v>18</v>
      </c>
      <c r="E203" s="12" t="n">
        <v>15</v>
      </c>
    </row>
    <row r="204">
      <c r="A204" s="3" t="inlineStr">
        <is>
          <t>4711377425469</t>
        </is>
      </c>
      <c r="B204" s="3" t="inlineStr">
        <is>
          <t>MSI</t>
        </is>
      </c>
      <c r="C204" s="3" t="inlineStr">
        <is>
          <t>MSI FORGE GM340 W BLACK</t>
        </is>
      </c>
      <c r="D204" s="11" t="n">
        <v>24</v>
      </c>
      <c r="E204" s="12" t="n">
        <v>20</v>
      </c>
    </row>
    <row r="205">
      <c r="A205" s="3" t="inlineStr">
        <is>
          <t>4711377425506</t>
        </is>
      </c>
      <c r="B205" s="3" t="inlineStr">
        <is>
          <t>MSI</t>
        </is>
      </c>
      <c r="C205" s="3" t="inlineStr">
        <is>
          <t>MSI FORGE GM340 W SKY</t>
        </is>
      </c>
      <c r="D205" s="11" t="n">
        <v>24</v>
      </c>
      <c r="E205" s="12" t="n">
        <v>20</v>
      </c>
    </row>
    <row r="206">
      <c r="A206" s="3" t="inlineStr">
        <is>
          <t>4711377425445</t>
        </is>
      </c>
      <c r="B206" s="3" t="inlineStr">
        <is>
          <t>MSI</t>
        </is>
      </c>
      <c r="C206" s="3" t="inlineStr">
        <is>
          <t>MSI FORGE GM340 W VIOLET</t>
        </is>
      </c>
      <c r="D206" s="11" t="n">
        <v>24</v>
      </c>
      <c r="E206" s="12" t="n">
        <v>20</v>
      </c>
    </row>
    <row r="207">
      <c r="A207" s="3" t="inlineStr">
        <is>
          <t>4711377425483</t>
        </is>
      </c>
      <c r="B207" s="3" t="inlineStr">
        <is>
          <t>MSI</t>
        </is>
      </c>
      <c r="C207" s="3" t="inlineStr">
        <is>
          <t>MSI FORGE GM340 W WHITE</t>
        </is>
      </c>
      <c r="D207" s="11" t="n">
        <v>24</v>
      </c>
      <c r="E207" s="12" t="n">
        <v>20</v>
      </c>
    </row>
    <row r="208">
      <c r="A208" s="3" t="inlineStr">
        <is>
          <t>4711377395991</t>
        </is>
      </c>
      <c r="B208" s="3" t="inlineStr">
        <is>
          <t>MSI</t>
        </is>
      </c>
      <c r="C208" s="3" t="inlineStr">
        <is>
          <t>MSI VERSA 300 W 8K MOUSE</t>
        </is>
      </c>
      <c r="D208" s="11" t="n">
        <v>58</v>
      </c>
      <c r="E208" s="12" t="n">
        <v>48.33</v>
      </c>
    </row>
    <row r="209">
      <c r="A209" s="3" t="inlineStr">
        <is>
          <t>4711377245951</t>
        </is>
      </c>
      <c r="B209" s="3" t="inlineStr">
        <is>
          <t>MSI</t>
        </is>
      </c>
      <c r="C209" s="3" t="inlineStr">
        <is>
          <t>VERSA 300 ELITE W</t>
        </is>
      </c>
      <c r="D209" s="11" t="n">
        <v>53</v>
      </c>
      <c r="E209" s="12" t="n">
        <v>44.17</v>
      </c>
    </row>
    <row r="210">
      <c r="A210" s="3" t="inlineStr">
        <is>
          <t>4711377245920</t>
        </is>
      </c>
      <c r="B210" s="3" t="inlineStr">
        <is>
          <t>MSI</t>
        </is>
      </c>
      <c r="C210" s="3" t="inlineStr">
        <is>
          <t>VERSA 300 W</t>
        </is>
      </c>
      <c r="D210" s="11" t="n">
        <v>29</v>
      </c>
      <c r="E210" s="12" t="n">
        <v>24.17</v>
      </c>
    </row>
    <row r="211">
      <c r="A211" s="3" t="inlineStr">
        <is>
          <t>4711377284820</t>
        </is>
      </c>
      <c r="B211" s="3" t="inlineStr">
        <is>
          <t>MSI</t>
        </is>
      </c>
      <c r="C211" s="3" t="inlineStr">
        <is>
          <t>VERSA 300 W WHITE</t>
        </is>
      </c>
      <c r="D211" s="11" t="n">
        <v>30</v>
      </c>
      <c r="E211" s="12" t="n">
        <v>25</v>
      </c>
    </row>
    <row r="212">
      <c r="A212" s="3" t="inlineStr">
        <is>
          <t>4711377269773</t>
        </is>
      </c>
      <c r="B212" s="3" t="inlineStr">
        <is>
          <t>MSI</t>
        </is>
      </c>
      <c r="C212" s="3" t="inlineStr">
        <is>
          <t>VERSA PRO W MOUSE DOCK PRO</t>
        </is>
      </c>
      <c r="D212" s="11" t="n">
        <v>107</v>
      </c>
      <c r="E212" s="12" t="n">
        <v>89.17</v>
      </c>
    </row>
    <row r="213">
      <c r="A213" s="3" t="inlineStr">
        <is>
          <t>910010</t>
        </is>
      </c>
      <c r="B213" s="3" t="inlineStr">
        <is>
          <t>Port Designs</t>
        </is>
      </c>
      <c r="C213" s="3" t="inlineStr">
        <is>
          <t>MOUSE ESSENTIAL PRO BT+2.4</t>
        </is>
      </c>
      <c r="D213" s="11" t="n">
        <v>25</v>
      </c>
      <c r="E213" s="12" t="n">
        <v>20.83</v>
      </c>
    </row>
    <row r="214">
      <c r="A214" s="3" t="inlineStr">
        <is>
          <t>900400-PRO</t>
        </is>
      </c>
      <c r="B214" s="3" t="inlineStr">
        <is>
          <t>Port Designs</t>
        </is>
      </c>
      <c r="C214" s="3" t="inlineStr">
        <is>
          <t>MOUSE PRO LITE BLACK</t>
        </is>
      </c>
      <c r="D214" s="11" t="n">
        <v>11</v>
      </c>
      <c r="E214" s="12" t="n">
        <v>9.17</v>
      </c>
    </row>
    <row r="215">
      <c r="A215" s="3" t="inlineStr">
        <is>
          <t>EJ-M3400DBEGWW</t>
        </is>
      </c>
      <c r="B215" s="3" t="inlineStr">
        <is>
          <t>Samsung</t>
        </is>
      </c>
      <c r="C215" s="3" t="inlineStr">
        <is>
          <t>BLUETOOTH MOUSE GXY BOOK BLK</t>
        </is>
      </c>
      <c r="D215" s="11" t="n">
        <v>42</v>
      </c>
      <c r="E215" s="12" t="n">
        <v>35</v>
      </c>
    </row>
    <row r="216">
      <c r="A216" s="3" t="inlineStr">
        <is>
          <t>AMU75EU</t>
        </is>
      </c>
      <c r="B216" s="3" t="inlineStr">
        <is>
          <t>Targus</t>
        </is>
      </c>
      <c r="C216" s="3" t="inlineStr">
        <is>
          <t>COMPACT OPTICAL MOUSE</t>
        </is>
      </c>
      <c r="D216" s="11" t="n">
        <v>12</v>
      </c>
      <c r="E216" s="12" t="n">
        <v>10</v>
      </c>
    </row>
    <row r="217">
      <c r="A217" s="3" t="inlineStr">
        <is>
          <t>AMW584GL</t>
        </is>
      </c>
      <c r="B217" s="3" t="inlineStr">
        <is>
          <t>Targus</t>
        </is>
      </c>
      <c r="C217" s="3" t="inlineStr">
        <is>
          <t>ERGONOMIC BLUETRACE MOUSE</t>
        </is>
      </c>
      <c r="D217" s="11" t="n">
        <v>40</v>
      </c>
      <c r="E217" s="12" t="n">
        <v>33.33</v>
      </c>
    </row>
    <row r="218">
      <c r="A218" s="3" t="inlineStr">
        <is>
          <t>AMP13EU</t>
        </is>
      </c>
      <c r="B218" s="3" t="inlineStr">
        <is>
          <t>Targus</t>
        </is>
      </c>
      <c r="C218" s="3" t="inlineStr">
        <is>
          <t>LASER PRESENTATION REMOTE</t>
        </is>
      </c>
      <c r="D218" s="11" t="n">
        <v>34</v>
      </c>
      <c r="E218" s="12" t="n">
        <v>28.33</v>
      </c>
    </row>
    <row r="219">
      <c r="A219" s="3" t="inlineStr">
        <is>
          <t>AMB581GL</t>
        </is>
      </c>
      <c r="B219" s="3" t="inlineStr">
        <is>
          <t>Targus</t>
        </is>
      </c>
      <c r="C219" s="3" t="inlineStr">
        <is>
          <t>TARGUS ANTIMICROBIAL COMPACT DUAL OP</t>
        </is>
      </c>
      <c r="D219" s="11" t="n">
        <v>28</v>
      </c>
      <c r="E219" s="12" t="n">
        <v>23.33</v>
      </c>
    </row>
    <row r="220">
      <c r="A220" s="3" t="inlineStr">
        <is>
          <t>AMU81AMGL</t>
        </is>
      </c>
      <c r="B220" s="3" t="inlineStr">
        <is>
          <t>Targus</t>
        </is>
      </c>
      <c r="C220" s="3" t="inlineStr">
        <is>
          <t>TARGUS ANTIMICROBIAL USB WIRED MOUSE</t>
        </is>
      </c>
      <c r="D220" s="11" t="n">
        <v>12</v>
      </c>
      <c r="E220" s="12" t="n">
        <v>10</v>
      </c>
    </row>
    <row r="221">
      <c r="A221" s="3" t="inlineStr">
        <is>
          <t>AMB586GL</t>
        </is>
      </c>
      <c r="B221" s="3" t="inlineStr">
        <is>
          <t>Targus</t>
        </is>
      </c>
      <c r="C221" s="3" t="inlineStr">
        <is>
          <t>TARGUS ECOSMART? SUSTAINABLE ERGONOM</t>
        </is>
      </c>
      <c r="D221" s="11" t="n">
        <v>40</v>
      </c>
      <c r="E221" s="12" t="n">
        <v>33.33</v>
      </c>
    </row>
    <row r="222">
      <c r="A222" s="3" t="inlineStr">
        <is>
          <t>AMB582GL</t>
        </is>
      </c>
      <c r="B222" s="3" t="inlineStr">
        <is>
          <t>Targus</t>
        </is>
      </c>
      <c r="C222" s="3" t="inlineStr">
        <is>
          <t>TARGUSANTIMICROBIAL MID-SIZE DUAL MO</t>
        </is>
      </c>
      <c r="D222" s="11" t="n">
        <v>33</v>
      </c>
      <c r="E222" s="12" t="n">
        <v>27.5</v>
      </c>
    </row>
    <row r="223">
      <c r="A223" s="3" t="inlineStr">
        <is>
          <t>CORPORATE2IN1</t>
        </is>
      </c>
      <c r="B223" s="3" t="inlineStr">
        <is>
          <t>VIDA</t>
        </is>
      </c>
      <c r="C223" s="3" t="inlineStr">
        <is>
          <t>VIDA CORPORATE 2IN1 USB KBOARD MOUSE</t>
        </is>
      </c>
      <c r="D223" s="11" t="n">
        <v>9</v>
      </c>
      <c r="E223" s="12" t="n">
        <v>7.5</v>
      </c>
    </row>
    <row r="224">
      <c r="A224" s="3" t="inlineStr">
        <is>
          <t>MAGNA-BLK</t>
        </is>
      </c>
      <c r="B224" s="3" t="inlineStr">
        <is>
          <t>VIDA</t>
        </is>
      </c>
      <c r="C224" s="3" t="inlineStr">
        <is>
          <t>VIDA MAGNA MAGNETIC USB RGB KEYBOARD</t>
        </is>
      </c>
      <c r="D224" s="11" t="n">
        <v>36</v>
      </c>
      <c r="E224" s="12" t="n">
        <v>30</v>
      </c>
    </row>
    <row r="225">
      <c r="A225" s="3" t="inlineStr">
        <is>
          <t>MECHA-BLK</t>
        </is>
      </c>
      <c r="B225" s="3" t="inlineStr">
        <is>
          <t>VIDA</t>
        </is>
      </c>
      <c r="C225" s="3" t="inlineStr">
        <is>
          <t>VIDA MECHA MECHANICAL RGB KEYBOARD</t>
        </is>
      </c>
      <c r="D225" s="11" t="n">
        <v>25</v>
      </c>
      <c r="E225" s="12" t="n">
        <v>20.83</v>
      </c>
    </row>
    <row r="226">
      <c r="A226" s="3" t="inlineStr">
        <is>
          <t>OFFICE2IN1</t>
        </is>
      </c>
      <c r="B226" s="3" t="inlineStr">
        <is>
          <t>VIDA</t>
        </is>
      </c>
      <c r="C226" s="3" t="inlineStr">
        <is>
          <t>VIDA OFFICE 2IN1 USB KEYBOARD KIT</t>
        </is>
      </c>
      <c r="D226" s="11" t="n">
        <v>7</v>
      </c>
      <c r="E226" s="12" t="n">
        <v>5.83</v>
      </c>
    </row>
    <row r="227">
      <c r="A227" s="3" t="inlineStr">
        <is>
          <t>PRECISION-BLK</t>
        </is>
      </c>
      <c r="B227" s="3" t="inlineStr">
        <is>
          <t>VIDA</t>
        </is>
      </c>
      <c r="C227" s="3" t="inlineStr">
        <is>
          <t>VIDA PRECISION PIXART 3327 MOUSE USB</t>
        </is>
      </c>
      <c r="D227" s="11" t="n">
        <v>13</v>
      </c>
      <c r="E227" s="12" t="n">
        <v>10.83</v>
      </c>
    </row>
    <row r="228">
      <c r="A228" s="3" t="inlineStr">
        <is>
          <t>REBEL2IN1-BLK</t>
        </is>
      </c>
      <c r="B228" s="3" t="inlineStr">
        <is>
          <t>VIDA</t>
        </is>
      </c>
      <c r="C228" s="3" t="inlineStr">
        <is>
          <t>VIDA REBEL 2IN1 BLACK USB DESK KIT</t>
        </is>
      </c>
      <c r="D228" s="11" t="n">
        <v>14</v>
      </c>
      <c r="E228" s="12" t="n">
        <v>11.67</v>
      </c>
    </row>
    <row r="229">
      <c r="A229" s="3" t="inlineStr">
        <is>
          <t>REBEL2IN1-WHT</t>
        </is>
      </c>
      <c r="B229" s="3" t="inlineStr">
        <is>
          <t>VIDA</t>
        </is>
      </c>
      <c r="C229" s="3" t="inlineStr">
        <is>
          <t>VIDA REBEL 2IN1 WHITE USB DESK KIT</t>
        </is>
      </c>
      <c r="D229" s="11" t="n">
        <v>14</v>
      </c>
      <c r="E229" s="12" t="n">
        <v>11.67</v>
      </c>
    </row>
  </sheetData>
  <autoFilter ref="A2:E229"/>
  <pageMargins left="0.75" right="0.75" top="1" bottom="1" header="0.5" footer="0.5"/>
  <pageSetup orientation="portrait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E53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Headsets &amp; Audio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AD-A185FZKDEUB</t>
        </is>
      </c>
      <c r="B3" s="3" t="inlineStr">
        <is>
          <t>ACER</t>
        </is>
      </c>
      <c r="C3" s="3" t="inlineStr">
        <is>
          <t>AERIAL GALAXY A18 BLACK 128GB</t>
        </is>
      </c>
      <c r="D3" s="11" t="n">
        <v>229</v>
      </c>
      <c r="E3" s="12" t="n">
        <v>190.83</v>
      </c>
    </row>
    <row r="4">
      <c r="A4" s="3" t="inlineStr">
        <is>
          <t>D1206G11</t>
        </is>
      </c>
      <c r="B4" s="3" t="inlineStr">
        <is>
          <t>Anker</t>
        </is>
      </c>
      <c r="C4" s="3" t="inlineStr">
        <is>
          <t>ANKER SOUNDCORE LIBERTY BUDS 2 BLK</t>
        </is>
      </c>
      <c r="D4" s="11" t="n">
        <v>140</v>
      </c>
      <c r="E4" s="12" t="n">
        <v>116.67</v>
      </c>
    </row>
    <row r="5">
      <c r="A5" s="3" t="inlineStr">
        <is>
          <t>D1206GQ1</t>
        </is>
      </c>
      <c r="B5" s="3" t="inlineStr">
        <is>
          <t>Anker</t>
        </is>
      </c>
      <c r="C5" s="3" t="inlineStr">
        <is>
          <t>ANKER SOUNDCORE LIBERTY BUDS 2 PURPL</t>
        </is>
      </c>
      <c r="D5" s="11" t="n">
        <v>140</v>
      </c>
      <c r="E5" s="12" t="n">
        <v>116.67</v>
      </c>
    </row>
    <row r="6">
      <c r="A6" s="3" t="inlineStr">
        <is>
          <t>D1206G21</t>
        </is>
      </c>
      <c r="B6" s="3" t="inlineStr">
        <is>
          <t>Anker</t>
        </is>
      </c>
      <c r="C6" s="3" t="inlineStr">
        <is>
          <t>ANKER SOUNDCORE LIBERTY BUDS 2 WHITE</t>
        </is>
      </c>
      <c r="D6" s="11" t="n">
        <v>140</v>
      </c>
      <c r="E6" s="12" t="n">
        <v>116.67</v>
      </c>
    </row>
    <row r="7">
      <c r="A7" s="3" t="inlineStr">
        <is>
          <t>D1105G11</t>
        </is>
      </c>
      <c r="B7" s="3" t="inlineStr">
        <is>
          <t>Anker</t>
        </is>
      </c>
      <c r="C7" s="3" t="inlineStr">
        <is>
          <t>SOUNDCORE AEROCLIP 2  BLACK</t>
        </is>
      </c>
      <c r="D7" s="11" t="n">
        <v>173</v>
      </c>
      <c r="E7" s="12" t="n">
        <v>144.17</v>
      </c>
    </row>
    <row r="8">
      <c r="A8" s="3" t="inlineStr">
        <is>
          <t>D1105G91</t>
        </is>
      </c>
      <c r="B8" s="3" t="inlineStr">
        <is>
          <t>Anker</t>
        </is>
      </c>
      <c r="C8" s="3" t="inlineStr">
        <is>
          <t>SOUNDCORE AEROCLIP 2  RED</t>
        </is>
      </c>
      <c r="D8" s="11" t="n">
        <v>173</v>
      </c>
      <c r="E8" s="12" t="n">
        <v>144.17</v>
      </c>
    </row>
    <row r="9">
      <c r="A9" s="3" t="inlineStr">
        <is>
          <t>D1105G21</t>
        </is>
      </c>
      <c r="B9" s="3" t="inlineStr">
        <is>
          <t>Anker</t>
        </is>
      </c>
      <c r="C9" s="3" t="inlineStr">
        <is>
          <t>SOUNDCORE AEROCLIP 2 WHITE</t>
        </is>
      </c>
      <c r="D9" s="11" t="n">
        <v>173</v>
      </c>
      <c r="E9" s="12" t="n">
        <v>144.17</v>
      </c>
    </row>
    <row r="10">
      <c r="A10" s="3" t="inlineStr">
        <is>
          <t>A3388G11</t>
        </is>
      </c>
      <c r="B10" s="3" t="inlineStr">
        <is>
          <t>Anker</t>
        </is>
      </c>
      <c r="C10" s="3" t="inlineStr">
        <is>
          <t>SOUNDCORE AEROCLIP B2B - BLACK</t>
        </is>
      </c>
      <c r="D10" s="11" t="n">
        <v>140</v>
      </c>
      <c r="E10" s="12" t="n">
        <v>116.67</v>
      </c>
    </row>
    <row r="11">
      <c r="A11" s="3" t="inlineStr">
        <is>
          <t>A3388G21</t>
        </is>
      </c>
      <c r="B11" s="3" t="inlineStr">
        <is>
          <t>Anker</t>
        </is>
      </c>
      <c r="C11" s="3" t="inlineStr">
        <is>
          <t>SOUNDCORE AEROCLIP B2B -WHITE</t>
        </is>
      </c>
      <c r="D11" s="11" t="n">
        <v>140</v>
      </c>
      <c r="E11" s="12" t="n">
        <v>116.67</v>
      </c>
    </row>
    <row r="12">
      <c r="A12" s="3" t="inlineStr">
        <is>
          <t>A3874G12</t>
        </is>
      </c>
      <c r="B12" s="3" t="inlineStr">
        <is>
          <t>Anker</t>
        </is>
      </c>
      <c r="C12" s="3" t="inlineStr">
        <is>
          <t>SOUNDCORE AEROFIT 2 AI ASSISTANT BLK</t>
        </is>
      </c>
      <c r="D12" s="11" t="n">
        <v>130</v>
      </c>
      <c r="E12" s="12" t="n">
        <v>108.33</v>
      </c>
    </row>
    <row r="13">
      <c r="A13" s="3" t="inlineStr">
        <is>
          <t>A3874G21</t>
        </is>
      </c>
      <c r="B13" s="3" t="inlineStr">
        <is>
          <t>Anker</t>
        </is>
      </c>
      <c r="C13" s="3" t="inlineStr">
        <is>
          <t>SOUNDCORE AEROFIT 2 B2B -  WHITE</t>
        </is>
      </c>
      <c r="D13" s="11" t="n">
        <v>108</v>
      </c>
      <c r="E13" s="12" t="n">
        <v>90</v>
      </c>
    </row>
    <row r="14">
      <c r="A14" s="3" t="inlineStr">
        <is>
          <t>A3874G11</t>
        </is>
      </c>
      <c r="B14" s="3" t="inlineStr">
        <is>
          <t>Anker</t>
        </is>
      </c>
      <c r="C14" s="3" t="inlineStr">
        <is>
          <t>SOUNDCORE AEROFIT 2 B2B - BLACK</t>
        </is>
      </c>
      <c r="D14" s="11" t="n">
        <v>108</v>
      </c>
      <c r="E14" s="12" t="n">
        <v>90</v>
      </c>
    </row>
    <row r="15">
      <c r="A15" s="3" t="inlineStr">
        <is>
          <t>A3875G11</t>
        </is>
      </c>
      <c r="B15" s="3" t="inlineStr">
        <is>
          <t>Anker</t>
        </is>
      </c>
      <c r="C15" s="3" t="inlineStr">
        <is>
          <t>SOUNDCORE AEROFIT 2 PRO BLACK</t>
        </is>
      </c>
      <c r="D15" s="11" t="n">
        <v>194</v>
      </c>
      <c r="E15" s="12" t="n">
        <v>161.67</v>
      </c>
    </row>
    <row r="16">
      <c r="A16" s="3" t="inlineStr">
        <is>
          <t>A3875G21</t>
        </is>
      </c>
      <c r="B16" s="3" t="inlineStr">
        <is>
          <t>Anker</t>
        </is>
      </c>
      <c r="C16" s="3" t="inlineStr">
        <is>
          <t>SOUNDCORE AEROFIT 2 PRO WHITE</t>
        </is>
      </c>
      <c r="D16" s="11" t="n">
        <v>194</v>
      </c>
      <c r="E16" s="12" t="n">
        <v>161.67</v>
      </c>
    </row>
    <row r="17">
      <c r="A17" s="3" t="inlineStr">
        <is>
          <t>A3871G11</t>
        </is>
      </c>
      <c r="B17" s="3" t="inlineStr">
        <is>
          <t>Anker</t>
        </is>
      </c>
      <c r="C17" s="3" t="inlineStr">
        <is>
          <t>SOUNDCORE AEROFIT PRO B2B BLACK</t>
        </is>
      </c>
      <c r="D17" s="11" t="n">
        <v>162</v>
      </c>
      <c r="E17" s="12" t="n">
        <v>135</v>
      </c>
    </row>
    <row r="18">
      <c r="A18" s="3" t="inlineStr">
        <is>
          <t>A3871G61</t>
        </is>
      </c>
      <c r="B18" s="3" t="inlineStr">
        <is>
          <t>Anker</t>
        </is>
      </c>
      <c r="C18" s="3" t="inlineStr">
        <is>
          <t>SOUNDCORE AEROFIT PRO B2B BLUE</t>
        </is>
      </c>
      <c r="D18" s="11" t="n">
        <v>100</v>
      </c>
      <c r="E18" s="12" t="n">
        <v>83.33</v>
      </c>
    </row>
    <row r="19">
      <c r="A19" s="3" t="inlineStr">
        <is>
          <t>A3134A11</t>
        </is>
      </c>
      <c r="B19" s="3" t="inlineStr">
        <is>
          <t>Anker</t>
        </is>
      </c>
      <c r="C19" s="3" t="inlineStr">
        <is>
          <t>SOUNDCORE BOOM 2 PRO UN BLACK 1</t>
        </is>
      </c>
      <c r="D19" s="11" t="n">
        <v>270</v>
      </c>
      <c r="E19" s="12" t="n">
        <v>225</v>
      </c>
    </row>
    <row r="20">
      <c r="A20" s="3" t="inlineStr">
        <is>
          <t>D5100A10</t>
        </is>
      </c>
      <c r="B20" s="3" t="inlineStr">
        <is>
          <t>Anker</t>
        </is>
      </c>
      <c r="C20" s="3" t="inlineStr">
        <is>
          <t>SOUNDCORE BOOM 3I BLACK</t>
        </is>
      </c>
      <c r="D20" s="11" t="n">
        <v>130</v>
      </c>
      <c r="E20" s="12" t="n">
        <v>108.33</v>
      </c>
    </row>
    <row r="21">
      <c r="A21" s="3" t="inlineStr">
        <is>
          <t>D5103010</t>
        </is>
      </c>
      <c r="B21" s="3" t="inlineStr">
        <is>
          <t>Anker</t>
        </is>
      </c>
      <c r="C21" s="3" t="inlineStr">
        <is>
          <t>SOUNDCORE BOOM GO 3I BLACK</t>
        </is>
      </c>
      <c r="D21" s="11" t="n">
        <v>65</v>
      </c>
      <c r="E21" s="12" t="n">
        <v>54.17</v>
      </c>
    </row>
    <row r="22">
      <c r="A22" s="3" t="inlineStr">
        <is>
          <t>A3331GB1</t>
        </is>
      </c>
      <c r="B22" s="3" t="inlineStr">
        <is>
          <t>Anker</t>
        </is>
      </c>
      <c r="C22" s="3" t="inlineStr">
        <is>
          <t>SOUNDCORE C40I - GOLDEN</t>
        </is>
      </c>
      <c r="D22" s="11" t="n">
        <v>108</v>
      </c>
      <c r="E22" s="12" t="n">
        <v>90</v>
      </c>
    </row>
    <row r="23">
      <c r="A23" s="3" t="inlineStr">
        <is>
          <t>A3331GZ1</t>
        </is>
      </c>
      <c r="B23" s="3" t="inlineStr">
        <is>
          <t>Anker</t>
        </is>
      </c>
      <c r="C23" s="3" t="inlineStr">
        <is>
          <t>SOUNDCORE C40I GREY</t>
        </is>
      </c>
      <c r="D23" s="11" t="n">
        <v>108</v>
      </c>
      <c r="E23" s="12" t="n">
        <v>90</v>
      </c>
    </row>
    <row r="24">
      <c r="A24" s="3" t="inlineStr">
        <is>
          <t>D1101G21</t>
        </is>
      </c>
      <c r="B24" s="3" t="inlineStr">
        <is>
          <t>Anker</t>
        </is>
      </c>
      <c r="C24" s="3" t="inlineStr">
        <is>
          <t>SOUNDCORE C50I  WHITE</t>
        </is>
      </c>
      <c r="D24" s="11" t="n">
        <v>65</v>
      </c>
      <c r="E24" s="12" t="n">
        <v>54.17</v>
      </c>
    </row>
    <row r="25">
      <c r="A25" s="3" t="inlineStr">
        <is>
          <t>D1101G11</t>
        </is>
      </c>
      <c r="B25" s="3" t="inlineStr">
        <is>
          <t>Anker</t>
        </is>
      </c>
      <c r="C25" s="3" t="inlineStr">
        <is>
          <t>SOUNDCORE C50I BLACK</t>
        </is>
      </c>
      <c r="D25" s="11" t="n">
        <v>65</v>
      </c>
      <c r="E25" s="12" t="n">
        <v>54.17</v>
      </c>
    </row>
    <row r="26">
      <c r="A26" s="3" t="inlineStr">
        <is>
          <t>A3957G21</t>
        </is>
      </c>
      <c r="B26" s="3" t="inlineStr">
        <is>
          <t>Anker</t>
        </is>
      </c>
      <c r="C26" s="3" t="inlineStr">
        <is>
          <t>SOUNDCORE LIBERTY 5 - WHITE</t>
        </is>
      </c>
      <c r="D26" s="11" t="n">
        <v>108</v>
      </c>
      <c r="E26" s="12" t="n">
        <v>90</v>
      </c>
    </row>
    <row r="27">
      <c r="A27" s="3" t="inlineStr">
        <is>
          <t>A3957G31</t>
        </is>
      </c>
      <c r="B27" s="3" t="inlineStr">
        <is>
          <t>Anker</t>
        </is>
      </c>
      <c r="C27" s="3" t="inlineStr">
        <is>
          <t>SOUNDCORE LIBERTY 5 BLUE</t>
        </is>
      </c>
      <c r="D27" s="11" t="n">
        <v>108</v>
      </c>
      <c r="E27" s="12" t="n">
        <v>90</v>
      </c>
    </row>
    <row r="28">
      <c r="A28" s="3" t="inlineStr">
        <is>
          <t>A3957G11</t>
        </is>
      </c>
      <c r="B28" s="3" t="inlineStr">
        <is>
          <t>Anker</t>
        </is>
      </c>
      <c r="C28" s="3" t="inlineStr">
        <is>
          <t>SOUNDCORE LIBERTY 5 NC BLACK</t>
        </is>
      </c>
      <c r="D28" s="11" t="n">
        <v>108</v>
      </c>
      <c r="E28" s="12" t="n">
        <v>90</v>
      </c>
    </row>
    <row r="29">
      <c r="A29" s="3" t="inlineStr">
        <is>
          <t>D1203G11</t>
        </is>
      </c>
      <c r="B29" s="3" t="inlineStr">
        <is>
          <t>Anker</t>
        </is>
      </c>
      <c r="C29" s="3" t="inlineStr">
        <is>
          <t>SOUNDCORE LIBERTY 5 PRO BLACK</t>
        </is>
      </c>
      <c r="D29" s="11" t="n">
        <v>162</v>
      </c>
      <c r="E29" s="12" t="n">
        <v>135</v>
      </c>
    </row>
    <row r="30">
      <c r="A30" s="3" t="inlineStr">
        <is>
          <t>D1204G11</t>
        </is>
      </c>
      <c r="B30" s="3" t="inlineStr">
        <is>
          <t>Anker</t>
        </is>
      </c>
      <c r="C30" s="3" t="inlineStr">
        <is>
          <t>SOUNDCORE LIBERTY 5 PRO MAX BLACK</t>
        </is>
      </c>
      <c r="D30" s="11" t="n">
        <v>216</v>
      </c>
      <c r="E30" s="12" t="n">
        <v>180</v>
      </c>
    </row>
    <row r="31">
      <c r="A31" s="3" t="inlineStr">
        <is>
          <t>D1204GB1</t>
        </is>
      </c>
      <c r="B31" s="3" t="inlineStr">
        <is>
          <t>Anker</t>
        </is>
      </c>
      <c r="C31" s="3" t="inlineStr">
        <is>
          <t>SOUNDCORE LIBERTY 5 PRO MAX GOLDEN</t>
        </is>
      </c>
      <c r="D31" s="11" t="n">
        <v>216</v>
      </c>
      <c r="E31" s="12" t="n">
        <v>180</v>
      </c>
    </row>
    <row r="32">
      <c r="A32" s="3" t="inlineStr">
        <is>
          <t>D1203G21</t>
        </is>
      </c>
      <c r="B32" s="3" t="inlineStr">
        <is>
          <t>Anker</t>
        </is>
      </c>
      <c r="C32" s="3" t="inlineStr">
        <is>
          <t>SOUNDCORE LIBERTY 5 PRO WHITE</t>
        </is>
      </c>
      <c r="D32" s="11" t="n">
        <v>162</v>
      </c>
      <c r="E32" s="12" t="n">
        <v>135</v>
      </c>
    </row>
    <row r="33">
      <c r="A33" s="3" t="inlineStr">
        <is>
          <t>A3937G11</t>
        </is>
      </c>
      <c r="B33" s="3" t="inlineStr">
        <is>
          <t>Anker</t>
        </is>
      </c>
      <c r="C33" s="3" t="inlineStr">
        <is>
          <t>SOUNDCORE P41I BLACK</t>
        </is>
      </c>
      <c r="D33" s="11" t="n">
        <v>87</v>
      </c>
      <c r="E33" s="12" t="n">
        <v>72.5</v>
      </c>
    </row>
    <row r="34">
      <c r="A34" s="3" t="inlineStr">
        <is>
          <t>A3004052</t>
        </is>
      </c>
      <c r="B34" s="3" t="inlineStr">
        <is>
          <t>Anker</t>
        </is>
      </c>
      <c r="C34" s="3" t="inlineStr">
        <is>
          <t>SOUNDCORE Q20I PLUS  PINK</t>
        </is>
      </c>
      <c r="D34" s="11" t="n">
        <v>65</v>
      </c>
      <c r="E34" s="12" t="n">
        <v>54.17</v>
      </c>
    </row>
    <row r="35">
      <c r="A35" s="3" t="inlineStr">
        <is>
          <t>A3004021</t>
        </is>
      </c>
      <c r="B35" s="3" t="inlineStr">
        <is>
          <t>Anker</t>
        </is>
      </c>
      <c r="C35" s="3" t="inlineStr">
        <is>
          <t>SOUNDCORE Q20I PLUS WHITE</t>
        </is>
      </c>
      <c r="D35" s="11" t="n">
        <v>65</v>
      </c>
      <c r="E35" s="12" t="n">
        <v>54.17</v>
      </c>
    </row>
    <row r="36">
      <c r="A36" s="3" t="inlineStr">
        <is>
          <t>A3004311</t>
        </is>
      </c>
      <c r="B36" s="3" t="inlineStr">
        <is>
          <t>Anker</t>
        </is>
      </c>
      <c r="C36" s="3" t="inlineStr">
        <is>
          <t>SOUNDCORE Q21I NC B2C - BLACK</t>
        </is>
      </c>
      <c r="D36" s="11" t="n">
        <v>65</v>
      </c>
      <c r="E36" s="12" t="n">
        <v>54.17</v>
      </c>
    </row>
    <row r="37">
      <c r="A37" s="3" t="inlineStr">
        <is>
          <t>A3949G12</t>
        </is>
      </c>
      <c r="B37" s="3" t="inlineStr">
        <is>
          <t>Anker</t>
        </is>
      </c>
      <c r="C37" s="3" t="inlineStr">
        <is>
          <t>SOUNDCORE R50I BLACK</t>
        </is>
      </c>
      <c r="D37" s="11" t="n">
        <v>22</v>
      </c>
      <c r="E37" s="12" t="n">
        <v>18.33</v>
      </c>
    </row>
    <row r="38">
      <c r="A38" s="3" t="inlineStr">
        <is>
          <t>A3959G11</t>
        </is>
      </c>
      <c r="B38" s="3" t="inlineStr">
        <is>
          <t>Anker</t>
        </is>
      </c>
      <c r="C38" s="3" t="inlineStr">
        <is>
          <t>SOUNDCORE R50I NC BLACK</t>
        </is>
      </c>
      <c r="D38" s="11" t="n">
        <v>38</v>
      </c>
      <c r="E38" s="12" t="n">
        <v>31.67</v>
      </c>
    </row>
    <row r="39">
      <c r="A39" s="3" t="inlineStr">
        <is>
          <t>A3959G21</t>
        </is>
      </c>
      <c r="B39" s="3" t="inlineStr">
        <is>
          <t>Anker</t>
        </is>
      </c>
      <c r="C39" s="3" t="inlineStr">
        <is>
          <t>SOUNDCORE R50I NC WHITE</t>
        </is>
      </c>
      <c r="D39" s="11" t="n">
        <v>38</v>
      </c>
      <c r="E39" s="12" t="n">
        <v>31.67</v>
      </c>
    </row>
    <row r="40">
      <c r="A40" s="3" t="inlineStr">
        <is>
          <t>D1202G11</t>
        </is>
      </c>
      <c r="B40" s="3" t="inlineStr">
        <is>
          <t>Anker</t>
        </is>
      </c>
      <c r="C40" s="3" t="inlineStr">
        <is>
          <t>SOUNDCORE R60I NC  BLACK</t>
        </is>
      </c>
      <c r="D40" s="11" t="n">
        <v>44</v>
      </c>
      <c r="E40" s="12" t="n">
        <v>36.67</v>
      </c>
    </row>
    <row r="41">
      <c r="A41" s="3" t="inlineStr">
        <is>
          <t>D1202G21</t>
        </is>
      </c>
      <c r="B41" s="3" t="inlineStr">
        <is>
          <t>Anker</t>
        </is>
      </c>
      <c r="C41" s="3" t="inlineStr">
        <is>
          <t>SOUNDCORE R60I NC  WHITE</t>
        </is>
      </c>
      <c r="D41" s="11" t="n">
        <v>44</v>
      </c>
      <c r="E41" s="12" t="n">
        <v>36.67</v>
      </c>
    </row>
    <row r="42">
      <c r="A42" s="3" t="inlineStr">
        <is>
          <t>A31A3012</t>
        </is>
      </c>
      <c r="B42" s="3" t="inlineStr">
        <is>
          <t>Anker</t>
        </is>
      </c>
      <c r="C42" s="3" t="inlineStr">
        <is>
          <t>SOUNDCORE RAVE 3S BLACK 1</t>
        </is>
      </c>
      <c r="D42" s="11" t="n">
        <v>356</v>
      </c>
      <c r="E42" s="12" t="n">
        <v>296.67</v>
      </c>
    </row>
    <row r="43">
      <c r="A43" s="3" t="inlineStr">
        <is>
          <t>A31X1BB1</t>
        </is>
      </c>
      <c r="B43" s="3" t="inlineStr">
        <is>
          <t>Anker</t>
        </is>
      </c>
      <c r="C43" s="3" t="inlineStr">
        <is>
          <t>SOUNDCORE SELECT 4 GO BLACK &amp; GOLDEN</t>
        </is>
      </c>
      <c r="D43" s="11" t="n">
        <v>22</v>
      </c>
      <c r="E43" s="12" t="n">
        <v>18.33</v>
      </c>
    </row>
    <row r="44">
      <c r="A44" s="3" t="inlineStr">
        <is>
          <t>A31X1092</t>
        </is>
      </c>
      <c r="B44" s="3" t="inlineStr">
        <is>
          <t>Anker</t>
        </is>
      </c>
      <c r="C44" s="3" t="inlineStr">
        <is>
          <t>SOUNDCORE SELECT 4 GO WHITE &amp; RED</t>
        </is>
      </c>
      <c r="D44" s="11" t="n">
        <v>22</v>
      </c>
      <c r="E44" s="12" t="n">
        <v>18.33</v>
      </c>
    </row>
    <row r="45">
      <c r="A45" s="3" t="inlineStr">
        <is>
          <t>A6611G21</t>
        </is>
      </c>
      <c r="B45" s="3" t="inlineStr">
        <is>
          <t>Anker</t>
        </is>
      </c>
      <c r="C45" s="3" t="inlineStr">
        <is>
          <t>SOUNDCORE SLEEP A20 B2B WHITE</t>
        </is>
      </c>
      <c r="D45" s="11" t="n">
        <v>130</v>
      </c>
      <c r="E45" s="12" t="n">
        <v>108.33</v>
      </c>
    </row>
    <row r="46">
      <c r="A46" s="3" t="inlineStr">
        <is>
          <t>D1301G21</t>
        </is>
      </c>
      <c r="B46" s="3" t="inlineStr">
        <is>
          <t>Anker</t>
        </is>
      </c>
      <c r="C46" s="3" t="inlineStr">
        <is>
          <t>SOUNDCORE SLEEP A30 SLEEP BUDS</t>
        </is>
      </c>
      <c r="D46" s="11" t="n">
        <v>216</v>
      </c>
      <c r="E46" s="12" t="n">
        <v>180</v>
      </c>
    </row>
    <row r="47">
      <c r="A47" s="3" t="inlineStr">
        <is>
          <t>A3130031</t>
        </is>
      </c>
      <c r="B47" s="3" t="inlineStr">
        <is>
          <t>Anker</t>
        </is>
      </c>
      <c r="C47" s="3" t="inlineStr">
        <is>
          <t>SOUNDCORE SOUNDCORE MOTION X600 BLU</t>
        </is>
      </c>
      <c r="D47" s="11" t="n">
        <v>216</v>
      </c>
      <c r="E47" s="12" t="n">
        <v>180</v>
      </c>
    </row>
    <row r="48">
      <c r="A48" s="3" t="inlineStr">
        <is>
          <t>A3130061</t>
        </is>
      </c>
      <c r="B48" s="3" t="inlineStr">
        <is>
          <t>Anker</t>
        </is>
      </c>
      <c r="C48" s="3" t="inlineStr">
        <is>
          <t>SOUNDCORE SOUNDCORE MOTION X600 GRN</t>
        </is>
      </c>
      <c r="D48" s="11" t="n">
        <v>216</v>
      </c>
      <c r="E48" s="12" t="n">
        <v>180</v>
      </c>
    </row>
    <row r="49">
      <c r="A49" s="3" t="inlineStr">
        <is>
          <t>A3949G32</t>
        </is>
      </c>
      <c r="B49" s="3" t="inlineStr">
        <is>
          <t>Anker</t>
        </is>
      </c>
      <c r="C49" s="3" t="inlineStr">
        <is>
          <t>SOUNDCORE SOUNDCORE R50I B2B BLUE</t>
        </is>
      </c>
      <c r="D49" s="11" t="n">
        <v>16</v>
      </c>
      <c r="E49" s="12" t="n">
        <v>13.33</v>
      </c>
    </row>
    <row r="50">
      <c r="A50" s="3" t="inlineStr">
        <is>
          <t>A3949G22</t>
        </is>
      </c>
      <c r="B50" s="3" t="inlineStr">
        <is>
          <t>Anker</t>
        </is>
      </c>
      <c r="C50" s="3" t="inlineStr">
        <is>
          <t>SOUNDCORE SOUNDCORE R50I B2B WHITE</t>
        </is>
      </c>
      <c r="D50" s="11" t="n">
        <v>22</v>
      </c>
      <c r="E50" s="12" t="n">
        <v>18.33</v>
      </c>
    </row>
    <row r="51">
      <c r="A51" s="3" t="inlineStr">
        <is>
          <t>D1402G11</t>
        </is>
      </c>
      <c r="B51" s="3" t="inlineStr">
        <is>
          <t>Anker</t>
        </is>
      </c>
      <c r="C51" s="3" t="inlineStr">
        <is>
          <t>SOUNDCORE SPACE 2 BLACK</t>
        </is>
      </c>
      <c r="D51" s="11" t="n">
        <v>140</v>
      </c>
      <c r="E51" s="12" t="n">
        <v>116.67</v>
      </c>
    </row>
    <row r="52">
      <c r="A52" s="3" t="inlineStr">
        <is>
          <t>D1406G11</t>
        </is>
      </c>
      <c r="B52" s="3" t="inlineStr">
        <is>
          <t>Anker</t>
        </is>
      </c>
      <c r="C52" s="3" t="inlineStr">
        <is>
          <t>SOUNDCORE SPACE 2 PRO  BLACK</t>
        </is>
      </c>
      <c r="D52" s="11" t="n">
        <v>216</v>
      </c>
      <c r="E52" s="12" t="n">
        <v>180</v>
      </c>
    </row>
    <row r="53">
      <c r="A53" s="3" t="inlineStr">
        <is>
          <t>D1402G21</t>
        </is>
      </c>
      <c r="B53" s="3" t="inlineStr">
        <is>
          <t>Anker</t>
        </is>
      </c>
      <c r="C53" s="3" t="inlineStr">
        <is>
          <t>SOUNDCORE SPACE 2 WHITE</t>
        </is>
      </c>
      <c r="D53" s="11" t="n">
        <v>140</v>
      </c>
      <c r="E53" s="12" t="n">
        <v>116.67</v>
      </c>
    </row>
    <row r="54">
      <c r="A54" s="3" t="inlineStr">
        <is>
          <t>A3062G11</t>
        </is>
      </c>
      <c r="B54" s="3" t="inlineStr">
        <is>
          <t>Anker</t>
        </is>
      </c>
      <c r="C54" s="3" t="inlineStr">
        <is>
          <t>SOUNDCORE SPACE ONE PRO B2B BLACK</t>
        </is>
      </c>
      <c r="D54" s="11" t="n">
        <v>162</v>
      </c>
      <c r="E54" s="12" t="n">
        <v>135</v>
      </c>
    </row>
    <row r="55">
      <c r="A55" s="3" t="inlineStr">
        <is>
          <t>A3062G21</t>
        </is>
      </c>
      <c r="B55" s="3" t="inlineStr">
        <is>
          <t>Anker</t>
        </is>
      </c>
      <c r="C55" s="3" t="inlineStr">
        <is>
          <t>SOUNDCORE SPACE ONE PRO B2B WHITE</t>
        </is>
      </c>
      <c r="D55" s="11" t="n">
        <v>162</v>
      </c>
      <c r="E55" s="12" t="n">
        <v>135</v>
      </c>
    </row>
    <row r="56">
      <c r="A56" s="3" t="inlineStr">
        <is>
          <t>A3968G11</t>
        </is>
      </c>
      <c r="B56" s="3" t="inlineStr">
        <is>
          <t>Anker</t>
        </is>
      </c>
      <c r="C56" s="3" t="inlineStr">
        <is>
          <t>SOUNDCORE SPORT X20 B2B BLACK</t>
        </is>
      </c>
      <c r="D56" s="11" t="n">
        <v>97</v>
      </c>
      <c r="E56" s="12" t="n">
        <v>80.83</v>
      </c>
    </row>
    <row r="57">
      <c r="A57" s="3" t="inlineStr">
        <is>
          <t>A3876G31</t>
        </is>
      </c>
      <c r="B57" s="3" t="inlineStr">
        <is>
          <t>Anker</t>
        </is>
      </c>
      <c r="C57" s="3" t="inlineStr">
        <is>
          <t>SOUNDCORE V20I BLUE 1</t>
        </is>
      </c>
      <c r="D57" s="11" t="n">
        <v>54</v>
      </c>
      <c r="E57" s="12" t="n">
        <v>45</v>
      </c>
    </row>
    <row r="58">
      <c r="A58" s="3" t="inlineStr">
        <is>
          <t>A3878G11</t>
        </is>
      </c>
      <c r="B58" s="3" t="inlineStr">
        <is>
          <t>Anker</t>
        </is>
      </c>
      <c r="C58" s="3" t="inlineStr">
        <is>
          <t>SOUNDCORE V40I BLACK</t>
        </is>
      </c>
      <c r="D58" s="11" t="n">
        <v>87</v>
      </c>
      <c r="E58" s="12" t="n">
        <v>72.5</v>
      </c>
    </row>
    <row r="59">
      <c r="A59" s="3" t="inlineStr">
        <is>
          <t>A3035G11</t>
        </is>
      </c>
      <c r="B59" s="3" t="inlineStr">
        <is>
          <t>Anker</t>
        </is>
      </c>
      <c r="C59" s="3" t="inlineStr">
        <is>
          <t>SPACE ONE - BLACK</t>
        </is>
      </c>
      <c r="D59" s="11" t="n">
        <v>97</v>
      </c>
      <c r="E59" s="12" t="n">
        <v>80.83</v>
      </c>
    </row>
    <row r="60">
      <c r="A60" s="3" t="inlineStr">
        <is>
          <t>A3035G21</t>
        </is>
      </c>
      <c r="B60" s="3" t="inlineStr">
        <is>
          <t>Anker</t>
        </is>
      </c>
      <c r="C60" s="3" t="inlineStr">
        <is>
          <t>SPACE ONE - WHITE</t>
        </is>
      </c>
      <c r="D60" s="11" t="n">
        <v>97</v>
      </c>
      <c r="E60" s="12" t="n">
        <v>80.83</v>
      </c>
    </row>
    <row r="61">
      <c r="A61" s="3" t="inlineStr">
        <is>
          <t>MKFW4ZM/A</t>
        </is>
      </c>
      <c r="B61" s="3" t="inlineStr">
        <is>
          <t>Apple</t>
        </is>
      </c>
      <c r="C61" s="3" t="inlineStr">
        <is>
          <t>AIRPODS 5</t>
        </is>
      </c>
      <c r="D61" s="11" t="n">
        <v>130</v>
      </c>
      <c r="E61" s="12" t="n">
        <v>108.33</v>
      </c>
    </row>
    <row r="62">
      <c r="A62" s="3" t="inlineStr">
        <is>
          <t>MKFT4ZM/A</t>
        </is>
      </c>
      <c r="B62" s="3" t="inlineStr">
        <is>
          <t>Apple</t>
        </is>
      </c>
      <c r="C62" s="3" t="inlineStr">
        <is>
          <t>AIRPODS 5 WITH WIRELESS CHARGING</t>
        </is>
      </c>
      <c r="D62" s="11" t="n">
        <v>152</v>
      </c>
      <c r="E62" s="12" t="n">
        <v>126.67</v>
      </c>
    </row>
    <row r="63">
      <c r="A63" s="3" t="inlineStr">
        <is>
          <t>MWW43ZM/A</t>
        </is>
      </c>
      <c r="B63" s="3" t="inlineStr">
        <is>
          <t>Apple</t>
        </is>
      </c>
      <c r="C63" s="3" t="inlineStr">
        <is>
          <t>AIRPODS MAX (USB-C) - MIDNIGHT</t>
        </is>
      </c>
      <c r="D63" s="11" t="n">
        <v>545</v>
      </c>
      <c r="E63" s="12" t="n">
        <v>454.17</v>
      </c>
    </row>
    <row r="64">
      <c r="A64" s="3" t="inlineStr">
        <is>
          <t>MWW73ZM/A</t>
        </is>
      </c>
      <c r="B64" s="3" t="inlineStr">
        <is>
          <t>Apple</t>
        </is>
      </c>
      <c r="C64" s="3" t="inlineStr">
        <is>
          <t>AIRPODS MAX (USB-C) - ORANGE</t>
        </is>
      </c>
      <c r="D64" s="11" t="n">
        <v>545</v>
      </c>
      <c r="E64" s="12" t="n">
        <v>454.17</v>
      </c>
    </row>
    <row r="65">
      <c r="A65" s="3" t="inlineStr">
        <is>
          <t>MWW83ZM/A</t>
        </is>
      </c>
      <c r="B65" s="3" t="inlineStr">
        <is>
          <t>Apple</t>
        </is>
      </c>
      <c r="C65" s="3" t="inlineStr">
        <is>
          <t>AIRPODS MAX (USB-C) - PURPLE</t>
        </is>
      </c>
      <c r="D65" s="11" t="n">
        <v>545</v>
      </c>
      <c r="E65" s="12" t="n">
        <v>454.17</v>
      </c>
    </row>
    <row r="66">
      <c r="A66" s="3" t="inlineStr">
        <is>
          <t>MHWM4ZM/A</t>
        </is>
      </c>
      <c r="B66" s="3" t="inlineStr">
        <is>
          <t>Apple</t>
        </is>
      </c>
      <c r="C66" s="3" t="inlineStr">
        <is>
          <t>AIRPODS MAX 2 - BLUE</t>
        </is>
      </c>
      <c r="D66" s="11" t="n">
        <v>545</v>
      </c>
      <c r="E66" s="12" t="n">
        <v>454.17</v>
      </c>
    </row>
    <row r="67">
      <c r="A67" s="3" t="inlineStr">
        <is>
          <t>MHWK4ZM/A</t>
        </is>
      </c>
      <c r="B67" s="3" t="inlineStr">
        <is>
          <t>Apple</t>
        </is>
      </c>
      <c r="C67" s="3" t="inlineStr">
        <is>
          <t>AIRPODS MAX 2 - MIDNIGHT</t>
        </is>
      </c>
      <c r="D67" s="11" t="n">
        <v>545</v>
      </c>
      <c r="E67" s="12" t="n">
        <v>454.17</v>
      </c>
    </row>
    <row r="68">
      <c r="A68" s="3" t="inlineStr">
        <is>
          <t>MHWN4ZM/A</t>
        </is>
      </c>
      <c r="B68" s="3" t="inlineStr">
        <is>
          <t>Apple</t>
        </is>
      </c>
      <c r="C68" s="3" t="inlineStr">
        <is>
          <t>AIRPODS MAX 2 - ORANGE</t>
        </is>
      </c>
      <c r="D68" s="11" t="n">
        <v>545</v>
      </c>
      <c r="E68" s="12" t="n">
        <v>454.17</v>
      </c>
    </row>
    <row r="69">
      <c r="A69" s="3" t="inlineStr">
        <is>
          <t>MHWP4ZM/A</t>
        </is>
      </c>
      <c r="B69" s="3" t="inlineStr">
        <is>
          <t>Apple</t>
        </is>
      </c>
      <c r="C69" s="3" t="inlineStr">
        <is>
          <t>AIRPODS MAX 2 - PURPLE</t>
        </is>
      </c>
      <c r="D69" s="11" t="n">
        <v>545</v>
      </c>
      <c r="E69" s="12" t="n">
        <v>454.17</v>
      </c>
    </row>
    <row r="70">
      <c r="A70" s="3" t="inlineStr">
        <is>
          <t>MHWL4ZM/A</t>
        </is>
      </c>
      <c r="B70" s="3" t="inlineStr">
        <is>
          <t>Apple</t>
        </is>
      </c>
      <c r="C70" s="3" t="inlineStr">
        <is>
          <t>AIRPODS MAX 2 - STARLIGHT</t>
        </is>
      </c>
      <c r="D70" s="11" t="n">
        <v>545</v>
      </c>
      <c r="E70" s="12" t="n">
        <v>454.17</v>
      </c>
    </row>
    <row r="71">
      <c r="A71" s="3" t="inlineStr">
        <is>
          <t>MJ9Y4ZM/A</t>
        </is>
      </c>
      <c r="B71" s="3" t="inlineStr">
        <is>
          <t>Apple</t>
        </is>
      </c>
      <c r="C71" s="3" t="inlineStr">
        <is>
          <t>BEATS 360 CUSHION KIT- BLACK KNIT</t>
        </is>
      </c>
      <c r="D71" s="11" t="n">
        <v>60</v>
      </c>
      <c r="E71" s="12" t="n">
        <v>50</v>
      </c>
    </row>
    <row r="72">
      <c r="A72" s="3" t="inlineStr">
        <is>
          <t>MW463ZM/A</t>
        </is>
      </c>
      <c r="B72" s="3" t="inlineStr">
        <is>
          <t>Apple</t>
        </is>
      </c>
      <c r="C72" s="3" t="inlineStr">
        <is>
          <t>BEATS PILL CHAMPAGNE GOLD</t>
        </is>
      </c>
      <c r="D72" s="11" t="n">
        <v>180</v>
      </c>
      <c r="E72" s="12" t="n">
        <v>150</v>
      </c>
    </row>
    <row r="73">
      <c r="A73" s="3" t="inlineStr">
        <is>
          <t>MWQW3ZM/A</t>
        </is>
      </c>
      <c r="B73" s="3" t="inlineStr">
        <is>
          <t>Apple</t>
        </is>
      </c>
      <c r="C73" s="3" t="inlineStr">
        <is>
          <t>BEATS PILL STATEMENT RED</t>
        </is>
      </c>
      <c r="D73" s="11" t="n">
        <v>180</v>
      </c>
      <c r="E73" s="12" t="n">
        <v>150</v>
      </c>
    </row>
    <row r="74">
      <c r="A74" s="3" t="inlineStr">
        <is>
          <t>MJ503ZM/A</t>
        </is>
      </c>
      <c r="B74" s="3" t="inlineStr">
        <is>
          <t>Apple</t>
        </is>
      </c>
      <c r="C74" s="3" t="inlineStr">
        <is>
          <t>BEATS STUDIO BUDS WIRELESS NC RED</t>
        </is>
      </c>
      <c r="D74" s="11" t="n">
        <v>192</v>
      </c>
      <c r="E74" s="12" t="n">
        <v>160</v>
      </c>
    </row>
    <row r="75">
      <c r="A75" s="3" t="inlineStr">
        <is>
          <t>MQTP3ZM/A</t>
        </is>
      </c>
      <c r="B75" s="3" t="inlineStr">
        <is>
          <t>Apple</t>
        </is>
      </c>
      <c r="C75" s="3" t="inlineStr">
        <is>
          <t>BEATS STUDIO PRO WLESS BLACK</t>
        </is>
      </c>
      <c r="D75" s="11" t="n">
        <v>300</v>
      </c>
      <c r="E75" s="12" t="n">
        <v>250</v>
      </c>
    </row>
    <row r="76">
      <c r="A76" s="3" t="inlineStr">
        <is>
          <t>ME2K4ZM/A</t>
        </is>
      </c>
      <c r="B76" s="3" t="inlineStr">
        <is>
          <t>Apple</t>
        </is>
      </c>
      <c r="C76" s="3" t="inlineStr">
        <is>
          <t>POWERBEATS FIT  NC  EARBUDS  G GREY</t>
        </is>
      </c>
      <c r="D76" s="11" t="n">
        <v>240</v>
      </c>
      <c r="E76" s="12" t="n">
        <v>200</v>
      </c>
    </row>
    <row r="77">
      <c r="A77" s="3" t="inlineStr">
        <is>
          <t>ME2J4ZM/A</t>
        </is>
      </c>
      <c r="B77" s="3" t="inlineStr">
        <is>
          <t>Apple</t>
        </is>
      </c>
      <c r="C77" s="3" t="inlineStr">
        <is>
          <t>POWERBEATS FIT  NC  EARBUDS  JET BLK</t>
        </is>
      </c>
      <c r="D77" s="11" t="n">
        <v>240</v>
      </c>
      <c r="E77" s="12" t="n">
        <v>200</v>
      </c>
    </row>
    <row r="78">
      <c r="A78" s="3" t="inlineStr">
        <is>
          <t>ME2M4ZM/A</t>
        </is>
      </c>
      <c r="B78" s="3" t="inlineStr">
        <is>
          <t>Apple</t>
        </is>
      </c>
      <c r="C78" s="3" t="inlineStr">
        <is>
          <t>POWERBEATS FIT  NC  EARBUDS  ORANGE</t>
        </is>
      </c>
      <c r="D78" s="11" t="n">
        <v>240</v>
      </c>
      <c r="E78" s="12" t="n">
        <v>200</v>
      </c>
    </row>
    <row r="79">
      <c r="A79" s="3" t="inlineStr">
        <is>
          <t>ME2L4ZM/A</t>
        </is>
      </c>
      <c r="B79" s="3" t="inlineStr">
        <is>
          <t>Apple</t>
        </is>
      </c>
      <c r="C79" s="3" t="inlineStr">
        <is>
          <t>POWERBEATS FIT  NC  EARBUDS  P PINK</t>
        </is>
      </c>
      <c r="D79" s="11" t="n">
        <v>240</v>
      </c>
      <c r="E79" s="12" t="n">
        <v>200</v>
      </c>
    </row>
    <row r="80">
      <c r="A80" s="3" t="inlineStr">
        <is>
          <t>ACPCC00021A</t>
        </is>
      </c>
      <c r="B80" s="3" t="inlineStr">
        <is>
          <t>Arctic</t>
        </is>
      </c>
      <c r="C80" s="3" t="inlineStr">
        <is>
          <t>ARCTIC SENZA AI 370 UNDER DESK PC</t>
        </is>
      </c>
      <c r="D80" s="11" t="n">
        <v>1166</v>
      </c>
      <c r="E80" s="12" t="n">
        <v>971.67</v>
      </c>
    </row>
    <row r="81">
      <c r="A81" s="3" t="inlineStr">
        <is>
          <t>90YH02V1-B2UA00</t>
        </is>
      </c>
      <c r="B81" s="3" t="inlineStr">
        <is>
          <t>ASUS</t>
        </is>
      </c>
      <c r="C81" s="3" t="inlineStr">
        <is>
          <t>ASUS ROG CETRA II CORE HEADSET</t>
        </is>
      </c>
      <c r="D81" s="11" t="n">
        <v>65</v>
      </c>
      <c r="E81" s="12" t="n">
        <v>54.17</v>
      </c>
    </row>
    <row r="82">
      <c r="A82" s="3" t="inlineStr">
        <is>
          <t>90YH0450-BTUA00</t>
        </is>
      </c>
      <c r="B82" s="3" t="inlineStr">
        <is>
          <t>ASUS</t>
        </is>
      </c>
      <c r="C82" s="3" t="inlineStr">
        <is>
          <t>ASUS ROG CETRA OPEN WL HEADPHONES</t>
        </is>
      </c>
      <c r="D82" s="11" t="n">
        <v>201</v>
      </c>
      <c r="E82" s="12" t="n">
        <v>167.5</v>
      </c>
    </row>
    <row r="83">
      <c r="A83" s="3" t="inlineStr">
        <is>
          <t>90YH03Y0-BTUA00</t>
        </is>
      </c>
      <c r="B83" s="3" t="inlineStr">
        <is>
          <t>ASUS</t>
        </is>
      </c>
      <c r="C83" s="3" t="inlineStr">
        <is>
          <t>ASUS ROG CETRA SPEEDNOVA</t>
        </is>
      </c>
      <c r="D83" s="11" t="n">
        <v>190</v>
      </c>
      <c r="E83" s="12" t="n">
        <v>158.33</v>
      </c>
    </row>
    <row r="84">
      <c r="A84" s="3" t="inlineStr">
        <is>
          <t>90YH03Y0-BTUA10</t>
        </is>
      </c>
      <c r="B84" s="3" t="inlineStr">
        <is>
          <t>ASUS</t>
        </is>
      </c>
      <c r="C84" s="3" t="inlineStr">
        <is>
          <t>ASUS ROG CETRA SPEEDNOVA MOONLIGHT</t>
        </is>
      </c>
      <c r="D84" s="11" t="n">
        <v>190</v>
      </c>
      <c r="E84" s="12" t="n">
        <v>158.33</v>
      </c>
    </row>
    <row r="85">
      <c r="A85" s="3" t="inlineStr">
        <is>
          <t>90YH03W0-BHUA10</t>
        </is>
      </c>
      <c r="B85" s="3" t="inlineStr">
        <is>
          <t>ASUS</t>
        </is>
      </c>
      <c r="C85" s="3" t="inlineStr">
        <is>
          <t>ASUS ROG DELTA II HEADSET WHT</t>
        </is>
      </c>
      <c r="D85" s="11" t="n">
        <v>206</v>
      </c>
      <c r="E85" s="12" t="n">
        <v>171.67</v>
      </c>
    </row>
    <row r="86">
      <c r="A86" s="3" t="inlineStr">
        <is>
          <t>90YH03W0-BHUA00</t>
        </is>
      </c>
      <c r="B86" s="3" t="inlineStr">
        <is>
          <t>ASUS</t>
        </is>
      </c>
      <c r="C86" s="3" t="inlineStr">
        <is>
          <t>ASUS ROG DELTA II TRI-MODE HEADSET</t>
        </is>
      </c>
      <c r="D86" s="11" t="n">
        <v>206</v>
      </c>
      <c r="E86" s="12" t="n">
        <v>171.67</v>
      </c>
    </row>
    <row r="87">
      <c r="A87" s="3" t="inlineStr">
        <is>
          <t>90YH04C0-BHUA10</t>
        </is>
      </c>
      <c r="B87" s="3" t="inlineStr">
        <is>
          <t>ASUS</t>
        </is>
      </c>
      <c r="C87" s="3" t="inlineStr">
        <is>
          <t>ASUS ROG DELTA II-KJP WL HEADSET</t>
        </is>
      </c>
      <c r="D87" s="11" t="n">
        <v>320</v>
      </c>
      <c r="E87" s="12" t="n">
        <v>266.67</v>
      </c>
    </row>
    <row r="88">
      <c r="A88" s="3" t="inlineStr">
        <is>
          <t>90YH03JC-B1UA00</t>
        </is>
      </c>
      <c r="B88" s="3" t="inlineStr">
        <is>
          <t>ASUS</t>
        </is>
      </c>
      <c r="C88" s="3" t="inlineStr">
        <is>
          <t>ASUS ROG DELTA S CORE GAMING HEADSET</t>
        </is>
      </c>
      <c r="D88" s="11" t="n">
        <v>98</v>
      </c>
      <c r="E88" s="12" t="n">
        <v>81.67</v>
      </c>
    </row>
    <row r="89">
      <c r="A89" s="3" t="inlineStr">
        <is>
          <t>90YH0470-BHUA00</t>
        </is>
      </c>
      <c r="B89" s="3" t="inlineStr">
        <is>
          <t>ASUS</t>
        </is>
      </c>
      <c r="C89" s="3" t="inlineStr">
        <is>
          <t>ASUS ROG KITHARA</t>
        </is>
      </c>
      <c r="D89" s="11" t="n">
        <v>309</v>
      </c>
      <c r="E89" s="12" t="n">
        <v>257.5</v>
      </c>
    </row>
    <row r="90">
      <c r="A90" s="3" t="inlineStr">
        <is>
          <t>90YH04E0-BHUA00</t>
        </is>
      </c>
      <c r="B90" s="3" t="inlineStr">
        <is>
          <t>ASUS</t>
        </is>
      </c>
      <c r="C90" s="3" t="inlineStr">
        <is>
          <t>ASUS ROG PELTA CORE</t>
        </is>
      </c>
      <c r="D90" s="11" t="n">
        <v>98</v>
      </c>
      <c r="E90" s="12" t="n">
        <v>81.67</v>
      </c>
    </row>
    <row r="91">
      <c r="A91" s="3" t="inlineStr">
        <is>
          <t>90YH0410-BHUA00</t>
        </is>
      </c>
      <c r="B91" s="3" t="inlineStr">
        <is>
          <t>ASUS</t>
        </is>
      </c>
      <c r="C91" s="3" t="inlineStr">
        <is>
          <t>ASUS ROG PELTA TRI-MODE RGB HEADSET</t>
        </is>
      </c>
      <c r="D91" s="11" t="n">
        <v>125</v>
      </c>
      <c r="E91" s="12" t="n">
        <v>104.17</v>
      </c>
    </row>
    <row r="92">
      <c r="A92" s="3" t="inlineStr">
        <is>
          <t>90MP04F0-BHUA00</t>
        </is>
      </c>
      <c r="B92" s="3" t="inlineStr">
        <is>
          <t>ASUS</t>
        </is>
      </c>
      <c r="C92" s="3" t="inlineStr">
        <is>
          <t>ASUS ROG THRONE 2 CORE</t>
        </is>
      </c>
      <c r="D92" s="11" t="n">
        <v>53</v>
      </c>
      <c r="E92" s="12" t="n">
        <v>44.17</v>
      </c>
    </row>
    <row r="93">
      <c r="A93" s="3" t="inlineStr">
        <is>
          <t>90YH044B-BHUA00</t>
        </is>
      </c>
      <c r="B93" s="3" t="inlineStr">
        <is>
          <t>ASUS</t>
        </is>
      </c>
      <c r="C93" s="3" t="inlineStr">
        <is>
          <t>ASUS TUF H1 GEN II HEADSET</t>
        </is>
      </c>
      <c r="D93" s="11" t="n">
        <v>60</v>
      </c>
      <c r="E93" s="12" t="n">
        <v>50</v>
      </c>
    </row>
    <row r="94">
      <c r="A94" s="3" t="inlineStr">
        <is>
          <t>90YH0410-BHUA10</t>
        </is>
      </c>
      <c r="B94" s="3" t="inlineStr">
        <is>
          <t>ASUS</t>
        </is>
      </c>
      <c r="C94" s="3" t="inlineStr">
        <is>
          <t>ROG PELTA (WHITE) HEADSET</t>
        </is>
      </c>
      <c r="D94" s="11" t="n">
        <v>125</v>
      </c>
      <c r="E94" s="12" t="n">
        <v>104.17</v>
      </c>
    </row>
    <row r="95">
      <c r="A95" s="3" t="inlineStr">
        <is>
          <t>90YH028G-B1UA00</t>
        </is>
      </c>
      <c r="B95" s="3" t="inlineStr">
        <is>
          <t>ASUS</t>
        </is>
      </c>
      <c r="C95" s="3" t="inlineStr">
        <is>
          <t>TUF GAMING H3 GUN METAL</t>
        </is>
      </c>
      <c r="D95" s="11" t="n">
        <v>55</v>
      </c>
      <c r="E95" s="12" t="n">
        <v>45.83</v>
      </c>
    </row>
    <row r="96">
      <c r="A96" s="3" t="inlineStr">
        <is>
          <t>90YE00BN-B0QA00</t>
        </is>
      </c>
      <c r="B96" s="3" t="inlineStr">
        <is>
          <t>Asus Accessories</t>
        </is>
      </c>
      <c r="C96" s="3" t="inlineStr">
        <is>
          <t>ASUS ROG EQUALIZER</t>
        </is>
      </c>
      <c r="D96" s="11" t="n">
        <v>50</v>
      </c>
      <c r="E96" s="12" t="n">
        <v>41.67</v>
      </c>
    </row>
    <row r="97">
      <c r="A97" s="3" t="inlineStr">
        <is>
          <t>90YE00BP-B0QA00</t>
        </is>
      </c>
      <c r="B97" s="3" t="inlineStr">
        <is>
          <t>Asus Accessories</t>
        </is>
      </c>
      <c r="C97" s="3" t="inlineStr">
        <is>
          <t>ASUS ROG EQUALIZER WHITE</t>
        </is>
      </c>
      <c r="D97" s="11" t="n">
        <v>50</v>
      </c>
      <c r="E97" s="12" t="n">
        <v>41.67</v>
      </c>
    </row>
    <row r="98">
      <c r="A98" s="3" t="inlineStr">
        <is>
          <t>AUC018HQBK</t>
        </is>
      </c>
      <c r="B98" s="3" t="inlineStr">
        <is>
          <t>Belkin</t>
        </is>
      </c>
      <c r="C98" s="3" t="inlineStr">
        <is>
          <t>DOT ANC TRUE WIRELESS EARBUDS BLACK</t>
        </is>
      </c>
      <c r="D98" s="11" t="n">
        <v>35</v>
      </c>
      <c r="E98" s="12" t="n">
        <v>29.17</v>
      </c>
    </row>
    <row r="99">
      <c r="A99" s="3" t="inlineStr">
        <is>
          <t>AUC019HQGY</t>
        </is>
      </c>
      <c r="B99" s="3" t="inlineStr">
        <is>
          <t>Belkin</t>
        </is>
      </c>
      <c r="C99" s="3" t="inlineStr">
        <is>
          <t>DOT TRUE WIRELESS EARBUDS GREY</t>
        </is>
      </c>
      <c r="D99" s="11" t="n">
        <v>23</v>
      </c>
      <c r="E99" s="12" t="n">
        <v>19.17</v>
      </c>
    </row>
    <row r="100">
      <c r="A100" s="3" t="inlineStr">
        <is>
          <t>AUC017HQBK</t>
        </is>
      </c>
      <c r="B100" s="3" t="inlineStr">
        <is>
          <t>Belkin</t>
        </is>
      </c>
      <c r="C100" s="3" t="inlineStr">
        <is>
          <t>ISOLATE BUDS HYBRID ANC HEADPHONE BL</t>
        </is>
      </c>
      <c r="D100" s="11" t="n">
        <v>46</v>
      </c>
      <c r="E100" s="12" t="n">
        <v>38.33</v>
      </c>
    </row>
    <row r="101">
      <c r="A101" s="3" t="inlineStr">
        <is>
          <t>AUC017HQGY</t>
        </is>
      </c>
      <c r="B101" s="3" t="inlineStr">
        <is>
          <t>Belkin</t>
        </is>
      </c>
      <c r="C101" s="3" t="inlineStr">
        <is>
          <t>ISOLATE BUDS HYBRID ANC HEADPHONE GR</t>
        </is>
      </c>
      <c r="D101" s="11" t="n">
        <v>46</v>
      </c>
      <c r="E101" s="12" t="n">
        <v>38.33</v>
      </c>
    </row>
    <row r="102">
      <c r="A102" s="3" t="inlineStr">
        <is>
          <t>AUD012HQBLCS</t>
        </is>
      </c>
      <c r="B102" s="3" t="inlineStr">
        <is>
          <t>Belkin</t>
        </is>
      </c>
      <c r="C102" s="3" t="inlineStr">
        <is>
          <t>KIDS WIRELESS ON-EAR HEADPHONES BLUE</t>
        </is>
      </c>
      <c r="D102" s="11" t="n">
        <v>40</v>
      </c>
      <c r="E102" s="12" t="n">
        <v>33.33</v>
      </c>
    </row>
    <row r="103">
      <c r="A103" s="3" t="inlineStr">
        <is>
          <t>AUD012HQPKCS</t>
        </is>
      </c>
      <c r="B103" s="3" t="inlineStr">
        <is>
          <t>Belkin</t>
        </is>
      </c>
      <c r="C103" s="3" t="inlineStr">
        <is>
          <t>KIDS WIRELESS ON-EAR HEADPHONES PINK</t>
        </is>
      </c>
      <c r="D103" s="11" t="n">
        <v>40</v>
      </c>
      <c r="E103" s="12" t="n">
        <v>33.33</v>
      </c>
    </row>
    <row r="104">
      <c r="A104" s="3" t="inlineStr">
        <is>
          <t>AUC010BTBK</t>
        </is>
      </c>
      <c r="B104" s="3" t="inlineStr">
        <is>
          <t>Belkin</t>
        </is>
      </c>
      <c r="C104" s="3" t="inlineStr">
        <is>
          <t>MOTION TRUE WIRELESS EARBUDS - BLACK</t>
        </is>
      </c>
      <c r="D104" s="11" t="n">
        <v>46</v>
      </c>
      <c r="E104" s="12" t="n">
        <v>38.33</v>
      </c>
    </row>
    <row r="105">
      <c r="A105" s="3" t="inlineStr">
        <is>
          <t>AUC010BTWH</t>
        </is>
      </c>
      <c r="B105" s="3" t="inlineStr">
        <is>
          <t>Belkin</t>
        </is>
      </c>
      <c r="C105" s="3" t="inlineStr">
        <is>
          <t>MOTION TRUE WIRELESS EARBUDS - WHITE</t>
        </is>
      </c>
      <c r="D105" s="11" t="n">
        <v>46</v>
      </c>
      <c r="E105" s="12" t="n">
        <v>38.33</v>
      </c>
    </row>
    <row r="106">
      <c r="A106" s="3" t="inlineStr">
        <is>
          <t>AUC016HQBK</t>
        </is>
      </c>
      <c r="B106" s="3" t="inlineStr">
        <is>
          <t>Belkin</t>
        </is>
      </c>
      <c r="C106" s="3" t="inlineStr">
        <is>
          <t>SOUNDFORM ACTIVEFIT EARBUDS BLACK</t>
        </is>
      </c>
      <c r="D106" s="11" t="n">
        <v>35</v>
      </c>
      <c r="E106" s="12" t="n">
        <v>29.17</v>
      </c>
    </row>
    <row r="107">
      <c r="A107" s="3" t="inlineStr">
        <is>
          <t>AUC016HQCR</t>
        </is>
      </c>
      <c r="B107" s="3" t="inlineStr">
        <is>
          <t>Belkin</t>
        </is>
      </c>
      <c r="C107" s="3" t="inlineStr">
        <is>
          <t>SOUNDFORM ACTIVEFIT EARBUDS CREAM</t>
        </is>
      </c>
      <c r="D107" s="11" t="n">
        <v>35</v>
      </c>
      <c r="E107" s="12" t="n">
        <v>29.17</v>
      </c>
    </row>
    <row r="108">
      <c r="A108" s="3" t="inlineStr">
        <is>
          <t>AUD005BTBLK</t>
        </is>
      </c>
      <c r="B108" s="3" t="inlineStr">
        <is>
          <t>Belkin</t>
        </is>
      </c>
      <c r="C108" s="3" t="inlineStr">
        <is>
          <t>SOUNDFORM ADAPT OVER EAR HEADSET</t>
        </is>
      </c>
      <c r="D108" s="11" t="n">
        <v>46</v>
      </c>
      <c r="E108" s="12" t="n">
        <v>38.33</v>
      </c>
    </row>
    <row r="109">
      <c r="A109" s="3" t="inlineStr">
        <is>
          <t>AUC014HQBK</t>
        </is>
      </c>
      <c r="B109" s="3" t="inlineStr">
        <is>
          <t>Belkin</t>
        </is>
      </c>
      <c r="C109" s="3" t="inlineStr">
        <is>
          <t>SOUNDFORM ANYWHERE WLESS EARBUD BLK</t>
        </is>
      </c>
      <c r="D109" s="11" t="n">
        <v>35</v>
      </c>
      <c r="E109" s="12" t="n">
        <v>29.17</v>
      </c>
    </row>
    <row r="110">
      <c r="A110" s="3" t="inlineStr">
        <is>
          <t>AUC014HQCR</t>
        </is>
      </c>
      <c r="B110" s="3" t="inlineStr">
        <is>
          <t>Belkin</t>
        </is>
      </c>
      <c r="C110" s="3" t="inlineStr">
        <is>
          <t>SOUNDFORM ANYWHERE WLESS EARBUD CRM</t>
        </is>
      </c>
      <c r="D110" s="11" t="n">
        <v>35</v>
      </c>
      <c r="E110" s="12" t="n">
        <v>29.17</v>
      </c>
    </row>
    <row r="111">
      <c r="A111" s="3" t="inlineStr">
        <is>
          <t>AUC009BTLV</t>
        </is>
      </c>
      <c r="B111" s="3" t="inlineStr">
        <is>
          <t>Belkin</t>
        </is>
      </c>
      <c r="C111" s="3" t="inlineStr">
        <is>
          <t>SOUNDFORM BOLTTRUE W-LESS EARBUD LAV</t>
        </is>
      </c>
      <c r="D111" s="11" t="n">
        <v>29</v>
      </c>
      <c r="E111" s="12" t="n">
        <v>24.17</v>
      </c>
    </row>
    <row r="112">
      <c r="A112" s="3" t="inlineStr">
        <is>
          <t>AUC009BTTE</t>
        </is>
      </c>
      <c r="B112" s="3" t="inlineStr">
        <is>
          <t>Belkin</t>
        </is>
      </c>
      <c r="C112" s="3" t="inlineStr">
        <is>
          <t>SOUNDFORM BOLTTRUE WLESS EARBUD TEAL</t>
        </is>
      </c>
      <c r="D112" s="11" t="n">
        <v>29</v>
      </c>
      <c r="E112" s="12" t="n">
        <v>24.17</v>
      </c>
    </row>
    <row r="113">
      <c r="A113" s="3" t="inlineStr">
        <is>
          <t>AUC009BTWH</t>
        </is>
      </c>
      <c r="B113" s="3" t="inlineStr">
        <is>
          <t>Belkin</t>
        </is>
      </c>
      <c r="C113" s="3" t="inlineStr">
        <is>
          <t>SOUNDFORM BOLTTRUE WLESS EARBUD WHT</t>
        </is>
      </c>
      <c r="D113" s="11" t="n">
        <v>29</v>
      </c>
      <c r="E113" s="12" t="n">
        <v>24.17</v>
      </c>
    </row>
    <row r="114">
      <c r="A114" s="3" t="inlineStr">
        <is>
          <t>AUC013CTBK</t>
        </is>
      </c>
      <c r="B114" s="3" t="inlineStr">
        <is>
          <t>Belkin</t>
        </is>
      </c>
      <c r="C114" s="3" t="inlineStr">
        <is>
          <t>SOUNDFORM CLEARFIT EARBUDS BLACK</t>
        </is>
      </c>
      <c r="D114" s="11" t="n">
        <v>46</v>
      </c>
      <c r="E114" s="12" t="n">
        <v>38.33</v>
      </c>
    </row>
    <row r="115">
      <c r="A115" s="3" t="inlineStr">
        <is>
          <t>AUC013CTSA</t>
        </is>
      </c>
      <c r="B115" s="3" t="inlineStr">
        <is>
          <t>Belkin</t>
        </is>
      </c>
      <c r="C115" s="3" t="inlineStr">
        <is>
          <t>SOUNDFORM CLEARFIT EARBUDS SAND</t>
        </is>
      </c>
      <c r="D115" s="11" t="n">
        <v>46</v>
      </c>
      <c r="E115" s="12" t="n">
        <v>38.33</v>
      </c>
    </row>
    <row r="116">
      <c r="A116" s="3" t="inlineStr">
        <is>
          <t>AUD002BTBKV3</t>
        </is>
      </c>
      <c r="B116" s="3" t="inlineStr">
        <is>
          <t>Belkin</t>
        </is>
      </c>
      <c r="C116" s="3" t="inlineStr">
        <is>
          <t>SOUNDFORM MINI KIDS HEADPHONES BLACK</t>
        </is>
      </c>
      <c r="D116" s="11" t="n">
        <v>35</v>
      </c>
      <c r="E116" s="12" t="n">
        <v>29.17</v>
      </c>
    </row>
    <row r="117">
      <c r="A117" s="3" t="inlineStr">
        <is>
          <t>AUD002BTBLV3</t>
        </is>
      </c>
      <c r="B117" s="3" t="inlineStr">
        <is>
          <t>Belkin</t>
        </is>
      </c>
      <c r="C117" s="3" t="inlineStr">
        <is>
          <t>SOUNDFORM MINI KIDS HEADPHONES BLUE</t>
        </is>
      </c>
      <c r="D117" s="11" t="n">
        <v>35</v>
      </c>
      <c r="E117" s="12" t="n">
        <v>29.17</v>
      </c>
    </row>
    <row r="118">
      <c r="A118" s="3" t="inlineStr">
        <is>
          <t>AUD002BTPKV3</t>
        </is>
      </c>
      <c r="B118" s="3" t="inlineStr">
        <is>
          <t>Belkin</t>
        </is>
      </c>
      <c r="C118" s="3" t="inlineStr">
        <is>
          <t>SOUNDFORM MINI KIDS HEADPHONES PINK</t>
        </is>
      </c>
      <c r="D118" s="11" t="n">
        <v>35</v>
      </c>
      <c r="E118" s="12" t="n">
        <v>29.17</v>
      </c>
    </row>
    <row r="119">
      <c r="A119" s="3" t="inlineStr">
        <is>
          <t>AUD010HQBL</t>
        </is>
      </c>
      <c r="B119" s="3" t="inlineStr">
        <is>
          <t>Belkin</t>
        </is>
      </c>
      <c r="C119" s="3" t="inlineStr">
        <is>
          <t>SOUNDFORM MINI WD HEADPHONE USB-CBLU</t>
        </is>
      </c>
      <c r="D119" s="11" t="n">
        <v>18</v>
      </c>
      <c r="E119" s="12" t="n">
        <v>15</v>
      </c>
    </row>
    <row r="120">
      <c r="A120" s="3" t="inlineStr">
        <is>
          <t>AUD010HQPK</t>
        </is>
      </c>
      <c r="B120" s="3" t="inlineStr">
        <is>
          <t>Belkin</t>
        </is>
      </c>
      <c r="C120" s="3" t="inlineStr">
        <is>
          <t>SOUNDFORM MINI WD HEADPHONE USB-CPNK</t>
        </is>
      </c>
      <c r="D120" s="11" t="n">
        <v>18</v>
      </c>
      <c r="E120" s="12" t="n">
        <v>15</v>
      </c>
    </row>
    <row r="121">
      <c r="A121" s="3" t="inlineStr">
        <is>
          <t>AUD004BTBL</t>
        </is>
      </c>
      <c r="B121" s="3" t="inlineStr">
        <is>
          <t>Belkin</t>
        </is>
      </c>
      <c r="C121" s="3" t="inlineStr">
        <is>
          <t>SOUNDFORM MINI WIRED HEADPHONES BLU</t>
        </is>
      </c>
      <c r="D121" s="11" t="n">
        <v>18</v>
      </c>
      <c r="E121" s="12" t="n">
        <v>15</v>
      </c>
    </row>
    <row r="122">
      <c r="A122" s="3" t="inlineStr">
        <is>
          <t>AUD004BTPK</t>
        </is>
      </c>
      <c r="B122" s="3" t="inlineStr">
        <is>
          <t>Belkin</t>
        </is>
      </c>
      <c r="C122" s="3" t="inlineStr">
        <is>
          <t>SOUNDFORM MINI WIRED HEADPHONES PNK</t>
        </is>
      </c>
      <c r="D122" s="11" t="n">
        <v>18</v>
      </c>
      <c r="E122" s="12" t="n">
        <v>15</v>
      </c>
    </row>
    <row r="123">
      <c r="A123" s="3" t="inlineStr">
        <is>
          <t>PAC003BTWH</t>
        </is>
      </c>
      <c r="B123" s="3" t="inlineStr">
        <is>
          <t>Belkin</t>
        </is>
      </c>
      <c r="C123" s="3" t="inlineStr">
        <is>
          <t>SOUNDFORM NANO TWS EARBUDS WHITE</t>
        </is>
      </c>
      <c r="D123" s="11" t="n">
        <v>35</v>
      </c>
      <c r="E123" s="12" t="n">
        <v>29.17</v>
      </c>
    </row>
    <row r="124">
      <c r="A124" s="3" t="inlineStr">
        <is>
          <t>AUC011BTBL</t>
        </is>
      </c>
      <c r="B124" s="3" t="inlineStr">
        <is>
          <t>Belkin</t>
        </is>
      </c>
      <c r="C124" s="3" t="inlineStr">
        <is>
          <t>SOUNDFORM NANO2 TRUE WLESS BUDS BLE</t>
        </is>
      </c>
      <c r="D124" s="11" t="n">
        <v>35</v>
      </c>
      <c r="E124" s="12" t="n">
        <v>29.17</v>
      </c>
    </row>
    <row r="125">
      <c r="A125" s="3" t="inlineStr">
        <is>
          <t>AUC011BTPK</t>
        </is>
      </c>
      <c r="B125" s="3" t="inlineStr">
        <is>
          <t>Belkin</t>
        </is>
      </c>
      <c r="C125" s="3" t="inlineStr">
        <is>
          <t>SOUNDFORM NANO2 TRUE WLESS BUDS PNK</t>
        </is>
      </c>
      <c r="D125" s="11" t="n">
        <v>35</v>
      </c>
      <c r="E125" s="12" t="n">
        <v>29.17</v>
      </c>
    </row>
    <row r="126">
      <c r="A126" s="3" t="inlineStr">
        <is>
          <t>AUC011BTWH</t>
        </is>
      </c>
      <c r="B126" s="3" t="inlineStr">
        <is>
          <t>Belkin</t>
        </is>
      </c>
      <c r="C126" s="3" t="inlineStr">
        <is>
          <t>SOUNDFORM NANO2 TRUE WLESS BUDS WHT</t>
        </is>
      </c>
      <c r="D126" s="11" t="n">
        <v>35</v>
      </c>
      <c r="E126" s="12" t="n">
        <v>29.17</v>
      </c>
    </row>
    <row r="127">
      <c r="A127" s="3" t="inlineStr">
        <is>
          <t>AUD008HQBK</t>
        </is>
      </c>
      <c r="B127" s="3" t="inlineStr">
        <is>
          <t>Belkin</t>
        </is>
      </c>
      <c r="C127" s="3" t="inlineStr">
        <is>
          <t>SOUNDFORM NOISE CANCEL HEADPHONE BLK</t>
        </is>
      </c>
      <c r="D127" s="11" t="n">
        <v>57</v>
      </c>
      <c r="E127" s="12" t="n">
        <v>47.5</v>
      </c>
    </row>
    <row r="128">
      <c r="A128" s="3" t="inlineStr">
        <is>
          <t>AUC005BTBK</t>
        </is>
      </c>
      <c r="B128" s="3" t="inlineStr">
        <is>
          <t>Belkin</t>
        </is>
      </c>
      <c r="C128" s="3" t="inlineStr">
        <is>
          <t>SOUNDFORM PLAY TWS EARBUDS BLACK</t>
        </is>
      </c>
      <c r="D128" s="11" t="n">
        <v>57</v>
      </c>
      <c r="E128" s="12" t="n">
        <v>47.5</v>
      </c>
    </row>
    <row r="129">
      <c r="A129" s="3" t="inlineStr">
        <is>
          <t>AUC005BTBL</t>
        </is>
      </c>
      <c r="B129" s="3" t="inlineStr">
        <is>
          <t>Belkin</t>
        </is>
      </c>
      <c r="C129" s="3" t="inlineStr">
        <is>
          <t>SOUNDFORM PLAY TWS EARBUDS BLUE</t>
        </is>
      </c>
      <c r="D129" s="11" t="n">
        <v>57</v>
      </c>
      <c r="E129" s="12" t="n">
        <v>47.5</v>
      </c>
    </row>
    <row r="130">
      <c r="A130" s="3" t="inlineStr">
        <is>
          <t>AUC005BTPK</t>
        </is>
      </c>
      <c r="B130" s="3" t="inlineStr">
        <is>
          <t>Belkin</t>
        </is>
      </c>
      <c r="C130" s="3" t="inlineStr">
        <is>
          <t>SOUNDFORM PLAY TWS EARBUDS PINK</t>
        </is>
      </c>
      <c r="D130" s="11" t="n">
        <v>57</v>
      </c>
      <c r="E130" s="12" t="n">
        <v>47.5</v>
      </c>
    </row>
    <row r="131">
      <c r="A131" s="3" t="inlineStr">
        <is>
          <t>AUC005BTWH</t>
        </is>
      </c>
      <c r="B131" s="3" t="inlineStr">
        <is>
          <t>Belkin</t>
        </is>
      </c>
      <c r="C131" s="3" t="inlineStr">
        <is>
          <t>SOUNDFORM PLAY TWS EARBUDS WHITE</t>
        </is>
      </c>
      <c r="D131" s="11" t="n">
        <v>57</v>
      </c>
      <c r="E131" s="12" t="n">
        <v>47.5</v>
      </c>
    </row>
    <row r="132">
      <c r="A132" s="3" t="inlineStr">
        <is>
          <t>AUC015HQBK</t>
        </is>
      </c>
      <c r="B132" s="3" t="inlineStr">
        <is>
          <t>Belkin</t>
        </is>
      </c>
      <c r="C132" s="3" t="inlineStr">
        <is>
          <t>SOUNDFORM RHYTHM ANC TRUEWLES EARBUD</t>
        </is>
      </c>
      <c r="D132" s="11" t="n">
        <v>35</v>
      </c>
      <c r="E132" s="12" t="n">
        <v>29.17</v>
      </c>
    </row>
    <row r="133">
      <c r="A133" s="3" t="inlineStr">
        <is>
          <t>AUC015HQWH</t>
        </is>
      </c>
      <c r="B133" s="3" t="inlineStr">
        <is>
          <t>Belkin</t>
        </is>
      </c>
      <c r="C133" s="3" t="inlineStr">
        <is>
          <t>SOUNDFORM RHYTHM ANC TRUEWLES EARBUD</t>
        </is>
      </c>
      <c r="D133" s="11" t="n">
        <v>35</v>
      </c>
      <c r="E133" s="12" t="n">
        <v>29.17</v>
      </c>
    </row>
    <row r="134">
      <c r="A134" s="3" t="inlineStr">
        <is>
          <t>AUC012BTBK</t>
        </is>
      </c>
      <c r="B134" s="3" t="inlineStr">
        <is>
          <t>Belkin</t>
        </is>
      </c>
      <c r="C134" s="3" t="inlineStr">
        <is>
          <t>SOUNDFORM RHYTHM TRUE WLESS BUDS BLK</t>
        </is>
      </c>
      <c r="D134" s="11" t="n">
        <v>29</v>
      </c>
      <c r="E134" s="12" t="n">
        <v>24.17</v>
      </c>
    </row>
    <row r="135">
      <c r="A135" s="3" t="inlineStr">
        <is>
          <t>AUC012BTWH</t>
        </is>
      </c>
      <c r="B135" s="3" t="inlineStr">
        <is>
          <t>Belkin</t>
        </is>
      </c>
      <c r="C135" s="3" t="inlineStr">
        <is>
          <t>SOUNDFORM RHYTHM TRUE WLESS BUDS WHT</t>
        </is>
      </c>
      <c r="D135" s="11" t="n">
        <v>29</v>
      </c>
      <c r="E135" s="12" t="n">
        <v>24.17</v>
      </c>
    </row>
    <row r="136">
      <c r="A136" s="3" t="inlineStr">
        <is>
          <t>AUD009HQBL</t>
        </is>
      </c>
      <c r="B136" s="3" t="inlineStr">
        <is>
          <t>Belkin</t>
        </is>
      </c>
      <c r="C136" s="3" t="inlineStr">
        <is>
          <t>SOUNDFORM SURROUND WESS HPHONES BLU</t>
        </is>
      </c>
      <c r="D136" s="11" t="n">
        <v>35</v>
      </c>
      <c r="E136" s="12" t="n">
        <v>29.17</v>
      </c>
    </row>
    <row r="137">
      <c r="A137" s="3" t="inlineStr">
        <is>
          <t>AUD009HQSA</t>
        </is>
      </c>
      <c r="B137" s="3" t="inlineStr">
        <is>
          <t>Belkin</t>
        </is>
      </c>
      <c r="C137" s="3" t="inlineStr">
        <is>
          <t>SOUNDFORM SURROUND WLESS HPHONE SAND</t>
        </is>
      </c>
      <c r="D137" s="11" t="n">
        <v>35</v>
      </c>
      <c r="E137" s="12" t="n">
        <v>29.17</v>
      </c>
    </row>
    <row r="138">
      <c r="A138" s="3" t="inlineStr">
        <is>
          <t>AUD009HQBK</t>
        </is>
      </c>
      <c r="B138" s="3" t="inlineStr">
        <is>
          <t>Belkin</t>
        </is>
      </c>
      <c r="C138" s="3" t="inlineStr">
        <is>
          <t>SOUNDFORM SURROUND WLESS HPHONES BLK</t>
        </is>
      </c>
      <c r="D138" s="11" t="n">
        <v>35</v>
      </c>
      <c r="E138" s="12" t="n">
        <v>29.17</v>
      </c>
    </row>
    <row r="139">
      <c r="A139" s="3" t="inlineStr">
        <is>
          <t>AUD006BTLV</t>
        </is>
      </c>
      <c r="B139" s="3" t="inlineStr">
        <is>
          <t>Belkin</t>
        </is>
      </c>
      <c r="C139" s="3" t="inlineStr">
        <is>
          <t>SOUNDFORMINSPIRE OVEREAR HEADSET LAV</t>
        </is>
      </c>
      <c r="D139" s="11" t="n">
        <v>46</v>
      </c>
      <c r="E139" s="12" t="n">
        <v>38.33</v>
      </c>
    </row>
    <row r="140">
      <c r="A140" s="3" t="inlineStr">
        <is>
          <t>TACARD</t>
        </is>
      </c>
      <c r="B140" s="3" t="inlineStr">
        <is>
          <t>Boompods</t>
        </is>
      </c>
      <c r="C140" s="3" t="inlineStr">
        <is>
          <t>BOOMCARD - BLACK</t>
        </is>
      </c>
      <c r="D140" s="11" t="n">
        <v>22</v>
      </c>
      <c r="E140" s="12" t="n">
        <v>18.33</v>
      </c>
    </row>
    <row r="141">
      <c r="A141" s="3" t="inlineStr">
        <is>
          <t>TAGPIN</t>
        </is>
      </c>
      <c r="B141" s="3" t="inlineStr">
        <is>
          <t>Boompods</t>
        </is>
      </c>
      <c r="C141" s="3" t="inlineStr">
        <is>
          <t>BOOMTAG - PINK</t>
        </is>
      </c>
      <c r="D141" s="11" t="n">
        <v>18</v>
      </c>
      <c r="E141" s="12" t="n">
        <v>15</v>
      </c>
    </row>
    <row r="142">
      <c r="A142" s="3" t="inlineStr">
        <is>
          <t>TAGRED</t>
        </is>
      </c>
      <c r="B142" s="3" t="inlineStr">
        <is>
          <t>Boompods</t>
        </is>
      </c>
      <c r="C142" s="3" t="inlineStr">
        <is>
          <t>BOOMTAG - RED</t>
        </is>
      </c>
      <c r="D142" s="11" t="n">
        <v>18</v>
      </c>
      <c r="E142" s="12" t="n">
        <v>15</v>
      </c>
    </row>
    <row r="143">
      <c r="A143" s="3" t="inlineStr">
        <is>
          <t>SKIWHT</t>
        </is>
      </c>
      <c r="B143" s="3" t="inlineStr">
        <is>
          <t>Boompods</t>
        </is>
      </c>
      <c r="C143" s="3" t="inlineStr">
        <is>
          <t>SKIM OCEAN TWS - WHITE</t>
        </is>
      </c>
      <c r="D143" s="11" t="n">
        <v>29</v>
      </c>
      <c r="E143" s="12" t="n">
        <v>24.17</v>
      </c>
    </row>
    <row r="144">
      <c r="A144" s="3" t="inlineStr">
        <is>
          <t>CA-9011396-WW</t>
        </is>
      </c>
      <c r="B144" s="3" t="inlineStr">
        <is>
          <t>Corsair</t>
        </is>
      </c>
      <c r="C144" s="3" t="inlineStr">
        <is>
          <t>CORSAIR VOID WL V2 WHITE PLAYSTION</t>
        </is>
      </c>
      <c r="D144" s="11" t="n">
        <v>112</v>
      </c>
      <c r="E144" s="12" t="n">
        <v>93.33</v>
      </c>
    </row>
    <row r="145">
      <c r="A145" s="3" t="inlineStr">
        <is>
          <t>CA-9011411-WW</t>
        </is>
      </c>
      <c r="B145" s="3" t="inlineStr">
        <is>
          <t>Corsair</t>
        </is>
      </c>
      <c r="C145" s="3" t="inlineStr">
        <is>
          <t>HS35 V3 WHITE WIRELESS PLAYSTATION</t>
        </is>
      </c>
      <c r="D145" s="11" t="n">
        <v>79</v>
      </c>
      <c r="E145" s="12" t="n">
        <v>65.83</v>
      </c>
    </row>
    <row r="146">
      <c r="A146" s="3" t="inlineStr">
        <is>
          <t>CA-9011271-EU</t>
        </is>
      </c>
      <c r="B146" s="3" t="inlineStr">
        <is>
          <t>Corsair</t>
        </is>
      </c>
      <c r="C146" s="3" t="inlineStr">
        <is>
          <t>HS65 SURROUND WHITE HEADSET</t>
        </is>
      </c>
      <c r="D146" s="11" t="n">
        <v>90</v>
      </c>
      <c r="E146" s="12" t="n">
        <v>75</v>
      </c>
    </row>
    <row r="147">
      <c r="A147" s="3" t="inlineStr">
        <is>
          <t>CA-9011295-EU</t>
        </is>
      </c>
      <c r="B147" s="3" t="inlineStr">
        <is>
          <t>Corsair</t>
        </is>
      </c>
      <c r="C147" s="3" t="inlineStr">
        <is>
          <t>HS80 MAX WIRELESS CARBON</t>
        </is>
      </c>
      <c r="D147" s="11" t="n">
        <v>157</v>
      </c>
      <c r="E147" s="12" t="n">
        <v>130.83</v>
      </c>
    </row>
    <row r="148">
      <c r="A148" s="3" t="inlineStr">
        <is>
          <t>CA-9011237-EU</t>
        </is>
      </c>
      <c r="B148" s="3" t="inlineStr">
        <is>
          <t>Corsair</t>
        </is>
      </c>
      <c r="C148" s="3" t="inlineStr">
        <is>
          <t>HS80 RGB WIRED GAMING HEADSET CARBON</t>
        </is>
      </c>
      <c r="D148" s="11" t="n">
        <v>112</v>
      </c>
      <c r="E148" s="12" t="n">
        <v>93.33</v>
      </c>
    </row>
    <row r="149">
      <c r="A149" s="3" t="inlineStr">
        <is>
          <t>CA-9011372-WW</t>
        </is>
      </c>
      <c r="B149" s="3" t="inlineStr">
        <is>
          <t>Corsair</t>
        </is>
      </c>
      <c r="C149" s="3" t="inlineStr">
        <is>
          <t>VIRTUOSO MAX WIRELESS CARBON HEADSET</t>
        </is>
      </c>
      <c r="D149" s="11" t="n">
        <v>279</v>
      </c>
      <c r="E149" s="12" t="n">
        <v>232.5</v>
      </c>
    </row>
    <row r="150">
      <c r="A150" s="3" t="inlineStr">
        <is>
          <t>CA-9011373-WW</t>
        </is>
      </c>
      <c r="B150" s="3" t="inlineStr">
        <is>
          <t>Corsair</t>
        </is>
      </c>
      <c r="C150" s="3" t="inlineStr">
        <is>
          <t>VIRTUOSO MAX WIRELESS WHITE HEADSET</t>
        </is>
      </c>
      <c r="D150" s="11" t="n">
        <v>279</v>
      </c>
      <c r="E150" s="12" t="n">
        <v>232.5</v>
      </c>
    </row>
    <row r="151">
      <c r="A151" s="3" t="inlineStr">
        <is>
          <t>CA-9011379-WW</t>
        </is>
      </c>
      <c r="B151" s="3" t="inlineStr">
        <is>
          <t>Corsair</t>
        </is>
      </c>
      <c r="C151" s="3" t="inlineStr">
        <is>
          <t>VOID WL 2.0 W/ BT CARBON</t>
        </is>
      </c>
      <c r="D151" s="11" t="n">
        <v>112</v>
      </c>
      <c r="E151" s="12" t="n">
        <v>93.33</v>
      </c>
    </row>
    <row r="152">
      <c r="A152" s="3" t="inlineStr">
        <is>
          <t>PRO-HS-W-DEAM</t>
        </is>
      </c>
      <c r="B152" s="3" t="inlineStr">
        <is>
          <t>DELL</t>
        </is>
      </c>
      <c r="C152" s="3" t="inlineStr">
        <is>
          <t>ALIENWARE PRO WIRELESS GHS</t>
        </is>
      </c>
      <c r="D152" s="11" t="n">
        <v>125</v>
      </c>
      <c r="E152" s="12" t="n">
        <v>104.17</v>
      </c>
    </row>
    <row r="153">
      <c r="A153" s="3" t="inlineStr">
        <is>
          <t>AW725H-W-DEAM</t>
        </is>
      </c>
      <c r="B153" s="3" t="inlineStr">
        <is>
          <t>DELL</t>
        </is>
      </c>
      <c r="C153" s="3" t="inlineStr">
        <is>
          <t>ALIENWARE TRIMODE WRELSS GHS AW725H</t>
        </is>
      </c>
      <c r="D153" s="11" t="n">
        <v>106</v>
      </c>
      <c r="E153" s="12" t="n">
        <v>88.33</v>
      </c>
    </row>
    <row r="154">
      <c r="A154" s="3" t="inlineStr">
        <is>
          <t>AW725H-G-DEAM</t>
        </is>
      </c>
      <c r="B154" s="3" t="inlineStr">
        <is>
          <t>DELL</t>
        </is>
      </c>
      <c r="C154" s="3" t="inlineStr">
        <is>
          <t>ALIENWARE TRIMODE WRELSS GHS AW725H</t>
        </is>
      </c>
      <c r="D154" s="11" t="n">
        <v>106</v>
      </c>
      <c r="E154" s="12" t="n">
        <v>88.33</v>
      </c>
    </row>
    <row r="155">
      <c r="A155" s="3" t="inlineStr">
        <is>
          <t>AW520H-W-DEAM</t>
        </is>
      </c>
      <c r="B155" s="3" t="inlineStr">
        <is>
          <t>DELL</t>
        </is>
      </c>
      <c r="C155" s="3" t="inlineStr">
        <is>
          <t>AW WIRED GAMING HEADSET - AW520H</t>
        </is>
      </c>
      <c r="D155" s="11" t="n">
        <v>76</v>
      </c>
      <c r="E155" s="12" t="n">
        <v>63.33</v>
      </c>
    </row>
    <row r="156">
      <c r="A156" s="3" t="inlineStr">
        <is>
          <t>AW520H-G-DEAM</t>
        </is>
      </c>
      <c r="B156" s="3" t="inlineStr">
        <is>
          <t>DELL</t>
        </is>
      </c>
      <c r="C156" s="3" t="inlineStr">
        <is>
          <t>AW WIRED GAMING HEADSET -AW520H</t>
        </is>
      </c>
      <c r="D156" s="11" t="n">
        <v>76</v>
      </c>
      <c r="E156" s="12" t="n">
        <v>63.33</v>
      </c>
    </row>
    <row r="157">
      <c r="A157" s="3" t="inlineStr">
        <is>
          <t>WL7024-DEMEA</t>
        </is>
      </c>
      <c r="B157" s="3" t="inlineStr">
        <is>
          <t>DELL</t>
        </is>
      </c>
      <c r="C157" s="3" t="inlineStr">
        <is>
          <t>DELL PREM WIRELESS ANC HDST -WL7024</t>
        </is>
      </c>
      <c r="D157" s="11" t="n">
        <v>160</v>
      </c>
      <c r="E157" s="12" t="n">
        <v>133.33</v>
      </c>
    </row>
    <row r="158">
      <c r="A158" s="3" t="inlineStr">
        <is>
          <t>HE724-DWW</t>
        </is>
      </c>
      <c r="B158" s="3" t="inlineStr">
        <is>
          <t>DELL</t>
        </is>
      </c>
      <c r="C158" s="3" t="inlineStr">
        <is>
          <t>DELL PREM WRLS HDST EAR CUSH -HE724</t>
        </is>
      </c>
      <c r="D158" s="11" t="n">
        <v>29</v>
      </c>
      <c r="E158" s="12" t="n">
        <v>24.17</v>
      </c>
    </row>
    <row r="159">
      <c r="A159" s="3" t="inlineStr">
        <is>
          <t>SB725-DWW</t>
        </is>
      </c>
      <c r="B159" s="3" t="inlineStr">
        <is>
          <t>DELL</t>
        </is>
      </c>
      <c r="C159" s="3" t="inlineStr">
        <is>
          <t>DELL PRO PREM CONF SOUNDBAR-SB725</t>
        </is>
      </c>
      <c r="D159" s="11" t="n">
        <v>63</v>
      </c>
      <c r="E159" s="12" t="n">
        <v>52.5</v>
      </c>
    </row>
    <row r="160">
      <c r="A160" s="3" t="inlineStr">
        <is>
          <t>WH5024-DWW</t>
        </is>
      </c>
      <c r="B160" s="3" t="inlineStr">
        <is>
          <t>DELL</t>
        </is>
      </c>
      <c r="C160" s="3" t="inlineStr">
        <is>
          <t>DELL PRO WIRED ANC HEADSET WH5024</t>
        </is>
      </c>
      <c r="D160" s="11" t="n">
        <v>100</v>
      </c>
      <c r="E160" s="12" t="n">
        <v>83.33</v>
      </c>
    </row>
    <row r="161">
      <c r="A161" s="3" t="inlineStr">
        <is>
          <t>WL5024-DEMEA</t>
        </is>
      </c>
      <c r="B161" s="3" t="inlineStr">
        <is>
          <t>DELL</t>
        </is>
      </c>
      <c r="C161" s="3" t="inlineStr">
        <is>
          <t>DELL PRO WIRELESS ANC HDSET -WL5024</t>
        </is>
      </c>
      <c r="D161" s="11" t="n">
        <v>146</v>
      </c>
      <c r="E161" s="12" t="n">
        <v>121.67</v>
      </c>
    </row>
    <row r="162">
      <c r="A162" s="3" t="inlineStr">
        <is>
          <t>HE524-DWW</t>
        </is>
      </c>
      <c r="B162" s="3" t="inlineStr">
        <is>
          <t>DELL</t>
        </is>
      </c>
      <c r="C162" s="3" t="inlineStr">
        <is>
          <t>DELL PROPLUS WIRED/WIRELESS HEADSET</t>
        </is>
      </c>
      <c r="D162" s="11" t="n">
        <v>22</v>
      </c>
      <c r="E162" s="12" t="n">
        <v>18.33</v>
      </c>
    </row>
    <row r="163">
      <c r="A163" s="3" t="inlineStr">
        <is>
          <t>WL5024-DDAO</t>
        </is>
      </c>
      <c r="B163" s="3" t="inlineStr">
        <is>
          <t>DELL</t>
        </is>
      </c>
      <c r="C163" s="3" t="inlineStr">
        <is>
          <t>DELL PROPLUSWRELSSANCHEADSET-WL5024</t>
        </is>
      </c>
      <c r="D163" s="11" t="n">
        <v>143</v>
      </c>
      <c r="E163" s="12" t="n">
        <v>119.17</v>
      </c>
    </row>
    <row r="164">
      <c r="A164" s="3" t="inlineStr">
        <is>
          <t>WH125-DWW</t>
        </is>
      </c>
      <c r="B164" s="3" t="inlineStr">
        <is>
          <t>DELL</t>
        </is>
      </c>
      <c r="C164" s="3" t="inlineStr">
        <is>
          <t>DELL WIRED HEADSET - WH125</t>
        </is>
      </c>
      <c r="D164" s="11" t="n">
        <v>23</v>
      </c>
      <c r="E164" s="12" t="n">
        <v>19.17</v>
      </c>
    </row>
    <row r="165">
      <c r="A165" s="3" t="inlineStr">
        <is>
          <t>HE324-DWW</t>
        </is>
      </c>
      <c r="B165" s="3" t="inlineStr">
        <is>
          <t>DELL</t>
        </is>
      </c>
      <c r="C165" s="3" t="inlineStr">
        <is>
          <t>DELL WIRED HEADSET EAR CUSHIONS</t>
        </is>
      </c>
      <c r="D165" s="11" t="n">
        <v>15</v>
      </c>
      <c r="E165" s="12" t="n">
        <v>12.5</v>
      </c>
    </row>
    <row r="166">
      <c r="A166" s="3" t="inlineStr">
        <is>
          <t>WH3024-DWW</t>
        </is>
      </c>
      <c r="B166" s="3" t="inlineStr">
        <is>
          <t>DELL</t>
        </is>
      </c>
      <c r="C166" s="3" t="inlineStr">
        <is>
          <t>DELL WIRED HEADSET WH3024</t>
        </is>
      </c>
      <c r="D166" s="11" t="n">
        <v>62</v>
      </c>
      <c r="E166" s="12" t="n">
        <v>51.67</v>
      </c>
    </row>
    <row r="167">
      <c r="A167" s="3" t="inlineStr">
        <is>
          <t>WL3024-DWW</t>
        </is>
      </c>
      <c r="B167" s="3" t="inlineStr">
        <is>
          <t>DELL</t>
        </is>
      </c>
      <c r="C167" s="3" t="inlineStr">
        <is>
          <t>DELL WIRELESS HEADSET WL3024</t>
        </is>
      </c>
      <c r="D167" s="11" t="n">
        <v>73</v>
      </c>
      <c r="E167" s="12" t="n">
        <v>60.83</v>
      </c>
    </row>
    <row r="168">
      <c r="A168" s="3" t="inlineStr">
        <is>
          <t>HE424-DWW</t>
        </is>
      </c>
      <c r="B168" s="3" t="inlineStr">
        <is>
          <t>DELL</t>
        </is>
      </c>
      <c r="C168" s="3" t="inlineStr">
        <is>
          <t>DELL WRLS HEADSET EAR CUSHION HE424</t>
        </is>
      </c>
      <c r="D168" s="11" t="n">
        <v>15</v>
      </c>
      <c r="E168" s="12" t="n">
        <v>12.5</v>
      </c>
    </row>
    <row r="169">
      <c r="A169" s="3" t="inlineStr">
        <is>
          <t>1000903</t>
        </is>
      </c>
      <c r="B169" s="3" t="inlineStr">
        <is>
          <t>EPOS</t>
        </is>
      </c>
      <c r="C169" s="3" t="inlineStr">
        <is>
          <t>ADAPT 130T USB-C II</t>
        </is>
      </c>
      <c r="D169" s="11" t="n">
        <v>40</v>
      </c>
      <c r="E169" s="12" t="n">
        <v>33.33</v>
      </c>
    </row>
    <row r="170">
      <c r="A170" s="3" t="inlineStr">
        <is>
          <t>1000221</t>
        </is>
      </c>
      <c r="B170" s="3" t="inlineStr">
        <is>
          <t>EPOS</t>
        </is>
      </c>
      <c r="C170" s="3" t="inlineStr">
        <is>
          <t>ADAPT 160T ANC USB-C</t>
        </is>
      </c>
      <c r="D170" s="11" t="n">
        <v>101</v>
      </c>
      <c r="E170" s="12" t="n">
        <v>84.17</v>
      </c>
    </row>
    <row r="171">
      <c r="A171" s="3" t="inlineStr">
        <is>
          <t>1000901</t>
        </is>
      </c>
      <c r="B171" s="3" t="inlineStr">
        <is>
          <t>EPOS</t>
        </is>
      </c>
      <c r="C171" s="3" t="inlineStr">
        <is>
          <t>ADAPT 160T USB II</t>
        </is>
      </c>
      <c r="D171" s="11" t="n">
        <v>49</v>
      </c>
      <c r="E171" s="12" t="n">
        <v>40.83</v>
      </c>
    </row>
    <row r="172">
      <c r="A172" s="3" t="inlineStr">
        <is>
          <t>1000906</t>
        </is>
      </c>
      <c r="B172" s="3" t="inlineStr">
        <is>
          <t>EPOS</t>
        </is>
      </c>
      <c r="C172" s="3" t="inlineStr">
        <is>
          <t>ADAPT 165T USB-C II</t>
        </is>
      </c>
      <c r="D172" s="11" t="n">
        <v>64</v>
      </c>
      <c r="E172" s="12" t="n">
        <v>53.33</v>
      </c>
    </row>
    <row r="173">
      <c r="A173" s="3" t="inlineStr">
        <is>
          <t>1000882</t>
        </is>
      </c>
      <c r="B173" s="3" t="inlineStr">
        <is>
          <t>EPOS</t>
        </is>
      </c>
      <c r="C173" s="3" t="inlineStr">
        <is>
          <t>ADAPT 260</t>
        </is>
      </c>
      <c r="D173" s="11" t="n">
        <v>125</v>
      </c>
      <c r="E173" s="12" t="n">
        <v>104.17</v>
      </c>
    </row>
    <row r="174">
      <c r="A174" s="3" t="inlineStr">
        <is>
          <t>1000897</t>
        </is>
      </c>
      <c r="B174" s="3" t="inlineStr">
        <is>
          <t>EPOS</t>
        </is>
      </c>
      <c r="C174" s="3" t="inlineStr">
        <is>
          <t>ADAPT 261</t>
        </is>
      </c>
      <c r="D174" s="11" t="n">
        <v>125</v>
      </c>
      <c r="E174" s="12" t="n">
        <v>104.17</v>
      </c>
    </row>
    <row r="175">
      <c r="A175" s="3" t="inlineStr">
        <is>
          <t>1001008</t>
        </is>
      </c>
      <c r="B175" s="3" t="inlineStr">
        <is>
          <t>EPOS</t>
        </is>
      </c>
      <c r="C175" s="3" t="inlineStr">
        <is>
          <t>ADAPT 361</t>
        </is>
      </c>
      <c r="D175" s="11" t="n">
        <v>177</v>
      </c>
      <c r="E175" s="12" t="n">
        <v>147.5</v>
      </c>
    </row>
    <row r="176">
      <c r="A176" s="3" t="inlineStr">
        <is>
          <t>1001160</t>
        </is>
      </c>
      <c r="B176" s="3" t="inlineStr">
        <is>
          <t>EPOS</t>
        </is>
      </c>
      <c r="C176" s="3" t="inlineStr">
        <is>
          <t>ADAPT 560 II</t>
        </is>
      </c>
      <c r="D176" s="11" t="n">
        <v>181</v>
      </c>
      <c r="E176" s="12" t="n">
        <v>150.83</v>
      </c>
    </row>
    <row r="177">
      <c r="A177" s="3" t="inlineStr">
        <is>
          <t>1001373</t>
        </is>
      </c>
      <c r="B177" s="3" t="inlineStr">
        <is>
          <t>EPOS</t>
        </is>
      </c>
      <c r="C177" s="3" t="inlineStr">
        <is>
          <t>ADAPT 660 USB-C</t>
        </is>
      </c>
      <c r="D177" s="11" t="n">
        <v>209</v>
      </c>
      <c r="E177" s="12" t="n">
        <v>174.17</v>
      </c>
    </row>
    <row r="178">
      <c r="A178" s="3" t="inlineStr">
        <is>
          <t>1001261</t>
        </is>
      </c>
      <c r="B178" s="3" t="inlineStr">
        <is>
          <t>EPOS</t>
        </is>
      </c>
      <c r="C178" s="3" t="inlineStr">
        <is>
          <t>ADAPT E1 NORDIC WHITE</t>
        </is>
      </c>
      <c r="D178" s="11" t="n">
        <v>141</v>
      </c>
      <c r="E178" s="12" t="n">
        <v>117.5</v>
      </c>
    </row>
    <row r="179">
      <c r="A179" s="3" t="inlineStr">
        <is>
          <t>1000761</t>
        </is>
      </c>
      <c r="B179" s="3" t="inlineStr">
        <is>
          <t>EPOS</t>
        </is>
      </c>
      <c r="C179" s="3" t="inlineStr">
        <is>
          <t>ATC 02</t>
        </is>
      </c>
      <c r="D179" s="11" t="n">
        <v>38</v>
      </c>
      <c r="E179" s="12" t="n">
        <v>31.67</v>
      </c>
    </row>
    <row r="180">
      <c r="A180" s="3" t="inlineStr">
        <is>
          <t>1000206</t>
        </is>
      </c>
      <c r="B180" s="3" t="inlineStr">
        <is>
          <t>EPOS</t>
        </is>
      </c>
      <c r="C180" s="3" t="inlineStr">
        <is>
          <t>BTD 800 USB-C</t>
        </is>
      </c>
      <c r="D180" s="11" t="n">
        <v>72</v>
      </c>
      <c r="E180" s="12" t="n">
        <v>60</v>
      </c>
    </row>
    <row r="181">
      <c r="A181" s="3" t="inlineStr">
        <is>
          <t>1000721</t>
        </is>
      </c>
      <c r="B181" s="3" t="inlineStr">
        <is>
          <t>EPOS</t>
        </is>
      </c>
      <c r="C181" s="3" t="inlineStr">
        <is>
          <t>CH 10</t>
        </is>
      </c>
      <c r="D181" s="11" t="n">
        <v>43</v>
      </c>
      <c r="E181" s="12" t="n">
        <v>35.83</v>
      </c>
    </row>
    <row r="182">
      <c r="A182" s="3" t="inlineStr">
        <is>
          <t>1000702</t>
        </is>
      </c>
      <c r="B182" s="3" t="inlineStr">
        <is>
          <t>EPOS</t>
        </is>
      </c>
      <c r="C182" s="3" t="inlineStr">
        <is>
          <t>CH 30</t>
        </is>
      </c>
      <c r="D182" s="11" t="n">
        <v>38</v>
      </c>
      <c r="E182" s="12" t="n">
        <v>31.67</v>
      </c>
    </row>
    <row r="183">
      <c r="A183" s="3" t="inlineStr">
        <is>
          <t>1000840</t>
        </is>
      </c>
      <c r="B183" s="3" t="inlineStr">
        <is>
          <t>EPOS</t>
        </is>
      </c>
      <c r="C183" s="3" t="inlineStr">
        <is>
          <t>CLS 01</t>
        </is>
      </c>
      <c r="D183" s="11" t="n">
        <v>23</v>
      </c>
      <c r="E183" s="12" t="n">
        <v>19.17</v>
      </c>
    </row>
    <row r="184">
      <c r="A184" s="3" t="inlineStr">
        <is>
          <t>1000836</t>
        </is>
      </c>
      <c r="B184" s="3" t="inlineStr">
        <is>
          <t>EPOS</t>
        </is>
      </c>
      <c r="C184" s="3" t="inlineStr">
        <is>
          <t>CSTD 01</t>
        </is>
      </c>
      <c r="D184" s="11" t="n">
        <v>17</v>
      </c>
      <c r="E184" s="12" t="n">
        <v>14.17</v>
      </c>
    </row>
    <row r="185">
      <c r="A185" s="3" t="inlineStr">
        <is>
          <t>1000998</t>
        </is>
      </c>
      <c r="B185" s="3" t="inlineStr">
        <is>
          <t>EPOS</t>
        </is>
      </c>
      <c r="C185" s="3" t="inlineStr">
        <is>
          <t>D 10 USB ML - EU II</t>
        </is>
      </c>
      <c r="D185" s="11" t="n">
        <v>161</v>
      </c>
      <c r="E185" s="12" t="n">
        <v>134.17</v>
      </c>
    </row>
    <row r="186">
      <c r="A186" s="3" t="inlineStr">
        <is>
          <t>1000223</t>
        </is>
      </c>
      <c r="B186" s="3" t="inlineStr">
        <is>
          <t>EPOS</t>
        </is>
      </c>
      <c r="C186" s="3" t="inlineStr">
        <is>
          <t>EXPAND 30</t>
        </is>
      </c>
      <c r="D186" s="11" t="n">
        <v>114</v>
      </c>
      <c r="E186" s="12" t="n">
        <v>95</v>
      </c>
    </row>
    <row r="187">
      <c r="A187" s="3" t="inlineStr">
        <is>
          <t>1000687</t>
        </is>
      </c>
      <c r="B187" s="3" t="inlineStr">
        <is>
          <t>EPOS</t>
        </is>
      </c>
      <c r="C187" s="3" t="inlineStr">
        <is>
          <t>HZP SDW 10</t>
        </is>
      </c>
      <c r="D187" s="11" t="n">
        <v>8</v>
      </c>
      <c r="E187" s="12" t="n">
        <v>6.67</v>
      </c>
    </row>
    <row r="188">
      <c r="A188" s="3" t="inlineStr">
        <is>
          <t>1001421</t>
        </is>
      </c>
      <c r="B188" s="3" t="inlineStr">
        <is>
          <t>EPOS</t>
        </is>
      </c>
      <c r="C188" s="3" t="inlineStr">
        <is>
          <t>IMPACT 100 MS STEREO USB-C+A</t>
        </is>
      </c>
      <c r="D188" s="11" t="n">
        <v>37</v>
      </c>
      <c r="E188" s="12" t="n">
        <v>30.83</v>
      </c>
    </row>
    <row r="189">
      <c r="A189" s="3" t="inlineStr">
        <is>
          <t>1001551</t>
        </is>
      </c>
      <c r="B189" s="3" t="inlineStr">
        <is>
          <t>EPOS</t>
        </is>
      </c>
      <c r="C189" s="3" t="inlineStr">
        <is>
          <t>IMPACT 1000 MS UC ANC WL STAND</t>
        </is>
      </c>
      <c r="D189" s="11" t="n">
        <v>254</v>
      </c>
      <c r="E189" s="12" t="n">
        <v>211.67</v>
      </c>
    </row>
    <row r="190">
      <c r="A190" s="3" t="inlineStr">
        <is>
          <t>1001548</t>
        </is>
      </c>
      <c r="B190" s="3" t="inlineStr">
        <is>
          <t>EPOS</t>
        </is>
      </c>
      <c r="C190" s="3" t="inlineStr">
        <is>
          <t>IMPACT 1000 MS UC ANC WL USB-C+A</t>
        </is>
      </c>
      <c r="D190" s="11" t="n">
        <v>230</v>
      </c>
      <c r="E190" s="12" t="n">
        <v>191.67</v>
      </c>
    </row>
    <row r="191">
      <c r="A191" s="3" t="inlineStr">
        <is>
          <t>1001132</t>
        </is>
      </c>
      <c r="B191" s="3" t="inlineStr">
        <is>
          <t>EPOS</t>
        </is>
      </c>
      <c r="C191" s="3" t="inlineStr">
        <is>
          <t>IMPACT 1030</t>
        </is>
      </c>
      <c r="D191" s="11" t="n">
        <v>144</v>
      </c>
      <c r="E191" s="12" t="n">
        <v>120</v>
      </c>
    </row>
    <row r="192">
      <c r="A192" s="3" t="inlineStr">
        <is>
          <t>1001137</t>
        </is>
      </c>
      <c r="B192" s="3" t="inlineStr">
        <is>
          <t>EPOS</t>
        </is>
      </c>
      <c r="C192" s="3" t="inlineStr">
        <is>
          <t>IMPACT 1030T</t>
        </is>
      </c>
      <c r="D192" s="11" t="n">
        <v>144</v>
      </c>
      <c r="E192" s="12" t="n">
        <v>120</v>
      </c>
    </row>
    <row r="193">
      <c r="A193" s="3" t="inlineStr">
        <is>
          <t>1001134</t>
        </is>
      </c>
      <c r="B193" s="3" t="inlineStr">
        <is>
          <t>EPOS</t>
        </is>
      </c>
      <c r="C193" s="3" t="inlineStr">
        <is>
          <t>IMPACT 1060</t>
        </is>
      </c>
      <c r="D193" s="11" t="n">
        <v>161</v>
      </c>
      <c r="E193" s="12" t="n">
        <v>134.17</v>
      </c>
    </row>
    <row r="194">
      <c r="A194" s="3" t="inlineStr">
        <is>
          <t>1001138</t>
        </is>
      </c>
      <c r="B194" s="3" t="inlineStr">
        <is>
          <t>EPOS</t>
        </is>
      </c>
      <c r="C194" s="3" t="inlineStr">
        <is>
          <t>IMPACT 1060T</t>
        </is>
      </c>
      <c r="D194" s="11" t="n">
        <v>161</v>
      </c>
      <c r="E194" s="12" t="n">
        <v>134.17</v>
      </c>
    </row>
    <row r="195">
      <c r="A195" s="3" t="inlineStr">
        <is>
          <t>1001136</t>
        </is>
      </c>
      <c r="B195" s="3" t="inlineStr">
        <is>
          <t>EPOS</t>
        </is>
      </c>
      <c r="C195" s="3" t="inlineStr">
        <is>
          <t>IMPACT 1060T ANC</t>
        </is>
      </c>
      <c r="D195" s="11" t="n">
        <v>230</v>
      </c>
      <c r="E195" s="12" t="n">
        <v>191.67</v>
      </c>
    </row>
    <row r="196">
      <c r="A196" s="3" t="inlineStr">
        <is>
          <t>1001131</t>
        </is>
      </c>
      <c r="B196" s="3" t="inlineStr">
        <is>
          <t>EPOS</t>
        </is>
      </c>
      <c r="C196" s="3" t="inlineStr">
        <is>
          <t>IMPACT 1061 ANC</t>
        </is>
      </c>
      <c r="D196" s="11" t="n">
        <v>254</v>
      </c>
      <c r="E196" s="12" t="n">
        <v>211.67</v>
      </c>
    </row>
    <row r="197">
      <c r="A197" s="3" t="inlineStr">
        <is>
          <t>1001173</t>
        </is>
      </c>
      <c r="B197" s="3" t="inlineStr">
        <is>
          <t>EPOS</t>
        </is>
      </c>
      <c r="C197" s="3" t="inlineStr">
        <is>
          <t>IMPACT 1061T</t>
        </is>
      </c>
      <c r="D197" s="11" t="n">
        <v>185</v>
      </c>
      <c r="E197" s="12" t="n">
        <v>154.17</v>
      </c>
    </row>
    <row r="198">
      <c r="A198" s="3" t="inlineStr">
        <is>
          <t>1001171</t>
        </is>
      </c>
      <c r="B198" s="3" t="inlineStr">
        <is>
          <t>EPOS</t>
        </is>
      </c>
      <c r="C198" s="3" t="inlineStr">
        <is>
          <t>IMPACT 1061T ANC</t>
        </is>
      </c>
      <c r="D198" s="11" t="n">
        <v>254</v>
      </c>
      <c r="E198" s="12" t="n">
        <v>211.67</v>
      </c>
    </row>
    <row r="199">
      <c r="A199" s="3" t="inlineStr">
        <is>
          <t>1001494</t>
        </is>
      </c>
      <c r="B199" s="3" t="inlineStr">
        <is>
          <t>EPOS</t>
        </is>
      </c>
      <c r="C199" s="3" t="inlineStr">
        <is>
          <t>IMPACT 400 MS UC ANC USB-C+A</t>
        </is>
      </c>
      <c r="D199" s="11" t="n">
        <v>93</v>
      </c>
      <c r="E199" s="12" t="n">
        <v>77.5</v>
      </c>
    </row>
    <row r="200">
      <c r="A200" s="3" t="inlineStr">
        <is>
          <t>1001254</t>
        </is>
      </c>
      <c r="B200" s="3" t="inlineStr">
        <is>
          <t>EPOS</t>
        </is>
      </c>
      <c r="C200" s="3" t="inlineStr">
        <is>
          <t>IMPACT 430T</t>
        </is>
      </c>
      <c r="D200" s="11" t="n">
        <v>64</v>
      </c>
      <c r="E200" s="12" t="n">
        <v>53.33</v>
      </c>
    </row>
    <row r="201">
      <c r="A201" s="3" t="inlineStr">
        <is>
          <t>1001253</t>
        </is>
      </c>
      <c r="B201" s="3" t="inlineStr">
        <is>
          <t>EPOS</t>
        </is>
      </c>
      <c r="C201" s="3" t="inlineStr">
        <is>
          <t>IMPACT 460T</t>
        </is>
      </c>
      <c r="D201" s="11" t="n">
        <v>64</v>
      </c>
      <c r="E201" s="12" t="n">
        <v>53.33</v>
      </c>
    </row>
    <row r="202">
      <c r="A202" s="3" t="inlineStr">
        <is>
          <t>1001490</t>
        </is>
      </c>
      <c r="B202" s="3" t="inlineStr">
        <is>
          <t>EPOS</t>
        </is>
      </c>
      <c r="C202" s="3" t="inlineStr">
        <is>
          <t>IMPACT 500 MS UC ANC WL USB-C+A</t>
        </is>
      </c>
      <c r="D202" s="11" t="n">
        <v>161</v>
      </c>
      <c r="E202" s="12" t="n">
        <v>134.17</v>
      </c>
    </row>
    <row r="203">
      <c r="A203" s="3" t="inlineStr">
        <is>
          <t>1001230</t>
        </is>
      </c>
      <c r="B203" s="3" t="inlineStr">
        <is>
          <t>EPOS</t>
        </is>
      </c>
      <c r="C203" s="3" t="inlineStr">
        <is>
          <t>IMPACT 700 EAR PADS</t>
        </is>
      </c>
      <c r="D203" s="11" t="n">
        <v>18</v>
      </c>
      <c r="E203" s="12" t="n">
        <v>15</v>
      </c>
    </row>
    <row r="204">
      <c r="A204" s="3" t="inlineStr">
        <is>
          <t>1001213</t>
        </is>
      </c>
      <c r="B204" s="3" t="inlineStr">
        <is>
          <t>EPOS</t>
        </is>
      </c>
      <c r="C204" s="3" t="inlineStr">
        <is>
          <t>IMPACT 760</t>
        </is>
      </c>
      <c r="D204" s="11" t="n">
        <v>104</v>
      </c>
      <c r="E204" s="12" t="n">
        <v>86.67</v>
      </c>
    </row>
    <row r="205">
      <c r="A205" s="3" t="inlineStr">
        <is>
          <t>1001289</t>
        </is>
      </c>
      <c r="B205" s="3" t="inlineStr">
        <is>
          <t>EPOS</t>
        </is>
      </c>
      <c r="C205" s="3" t="inlineStr">
        <is>
          <t>IMPACT 800/1000 EAR PADS</t>
        </is>
      </c>
      <c r="D205" s="11" t="n">
        <v>18</v>
      </c>
      <c r="E205" s="12" t="n">
        <v>15</v>
      </c>
    </row>
    <row r="206">
      <c r="A206" s="3" t="inlineStr">
        <is>
          <t>1001176</t>
        </is>
      </c>
      <c r="B206" s="3" t="inlineStr">
        <is>
          <t>EPOS</t>
        </is>
      </c>
      <c r="C206" s="3" t="inlineStr">
        <is>
          <t>IMPACT 860</t>
        </is>
      </c>
      <c r="D206" s="11" t="n">
        <v>104</v>
      </c>
      <c r="E206" s="12" t="n">
        <v>86.67</v>
      </c>
    </row>
    <row r="207">
      <c r="A207" s="3" t="inlineStr">
        <is>
          <t>1001174</t>
        </is>
      </c>
      <c r="B207" s="3" t="inlineStr">
        <is>
          <t>EPOS</t>
        </is>
      </c>
      <c r="C207" s="3" t="inlineStr">
        <is>
          <t>IMPACT 860 ANC</t>
        </is>
      </c>
      <c r="D207" s="11" t="n">
        <v>125</v>
      </c>
      <c r="E207" s="12" t="n">
        <v>104.17</v>
      </c>
    </row>
    <row r="208">
      <c r="A208" s="3" t="inlineStr">
        <is>
          <t>1001179</t>
        </is>
      </c>
      <c r="B208" s="3" t="inlineStr">
        <is>
          <t>EPOS</t>
        </is>
      </c>
      <c r="C208" s="3" t="inlineStr">
        <is>
          <t>IMPACT 860T</t>
        </is>
      </c>
      <c r="D208" s="11" t="n">
        <v>104</v>
      </c>
      <c r="E208" s="12" t="n">
        <v>86.67</v>
      </c>
    </row>
    <row r="209">
      <c r="A209" s="3" t="inlineStr">
        <is>
          <t>1001177</t>
        </is>
      </c>
      <c r="B209" s="3" t="inlineStr">
        <is>
          <t>EPOS</t>
        </is>
      </c>
      <c r="C209" s="3" t="inlineStr">
        <is>
          <t>IMPACT 860T ANC</t>
        </is>
      </c>
      <c r="D209" s="11" t="n">
        <v>125</v>
      </c>
      <c r="E209" s="12" t="n">
        <v>104.17</v>
      </c>
    </row>
    <row r="210">
      <c r="A210" s="3" t="inlineStr">
        <is>
          <t>1001039</t>
        </is>
      </c>
      <c r="B210" s="3" t="inlineStr">
        <is>
          <t>EPOS</t>
        </is>
      </c>
      <c r="C210" s="3" t="inlineStr">
        <is>
          <t>IMPACT SDW 5066T - EU/UK/AUS</t>
        </is>
      </c>
      <c r="D210" s="11" t="n">
        <v>342</v>
      </c>
      <c r="E210" s="12" t="n">
        <v>285</v>
      </c>
    </row>
    <row r="211">
      <c r="A211" s="3" t="inlineStr">
        <is>
          <t>1000431</t>
        </is>
      </c>
      <c r="B211" s="3" t="inlineStr">
        <is>
          <t>EPOS</t>
        </is>
      </c>
      <c r="C211" s="3" t="inlineStr">
        <is>
          <t>PC 7 USB</t>
        </is>
      </c>
      <c r="D211" s="11" t="n">
        <v>18</v>
      </c>
      <c r="E211" s="12" t="n">
        <v>15</v>
      </c>
    </row>
    <row r="212">
      <c r="A212" s="3" t="inlineStr">
        <is>
          <t>1000432</t>
        </is>
      </c>
      <c r="B212" s="3" t="inlineStr">
        <is>
          <t>EPOS</t>
        </is>
      </c>
      <c r="C212" s="3" t="inlineStr">
        <is>
          <t>PC 8 USB</t>
        </is>
      </c>
      <c r="D212" s="11" t="n">
        <v>21</v>
      </c>
      <c r="E212" s="12" t="n">
        <v>17.5</v>
      </c>
    </row>
    <row r="213">
      <c r="A213" s="3" t="inlineStr">
        <is>
          <t>1000515</t>
        </is>
      </c>
      <c r="B213" s="3" t="inlineStr">
        <is>
          <t>EPOS</t>
        </is>
      </c>
      <c r="C213" s="3" t="inlineStr">
        <is>
          <t>SC 260</t>
        </is>
      </c>
      <c r="D213" s="11" t="n">
        <v>81</v>
      </c>
      <c r="E213" s="12" t="n">
        <v>67.5</v>
      </c>
    </row>
    <row r="214">
      <c r="A214" s="3" t="inlineStr">
        <is>
          <t>1000579</t>
        </is>
      </c>
      <c r="B214" s="3" t="inlineStr">
        <is>
          <t>EPOS</t>
        </is>
      </c>
      <c r="C214" s="3" t="inlineStr">
        <is>
          <t>SC 260 USB MS II</t>
        </is>
      </c>
      <c r="D214" s="11" t="n">
        <v>97</v>
      </c>
      <c r="E214" s="12" t="n">
        <v>80.83</v>
      </c>
    </row>
    <row r="215">
      <c r="A215" s="3" t="inlineStr">
        <is>
          <t>1000550</t>
        </is>
      </c>
      <c r="B215" s="3" t="inlineStr">
        <is>
          <t>EPOS</t>
        </is>
      </c>
      <c r="C215" s="3" t="inlineStr">
        <is>
          <t>SC 30 USB ML</t>
        </is>
      </c>
      <c r="D215" s="11" t="n">
        <v>29</v>
      </c>
      <c r="E215" s="12" t="n">
        <v>24.17</v>
      </c>
    </row>
    <row r="216">
      <c r="A216" s="3" t="inlineStr">
        <is>
          <t>1000551</t>
        </is>
      </c>
      <c r="B216" s="3" t="inlineStr">
        <is>
          <t>EPOS</t>
        </is>
      </c>
      <c r="C216" s="3" t="inlineStr">
        <is>
          <t>SC 60 USB ML</t>
        </is>
      </c>
      <c r="D216" s="11" t="n">
        <v>37</v>
      </c>
      <c r="E216" s="12" t="n">
        <v>30.83</v>
      </c>
    </row>
    <row r="217">
      <c r="A217" s="3" t="inlineStr">
        <is>
          <t>1000554</t>
        </is>
      </c>
      <c r="B217" s="3" t="inlineStr">
        <is>
          <t>EPOS</t>
        </is>
      </c>
      <c r="C217" s="3" t="inlineStr">
        <is>
          <t>SC 630</t>
        </is>
      </c>
      <c r="D217" s="11" t="n">
        <v>105</v>
      </c>
      <c r="E217" s="12" t="n">
        <v>87.5</v>
      </c>
    </row>
    <row r="218">
      <c r="A218" s="3" t="inlineStr">
        <is>
          <t>1000645</t>
        </is>
      </c>
      <c r="B218" s="3" t="inlineStr">
        <is>
          <t>EPOS</t>
        </is>
      </c>
      <c r="C218" s="3" t="inlineStr">
        <is>
          <t>SC 665 USB</t>
        </is>
      </c>
      <c r="D218" s="11" t="n">
        <v>145</v>
      </c>
      <c r="E218" s="12" t="n">
        <v>120.83</v>
      </c>
    </row>
    <row r="219">
      <c r="A219" s="3" t="inlineStr">
        <is>
          <t>1000631</t>
        </is>
      </c>
      <c r="B219" s="3" t="inlineStr">
        <is>
          <t>EPOS</t>
        </is>
      </c>
      <c r="C219" s="3" t="inlineStr">
        <is>
          <t>SDW 10 HS</t>
        </is>
      </c>
      <c r="D219" s="11" t="n">
        <v>157</v>
      </c>
      <c r="E219" s="12" t="n">
        <v>130.83</v>
      </c>
    </row>
    <row r="220">
      <c r="A220" s="3" t="inlineStr">
        <is>
          <t>1000632</t>
        </is>
      </c>
      <c r="B220" s="3" t="inlineStr">
        <is>
          <t>EPOS</t>
        </is>
      </c>
      <c r="C220" s="3" t="inlineStr">
        <is>
          <t>SDW 30 HS</t>
        </is>
      </c>
      <c r="D220" s="11" t="n">
        <v>167</v>
      </c>
      <c r="E220" s="12" t="n">
        <v>139.17</v>
      </c>
    </row>
    <row r="221">
      <c r="A221" s="3" t="inlineStr">
        <is>
          <t>1000301</t>
        </is>
      </c>
      <c r="B221" s="3" t="inlineStr">
        <is>
          <t>EPOS</t>
        </is>
      </c>
      <c r="C221" s="3" t="inlineStr">
        <is>
          <t>SDW 5031 - EU</t>
        </is>
      </c>
      <c r="D221" s="11" t="n">
        <v>217</v>
      </c>
      <c r="E221" s="12" t="n">
        <v>180.83</v>
      </c>
    </row>
    <row r="222">
      <c r="A222" s="3" t="inlineStr">
        <is>
          <t>1001025</t>
        </is>
      </c>
      <c r="B222" s="3" t="inlineStr">
        <is>
          <t>EPOS</t>
        </is>
      </c>
      <c r="C222" s="3" t="inlineStr">
        <is>
          <t>SDW 5036 - EU/UK/AUS</t>
        </is>
      </c>
      <c r="D222" s="11" t="n">
        <v>326</v>
      </c>
      <c r="E222" s="12" t="n">
        <v>271.67</v>
      </c>
    </row>
    <row r="223">
      <c r="A223" s="3" t="inlineStr">
        <is>
          <t>1001026</t>
        </is>
      </c>
      <c r="B223" s="3" t="inlineStr">
        <is>
          <t>EPOS</t>
        </is>
      </c>
      <c r="C223" s="3" t="inlineStr">
        <is>
          <t>SDW 5066 - EU/UK/AUS</t>
        </is>
      </c>
      <c r="D223" s="11" t="n">
        <v>342</v>
      </c>
      <c r="E223" s="12" t="n">
        <v>285</v>
      </c>
    </row>
    <row r="224">
      <c r="A224" s="3" t="inlineStr">
        <is>
          <t>1000982</t>
        </is>
      </c>
      <c r="B224" s="3" t="inlineStr">
        <is>
          <t>EPOS</t>
        </is>
      </c>
      <c r="C224" s="3" t="inlineStr">
        <is>
          <t>SDW D1 ACCESSORY PACK</t>
        </is>
      </c>
      <c r="D224" s="11" t="n">
        <v>38</v>
      </c>
      <c r="E224" s="12" t="n">
        <v>31.67</v>
      </c>
    </row>
    <row r="225">
      <c r="A225" s="3" t="inlineStr">
        <is>
          <t>1000226</t>
        </is>
      </c>
      <c r="B225" s="3" t="inlineStr">
        <is>
          <t>EPOS</t>
        </is>
      </c>
      <c r="C225" s="3" t="inlineStr">
        <is>
          <t>SP 20 ML</t>
        </is>
      </c>
      <c r="D225" s="11" t="n">
        <v>85</v>
      </c>
      <c r="E225" s="12" t="n">
        <v>70.83</v>
      </c>
    </row>
    <row r="226">
      <c r="A226" s="3" t="inlineStr">
        <is>
          <t>1000832</t>
        </is>
      </c>
      <c r="B226" s="3" t="inlineStr">
        <is>
          <t>EPOS</t>
        </is>
      </c>
      <c r="C226" s="3" t="inlineStr">
        <is>
          <t>USB-A TO USB-C</t>
        </is>
      </c>
      <c r="D226" s="11" t="n">
        <v>11</v>
      </c>
      <c r="E226" s="12" t="n">
        <v>9.17</v>
      </c>
    </row>
    <row r="227">
      <c r="A227" s="3" t="inlineStr">
        <is>
          <t>1000824</t>
        </is>
      </c>
      <c r="B227" s="3" t="inlineStr">
        <is>
          <t>EPOS</t>
        </is>
      </c>
      <c r="C227" s="3" t="inlineStr">
        <is>
          <t>USB-ED CC 01 MS</t>
        </is>
      </c>
      <c r="D227" s="11" t="n">
        <v>72</v>
      </c>
      <c r="E227" s="12" t="n">
        <v>60</v>
      </c>
    </row>
    <row r="228">
      <c r="A228" s="3" t="inlineStr">
        <is>
          <t>1001109</t>
        </is>
      </c>
      <c r="B228" s="3" t="inlineStr">
        <is>
          <t>Epson</t>
        </is>
      </c>
      <c r="C228" s="3" t="inlineStr">
        <is>
          <t>EDU 10</t>
        </is>
      </c>
      <c r="D228" s="11" t="n">
        <v>125</v>
      </c>
      <c r="E228" s="12" t="n">
        <v>104.17</v>
      </c>
    </row>
    <row r="229">
      <c r="A229" s="3" t="inlineStr">
        <is>
          <t>FD-HS-SCA1-01</t>
        </is>
      </c>
      <c r="B229" s="3" t="inlineStr">
        <is>
          <t>Fractal Design</t>
        </is>
      </c>
      <c r="C229" s="3" t="inlineStr">
        <is>
          <t>FRACTAL SCAPE DARK GAMING HEADSET</t>
        </is>
      </c>
      <c r="D229" s="11" t="n">
        <v>176</v>
      </c>
      <c r="E229" s="12" t="n">
        <v>146.67</v>
      </c>
    </row>
    <row r="230">
      <c r="A230" s="3" t="inlineStr">
        <is>
          <t>184176</t>
        </is>
      </c>
      <c r="B230" s="3" t="inlineStr">
        <is>
          <t>HAMA</t>
        </is>
      </c>
      <c r="C230" s="3" t="inlineStr">
        <is>
          <t>B'TOOTH HEADPHONES OVER-EAR BASS</t>
        </is>
      </c>
      <c r="D230" s="11" t="n">
        <v>24</v>
      </c>
      <c r="E230" s="12" t="n">
        <v>20</v>
      </c>
    </row>
    <row r="231">
      <c r="A231" s="3" t="inlineStr">
        <is>
          <t>188235</t>
        </is>
      </c>
      <c r="B231" s="3" t="inlineStr">
        <is>
          <t>HAMA</t>
        </is>
      </c>
      <c r="C231" s="3" t="inlineStr">
        <is>
          <t>BUDDY 3.0 BTOOTH SPEAKER 6W BLACK</t>
        </is>
      </c>
      <c r="D231" s="11" t="n">
        <v>18</v>
      </c>
      <c r="E231" s="12" t="n">
        <v>15</v>
      </c>
    </row>
    <row r="232">
      <c r="A232" s="3" t="inlineStr">
        <is>
          <t>221760</t>
        </is>
      </c>
      <c r="B232" s="3" t="inlineStr">
        <is>
          <t>HAMA</t>
        </is>
      </c>
      <c r="C232" s="3" t="inlineStr">
        <is>
          <t>FREEDOM BUDDY II BTOOTH BUDS BLUE</t>
        </is>
      </c>
      <c r="D232" s="11" t="n">
        <v>14</v>
      </c>
      <c r="E232" s="12" t="n">
        <v>11.67</v>
      </c>
    </row>
    <row r="233">
      <c r="A233" s="3" t="inlineStr">
        <is>
          <t>221762</t>
        </is>
      </c>
      <c r="B233" s="3" t="inlineStr">
        <is>
          <t>HAMA</t>
        </is>
      </c>
      <c r="C233" s="3" t="inlineStr">
        <is>
          <t>FREEDOM BUDDY II BTOOTH BUDS GREEN</t>
        </is>
      </c>
      <c r="D233" s="11" t="n">
        <v>14</v>
      </c>
      <c r="E233" s="12" t="n">
        <v>11.67</v>
      </c>
    </row>
    <row r="234">
      <c r="A234" s="3" t="inlineStr">
        <is>
          <t>221763</t>
        </is>
      </c>
      <c r="B234" s="3" t="inlineStr">
        <is>
          <t>HAMA</t>
        </is>
      </c>
      <c r="C234" s="3" t="inlineStr">
        <is>
          <t>FREEDOM BUDDY II BTOOTH BUDS ORANGE</t>
        </is>
      </c>
      <c r="D234" s="11" t="n">
        <v>14</v>
      </c>
      <c r="E234" s="12" t="n">
        <v>11.67</v>
      </c>
    </row>
    <row r="235">
      <c r="A235" s="3" t="inlineStr">
        <is>
          <t>221761</t>
        </is>
      </c>
      <c r="B235" s="3" t="inlineStr">
        <is>
          <t>HAMA</t>
        </is>
      </c>
      <c r="C235" s="3" t="inlineStr">
        <is>
          <t>FREEDOM BUDDY II BTOOTH BUDS PINK</t>
        </is>
      </c>
      <c r="D235" s="11" t="n">
        <v>14</v>
      </c>
      <c r="E235" s="12" t="n">
        <v>11.67</v>
      </c>
    </row>
    <row r="236">
      <c r="A236" s="3" t="inlineStr">
        <is>
          <t>221759</t>
        </is>
      </c>
      <c r="B236" s="3" t="inlineStr">
        <is>
          <t>HAMA</t>
        </is>
      </c>
      <c r="C236" s="3" t="inlineStr">
        <is>
          <t>FREEDOM BUDDY II BTOOTH EARBUDS WHI</t>
        </is>
      </c>
      <c r="D236" s="11" t="n">
        <v>15</v>
      </c>
      <c r="E236" s="12" t="n">
        <v>12.5</v>
      </c>
    </row>
    <row r="237">
      <c r="A237" s="3" t="inlineStr">
        <is>
          <t>184161</t>
        </is>
      </c>
      <c r="B237" s="3" t="inlineStr">
        <is>
          <t>HAMA</t>
        </is>
      </c>
      <c r="C237" s="3" t="inlineStr">
        <is>
          <t>FREEDOM BUDDY IN-EAR BUDS BLK</t>
        </is>
      </c>
      <c r="D237" s="11" t="n">
        <v>18</v>
      </c>
      <c r="E237" s="12" t="n">
        <v>15</v>
      </c>
    </row>
    <row r="238">
      <c r="A238" s="3" t="inlineStr">
        <is>
          <t>184166</t>
        </is>
      </c>
      <c r="B238" s="3" t="inlineStr">
        <is>
          <t>HAMA</t>
        </is>
      </c>
      <c r="C238" s="3" t="inlineStr">
        <is>
          <t>FREEDOM BUDDY IN-EAR BUDS GRN</t>
        </is>
      </c>
      <c r="D238" s="11" t="n">
        <v>18</v>
      </c>
      <c r="E238" s="12" t="n">
        <v>15</v>
      </c>
    </row>
    <row r="239">
      <c r="A239" s="3" t="inlineStr">
        <is>
          <t>184162</t>
        </is>
      </c>
      <c r="B239" s="3" t="inlineStr">
        <is>
          <t>HAMA</t>
        </is>
      </c>
      <c r="C239" s="3" t="inlineStr">
        <is>
          <t>FREEDOM BUDDY IN-EAR BUDS WHT</t>
        </is>
      </c>
      <c r="D239" s="11" t="n">
        <v>18</v>
      </c>
      <c r="E239" s="12" t="n">
        <v>15</v>
      </c>
    </row>
    <row r="240">
      <c r="A240" s="3" t="inlineStr">
        <is>
          <t>184076</t>
        </is>
      </c>
      <c r="B240" s="3" t="inlineStr">
        <is>
          <t>HAMA</t>
        </is>
      </c>
      <c r="C240" s="3" t="inlineStr">
        <is>
          <t>FREEDOM LIGHT BLUETOOTH EARBUDS PNK</t>
        </is>
      </c>
      <c r="D240" s="11" t="n">
        <v>17</v>
      </c>
      <c r="E240" s="12" t="n">
        <v>14.17</v>
      </c>
    </row>
    <row r="241">
      <c r="A241" s="3" t="inlineStr">
        <is>
          <t>221752</t>
        </is>
      </c>
      <c r="B241" s="3" t="inlineStr">
        <is>
          <t>HAMA</t>
        </is>
      </c>
      <c r="C241" s="3" t="inlineStr">
        <is>
          <t>FREEDOM LIGHT II BTOOTH BUDS BLACK</t>
        </is>
      </c>
      <c r="D241" s="11" t="n">
        <v>12</v>
      </c>
      <c r="E241" s="12" t="n">
        <v>10</v>
      </c>
    </row>
    <row r="242">
      <c r="A242" s="3" t="inlineStr">
        <is>
          <t>221754</t>
        </is>
      </c>
      <c r="B242" s="3" t="inlineStr">
        <is>
          <t>HAMA</t>
        </is>
      </c>
      <c r="C242" s="3" t="inlineStr">
        <is>
          <t>FREEDOM LIGHT II BTOOTH BUDS BLUE</t>
        </is>
      </c>
      <c r="D242" s="11" t="n">
        <v>12</v>
      </c>
      <c r="E242" s="12" t="n">
        <v>10</v>
      </c>
    </row>
    <row r="243">
      <c r="A243" s="3" t="inlineStr">
        <is>
          <t>221757</t>
        </is>
      </c>
      <c r="B243" s="3" t="inlineStr">
        <is>
          <t>HAMA</t>
        </is>
      </c>
      <c r="C243" s="3" t="inlineStr">
        <is>
          <t>FREEDOM LIGHT II BTOOTH BUDS ORANGE</t>
        </is>
      </c>
      <c r="D243" s="11" t="n">
        <v>12</v>
      </c>
      <c r="E243" s="12" t="n">
        <v>10</v>
      </c>
    </row>
    <row r="244">
      <c r="A244" s="3" t="inlineStr">
        <is>
          <t>221755</t>
        </is>
      </c>
      <c r="B244" s="3" t="inlineStr">
        <is>
          <t>HAMA</t>
        </is>
      </c>
      <c r="C244" s="3" t="inlineStr">
        <is>
          <t>FREEDOM LIGHT II BTOOTH BUDS PINK</t>
        </is>
      </c>
      <c r="D244" s="11" t="n">
        <v>12</v>
      </c>
      <c r="E244" s="12" t="n">
        <v>10</v>
      </c>
    </row>
    <row r="245">
      <c r="A245" s="3" t="inlineStr">
        <is>
          <t>221753</t>
        </is>
      </c>
      <c r="B245" s="3" t="inlineStr">
        <is>
          <t>HAMA</t>
        </is>
      </c>
      <c r="C245" s="3" t="inlineStr">
        <is>
          <t>FREEDOM LIGHT II BTOOTH BUDS WHITE</t>
        </is>
      </c>
      <c r="D245" s="11" t="n">
        <v>12</v>
      </c>
      <c r="E245" s="12" t="n">
        <v>10</v>
      </c>
    </row>
    <row r="246">
      <c r="A246" s="3" t="inlineStr">
        <is>
          <t>221756</t>
        </is>
      </c>
      <c r="B246" s="3" t="inlineStr">
        <is>
          <t>HAMA</t>
        </is>
      </c>
      <c r="C246" s="3" t="inlineStr">
        <is>
          <t>FREEDOM LIGHT II BTOOTH HPHONES GRN</t>
        </is>
      </c>
      <c r="D246" s="11" t="n">
        <v>14</v>
      </c>
      <c r="E246" s="12" t="n">
        <v>11.67</v>
      </c>
    </row>
    <row r="247">
      <c r="A247" s="3" t="inlineStr">
        <is>
          <t>221767</t>
        </is>
      </c>
      <c r="B247" s="3" t="inlineStr">
        <is>
          <t>HAMA</t>
        </is>
      </c>
      <c r="C247" s="3" t="inlineStr">
        <is>
          <t>HAMA FREEDOM LIT III HEADSET BLUE</t>
        </is>
      </c>
      <c r="D247" s="11" t="n">
        <v>19</v>
      </c>
      <c r="E247" s="12" t="n">
        <v>15.83</v>
      </c>
    </row>
    <row r="248">
      <c r="A248" s="3" t="inlineStr">
        <is>
          <t>221769</t>
        </is>
      </c>
      <c r="B248" s="3" t="inlineStr">
        <is>
          <t>HAMA</t>
        </is>
      </c>
      <c r="C248" s="3" t="inlineStr">
        <is>
          <t>HAMA FREEDOM LIT III HEADSET GREEN</t>
        </is>
      </c>
      <c r="D248" s="11" t="n">
        <v>15</v>
      </c>
      <c r="E248" s="12" t="n">
        <v>12.5</v>
      </c>
    </row>
    <row r="249">
      <c r="A249" s="3" t="inlineStr">
        <is>
          <t>221770</t>
        </is>
      </c>
      <c r="B249" s="3" t="inlineStr">
        <is>
          <t>HAMA</t>
        </is>
      </c>
      <c r="C249" s="3" t="inlineStr">
        <is>
          <t>HAMA FREEDOM LIT III HEADSET ORANGE</t>
        </is>
      </c>
      <c r="D249" s="11" t="n">
        <v>15</v>
      </c>
      <c r="E249" s="12" t="n">
        <v>12.5</v>
      </c>
    </row>
    <row r="250">
      <c r="A250" s="3" t="inlineStr">
        <is>
          <t>221768</t>
        </is>
      </c>
      <c r="B250" s="3" t="inlineStr">
        <is>
          <t>HAMA</t>
        </is>
      </c>
      <c r="C250" s="3" t="inlineStr">
        <is>
          <t>HAMA FREEDOM LIT III HEADSET PINK</t>
        </is>
      </c>
      <c r="D250" s="11" t="n">
        <v>19</v>
      </c>
      <c r="E250" s="12" t="n">
        <v>15.83</v>
      </c>
    </row>
    <row r="251">
      <c r="A251" s="3" t="inlineStr">
        <is>
          <t>221766</t>
        </is>
      </c>
      <c r="B251" s="3" t="inlineStr">
        <is>
          <t>HAMA</t>
        </is>
      </c>
      <c r="C251" s="3" t="inlineStr">
        <is>
          <t>HAMA FREEDOM LIT III HEADSET WHITE</t>
        </is>
      </c>
      <c r="D251" s="11" t="n">
        <v>17</v>
      </c>
      <c r="E251" s="12" t="n">
        <v>14.17</v>
      </c>
    </row>
    <row r="252">
      <c r="A252" s="3" t="inlineStr">
        <is>
          <t>184106</t>
        </is>
      </c>
      <c r="B252" s="3" t="inlineStr">
        <is>
          <t>HAMA</t>
        </is>
      </c>
      <c r="C252" s="3" t="inlineStr">
        <is>
          <t>KIDS GUARD ON-EAR WIRED HEADSET BLU</t>
        </is>
      </c>
      <c r="D252" s="11" t="n">
        <v>13</v>
      </c>
      <c r="E252" s="12" t="n">
        <v>10.83</v>
      </c>
    </row>
    <row r="253">
      <c r="A253" s="3" t="inlineStr">
        <is>
          <t>184184</t>
        </is>
      </c>
      <c r="B253" s="3" t="inlineStr">
        <is>
          <t>HAMA</t>
        </is>
      </c>
      <c r="C253" s="3" t="inlineStr">
        <is>
          <t>MYVOICE ESSENTIAL MONO BTOOTH HSET</t>
        </is>
      </c>
      <c r="D253" s="11" t="n">
        <v>12</v>
      </c>
      <c r="E253" s="12" t="n">
        <v>10</v>
      </c>
    </row>
    <row r="254">
      <c r="A254" s="3" t="inlineStr">
        <is>
          <t>184186</t>
        </is>
      </c>
      <c r="B254" s="3" t="inlineStr">
        <is>
          <t>HAMA</t>
        </is>
      </c>
      <c r="C254" s="3" t="inlineStr">
        <is>
          <t>MYVOICE STATION BTOOTH HSET BLACK</t>
        </is>
      </c>
      <c r="D254" s="11" t="n">
        <v>17</v>
      </c>
      <c r="E254" s="12" t="n">
        <v>14.17</v>
      </c>
    </row>
    <row r="255">
      <c r="A255" s="3" t="inlineStr">
        <is>
          <t>188225</t>
        </is>
      </c>
      <c r="B255" s="3" t="inlineStr">
        <is>
          <t>HAMA</t>
        </is>
      </c>
      <c r="C255" s="3" t="inlineStr">
        <is>
          <t>POCKET 3.0 BTOOTH SPEAKER 3.5W WHITE</t>
        </is>
      </c>
      <c r="D255" s="11" t="n">
        <v>24</v>
      </c>
      <c r="E255" s="12" t="n">
        <v>20</v>
      </c>
    </row>
    <row r="256">
      <c r="A256" s="3" t="inlineStr">
        <is>
          <t>221782</t>
        </is>
      </c>
      <c r="B256" s="3" t="inlineStr">
        <is>
          <t>HAMA</t>
        </is>
      </c>
      <c r="C256" s="3" t="inlineStr">
        <is>
          <t>SHELL TV II HEADSET OVEREAR BLACK 6M</t>
        </is>
      </c>
      <c r="D256" s="11" t="n">
        <v>13</v>
      </c>
      <c r="E256" s="12" t="n">
        <v>10.83</v>
      </c>
    </row>
    <row r="257">
      <c r="A257" s="3" t="inlineStr">
        <is>
          <t>173133</t>
        </is>
      </c>
      <c r="B257" s="3" t="inlineStr">
        <is>
          <t>HAMA</t>
        </is>
      </c>
      <c r="C257" s="3" t="inlineStr">
        <is>
          <t>SONIC LS-206 PC SPEAKER BLACK/SIL</t>
        </is>
      </c>
      <c r="D257" s="11" t="n">
        <v>13</v>
      </c>
      <c r="E257" s="12" t="n">
        <v>10.83</v>
      </c>
    </row>
    <row r="258">
      <c r="A258" s="3" t="inlineStr">
        <is>
          <t>173131</t>
        </is>
      </c>
      <c r="B258" s="3" t="inlineStr">
        <is>
          <t>HAMA</t>
        </is>
      </c>
      <c r="C258" s="3" t="inlineStr">
        <is>
          <t>SONIC MOBIL 183 SPEAKER BLACK/RED</t>
        </is>
      </c>
      <c r="D258" s="11" t="n">
        <v>10</v>
      </c>
      <c r="E258" s="12" t="n">
        <v>8.33</v>
      </c>
    </row>
    <row r="259">
      <c r="A259" s="3" t="inlineStr">
        <is>
          <t>173132</t>
        </is>
      </c>
      <c r="B259" s="3" t="inlineStr">
        <is>
          <t>HAMA</t>
        </is>
      </c>
      <c r="C259" s="3" t="inlineStr">
        <is>
          <t>SONIC MOBIL 185 SPEAKER BLACK/SIL</t>
        </is>
      </c>
      <c r="D259" s="11" t="n">
        <v>11</v>
      </c>
      <c r="E259" s="12" t="n">
        <v>9.17</v>
      </c>
    </row>
    <row r="260">
      <c r="A260" s="3" t="inlineStr">
        <is>
          <t>221779</t>
        </is>
      </c>
      <c r="B260" s="3" t="inlineStr">
        <is>
          <t>HAMA</t>
        </is>
      </c>
      <c r="C260" s="3" t="inlineStr">
        <is>
          <t>SPIRIT CALYPSO III BTOOTH HEADSET BL</t>
        </is>
      </c>
      <c r="D260" s="11" t="n">
        <v>24</v>
      </c>
      <c r="E260" s="12" t="n">
        <v>20</v>
      </c>
    </row>
    <row r="261">
      <c r="A261" s="3" t="inlineStr">
        <is>
          <t>221780</t>
        </is>
      </c>
      <c r="B261" s="3" t="inlineStr">
        <is>
          <t>HAMA</t>
        </is>
      </c>
      <c r="C261" s="3" t="inlineStr">
        <is>
          <t>SPIRIT CALYPSO III BTOOTH HEADSET WH</t>
        </is>
      </c>
      <c r="D261" s="11" t="n">
        <v>24</v>
      </c>
      <c r="E261" s="12" t="n">
        <v>20</v>
      </c>
    </row>
    <row r="262">
      <c r="A262" s="3" t="inlineStr">
        <is>
          <t>184172</t>
        </is>
      </c>
      <c r="B262" s="3" t="inlineStr">
        <is>
          <t>HAMA</t>
        </is>
      </c>
      <c r="C262" s="3" t="inlineStr">
        <is>
          <t>SPIRIT CHOP II BTOOTH HPHONES BLK</t>
        </is>
      </c>
      <c r="D262" s="11" t="n">
        <v>21</v>
      </c>
      <c r="E262" s="12" t="n">
        <v>17.5</v>
      </c>
    </row>
    <row r="263">
      <c r="A263" s="3" t="inlineStr">
        <is>
          <t>221820</t>
        </is>
      </c>
      <c r="B263" s="3" t="inlineStr">
        <is>
          <t>HAMA</t>
        </is>
      </c>
      <c r="C263" s="3" t="inlineStr">
        <is>
          <t>SPIRIT TOUCH BTOOTH BUDS DISP BLACK</t>
        </is>
      </c>
      <c r="D263" s="11" t="n">
        <v>23</v>
      </c>
      <c r="E263" s="12" t="n">
        <v>19.17</v>
      </c>
    </row>
    <row r="264">
      <c r="A264" s="3" t="inlineStr">
        <is>
          <t>221847</t>
        </is>
      </c>
      <c r="B264" s="3" t="inlineStr">
        <is>
          <t>HAMA</t>
        </is>
      </c>
      <c r="C264" s="3" t="inlineStr">
        <is>
          <t>TV HEADSET OVEREAR BTOOTH HEADSET</t>
        </is>
      </c>
      <c r="D264" s="11" t="n">
        <v>52</v>
      </c>
      <c r="E264" s="12" t="n">
        <v>43.33</v>
      </c>
    </row>
    <row r="265">
      <c r="A265" s="3" t="inlineStr">
        <is>
          <t>217858</t>
        </is>
      </c>
      <c r="B265" s="3" t="inlineStr">
        <is>
          <t>HAMA</t>
        </is>
      </c>
      <c r="C265" s="3" t="inlineStr">
        <is>
          <t>URAGE SOUNDZ 200 V2 GAMING HEADSET</t>
        </is>
      </c>
      <c r="D265" s="11" t="n">
        <v>26</v>
      </c>
      <c r="E265" s="12" t="n">
        <v>21.67</v>
      </c>
    </row>
    <row r="266">
      <c r="A266" s="3" t="inlineStr">
        <is>
          <t>C56XPAA#AC3</t>
        </is>
      </c>
      <c r="B266" s="3" t="inlineStr">
        <is>
          <t>Hewlett Packard Incorporated</t>
        </is>
      </c>
      <c r="C266" s="3" t="inlineStr">
        <is>
          <t>HP POLY FOCUS 625 BT HS WW</t>
        </is>
      </c>
      <c r="D266" s="11" t="n">
        <v>205</v>
      </c>
      <c r="E266" s="12" t="n">
        <v>170.83</v>
      </c>
    </row>
    <row r="267">
      <c r="A267" s="3" t="inlineStr">
        <is>
          <t>C56XSAA#AC3</t>
        </is>
      </c>
      <c r="B267" s="3" t="inlineStr">
        <is>
          <t>Hewlett Packard Incorporated</t>
        </is>
      </c>
      <c r="C267" s="3" t="inlineStr">
        <is>
          <t>HP POLY FOCUS 625 FOLD STEREO BT HS</t>
        </is>
      </c>
      <c r="D267" s="11" t="n">
        <v>217</v>
      </c>
      <c r="E267" s="12" t="n">
        <v>180.83</v>
      </c>
    </row>
    <row r="268">
      <c r="A268" s="3" t="inlineStr">
        <is>
          <t>C56XXAA#AC3</t>
        </is>
      </c>
      <c r="B268" s="3" t="inlineStr">
        <is>
          <t>Hewlett Packard Incorporated</t>
        </is>
      </c>
      <c r="C268" s="3" t="inlineStr">
        <is>
          <t>HP POLY FOCUS 625 HS + WL CHS WW</t>
        </is>
      </c>
      <c r="D268" s="11" t="n">
        <v>248</v>
      </c>
      <c r="E268" s="12" t="n">
        <v>206.67</v>
      </c>
    </row>
    <row r="269">
      <c r="A269" s="3" t="inlineStr">
        <is>
          <t>C01A9AA#AC3</t>
        </is>
      </c>
      <c r="B269" s="3" t="inlineStr">
        <is>
          <t>Hewlett Packard Incorporated</t>
        </is>
      </c>
      <c r="C269" s="3" t="inlineStr">
        <is>
          <t>HP POLY MISSION 415 USB HS CL WW</t>
        </is>
      </c>
      <c r="D269" s="11" t="n">
        <v>36</v>
      </c>
      <c r="E269" s="12" t="n">
        <v>30</v>
      </c>
    </row>
    <row r="270">
      <c r="A270" s="3" t="inlineStr">
        <is>
          <t>C01B3AA#AC3</t>
        </is>
      </c>
      <c r="B270" s="3" t="inlineStr">
        <is>
          <t>Hewlett Packard Incorporated</t>
        </is>
      </c>
      <c r="C270" s="3" t="inlineStr">
        <is>
          <t>HP POLY MISSION 425 USB HS CL WW</t>
        </is>
      </c>
      <c r="D270" s="11" t="n">
        <v>42</v>
      </c>
      <c r="E270" s="12" t="n">
        <v>35</v>
      </c>
    </row>
    <row r="271">
      <c r="A271" s="3" t="inlineStr">
        <is>
          <t>C01C3AA#AC3</t>
        </is>
      </c>
      <c r="B271" s="3" t="inlineStr">
        <is>
          <t>Hewlett Packard Incorporated</t>
        </is>
      </c>
      <c r="C271" s="3" t="inlineStr">
        <is>
          <t>HP POLY MISSION 615 USB HS WW</t>
        </is>
      </c>
      <c r="D271" s="11" t="n">
        <v>87</v>
      </c>
      <c r="E271" s="12" t="n">
        <v>72.5</v>
      </c>
    </row>
    <row r="272">
      <c r="A272" s="3" t="inlineStr">
        <is>
          <t>C01C6AA#AC3</t>
        </is>
      </c>
      <c r="B272" s="3" t="inlineStr">
        <is>
          <t>Hewlett Packard Incorporated</t>
        </is>
      </c>
      <c r="C272" s="3" t="inlineStr">
        <is>
          <t>HP POLY MISSION 625 USB HS WW</t>
        </is>
      </c>
      <c r="D272" s="11" t="n">
        <v>94</v>
      </c>
      <c r="E272" s="12" t="n">
        <v>78.33</v>
      </c>
    </row>
    <row r="273">
      <c r="A273" s="3" t="inlineStr">
        <is>
          <t>C01F8AA#AC3</t>
        </is>
      </c>
      <c r="B273" s="3" t="inlineStr">
        <is>
          <t>Hewlett Packard Incorporated</t>
        </is>
      </c>
      <c r="C273" s="3" t="inlineStr">
        <is>
          <t>HP POLY MISSION 815 USB HS WW</t>
        </is>
      </c>
      <c r="D273" s="11" t="n">
        <v>101</v>
      </c>
      <c r="E273" s="12" t="n">
        <v>84.17</v>
      </c>
    </row>
    <row r="274">
      <c r="A274" s="3" t="inlineStr">
        <is>
          <t>428K6AA</t>
        </is>
      </c>
      <c r="B274" s="3" t="inlineStr">
        <is>
          <t>Hewlett Packard Incorporated</t>
        </is>
      </c>
      <c r="C274" s="3" t="inlineStr">
        <is>
          <t>HP STEREO USB HEADSET G2</t>
        </is>
      </c>
      <c r="D274" s="11" t="n">
        <v>46</v>
      </c>
      <c r="E274" s="12" t="n">
        <v>38.33</v>
      </c>
    </row>
    <row r="275">
      <c r="A275" s="3" t="inlineStr">
        <is>
          <t>5504ACTN</t>
        </is>
      </c>
      <c r="B275" s="3" t="inlineStr">
        <is>
          <t>Honor</t>
        </is>
      </c>
      <c r="C275" s="3" t="inlineStr">
        <is>
          <t>HONOR CHOICE EARBUDS S8 WHITE</t>
        </is>
      </c>
      <c r="D275" s="11" t="n">
        <v>37</v>
      </c>
      <c r="E275" s="12" t="n">
        <v>30.83</v>
      </c>
    </row>
    <row r="276">
      <c r="A276" s="3" t="inlineStr">
        <is>
          <t>C56Y0AA#AC3</t>
        </is>
      </c>
      <c r="B276" s="3" t="inlineStr">
        <is>
          <t>Hp Poly</t>
        </is>
      </c>
      <c r="C276" s="3" t="inlineStr">
        <is>
          <t>HP POLY FOCUS WIRELESS CHS WW</t>
        </is>
      </c>
      <c r="D276" s="11" t="n">
        <v>56</v>
      </c>
      <c r="E276" s="12" t="n">
        <v>46.67</v>
      </c>
    </row>
    <row r="277">
      <c r="A277" s="3" t="inlineStr">
        <is>
          <t>C01B2AA#AC3</t>
        </is>
      </c>
      <c r="B277" s="3" t="inlineStr">
        <is>
          <t>Hp Poly</t>
        </is>
      </c>
      <c r="C277" s="3" t="inlineStr">
        <is>
          <t>HP POLY MISSION 415 USB HS</t>
        </is>
      </c>
      <c r="D277" s="11" t="n">
        <v>42</v>
      </c>
      <c r="E277" s="12" t="n">
        <v>35</v>
      </c>
    </row>
    <row r="278">
      <c r="A278" s="3" t="inlineStr">
        <is>
          <t>C01B2A6#AC3</t>
        </is>
      </c>
      <c r="B278" s="3" t="inlineStr">
        <is>
          <t>Hp Poly</t>
        </is>
      </c>
      <c r="C278" s="3" t="inlineStr">
        <is>
          <t>HP POLY MISSION 415 USB HS BULK</t>
        </is>
      </c>
      <c r="D278" s="11" t="n">
        <v>43</v>
      </c>
      <c r="E278" s="12" t="n">
        <v>35.83</v>
      </c>
    </row>
    <row r="279">
      <c r="A279" s="3" t="inlineStr">
        <is>
          <t>C01A9A6#AC3</t>
        </is>
      </c>
      <c r="B279" s="3" t="inlineStr">
        <is>
          <t>Hp Poly</t>
        </is>
      </c>
      <c r="C279" s="3" t="inlineStr">
        <is>
          <t>HP POLY MISSION 415 USB HS CL BULK</t>
        </is>
      </c>
      <c r="D279" s="11" t="n">
        <v>36</v>
      </c>
      <c r="E279" s="12" t="n">
        <v>30</v>
      </c>
    </row>
    <row r="280">
      <c r="A280" s="3" t="inlineStr">
        <is>
          <t>C01B6AA#AC3</t>
        </is>
      </c>
      <c r="B280" s="3" t="inlineStr">
        <is>
          <t>Hp Poly</t>
        </is>
      </c>
      <c r="C280" s="3" t="inlineStr">
        <is>
          <t>HP POLY MISSION 425 USB HS</t>
        </is>
      </c>
      <c r="D280" s="11" t="n">
        <v>48</v>
      </c>
      <c r="E280" s="12" t="n">
        <v>40</v>
      </c>
    </row>
    <row r="281">
      <c r="A281" s="3" t="inlineStr">
        <is>
          <t>C01B6A6#AC3</t>
        </is>
      </c>
      <c r="B281" s="3" t="inlineStr">
        <is>
          <t>Hp Poly</t>
        </is>
      </c>
      <c r="C281" s="3" t="inlineStr">
        <is>
          <t>HP POLY MISSION 425 USB HS BULK</t>
        </is>
      </c>
      <c r="D281" s="11" t="n">
        <v>49</v>
      </c>
      <c r="E281" s="12" t="n">
        <v>40.83</v>
      </c>
    </row>
    <row r="282">
      <c r="A282" s="3" t="inlineStr">
        <is>
          <t>C01B3A6#AC3</t>
        </is>
      </c>
      <c r="B282" s="3" t="inlineStr">
        <is>
          <t>Hp Poly</t>
        </is>
      </c>
      <c r="C282" s="3" t="inlineStr">
        <is>
          <t>HP POLY MISSION 425 USB HS CL BULK</t>
        </is>
      </c>
      <c r="D282" s="11" t="n">
        <v>43</v>
      </c>
      <c r="E282" s="12" t="n">
        <v>35.83</v>
      </c>
    </row>
    <row r="283">
      <c r="A283" s="3" t="inlineStr">
        <is>
          <t>C01C3A6#AC3</t>
        </is>
      </c>
      <c r="B283" s="3" t="inlineStr">
        <is>
          <t>Hp Poly</t>
        </is>
      </c>
      <c r="C283" s="3" t="inlineStr">
        <is>
          <t>HP POLY MISSION 615 USB HS BULK</t>
        </is>
      </c>
      <c r="D283" s="11" t="n">
        <v>88</v>
      </c>
      <c r="E283" s="12" t="n">
        <v>73.33</v>
      </c>
    </row>
    <row r="284">
      <c r="A284" s="3" t="inlineStr">
        <is>
          <t>C01C6A6#AC3</t>
        </is>
      </c>
      <c r="B284" s="3" t="inlineStr">
        <is>
          <t>Hp Poly</t>
        </is>
      </c>
      <c r="C284" s="3" t="inlineStr">
        <is>
          <t>HP POLY MISSION 625 USB HS BULK</t>
        </is>
      </c>
      <c r="D284" s="11" t="n">
        <v>95</v>
      </c>
      <c r="E284" s="12" t="n">
        <v>79.17</v>
      </c>
    </row>
    <row r="285">
      <c r="A285" s="3" t="inlineStr">
        <is>
          <t>C01FCA6#AC3</t>
        </is>
      </c>
      <c r="B285" s="3" t="inlineStr">
        <is>
          <t>Hp Poly</t>
        </is>
      </c>
      <c r="C285" s="3" t="inlineStr">
        <is>
          <t>HP POLY MISSION825 USB HS BULK NOLOC</t>
        </is>
      </c>
      <c r="D285" s="11" t="n">
        <v>108</v>
      </c>
      <c r="E285" s="12" t="n">
        <v>90</v>
      </c>
    </row>
    <row r="286">
      <c r="A286" s="3" t="inlineStr">
        <is>
          <t>B95VJUT#AC3</t>
        </is>
      </c>
      <c r="B286" s="3" t="inlineStr">
        <is>
          <t>Hp Poly</t>
        </is>
      </c>
      <c r="C286" s="3" t="inlineStr">
        <is>
          <t>HP POLY SYNC 20 SPKPHN USBC NO LOC</t>
        </is>
      </c>
      <c r="D286" s="11" t="n">
        <v>90</v>
      </c>
      <c r="E286" s="12" t="n">
        <v>75</v>
      </c>
    </row>
    <row r="287">
      <c r="A287" s="3" t="inlineStr">
        <is>
          <t>B95VKAA#AC3</t>
        </is>
      </c>
      <c r="B287" s="3" t="inlineStr">
        <is>
          <t>Hp Poly</t>
        </is>
      </c>
      <c r="C287" s="3" t="inlineStr">
        <is>
          <t>HP POLY SYNC 20+ SPKPHN USBC NO LOC</t>
        </is>
      </c>
      <c r="D287" s="11" t="n">
        <v>108</v>
      </c>
      <c r="E287" s="12" t="n">
        <v>90</v>
      </c>
    </row>
    <row r="288">
      <c r="A288" s="3" t="inlineStr">
        <is>
          <t>B95VLAA#AC3</t>
        </is>
      </c>
      <c r="B288" s="3" t="inlineStr">
        <is>
          <t>Hp Poly</t>
        </is>
      </c>
      <c r="C288" s="3" t="inlineStr">
        <is>
          <t>HP POLY SYNC 20+M SPKPHN USBC NO LOC</t>
        </is>
      </c>
      <c r="D288" s="11" t="n">
        <v>108</v>
      </c>
      <c r="E288" s="12" t="n">
        <v>90</v>
      </c>
    </row>
    <row r="289">
      <c r="A289" s="3" t="inlineStr">
        <is>
          <t>B95VMUT#AC3</t>
        </is>
      </c>
      <c r="B289" s="3" t="inlineStr">
        <is>
          <t>Hp Poly</t>
        </is>
      </c>
      <c r="C289" s="3" t="inlineStr">
        <is>
          <t>HP POLY SYNC 20-M SPKPHN USBC NO LOC</t>
        </is>
      </c>
      <c r="D289" s="11" t="n">
        <v>90</v>
      </c>
      <c r="E289" s="12" t="n">
        <v>75</v>
      </c>
    </row>
    <row r="290">
      <c r="A290" s="3" t="inlineStr">
        <is>
          <t>85S27AA</t>
        </is>
      </c>
      <c r="B290" s="3" t="inlineStr">
        <is>
          <t>Hp Poly</t>
        </is>
      </c>
      <c r="C290" s="3" t="inlineStr">
        <is>
          <t>PLY A10-11 QD TO QD ADPTR</t>
        </is>
      </c>
      <c r="D290" s="11" t="n">
        <v>18</v>
      </c>
      <c r="E290" s="12" t="n">
        <v>15</v>
      </c>
    </row>
    <row r="291">
      <c r="A291" s="3" t="inlineStr">
        <is>
          <t>85R13AA</t>
        </is>
      </c>
      <c r="B291" s="3" t="inlineStr">
        <is>
          <t>Hp Poly</t>
        </is>
      </c>
      <c r="C291" s="3" t="inlineStr">
        <is>
          <t>PLY DM15 TO 6P QD CBL (3M)</t>
        </is>
      </c>
      <c r="D291" s="11" t="n">
        <v>25</v>
      </c>
      <c r="E291" s="12" t="n">
        <v>20.83</v>
      </c>
    </row>
    <row r="292">
      <c r="A292" s="3" t="inlineStr">
        <is>
          <t>85T20AA#ABB</t>
        </is>
      </c>
      <c r="B292" s="3" t="inlineStr">
        <is>
          <t>Hp Poly</t>
        </is>
      </c>
      <c r="C292" s="3" t="inlineStr">
        <is>
          <t>PLY M22 ADPTR EMEA-INTL ENGLISH LOC</t>
        </is>
      </c>
      <c r="D292" s="11" t="n">
        <v>116</v>
      </c>
      <c r="E292" s="12" t="n">
        <v>96.67</v>
      </c>
    </row>
    <row r="293">
      <c r="A293" s="3" t="inlineStr">
        <is>
          <t>85R40AA</t>
        </is>
      </c>
      <c r="B293" s="3" t="inlineStr">
        <is>
          <t>Hp Poly</t>
        </is>
      </c>
      <c r="C293" s="3" t="inlineStr">
        <is>
          <t>PLY M22 TO QD LW CBL</t>
        </is>
      </c>
      <c r="D293" s="11" t="n">
        <v>14</v>
      </c>
      <c r="E293" s="12" t="n">
        <v>11.67</v>
      </c>
    </row>
    <row r="294">
      <c r="A294" s="3" t="inlineStr">
        <is>
          <t>85R52AA</t>
        </is>
      </c>
      <c r="B294" s="3" t="inlineStr">
        <is>
          <t>Hp Poly</t>
        </is>
      </c>
      <c r="C294" s="3" t="inlineStr">
        <is>
          <t>PLY SAVI OFF STRGHTPLG ONLINE INDCTR</t>
        </is>
      </c>
      <c r="D294" s="11" t="n">
        <v>20</v>
      </c>
      <c r="E294" s="12" t="n">
        <v>16.67</v>
      </c>
    </row>
    <row r="295">
      <c r="A295" s="3" t="inlineStr">
        <is>
          <t>784S1AA</t>
        </is>
      </c>
      <c r="B295" s="3" t="inlineStr">
        <is>
          <t>Hp Poly</t>
        </is>
      </c>
      <c r="C295" s="3" t="inlineStr">
        <is>
          <t>PLY U10P LW CBL</t>
        </is>
      </c>
      <c r="D295" s="11" t="n">
        <v>14</v>
      </c>
      <c r="E295" s="12" t="n">
        <v>11.67</v>
      </c>
    </row>
    <row r="296">
      <c r="A296" s="3" t="inlineStr">
        <is>
          <t>8L599AA</t>
        </is>
      </c>
      <c r="B296" s="3" t="inlineStr">
        <is>
          <t>Hp Poly</t>
        </is>
      </c>
      <c r="C296" s="3" t="inlineStr">
        <is>
          <t>PLY VFREE 60 UC SOFT CASE</t>
        </is>
      </c>
      <c r="D296" s="11" t="n">
        <v>11</v>
      </c>
      <c r="E296" s="12" t="n">
        <v>9.17</v>
      </c>
    </row>
    <row r="297">
      <c r="A297" s="3" t="inlineStr">
        <is>
          <t>8L582AA</t>
        </is>
      </c>
      <c r="B297" s="3" t="inlineStr">
        <is>
          <t>Hp Poly</t>
        </is>
      </c>
      <c r="C297" s="3" t="inlineStr">
        <is>
          <t>PLY VFREE 60 UC WHT BASIC CHC</t>
        </is>
      </c>
      <c r="D297" s="11" t="n">
        <v>74</v>
      </c>
      <c r="E297" s="12" t="n">
        <v>61.67</v>
      </c>
    </row>
    <row r="298">
      <c r="A298" s="3" t="inlineStr">
        <is>
          <t>85Q33AA</t>
        </is>
      </c>
      <c r="B298" s="3" t="inlineStr">
        <is>
          <t>Hp Poly</t>
        </is>
      </c>
      <c r="C298" s="3" t="inlineStr">
        <is>
          <t>PLY VOY 6200 MED EARTIPS (2)</t>
        </is>
      </c>
      <c r="D298" s="11" t="n">
        <v>6</v>
      </c>
      <c r="E298" s="12" t="n">
        <v>5</v>
      </c>
    </row>
    <row r="299">
      <c r="A299" s="3" t="inlineStr">
        <is>
          <t>85Q45AA</t>
        </is>
      </c>
      <c r="B299" s="3" t="inlineStr">
        <is>
          <t>Hp Poly</t>
        </is>
      </c>
      <c r="C299" s="3" t="inlineStr">
        <is>
          <t>POLY 4P QD HS TO 6P QD AP CBL(0.13M)</t>
        </is>
      </c>
      <c r="D299" s="11" t="n">
        <v>9</v>
      </c>
      <c r="E299" s="12" t="n">
        <v>7.5</v>
      </c>
    </row>
    <row r="300">
      <c r="A300" s="3" t="inlineStr">
        <is>
          <t>85Q47AA</t>
        </is>
      </c>
      <c r="B300" s="3" t="inlineStr">
        <is>
          <t>Hp Poly</t>
        </is>
      </c>
      <c r="C300" s="3" t="inlineStr">
        <is>
          <t>POLY 6P QD HS TO 4P QD AP CBL(0.13M)</t>
        </is>
      </c>
      <c r="D300" s="11" t="n">
        <v>9</v>
      </c>
      <c r="E300" s="12" t="n">
        <v>7.5</v>
      </c>
    </row>
    <row r="301">
      <c r="A301" s="3" t="inlineStr">
        <is>
          <t>85Q55AA</t>
        </is>
      </c>
      <c r="B301" s="3" t="inlineStr">
        <is>
          <t>Hp Poly</t>
        </is>
      </c>
      <c r="C301" s="3" t="inlineStr">
        <is>
          <t>POLY APC-43 ELECTRONICHOOKSWITCH TAA</t>
        </is>
      </c>
      <c r="D301" s="11" t="n">
        <v>35</v>
      </c>
      <c r="E301" s="12" t="n">
        <v>29.17</v>
      </c>
    </row>
    <row r="302">
      <c r="A302" s="3" t="inlineStr">
        <is>
          <t>85Q58AA</t>
        </is>
      </c>
      <c r="B302" s="3" t="inlineStr">
        <is>
          <t>Hp Poly</t>
        </is>
      </c>
      <c r="C302" s="3" t="inlineStr">
        <is>
          <t>POLY APD-80 ELECTRONICHOOKSWITCH TAA</t>
        </is>
      </c>
      <c r="D302" s="11" t="n">
        <v>35</v>
      </c>
      <c r="E302" s="12" t="n">
        <v>29.17</v>
      </c>
    </row>
    <row r="303">
      <c r="A303" s="3" t="inlineStr">
        <is>
          <t>85R00AA</t>
        </is>
      </c>
      <c r="B303" s="3" t="inlineStr">
        <is>
          <t>Hp Poly</t>
        </is>
      </c>
      <c r="C303" s="3" t="inlineStr">
        <is>
          <t>POLY APU-76 ELECTRONICHOOKSWITCH TAA</t>
        </is>
      </c>
      <c r="D303" s="11" t="n">
        <v>35</v>
      </c>
      <c r="E303" s="12" t="n">
        <v>29.17</v>
      </c>
    </row>
    <row r="304">
      <c r="A304" s="3" t="inlineStr">
        <is>
          <t>8G0Y8AA</t>
        </is>
      </c>
      <c r="B304" s="3" t="inlineStr">
        <is>
          <t>Hp Poly</t>
        </is>
      </c>
      <c r="C304" s="3" t="inlineStr">
        <is>
          <t>POLY BLACKWIRE 3320 USB-C CS1</t>
        </is>
      </c>
      <c r="D304" s="11" t="n">
        <v>66</v>
      </c>
      <c r="E304" s="12" t="n">
        <v>55</v>
      </c>
    </row>
    <row r="305">
      <c r="A305" s="3" t="inlineStr">
        <is>
          <t>8G0Z0AA</t>
        </is>
      </c>
      <c r="B305" s="3" t="inlineStr">
        <is>
          <t>Hp Poly</t>
        </is>
      </c>
      <c r="C305" s="3" t="inlineStr">
        <is>
          <t>POLY BLACKWIRE 3325 USB-C CS1</t>
        </is>
      </c>
      <c r="D305" s="11" t="n">
        <v>107</v>
      </c>
      <c r="E305" s="12" t="n">
        <v>89.17</v>
      </c>
    </row>
    <row r="306">
      <c r="A306" s="3" t="inlineStr">
        <is>
          <t>9P7X5AA</t>
        </is>
      </c>
      <c r="B306" s="3" t="inlineStr">
        <is>
          <t>Hp Poly</t>
        </is>
      </c>
      <c r="C306" s="3" t="inlineStr">
        <is>
          <t>POLY BW 5210 USB-C HS CS1</t>
        </is>
      </c>
      <c r="D306" s="11" t="n">
        <v>135</v>
      </c>
      <c r="E306" s="12" t="n">
        <v>112.5</v>
      </c>
    </row>
    <row r="307">
      <c r="A307" s="3" t="inlineStr">
        <is>
          <t>C92SCA6</t>
        </is>
      </c>
      <c r="B307" s="3" t="inlineStr">
        <is>
          <t>Hp Poly</t>
        </is>
      </c>
      <c r="C307" s="3" t="inlineStr">
        <is>
          <t>POLY BW 8225 -M USBC HS USB-C/A BULK</t>
        </is>
      </c>
      <c r="D307" s="11" t="n">
        <v>139</v>
      </c>
      <c r="E307" s="12" t="n">
        <v>115.83</v>
      </c>
    </row>
    <row r="308">
      <c r="A308" s="3" t="inlineStr">
        <is>
          <t>C92SBA6</t>
        </is>
      </c>
      <c r="B308" s="3" t="inlineStr">
        <is>
          <t>Hp Poly</t>
        </is>
      </c>
      <c r="C308" s="3" t="inlineStr">
        <is>
          <t>POLY BW 8225 USB-C HS USB-C/A BULK</t>
        </is>
      </c>
      <c r="D308" s="11" t="n">
        <v>139</v>
      </c>
      <c r="E308" s="12" t="n">
        <v>115.83</v>
      </c>
    </row>
    <row r="309">
      <c r="A309" s="3" t="inlineStr">
        <is>
          <t>920P3AA</t>
        </is>
      </c>
      <c r="B309" s="3" t="inlineStr">
        <is>
          <t>Hp Poly</t>
        </is>
      </c>
      <c r="C309" s="3" t="inlineStr">
        <is>
          <t>POLY BW300 EARCUSHIONS (2)</t>
        </is>
      </c>
      <c r="D309" s="11" t="n">
        <v>9</v>
      </c>
      <c r="E309" s="12" t="n">
        <v>7.5</v>
      </c>
    </row>
    <row r="310">
      <c r="A310" s="3" t="inlineStr">
        <is>
          <t>8X214AA</t>
        </is>
      </c>
      <c r="B310" s="3" t="inlineStr">
        <is>
          <t>Hp Poly</t>
        </is>
      </c>
      <c r="C310" s="3" t="inlineStr">
        <is>
          <t>POLY BW3210 MONAURAL USB-C/A</t>
        </is>
      </c>
      <c r="D310" s="11" t="n">
        <v>29</v>
      </c>
      <c r="E310" s="12" t="n">
        <v>24.17</v>
      </c>
    </row>
    <row r="311">
      <c r="A311" s="3" t="inlineStr">
        <is>
          <t>8X2J8A6</t>
        </is>
      </c>
      <c r="B311" s="3" t="inlineStr">
        <is>
          <t>Hp Poly</t>
        </is>
      </c>
      <c r="C311" s="3" t="inlineStr">
        <is>
          <t>POLY BW3210 MONAURAL USB-C/A (BULK)</t>
        </is>
      </c>
      <c r="D311" s="11" t="n">
        <v>29</v>
      </c>
      <c r="E311" s="12" t="n">
        <v>24.17</v>
      </c>
    </row>
    <row r="312">
      <c r="A312" s="3" t="inlineStr">
        <is>
          <t>8X214A6</t>
        </is>
      </c>
      <c r="B312" s="3" t="inlineStr">
        <is>
          <t>Hp Poly</t>
        </is>
      </c>
      <c r="C312" s="3" t="inlineStr">
        <is>
          <t>POLY BW3210 MONAURAL USB-C/A (BULK)</t>
        </is>
      </c>
      <c r="D312" s="11" t="n">
        <v>29</v>
      </c>
      <c r="E312" s="12" t="n">
        <v>24.17</v>
      </c>
    </row>
    <row r="313">
      <c r="A313" s="3" t="inlineStr">
        <is>
          <t>8X228AA</t>
        </is>
      </c>
      <c r="B313" s="3" t="inlineStr">
        <is>
          <t>Hp Poly</t>
        </is>
      </c>
      <c r="C313" s="3" t="inlineStr">
        <is>
          <t>POLY BW3220 STEREO USB-C/A</t>
        </is>
      </c>
      <c r="D313" s="11" t="n">
        <v>34</v>
      </c>
      <c r="E313" s="12" t="n">
        <v>28.33</v>
      </c>
    </row>
    <row r="314">
      <c r="A314" s="3" t="inlineStr">
        <is>
          <t>8X228A6</t>
        </is>
      </c>
      <c r="B314" s="3" t="inlineStr">
        <is>
          <t>Hp Poly</t>
        </is>
      </c>
      <c r="C314" s="3" t="inlineStr">
        <is>
          <t>POLY BW3220 STEREO USB-C/A (BULK)</t>
        </is>
      </c>
      <c r="D314" s="11" t="n">
        <v>34</v>
      </c>
      <c r="E314" s="12" t="n">
        <v>28.33</v>
      </c>
    </row>
    <row r="315">
      <c r="A315" s="3" t="inlineStr">
        <is>
          <t>8X2J9A6</t>
        </is>
      </c>
      <c r="B315" s="3" t="inlineStr">
        <is>
          <t>Hp Poly</t>
        </is>
      </c>
      <c r="C315" s="3" t="inlineStr">
        <is>
          <t>POLY BW3220 STEREO USB-C/A (BULK)</t>
        </is>
      </c>
      <c r="D315" s="11" t="n">
        <v>34</v>
      </c>
      <c r="E315" s="12" t="n">
        <v>28.33</v>
      </c>
    </row>
    <row r="316">
      <c r="A316" s="3" t="inlineStr">
        <is>
          <t>8X229AA</t>
        </is>
      </c>
      <c r="B316" s="3" t="inlineStr">
        <is>
          <t>Hp Poly</t>
        </is>
      </c>
      <c r="C316" s="3" t="inlineStr">
        <is>
          <t>POLY BW3225 STEREO USB-C/A</t>
        </is>
      </c>
      <c r="D316" s="11" t="n">
        <v>58</v>
      </c>
      <c r="E316" s="12" t="n">
        <v>48.33</v>
      </c>
    </row>
    <row r="317">
      <c r="A317" s="3" t="inlineStr">
        <is>
          <t>8X229A6</t>
        </is>
      </c>
      <c r="B317" s="3" t="inlineStr">
        <is>
          <t>Hp Poly</t>
        </is>
      </c>
      <c r="C317" s="3" t="inlineStr">
        <is>
          <t>POLY BW3225 STEREO USB-C/A (BULK)</t>
        </is>
      </c>
      <c r="D317" s="11" t="n">
        <v>58</v>
      </c>
      <c r="E317" s="12" t="n">
        <v>48.33</v>
      </c>
    </row>
    <row r="318">
      <c r="A318" s="3" t="inlineStr">
        <is>
          <t>8X215AA</t>
        </is>
      </c>
      <c r="B318" s="3" t="inlineStr">
        <is>
          <t>Hp Poly</t>
        </is>
      </c>
      <c r="C318" s="3" t="inlineStr">
        <is>
          <t>POLY BW3310 MONAURAL USB-C/A</t>
        </is>
      </c>
      <c r="D318" s="11" t="n">
        <v>32</v>
      </c>
      <c r="E318" s="12" t="n">
        <v>26.67</v>
      </c>
    </row>
    <row r="319">
      <c r="A319" s="3" t="inlineStr">
        <is>
          <t>8X216AA</t>
        </is>
      </c>
      <c r="B319" s="3" t="inlineStr">
        <is>
          <t>Hp Poly</t>
        </is>
      </c>
      <c r="C319" s="3" t="inlineStr">
        <is>
          <t>POLY BW3310-M MONAURAL USB-C/A</t>
        </is>
      </c>
      <c r="D319" s="11" t="n">
        <v>32</v>
      </c>
      <c r="E319" s="12" t="n">
        <v>26.67</v>
      </c>
    </row>
    <row r="320">
      <c r="A320" s="3" t="inlineStr">
        <is>
          <t>8X217AA</t>
        </is>
      </c>
      <c r="B320" s="3" t="inlineStr">
        <is>
          <t>Hp Poly</t>
        </is>
      </c>
      <c r="C320" s="3" t="inlineStr">
        <is>
          <t>POLY BW3315 MONAURAL USB-C/A</t>
        </is>
      </c>
      <c r="D320" s="11" t="n">
        <v>55</v>
      </c>
      <c r="E320" s="12" t="n">
        <v>45.83</v>
      </c>
    </row>
    <row r="321">
      <c r="A321" s="3" t="inlineStr">
        <is>
          <t>8X218AA</t>
        </is>
      </c>
      <c r="B321" s="3" t="inlineStr">
        <is>
          <t>Hp Poly</t>
        </is>
      </c>
      <c r="C321" s="3" t="inlineStr">
        <is>
          <t>POLY BW3315-M MONAURAL USB-C/A</t>
        </is>
      </c>
      <c r="D321" s="11" t="n">
        <v>55</v>
      </c>
      <c r="E321" s="12" t="n">
        <v>45.83</v>
      </c>
    </row>
    <row r="322">
      <c r="A322" s="3" t="inlineStr">
        <is>
          <t>8X219AA</t>
        </is>
      </c>
      <c r="B322" s="3" t="inlineStr">
        <is>
          <t>Hp Poly</t>
        </is>
      </c>
      <c r="C322" s="3" t="inlineStr">
        <is>
          <t>POLY BW3320 STEREO USB-C/A</t>
        </is>
      </c>
      <c r="D322" s="11" t="n">
        <v>38</v>
      </c>
      <c r="E322" s="12" t="n">
        <v>31.67</v>
      </c>
    </row>
    <row r="323">
      <c r="A323" s="3" t="inlineStr">
        <is>
          <t>8G0Y9AA</t>
        </is>
      </c>
      <c r="B323" s="3" t="inlineStr">
        <is>
          <t>Hp Poly</t>
        </is>
      </c>
      <c r="C323" s="3" t="inlineStr">
        <is>
          <t>POLY BW3320-M USB-C CS1</t>
        </is>
      </c>
      <c r="D323" s="11" t="n">
        <v>66</v>
      </c>
      <c r="E323" s="12" t="n">
        <v>55</v>
      </c>
    </row>
    <row r="324">
      <c r="A324" s="3" t="inlineStr">
        <is>
          <t>8X221AA</t>
        </is>
      </c>
      <c r="B324" s="3" t="inlineStr">
        <is>
          <t>Hp Poly</t>
        </is>
      </c>
      <c r="C324" s="3" t="inlineStr">
        <is>
          <t>POLY BW3325 STEREO USB-C/A</t>
        </is>
      </c>
      <c r="D324" s="11" t="n">
        <v>61</v>
      </c>
      <c r="E324" s="12" t="n">
        <v>50.83</v>
      </c>
    </row>
    <row r="325">
      <c r="A325" s="3" t="inlineStr">
        <is>
          <t>85S19AA</t>
        </is>
      </c>
      <c r="B325" s="3" t="inlineStr">
        <is>
          <t>Hp Poly</t>
        </is>
      </c>
      <c r="C325" s="3" t="inlineStr">
        <is>
          <t>POLY BW5000 EARCUSHIONS (2)</t>
        </is>
      </c>
      <c r="D325" s="11" t="n">
        <v>9</v>
      </c>
      <c r="E325" s="12" t="n">
        <v>7.5</v>
      </c>
    </row>
    <row r="326">
      <c r="A326" s="3" t="inlineStr">
        <is>
          <t>8X230AA</t>
        </is>
      </c>
      <c r="B326" s="3" t="inlineStr">
        <is>
          <t>Hp Poly</t>
        </is>
      </c>
      <c r="C326" s="3" t="inlineStr">
        <is>
          <t>POLY BW5210 MONAURAL USB-C/A</t>
        </is>
      </c>
      <c r="D326" s="11" t="n">
        <v>77</v>
      </c>
      <c r="E326" s="12" t="n">
        <v>64.17</v>
      </c>
    </row>
    <row r="327">
      <c r="A327" s="3" t="inlineStr">
        <is>
          <t>8X230A6</t>
        </is>
      </c>
      <c r="B327" s="3" t="inlineStr">
        <is>
          <t>Hp Poly</t>
        </is>
      </c>
      <c r="C327" s="3" t="inlineStr">
        <is>
          <t>POLY BW5210 MONAURAL USB-C/A (BULK)</t>
        </is>
      </c>
      <c r="D327" s="11" t="n">
        <v>77</v>
      </c>
      <c r="E327" s="12" t="n">
        <v>64.17</v>
      </c>
    </row>
    <row r="328">
      <c r="A328" s="3" t="inlineStr">
        <is>
          <t>93S88AA</t>
        </is>
      </c>
      <c r="B328" s="3" t="inlineStr">
        <is>
          <t>Hp Poly</t>
        </is>
      </c>
      <c r="C328" s="3" t="inlineStr">
        <is>
          <t>POLY BW5220 STEREO USB-C/A</t>
        </is>
      </c>
      <c r="D328" s="11" t="n">
        <v>146</v>
      </c>
      <c r="E328" s="12" t="n">
        <v>121.67</v>
      </c>
    </row>
    <row r="329">
      <c r="A329" s="3" t="inlineStr">
        <is>
          <t>85S18AA</t>
        </is>
      </c>
      <c r="B329" s="3" t="inlineStr">
        <is>
          <t>Hp Poly</t>
        </is>
      </c>
      <c r="C329" s="3" t="inlineStr">
        <is>
          <t>POLY BW600/700 EARCUSHIONS (2)</t>
        </is>
      </c>
      <c r="D329" s="11" t="n">
        <v>5</v>
      </c>
      <c r="E329" s="12" t="n">
        <v>4.17</v>
      </c>
    </row>
    <row r="330">
      <c r="A330" s="3" t="inlineStr">
        <is>
          <t>8X223AA</t>
        </is>
      </c>
      <c r="B330" s="3" t="inlineStr">
        <is>
          <t>Hp Poly</t>
        </is>
      </c>
      <c r="C330" s="3" t="inlineStr">
        <is>
          <t>POLY BW8225 STEREO USB-C/A</t>
        </is>
      </c>
      <c r="D330" s="11" t="n">
        <v>139</v>
      </c>
      <c r="E330" s="12" t="n">
        <v>115.83</v>
      </c>
    </row>
    <row r="331">
      <c r="A331" s="3" t="inlineStr">
        <is>
          <t>8X225AA</t>
        </is>
      </c>
      <c r="B331" s="3" t="inlineStr">
        <is>
          <t>Hp Poly</t>
        </is>
      </c>
      <c r="C331" s="3" t="inlineStr">
        <is>
          <t>POLY BW8225-M STEREO USB-C/A</t>
        </is>
      </c>
      <c r="D331" s="11" t="n">
        <v>139</v>
      </c>
      <c r="E331" s="12" t="n">
        <v>115.83</v>
      </c>
    </row>
    <row r="332">
      <c r="A332" s="3" t="inlineStr">
        <is>
          <t>85S15AA</t>
        </is>
      </c>
      <c r="B332" s="3" t="inlineStr">
        <is>
          <t>Hp Poly</t>
        </is>
      </c>
      <c r="C332" s="3" t="inlineStr">
        <is>
          <t>POLY BWC310/320 FOAM EARCUSHIONS (2)</t>
        </is>
      </c>
      <c r="D332" s="11" t="n">
        <v>6</v>
      </c>
      <c r="E332" s="12" t="n">
        <v>5</v>
      </c>
    </row>
    <row r="333">
      <c r="A333" s="3" t="inlineStr">
        <is>
          <t>85R11AA</t>
        </is>
      </c>
      <c r="B333" s="3" t="inlineStr">
        <is>
          <t>Hp Poly</t>
        </is>
      </c>
      <c r="C333" s="3" t="inlineStr">
        <is>
          <t>POLY CS500 EAR CUSHIONS (2)</t>
        </is>
      </c>
      <c r="D333" s="11" t="n">
        <v>10</v>
      </c>
      <c r="E333" s="12" t="n">
        <v>8.33</v>
      </c>
    </row>
    <row r="334">
      <c r="A334" s="3" t="inlineStr">
        <is>
          <t>85Q97AA</t>
        </is>
      </c>
      <c r="B334" s="3" t="inlineStr">
        <is>
          <t>Hp Poly</t>
        </is>
      </c>
      <c r="C334" s="3" t="inlineStr">
        <is>
          <t>POLY CS510/520/710/720 BATTERY</t>
        </is>
      </c>
      <c r="D334" s="11" t="n">
        <v>18</v>
      </c>
      <c r="E334" s="12" t="n">
        <v>15</v>
      </c>
    </row>
    <row r="335">
      <c r="A335" s="3" t="inlineStr">
        <is>
          <t>85Q98AA</t>
        </is>
      </c>
      <c r="B335" s="3" t="inlineStr">
        <is>
          <t>Hp Poly</t>
        </is>
      </c>
      <c r="C335" s="3" t="inlineStr">
        <is>
          <t>POLY CS540 BATTERY</t>
        </is>
      </c>
      <c r="D335" s="11" t="n">
        <v>24</v>
      </c>
      <c r="E335" s="12" t="n">
        <v>20</v>
      </c>
    </row>
    <row r="336">
      <c r="A336" s="3" t="inlineStr">
        <is>
          <t>85Q20AA</t>
        </is>
      </c>
      <c r="B336" s="3" t="inlineStr">
        <is>
          <t>Hp Poly</t>
        </is>
      </c>
      <c r="C336" s="3" t="inlineStr">
        <is>
          <t>POLY CS540 EAR CUSHIONS (2)</t>
        </is>
      </c>
      <c r="D336" s="11" t="n">
        <v>8</v>
      </c>
      <c r="E336" s="12" t="n">
        <v>6.67</v>
      </c>
    </row>
    <row r="337">
      <c r="A337" s="3" t="inlineStr">
        <is>
          <t>85Q18AA</t>
        </is>
      </c>
      <c r="B337" s="3" t="inlineStr">
        <is>
          <t>Hp Poly</t>
        </is>
      </c>
      <c r="C337" s="3" t="inlineStr">
        <is>
          <t>POLY CS540 EARLOOPS AND EARBUDS</t>
        </is>
      </c>
      <c r="D337" s="11" t="n">
        <v>10</v>
      </c>
      <c r="E337" s="12" t="n">
        <v>8.33</v>
      </c>
    </row>
    <row r="338">
      <c r="A338" s="3" t="inlineStr">
        <is>
          <t>8J8V4AA#ABB</t>
        </is>
      </c>
      <c r="B338" s="3" t="inlineStr">
        <is>
          <t>Hp Poly</t>
        </is>
      </c>
      <c r="C338" s="3" t="inlineStr">
        <is>
          <t>POLY CS540A D2 HS EMEA</t>
        </is>
      </c>
      <c r="D338" s="11" t="n">
        <v>178</v>
      </c>
      <c r="E338" s="12" t="n">
        <v>148.33</v>
      </c>
    </row>
    <row r="339">
      <c r="A339" s="3" t="inlineStr">
        <is>
          <t>920P6AA</t>
        </is>
      </c>
      <c r="B339" s="3" t="inlineStr">
        <is>
          <t>Hp Poly</t>
        </is>
      </c>
      <c r="C339" s="3" t="inlineStr">
        <is>
          <t>POLY EAR CUSHION KIT</t>
        </is>
      </c>
      <c r="D339" s="11" t="n">
        <v>5</v>
      </c>
      <c r="E339" s="12" t="n">
        <v>4.17</v>
      </c>
    </row>
    <row r="340">
      <c r="A340" s="3" t="inlineStr">
        <is>
          <t>767F9AA</t>
        </is>
      </c>
      <c r="B340" s="3" t="inlineStr">
        <is>
          <t>Hp Poly</t>
        </is>
      </c>
      <c r="C340" s="3" t="inlineStr">
        <is>
          <t>POLY ENP 320 STEREO USB-C TAA</t>
        </is>
      </c>
      <c r="D340" s="11" t="n">
        <v>54</v>
      </c>
      <c r="E340" s="12" t="n">
        <v>45</v>
      </c>
    </row>
    <row r="341">
      <c r="A341" s="3" t="inlineStr">
        <is>
          <t>783Q2AA#ABB</t>
        </is>
      </c>
      <c r="B341" s="3" t="inlineStr">
        <is>
          <t>Hp Poly</t>
        </is>
      </c>
      <c r="C341" s="3" t="inlineStr">
        <is>
          <t>POLY ENP 510 MONAURAL WITH QD</t>
        </is>
      </c>
      <c r="D341" s="11" t="n">
        <v>94</v>
      </c>
      <c r="E341" s="12" t="n">
        <v>78.33</v>
      </c>
    </row>
    <row r="342">
      <c r="A342" s="3" t="inlineStr">
        <is>
          <t>783R1AA</t>
        </is>
      </c>
      <c r="B342" s="3" t="inlineStr">
        <is>
          <t>Hp Poly</t>
        </is>
      </c>
      <c r="C342" s="3" t="inlineStr">
        <is>
          <t>POLY ENP 515-M MONOAURAL USB-A</t>
        </is>
      </c>
      <c r="D342" s="11" t="n">
        <v>83</v>
      </c>
      <c r="E342" s="12" t="n">
        <v>69.17</v>
      </c>
    </row>
    <row r="343">
      <c r="A343" s="3" t="inlineStr">
        <is>
          <t>783P3AA#ABB</t>
        </is>
      </c>
      <c r="B343" s="3" t="inlineStr">
        <is>
          <t>Hp Poly</t>
        </is>
      </c>
      <c r="C343" s="3" t="inlineStr">
        <is>
          <t>POLY ENP 530 HEADSET +QD</t>
        </is>
      </c>
      <c r="D343" s="11" t="n">
        <v>88</v>
      </c>
      <c r="E343" s="12" t="n">
        <v>73.33</v>
      </c>
    </row>
    <row r="344">
      <c r="A344" s="3" t="inlineStr">
        <is>
          <t>783P1AA#ABB</t>
        </is>
      </c>
      <c r="B344" s="3" t="inlineStr">
        <is>
          <t>Hp Poly</t>
        </is>
      </c>
      <c r="C344" s="3" t="inlineStr">
        <is>
          <t>POLY ENP 540 CONVERTIBLE + QD</t>
        </is>
      </c>
      <c r="D344" s="11" t="n">
        <v>99</v>
      </c>
      <c r="E344" s="12" t="n">
        <v>82.5</v>
      </c>
    </row>
    <row r="345">
      <c r="A345" s="3" t="inlineStr">
        <is>
          <t>85R21AA</t>
        </is>
      </c>
      <c r="B345" s="3" t="inlineStr">
        <is>
          <t>Hp Poly</t>
        </is>
      </c>
      <c r="C345" s="3" t="inlineStr">
        <is>
          <t>POLY ENP HW530/540 LRG EARCUSHION(1)</t>
        </is>
      </c>
      <c r="D345" s="11" t="n">
        <v>8</v>
      </c>
      <c r="E345" s="12" t="n">
        <v>6.67</v>
      </c>
    </row>
    <row r="346">
      <c r="A346" s="3" t="inlineStr">
        <is>
          <t>783R2AA</t>
        </is>
      </c>
      <c r="B346" s="3" t="inlineStr">
        <is>
          <t>Hp Poly</t>
        </is>
      </c>
      <c r="C346" s="3" t="inlineStr">
        <is>
          <t>POLY ENP525-M STEREO USB-A</t>
        </is>
      </c>
      <c r="D346" s="11" t="n">
        <v>96</v>
      </c>
      <c r="E346" s="12" t="n">
        <v>80</v>
      </c>
    </row>
    <row r="347">
      <c r="A347" s="3" t="inlineStr">
        <is>
          <t>8R708AA#ABB</t>
        </is>
      </c>
      <c r="B347" s="3" t="inlineStr">
        <is>
          <t>Hp Poly</t>
        </is>
      </c>
      <c r="C347" s="3" t="inlineStr">
        <is>
          <t>POLY ENPHW710 SINGLEEAR+CARRYCASE+QD</t>
        </is>
      </c>
      <c r="D347" s="11" t="n">
        <v>112</v>
      </c>
      <c r="E347" s="12" t="n">
        <v>93.33</v>
      </c>
    </row>
    <row r="348">
      <c r="A348" s="3" t="inlineStr">
        <is>
          <t>783P4AA</t>
        </is>
      </c>
      <c r="B348" s="3" t="inlineStr">
        <is>
          <t>Hp Poly</t>
        </is>
      </c>
      <c r="C348" s="3" t="inlineStr">
        <is>
          <t>POLY EP 530D WQD DISCREET DHS TAA</t>
        </is>
      </c>
      <c r="D348" s="11" t="n">
        <v>89</v>
      </c>
      <c r="E348" s="12" t="n">
        <v>74.17</v>
      </c>
    </row>
    <row r="349">
      <c r="A349" s="3" t="inlineStr">
        <is>
          <t>783N7AA</t>
        </is>
      </c>
      <c r="B349" s="3" t="inlineStr">
        <is>
          <t>Hp Poly</t>
        </is>
      </c>
      <c r="C349" s="3" t="inlineStr">
        <is>
          <t>POLY EP 540D WQD CDHS TAA</t>
        </is>
      </c>
      <c r="D349" s="11" t="n">
        <v>99</v>
      </c>
      <c r="E349" s="12" t="n">
        <v>82.5</v>
      </c>
    </row>
    <row r="350">
      <c r="A350" s="3" t="inlineStr">
        <is>
          <t>783N4AA</t>
        </is>
      </c>
      <c r="B350" s="3" t="inlineStr">
        <is>
          <t>Hp Poly</t>
        </is>
      </c>
      <c r="C350" s="3" t="inlineStr">
        <is>
          <t>POLY EP 720D WQD BDHS TAA</t>
        </is>
      </c>
      <c r="D350" s="11" t="n">
        <v>126</v>
      </c>
      <c r="E350" s="12" t="n">
        <v>105</v>
      </c>
    </row>
    <row r="351">
      <c r="A351" s="3" t="inlineStr">
        <is>
          <t>7Y8H1AA</t>
        </is>
      </c>
      <c r="B351" s="3" t="inlineStr">
        <is>
          <t>Hp Poly</t>
        </is>
      </c>
      <c r="C351" s="3" t="inlineStr">
        <is>
          <t>POLY FREE 60+ BLKEBUDS+BT700C+TSCHC</t>
        </is>
      </c>
      <c r="D351" s="11" t="n">
        <v>354</v>
      </c>
      <c r="E351" s="12" t="n">
        <v>295</v>
      </c>
    </row>
    <row r="352">
      <c r="A352" s="3" t="inlineStr">
        <is>
          <t>7S443AA</t>
        </is>
      </c>
      <c r="B352" s="3" t="inlineStr">
        <is>
          <t>Hp Poly</t>
        </is>
      </c>
      <c r="C352" s="3" t="inlineStr">
        <is>
          <t>POLY H251NSUPRAPLUSMONAURAL+POUCH</t>
        </is>
      </c>
      <c r="D352" s="11" t="n">
        <v>96</v>
      </c>
      <c r="E352" s="12" t="n">
        <v>80</v>
      </c>
    </row>
    <row r="353">
      <c r="A353" s="3" t="inlineStr">
        <is>
          <t>920P7AA</t>
        </is>
      </c>
      <c r="B353" s="3" t="inlineStr">
        <is>
          <t>Hp Poly</t>
        </is>
      </c>
      <c r="C353" s="3" t="inlineStr">
        <is>
          <t>POLY LEATHERETTE EAR CUSHION KIT</t>
        </is>
      </c>
      <c r="D353" s="11" t="n">
        <v>5</v>
      </c>
      <c r="E353" s="12" t="n">
        <v>4.17</v>
      </c>
    </row>
    <row r="354">
      <c r="A354" s="3" t="inlineStr">
        <is>
          <t>8A7E1AA</t>
        </is>
      </c>
      <c r="B354" s="3" t="inlineStr">
        <is>
          <t>Hp Poly</t>
        </is>
      </c>
      <c r="C354" s="3" t="inlineStr">
        <is>
          <t>POLY MDA100 QD USB-A ANALOG SWITCH</t>
        </is>
      </c>
      <c r="D354" s="11" t="n">
        <v>54</v>
      </c>
      <c r="E354" s="12" t="n">
        <v>45</v>
      </c>
    </row>
    <row r="355">
      <c r="A355" s="3" t="inlineStr">
        <is>
          <t>8A7E0AA</t>
        </is>
      </c>
      <c r="B355" s="3" t="inlineStr">
        <is>
          <t>Hp Poly</t>
        </is>
      </c>
      <c r="C355" s="3" t="inlineStr">
        <is>
          <t>POLY MDA220 USB-A</t>
        </is>
      </c>
      <c r="D355" s="11" t="n">
        <v>108</v>
      </c>
      <c r="E355" s="12" t="n">
        <v>90</v>
      </c>
    </row>
    <row r="356">
      <c r="A356" s="3" t="inlineStr">
        <is>
          <t>85R92AA</t>
        </is>
      </c>
      <c r="B356" s="3" t="inlineStr">
        <is>
          <t>Hp Poly</t>
        </is>
      </c>
      <c r="C356" s="3" t="inlineStr">
        <is>
          <t>POLY SAVI 7200 BATTERY+REMOVAL TOOL</t>
        </is>
      </c>
      <c r="D356" s="11" t="n">
        <v>27</v>
      </c>
      <c r="E356" s="12" t="n">
        <v>22.5</v>
      </c>
    </row>
    <row r="357">
      <c r="A357" s="3" t="inlineStr">
        <is>
          <t>85Q53AA</t>
        </is>
      </c>
      <c r="B357" s="3" t="inlineStr">
        <is>
          <t>Hp Poly</t>
        </is>
      </c>
      <c r="C357" s="3" t="inlineStr">
        <is>
          <t>POLY SAVI 7200 EARCUSHION (1)</t>
        </is>
      </c>
      <c r="D357" s="11" t="n">
        <v>8</v>
      </c>
      <c r="E357" s="12" t="n">
        <v>6.67</v>
      </c>
    </row>
    <row r="358">
      <c r="A358" s="3" t="inlineStr">
        <is>
          <t>783Q8AA</t>
        </is>
      </c>
      <c r="B358" s="3" t="inlineStr">
        <is>
          <t>Hp Poly</t>
        </is>
      </c>
      <c r="C358" s="3" t="inlineStr">
        <is>
          <t>POLY SAVI 7300 EARCUSHIONS (2)</t>
        </is>
      </c>
      <c r="D358" s="11" t="n">
        <v>9</v>
      </c>
      <c r="E358" s="12" t="n">
        <v>7.5</v>
      </c>
    </row>
    <row r="359">
      <c r="A359" s="3" t="inlineStr">
        <is>
          <t>85Q63AA</t>
        </is>
      </c>
      <c r="B359" s="3" t="inlineStr">
        <is>
          <t>Hp Poly</t>
        </is>
      </c>
      <c r="C359" s="3" t="inlineStr">
        <is>
          <t>POLY SAVI 8200 EARCUSHIONS (2)</t>
        </is>
      </c>
      <c r="D359" s="11" t="n">
        <v>11</v>
      </c>
      <c r="E359" s="12" t="n">
        <v>9.17</v>
      </c>
    </row>
    <row r="360">
      <c r="A360" s="3" t="inlineStr">
        <is>
          <t>85R45AA</t>
        </is>
      </c>
      <c r="B360" s="3" t="inlineStr">
        <is>
          <t>Hp Poly</t>
        </is>
      </c>
      <c r="C360" s="3" t="inlineStr">
        <is>
          <t>POLY SAVI 8240/8245 FIT</t>
        </is>
      </c>
      <c r="D360" s="11" t="n">
        <v>11</v>
      </c>
      <c r="E360" s="12" t="n">
        <v>9.17</v>
      </c>
    </row>
    <row r="361">
      <c r="A361" s="3" t="inlineStr">
        <is>
          <t>8L573AA</t>
        </is>
      </c>
      <c r="B361" s="3" t="inlineStr">
        <is>
          <t>Hp Poly</t>
        </is>
      </c>
      <c r="C361" s="3" t="inlineStr">
        <is>
          <t>POLY SAVI 8410/8420 CHARGING CRADLE</t>
        </is>
      </c>
      <c r="D361" s="11" t="n">
        <v>24</v>
      </c>
      <c r="E361" s="12" t="n">
        <v>20</v>
      </c>
    </row>
    <row r="362">
      <c r="A362" s="3" t="inlineStr">
        <is>
          <t>85R61AA</t>
        </is>
      </c>
      <c r="B362" s="3" t="inlineStr">
        <is>
          <t>Hp Poly</t>
        </is>
      </c>
      <c r="C362" s="3" t="inlineStr">
        <is>
          <t>POLY SAVI OFFICE PSU+PLUG -9V 500MA</t>
        </is>
      </c>
      <c r="D362" s="11" t="n">
        <v>14</v>
      </c>
      <c r="E362" s="12" t="n">
        <v>11.67</v>
      </c>
    </row>
    <row r="363">
      <c r="A363" s="3" t="inlineStr">
        <is>
          <t>85R57AA</t>
        </is>
      </c>
      <c r="B363" s="3" t="inlineStr">
        <is>
          <t>Hp Poly</t>
        </is>
      </c>
      <c r="C363" s="3" t="inlineStr">
        <is>
          <t>POLY SAVI OFFICE TELE INTERFACE CBL</t>
        </is>
      </c>
      <c r="D363" s="11" t="n">
        <v>11</v>
      </c>
      <c r="E363" s="12" t="n">
        <v>9.17</v>
      </c>
    </row>
    <row r="364">
      <c r="A364" s="3" t="inlineStr">
        <is>
          <t>783M9AA</t>
        </is>
      </c>
      <c r="B364" s="3" t="inlineStr">
        <is>
          <t>Hp Poly</t>
        </is>
      </c>
      <c r="C364" s="3" t="inlineStr">
        <is>
          <t>POLY SAVI8210/8220 CHARGINGSTAND+AC</t>
        </is>
      </c>
      <c r="D364" s="11" t="n">
        <v>33</v>
      </c>
      <c r="E364" s="12" t="n">
        <v>27.5</v>
      </c>
    </row>
    <row r="365">
      <c r="A365" s="3" t="inlineStr">
        <is>
          <t>8K712AA#AC3</t>
        </is>
      </c>
      <c r="B365" s="3" t="inlineStr">
        <is>
          <t>Hp Poly</t>
        </is>
      </c>
      <c r="C365" s="3" t="inlineStr">
        <is>
          <t>POLY SHS2355-11 USB-PTT MONO TAA</t>
        </is>
      </c>
      <c r="D365" s="11" t="n">
        <v>152</v>
      </c>
      <c r="E365" s="12" t="n">
        <v>126.67</v>
      </c>
    </row>
    <row r="366">
      <c r="A366" s="3" t="inlineStr">
        <is>
          <t>7S4C1AA</t>
        </is>
      </c>
      <c r="B366" s="3" t="inlineStr">
        <is>
          <t>Hp Poly</t>
        </is>
      </c>
      <c r="C366" s="3" t="inlineStr">
        <is>
          <t>POLY SYNC 20 SP CS1</t>
        </is>
      </c>
      <c r="D366" s="11" t="n">
        <v>150</v>
      </c>
      <c r="E366" s="12" t="n">
        <v>125</v>
      </c>
    </row>
    <row r="367">
      <c r="A367" s="3" t="inlineStr">
        <is>
          <t>85R80AA</t>
        </is>
      </c>
      <c r="B367" s="3" t="inlineStr">
        <is>
          <t>Hp Poly</t>
        </is>
      </c>
      <c r="C367" s="3" t="inlineStr">
        <is>
          <t>POLY SYNC 40 DESK MOUNT</t>
        </is>
      </c>
      <c r="D367" s="11" t="n">
        <v>13</v>
      </c>
      <c r="E367" s="12" t="n">
        <v>10.83</v>
      </c>
    </row>
    <row r="368">
      <c r="A368" s="3" t="inlineStr">
        <is>
          <t>85R82AA</t>
        </is>
      </c>
      <c r="B368" s="3" t="inlineStr">
        <is>
          <t>Hp Poly</t>
        </is>
      </c>
      <c r="C368" s="3" t="inlineStr">
        <is>
          <t>POLY SYNC 60 UNIVERSAL POWER SUPPLY</t>
        </is>
      </c>
      <c r="D368" s="11" t="n">
        <v>32</v>
      </c>
      <c r="E368" s="12" t="n">
        <v>26.67</v>
      </c>
    </row>
    <row r="369">
      <c r="A369" s="3" t="inlineStr">
        <is>
          <t>772C5AA</t>
        </is>
      </c>
      <c r="B369" s="3" t="inlineStr">
        <is>
          <t>Hp Poly</t>
        </is>
      </c>
      <c r="C369" s="3" t="inlineStr">
        <is>
          <t>POLY SYNC40+USB-C/A SPKERPHONE+BT700</t>
        </is>
      </c>
      <c r="D369" s="11" t="n">
        <v>208</v>
      </c>
      <c r="E369" s="12" t="n">
        <v>173.33</v>
      </c>
    </row>
    <row r="370">
      <c r="A370" s="3" t="inlineStr">
        <is>
          <t>8G0Y3AA#ABU</t>
        </is>
      </c>
      <c r="B370" s="3" t="inlineStr">
        <is>
          <t>Hp Poly</t>
        </is>
      </c>
      <c r="C370" s="3" t="inlineStr">
        <is>
          <t>POLY UVB CS1 UNITED KINGDOM</t>
        </is>
      </c>
      <c r="D370" s="11" t="n">
        <v>789</v>
      </c>
      <c r="E370" s="12" t="n">
        <v>657.5</v>
      </c>
    </row>
    <row r="371">
      <c r="A371" s="3" t="inlineStr">
        <is>
          <t>9T9J8AA#AC3</t>
        </is>
      </c>
      <c r="B371" s="3" t="inlineStr">
        <is>
          <t>Hp Poly</t>
        </is>
      </c>
      <c r="C371" s="3" t="inlineStr">
        <is>
          <t>POLY VF2 USB-C-C HS USB-C/A CHS CS1</t>
        </is>
      </c>
      <c r="D371" s="11" t="n">
        <v>208</v>
      </c>
      <c r="E371" s="12" t="n">
        <v>173.33</v>
      </c>
    </row>
    <row r="372">
      <c r="A372" s="3" t="inlineStr">
        <is>
          <t>7Y8M1AA</t>
        </is>
      </c>
      <c r="B372" s="3" t="inlineStr">
        <is>
          <t>Hp Poly</t>
        </is>
      </c>
      <c r="C372" s="3" t="inlineStr">
        <is>
          <t>POLY VFREE 60 BLK EARBUDS +BCHC CS1</t>
        </is>
      </c>
      <c r="D372" s="11" t="n">
        <v>247</v>
      </c>
      <c r="E372" s="12" t="n">
        <v>205.83</v>
      </c>
    </row>
    <row r="373">
      <c r="A373" s="3" t="inlineStr">
        <is>
          <t>8G0Y4AA</t>
        </is>
      </c>
      <c r="B373" s="3" t="inlineStr">
        <is>
          <t>Hp Poly</t>
        </is>
      </c>
      <c r="C373" s="3" t="inlineStr">
        <is>
          <t>POLY VFREE 60+ CB EARBUDS +BT700C</t>
        </is>
      </c>
      <c r="D373" s="11" t="n">
        <v>354</v>
      </c>
      <c r="E373" s="12" t="n">
        <v>295</v>
      </c>
    </row>
    <row r="374">
      <c r="A374" s="3" t="inlineStr">
        <is>
          <t>8L580AA</t>
        </is>
      </c>
      <c r="B374" s="3" t="inlineStr">
        <is>
          <t>Hp Poly</t>
        </is>
      </c>
      <c r="C374" s="3" t="inlineStr">
        <is>
          <t>POLY VFREE60 BLACK BASIC CHARGE CASE</t>
        </is>
      </c>
      <c r="D374" s="11" t="n">
        <v>76</v>
      </c>
      <c r="E374" s="12" t="n">
        <v>63.33</v>
      </c>
    </row>
    <row r="375">
      <c r="A375" s="3" t="inlineStr">
        <is>
          <t>7Y8G4AA</t>
        </is>
      </c>
      <c r="B375" s="3" t="inlineStr">
        <is>
          <t>Hp Poly</t>
        </is>
      </c>
      <c r="C375" s="3" t="inlineStr">
        <is>
          <t>POLY VFREE60+CB EARBUDS+BT700C+TSCHC</t>
        </is>
      </c>
      <c r="D375" s="11" t="n">
        <v>230</v>
      </c>
      <c r="E375" s="12" t="n">
        <v>191.67</v>
      </c>
    </row>
    <row r="376">
      <c r="A376" s="3" t="inlineStr">
        <is>
          <t>786D1AA</t>
        </is>
      </c>
      <c r="B376" s="3" t="inlineStr">
        <is>
          <t>Hp Poly</t>
        </is>
      </c>
      <c r="C376" s="3" t="inlineStr">
        <is>
          <t>POLY VOY  4300 CASE</t>
        </is>
      </c>
      <c r="D376" s="11" t="n">
        <v>6</v>
      </c>
      <c r="E376" s="12" t="n">
        <v>5</v>
      </c>
    </row>
    <row r="377">
      <c r="A377" s="3" t="inlineStr">
        <is>
          <t>76U48AA</t>
        </is>
      </c>
      <c r="B377" s="3" t="inlineStr">
        <is>
          <t>Hp Poly</t>
        </is>
      </c>
      <c r="C377" s="3" t="inlineStr">
        <is>
          <t>POLY VOY  4310 USB-A + BT700</t>
        </is>
      </c>
      <c r="D377" s="11" t="n">
        <v>124</v>
      </c>
      <c r="E377" s="12" t="n">
        <v>103.33</v>
      </c>
    </row>
    <row r="378">
      <c r="A378" s="3" t="inlineStr">
        <is>
          <t>77Y94AA</t>
        </is>
      </c>
      <c r="B378" s="3" t="inlineStr">
        <is>
          <t>Hp Poly</t>
        </is>
      </c>
      <c r="C378" s="3" t="inlineStr">
        <is>
          <t>POLY VOY  4310 USB-C + BT700</t>
        </is>
      </c>
      <c r="D378" s="11" t="n">
        <v>124</v>
      </c>
      <c r="E378" s="12" t="n">
        <v>103.33</v>
      </c>
    </row>
    <row r="379">
      <c r="A379" s="3" t="inlineStr">
        <is>
          <t>77Y91AA</t>
        </is>
      </c>
      <c r="B379" s="3" t="inlineStr">
        <is>
          <t>Hp Poly</t>
        </is>
      </c>
      <c r="C379" s="3" t="inlineStr">
        <is>
          <t>POLY VOY  4310-M USB-A+BT700</t>
        </is>
      </c>
      <c r="D379" s="11" t="n">
        <v>124</v>
      </c>
      <c r="E379" s="12" t="n">
        <v>103.33</v>
      </c>
    </row>
    <row r="380">
      <c r="A380" s="3" t="inlineStr">
        <is>
          <t>76U50AA</t>
        </is>
      </c>
      <c r="B380" s="3" t="inlineStr">
        <is>
          <t>Hp Poly</t>
        </is>
      </c>
      <c r="C380" s="3" t="inlineStr">
        <is>
          <t>POLY VOY  4320 USB-C + BT700</t>
        </is>
      </c>
      <c r="D380" s="11" t="n">
        <v>136</v>
      </c>
      <c r="E380" s="12" t="n">
        <v>113.33</v>
      </c>
    </row>
    <row r="381">
      <c r="A381" s="3" t="inlineStr">
        <is>
          <t>AV4P2AA#ABB</t>
        </is>
      </c>
      <c r="B381" s="3" t="inlineStr">
        <is>
          <t>Hp Poly</t>
        </is>
      </c>
      <c r="C381" s="3" t="inlineStr">
        <is>
          <t>POLY VOY  LEGEND 50-M</t>
        </is>
      </c>
      <c r="D381" s="11" t="n">
        <v>221</v>
      </c>
      <c r="E381" s="12" t="n">
        <v>184.17</v>
      </c>
    </row>
    <row r="382">
      <c r="A382" s="3" t="inlineStr">
        <is>
          <t>783R6AA</t>
        </is>
      </c>
      <c r="B382" s="3" t="inlineStr">
        <is>
          <t>Hp Poly</t>
        </is>
      </c>
      <c r="C382" s="3" t="inlineStr">
        <is>
          <t>POLY VOY  USB-A CHARGING STAND</t>
        </is>
      </c>
      <c r="D382" s="11" t="n">
        <v>24</v>
      </c>
      <c r="E382" s="12" t="n">
        <v>20</v>
      </c>
    </row>
    <row r="383">
      <c r="A383" s="3" t="inlineStr">
        <is>
          <t>783R7AA</t>
        </is>
      </c>
      <c r="B383" s="3" t="inlineStr">
        <is>
          <t>Hp Poly</t>
        </is>
      </c>
      <c r="C383" s="3" t="inlineStr">
        <is>
          <t>POLY VOY  USB-C CHARGING STAND</t>
        </is>
      </c>
      <c r="D383" s="11" t="n">
        <v>24</v>
      </c>
      <c r="E383" s="12" t="n">
        <v>20</v>
      </c>
    </row>
    <row r="384">
      <c r="A384" s="3" t="inlineStr">
        <is>
          <t>8G101AA</t>
        </is>
      </c>
      <c r="B384" s="3" t="inlineStr">
        <is>
          <t>Hp Poly</t>
        </is>
      </c>
      <c r="C384" s="3" t="inlineStr">
        <is>
          <t>POLY VOY 4310 USB-C+BT700 CS1</t>
        </is>
      </c>
      <c r="D384" s="11" t="n">
        <v>216</v>
      </c>
      <c r="E384" s="12" t="n">
        <v>180</v>
      </c>
    </row>
    <row r="385">
      <c r="A385" s="3" t="inlineStr">
        <is>
          <t>77Y99AA</t>
        </is>
      </c>
      <c r="B385" s="3" t="inlineStr">
        <is>
          <t>Hp Poly</t>
        </is>
      </c>
      <c r="C385" s="3" t="inlineStr">
        <is>
          <t>POLY VOY 4320 HEADSET+BT700+STAND</t>
        </is>
      </c>
      <c r="D385" s="11" t="n">
        <v>147</v>
      </c>
      <c r="E385" s="12" t="n">
        <v>122.5</v>
      </c>
    </row>
    <row r="386">
      <c r="A386" s="3" t="inlineStr">
        <is>
          <t>76U49AA</t>
        </is>
      </c>
      <c r="B386" s="3" t="inlineStr">
        <is>
          <t>Hp Poly</t>
        </is>
      </c>
      <c r="C386" s="3" t="inlineStr">
        <is>
          <t>POLY VOY 4320 USB-A HS</t>
        </is>
      </c>
      <c r="D386" s="11" t="n">
        <v>136</v>
      </c>
      <c r="E386" s="12" t="n">
        <v>113.33</v>
      </c>
    </row>
    <row r="387">
      <c r="A387" s="3" t="inlineStr">
        <is>
          <t>77Z32AA</t>
        </is>
      </c>
      <c r="B387" s="3" t="inlineStr">
        <is>
          <t>Hp Poly</t>
        </is>
      </c>
      <c r="C387" s="3" t="inlineStr">
        <is>
          <t>POLY VOY 4320-M BT700+CHARGING STAND</t>
        </is>
      </c>
      <c r="D387" s="11" t="n">
        <v>147</v>
      </c>
      <c r="E387" s="12" t="n">
        <v>122.5</v>
      </c>
    </row>
    <row r="388">
      <c r="A388" s="3" t="inlineStr">
        <is>
          <t>77Y98AA</t>
        </is>
      </c>
      <c r="B388" s="3" t="inlineStr">
        <is>
          <t>Hp Poly</t>
        </is>
      </c>
      <c r="C388" s="3" t="inlineStr">
        <is>
          <t>POLY VOY 4320-M USB-A HEADSET+BT700</t>
        </is>
      </c>
      <c r="D388" s="11" t="n">
        <v>136</v>
      </c>
      <c r="E388" s="12" t="n">
        <v>113.33</v>
      </c>
    </row>
    <row r="389">
      <c r="A389" s="3" t="inlineStr">
        <is>
          <t>77Z30AA</t>
        </is>
      </c>
      <c r="B389" s="3" t="inlineStr">
        <is>
          <t>Hp Poly</t>
        </is>
      </c>
      <c r="C389" s="3" t="inlineStr">
        <is>
          <t>POLY VOY 4320-M USB-C HEADSET+BT700</t>
        </is>
      </c>
      <c r="D389" s="11" t="n">
        <v>136</v>
      </c>
      <c r="E389" s="12" t="n">
        <v>113.33</v>
      </c>
    </row>
    <row r="390">
      <c r="A390" s="3" t="inlineStr">
        <is>
          <t>85Q22AA</t>
        </is>
      </c>
      <c r="B390" s="3" t="inlineStr">
        <is>
          <t>Hp Poly</t>
        </is>
      </c>
      <c r="C390" s="3" t="inlineStr">
        <is>
          <t>POLY VOY 5200 MED EARTIPS+COVERS (3)</t>
        </is>
      </c>
      <c r="D390" s="11" t="n">
        <v>5</v>
      </c>
      <c r="E390" s="12" t="n">
        <v>4.17</v>
      </c>
    </row>
    <row r="391">
      <c r="A391" s="3" t="inlineStr">
        <is>
          <t>85Q26AA</t>
        </is>
      </c>
      <c r="B391" s="3" t="inlineStr">
        <is>
          <t>Hp Poly</t>
        </is>
      </c>
      <c r="C391" s="3" t="inlineStr">
        <is>
          <t>POLY VOY 5200 SML EARTIPS+COVERS (3)</t>
        </is>
      </c>
      <c r="D391" s="11" t="n">
        <v>5</v>
      </c>
      <c r="E391" s="12" t="n">
        <v>4.17</v>
      </c>
    </row>
    <row r="392">
      <c r="A392" s="3" t="inlineStr">
        <is>
          <t>AW6U1AA#AC3</t>
        </is>
      </c>
      <c r="B392" s="3" t="inlineStr">
        <is>
          <t>Hp Poly</t>
        </is>
      </c>
      <c r="C392" s="3" t="inlineStr">
        <is>
          <t>POLY VOY BASE 4300/LEGEND 50/FOCUS 2</t>
        </is>
      </c>
      <c r="D392" s="11" t="n">
        <v>118</v>
      </c>
      <c r="E392" s="12" t="n">
        <v>98.33</v>
      </c>
    </row>
    <row r="393">
      <c r="A393" s="3" t="inlineStr">
        <is>
          <t>85Q51AA</t>
        </is>
      </c>
      <c r="B393" s="3" t="inlineStr">
        <is>
          <t>Hp Poly</t>
        </is>
      </c>
      <c r="C393" s="3" t="inlineStr">
        <is>
          <t>POLY VOY FOCUS EARCUSHIONS (2)</t>
        </is>
      </c>
      <c r="D393" s="11" t="n">
        <v>9</v>
      </c>
      <c r="E393" s="12" t="n">
        <v>7.5</v>
      </c>
    </row>
    <row r="394">
      <c r="A394" s="3" t="inlineStr">
        <is>
          <t>7Y8H4AA</t>
        </is>
      </c>
      <c r="B394" s="3" t="inlineStr">
        <is>
          <t>Hp Poly</t>
        </is>
      </c>
      <c r="C394" s="3" t="inlineStr">
        <is>
          <t>POLY VOY FREE 60 BLACK+BT700C+CASE</t>
        </is>
      </c>
      <c r="D394" s="11" t="n">
        <v>259</v>
      </c>
      <c r="E394" s="12" t="n">
        <v>215.83</v>
      </c>
    </row>
    <row r="395">
      <c r="A395" s="3" t="inlineStr">
        <is>
          <t>AT9M9AA#ABB</t>
        </is>
      </c>
      <c r="B395" s="3" t="inlineStr">
        <is>
          <t>Hp Poly</t>
        </is>
      </c>
      <c r="C395" s="3" t="inlineStr">
        <is>
          <t>POLY VOY LEGEND 50 HEADSET</t>
        </is>
      </c>
      <c r="D395" s="11" t="n">
        <v>138</v>
      </c>
      <c r="E395" s="12" t="n">
        <v>115</v>
      </c>
    </row>
    <row r="396">
      <c r="A396" s="3" t="inlineStr">
        <is>
          <t>AV4P0AA#ABB</t>
        </is>
      </c>
      <c r="B396" s="3" t="inlineStr">
        <is>
          <t>Hp Poly</t>
        </is>
      </c>
      <c r="C396" s="3" t="inlineStr">
        <is>
          <t>POLY VOY LEGEND 50-M CS1</t>
        </is>
      </c>
      <c r="D396" s="11" t="n">
        <v>221</v>
      </c>
      <c r="E396" s="12" t="n">
        <v>184.17</v>
      </c>
    </row>
    <row r="397">
      <c r="A397" s="3" t="inlineStr">
        <is>
          <t>AJ8V4AA#ABB</t>
        </is>
      </c>
      <c r="B397" s="3" t="inlineStr">
        <is>
          <t>Hp Poly</t>
        </is>
      </c>
      <c r="C397" s="3" t="inlineStr">
        <is>
          <t>POLY VOY LEGEND 50-M HEADSET</t>
        </is>
      </c>
      <c r="D397" s="11" t="n">
        <v>138</v>
      </c>
      <c r="E397" s="12" t="n">
        <v>115</v>
      </c>
    </row>
    <row r="398">
      <c r="A398" s="3" t="inlineStr">
        <is>
          <t>85S01AA</t>
        </is>
      </c>
      <c r="B398" s="3" t="inlineStr">
        <is>
          <t>Hp Poly</t>
        </is>
      </c>
      <c r="C398" s="3" t="inlineStr">
        <is>
          <t>POLY VOY LEGEND CHARGING STAND USB-A</t>
        </is>
      </c>
      <c r="D398" s="11" t="n">
        <v>18</v>
      </c>
      <c r="E398" s="12" t="n">
        <v>15</v>
      </c>
    </row>
    <row r="399">
      <c r="A399" s="3" t="inlineStr">
        <is>
          <t>8G7U0AA</t>
        </is>
      </c>
      <c r="B399" s="3" t="inlineStr">
        <is>
          <t>Hp Poly</t>
        </is>
      </c>
      <c r="C399" s="3" t="inlineStr">
        <is>
          <t>POLY VOY SURROUND 80-M USB-C/A</t>
        </is>
      </c>
      <c r="D399" s="11" t="n">
        <v>299</v>
      </c>
      <c r="E399" s="12" t="n">
        <v>249.17</v>
      </c>
    </row>
    <row r="400">
      <c r="A400" s="3" t="inlineStr">
        <is>
          <t>9C6M5AA</t>
        </is>
      </c>
      <c r="B400" s="3" t="inlineStr">
        <is>
          <t>Hp Poly</t>
        </is>
      </c>
      <c r="C400" s="3" t="inlineStr">
        <is>
          <t>POLY VOY SURROUND 80/85 L+R EAR CUPS</t>
        </is>
      </c>
      <c r="D400" s="11" t="n">
        <v>18</v>
      </c>
      <c r="E400" s="12" t="n">
        <v>15</v>
      </c>
    </row>
    <row r="401">
      <c r="A401" s="3" t="inlineStr">
        <is>
          <t>77Y93AA</t>
        </is>
      </c>
      <c r="B401" s="3" t="inlineStr">
        <is>
          <t>Hp Poly</t>
        </is>
      </c>
      <c r="C401" s="3" t="inlineStr">
        <is>
          <t>POLY VOY4310-M BT700+CHARGING STAND</t>
        </is>
      </c>
      <c r="D401" s="11" t="n">
        <v>136</v>
      </c>
      <c r="E401" s="12" t="n">
        <v>113.33</v>
      </c>
    </row>
    <row r="402">
      <c r="A402" s="3" t="inlineStr">
        <is>
          <t>77Y97AA</t>
        </is>
      </c>
      <c r="B402" s="3" t="inlineStr">
        <is>
          <t>Hp Poly</t>
        </is>
      </c>
      <c r="C402" s="3" t="inlineStr">
        <is>
          <t>POLY VOY4310-M USB-C+BT700+CH STAND</t>
        </is>
      </c>
      <c r="D402" s="11" t="n">
        <v>136</v>
      </c>
      <c r="E402" s="12" t="n">
        <v>113.33</v>
      </c>
    </row>
    <row r="403">
      <c r="A403" s="3" t="inlineStr">
        <is>
          <t>77Z00AA</t>
        </is>
      </c>
      <c r="B403" s="3" t="inlineStr">
        <is>
          <t>Hp Poly</t>
        </is>
      </c>
      <c r="C403" s="3" t="inlineStr">
        <is>
          <t>POLY VOY4320-M BT700+CHARGING STAND</t>
        </is>
      </c>
      <c r="D403" s="11" t="n">
        <v>147</v>
      </c>
      <c r="E403" s="12" t="n">
        <v>122.5</v>
      </c>
    </row>
    <row r="404">
      <c r="A404" s="3" t="inlineStr">
        <is>
          <t>8G107AA</t>
        </is>
      </c>
      <c r="B404" s="3" t="inlineStr">
        <is>
          <t>Hp Poly</t>
        </is>
      </c>
      <c r="C404" s="3" t="inlineStr">
        <is>
          <t>POLY VOY4320-M USB-C+BT700 CS1</t>
        </is>
      </c>
      <c r="D404" s="11" t="n">
        <v>238</v>
      </c>
      <c r="E404" s="12" t="n">
        <v>198.33</v>
      </c>
    </row>
    <row r="405">
      <c r="A405" s="3" t="inlineStr">
        <is>
          <t>85Q42AA</t>
        </is>
      </c>
      <c r="B405" s="3" t="inlineStr">
        <is>
          <t>Hp Poly</t>
        </is>
      </c>
      <c r="C405" s="3" t="inlineStr">
        <is>
          <t>POLY VOY8200 BLACK EARCUSHIONS (2)</t>
        </is>
      </c>
      <c r="D405" s="11" t="n">
        <v>14</v>
      </c>
      <c r="E405" s="12" t="n">
        <v>11.67</v>
      </c>
    </row>
    <row r="406">
      <c r="A406" s="3" t="inlineStr">
        <is>
          <t>AW6U3AA#AC3</t>
        </is>
      </c>
      <c r="B406" s="3" t="inlineStr">
        <is>
          <t>Hp Poly</t>
        </is>
      </c>
      <c r="C406" s="3" t="inlineStr">
        <is>
          <t>POLY VOYBASE-M 4300/LEGEND 50/FOCUS2</t>
        </is>
      </c>
      <c r="D406" s="11" t="n">
        <v>118</v>
      </c>
      <c r="E406" s="12" t="n">
        <v>98.33</v>
      </c>
    </row>
    <row r="407">
      <c r="A407" s="3" t="inlineStr">
        <is>
          <t>9T9J4AA#AC3</t>
        </is>
      </c>
      <c r="B407" s="3" t="inlineStr">
        <is>
          <t>Hp Poly</t>
        </is>
      </c>
      <c r="C407" s="3" t="inlineStr">
        <is>
          <t>POLY VOYFOCUS2-M USB-C/A</t>
        </is>
      </c>
      <c r="D407" s="11" t="n">
        <v>195</v>
      </c>
      <c r="E407" s="12" t="n">
        <v>162.5</v>
      </c>
    </row>
    <row r="408">
      <c r="A408" s="3" t="inlineStr">
        <is>
          <t>9T9J6AA#AC3</t>
        </is>
      </c>
      <c r="B408" s="3" t="inlineStr">
        <is>
          <t>Hp Poly</t>
        </is>
      </c>
      <c r="C408" s="3" t="inlineStr">
        <is>
          <t>POLY VOYFOCUS2-M USB-C/A+CHARGESTAND</t>
        </is>
      </c>
      <c r="D408" s="11" t="n">
        <v>206</v>
      </c>
      <c r="E408" s="12" t="n">
        <v>171.67</v>
      </c>
    </row>
    <row r="409">
      <c r="A409" s="3" t="inlineStr">
        <is>
          <t>AW6U5AA#AC3</t>
        </is>
      </c>
      <c r="B409" s="3" t="inlineStr">
        <is>
          <t>Hp Poly</t>
        </is>
      </c>
      <c r="C409" s="3" t="inlineStr">
        <is>
          <t>POLY VOYLEGEND 50 DOCK ACC BASE</t>
        </is>
      </c>
      <c r="D409" s="11" t="n">
        <v>17</v>
      </c>
      <c r="E409" s="12" t="n">
        <v>14.17</v>
      </c>
    </row>
    <row r="410">
      <c r="A410" s="3" t="inlineStr">
        <is>
          <t>8G7T9AA</t>
        </is>
      </c>
      <c r="B410" s="3" t="inlineStr">
        <is>
          <t>Hp Poly</t>
        </is>
      </c>
      <c r="C410" s="3" t="inlineStr">
        <is>
          <t>POLY VOYSURROUND 80 USB-C/A</t>
        </is>
      </c>
      <c r="D410" s="11" t="n">
        <v>299</v>
      </c>
      <c r="E410" s="12" t="n">
        <v>249.17</v>
      </c>
    </row>
    <row r="411">
      <c r="A411" s="3" t="inlineStr">
        <is>
          <t>8G7U1AA</t>
        </is>
      </c>
      <c r="B411" s="3" t="inlineStr">
        <is>
          <t>Hp Poly</t>
        </is>
      </c>
      <c r="C411" s="3" t="inlineStr">
        <is>
          <t>POLY VOYSURROUND 80-M USB-C/A CS1</t>
        </is>
      </c>
      <c r="D411" s="11" t="n">
        <v>471</v>
      </c>
      <c r="E411" s="12" t="n">
        <v>392.5</v>
      </c>
    </row>
    <row r="412">
      <c r="A412" s="3" t="inlineStr">
        <is>
          <t>9C6M4AA</t>
        </is>
      </c>
      <c r="B412" s="3" t="inlineStr">
        <is>
          <t>Hp Poly</t>
        </is>
      </c>
      <c r="C412" s="3" t="inlineStr">
        <is>
          <t>POLY VOYSURROUND80/85 AUDIO ADPT CBL</t>
        </is>
      </c>
      <c r="D412" s="11" t="n">
        <v>8</v>
      </c>
      <c r="E412" s="12" t="n">
        <v>6.67</v>
      </c>
    </row>
    <row r="413">
      <c r="A413" s="3" t="inlineStr">
        <is>
          <t>8G0Y5AA</t>
        </is>
      </c>
      <c r="B413" s="3" t="inlineStr">
        <is>
          <t>Hp Poly</t>
        </is>
      </c>
      <c r="C413" s="3" t="inlineStr">
        <is>
          <t>POLYV 60UC M EARBUD BT700 USBC ADPR</t>
        </is>
      </c>
      <c r="D413" s="11" t="n">
        <v>354</v>
      </c>
      <c r="E413" s="12" t="n">
        <v>295</v>
      </c>
    </row>
    <row r="414">
      <c r="A414" s="3" t="inlineStr">
        <is>
          <t>IEUEBELABRBLK82</t>
        </is>
      </c>
      <c r="B414" s="3" t="inlineStr">
        <is>
          <t>JLAB</t>
        </is>
      </c>
      <c r="C414" s="3" t="inlineStr">
        <is>
          <t>EPIC LAB TRUE WIRELESS</t>
        </is>
      </c>
      <c r="D414" s="11" t="n">
        <v>203</v>
      </c>
      <c r="E414" s="12" t="n">
        <v>169.17</v>
      </c>
    </row>
    <row r="415">
      <c r="A415" s="3" t="inlineStr">
        <is>
          <t>UEBEPPODSRBK124</t>
        </is>
      </c>
      <c r="B415" s="3" t="inlineStr">
        <is>
          <t>JLAB</t>
        </is>
      </c>
      <c r="C415" s="3" t="inlineStr">
        <is>
          <t>EPIC PODS ANC TWS EARBUDS BLACK</t>
        </is>
      </c>
      <c r="D415" s="11" t="n">
        <v>102</v>
      </c>
      <c r="E415" s="12" t="n">
        <v>85</v>
      </c>
    </row>
    <row r="416">
      <c r="A416" s="3" t="inlineStr">
        <is>
          <t>BEPICSPT3RBLK82</t>
        </is>
      </c>
      <c r="B416" s="3" t="inlineStr">
        <is>
          <t>JLAB</t>
        </is>
      </c>
      <c r="C416" s="3" t="inlineStr">
        <is>
          <t>EPIC SPORT ANC 3 TWS EARBUDS BLK</t>
        </is>
      </c>
      <c r="D416" s="11" t="n">
        <v>102</v>
      </c>
      <c r="E416" s="12" t="n">
        <v>85</v>
      </c>
    </row>
    <row r="417">
      <c r="A417" s="3" t="inlineStr">
        <is>
          <t>BGAIRPOPRWHT124</t>
        </is>
      </c>
      <c r="B417" s="3" t="inlineStr">
        <is>
          <t>JLAB</t>
        </is>
      </c>
      <c r="C417" s="3" t="inlineStr">
        <is>
          <t>GO AIR POP TWS EARBUDS CLOUD WT</t>
        </is>
      </c>
      <c r="D417" s="11" t="n">
        <v>26</v>
      </c>
      <c r="E417" s="12" t="n">
        <v>21.67</v>
      </c>
    </row>
    <row r="418">
      <c r="A418" s="3" t="inlineStr">
        <is>
          <t>BGAIRPOPRBLK124</t>
        </is>
      </c>
      <c r="B418" s="3" t="inlineStr">
        <is>
          <t>JLAB</t>
        </is>
      </c>
      <c r="C418" s="3" t="inlineStr">
        <is>
          <t>GO AIR POP TWS HEADPHONES BK</t>
        </is>
      </c>
      <c r="D418" s="11" t="n">
        <v>26</v>
      </c>
      <c r="E418" s="12" t="n">
        <v>21.67</v>
      </c>
    </row>
    <row r="419">
      <c r="A419" s="3" t="inlineStr">
        <is>
          <t>BGAIRPOPRLLC124</t>
        </is>
      </c>
      <c r="B419" s="3" t="inlineStr">
        <is>
          <t>JLAB</t>
        </is>
      </c>
      <c r="C419" s="3" t="inlineStr">
        <is>
          <t>GO AIR POP TWS HEADPHONES LILAC</t>
        </is>
      </c>
      <c r="D419" s="11" t="n">
        <v>26</v>
      </c>
      <c r="E419" s="12" t="n">
        <v>21.67</v>
      </c>
    </row>
    <row r="420">
      <c r="A420" s="3" t="inlineStr">
        <is>
          <t>BGAIRPOPRPNK124</t>
        </is>
      </c>
      <c r="B420" s="3" t="inlineStr">
        <is>
          <t>JLAB</t>
        </is>
      </c>
      <c r="C420" s="3" t="inlineStr">
        <is>
          <t>GO AIR POP TWS HEADPHONES PINK</t>
        </is>
      </c>
      <c r="D420" s="11" t="n">
        <v>26</v>
      </c>
      <c r="E420" s="12" t="n">
        <v>21.67</v>
      </c>
    </row>
    <row r="421">
      <c r="A421" s="3" t="inlineStr">
        <is>
          <t>BGAIRPOPRSLT124</t>
        </is>
      </c>
      <c r="B421" s="3" t="inlineStr">
        <is>
          <t>JLAB</t>
        </is>
      </c>
      <c r="C421" s="3" t="inlineStr">
        <is>
          <t>GO AIR POP TWS HEADPHONES SLATE</t>
        </is>
      </c>
      <c r="D421" s="11" t="n">
        <v>26</v>
      </c>
      <c r="E421" s="12" t="n">
        <v>21.67</v>
      </c>
    </row>
    <row r="422">
      <c r="A422" s="3" t="inlineStr">
        <is>
          <t>BGAIRPOPRTEL124</t>
        </is>
      </c>
      <c r="B422" s="3" t="inlineStr">
        <is>
          <t>JLAB</t>
        </is>
      </c>
      <c r="C422" s="3" t="inlineStr">
        <is>
          <t>GO AIR POP TWS HEADPHONES TEAL</t>
        </is>
      </c>
      <c r="D422" s="11" t="n">
        <v>26</v>
      </c>
      <c r="E422" s="12" t="n">
        <v>21.67</v>
      </c>
    </row>
    <row r="423">
      <c r="A423" s="3" t="inlineStr">
        <is>
          <t>BGAIRSPRTRBK124</t>
        </is>
      </c>
      <c r="B423" s="3" t="inlineStr">
        <is>
          <t>JLAB</t>
        </is>
      </c>
      <c r="C423" s="3" t="inlineStr">
        <is>
          <t>GO AIR SPORT TWS HEADPHONES BLK</t>
        </is>
      </c>
      <c r="D423" s="11" t="n">
        <v>31</v>
      </c>
      <c r="E423" s="12" t="n">
        <v>25.83</v>
      </c>
    </row>
    <row r="424">
      <c r="A424" s="3" t="inlineStr">
        <is>
          <t>BGAIRSPRTRYL124</t>
        </is>
      </c>
      <c r="B424" s="3" t="inlineStr">
        <is>
          <t>JLAB</t>
        </is>
      </c>
      <c r="C424" s="3" t="inlineStr">
        <is>
          <t>GO AIR SPORT TWS HEADPHONES NEON YLW</t>
        </is>
      </c>
      <c r="D424" s="11" t="n">
        <v>31</v>
      </c>
      <c r="E424" s="12" t="n">
        <v>25.83</v>
      </c>
    </row>
    <row r="425">
      <c r="A425" s="3" t="inlineStr">
        <is>
          <t>BGAIRSPRTRTL124</t>
        </is>
      </c>
      <c r="B425" s="3" t="inlineStr">
        <is>
          <t>JLAB</t>
        </is>
      </c>
      <c r="C425" s="3" t="inlineStr">
        <is>
          <t>GO AIR SPORT TWS HEADPHONES TEAL</t>
        </is>
      </c>
      <c r="D425" s="11" t="n">
        <v>31</v>
      </c>
      <c r="E425" s="12" t="n">
        <v>25.83</v>
      </c>
    </row>
    <row r="426">
      <c r="A426" s="3" t="inlineStr">
        <is>
          <t>BGOLUXANCRSGE93</t>
        </is>
      </c>
      <c r="B426" s="3" t="inlineStr">
        <is>
          <t>JLAB</t>
        </is>
      </c>
      <c r="C426" s="3" t="inlineStr">
        <is>
          <t>GO LUX ANC WIRELESS HEADPHONES SAGE</t>
        </is>
      </c>
      <c r="D426" s="11" t="n">
        <v>41</v>
      </c>
      <c r="E426" s="12" t="n">
        <v>34.17</v>
      </c>
    </row>
    <row r="427">
      <c r="A427" s="3" t="inlineStr">
        <is>
          <t>BGOLUXANCRGPH93</t>
        </is>
      </c>
      <c r="B427" s="3" t="inlineStr">
        <is>
          <t>JLAB</t>
        </is>
      </c>
      <c r="C427" s="3" t="inlineStr">
        <is>
          <t>GO LUX ANC WLESS HEADPHONES GRAPHITE</t>
        </is>
      </c>
      <c r="D427" s="11" t="n">
        <v>41</v>
      </c>
      <c r="E427" s="12" t="n">
        <v>34.17</v>
      </c>
    </row>
    <row r="428">
      <c r="A428" s="3" t="inlineStr">
        <is>
          <t>UEBGOPODSRBK124</t>
        </is>
      </c>
      <c r="B428" s="3" t="inlineStr">
        <is>
          <t>JLAB</t>
        </is>
      </c>
      <c r="C428" s="3" t="inlineStr">
        <is>
          <t>GO PODS ANC TRUE WIRELESS EARBUDS BK</t>
        </is>
      </c>
      <c r="D428" s="11" t="n">
        <v>31</v>
      </c>
      <c r="E428" s="12" t="n">
        <v>25.83</v>
      </c>
    </row>
    <row r="429">
      <c r="A429" s="3" t="inlineStr">
        <is>
          <t>UEBGOPODSRWT124</t>
        </is>
      </c>
      <c r="B429" s="3" t="inlineStr">
        <is>
          <t>JLAB</t>
        </is>
      </c>
      <c r="C429" s="3" t="inlineStr">
        <is>
          <t>GO PODS ANC TRUE WIRELESS EARBUDS WT</t>
        </is>
      </c>
      <c r="D429" s="11" t="n">
        <v>31</v>
      </c>
      <c r="E429" s="12" t="n">
        <v>25.83</v>
      </c>
    </row>
    <row r="430">
      <c r="A430" s="3" t="inlineStr">
        <is>
          <t>UEBGOPODSRLC124</t>
        </is>
      </c>
      <c r="B430" s="3" t="inlineStr">
        <is>
          <t>JLAB</t>
        </is>
      </c>
      <c r="C430" s="3" t="inlineStr">
        <is>
          <t>GO PODS ANC TWS EARBUDS LILAC</t>
        </is>
      </c>
      <c r="D430" s="11" t="n">
        <v>31</v>
      </c>
      <c r="E430" s="12" t="n">
        <v>25.83</v>
      </c>
    </row>
    <row r="431">
      <c r="A431" s="3" t="inlineStr">
        <is>
          <t>UEBGOPODSRSG124</t>
        </is>
      </c>
      <c r="B431" s="3" t="inlineStr">
        <is>
          <t>JLAB</t>
        </is>
      </c>
      <c r="C431" s="3" t="inlineStr">
        <is>
          <t>GO PODS ANC TWS EARBUDS SAGE</t>
        </is>
      </c>
      <c r="D431" s="11" t="n">
        <v>31</v>
      </c>
      <c r="E431" s="12" t="n">
        <v>25.83</v>
      </c>
    </row>
    <row r="432">
      <c r="A432" s="3" t="inlineStr">
        <is>
          <t>UEBGOANCRWHT124</t>
        </is>
      </c>
      <c r="B432" s="3" t="inlineStr">
        <is>
          <t>JLAB</t>
        </is>
      </c>
      <c r="C432" s="3" t="inlineStr">
        <is>
          <t>GO POP ANC TRUE WIRELESS EARBUDS WT</t>
        </is>
      </c>
      <c r="D432" s="11" t="n">
        <v>31</v>
      </c>
      <c r="E432" s="12" t="n">
        <v>25.83</v>
      </c>
    </row>
    <row r="433">
      <c r="A433" s="3" t="inlineStr">
        <is>
          <t>BGOANCRTRAGN124</t>
        </is>
      </c>
      <c r="B433" s="3" t="inlineStr">
        <is>
          <t>JLAB</t>
        </is>
      </c>
      <c r="C433" s="3" t="inlineStr">
        <is>
          <t>GO POP ANC TRUE WL EARBUDS NEON GN</t>
        </is>
      </c>
      <c r="D433" s="11" t="n">
        <v>31</v>
      </c>
      <c r="E433" s="12" t="n">
        <v>25.83</v>
      </c>
    </row>
    <row r="434">
      <c r="A434" s="3" t="inlineStr">
        <is>
          <t>UEBGOANCRFUC124</t>
        </is>
      </c>
      <c r="B434" s="3" t="inlineStr">
        <is>
          <t>JLAB</t>
        </is>
      </c>
      <c r="C434" s="3" t="inlineStr">
        <is>
          <t>GO POP ANC TWS EARBUDS FUCHSIA</t>
        </is>
      </c>
      <c r="D434" s="11" t="n">
        <v>31</v>
      </c>
      <c r="E434" s="12" t="n">
        <v>25.83</v>
      </c>
    </row>
    <row r="435">
      <c r="A435" s="3" t="inlineStr">
        <is>
          <t>BGOANCRTRAPR124</t>
        </is>
      </c>
      <c r="B435" s="3" t="inlineStr">
        <is>
          <t>JLAB</t>
        </is>
      </c>
      <c r="C435" s="3" t="inlineStr">
        <is>
          <t>GO POP ANC TWS EARBUDS PURPLE</t>
        </is>
      </c>
      <c r="D435" s="11" t="n">
        <v>31</v>
      </c>
      <c r="E435" s="12" t="n">
        <v>25.83</v>
      </c>
    </row>
    <row r="436">
      <c r="A436" s="3" t="inlineStr">
        <is>
          <t>UEBGSPTNCGPH124</t>
        </is>
      </c>
      <c r="B436" s="3" t="inlineStr">
        <is>
          <t>JLAB</t>
        </is>
      </c>
      <c r="C436" s="3" t="inlineStr">
        <is>
          <t>GO SPORT ANC GRAPHITE</t>
        </is>
      </c>
      <c r="D436" s="11" t="n">
        <v>51</v>
      </c>
      <c r="E436" s="12" t="n">
        <v>42.5</v>
      </c>
    </row>
    <row r="437">
      <c r="A437" s="3" t="inlineStr">
        <is>
          <t>UEBGSPTNCPUR124</t>
        </is>
      </c>
      <c r="B437" s="3" t="inlineStr">
        <is>
          <t>JLAB</t>
        </is>
      </c>
      <c r="C437" s="3" t="inlineStr">
        <is>
          <t>GO SPORT ANC PURPLE</t>
        </is>
      </c>
      <c r="D437" s="11" t="n">
        <v>51</v>
      </c>
      <c r="E437" s="12" t="n">
        <v>42.5</v>
      </c>
    </row>
    <row r="438">
      <c r="A438" s="3" t="inlineStr">
        <is>
          <t>HBGOWORK3RBLK42</t>
        </is>
      </c>
      <c r="B438" s="3" t="inlineStr">
        <is>
          <t>JLAB</t>
        </is>
      </c>
      <c r="C438" s="3" t="inlineStr">
        <is>
          <t>GO WORK 3 WIRELESS HEADPHONES BLACK</t>
        </is>
      </c>
      <c r="D438" s="11" t="n">
        <v>51</v>
      </c>
      <c r="E438" s="12" t="n">
        <v>42.5</v>
      </c>
    </row>
    <row r="439">
      <c r="A439" s="3" t="inlineStr">
        <is>
          <t>UHKJPOPRBLU122</t>
        </is>
      </c>
      <c r="B439" s="3" t="inlineStr">
        <is>
          <t>JLAB</t>
        </is>
      </c>
      <c r="C439" s="3" t="inlineStr">
        <is>
          <t>JBUDDIES POP WIRED HEADPHONES BLUE</t>
        </is>
      </c>
      <c r="D439" s="11" t="n">
        <v>14</v>
      </c>
      <c r="E439" s="12" t="n">
        <v>11.67</v>
      </c>
    </row>
    <row r="440">
      <c r="A440" s="3" t="inlineStr">
        <is>
          <t>UHKJPOPRPNK122</t>
        </is>
      </c>
      <c r="B440" s="3" t="inlineStr">
        <is>
          <t>JLAB</t>
        </is>
      </c>
      <c r="C440" s="3" t="inlineStr">
        <is>
          <t>JBUDDIES POP WIRED HEADPHONES PINK</t>
        </is>
      </c>
      <c r="D440" s="11" t="n">
        <v>14</v>
      </c>
      <c r="E440" s="12" t="n">
        <v>11.67</v>
      </c>
    </row>
    <row r="441">
      <c r="A441" s="3" t="inlineStr">
        <is>
          <t>UHBKJPOPRTEL122</t>
        </is>
      </c>
      <c r="B441" s="3" t="inlineStr">
        <is>
          <t>JLAB</t>
        </is>
      </c>
      <c r="C441" s="3" t="inlineStr">
        <is>
          <t>JBUDDIES POP WIRELESS HEADPHONES BL</t>
        </is>
      </c>
      <c r="D441" s="11" t="n">
        <v>26</v>
      </c>
      <c r="E441" s="12" t="n">
        <v>21.67</v>
      </c>
    </row>
    <row r="442">
      <c r="A442" s="3" t="inlineStr">
        <is>
          <t>UHBKJPOPRPNK122</t>
        </is>
      </c>
      <c r="B442" s="3" t="inlineStr">
        <is>
          <t>JLAB</t>
        </is>
      </c>
      <c r="C442" s="3" t="inlineStr">
        <is>
          <t>JBUDDIES POP WIRELESS HEADPHONES PK</t>
        </is>
      </c>
      <c r="D442" s="11" t="n">
        <v>26</v>
      </c>
      <c r="E442" s="12" t="n">
        <v>21.67</v>
      </c>
    </row>
    <row r="443">
      <c r="A443" s="3" t="inlineStr">
        <is>
          <t>BKSTU2RGRYBL122</t>
        </is>
      </c>
      <c r="B443" s="3" t="inlineStr">
        <is>
          <t>JLAB</t>
        </is>
      </c>
      <c r="C443" s="3" t="inlineStr">
        <is>
          <t>JBUDDIES STUDIO2 WLESS HEDPHNE BL GY</t>
        </is>
      </c>
      <c r="D443" s="11" t="n">
        <v>31</v>
      </c>
      <c r="E443" s="12" t="n">
        <v>25.83</v>
      </c>
    </row>
    <row r="444">
      <c r="A444" s="3" t="inlineStr">
        <is>
          <t>UEBJBANCRBLK82</t>
        </is>
      </c>
      <c r="B444" s="3" t="inlineStr">
        <is>
          <t>JLAB</t>
        </is>
      </c>
      <c r="C444" s="3" t="inlineStr">
        <is>
          <t>JBUDS ANC TRUE WIRELESS</t>
        </is>
      </c>
      <c r="D444" s="11" t="n">
        <v>61</v>
      </c>
      <c r="E444" s="12" t="n">
        <v>50.83</v>
      </c>
    </row>
    <row r="445">
      <c r="A445" s="3" t="inlineStr">
        <is>
          <t>HBJLUXANCRWHT62</t>
        </is>
      </c>
      <c r="B445" s="3" t="inlineStr">
        <is>
          <t>JLAB</t>
        </is>
      </c>
      <c r="C445" s="3" t="inlineStr">
        <is>
          <t>JBUDS LUX ANC CLOUD WT</t>
        </is>
      </c>
      <c r="D445" s="11" t="n">
        <v>81</v>
      </c>
      <c r="E445" s="12" t="n">
        <v>67.5</v>
      </c>
    </row>
    <row r="446">
      <c r="A446" s="3" t="inlineStr">
        <is>
          <t>HBJLUXANCRGPH62</t>
        </is>
      </c>
      <c r="B446" s="3" t="inlineStr">
        <is>
          <t>JLAB</t>
        </is>
      </c>
      <c r="C446" s="3" t="inlineStr">
        <is>
          <t>JBUDS LUX ANC GRAPHITE</t>
        </is>
      </c>
      <c r="D446" s="11" t="n">
        <v>81</v>
      </c>
      <c r="E446" s="12" t="n">
        <v>67.5</v>
      </c>
    </row>
    <row r="447">
      <c r="A447" s="3" t="inlineStr">
        <is>
          <t>HBJLUXANCRMVE62</t>
        </is>
      </c>
      <c r="B447" s="3" t="inlineStr">
        <is>
          <t>JLAB</t>
        </is>
      </c>
      <c r="C447" s="3" t="inlineStr">
        <is>
          <t>JBUDS LUX ANC MAUVE</t>
        </is>
      </c>
      <c r="D447" s="11" t="n">
        <v>81</v>
      </c>
      <c r="E447" s="12" t="n">
        <v>67.5</v>
      </c>
    </row>
    <row r="448">
      <c r="A448" s="3" t="inlineStr">
        <is>
          <t>HBJLUXANCRSGE62</t>
        </is>
      </c>
      <c r="B448" s="3" t="inlineStr">
        <is>
          <t>JLAB</t>
        </is>
      </c>
      <c r="C448" s="3" t="inlineStr">
        <is>
          <t>JBUDS LUX ANC SAGE</t>
        </is>
      </c>
      <c r="D448" s="11" t="n">
        <v>81</v>
      </c>
      <c r="E448" s="12" t="n">
        <v>67.5</v>
      </c>
    </row>
    <row r="449">
      <c r="A449" s="3" t="inlineStr">
        <is>
          <t>BMINIANCRGPH124</t>
        </is>
      </c>
      <c r="B449" s="3" t="inlineStr">
        <is>
          <t>JLAB</t>
        </is>
      </c>
      <c r="C449" s="3" t="inlineStr">
        <is>
          <t>JBUDS MINI ANC TWS EARBUDS BLACK</t>
        </is>
      </c>
      <c r="D449" s="11" t="n">
        <v>51</v>
      </c>
      <c r="E449" s="12" t="n">
        <v>42.5</v>
      </c>
    </row>
    <row r="450">
      <c r="A450" s="3" t="inlineStr">
        <is>
          <t>BMINIANCRBLU124</t>
        </is>
      </c>
      <c r="B450" s="3" t="inlineStr">
        <is>
          <t>JLAB</t>
        </is>
      </c>
      <c r="C450" s="3" t="inlineStr">
        <is>
          <t>JBUDS MINI ANC TWS EARBUDS BLUE</t>
        </is>
      </c>
      <c r="D450" s="11" t="n">
        <v>51</v>
      </c>
      <c r="E450" s="12" t="n">
        <v>42.5</v>
      </c>
    </row>
    <row r="451">
      <c r="A451" s="3" t="inlineStr">
        <is>
          <t>BMINIANCRVIV124</t>
        </is>
      </c>
      <c r="B451" s="3" t="inlineStr">
        <is>
          <t>JLAB</t>
        </is>
      </c>
      <c r="C451" s="3" t="inlineStr">
        <is>
          <t>JBUDS MINI ANC TWS EARBUDS VIVIDPINK</t>
        </is>
      </c>
      <c r="D451" s="11" t="n">
        <v>51</v>
      </c>
      <c r="E451" s="12" t="n">
        <v>42.5</v>
      </c>
    </row>
    <row r="452">
      <c r="A452" s="3" t="inlineStr">
        <is>
          <t>BJBMINIRMNT124</t>
        </is>
      </c>
      <c r="B452" s="3" t="inlineStr">
        <is>
          <t>JLAB</t>
        </is>
      </c>
      <c r="C452" s="3" t="inlineStr">
        <is>
          <t>JBUDS MINI TRUE WIRELES EARBUDS MINT</t>
        </is>
      </c>
      <c r="D452" s="11" t="n">
        <v>41</v>
      </c>
      <c r="E452" s="12" t="n">
        <v>34.17</v>
      </c>
    </row>
    <row r="453">
      <c r="A453" s="3" t="inlineStr">
        <is>
          <t>HBJBUDSOPRBLK42</t>
        </is>
      </c>
      <c r="B453" s="3" t="inlineStr">
        <is>
          <t>JLAB</t>
        </is>
      </c>
      <c r="C453" s="3" t="inlineStr">
        <is>
          <t>JBUDS OPEN HEADPHONE BLACK</t>
        </is>
      </c>
      <c r="D453" s="11" t="n">
        <v>102</v>
      </c>
      <c r="E453" s="12" t="n">
        <v>85</v>
      </c>
    </row>
    <row r="454">
      <c r="A454" s="3" t="inlineStr">
        <is>
          <t>BJBOPSPRTRBLK82</t>
        </is>
      </c>
      <c r="B454" s="3" t="inlineStr">
        <is>
          <t>JLAB</t>
        </is>
      </c>
      <c r="C454" s="3" t="inlineStr">
        <is>
          <t>JBUDS OPEN SPORT TWS EARBUDS BLK</t>
        </is>
      </c>
      <c r="D454" s="11" t="n">
        <v>81</v>
      </c>
      <c r="E454" s="12" t="n">
        <v>67.5</v>
      </c>
    </row>
    <row r="455">
      <c r="A455" s="3" t="inlineStr">
        <is>
          <t>UEBJBPODSRBK124</t>
        </is>
      </c>
      <c r="B455" s="3" t="inlineStr">
        <is>
          <t>JLAB</t>
        </is>
      </c>
      <c r="C455" s="3" t="inlineStr">
        <is>
          <t>JBUDS PODS ANC TWS EARBUDS BLK</t>
        </is>
      </c>
      <c r="D455" s="11" t="n">
        <v>61</v>
      </c>
      <c r="E455" s="12" t="n">
        <v>50.83</v>
      </c>
    </row>
    <row r="456">
      <c r="A456" s="3" t="inlineStr">
        <is>
          <t>IEUEPRORBLK123</t>
        </is>
      </c>
      <c r="B456" s="3" t="inlineStr">
        <is>
          <t>JLAB</t>
        </is>
      </c>
      <c r="C456" s="3" t="inlineStr">
        <is>
          <t>JBUDS PRO WIRED EARBUDS BLK</t>
        </is>
      </c>
      <c r="D456" s="11" t="n">
        <v>11</v>
      </c>
      <c r="E456" s="12" t="n">
        <v>9.17</v>
      </c>
    </row>
    <row r="457">
      <c r="A457" s="3" t="inlineStr">
        <is>
          <t>EBWORKBUDSRBK82</t>
        </is>
      </c>
      <c r="B457" s="3" t="inlineStr">
        <is>
          <t>JLAB</t>
        </is>
      </c>
      <c r="C457" s="3" t="inlineStr">
        <is>
          <t>JBUDS WORK BUDS BLK</t>
        </is>
      </c>
      <c r="D457" s="11" t="n">
        <v>81</v>
      </c>
      <c r="E457" s="12" t="n">
        <v>67.5</v>
      </c>
    </row>
    <row r="458">
      <c r="A458" s="3" t="inlineStr">
        <is>
          <t>BEPOPSPRTRBLK82</t>
        </is>
      </c>
      <c r="B458" s="3" t="inlineStr">
        <is>
          <t>JLAB</t>
        </is>
      </c>
      <c r="C458" s="3" t="inlineStr">
        <is>
          <t>JLAB EPIC OPEN SPORT EARBUDS BLK</t>
        </is>
      </c>
      <c r="D458" s="11" t="n">
        <v>81</v>
      </c>
      <c r="E458" s="12" t="n">
        <v>67.5</v>
      </c>
    </row>
    <row r="459">
      <c r="A459" s="3" t="inlineStr">
        <is>
          <t>IEUSBEPICRBLK21</t>
        </is>
      </c>
      <c r="B459" s="3" t="inlineStr">
        <is>
          <t>JLAB</t>
        </is>
      </c>
      <c r="C459" s="3" t="inlineStr">
        <is>
          <t>JLAB EPIC PARTY SPEAKER BLK</t>
        </is>
      </c>
      <c r="D459" s="11" t="n">
        <v>162</v>
      </c>
      <c r="E459" s="12" t="n">
        <v>135</v>
      </c>
    </row>
    <row r="460">
      <c r="A460" s="3" t="inlineStr">
        <is>
          <t>UEBFLEXRBLK124</t>
        </is>
      </c>
      <c r="B460" s="3" t="inlineStr">
        <is>
          <t>JLAB</t>
        </is>
      </c>
      <c r="C460" s="3" t="inlineStr">
        <is>
          <t>JLAB FLEX TRUE WIRELESS EARBUDS BLK</t>
        </is>
      </c>
      <c r="D460" s="11" t="n">
        <v>51</v>
      </c>
      <c r="E460" s="12" t="n">
        <v>42.5</v>
      </c>
    </row>
    <row r="461">
      <c r="A461" s="3" t="inlineStr">
        <is>
          <t>IEUSBGORBLK82</t>
        </is>
      </c>
      <c r="B461" s="3" t="inlineStr">
        <is>
          <t>JLAB</t>
        </is>
      </c>
      <c r="C461" s="3" t="inlineStr">
        <is>
          <t>JLAB GO PARTY SPEAKER BLK</t>
        </is>
      </c>
      <c r="D461" s="11" t="n">
        <v>41</v>
      </c>
      <c r="E461" s="12" t="n">
        <v>34.17</v>
      </c>
    </row>
    <row r="462">
      <c r="A462" s="3" t="inlineStr">
        <is>
          <t>IEUSBGORMUL82</t>
        </is>
      </c>
      <c r="B462" s="3" t="inlineStr">
        <is>
          <t>JLAB</t>
        </is>
      </c>
      <c r="C462" s="3" t="inlineStr">
        <is>
          <t>JLAB GO PARTY SPEAKER MULBERRY</t>
        </is>
      </c>
      <c r="D462" s="11" t="n">
        <v>41</v>
      </c>
      <c r="E462" s="12" t="n">
        <v>34.17</v>
      </c>
    </row>
    <row r="463">
      <c r="A463" s="3" t="inlineStr">
        <is>
          <t>IEUSBGORNVY82</t>
        </is>
      </c>
      <c r="B463" s="3" t="inlineStr">
        <is>
          <t>JLAB</t>
        </is>
      </c>
      <c r="C463" s="3" t="inlineStr">
        <is>
          <t>JLAB GO PARTY SPEAKER NAVY</t>
        </is>
      </c>
      <c r="D463" s="11" t="n">
        <v>41</v>
      </c>
      <c r="E463" s="12" t="n">
        <v>34.17</v>
      </c>
    </row>
    <row r="464">
      <c r="A464" s="3" t="inlineStr">
        <is>
          <t>BJBMINIRAQUA124</t>
        </is>
      </c>
      <c r="B464" s="3" t="inlineStr">
        <is>
          <t>JLAB</t>
        </is>
      </c>
      <c r="C464" s="3" t="inlineStr">
        <is>
          <t>JLAB JBUDS MINI TRUE WIRELESS AQUA</t>
        </is>
      </c>
      <c r="D464" s="11" t="n">
        <v>41</v>
      </c>
      <c r="E464" s="12" t="n">
        <v>34.17</v>
      </c>
    </row>
    <row r="465">
      <c r="A465" s="3" t="inlineStr">
        <is>
          <t>BJBMINIRBLK124</t>
        </is>
      </c>
      <c r="B465" s="3" t="inlineStr">
        <is>
          <t>JLAB</t>
        </is>
      </c>
      <c r="C465" s="3" t="inlineStr">
        <is>
          <t>JLAB JBUDS MINI TRUE WIRELESS BLK</t>
        </is>
      </c>
      <c r="D465" s="11" t="n">
        <v>41</v>
      </c>
      <c r="E465" s="12" t="n">
        <v>34.17</v>
      </c>
    </row>
    <row r="466">
      <c r="A466" s="3" t="inlineStr">
        <is>
          <t>BJBMINIRPNK124</t>
        </is>
      </c>
      <c r="B466" s="3" t="inlineStr">
        <is>
          <t>JLAB</t>
        </is>
      </c>
      <c r="C466" s="3" t="inlineStr">
        <is>
          <t>JLAB JBUDS MINI TRUE WIRELESS PINK</t>
        </is>
      </c>
      <c r="D466" s="11" t="n">
        <v>41</v>
      </c>
      <c r="E466" s="12" t="n">
        <v>34.17</v>
      </c>
    </row>
    <row r="467">
      <c r="A467" s="3" t="inlineStr">
        <is>
          <t>IEUSBJBUDSRBK62</t>
        </is>
      </c>
      <c r="B467" s="3" t="inlineStr">
        <is>
          <t>JLAB</t>
        </is>
      </c>
      <c r="C467" s="3" t="inlineStr">
        <is>
          <t>JLAB JBUDS PARTY SPEAKER BLK</t>
        </is>
      </c>
      <c r="D467" s="11" t="n">
        <v>61</v>
      </c>
      <c r="E467" s="12" t="n">
        <v>50.83</v>
      </c>
    </row>
    <row r="468">
      <c r="A468" s="3" t="inlineStr">
        <is>
          <t>IEUSBJBUDSRML62</t>
        </is>
      </c>
      <c r="B468" s="3" t="inlineStr">
        <is>
          <t>JLAB</t>
        </is>
      </c>
      <c r="C468" s="3" t="inlineStr">
        <is>
          <t>JLAB JBUDS PARTY SPEAKER MULBERRY</t>
        </is>
      </c>
      <c r="D468" s="11" t="n">
        <v>61</v>
      </c>
      <c r="E468" s="12" t="n">
        <v>50.83</v>
      </c>
    </row>
    <row r="469">
      <c r="A469" s="3" t="inlineStr">
        <is>
          <t>IEUSBJBUDSRNY62</t>
        </is>
      </c>
      <c r="B469" s="3" t="inlineStr">
        <is>
          <t>JLAB</t>
        </is>
      </c>
      <c r="C469" s="3" t="inlineStr">
        <is>
          <t>JLAB JBUDS PARTY SPEAKER NAVY</t>
        </is>
      </c>
      <c r="D469" s="11" t="n">
        <v>61</v>
      </c>
      <c r="E469" s="12" t="n">
        <v>50.83</v>
      </c>
    </row>
    <row r="470">
      <c r="A470" s="3" t="inlineStr">
        <is>
          <t>BJBSPTANCRGPH84</t>
        </is>
      </c>
      <c r="B470" s="3" t="inlineStr">
        <is>
          <t>JLAB</t>
        </is>
      </c>
      <c r="C470" s="3" t="inlineStr">
        <is>
          <t>JLAB JBUDS SPORT ANC 4  GRAPHITE</t>
        </is>
      </c>
      <c r="D470" s="11" t="n">
        <v>71</v>
      </c>
      <c r="E470" s="12" t="n">
        <v>59.17</v>
      </c>
    </row>
    <row r="471">
      <c r="A471" s="3" t="inlineStr">
        <is>
          <t>BJBSPTANCRTEL84</t>
        </is>
      </c>
      <c r="B471" s="3" t="inlineStr">
        <is>
          <t>JLAB</t>
        </is>
      </c>
      <c r="C471" s="3" t="inlineStr">
        <is>
          <t>JLAB JBUDS SPORT ANC 4 TEAL</t>
        </is>
      </c>
      <c r="D471" s="11" t="n">
        <v>71</v>
      </c>
      <c r="E471" s="12" t="n">
        <v>59.17</v>
      </c>
    </row>
    <row r="472">
      <c r="A472" s="3" t="inlineStr">
        <is>
          <t>IEUSBPOPRBLK123</t>
        </is>
      </c>
      <c r="B472" s="3" t="inlineStr">
        <is>
          <t>JLAB</t>
        </is>
      </c>
      <c r="C472" s="3" t="inlineStr">
        <is>
          <t>JLAB POP PARTY SPEAKER BLK</t>
        </is>
      </c>
      <c r="D472" s="11" t="n">
        <v>26</v>
      </c>
      <c r="E472" s="12" t="n">
        <v>21.67</v>
      </c>
    </row>
    <row r="473">
      <c r="A473" s="3" t="inlineStr">
        <is>
          <t>IEUSBPOPRMUL123</t>
        </is>
      </c>
      <c r="B473" s="3" t="inlineStr">
        <is>
          <t>JLAB</t>
        </is>
      </c>
      <c r="C473" s="3" t="inlineStr">
        <is>
          <t>JLAB POP PARTY SPEAKER MULBERRY</t>
        </is>
      </c>
      <c r="D473" s="11" t="n">
        <v>26</v>
      </c>
      <c r="E473" s="12" t="n">
        <v>21.67</v>
      </c>
    </row>
    <row r="474">
      <c r="A474" s="3" t="inlineStr">
        <is>
          <t>IEUSBPOPRNVY123</t>
        </is>
      </c>
      <c r="B474" s="3" t="inlineStr">
        <is>
          <t>JLAB</t>
        </is>
      </c>
      <c r="C474" s="3" t="inlineStr">
        <is>
          <t>JLAB POP PARTY SPEAKER NAVY</t>
        </is>
      </c>
      <c r="D474" s="11" t="n">
        <v>26</v>
      </c>
      <c r="E474" s="12" t="n">
        <v>21.67</v>
      </c>
    </row>
    <row r="475">
      <c r="A475" s="3" t="inlineStr">
        <is>
          <t>UGHNHTFALLRBLK4</t>
        </is>
      </c>
      <c r="B475" s="3" t="inlineStr">
        <is>
          <t>JLAB</t>
        </is>
      </c>
      <c r="C475" s="3" t="inlineStr">
        <is>
          <t>NIGHTFALL GAMING WIRED HEADSET BLACK</t>
        </is>
      </c>
      <c r="D475" s="11" t="n">
        <v>41</v>
      </c>
      <c r="E475" s="12" t="n">
        <v>34.17</v>
      </c>
    </row>
    <row r="476">
      <c r="A476" s="3" t="inlineStr">
        <is>
          <t>GHBNHTFALLRBLK4</t>
        </is>
      </c>
      <c r="B476" s="3" t="inlineStr">
        <is>
          <t>JLAB</t>
        </is>
      </c>
      <c r="C476" s="3" t="inlineStr">
        <is>
          <t>NIGHTFALL WIRELESS GAMING HEADSET BK</t>
        </is>
      </c>
      <c r="D476" s="11" t="n">
        <v>61</v>
      </c>
      <c r="E476" s="12" t="n">
        <v>50.83</v>
      </c>
    </row>
    <row r="477">
      <c r="A477" s="3" t="inlineStr">
        <is>
          <t>UHWSTUD2RBLK93</t>
        </is>
      </c>
      <c r="B477" s="3" t="inlineStr">
        <is>
          <t>JLAB</t>
        </is>
      </c>
      <c r="C477" s="3" t="inlineStr">
        <is>
          <t>STUDIO 2 WIRED HEADPHONES BLACK</t>
        </is>
      </c>
      <c r="D477" s="11" t="n">
        <v>21</v>
      </c>
      <c r="E477" s="12" t="n">
        <v>17.5</v>
      </c>
    </row>
    <row r="478">
      <c r="A478" s="3" t="inlineStr">
        <is>
          <t>UHBSTUD2RMNT93</t>
        </is>
      </c>
      <c r="B478" s="3" t="inlineStr">
        <is>
          <t>JLAB</t>
        </is>
      </c>
      <c r="C478" s="3" t="inlineStr">
        <is>
          <t>STUDIO 2 WIRELESS HEADPHONES MINT</t>
        </is>
      </c>
      <c r="D478" s="11" t="n">
        <v>26</v>
      </c>
      <c r="E478" s="12" t="n">
        <v>21.67</v>
      </c>
    </row>
    <row r="479">
      <c r="A479" s="3" t="inlineStr">
        <is>
          <t>K83450WW</t>
        </is>
      </c>
      <c r="B479" s="3" t="inlineStr">
        <is>
          <t>Kensington</t>
        </is>
      </c>
      <c r="C479" s="3" t="inlineStr">
        <is>
          <t>H1000 USB-C HEADSET</t>
        </is>
      </c>
      <c r="D479" s="11" t="n">
        <v>49</v>
      </c>
      <c r="E479" s="12" t="n">
        <v>40.83</v>
      </c>
    </row>
    <row r="480">
      <c r="A480" s="3" t="inlineStr">
        <is>
          <t>K83451WW</t>
        </is>
      </c>
      <c r="B480" s="3" t="inlineStr">
        <is>
          <t>Kensington</t>
        </is>
      </c>
      <c r="C480" s="3" t="inlineStr">
        <is>
          <t>H2000 USB-C HEADSET</t>
        </is>
      </c>
      <c r="D480" s="11" t="n">
        <v>97</v>
      </c>
      <c r="E480" s="12" t="n">
        <v>80.83</v>
      </c>
    </row>
    <row r="481">
      <c r="A481" s="3" t="inlineStr">
        <is>
          <t>K83452WW</t>
        </is>
      </c>
      <c r="B481" s="3" t="inlineStr">
        <is>
          <t>Kensington</t>
        </is>
      </c>
      <c r="C481" s="3" t="inlineStr">
        <is>
          <t>H3000 BLUETOOTH HEADSET</t>
        </is>
      </c>
      <c r="D481" s="11" t="n">
        <v>114</v>
      </c>
      <c r="E481" s="12" t="n">
        <v>95</v>
      </c>
    </row>
    <row r="482">
      <c r="A482" s="3" t="inlineStr">
        <is>
          <t>K33597WW</t>
        </is>
      </c>
      <c r="B482" s="3" t="inlineStr">
        <is>
          <t>Kensington</t>
        </is>
      </c>
      <c r="C482" s="3" t="inlineStr">
        <is>
          <t>HIFI HEADPHONES</t>
        </is>
      </c>
      <c r="D482" s="11" t="n">
        <v>28</v>
      </c>
      <c r="E482" s="12" t="n">
        <v>23.33</v>
      </c>
    </row>
    <row r="483">
      <c r="A483" s="3" t="inlineStr">
        <is>
          <t>K33065WW</t>
        </is>
      </c>
      <c r="B483" s="3" t="inlineStr">
        <is>
          <t>Kensington</t>
        </is>
      </c>
      <c r="C483" s="3" t="inlineStr">
        <is>
          <t>HIFI USB HEADPHONES</t>
        </is>
      </c>
      <c r="D483" s="11" t="n">
        <v>34</v>
      </c>
      <c r="E483" s="12" t="n">
        <v>28.33</v>
      </c>
    </row>
    <row r="484">
      <c r="A484" s="3" t="inlineStr">
        <is>
          <t>K97601WW</t>
        </is>
      </c>
      <c r="B484" s="3" t="inlineStr">
        <is>
          <t>Kensington</t>
        </is>
      </c>
      <c r="C484" s="3" t="inlineStr">
        <is>
          <t>KENSINGTON USB HIFI HEADPHONES</t>
        </is>
      </c>
      <c r="D484" s="11" t="n">
        <v>28</v>
      </c>
      <c r="E484" s="12" t="n">
        <v>23.33</v>
      </c>
    </row>
    <row r="485">
      <c r="A485" s="3" t="inlineStr">
        <is>
          <t>4XD1T60925</t>
        </is>
      </c>
      <c r="B485" s="3" t="inlineStr">
        <is>
          <t>Lenovo</t>
        </is>
      </c>
      <c r="C485" s="3" t="inlineStr">
        <is>
          <t>AUDIO_BO THINKPAD HEADSET 8550</t>
        </is>
      </c>
      <c r="D485" s="11" t="n">
        <v>189</v>
      </c>
      <c r="E485" s="12" t="n">
        <v>157.5</v>
      </c>
    </row>
    <row r="486">
      <c r="A486" s="3" t="inlineStr">
        <is>
          <t>GXD1R34013</t>
        </is>
      </c>
      <c r="B486" s="3" t="inlineStr">
        <is>
          <t>Lenovo</t>
        </is>
      </c>
      <c r="C486" s="3" t="inlineStr">
        <is>
          <t>LEGION H410 WIRELESS GAMING HEADSET</t>
        </is>
      </c>
      <c r="D486" s="11" t="n">
        <v>52</v>
      </c>
      <c r="E486" s="12" t="n">
        <v>43.33</v>
      </c>
    </row>
    <row r="487">
      <c r="A487" s="3" t="inlineStr">
        <is>
          <t>4XD1M39029</t>
        </is>
      </c>
      <c r="B487" s="3" t="inlineStr">
        <is>
          <t>Lenovo</t>
        </is>
      </c>
      <c r="C487" s="3" t="inlineStr">
        <is>
          <t>LENOVO WIRED ANC HEADSET GEN 2</t>
        </is>
      </c>
      <c r="D487" s="11" t="n">
        <v>113</v>
      </c>
      <c r="E487" s="12" t="n">
        <v>94.17</v>
      </c>
    </row>
    <row r="488">
      <c r="A488" s="3" t="inlineStr">
        <is>
          <t>42870</t>
        </is>
      </c>
      <c r="B488" s="3" t="inlineStr">
        <is>
          <t>Lindy</t>
        </is>
      </c>
      <c r="C488" s="3" t="inlineStr">
        <is>
          <t>USB-A WIRED HEADSET WITH CONTROL</t>
        </is>
      </c>
      <c r="D488" s="11" t="n">
        <v>20</v>
      </c>
      <c r="E488" s="12" t="n">
        <v>16.67</v>
      </c>
    </row>
    <row r="489">
      <c r="A489" s="3" t="inlineStr">
        <is>
          <t>AC0049</t>
        </is>
      </c>
      <c r="B489" s="3" t="inlineStr">
        <is>
          <t>Mobile Reborn</t>
        </is>
      </c>
      <c r="C489" s="3" t="inlineStr">
        <is>
          <t>MR APPLE AIRPODS 2ND GEN</t>
        </is>
      </c>
      <c r="D489" s="11" t="n">
        <v>77</v>
      </c>
      <c r="E489" s="12" t="n">
        <v>64.17</v>
      </c>
    </row>
    <row r="490">
      <c r="A490" s="3" t="inlineStr">
        <is>
          <t>PG38C08061</t>
        </is>
      </c>
      <c r="B490" s="3" t="inlineStr">
        <is>
          <t>Motorola</t>
        </is>
      </c>
      <c r="C490" s="3" t="inlineStr">
        <is>
          <t>MOTO BUDS 2 PLUS</t>
        </is>
      </c>
      <c r="D490" s="11" t="n">
        <v>102</v>
      </c>
      <c r="E490" s="12" t="n">
        <v>85</v>
      </c>
    </row>
    <row r="491">
      <c r="A491" s="3" t="inlineStr">
        <is>
          <t>4711377238977</t>
        </is>
      </c>
      <c r="B491" s="3" t="inlineStr">
        <is>
          <t>MSI</t>
        </is>
      </c>
      <c r="C491" s="3" t="inlineStr">
        <is>
          <t>MAESTRO 300 HEADPHONES</t>
        </is>
      </c>
      <c r="D491" s="11" t="n">
        <v>46</v>
      </c>
      <c r="E491" s="12" t="n">
        <v>38.33</v>
      </c>
    </row>
    <row r="492">
      <c r="A492" s="3" t="inlineStr">
        <is>
          <t>4711377423540</t>
        </is>
      </c>
      <c r="B492" s="3" t="inlineStr">
        <is>
          <t>MSI</t>
        </is>
      </c>
      <c r="C492" s="3" t="inlineStr">
        <is>
          <t>MAESTRO 500 W NAVY</t>
        </is>
      </c>
      <c r="D492" s="11" t="n">
        <v>66</v>
      </c>
      <c r="E492" s="12" t="n">
        <v>55</v>
      </c>
    </row>
    <row r="493">
      <c r="A493" s="3" t="inlineStr">
        <is>
          <t>A10600121</t>
        </is>
      </c>
      <c r="B493" s="3" t="inlineStr">
        <is>
          <t>Nothing Tech</t>
        </is>
      </c>
      <c r="C493" s="3" t="inlineStr">
        <is>
          <t>NOTHING EAR 3 BLACK</t>
        </is>
      </c>
      <c r="D493" s="11" t="n">
        <v>123</v>
      </c>
      <c r="E493" s="12" t="n">
        <v>102.5</v>
      </c>
    </row>
    <row r="494">
      <c r="A494" s="3" t="inlineStr">
        <is>
          <t>A10600125</t>
        </is>
      </c>
      <c r="B494" s="3" t="inlineStr">
        <is>
          <t>Nothing Tech</t>
        </is>
      </c>
      <c r="C494" s="3" t="inlineStr">
        <is>
          <t>NOTHING EAR 3 WHITE</t>
        </is>
      </c>
      <c r="D494" s="11" t="n">
        <v>123</v>
      </c>
      <c r="E494" s="12" t="n">
        <v>102.5</v>
      </c>
    </row>
    <row r="495">
      <c r="A495" s="3" t="inlineStr">
        <is>
          <t>A10600162</t>
        </is>
      </c>
      <c r="B495" s="3" t="inlineStr">
        <is>
          <t>Nothing Tech</t>
        </is>
      </c>
      <c r="C495" s="3" t="inlineStr">
        <is>
          <t>NOTHING EAR 3A PINK</t>
        </is>
      </c>
      <c r="D495" s="11" t="n">
        <v>72</v>
      </c>
      <c r="E495" s="12" t="n">
        <v>60</v>
      </c>
    </row>
    <row r="496">
      <c r="A496" s="3" t="inlineStr">
        <is>
          <t>A10600164</t>
        </is>
      </c>
      <c r="B496" s="3" t="inlineStr">
        <is>
          <t>Nothing Tech</t>
        </is>
      </c>
      <c r="C496" s="3" t="inlineStr">
        <is>
          <t>NOTHING EAR 3A WHITE</t>
        </is>
      </c>
      <c r="D496" s="11" t="n">
        <v>72</v>
      </c>
      <c r="E496" s="12" t="n">
        <v>60</v>
      </c>
    </row>
    <row r="497">
      <c r="A497" s="3" t="inlineStr">
        <is>
          <t>A11200005</t>
        </is>
      </c>
      <c r="B497" s="3" t="inlineStr">
        <is>
          <t>Nothing Tech</t>
        </is>
      </c>
      <c r="C497" s="3" t="inlineStr">
        <is>
          <t>NOTHING EAR OPEN WHITE</t>
        </is>
      </c>
      <c r="D497" s="11" t="n">
        <v>74</v>
      </c>
      <c r="E497" s="12" t="n">
        <v>61.67</v>
      </c>
    </row>
    <row r="498">
      <c r="A498" s="3" t="inlineStr">
        <is>
          <t>A11300048</t>
        </is>
      </c>
      <c r="B498" s="3" t="inlineStr">
        <is>
          <t>Nothing Tech</t>
        </is>
      </c>
      <c r="C498" s="3" t="inlineStr">
        <is>
          <t>NOTHING HEADPHONE (1) PRO BLACK</t>
        </is>
      </c>
      <c r="D498" s="11" t="n">
        <v>287</v>
      </c>
      <c r="E498" s="12" t="n">
        <v>239.17</v>
      </c>
    </row>
    <row r="499">
      <c r="A499" s="3" t="inlineStr">
        <is>
          <t>A11300047</t>
        </is>
      </c>
      <c r="B499" s="3" t="inlineStr">
        <is>
          <t>Nothing Tech</t>
        </is>
      </c>
      <c r="C499" s="3" t="inlineStr">
        <is>
          <t>NOTHING HEADPHONE (1) PRO WHITE</t>
        </is>
      </c>
      <c r="D499" s="11" t="n">
        <v>287</v>
      </c>
      <c r="E499" s="12" t="n">
        <v>239.17</v>
      </c>
    </row>
    <row r="500">
      <c r="A500" s="3" t="inlineStr">
        <is>
          <t>A11300003</t>
        </is>
      </c>
      <c r="B500" s="3" t="inlineStr">
        <is>
          <t>Nothing Tech</t>
        </is>
      </c>
      <c r="C500" s="3" t="inlineStr">
        <is>
          <t>NOTHING HEADPHONE 1 BLACK</t>
        </is>
      </c>
      <c r="D500" s="11" t="n">
        <v>205</v>
      </c>
      <c r="E500" s="12" t="n">
        <v>170.83</v>
      </c>
    </row>
    <row r="501">
      <c r="A501" s="3" t="inlineStr">
        <is>
          <t>EO-IC100BBEGEU</t>
        </is>
      </c>
      <c r="B501" s="3" t="inlineStr">
        <is>
          <t>Samsung</t>
        </is>
      </c>
      <c r="C501" s="3" t="inlineStr">
        <is>
          <t>SB-C WIRED EARPHONES BLACK</t>
        </is>
      </c>
      <c r="D501" s="11" t="n">
        <v>19</v>
      </c>
      <c r="E501" s="12" t="n">
        <v>15.83</v>
      </c>
    </row>
    <row r="502">
      <c r="A502" s="3" t="inlineStr">
        <is>
          <t>AEH102GL</t>
        </is>
      </c>
      <c r="B502" s="3" t="inlineStr">
        <is>
          <t>Targus</t>
        </is>
      </c>
      <c r="C502" s="3" t="inlineStr">
        <is>
          <t>TARGUS WIRED STEREO HEADSET</t>
        </is>
      </c>
      <c r="D502" s="11" t="n">
        <v>39</v>
      </c>
      <c r="E502" s="12" t="n">
        <v>32.5</v>
      </c>
    </row>
    <row r="503">
      <c r="A503" s="3" t="inlineStr">
        <is>
          <t>1208704</t>
        </is>
      </c>
      <c r="B503" s="3" t="inlineStr">
        <is>
          <t>Yealink</t>
        </is>
      </c>
      <c r="C503" s="3" t="inlineStr">
        <is>
          <t>BH70 DUAL UC USB-C/A</t>
        </is>
      </c>
      <c r="D503" s="11" t="n">
        <v>100</v>
      </c>
      <c r="E503" s="12" t="n">
        <v>83.33</v>
      </c>
    </row>
    <row r="504">
      <c r="A504" s="3" t="inlineStr">
        <is>
          <t>1208701</t>
        </is>
      </c>
      <c r="B504" s="3" t="inlineStr">
        <is>
          <t>Yealink</t>
        </is>
      </c>
      <c r="C504" s="3" t="inlineStr">
        <is>
          <t>BH70 DUAL WITH STAND TEAMS USB-C/A</t>
        </is>
      </c>
      <c r="D504" s="11" t="n">
        <v>106</v>
      </c>
      <c r="E504" s="12" t="n">
        <v>88.33</v>
      </c>
    </row>
    <row r="505">
      <c r="A505" s="3" t="inlineStr">
        <is>
          <t>1208705</t>
        </is>
      </c>
      <c r="B505" s="3" t="inlineStr">
        <is>
          <t>Yealink</t>
        </is>
      </c>
      <c r="C505" s="3" t="inlineStr">
        <is>
          <t>BH70 MONO TEAMS USB-C/A</t>
        </is>
      </c>
      <c r="D505" s="11" t="n">
        <v>85</v>
      </c>
      <c r="E505" s="12" t="n">
        <v>70.83</v>
      </c>
    </row>
    <row r="506">
      <c r="A506" s="3" t="inlineStr">
        <is>
          <t>1308181</t>
        </is>
      </c>
      <c r="B506" s="3" t="inlineStr">
        <is>
          <t>Yealink</t>
        </is>
      </c>
      <c r="C506" s="3" t="inlineStr">
        <is>
          <t>BH71 LITE</t>
        </is>
      </c>
      <c r="D506" s="11" t="n">
        <v>49</v>
      </c>
      <c r="E506" s="12" t="n">
        <v>40.83</v>
      </c>
    </row>
    <row r="507">
      <c r="A507" s="3" t="inlineStr">
        <is>
          <t>1208678</t>
        </is>
      </c>
      <c r="B507" s="3" t="inlineStr">
        <is>
          <t>Yealink</t>
        </is>
      </c>
      <c r="C507" s="3" t="inlineStr">
        <is>
          <t>BH74 TEAMS USB-C/A</t>
        </is>
      </c>
      <c r="D507" s="11" t="n">
        <v>112</v>
      </c>
      <c r="E507" s="12" t="n">
        <v>93.33</v>
      </c>
    </row>
    <row r="508">
      <c r="A508" s="3" t="inlineStr">
        <is>
          <t>1208680</t>
        </is>
      </c>
      <c r="B508" s="3" t="inlineStr">
        <is>
          <t>Yealink</t>
        </is>
      </c>
      <c r="C508" s="3" t="inlineStr">
        <is>
          <t>BH74 UC USB-C/A</t>
        </is>
      </c>
      <c r="D508" s="11" t="n">
        <v>112</v>
      </c>
      <c r="E508" s="12" t="n">
        <v>93.33</v>
      </c>
    </row>
    <row r="509">
      <c r="A509" s="3" t="inlineStr">
        <is>
          <t>1208684</t>
        </is>
      </c>
      <c r="B509" s="3" t="inlineStr">
        <is>
          <t>Yealink</t>
        </is>
      </c>
      <c r="C509" s="3" t="inlineStr">
        <is>
          <t>BH74 WITH STAND UC USB-C/A</t>
        </is>
      </c>
      <c r="D509" s="11" t="n">
        <v>119</v>
      </c>
      <c r="E509" s="12" t="n">
        <v>99.17</v>
      </c>
    </row>
    <row r="510">
      <c r="A510" s="3" t="inlineStr">
        <is>
          <t>1208707</t>
        </is>
      </c>
      <c r="B510" s="3" t="inlineStr">
        <is>
          <t>Yealink</t>
        </is>
      </c>
      <c r="C510" s="3" t="inlineStr">
        <is>
          <t>BH76 PLUS TEAMS BLACK USB-C/A</t>
        </is>
      </c>
      <c r="D510" s="11" t="n">
        <v>157</v>
      </c>
      <c r="E510" s="12" t="n">
        <v>130.83</v>
      </c>
    </row>
    <row r="511">
      <c r="A511" s="3" t="inlineStr">
        <is>
          <t>1208708</t>
        </is>
      </c>
      <c r="B511" s="3" t="inlineStr">
        <is>
          <t>Yealink</t>
        </is>
      </c>
      <c r="C511" s="3" t="inlineStr">
        <is>
          <t>BH76 PLUS UC BLACK USB-C/A</t>
        </is>
      </c>
      <c r="D511" s="11" t="n">
        <v>157</v>
      </c>
      <c r="E511" s="12" t="n">
        <v>130.83</v>
      </c>
    </row>
    <row r="512">
      <c r="A512" s="3" t="inlineStr">
        <is>
          <t>1208731</t>
        </is>
      </c>
      <c r="B512" s="3" t="inlineStr">
        <is>
          <t>Yealink</t>
        </is>
      </c>
      <c r="C512" s="3" t="inlineStr">
        <is>
          <t>BH78 WITH STAND USB-C/A</t>
        </is>
      </c>
      <c r="D512" s="11" t="n">
        <v>184</v>
      </c>
      <c r="E512" s="12" t="n">
        <v>153.33</v>
      </c>
    </row>
    <row r="513">
      <c r="A513" s="3" t="inlineStr">
        <is>
          <t>3311065</t>
        </is>
      </c>
      <c r="B513" s="3" t="inlineStr">
        <is>
          <t>Yealink</t>
        </is>
      </c>
      <c r="C513" s="3" t="inlineStr">
        <is>
          <t>EAR CUSHION FOR BH70/WH64 (1 PAIR)</t>
        </is>
      </c>
      <c r="D513" s="11" t="n">
        <v>9</v>
      </c>
      <c r="E513" s="12" t="n">
        <v>7.5</v>
      </c>
    </row>
    <row r="514">
      <c r="A514" s="3" t="inlineStr">
        <is>
          <t>3311116</t>
        </is>
      </c>
      <c r="B514" s="3" t="inlineStr">
        <is>
          <t>Yealink</t>
        </is>
      </c>
      <c r="C514" s="3" t="inlineStr">
        <is>
          <t>EAR CUSHION FOR UH46 (1 PAIR)</t>
        </is>
      </c>
      <c r="D514" s="11" t="n">
        <v>7</v>
      </c>
      <c r="E514" s="12" t="n">
        <v>5.83</v>
      </c>
    </row>
    <row r="515">
      <c r="A515" s="3" t="inlineStr">
        <is>
          <t>1308120</t>
        </is>
      </c>
      <c r="B515" s="3" t="inlineStr">
        <is>
          <t>Yealink</t>
        </is>
      </c>
      <c r="C515" s="3" t="inlineStr">
        <is>
          <t>EHS62</t>
        </is>
      </c>
      <c r="D515" s="11" t="n">
        <v>24</v>
      </c>
      <c r="E515" s="12" t="n">
        <v>20</v>
      </c>
    </row>
    <row r="516">
      <c r="A516" s="3" t="inlineStr">
        <is>
          <t>1301118</t>
        </is>
      </c>
      <c r="B516" s="3" t="inlineStr">
        <is>
          <t>Yealink</t>
        </is>
      </c>
      <c r="C516" s="3" t="inlineStr">
        <is>
          <t>MP45</t>
        </is>
      </c>
      <c r="D516" s="11" t="n">
        <v>79</v>
      </c>
      <c r="E516" s="12" t="n">
        <v>65.83</v>
      </c>
    </row>
    <row r="517">
      <c r="A517" s="3" t="inlineStr">
        <is>
          <t>1308222</t>
        </is>
      </c>
      <c r="B517" s="3" t="inlineStr">
        <is>
          <t>Yealink</t>
        </is>
      </c>
      <c r="C517" s="3" t="inlineStr">
        <is>
          <t>UH34 DUAL NR</t>
        </is>
      </c>
      <c r="D517" s="11" t="n">
        <v>33</v>
      </c>
      <c r="E517" s="12" t="n">
        <v>27.5</v>
      </c>
    </row>
    <row r="518">
      <c r="A518" s="3" t="inlineStr">
        <is>
          <t>1308043</t>
        </is>
      </c>
      <c r="B518" s="3" t="inlineStr">
        <is>
          <t>Yealink</t>
        </is>
      </c>
      <c r="C518" s="3" t="inlineStr">
        <is>
          <t>UH34 DUAL TEAMS</t>
        </is>
      </c>
      <c r="D518" s="11" t="n">
        <v>30</v>
      </c>
      <c r="E518" s="12" t="n">
        <v>25</v>
      </c>
    </row>
    <row r="519">
      <c r="A519" s="3" t="inlineStr">
        <is>
          <t>1308048</t>
        </is>
      </c>
      <c r="B519" s="3" t="inlineStr">
        <is>
          <t>Yealink</t>
        </is>
      </c>
      <c r="C519" s="3" t="inlineStr">
        <is>
          <t>UH34 LITE DUAL TEAMS</t>
        </is>
      </c>
      <c r="D519" s="11" t="n">
        <v>25</v>
      </c>
      <c r="E519" s="12" t="n">
        <v>20.83</v>
      </c>
    </row>
    <row r="520">
      <c r="A520" s="3" t="inlineStr">
        <is>
          <t>1308049</t>
        </is>
      </c>
      <c r="B520" s="3" t="inlineStr">
        <is>
          <t>Yealink</t>
        </is>
      </c>
      <c r="C520" s="3" t="inlineStr">
        <is>
          <t>UH34 LITE DUAL UC</t>
        </is>
      </c>
      <c r="D520" s="11" t="n">
        <v>25</v>
      </c>
      <c r="E520" s="12" t="n">
        <v>20.83</v>
      </c>
    </row>
    <row r="521">
      <c r="A521" s="3" t="inlineStr">
        <is>
          <t>1308014</t>
        </is>
      </c>
      <c r="B521" s="3" t="inlineStr">
        <is>
          <t>Yealink</t>
        </is>
      </c>
      <c r="C521" s="3" t="inlineStr">
        <is>
          <t>UH34 MONO TEAMS</t>
        </is>
      </c>
      <c r="D521" s="11" t="n">
        <v>24</v>
      </c>
      <c r="E521" s="12" t="n">
        <v>20</v>
      </c>
    </row>
    <row r="522">
      <c r="A522" s="3" t="inlineStr">
        <is>
          <t>1308165</t>
        </is>
      </c>
      <c r="B522" s="3" t="inlineStr">
        <is>
          <t>Yealink</t>
        </is>
      </c>
      <c r="C522" s="3" t="inlineStr">
        <is>
          <t>UH35 MONO TEAMS USB-C/A</t>
        </is>
      </c>
      <c r="D522" s="11" t="n">
        <v>38</v>
      </c>
      <c r="E522" s="12" t="n">
        <v>31.67</v>
      </c>
    </row>
    <row r="523">
      <c r="A523" s="3" t="inlineStr">
        <is>
          <t>1308215</t>
        </is>
      </c>
      <c r="B523" s="3" t="inlineStr">
        <is>
          <t>Yealink</t>
        </is>
      </c>
      <c r="C523" s="3" t="inlineStr">
        <is>
          <t>UH42 DUAL UC USB-C/A</t>
        </is>
      </c>
      <c r="D523" s="11" t="n">
        <v>30</v>
      </c>
      <c r="E523" s="12" t="n">
        <v>25</v>
      </c>
    </row>
    <row r="524">
      <c r="A524" s="3" t="inlineStr">
        <is>
          <t>1308240</t>
        </is>
      </c>
      <c r="B524" s="3" t="inlineStr">
        <is>
          <t>Yealink</t>
        </is>
      </c>
      <c r="C524" s="3" t="inlineStr">
        <is>
          <t>UH42 MONO USB-C/A</t>
        </is>
      </c>
      <c r="D524" s="11" t="n">
        <v>24</v>
      </c>
      <c r="E524" s="12" t="n">
        <v>20</v>
      </c>
    </row>
    <row r="525">
      <c r="A525" s="3" t="inlineStr">
        <is>
          <t>1308242</t>
        </is>
      </c>
      <c r="B525" s="3" t="inlineStr">
        <is>
          <t>Yealink</t>
        </is>
      </c>
      <c r="C525" s="3" t="inlineStr">
        <is>
          <t>UH46 MONO USB-C/A</t>
        </is>
      </c>
      <c r="D525" s="11" t="n">
        <v>45</v>
      </c>
      <c r="E525" s="12" t="n">
        <v>37.5</v>
      </c>
    </row>
    <row r="526">
      <c r="A526" s="3" t="inlineStr">
        <is>
          <t>1308152</t>
        </is>
      </c>
      <c r="B526" s="3" t="inlineStr">
        <is>
          <t>Yealink</t>
        </is>
      </c>
      <c r="C526" s="3" t="inlineStr">
        <is>
          <t>UH48 DUAL UC USB-C/A</t>
        </is>
      </c>
      <c r="D526" s="11" t="n">
        <v>79</v>
      </c>
      <c r="E526" s="12" t="n">
        <v>65.83</v>
      </c>
    </row>
    <row r="527">
      <c r="A527" s="3" t="inlineStr">
        <is>
          <t>1208711</t>
        </is>
      </c>
      <c r="B527" s="3" t="inlineStr">
        <is>
          <t>Yealink</t>
        </is>
      </c>
      <c r="C527" s="3" t="inlineStr">
        <is>
          <t>WH63 E2 TEAMS</t>
        </is>
      </c>
      <c r="D527" s="11" t="n">
        <v>110</v>
      </c>
      <c r="E527" s="12" t="n">
        <v>91.67</v>
      </c>
    </row>
    <row r="528">
      <c r="A528" s="3" t="inlineStr">
        <is>
          <t>1208674</t>
        </is>
      </c>
      <c r="B528" s="3" t="inlineStr">
        <is>
          <t>Yealink</t>
        </is>
      </c>
      <c r="C528" s="3" t="inlineStr">
        <is>
          <t>WH64 DUAL TEAMS</t>
        </is>
      </c>
      <c r="D528" s="11" t="n">
        <v>165</v>
      </c>
      <c r="E528" s="12" t="n">
        <v>137.5</v>
      </c>
    </row>
    <row r="529">
      <c r="A529" s="3" t="inlineStr">
        <is>
          <t>1208673</t>
        </is>
      </c>
      <c r="B529" s="3" t="inlineStr">
        <is>
          <t>Yealink</t>
        </is>
      </c>
      <c r="C529" s="3" t="inlineStr">
        <is>
          <t>WH64 DUAL UC</t>
        </is>
      </c>
      <c r="D529" s="11" t="n">
        <v>165</v>
      </c>
      <c r="E529" s="12" t="n">
        <v>137.5</v>
      </c>
    </row>
    <row r="530">
      <c r="A530" s="3" t="inlineStr">
        <is>
          <t>1208739</t>
        </is>
      </c>
      <c r="B530" s="3" t="inlineStr">
        <is>
          <t>Yealink</t>
        </is>
      </c>
      <c r="C530" s="3" t="inlineStr">
        <is>
          <t>WH64 HYBRID DUAL W/ CHARGING STAND</t>
        </is>
      </c>
      <c r="D530" s="11" t="n">
        <v>131</v>
      </c>
      <c r="E530" s="12" t="n">
        <v>109.17</v>
      </c>
    </row>
    <row r="531">
      <c r="A531" s="3" t="inlineStr">
        <is>
          <t>1208671</t>
        </is>
      </c>
      <c r="B531" s="3" t="inlineStr">
        <is>
          <t>Yealink</t>
        </is>
      </c>
      <c r="C531" s="3" t="inlineStr">
        <is>
          <t>WH64 MONO TEAMS</t>
        </is>
      </c>
      <c r="D531" s="11" t="n">
        <v>144</v>
      </c>
      <c r="E531" s="12" t="n">
        <v>120</v>
      </c>
    </row>
    <row r="532">
      <c r="A532" s="3" t="inlineStr">
        <is>
          <t>1208738</t>
        </is>
      </c>
      <c r="B532" s="3" t="inlineStr">
        <is>
          <t>Yealink</t>
        </is>
      </c>
      <c r="C532" s="3" t="inlineStr">
        <is>
          <t>WH68 WORKSTATION</t>
        </is>
      </c>
      <c r="D532" s="11" t="n">
        <v>202</v>
      </c>
      <c r="E532" s="12" t="n">
        <v>168.33</v>
      </c>
    </row>
    <row r="533">
      <c r="A533" s="3" t="inlineStr">
        <is>
          <t>1308023</t>
        </is>
      </c>
      <c r="B533" s="3" t="inlineStr">
        <is>
          <t>Yealink</t>
        </is>
      </c>
      <c r="C533" s="3" t="inlineStr">
        <is>
          <t>YHS34 DUAL</t>
        </is>
      </c>
      <c r="D533" s="11" t="n">
        <v>30</v>
      </c>
      <c r="E533" s="12" t="n">
        <v>25</v>
      </c>
    </row>
    <row r="534">
      <c r="A534" s="3" t="inlineStr">
        <is>
          <t>1308022</t>
        </is>
      </c>
      <c r="B534" s="3" t="inlineStr">
        <is>
          <t>Yealink</t>
        </is>
      </c>
      <c r="C534" s="3" t="inlineStr">
        <is>
          <t>YHS34 MONO</t>
        </is>
      </c>
      <c r="D534" s="11" t="n">
        <v>24</v>
      </c>
      <c r="E534" s="12" t="n">
        <v>20</v>
      </c>
    </row>
    <row r="535">
      <c r="A535" s="3" t="inlineStr">
        <is>
          <t>1308231</t>
        </is>
      </c>
      <c r="B535" s="3" t="inlineStr">
        <is>
          <t>Yealink</t>
        </is>
      </c>
      <c r="C535" s="3" t="inlineStr">
        <is>
          <t>YHS36 E2 DUAL</t>
        </is>
      </c>
      <c r="D535" s="11" t="n">
        <v>39</v>
      </c>
      <c r="E535" s="12" t="n">
        <v>32.5</v>
      </c>
    </row>
    <row r="536">
      <c r="A536" s="3" t="inlineStr">
        <is>
          <t>1308232</t>
        </is>
      </c>
      <c r="B536" s="3" t="inlineStr">
        <is>
          <t>Yealink</t>
        </is>
      </c>
      <c r="C536" s="3" t="inlineStr">
        <is>
          <t>YHS36 E2 MONO</t>
        </is>
      </c>
      <c r="D536" s="11" t="n">
        <v>32</v>
      </c>
      <c r="E536" s="12" t="n">
        <v>26.67</v>
      </c>
    </row>
  </sheetData>
  <autoFilter ref="A2:E536"/>
  <pageMargins left="0.75" right="0.75" top="1" bottom="1" header="0.5" footer="0.5"/>
  <pageSetup orientation="portrait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E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Webcams &amp; Conferencing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90YH03Z0-BAUA00</t>
        </is>
      </c>
      <c r="B3" s="3" t="inlineStr">
        <is>
          <t>ASUS</t>
        </is>
      </c>
      <c r="C3" s="3" t="inlineStr">
        <is>
          <t>ASUS ROG CARNYX USB MICROPHONE</t>
        </is>
      </c>
      <c r="D3" s="11" t="n">
        <v>177</v>
      </c>
      <c r="E3" s="12" t="n">
        <v>147.5</v>
      </c>
    </row>
    <row r="4">
      <c r="A4" s="3" t="inlineStr">
        <is>
          <t>90YH0350-B2UA00</t>
        </is>
      </c>
      <c r="B4" s="3" t="inlineStr">
        <is>
          <t>ASUS</t>
        </is>
      </c>
      <c r="C4" s="3" t="inlineStr">
        <is>
          <t>ASUS ROG EYE S USB FHD WEBCAM</t>
        </is>
      </c>
      <c r="D4" s="11" t="n">
        <v>94</v>
      </c>
      <c r="E4" s="12" t="n">
        <v>78.33</v>
      </c>
    </row>
    <row r="5">
      <c r="A5" s="3" t="inlineStr">
        <is>
          <t>GQE20A-G5004UN</t>
        </is>
      </c>
      <c r="B5" s="3" t="inlineStr">
        <is>
          <t>ASUS</t>
        </is>
      </c>
      <c r="C5" s="3" t="inlineStr">
        <is>
          <t>MEET COMPUTE SYSTEM - LARGE ROOM KIT</t>
        </is>
      </c>
      <c r="D5" s="11" t="n">
        <v>3998</v>
      </c>
      <c r="E5" s="12" t="n">
        <v>3331.67</v>
      </c>
    </row>
    <row r="6">
      <c r="A6" s="3" t="inlineStr">
        <is>
          <t>WB526-EMEA</t>
        </is>
      </c>
      <c r="B6" s="3" t="inlineStr">
        <is>
          <t>DELL</t>
        </is>
      </c>
      <c r="C6" s="3" t="inlineStr">
        <is>
          <t>DELL PRO 5 WEBCAM 2K - WB526</t>
        </is>
      </c>
      <c r="D6" s="11" t="n">
        <v>101</v>
      </c>
      <c r="E6" s="12" t="n">
        <v>84.17</v>
      </c>
    </row>
    <row r="7">
      <c r="A7" s="3" t="inlineStr">
        <is>
          <t>WB526-DAO</t>
        </is>
      </c>
      <c r="B7" s="3" t="inlineStr">
        <is>
          <t>DELL</t>
        </is>
      </c>
      <c r="C7" s="3" t="inlineStr">
        <is>
          <t>DELL PRO 5 WEBCAM 2K - WB526</t>
        </is>
      </c>
      <c r="D7" s="11" t="n">
        <v>100</v>
      </c>
      <c r="E7" s="12" t="n">
        <v>83.33</v>
      </c>
    </row>
    <row r="8">
      <c r="A8" s="3" t="inlineStr">
        <is>
          <t>WB726-EMEA</t>
        </is>
      </c>
      <c r="B8" s="3" t="inlineStr">
        <is>
          <t>DELL</t>
        </is>
      </c>
      <c r="C8" s="3" t="inlineStr">
        <is>
          <t>DELL PRO 7 WEBCAM 4K - WB726</t>
        </is>
      </c>
      <c r="D8" s="11" t="n">
        <v>163</v>
      </c>
      <c r="E8" s="12" t="n">
        <v>135.83</v>
      </c>
    </row>
    <row r="9">
      <c r="A9" s="3" t="inlineStr">
        <is>
          <t>WB5023-DEMEA</t>
        </is>
      </c>
      <c r="B9" s="3" t="inlineStr">
        <is>
          <t>DELL</t>
        </is>
      </c>
      <c r="C9" s="3" t="inlineStr">
        <is>
          <t>DELL PRO WEBCAM - WB5023</t>
        </is>
      </c>
      <c r="D9" s="11" t="n">
        <v>71</v>
      </c>
      <c r="E9" s="12" t="n">
        <v>59.17</v>
      </c>
    </row>
    <row r="10">
      <c r="A10" s="3" t="inlineStr">
        <is>
          <t>WB7022-DEMEA</t>
        </is>
      </c>
      <c r="B10" s="3" t="inlineStr">
        <is>
          <t>DELL</t>
        </is>
      </c>
      <c r="C10" s="3" t="inlineStr">
        <is>
          <t>DELL ULTRASHARP WEBCAM</t>
        </is>
      </c>
      <c r="D10" s="11" t="n">
        <v>116</v>
      </c>
      <c r="E10" s="12" t="n">
        <v>96.67</v>
      </c>
    </row>
    <row r="11">
      <c r="A11" s="3" t="inlineStr">
        <is>
          <t>WB3023-DEMEA</t>
        </is>
      </c>
      <c r="B11" s="3" t="inlineStr">
        <is>
          <t>DELL</t>
        </is>
      </c>
      <c r="C11" s="3" t="inlineStr">
        <is>
          <t>DELL WEBCAM - WB3023</t>
        </is>
      </c>
      <c r="D11" s="11" t="n">
        <v>59</v>
      </c>
      <c r="E11" s="12" t="n">
        <v>49.17</v>
      </c>
    </row>
    <row r="12">
      <c r="A12" s="3" t="inlineStr">
        <is>
          <t>139991</t>
        </is>
      </c>
      <c r="B12" s="3" t="inlineStr">
        <is>
          <t>HAMA</t>
        </is>
      </c>
      <c r="C12" s="3" t="inlineStr">
        <is>
          <t>C-400 PC WEBCAM 1080P USB 2.0 MIC</t>
        </is>
      </c>
      <c r="D12" s="11" t="n">
        <v>29</v>
      </c>
      <c r="E12" s="12" t="n">
        <v>24.17</v>
      </c>
    </row>
    <row r="13">
      <c r="A13" s="3" t="inlineStr">
        <is>
          <t>139992</t>
        </is>
      </c>
      <c r="B13" s="3" t="inlineStr">
        <is>
          <t>HAMA</t>
        </is>
      </c>
      <c r="C13" s="3" t="inlineStr">
        <is>
          <t>C-600 PRO PC WEBCAM 1080P USB 2.0</t>
        </is>
      </c>
      <c r="D13" s="11" t="n">
        <v>41</v>
      </c>
      <c r="E13" s="12" t="n">
        <v>34.17</v>
      </c>
    </row>
    <row r="14">
      <c r="A14" s="3" t="inlineStr">
        <is>
          <t>139905</t>
        </is>
      </c>
      <c r="B14" s="3" t="inlineStr">
        <is>
          <t>HAMA</t>
        </is>
      </c>
      <c r="C14" s="3" t="inlineStr">
        <is>
          <t>MIC-P35 ALLROUND 3.5MM JACK PLUG</t>
        </is>
      </c>
      <c r="D14" s="11" t="n">
        <v>11</v>
      </c>
      <c r="E14" s="12" t="n">
        <v>9.17</v>
      </c>
    </row>
    <row r="15">
      <c r="A15" s="3" t="inlineStr">
        <is>
          <t>UJ9C3PV</t>
        </is>
      </c>
      <c r="B15" s="3" t="inlineStr">
        <is>
          <t>Hewlett Packard Incorporated</t>
        </is>
      </c>
      <c r="C15" s="3" t="inlineStr">
        <is>
          <t>1Y POLY STUDIO A2 AUDIO BRIDGE</t>
        </is>
      </c>
      <c r="D15" s="11" t="n">
        <v>40</v>
      </c>
      <c r="E15" s="12" t="n">
        <v>33.33</v>
      </c>
    </row>
    <row r="16">
      <c r="A16" s="3" t="inlineStr">
        <is>
          <t>UJ9B5PV</t>
        </is>
      </c>
      <c r="B16" s="3" t="inlineStr">
        <is>
          <t>Hewlett Packard Incorporated</t>
        </is>
      </c>
      <c r="C16" s="3" t="inlineStr">
        <is>
          <t>1Y POLY STUDIO A2 TABLE MIC</t>
        </is>
      </c>
      <c r="D16" s="11" t="n">
        <v>35</v>
      </c>
      <c r="E16" s="12" t="n">
        <v>29.17</v>
      </c>
    </row>
    <row r="17">
      <c r="A17" s="3" t="inlineStr">
        <is>
          <t>77B10AA#ABB</t>
        </is>
      </c>
      <c r="B17" s="3" t="inlineStr">
        <is>
          <t>Hewlett Packard Incorporated</t>
        </is>
      </c>
      <c r="C17" s="3" t="inlineStr">
        <is>
          <t>HP 435 FHD WEBCAM</t>
        </is>
      </c>
      <c r="D17" s="11" t="n">
        <v>71</v>
      </c>
      <c r="E17" s="12" t="n">
        <v>59.17</v>
      </c>
    </row>
    <row r="18">
      <c r="A18" s="3" t="inlineStr">
        <is>
          <t>6Y7L1AA#ABB</t>
        </is>
      </c>
      <c r="B18" s="3" t="inlineStr">
        <is>
          <t>Hewlett Packard Incorporated</t>
        </is>
      </c>
      <c r="C18" s="3" t="inlineStr">
        <is>
          <t>HP 625 FHD USB IR WEBCAM</t>
        </is>
      </c>
      <c r="D18" s="11" t="n">
        <v>154</v>
      </c>
      <c r="E18" s="12" t="n">
        <v>128.33</v>
      </c>
    </row>
    <row r="19">
      <c r="A19" s="3" t="inlineStr">
        <is>
          <t>B22X2AA#AC3</t>
        </is>
      </c>
      <c r="B19" s="3" t="inlineStr">
        <is>
          <t>Hp Poly</t>
        </is>
      </c>
      <c r="C19" s="3" t="inlineStr">
        <is>
          <t>HP POLY A2 AUDIO BRIDGE NO LOC</t>
        </is>
      </c>
      <c r="D19" s="11" t="n">
        <v>457</v>
      </c>
      <c r="E19" s="12" t="n">
        <v>380.83</v>
      </c>
    </row>
    <row r="20">
      <c r="A20" s="3" t="inlineStr">
        <is>
          <t>B22X6AA#AC3</t>
        </is>
      </c>
      <c r="B20" s="3" t="inlineStr">
        <is>
          <t>Hp Poly</t>
        </is>
      </c>
      <c r="C20" s="3" t="inlineStr">
        <is>
          <t>HP POLY A2 BLK TBL MIC NO LOC</t>
        </is>
      </c>
      <c r="D20" s="11" t="n">
        <v>260</v>
      </c>
      <c r="E20" s="12" t="n">
        <v>216.67</v>
      </c>
    </row>
    <row r="21">
      <c r="A21" s="3" t="inlineStr">
        <is>
          <t>B42BBAA</t>
        </is>
      </c>
      <c r="B21" s="3" t="inlineStr">
        <is>
          <t>Hp Poly</t>
        </is>
      </c>
      <c r="C21" s="3" t="inlineStr">
        <is>
          <t>HP POLY A2 PLATE MNT AUD BRIDGE</t>
        </is>
      </c>
      <c r="D21" s="11" t="n">
        <v>78</v>
      </c>
      <c r="E21" s="12" t="n">
        <v>65</v>
      </c>
    </row>
    <row r="22">
      <c r="A22" s="3" t="inlineStr">
        <is>
          <t>B22X4AA#AC3</t>
        </is>
      </c>
      <c r="B22" s="3" t="inlineStr">
        <is>
          <t>Hp Poly</t>
        </is>
      </c>
      <c r="C22" s="3" t="inlineStr">
        <is>
          <t>HP POLY A2 WHT TBL MIC NO LOC</t>
        </is>
      </c>
      <c r="D22" s="11" t="n">
        <v>260</v>
      </c>
      <c r="E22" s="12" t="n">
        <v>216.67</v>
      </c>
    </row>
    <row r="23">
      <c r="A23" s="3" t="inlineStr">
        <is>
          <t>B42BDAA#AC3</t>
        </is>
      </c>
      <c r="B23" s="3" t="inlineStr">
        <is>
          <t>Hp Poly</t>
        </is>
      </c>
      <c r="C23" s="3" t="inlineStr">
        <is>
          <t>HP POLY A2BLK CBL EXT TBL MIC 8M26FT</t>
        </is>
      </c>
      <c r="D23" s="11" t="n">
        <v>43</v>
      </c>
      <c r="E23" s="12" t="n">
        <v>35.83</v>
      </c>
    </row>
    <row r="24">
      <c r="A24" s="3" t="inlineStr">
        <is>
          <t>DS1E8AW#ABU</t>
        </is>
      </c>
      <c r="B24" s="3" t="inlineStr">
        <is>
          <t>Hp Poly</t>
        </is>
      </c>
      <c r="C24" s="3" t="inlineStr">
        <is>
          <t>HP POLY STUDIO 5 ROOM COMPUTE MTR</t>
        </is>
      </c>
      <c r="D24" s="11" t="n">
        <v>2004</v>
      </c>
      <c r="E24" s="12" t="n">
        <v>1670</v>
      </c>
    </row>
    <row r="25">
      <c r="A25" s="3" t="inlineStr">
        <is>
          <t>DS1G9AW#ABU</t>
        </is>
      </c>
      <c r="B25" s="3" t="inlineStr">
        <is>
          <t>Hp Poly</t>
        </is>
      </c>
      <c r="C25" s="3" t="inlineStr">
        <is>
          <t>HP POLY STUDIO 7 ROOM COMPUTE MTR</t>
        </is>
      </c>
      <c r="D25" s="11" t="n">
        <v>2966</v>
      </c>
      <c r="E25" s="12" t="n">
        <v>2471.67</v>
      </c>
    </row>
    <row r="26">
      <c r="A26" s="3" t="inlineStr">
        <is>
          <t>875H4AA</t>
        </is>
      </c>
      <c r="B26" s="3" t="inlineStr">
        <is>
          <t>Hp Poly</t>
        </is>
      </c>
      <c r="C26" s="3" t="inlineStr">
        <is>
          <t>POLY ACTIVE OPTICAL USB CABLE (40M)</t>
        </is>
      </c>
      <c r="D26" s="11" t="n">
        <v>1025</v>
      </c>
      <c r="E26" s="12" t="n">
        <v>854.17</v>
      </c>
    </row>
    <row r="27">
      <c r="A27" s="3" t="inlineStr">
        <is>
          <t>89L79AA</t>
        </is>
      </c>
      <c r="B27" s="3" t="inlineStr">
        <is>
          <t>Hp Poly</t>
        </is>
      </c>
      <c r="C27" s="3" t="inlineStr">
        <is>
          <t>POLY DBA</t>
        </is>
      </c>
      <c r="D27" s="11" t="n">
        <v>47</v>
      </c>
      <c r="E27" s="12" t="n">
        <v>39.17</v>
      </c>
    </row>
    <row r="28">
      <c r="A28" s="3" t="inlineStr">
        <is>
          <t>89L86AA</t>
        </is>
      </c>
      <c r="B28" s="3" t="inlineStr">
        <is>
          <t>Hp Poly</t>
        </is>
      </c>
      <c r="C28" s="3" t="inlineStr">
        <is>
          <t>POLY EAGLEEYE IV CAMERA CABLE (1M)</t>
        </is>
      </c>
      <c r="D28" s="11" t="n">
        <v>78</v>
      </c>
      <c r="E28" s="12" t="n">
        <v>65</v>
      </c>
    </row>
    <row r="29">
      <c r="A29" s="3" t="inlineStr">
        <is>
          <t>89L87AA</t>
        </is>
      </c>
      <c r="B29" s="3" t="inlineStr">
        <is>
          <t>Hp Poly</t>
        </is>
      </c>
      <c r="C29" s="3" t="inlineStr">
        <is>
          <t>POLY EAGLEEYE IV CAMERA CABLE (3M)</t>
        </is>
      </c>
      <c r="D29" s="11" t="n">
        <v>118</v>
      </c>
      <c r="E29" s="12" t="n">
        <v>98.33</v>
      </c>
    </row>
    <row r="30">
      <c r="A30" s="3" t="inlineStr">
        <is>
          <t>89L80AA</t>
        </is>
      </c>
      <c r="B30" s="3" t="inlineStr">
        <is>
          <t>Hp Poly</t>
        </is>
      </c>
      <c r="C30" s="3" t="inlineStr">
        <is>
          <t>POLY EE CDBA W/OPC</t>
        </is>
      </c>
      <c r="D30" s="11" t="n">
        <v>150</v>
      </c>
      <c r="E30" s="12" t="n">
        <v>125</v>
      </c>
    </row>
    <row r="31">
      <c r="A31" s="3" t="inlineStr">
        <is>
          <t>89L83AA</t>
        </is>
      </c>
      <c r="B31" s="3" t="inlineStr">
        <is>
          <t>Hp Poly</t>
        </is>
      </c>
      <c r="C31" s="3" t="inlineStr">
        <is>
          <t>POLY EE IV CC (0.45M)</t>
        </is>
      </c>
      <c r="D31" s="11" t="n">
        <v>71</v>
      </c>
      <c r="E31" s="12" t="n">
        <v>59.17</v>
      </c>
    </row>
    <row r="32">
      <c r="A32" s="3" t="inlineStr">
        <is>
          <t>874R8AA</t>
        </is>
      </c>
      <c r="B32" s="3" t="inlineStr">
        <is>
          <t>Hp Poly</t>
        </is>
      </c>
      <c r="C32" s="3" t="inlineStr">
        <is>
          <t>POLY G7500 STUDIOX BT REMOTECONTROL</t>
        </is>
      </c>
      <c r="D32" s="11" t="n">
        <v>108</v>
      </c>
      <c r="E32" s="12" t="n">
        <v>90</v>
      </c>
    </row>
    <row r="33">
      <c r="A33" s="3" t="inlineStr">
        <is>
          <t>874R4AA</t>
        </is>
      </c>
      <c r="B33" s="3" t="inlineStr">
        <is>
          <t>Hp Poly</t>
        </is>
      </c>
      <c r="C33" s="3" t="inlineStr">
        <is>
          <t>POLY G7500 WALL MOUNT</t>
        </is>
      </c>
      <c r="D33" s="11" t="n">
        <v>26</v>
      </c>
      <c r="E33" s="12" t="n">
        <v>21.67</v>
      </c>
    </row>
    <row r="34">
      <c r="A34" s="3" t="inlineStr">
        <is>
          <t>9R1Y6AA</t>
        </is>
      </c>
      <c r="B34" s="3" t="inlineStr">
        <is>
          <t>Hp Poly</t>
        </is>
      </c>
      <c r="C34" s="3" t="inlineStr">
        <is>
          <t>POLY GC8 USB CAT5E EXT KIT</t>
        </is>
      </c>
      <c r="D34" s="11" t="n">
        <v>432</v>
      </c>
      <c r="E34" s="12" t="n">
        <v>360</v>
      </c>
    </row>
    <row r="35">
      <c r="A35" s="3" t="inlineStr">
        <is>
          <t>783S4AA</t>
        </is>
      </c>
      <c r="B35" s="3" t="inlineStr">
        <is>
          <t>Hp Poly</t>
        </is>
      </c>
      <c r="C35" s="3" t="inlineStr">
        <is>
          <t>POLY P15/R30 WALL MOUNT</t>
        </is>
      </c>
      <c r="D35" s="11" t="n">
        <v>46</v>
      </c>
      <c r="E35" s="12" t="n">
        <v>38.33</v>
      </c>
    </row>
    <row r="36">
      <c r="A36" s="3" t="inlineStr">
        <is>
          <t>B5NH6AA#ABB</t>
        </is>
      </c>
      <c r="B36" s="3" t="inlineStr">
        <is>
          <t>Hp Poly</t>
        </is>
      </c>
      <c r="C36" s="3" t="inlineStr">
        <is>
          <t>POLY POE++65W2.5G W/CAT6A+PWRCRD EUR</t>
        </is>
      </c>
      <c r="D36" s="11" t="n">
        <v>64</v>
      </c>
      <c r="E36" s="12" t="n">
        <v>53.33</v>
      </c>
    </row>
    <row r="37">
      <c r="A37" s="3" t="inlineStr">
        <is>
          <t>B5NH6AA#ABU</t>
        </is>
      </c>
      <c r="B37" s="3" t="inlineStr">
        <is>
          <t>Hp Poly</t>
        </is>
      </c>
      <c r="C37" s="3" t="inlineStr">
        <is>
          <t>POLY POE++65W2.5G W/CAT6A+PWRCRD UK</t>
        </is>
      </c>
      <c r="D37" s="11" t="n">
        <v>64</v>
      </c>
      <c r="E37" s="12" t="n">
        <v>53.33</v>
      </c>
    </row>
    <row r="38">
      <c r="A38" s="3" t="inlineStr">
        <is>
          <t>89L88AA</t>
        </is>
      </c>
      <c r="B38" s="3" t="inlineStr">
        <is>
          <t>Hp Poly</t>
        </is>
      </c>
      <c r="C38" s="3" t="inlineStr">
        <is>
          <t>POLY STU E60 CAMERA MOUNT BRACKET</t>
        </is>
      </c>
      <c r="D38" s="11" t="n">
        <v>135</v>
      </c>
      <c r="E38" s="12" t="n">
        <v>112.5</v>
      </c>
    </row>
    <row r="39">
      <c r="A39" s="3" t="inlineStr">
        <is>
          <t>9W1A8AA#AC3</t>
        </is>
      </c>
      <c r="B39" s="3" t="inlineStr">
        <is>
          <t>Hp Poly</t>
        </is>
      </c>
      <c r="C39" s="3" t="inlineStr">
        <is>
          <t>POLY STU E60 CEILING MOUNT</t>
        </is>
      </c>
      <c r="D39" s="11" t="n">
        <v>110</v>
      </c>
      <c r="E39" s="12" t="n">
        <v>91.67</v>
      </c>
    </row>
    <row r="40">
      <c r="A40" s="3" t="inlineStr">
        <is>
          <t>9W1A9AA#ABU</t>
        </is>
      </c>
      <c r="B40" s="3" t="inlineStr">
        <is>
          <t>Hp Poly</t>
        </is>
      </c>
      <c r="C40" s="3" t="inlineStr">
        <is>
          <t>POLY STU E60 POWER ACCESSORY</t>
        </is>
      </c>
      <c r="D40" s="11" t="n">
        <v>19</v>
      </c>
      <c r="E40" s="12" t="n">
        <v>15.83</v>
      </c>
    </row>
    <row r="41">
      <c r="A41" s="3" t="inlineStr">
        <is>
          <t>9W1A6AA#AC3</t>
        </is>
      </c>
      <c r="B41" s="3" t="inlineStr">
        <is>
          <t>Hp Poly</t>
        </is>
      </c>
      <c r="C41" s="3" t="inlineStr">
        <is>
          <t>POLY STU E60 SMART CAMERA 4K</t>
        </is>
      </c>
      <c r="D41" s="11" t="n">
        <v>1560</v>
      </c>
      <c r="E41" s="12" t="n">
        <v>1300</v>
      </c>
    </row>
    <row r="42">
      <c r="A42" s="3" t="inlineStr">
        <is>
          <t>842F8AA</t>
        </is>
      </c>
      <c r="B42" s="3" t="inlineStr">
        <is>
          <t>Hp Poly</t>
        </is>
      </c>
      <c r="C42" s="3" t="inlineStr">
        <is>
          <t>POLY STU E70 SMART CAMERA</t>
        </is>
      </c>
      <c r="D42" s="11" t="n">
        <v>3413</v>
      </c>
      <c r="E42" s="12" t="n">
        <v>2844.17</v>
      </c>
    </row>
    <row r="43">
      <c r="A43" s="3" t="inlineStr">
        <is>
          <t>875K6AA</t>
        </is>
      </c>
      <c r="B43" s="3" t="inlineStr">
        <is>
          <t>Hp Poly</t>
        </is>
      </c>
      <c r="C43" s="3" t="inlineStr">
        <is>
          <t>POLY STU E70/310/500 PSU NO PCORD</t>
        </is>
      </c>
      <c r="D43" s="11" t="n">
        <v>117</v>
      </c>
      <c r="E43" s="12" t="n">
        <v>97.5</v>
      </c>
    </row>
    <row r="44">
      <c r="A44" s="3" t="inlineStr">
        <is>
          <t>875K8AA</t>
        </is>
      </c>
      <c r="B44" s="3" t="inlineStr">
        <is>
          <t>Hp Poly</t>
        </is>
      </c>
      <c r="C44" s="3" t="inlineStr">
        <is>
          <t>POLY STU E70/P15/R30 DISPLAYCLAMP</t>
        </is>
      </c>
      <c r="D44" s="11" t="n">
        <v>81</v>
      </c>
      <c r="E44" s="12" t="n">
        <v>67.5</v>
      </c>
    </row>
    <row r="45">
      <c r="A45" s="3" t="inlineStr">
        <is>
          <t>A02FDAA</t>
        </is>
      </c>
      <c r="B45" s="3" t="inlineStr">
        <is>
          <t>Hp Poly</t>
        </is>
      </c>
      <c r="C45" s="3" t="inlineStr">
        <is>
          <t>POLY STU G62 PLATE MOUNT</t>
        </is>
      </c>
      <c r="D45" s="11" t="n">
        <v>93</v>
      </c>
      <c r="E45" s="12" t="n">
        <v>77.5</v>
      </c>
    </row>
    <row r="46">
      <c r="A46" s="3" t="inlineStr">
        <is>
          <t>99T09AA#AC3</t>
        </is>
      </c>
      <c r="B46" s="3" t="inlineStr">
        <is>
          <t>Hp Poly</t>
        </is>
      </c>
      <c r="C46" s="3" t="inlineStr">
        <is>
          <t>POLY STU G62 VIDEO CONF SYSTEM</t>
        </is>
      </c>
      <c r="D46" s="11" t="n">
        <v>1705</v>
      </c>
      <c r="E46" s="12" t="n">
        <v>1420.83</v>
      </c>
    </row>
    <row r="47">
      <c r="A47" s="3" t="inlineStr">
        <is>
          <t>9C941AA</t>
        </is>
      </c>
      <c r="B47" s="3" t="inlineStr">
        <is>
          <t>Hp Poly</t>
        </is>
      </c>
      <c r="C47" s="3" t="inlineStr">
        <is>
          <t>POLY STU LRG RM-Z STU E70+PC+TC10</t>
        </is>
      </c>
      <c r="D47" s="11" t="n">
        <v>5165</v>
      </c>
      <c r="E47" s="12" t="n">
        <v>4304.17</v>
      </c>
    </row>
    <row r="48">
      <c r="A48" s="3" t="inlineStr">
        <is>
          <t>875L1AA</t>
        </is>
      </c>
      <c r="B48" s="3" t="inlineStr">
        <is>
          <t>Hp Poly</t>
        </is>
      </c>
      <c r="C48" s="3" t="inlineStr">
        <is>
          <t>POLY STU P15/R30 VESA MOUNT</t>
        </is>
      </c>
      <c r="D48" s="11" t="n">
        <v>55</v>
      </c>
      <c r="E48" s="12" t="n">
        <v>45.83</v>
      </c>
    </row>
    <row r="49">
      <c r="A49" s="3" t="inlineStr">
        <is>
          <t>842D2AA#ABU</t>
        </is>
      </c>
      <c r="B49" s="3" t="inlineStr">
        <is>
          <t>Hp Poly</t>
        </is>
      </c>
      <c r="C49" s="3" t="inlineStr">
        <is>
          <t>POLY STU R30 USB VIDEO BAR</t>
        </is>
      </c>
      <c r="D49" s="11" t="n">
        <v>574</v>
      </c>
      <c r="E49" s="12" t="n">
        <v>478.33</v>
      </c>
    </row>
    <row r="50">
      <c r="A50" s="3" t="inlineStr">
        <is>
          <t>8G0Y1AA#ABU</t>
        </is>
      </c>
      <c r="B50" s="3" t="inlineStr">
        <is>
          <t>Hp Poly</t>
        </is>
      </c>
      <c r="C50" s="3" t="inlineStr">
        <is>
          <t>POLY STU R30 USB VIDEO BAR CS1</t>
        </is>
      </c>
      <c r="D50" s="11" t="n">
        <v>667</v>
      </c>
      <c r="E50" s="12" t="n">
        <v>555.83</v>
      </c>
    </row>
    <row r="51">
      <c r="A51" s="3" t="inlineStr">
        <is>
          <t>9C973AA</t>
        </is>
      </c>
      <c r="B51" s="3" t="inlineStr">
        <is>
          <t>Hp Poly</t>
        </is>
      </c>
      <c r="C51" s="3" t="inlineStr">
        <is>
          <t>POLY STU SML RM-Z R30VID+PC+TC10</t>
        </is>
      </c>
      <c r="D51" s="11" t="n">
        <v>2602</v>
      </c>
      <c r="E51" s="12" t="n">
        <v>2168.33</v>
      </c>
    </row>
    <row r="52">
      <c r="A52" s="3" t="inlineStr">
        <is>
          <t>A9DD8AA#ABU</t>
        </is>
      </c>
      <c r="B52" s="3" t="inlineStr">
        <is>
          <t>Hp Poly</t>
        </is>
      </c>
      <c r="C52" s="3" t="inlineStr">
        <is>
          <t>POLY STU V12 USB VIDEO BAR NO PSU</t>
        </is>
      </c>
      <c r="D52" s="11" t="n">
        <v>982</v>
      </c>
      <c r="E52" s="12" t="n">
        <v>818.33</v>
      </c>
    </row>
    <row r="53">
      <c r="A53" s="3" t="inlineStr">
        <is>
          <t>A09D4AA#ABU</t>
        </is>
      </c>
      <c r="B53" s="3" t="inlineStr">
        <is>
          <t>Hp Poly</t>
        </is>
      </c>
      <c r="C53" s="3" t="inlineStr">
        <is>
          <t>POLY STU V52 USB VIDEO BAR</t>
        </is>
      </c>
      <c r="D53" s="11" t="n">
        <v>2846</v>
      </c>
      <c r="E53" s="12" t="n">
        <v>2371.67</v>
      </c>
    </row>
    <row r="54">
      <c r="A54" s="3" t="inlineStr">
        <is>
          <t>A3SV5AA#ABU</t>
        </is>
      </c>
      <c r="B54" s="3" t="inlineStr">
        <is>
          <t>Hp Poly</t>
        </is>
      </c>
      <c r="C54" s="3" t="inlineStr">
        <is>
          <t>POLY STU X32 AIO VIDEO BAR NO PSU</t>
        </is>
      </c>
      <c r="D54" s="11" t="n">
        <v>1987</v>
      </c>
      <c r="E54" s="12" t="n">
        <v>1655.83</v>
      </c>
    </row>
    <row r="55">
      <c r="A55" s="3" t="inlineStr">
        <is>
          <t>875M0AA</t>
        </is>
      </c>
      <c r="B55" s="3" t="inlineStr">
        <is>
          <t>Hp Poly</t>
        </is>
      </c>
      <c r="C55" s="3" t="inlineStr">
        <is>
          <t>POLY STU X50/X52/V52 TABLE STAND</t>
        </is>
      </c>
      <c r="D55" s="11" t="n">
        <v>97</v>
      </c>
      <c r="E55" s="12" t="n">
        <v>80.83</v>
      </c>
    </row>
    <row r="56">
      <c r="A56" s="3" t="inlineStr">
        <is>
          <t>875M6AA</t>
        </is>
      </c>
      <c r="B56" s="3" t="inlineStr">
        <is>
          <t>Hp Poly</t>
        </is>
      </c>
      <c r="C56" s="3" t="inlineStr">
        <is>
          <t>POLY STU X50/X52/X70/USB TABLEMIC</t>
        </is>
      </c>
      <c r="D56" s="11" t="n">
        <v>193</v>
      </c>
      <c r="E56" s="12" t="n">
        <v>160.83</v>
      </c>
    </row>
    <row r="57">
      <c r="A57" s="3" t="inlineStr">
        <is>
          <t>8D8K2AA#ABU</t>
        </is>
      </c>
      <c r="B57" s="3" t="inlineStr">
        <is>
          <t>Hp Poly</t>
        </is>
      </c>
      <c r="C57" s="3" t="inlineStr">
        <is>
          <t>POLY STU X52 AIO VIDEO BAR</t>
        </is>
      </c>
      <c r="D57" s="11" t="n">
        <v>3682</v>
      </c>
      <c r="E57" s="12" t="n">
        <v>3068.33</v>
      </c>
    </row>
    <row r="58">
      <c r="A58" s="3" t="inlineStr">
        <is>
          <t>875L9AA</t>
        </is>
      </c>
      <c r="B58" s="3" t="inlineStr">
        <is>
          <t>Hp Poly</t>
        </is>
      </c>
      <c r="C58" s="3" t="inlineStr">
        <is>
          <t>POLY STU X52/V52 VESA MOUNT</t>
        </is>
      </c>
      <c r="D58" s="11" t="n">
        <v>223</v>
      </c>
      <c r="E58" s="12" t="n">
        <v>185.83</v>
      </c>
    </row>
    <row r="59">
      <c r="A59" s="3" t="inlineStr">
        <is>
          <t>875L8AA</t>
        </is>
      </c>
      <c r="B59" s="3" t="inlineStr">
        <is>
          <t>Hp Poly</t>
        </is>
      </c>
      <c r="C59" s="3" t="inlineStr">
        <is>
          <t>POLY STU X52/V52 WALL MOUNT</t>
        </is>
      </c>
      <c r="D59" s="11" t="n">
        <v>97</v>
      </c>
      <c r="E59" s="12" t="n">
        <v>80.83</v>
      </c>
    </row>
    <row r="60">
      <c r="A60" s="3" t="inlineStr">
        <is>
          <t>875L2AA</t>
        </is>
      </c>
      <c r="B60" s="3" t="inlineStr">
        <is>
          <t>Hp Poly</t>
        </is>
      </c>
      <c r="C60" s="3" t="inlineStr">
        <is>
          <t>POLY STU X70/X72/V72 VESA MOUNT</t>
        </is>
      </c>
      <c r="D60" s="11" t="n">
        <v>225</v>
      </c>
      <c r="E60" s="12" t="n">
        <v>187.5</v>
      </c>
    </row>
    <row r="61">
      <c r="A61" s="3" t="inlineStr">
        <is>
          <t>A4LZ8AA#ABU</t>
        </is>
      </c>
      <c r="B61" s="3" t="inlineStr">
        <is>
          <t>Hp Poly</t>
        </is>
      </c>
      <c r="C61" s="3" t="inlineStr">
        <is>
          <t>POLY STU X72 AIO VIDEO BAR</t>
        </is>
      </c>
      <c r="D61" s="11" t="n">
        <v>5551</v>
      </c>
      <c r="E61" s="12" t="n">
        <v>4625.83</v>
      </c>
    </row>
    <row r="62">
      <c r="A62" s="3" t="inlineStr">
        <is>
          <t>875K7AA</t>
        </is>
      </c>
      <c r="B62" s="3" t="inlineStr">
        <is>
          <t>Hp Poly</t>
        </is>
      </c>
      <c r="C62" s="3" t="inlineStr">
        <is>
          <t>POLY STUDIO E70 VESA MOUNT</t>
        </is>
      </c>
      <c r="D62" s="11" t="n">
        <v>207</v>
      </c>
      <c r="E62" s="12" t="n">
        <v>172.5</v>
      </c>
    </row>
    <row r="63">
      <c r="A63" s="3" t="inlineStr">
        <is>
          <t>A01KCAA#AC3</t>
        </is>
      </c>
      <c r="B63" s="3" t="inlineStr">
        <is>
          <t>Hp Poly</t>
        </is>
      </c>
      <c r="C63" s="3" t="inlineStr">
        <is>
          <t>POLY STUG62 VIDEO CONF WITH MOUNT</t>
        </is>
      </c>
      <c r="D63" s="11" t="n">
        <v>1790</v>
      </c>
      <c r="E63" s="12" t="n">
        <v>1491.67</v>
      </c>
    </row>
    <row r="64">
      <c r="A64" s="3" t="inlineStr">
        <is>
          <t>9C9U5AA</t>
        </is>
      </c>
      <c r="B64" s="3" t="inlineStr">
        <is>
          <t>Hp Poly</t>
        </is>
      </c>
      <c r="C64" s="3" t="inlineStr">
        <is>
          <t>POLY STUROOMKIT TEAMS CAT5E HUB3+</t>
        </is>
      </c>
      <c r="D64" s="11" t="n">
        <v>1128</v>
      </c>
      <c r="E64" s="12" t="n">
        <v>940</v>
      </c>
    </row>
    <row r="65">
      <c r="A65" s="3" t="inlineStr">
        <is>
          <t>875M4AA</t>
        </is>
      </c>
      <c r="B65" s="3" t="inlineStr">
        <is>
          <t>Hp Poly</t>
        </is>
      </c>
      <c r="C65" s="3" t="inlineStr">
        <is>
          <t>POLY STUX50/52/70 USBEXPMIC CABLE</t>
        </is>
      </c>
      <c r="D65" s="11" t="n">
        <v>83</v>
      </c>
      <c r="E65" s="12" t="n">
        <v>69.17</v>
      </c>
    </row>
    <row r="66">
      <c r="A66" s="3" t="inlineStr">
        <is>
          <t>8L532AA</t>
        </is>
      </c>
      <c r="B66" s="3" t="inlineStr">
        <is>
          <t>Hp Poly</t>
        </is>
      </c>
      <c r="C66" s="3" t="inlineStr">
        <is>
          <t>POLY STUX52 ADAPTER BRACKET MOUNT</t>
        </is>
      </c>
      <c r="D66" s="11" t="n">
        <v>68</v>
      </c>
      <c r="E66" s="12" t="n">
        <v>56.67</v>
      </c>
    </row>
    <row r="67">
      <c r="A67" s="3" t="inlineStr">
        <is>
          <t>874P8AA</t>
        </is>
      </c>
      <c r="B67" s="3" t="inlineStr">
        <is>
          <t>Hp Poly</t>
        </is>
      </c>
      <c r="C67" s="3" t="inlineStr">
        <is>
          <t>POLY TC10 BLACK WALL MOUNT</t>
        </is>
      </c>
      <c r="D67" s="11" t="n">
        <v>32</v>
      </c>
      <c r="E67" s="12" t="n">
        <v>26.67</v>
      </c>
    </row>
    <row r="68">
      <c r="A68" s="3" t="inlineStr">
        <is>
          <t>874P7AA</t>
        </is>
      </c>
      <c r="B68" s="3" t="inlineStr">
        <is>
          <t>Hp Poly</t>
        </is>
      </c>
      <c r="C68" s="3" t="inlineStr">
        <is>
          <t>POLY TC10 TABLE STAND</t>
        </is>
      </c>
      <c r="D68" s="11" t="n">
        <v>32</v>
      </c>
      <c r="E68" s="12" t="n">
        <v>26.67</v>
      </c>
    </row>
    <row r="69">
      <c r="A69" s="3" t="inlineStr">
        <is>
          <t>875K5AA</t>
        </is>
      </c>
      <c r="B69" s="3" t="inlineStr">
        <is>
          <t>Hp Poly</t>
        </is>
      </c>
      <c r="C69" s="3" t="inlineStr">
        <is>
          <t>POLY TC10 TOUCH CONTROLLER BLACK</t>
        </is>
      </c>
      <c r="D69" s="11" t="n">
        <v>980</v>
      </c>
      <c r="E69" s="12" t="n">
        <v>816.67</v>
      </c>
    </row>
    <row r="70">
      <c r="A70" s="3" t="inlineStr">
        <is>
          <t>874P6AA</t>
        </is>
      </c>
      <c r="B70" s="3" t="inlineStr">
        <is>
          <t>Hp Poly</t>
        </is>
      </c>
      <c r="C70" s="3" t="inlineStr">
        <is>
          <t>POLY TC10 WHITE GLASS MOUNT</t>
        </is>
      </c>
      <c r="D70" s="11" t="n">
        <v>83</v>
      </c>
      <c r="E70" s="12" t="n">
        <v>69.17</v>
      </c>
    </row>
    <row r="71">
      <c r="A71" s="3" t="inlineStr">
        <is>
          <t>875J5AA#AC3</t>
        </is>
      </c>
      <c r="B71" s="3" t="inlineStr">
        <is>
          <t>Hp Poly</t>
        </is>
      </c>
      <c r="C71" s="3" t="inlineStr">
        <is>
          <t>POLY TC10 WHITE TOUCH CONTROLLER</t>
        </is>
      </c>
      <c r="D71" s="11" t="n">
        <v>980</v>
      </c>
      <c r="E71" s="12" t="n">
        <v>816.67</v>
      </c>
    </row>
    <row r="72">
      <c r="A72" s="3" t="inlineStr">
        <is>
          <t>874P5AA</t>
        </is>
      </c>
      <c r="B72" s="3" t="inlineStr">
        <is>
          <t>Hp Poly</t>
        </is>
      </c>
      <c r="C72" s="3" t="inlineStr">
        <is>
          <t>POLY TC10 WHITE WALL MOUNT</t>
        </is>
      </c>
      <c r="D72" s="11" t="n">
        <v>32</v>
      </c>
      <c r="E72" s="12" t="n">
        <v>26.67</v>
      </c>
    </row>
    <row r="73">
      <c r="A73" s="3" t="inlineStr">
        <is>
          <t>B92SVAA#ABU</t>
        </is>
      </c>
      <c r="B73" s="3" t="inlineStr">
        <is>
          <t>Hp Poly</t>
        </is>
      </c>
      <c r="C73" s="3" t="inlineStr">
        <is>
          <t>POLY USB-C 65W PSU+POWER CORD KIT</t>
        </is>
      </c>
      <c r="D73" s="11" t="n">
        <v>37</v>
      </c>
      <c r="E73" s="12" t="n">
        <v>30.83</v>
      </c>
    </row>
    <row r="74">
      <c r="A74" s="3" t="inlineStr">
        <is>
          <t>AV1E3AA#AC3</t>
        </is>
      </c>
      <c r="B74" s="3" t="inlineStr">
        <is>
          <t>Hp Poly</t>
        </is>
      </c>
      <c r="C74" s="3" t="inlineStr">
        <is>
          <t>POLY V72 UVB</t>
        </is>
      </c>
      <c r="D74" s="11" t="n">
        <v>4771</v>
      </c>
      <c r="E74" s="12" t="n">
        <v>3975.83</v>
      </c>
    </row>
    <row r="75">
      <c r="A75" s="3" t="inlineStr">
        <is>
          <t>874T5AA#ABU</t>
        </is>
      </c>
      <c r="B75" s="3" t="inlineStr">
        <is>
          <t>Hp Poly</t>
        </is>
      </c>
      <c r="C75" s="3" t="inlineStr">
        <is>
          <t>POLY VIDEO IEC POWER CORD</t>
        </is>
      </c>
      <c r="D75" s="11" t="n">
        <v>23</v>
      </c>
      <c r="E75" s="12" t="n">
        <v>19.17</v>
      </c>
    </row>
    <row r="76">
      <c r="A76" s="3" t="inlineStr">
        <is>
          <t>K80251WW</t>
        </is>
      </c>
      <c r="B76" s="3" t="inlineStr">
        <is>
          <t>Kensington</t>
        </is>
      </c>
      <c r="C76" s="3" t="inlineStr">
        <is>
          <t>KENSINGTON W1050 FIXED FOCUS WEBCAM</t>
        </is>
      </c>
      <c r="D76" s="11" t="n">
        <v>35</v>
      </c>
      <c r="E76" s="12" t="n">
        <v>29.17</v>
      </c>
    </row>
    <row r="77">
      <c r="A77" s="3" t="inlineStr">
        <is>
          <t>K81176WW</t>
        </is>
      </c>
      <c r="B77" s="3" t="inlineStr">
        <is>
          <t>Kensington</t>
        </is>
      </c>
      <c r="C77" s="3" t="inlineStr">
        <is>
          <t>KENSINGTON W2050 WEBCAM 1080P</t>
        </is>
      </c>
      <c r="D77" s="11" t="n">
        <v>63</v>
      </c>
      <c r="E77" s="12" t="n">
        <v>52.5</v>
      </c>
    </row>
    <row r="78">
      <c r="A78" s="3" t="inlineStr">
        <is>
          <t>K97457WW</t>
        </is>
      </c>
      <c r="B78" s="3" t="inlineStr">
        <is>
          <t>Kensington</t>
        </is>
      </c>
      <c r="C78" s="3" t="inlineStr">
        <is>
          <t>USB-C HI-FI HEADPHONES WITH MIC</t>
        </is>
      </c>
      <c r="D78" s="11" t="n">
        <v>27</v>
      </c>
      <c r="E78" s="12" t="n">
        <v>22.5</v>
      </c>
    </row>
    <row r="79">
      <c r="A79" s="3" t="inlineStr">
        <is>
          <t>4XC1J05150</t>
        </is>
      </c>
      <c r="B79" s="3" t="inlineStr">
        <is>
          <t>Lenovo</t>
        </is>
      </c>
      <c r="C79" s="3" t="inlineStr">
        <is>
          <t>NET_BO MC60 MONITOR WEBCAM ROW_L</t>
        </is>
      </c>
      <c r="D79" s="11" t="n">
        <v>77</v>
      </c>
      <c r="E79" s="12" t="n">
        <v>64.17</v>
      </c>
    </row>
    <row r="80">
      <c r="A80" s="3" t="inlineStr">
        <is>
          <t>EXM100-1100</t>
        </is>
      </c>
      <c r="B80" s="3" t="inlineStr">
        <is>
          <t>Owl Labs</t>
        </is>
      </c>
      <c r="C80" s="3" t="inlineStr">
        <is>
          <t>EXPANSION MIC (CHARCOAL) 2.5 MTRS</t>
        </is>
      </c>
      <c r="D80" s="11" t="n">
        <v>273</v>
      </c>
      <c r="E80" s="12" t="n">
        <v>227.5</v>
      </c>
    </row>
    <row r="81">
      <c r="A81" s="3" t="inlineStr">
        <is>
          <t>EXM100-1000</t>
        </is>
      </c>
      <c r="B81" s="3" t="inlineStr">
        <is>
          <t>Owl Labs</t>
        </is>
      </c>
      <c r="C81" s="3" t="inlineStr">
        <is>
          <t>EXPANSION MIC FOR MEETING OWL 3</t>
        </is>
      </c>
      <c r="D81" s="11" t="n">
        <v>273</v>
      </c>
      <c r="E81" s="12" t="n">
        <v>227.5</v>
      </c>
    </row>
    <row r="82">
      <c r="A82" s="3" t="inlineStr">
        <is>
          <t>ACCMTW200-0000</t>
        </is>
      </c>
      <c r="B82" s="3" t="inlineStr">
        <is>
          <t>Owl Labs</t>
        </is>
      </c>
      <c r="C82" s="3" t="inlineStr">
        <is>
          <t>HARD SIDED CARRY CASE FOR MEETING</t>
        </is>
      </c>
      <c r="D82" s="11" t="n">
        <v>273</v>
      </c>
      <c r="E82" s="12" t="n">
        <v>227.5</v>
      </c>
    </row>
    <row r="83">
      <c r="A83" s="3" t="inlineStr">
        <is>
          <t>MTW300-2000</t>
        </is>
      </c>
      <c r="B83" s="3" t="inlineStr">
        <is>
          <t>Owl Labs</t>
        </is>
      </c>
      <c r="C83" s="3" t="inlineStr">
        <is>
          <t>MEETING OWL 3 360-DEGREE 1080P</t>
        </is>
      </c>
      <c r="D83" s="11" t="n">
        <v>1061</v>
      </c>
      <c r="E83" s="12" t="n">
        <v>884.17</v>
      </c>
    </row>
    <row r="84">
      <c r="A84" s="3" t="inlineStr">
        <is>
          <t>REPPS300-0000</t>
        </is>
      </c>
      <c r="B84" s="3" t="inlineStr">
        <is>
          <t>Owl Labs</t>
        </is>
      </c>
      <c r="C84" s="3" t="inlineStr">
        <is>
          <t>MEETING OWL 3 REPLACEMENT PSU</t>
        </is>
      </c>
      <c r="D84" s="11" t="n">
        <v>32</v>
      </c>
      <c r="E84" s="12" t="n">
        <v>26.67</v>
      </c>
    </row>
    <row r="85">
      <c r="A85" s="3" t="inlineStr">
        <is>
          <t>ACCMTW100-0004</t>
        </is>
      </c>
      <c r="B85" s="3" t="inlineStr">
        <is>
          <t>Owl Labs</t>
        </is>
      </c>
      <c r="C85" s="3" t="inlineStr">
        <is>
          <t>MEETING OWL 3 STAND</t>
        </is>
      </c>
      <c r="D85" s="11" t="n">
        <v>120</v>
      </c>
      <c r="E85" s="12" t="n">
        <v>100</v>
      </c>
    </row>
    <row r="86">
      <c r="A86" s="3" t="inlineStr">
        <is>
          <t>REPLC100-2000</t>
        </is>
      </c>
      <c r="B86" s="3" t="inlineStr">
        <is>
          <t>Owl Labs</t>
        </is>
      </c>
      <c r="C86" s="3" t="inlineStr">
        <is>
          <t>MEETING OWL 3 UK LINE CORD</t>
        </is>
      </c>
      <c r="D86" s="11" t="n">
        <v>21</v>
      </c>
      <c r="E86" s="12" t="n">
        <v>17.5</v>
      </c>
    </row>
    <row r="87">
      <c r="A87" s="3" t="inlineStr">
        <is>
          <t>MTW405-2000</t>
        </is>
      </c>
      <c r="B87" s="3" t="inlineStr">
        <is>
          <t>Owl Labs</t>
        </is>
      </c>
      <c r="C87" s="3" t="inlineStr">
        <is>
          <t>MEETING OWL 4+ (CHARCOAL) 360 4K</t>
        </is>
      </c>
      <c r="D87" s="11" t="n">
        <v>2016</v>
      </c>
      <c r="E87" s="12" t="n">
        <v>1680</v>
      </c>
    </row>
    <row r="88">
      <c r="A88" s="3" t="inlineStr">
        <is>
          <t>REPPS405-1000</t>
        </is>
      </c>
      <c r="B88" s="3" t="inlineStr">
        <is>
          <t>Owl Labs</t>
        </is>
      </c>
      <c r="C88" s="3" t="inlineStr">
        <is>
          <t>MEETING OWL 4+ POWER SUPPLY</t>
        </is>
      </c>
      <c r="D88" s="11" t="n">
        <v>43</v>
      </c>
      <c r="E88" s="12" t="n">
        <v>35.83</v>
      </c>
    </row>
    <row r="89">
      <c r="A89" s="3" t="inlineStr">
        <is>
          <t>REPLC405-2000</t>
        </is>
      </c>
      <c r="B89" s="3" t="inlineStr">
        <is>
          <t>Owl Labs</t>
        </is>
      </c>
      <c r="C89" s="3" t="inlineStr">
        <is>
          <t>MEETING OWL 4+ UK LINE CORD</t>
        </is>
      </c>
      <c r="D89" s="11" t="n">
        <v>32</v>
      </c>
      <c r="E89" s="12" t="n">
        <v>26.67</v>
      </c>
    </row>
    <row r="90">
      <c r="A90" s="3" t="inlineStr">
        <is>
          <t>ACCMTW000-0001</t>
        </is>
      </c>
      <c r="B90" s="3" t="inlineStr">
        <is>
          <t>Owl Labs</t>
        </is>
      </c>
      <c r="C90" s="3" t="inlineStr">
        <is>
          <t>MEETING OWL SOFT SIDED CARRY CASE</t>
        </is>
      </c>
      <c r="D90" s="11" t="n">
        <v>196</v>
      </c>
      <c r="E90" s="12" t="n">
        <v>163.33</v>
      </c>
    </row>
    <row r="91">
      <c r="A91" s="3" t="inlineStr">
        <is>
          <t>FRS100-2100</t>
        </is>
      </c>
      <c r="B91" s="3" t="inlineStr">
        <is>
          <t>Owl Labs</t>
        </is>
      </c>
      <c r="C91" s="3" t="inlineStr">
        <is>
          <t>OWL BAR (CHARCOAL) 4K VIDEO BAR</t>
        </is>
      </c>
      <c r="D91" s="11" t="n">
        <v>1966</v>
      </c>
      <c r="E91" s="12" t="n">
        <v>1638.33</v>
      </c>
    </row>
    <row r="92">
      <c r="A92" s="3" t="inlineStr">
        <is>
          <t>ACCOB100-0000</t>
        </is>
      </c>
      <c r="B92" s="3" t="inlineStr">
        <is>
          <t>Owl Labs</t>
        </is>
      </c>
      <c r="C92" s="3" t="inlineStr">
        <is>
          <t>OWL BAR TV MOUNT</t>
        </is>
      </c>
      <c r="D92" s="11" t="n">
        <v>130</v>
      </c>
      <c r="E92" s="12" t="n">
        <v>108.33</v>
      </c>
    </row>
    <row r="93">
      <c r="A93" s="3" t="inlineStr">
        <is>
          <t>ACCMTW405-0006</t>
        </is>
      </c>
      <c r="B93" s="3" t="inlineStr">
        <is>
          <t>Owl Labs</t>
        </is>
      </c>
      <c r="C93" s="3" t="inlineStr">
        <is>
          <t>POE ADAPTER FOR MEETING OWL 4+</t>
        </is>
      </c>
      <c r="D93" s="11" t="n">
        <v>120</v>
      </c>
      <c r="E93" s="12" t="n">
        <v>100</v>
      </c>
    </row>
    <row r="94">
      <c r="A94" s="3" t="inlineStr">
        <is>
          <t>ACCMTW300-0002</t>
        </is>
      </c>
      <c r="B94" s="3" t="inlineStr">
        <is>
          <t>Owl Labs</t>
        </is>
      </c>
      <c r="C94" s="3" t="inlineStr">
        <is>
          <t>USB C EXTENSION CABLE</t>
        </is>
      </c>
      <c r="D94" s="11" t="n">
        <v>32</v>
      </c>
      <c r="E94" s="12" t="n">
        <v>26.67</v>
      </c>
    </row>
    <row r="95">
      <c r="A95" s="3" t="inlineStr">
        <is>
          <t>ACCMTW405-0002</t>
        </is>
      </c>
      <c r="B95" s="3" t="inlineStr">
        <is>
          <t>Owl Labs</t>
        </is>
      </c>
      <c r="C95" s="3" t="inlineStr">
        <is>
          <t>USB C TO C SUPERSPEED CABLE</t>
        </is>
      </c>
      <c r="D95" s="11" t="n">
        <v>120</v>
      </c>
      <c r="E95" s="12" t="n">
        <v>100</v>
      </c>
    </row>
    <row r="96">
      <c r="A96" s="3" t="inlineStr">
        <is>
          <t>ACCMTW300-0004</t>
        </is>
      </c>
      <c r="B96" s="3" t="inlineStr">
        <is>
          <t>Owl Labs</t>
        </is>
      </c>
      <c r="C96" s="3" t="inlineStr">
        <is>
          <t>USB-C TO USB-A CABLE (16FT/ 5M)</t>
        </is>
      </c>
      <c r="D96" s="11" t="n">
        <v>32</v>
      </c>
      <c r="E96" s="12" t="n">
        <v>26.67</v>
      </c>
    </row>
    <row r="97">
      <c r="A97" s="3" t="inlineStr">
        <is>
          <t>902003</t>
        </is>
      </c>
      <c r="B97" s="3" t="inlineStr">
        <is>
          <t>Port Designs</t>
        </is>
      </c>
      <c r="C97" s="3" t="inlineStr">
        <is>
          <t>WEB CAM 4K STEREO</t>
        </is>
      </c>
      <c r="D97" s="11" t="n">
        <v>123</v>
      </c>
      <c r="E97" s="12" t="n">
        <v>102.5</v>
      </c>
    </row>
    <row r="98">
      <c r="A98" s="3" t="inlineStr">
        <is>
          <t>RMZ-BAT-001</t>
        </is>
      </c>
      <c r="B98" s="3" t="inlineStr">
        <is>
          <t>Roomz Sa</t>
        </is>
      </c>
      <c r="C98" s="3" t="inlineStr">
        <is>
          <t>DISPLAY REPLACEMENT BATTERY</t>
        </is>
      </c>
      <c r="D98" s="11" t="n">
        <v>29</v>
      </c>
      <c r="E98" s="12" t="n">
        <v>24.17</v>
      </c>
    </row>
    <row r="99">
      <c r="A99" s="3" t="inlineStr">
        <is>
          <t>RMZ-BRK-002-B</t>
        </is>
      </c>
      <c r="B99" s="3" t="inlineStr">
        <is>
          <t>Roomz Sa</t>
        </is>
      </c>
      <c r="C99" s="3" t="inlineStr">
        <is>
          <t>DISPLAY WMB BLACK</t>
        </is>
      </c>
      <c r="D99" s="11" t="n">
        <v>29</v>
      </c>
      <c r="E99" s="12" t="n">
        <v>24.17</v>
      </c>
    </row>
    <row r="100">
      <c r="A100" s="3" t="inlineStr">
        <is>
          <t>RMZ-BRK-002-S</t>
        </is>
      </c>
      <c r="B100" s="3" t="inlineStr">
        <is>
          <t>Roomz Sa</t>
        </is>
      </c>
      <c r="C100" s="3" t="inlineStr">
        <is>
          <t>DISPLAY WMB SILVER</t>
        </is>
      </c>
      <c r="D100" s="11" t="n">
        <v>29</v>
      </c>
      <c r="E100" s="12" t="n">
        <v>24.17</v>
      </c>
    </row>
    <row r="101">
      <c r="A101" s="3" t="inlineStr">
        <is>
          <t>RMZ-EXP-BOX-B</t>
        </is>
      </c>
      <c r="B101" s="3" t="inlineStr">
        <is>
          <t>Roomz Sa</t>
        </is>
      </c>
      <c r="C101" s="3" t="inlineStr">
        <is>
          <t>EXP BOX (BLACK)</t>
        </is>
      </c>
      <c r="D101" s="11" t="n">
        <v>628</v>
      </c>
      <c r="E101" s="12" t="n">
        <v>523.33</v>
      </c>
    </row>
    <row r="102">
      <c r="A102" s="3" t="inlineStr">
        <is>
          <t>RMZ-EXP-BOX</t>
        </is>
      </c>
      <c r="B102" s="3" t="inlineStr">
        <is>
          <t>Roomz Sa</t>
        </is>
      </c>
      <c r="C102" s="3" t="inlineStr">
        <is>
          <t>EXP BOX (SILVER)</t>
        </is>
      </c>
      <c r="D102" s="11" t="n">
        <v>628</v>
      </c>
      <c r="E102" s="12" t="n">
        <v>523.33</v>
      </c>
    </row>
    <row r="103">
      <c r="A103" s="3" t="inlineStr">
        <is>
          <t>RMZ-EXP-HYBRID</t>
        </is>
      </c>
      <c r="B103" s="3" t="inlineStr">
        <is>
          <t>Roomz Sa</t>
        </is>
      </c>
      <c r="C103" s="3" t="inlineStr">
        <is>
          <t>EXP BOX HYBRID</t>
        </is>
      </c>
      <c r="D103" s="11" t="n">
        <v>1140</v>
      </c>
      <c r="E103" s="12" t="n">
        <v>950</v>
      </c>
    </row>
    <row r="104">
      <c r="A104" s="3" t="inlineStr">
        <is>
          <t>RMZ-BAT-005</t>
        </is>
      </c>
      <c r="B104" s="3" t="inlineStr">
        <is>
          <t>Roomz Sa</t>
        </is>
      </c>
      <c r="C104" s="3" t="inlineStr">
        <is>
          <t>SENSOR BATTERY (ALL VARIANTS)</t>
        </is>
      </c>
      <c r="D104" s="11" t="n">
        <v>20</v>
      </c>
      <c r="E104" s="12" t="n">
        <v>16.67</v>
      </c>
    </row>
    <row r="105">
      <c r="A105" s="3" t="inlineStr">
        <is>
          <t>RMZ-SEN-ROOM</t>
        </is>
      </c>
      <c r="B105" s="3" t="inlineStr">
        <is>
          <t>Roomz Sa</t>
        </is>
      </c>
      <c r="C105" s="3" t="inlineStr">
        <is>
          <t>SENSOR ROOM WO SOFT SUB</t>
        </is>
      </c>
      <c r="D105" s="11" t="n">
        <v>164</v>
      </c>
      <c r="E105" s="12" t="n">
        <v>136.67</v>
      </c>
    </row>
    <row r="106">
      <c r="A106" s="3" t="inlineStr">
        <is>
          <t>SB960MOUNT</t>
        </is>
      </c>
      <c r="B106" s="3" t="inlineStr">
        <is>
          <t>Screenbeam</t>
        </is>
      </c>
      <c r="C106" s="3" t="inlineStr">
        <is>
          <t>960 MOUNTING KIT &amp; POWER BUNDLE</t>
        </is>
      </c>
      <c r="D106" s="11" t="n">
        <v>21</v>
      </c>
      <c r="E106" s="12" t="n">
        <v>17.5</v>
      </c>
    </row>
    <row r="107">
      <c r="A107" s="3" t="inlineStr">
        <is>
          <t>SBWD1100PAD3Y</t>
        </is>
      </c>
      <c r="B107" s="3" t="inlineStr">
        <is>
          <t>Screenbeam</t>
        </is>
      </c>
      <c r="C107" s="3" t="inlineStr">
        <is>
          <t>SCREENBEAM 1100P ADMIN TOOLS BUNDLE</t>
        </is>
      </c>
      <c r="D107" s="11" t="n">
        <v>1196</v>
      </c>
      <c r="E107" s="12" t="n">
        <v>996.67</v>
      </c>
    </row>
    <row r="108">
      <c r="A108" s="3" t="inlineStr">
        <is>
          <t>SBWD960AEU</t>
        </is>
      </c>
      <c r="B108" s="3" t="inlineStr">
        <is>
          <t>Screenbeam</t>
        </is>
      </c>
      <c r="C108" s="3" t="inlineStr">
        <is>
          <t>SCREENBEAM 960 WITH CMS</t>
        </is>
      </c>
      <c r="D108" s="11" t="n">
        <v>298</v>
      </c>
      <c r="E108" s="12" t="n">
        <v>248.33</v>
      </c>
    </row>
    <row r="109">
      <c r="A109" s="3" t="inlineStr">
        <is>
          <t>SBADMINTOOL1Y</t>
        </is>
      </c>
      <c r="B109" s="3" t="inlineStr">
        <is>
          <t>Screenbeam</t>
        </is>
      </c>
      <c r="C109" s="3" t="inlineStr">
        <is>
          <t>SCREENBEAM ADMINISTRATIVE TOOLS  1 Y</t>
        </is>
      </c>
      <c r="D109" s="11" t="n">
        <v>88</v>
      </c>
      <c r="E109" s="12" t="n">
        <v>73.33</v>
      </c>
    </row>
    <row r="110">
      <c r="A110" s="3" t="inlineStr">
        <is>
          <t>SBADMINTOOL3Y</t>
        </is>
      </c>
      <c r="B110" s="3" t="inlineStr">
        <is>
          <t>Screenbeam</t>
        </is>
      </c>
      <c r="C110" s="3" t="inlineStr">
        <is>
          <t>SCREENBEAM ADMINISTRATIVE TOOLS  3 Y</t>
        </is>
      </c>
      <c r="D110" s="11" t="n">
        <v>78</v>
      </c>
      <c r="E110" s="12" t="n">
        <v>65</v>
      </c>
    </row>
    <row r="111">
      <c r="A111" s="3" t="inlineStr">
        <is>
          <t>SBADMINTOOL5Y</t>
        </is>
      </c>
      <c r="B111" s="3" t="inlineStr">
        <is>
          <t>Screenbeam</t>
        </is>
      </c>
      <c r="C111" s="3" t="inlineStr">
        <is>
          <t>SCREENBEAM ADMINISTRATIVE TOOLS  5 Y</t>
        </is>
      </c>
      <c r="D111" s="11" t="n">
        <v>52</v>
      </c>
      <c r="E111" s="12" t="n">
        <v>43.33</v>
      </c>
    </row>
    <row r="112">
      <c r="A112" s="3" t="inlineStr">
        <is>
          <t>SBWD1000BNDL3Y</t>
        </is>
      </c>
      <c r="B112" s="3" t="inlineStr">
        <is>
          <t>Screenbeam</t>
        </is>
      </c>
      <c r="C112" s="3" t="inlineStr">
        <is>
          <t>SCREENBEAM EDU GEN2 ADMIN &amp; INSTRC T</t>
        </is>
      </c>
      <c r="D112" s="11" t="n">
        <v>583</v>
      </c>
      <c r="E112" s="12" t="n">
        <v>485.83</v>
      </c>
    </row>
    <row r="113">
      <c r="A113" s="3" t="inlineStr">
        <is>
          <t>SBWD1100FEUINL</t>
        </is>
      </c>
      <c r="B113" s="3" t="inlineStr">
        <is>
          <t>Screenbeam</t>
        </is>
      </c>
      <c r="C113" s="3" t="inlineStr">
        <is>
          <t>SCREENBEAM FLEX WITH CMSE</t>
        </is>
      </c>
      <c r="D113" s="11" t="n">
        <v>777</v>
      </c>
      <c r="E113" s="12" t="n">
        <v>647.5</v>
      </c>
    </row>
    <row r="114">
      <c r="A114" s="3" t="inlineStr">
        <is>
          <t>SBINSTRTOOL1Y</t>
        </is>
      </c>
      <c r="B114" s="3" t="inlineStr">
        <is>
          <t>Screenbeam</t>
        </is>
      </c>
      <c r="C114" s="3" t="inlineStr">
        <is>
          <t>SCREENBEAM INSTRUCTIONAL TOOLS 1 Y</t>
        </is>
      </c>
      <c r="D114" s="11" t="n">
        <v>88</v>
      </c>
      <c r="E114" s="12" t="n">
        <v>73.33</v>
      </c>
    </row>
    <row r="115">
      <c r="A115" s="3" t="inlineStr">
        <is>
          <t>SBINSTRTOOL3Y</t>
        </is>
      </c>
      <c r="B115" s="3" t="inlineStr">
        <is>
          <t>Screenbeam</t>
        </is>
      </c>
      <c r="C115" s="3" t="inlineStr">
        <is>
          <t>SCREENBEAM INSTRUCTIONAL TOOLS 3 Y</t>
        </is>
      </c>
      <c r="D115" s="11" t="n">
        <v>78</v>
      </c>
      <c r="E115" s="12" t="n">
        <v>65</v>
      </c>
    </row>
    <row r="116">
      <c r="A116" s="3" t="inlineStr">
        <is>
          <t>SBINSTRTOOL5Y</t>
        </is>
      </c>
      <c r="B116" s="3" t="inlineStr">
        <is>
          <t>Screenbeam</t>
        </is>
      </c>
      <c r="C116" s="3" t="inlineStr">
        <is>
          <t>SCREENBEAM INSTRUCTIONAL TOOLS 5 Y</t>
        </is>
      </c>
      <c r="D116" s="11" t="n">
        <v>52</v>
      </c>
      <c r="E116" s="12" t="n">
        <v>43.33</v>
      </c>
    </row>
    <row r="117">
      <c r="A117" s="3" t="inlineStr">
        <is>
          <t>SBUSBSW4EU</t>
        </is>
      </c>
      <c r="B117" s="3" t="inlineStr">
        <is>
          <t>Screenbeam</t>
        </is>
      </c>
      <c r="C117" s="3" t="inlineStr">
        <is>
          <t>SCREENBEAM USB PRO SWITCH</t>
        </is>
      </c>
      <c r="D117" s="11" t="n">
        <v>98</v>
      </c>
      <c r="E117" s="12" t="n">
        <v>81.67</v>
      </c>
    </row>
    <row r="118">
      <c r="A118" s="3" t="inlineStr">
        <is>
          <t>AVC045GL</t>
        </is>
      </c>
      <c r="B118" s="3" t="inlineStr">
        <is>
          <t>Targus</t>
        </is>
      </c>
      <c r="C118" s="3" t="inlineStr">
        <is>
          <t>2K WEBCAM WITH AUTO FOCUS</t>
        </is>
      </c>
      <c r="D118" s="11" t="n">
        <v>101</v>
      </c>
      <c r="E118" s="12" t="n">
        <v>84.17</v>
      </c>
    </row>
    <row r="119">
      <c r="A119" s="3" t="inlineStr">
        <is>
          <t>AEM350UKZ</t>
        </is>
      </c>
      <c r="B119" s="3" t="inlineStr">
        <is>
          <t>Targus</t>
        </is>
      </c>
      <c r="C119" s="3" t="inlineStr">
        <is>
          <t>ALL-IN-ONE4K CONFERENCE SYSTEM</t>
        </is>
      </c>
      <c r="D119" s="11" t="n">
        <v>464</v>
      </c>
      <c r="E119" s="12" t="n">
        <v>386.67</v>
      </c>
    </row>
  </sheetData>
  <autoFilter ref="A2:E119"/>
  <pageMargins left="0.75" right="0.75" top="1" bottom="1" header="0.5" footer="0.5"/>
  <pageSetup orientation="portrait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E6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Office Phones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3BN67373AA</t>
        </is>
      </c>
      <c r="B3" s="3" t="inlineStr">
        <is>
          <t>Alcatel Lucent Enterprise</t>
        </is>
      </c>
      <c r="C3" s="3" t="inlineStr">
        <is>
          <t>8254 DECT HANDSET VERTICAL POUCH</t>
        </is>
      </c>
      <c r="D3" s="11" t="n">
        <v>19</v>
      </c>
      <c r="E3" s="12" t="n">
        <v>15.83</v>
      </c>
    </row>
    <row r="4">
      <c r="A4" s="3" t="inlineStr">
        <is>
          <t>DELL-MH3021P</t>
        </is>
      </c>
      <c r="B4" s="3" t="inlineStr">
        <is>
          <t>DELL</t>
        </is>
      </c>
      <c r="C4" s="3" t="inlineStr">
        <is>
          <t>DELL MOBILE ADAPTER SPEAKERPHONE</t>
        </is>
      </c>
      <c r="D4" s="11" t="n">
        <v>90</v>
      </c>
      <c r="E4" s="12" t="n">
        <v>75</v>
      </c>
    </row>
    <row r="5">
      <c r="A5" s="3" t="inlineStr">
        <is>
          <t>SL525-EMEA</t>
        </is>
      </c>
      <c r="B5" s="3" t="inlineStr">
        <is>
          <t>DELL</t>
        </is>
      </c>
      <c r="C5" s="3" t="inlineStr">
        <is>
          <t>DELL PRO PLUS WRLS SPKPHONE SL525</t>
        </is>
      </c>
      <c r="D5" s="11" t="n">
        <v>75</v>
      </c>
      <c r="E5" s="12" t="n">
        <v>62.5</v>
      </c>
    </row>
    <row r="6">
      <c r="A6" s="3" t="inlineStr">
        <is>
          <t>SP325-EMEA</t>
        </is>
      </c>
      <c r="B6" s="3" t="inlineStr">
        <is>
          <t>DELL</t>
        </is>
      </c>
      <c r="C6" s="3" t="inlineStr">
        <is>
          <t>DELL PRO WIRED SPEAKERPHONE SP325</t>
        </is>
      </c>
      <c r="D6" s="11" t="n">
        <v>57</v>
      </c>
      <c r="E6" s="12" t="n">
        <v>47.5</v>
      </c>
    </row>
    <row r="7">
      <c r="A7" s="3" t="inlineStr">
        <is>
          <t>SP3022-DEMEA</t>
        </is>
      </c>
      <c r="B7" s="3" t="inlineStr">
        <is>
          <t>DELL</t>
        </is>
      </c>
      <c r="C7" s="3" t="inlineStr">
        <is>
          <t>DELL SPEAKERPHONE SP3022</t>
        </is>
      </c>
      <c r="D7" s="11" t="n">
        <v>60</v>
      </c>
      <c r="E7" s="12" t="n">
        <v>50</v>
      </c>
    </row>
    <row r="8">
      <c r="A8" s="3" t="inlineStr">
        <is>
          <t>89D06AA</t>
        </is>
      </c>
      <c r="B8" s="3" t="inlineStr">
        <is>
          <t>Hp Poly</t>
        </is>
      </c>
      <c r="C8" s="3" t="inlineStr">
        <is>
          <t>PLY CCX 500/505 WALL MOUNT BRACKET</t>
        </is>
      </c>
      <c r="D8" s="11" t="n">
        <v>20</v>
      </c>
      <c r="E8" s="12" t="n">
        <v>16.67</v>
      </c>
    </row>
    <row r="9">
      <c r="A9" s="3" t="inlineStr">
        <is>
          <t>8F3H4AA#AC3</t>
        </is>
      </c>
      <c r="B9" s="3" t="inlineStr">
        <is>
          <t>Hp Poly</t>
        </is>
      </c>
      <c r="C9" s="3" t="inlineStr">
        <is>
          <t>POLY ATA400 1FXSVOIP ADAPTER SIP+PSU</t>
        </is>
      </c>
      <c r="D9" s="11" t="n">
        <v>75</v>
      </c>
      <c r="E9" s="12" t="n">
        <v>62.5</v>
      </c>
    </row>
    <row r="10">
      <c r="A10" s="3" t="inlineStr">
        <is>
          <t>848Z7AA#AC3</t>
        </is>
      </c>
      <c r="B10" s="3" t="inlineStr">
        <is>
          <t>Hp Poly</t>
        </is>
      </c>
      <c r="C10" s="3" t="inlineStr">
        <is>
          <t>POLY CCX 350 MEDIA PHONE-M POE-E</t>
        </is>
      </c>
      <c r="D10" s="11" t="n">
        <v>339</v>
      </c>
      <c r="E10" s="12" t="n">
        <v>282.5</v>
      </c>
    </row>
    <row r="11">
      <c r="A11" s="3" t="inlineStr">
        <is>
          <t>89D05AA</t>
        </is>
      </c>
      <c r="B11" s="3" t="inlineStr">
        <is>
          <t>Hp Poly</t>
        </is>
      </c>
      <c r="C11" s="3" t="inlineStr">
        <is>
          <t>POLY CCX 350 WALL MOUNT BRACKET</t>
        </is>
      </c>
      <c r="D11" s="11" t="n">
        <v>24</v>
      </c>
      <c r="E11" s="12" t="n">
        <v>20</v>
      </c>
    </row>
    <row r="12">
      <c r="A12" s="3" t="inlineStr">
        <is>
          <t>849A1AA#AC3</t>
        </is>
      </c>
      <c r="B12" s="3" t="inlineStr">
        <is>
          <t>Hp Poly</t>
        </is>
      </c>
      <c r="C12" s="3" t="inlineStr">
        <is>
          <t>POLY CCX 400 MEDIA PHONE SIP POE-E</t>
        </is>
      </c>
      <c r="D12" s="11" t="n">
        <v>247</v>
      </c>
      <c r="E12" s="12" t="n">
        <v>205.83</v>
      </c>
    </row>
    <row r="13">
      <c r="A13" s="3" t="inlineStr">
        <is>
          <t>848Z8AA#AC3</t>
        </is>
      </c>
      <c r="B13" s="3" t="inlineStr">
        <is>
          <t>Hp Poly</t>
        </is>
      </c>
      <c r="C13" s="3" t="inlineStr">
        <is>
          <t>POLY CCX 400 MEDIA PHONE-M POE-E</t>
        </is>
      </c>
      <c r="D13" s="11" t="n">
        <v>247</v>
      </c>
      <c r="E13" s="12" t="n">
        <v>205.83</v>
      </c>
    </row>
    <row r="14">
      <c r="A14" s="3" t="inlineStr">
        <is>
          <t>82Z78AA</t>
        </is>
      </c>
      <c r="B14" s="3" t="inlineStr">
        <is>
          <t>Hp Poly</t>
        </is>
      </c>
      <c r="C14" s="3" t="inlineStr">
        <is>
          <t>POLY CCX 500 BMP OPEN SIP+POE-ENABL</t>
        </is>
      </c>
      <c r="D14" s="11" t="n">
        <v>321</v>
      </c>
      <c r="E14" s="12" t="n">
        <v>267.5</v>
      </c>
    </row>
    <row r="15">
      <c r="A15" s="3" t="inlineStr">
        <is>
          <t>86P04AA#ABU</t>
        </is>
      </c>
      <c r="B15" s="3" t="inlineStr">
        <is>
          <t>Hp Poly</t>
        </is>
      </c>
      <c r="C15" s="3" t="inlineStr">
        <is>
          <t>POLY CCX 500/505/600/700 PSU+CORD</t>
        </is>
      </c>
      <c r="D15" s="11" t="n">
        <v>30</v>
      </c>
      <c r="E15" s="12" t="n">
        <v>25</v>
      </c>
    </row>
    <row r="16">
      <c r="A16" s="3" t="inlineStr">
        <is>
          <t>82Z82AA</t>
        </is>
      </c>
      <c r="B16" s="3" t="inlineStr">
        <is>
          <t>Hp Poly</t>
        </is>
      </c>
      <c r="C16" s="3" t="inlineStr">
        <is>
          <t>POLY CCX 505 MEDIA PHONE SIP+POE-E</t>
        </is>
      </c>
      <c r="D16" s="11" t="n">
        <v>354</v>
      </c>
      <c r="E16" s="12" t="n">
        <v>295</v>
      </c>
    </row>
    <row r="17">
      <c r="A17" s="3" t="inlineStr">
        <is>
          <t>82Z84AA</t>
        </is>
      </c>
      <c r="B17" s="3" t="inlineStr">
        <is>
          <t>Hp Poly</t>
        </is>
      </c>
      <c r="C17" s="3" t="inlineStr">
        <is>
          <t>POLY CCX 600-M MEDIA PHONE+POE-E</t>
        </is>
      </c>
      <c r="D17" s="11" t="n">
        <v>465</v>
      </c>
      <c r="E17" s="12" t="n">
        <v>387.5</v>
      </c>
    </row>
    <row r="18">
      <c r="A18" s="3" t="inlineStr">
        <is>
          <t>8G0Z7AA#ABB</t>
        </is>
      </c>
      <c r="B18" s="3" t="inlineStr">
        <is>
          <t>Hp Poly</t>
        </is>
      </c>
      <c r="C18" s="3" t="inlineStr">
        <is>
          <t>POLY CS540A DECT CS1</t>
        </is>
      </c>
      <c r="D18" s="11" t="n">
        <v>286</v>
      </c>
      <c r="E18" s="12" t="n">
        <v>238.33</v>
      </c>
    </row>
    <row r="19">
      <c r="A19" s="3" t="inlineStr">
        <is>
          <t>8G0Z9AA#ABB</t>
        </is>
      </c>
      <c r="B19" s="3" t="inlineStr">
        <is>
          <t>Hp Poly</t>
        </is>
      </c>
      <c r="C19" s="3" t="inlineStr">
        <is>
          <t>POLY CS540A+HANDSET LIFTER CS1</t>
        </is>
      </c>
      <c r="D19" s="11" t="n">
        <v>316</v>
      </c>
      <c r="E19" s="12" t="n">
        <v>263.33</v>
      </c>
    </row>
    <row r="20">
      <c r="A20" s="3" t="inlineStr">
        <is>
          <t>84C19AA#ABU</t>
        </is>
      </c>
      <c r="B20" s="3" t="inlineStr">
        <is>
          <t>Hp Poly</t>
        </is>
      </c>
      <c r="C20" s="3" t="inlineStr">
        <is>
          <t>POLY EDGE B10 IP PH W/PSU</t>
        </is>
      </c>
      <c r="D20" s="11" t="n">
        <v>62</v>
      </c>
      <c r="E20" s="12" t="n">
        <v>51.67</v>
      </c>
    </row>
    <row r="21">
      <c r="A21" s="3" t="inlineStr">
        <is>
          <t>85W93AA</t>
        </is>
      </c>
      <c r="B21" s="3" t="inlineStr">
        <is>
          <t>Hp Poly</t>
        </is>
      </c>
      <c r="C21" s="3" t="inlineStr">
        <is>
          <t>POLY EDGE E EXPANSION MODULE</t>
        </is>
      </c>
      <c r="D21" s="11" t="n">
        <v>176</v>
      </c>
      <c r="E21" s="12" t="n">
        <v>146.67</v>
      </c>
    </row>
    <row r="22">
      <c r="A22" s="3" t="inlineStr">
        <is>
          <t>86H66AA#ABU</t>
        </is>
      </c>
      <c r="B22" s="3" t="inlineStr">
        <is>
          <t>Hp Poly</t>
        </is>
      </c>
      <c r="C22" s="3" t="inlineStr">
        <is>
          <t>POLY EDGE E100-450 CCX 350 EM60 PSU</t>
        </is>
      </c>
      <c r="D22" s="11" t="n">
        <v>18</v>
      </c>
      <c r="E22" s="12" t="n">
        <v>15</v>
      </c>
    </row>
    <row r="23">
      <c r="A23" s="3" t="inlineStr">
        <is>
          <t>8F3R4AA</t>
        </is>
      </c>
      <c r="B23" s="3" t="inlineStr">
        <is>
          <t>Hp Poly</t>
        </is>
      </c>
      <c r="C23" s="3" t="inlineStr">
        <is>
          <t>POLY EDGE E100/220 HOOK TAB (25)</t>
        </is>
      </c>
      <c r="D23" s="11" t="n">
        <v>31</v>
      </c>
      <c r="E23" s="12" t="n">
        <v>25.83</v>
      </c>
    </row>
    <row r="24">
      <c r="A24" s="3" t="inlineStr">
        <is>
          <t>82M87AA</t>
        </is>
      </c>
      <c r="B24" s="3" t="inlineStr">
        <is>
          <t>Hp Poly</t>
        </is>
      </c>
      <c r="C24" s="3" t="inlineStr">
        <is>
          <t>POLY EDGE E220 IP PHONE AND POE-E</t>
        </is>
      </c>
      <c r="D24" s="11" t="n">
        <v>109</v>
      </c>
      <c r="E24" s="12" t="n">
        <v>90.83</v>
      </c>
    </row>
    <row r="25">
      <c r="A25" s="3" t="inlineStr">
        <is>
          <t>82M92AA</t>
        </is>
      </c>
      <c r="B25" s="3" t="inlineStr">
        <is>
          <t>Hp Poly</t>
        </is>
      </c>
      <c r="C25" s="3" t="inlineStr">
        <is>
          <t>POLY EDGE E300 IP PHONE AND POE-E</t>
        </is>
      </c>
      <c r="D25" s="11" t="n">
        <v>148</v>
      </c>
      <c r="E25" s="12" t="n">
        <v>123.33</v>
      </c>
    </row>
    <row r="26">
      <c r="A26" s="3" t="inlineStr">
        <is>
          <t>8F3R2AA</t>
        </is>
      </c>
      <c r="B26" s="3" t="inlineStr">
        <is>
          <t>Hp Poly</t>
        </is>
      </c>
      <c r="C26" s="3" t="inlineStr">
        <is>
          <t>POLY EDGE E300/320/350 WALL MOUNT</t>
        </is>
      </c>
      <c r="D26" s="11" t="n">
        <v>36</v>
      </c>
      <c r="E26" s="12" t="n">
        <v>30</v>
      </c>
    </row>
    <row r="27">
      <c r="A27" s="3" t="inlineStr">
        <is>
          <t>82M88AA</t>
        </is>
      </c>
      <c r="B27" s="3" t="inlineStr">
        <is>
          <t>Hp Poly</t>
        </is>
      </c>
      <c r="C27" s="3" t="inlineStr">
        <is>
          <t>POLY EDGE E320 IP PHONE AND POE-E</t>
        </is>
      </c>
      <c r="D27" s="11" t="n">
        <v>162</v>
      </c>
      <c r="E27" s="12" t="n">
        <v>135</v>
      </c>
    </row>
    <row r="28">
      <c r="A28" s="3" t="inlineStr">
        <is>
          <t>82M89AA</t>
        </is>
      </c>
      <c r="B28" s="3" t="inlineStr">
        <is>
          <t>Hp Poly</t>
        </is>
      </c>
      <c r="C28" s="3" t="inlineStr">
        <is>
          <t>POLY EDGE E350 IP PHONE AND POE-E</t>
        </is>
      </c>
      <c r="D28" s="11" t="n">
        <v>176</v>
      </c>
      <c r="E28" s="12" t="n">
        <v>146.67</v>
      </c>
    </row>
    <row r="29">
      <c r="A29" s="3" t="inlineStr">
        <is>
          <t>82M93AA</t>
        </is>
      </c>
      <c r="B29" s="3" t="inlineStr">
        <is>
          <t>Hp Poly</t>
        </is>
      </c>
      <c r="C29" s="3" t="inlineStr">
        <is>
          <t>POLY EDGE E400 IP PHONE AND POE-E</t>
        </is>
      </c>
      <c r="D29" s="11" t="n">
        <v>182</v>
      </c>
      <c r="E29" s="12" t="n">
        <v>151.67</v>
      </c>
    </row>
    <row r="30">
      <c r="A30" s="3" t="inlineStr">
        <is>
          <t>82M90AA</t>
        </is>
      </c>
      <c r="B30" s="3" t="inlineStr">
        <is>
          <t>Hp Poly</t>
        </is>
      </c>
      <c r="C30" s="3" t="inlineStr">
        <is>
          <t>POLY EDGE E450 IP PHONE AND POE-E</t>
        </is>
      </c>
      <c r="D30" s="11" t="n">
        <v>233</v>
      </c>
      <c r="E30" s="12" t="n">
        <v>194.17</v>
      </c>
    </row>
    <row r="31">
      <c r="A31" s="3" t="inlineStr">
        <is>
          <t>830B6AA</t>
        </is>
      </c>
      <c r="B31" s="3" t="inlineStr">
        <is>
          <t>Hp Poly</t>
        </is>
      </c>
      <c r="C31" s="3" t="inlineStr">
        <is>
          <t>POLY EE MINI CAMERA WCCX600 MK</t>
        </is>
      </c>
      <c r="D31" s="11" t="n">
        <v>114</v>
      </c>
      <c r="E31" s="12" t="n">
        <v>95</v>
      </c>
    </row>
    <row r="32">
      <c r="A32" s="3" t="inlineStr">
        <is>
          <t>8F3E3AA#ABU</t>
        </is>
      </c>
      <c r="B32" s="3" t="inlineStr">
        <is>
          <t>Hp Poly</t>
        </is>
      </c>
      <c r="C32" s="3" t="inlineStr">
        <is>
          <t>POLY ROVE 20 + B1 BASE STATION</t>
        </is>
      </c>
      <c r="D32" s="11" t="n">
        <v>201</v>
      </c>
      <c r="E32" s="12" t="n">
        <v>167.5</v>
      </c>
    </row>
    <row r="33">
      <c r="A33" s="3" t="inlineStr">
        <is>
          <t>8F3E4AA#ABU</t>
        </is>
      </c>
      <c r="B33" s="3" t="inlineStr">
        <is>
          <t>Hp Poly</t>
        </is>
      </c>
      <c r="C33" s="3" t="inlineStr">
        <is>
          <t>POLY ROVE 20 DECT PHONE HANDSET</t>
        </is>
      </c>
      <c r="D33" s="11" t="n">
        <v>101</v>
      </c>
      <c r="E33" s="12" t="n">
        <v>84.17</v>
      </c>
    </row>
    <row r="34">
      <c r="A34" s="3" t="inlineStr">
        <is>
          <t>84H76AA#ABU</t>
        </is>
      </c>
      <c r="B34" s="3" t="inlineStr">
        <is>
          <t>Hp Poly</t>
        </is>
      </c>
      <c r="C34" s="3" t="inlineStr">
        <is>
          <t>POLY ROVE 30 DECT PHONE HANDSET</t>
        </is>
      </c>
      <c r="D34" s="11" t="n">
        <v>201</v>
      </c>
      <c r="E34" s="12" t="n">
        <v>167.5</v>
      </c>
    </row>
    <row r="35">
      <c r="A35" s="3" t="inlineStr">
        <is>
          <t>85W96AA</t>
        </is>
      </c>
      <c r="B35" s="3" t="inlineStr">
        <is>
          <t>Hp Poly</t>
        </is>
      </c>
      <c r="C35" s="3" t="inlineStr">
        <is>
          <t>POLY ROVE 30/40 MULTI CHARGE STATION</t>
        </is>
      </c>
      <c r="D35" s="11" t="n">
        <v>397</v>
      </c>
      <c r="E35" s="12" t="n">
        <v>330.83</v>
      </c>
    </row>
    <row r="36">
      <c r="A36" s="3" t="inlineStr">
        <is>
          <t>85W97AA#AC3</t>
        </is>
      </c>
      <c r="B36" s="3" t="inlineStr">
        <is>
          <t>Hp Poly</t>
        </is>
      </c>
      <c r="C36" s="3" t="inlineStr">
        <is>
          <t>POLY ROVE 30/40/B2/B4/R8 PSU - 5V/2A</t>
        </is>
      </c>
      <c r="D36" s="11" t="n">
        <v>22</v>
      </c>
      <c r="E36" s="12" t="n">
        <v>18.33</v>
      </c>
    </row>
    <row r="37">
      <c r="A37" s="3" t="inlineStr">
        <is>
          <t>84H79AA#ABU</t>
        </is>
      </c>
      <c r="B37" s="3" t="inlineStr">
        <is>
          <t>Hp Poly</t>
        </is>
      </c>
      <c r="C37" s="3" t="inlineStr">
        <is>
          <t>POLY ROVE R8 DECT REPEATER</t>
        </is>
      </c>
      <c r="D37" s="11" t="n">
        <v>201</v>
      </c>
      <c r="E37" s="12" t="n">
        <v>167.5</v>
      </c>
    </row>
    <row r="38">
      <c r="A38" s="3" t="inlineStr">
        <is>
          <t>8J8W3AA#ABU</t>
        </is>
      </c>
      <c r="B38" s="3" t="inlineStr">
        <is>
          <t>Hp Poly</t>
        </is>
      </c>
      <c r="C38" s="3" t="inlineStr">
        <is>
          <t>POLY ROVE SINGLE/DUAL CELL DECT BASE</t>
        </is>
      </c>
      <c r="D38" s="11" t="n">
        <v>215</v>
      </c>
      <c r="E38" s="12" t="n">
        <v>179.17</v>
      </c>
    </row>
    <row r="39">
      <c r="A39" s="3" t="inlineStr">
        <is>
          <t>8L575AA#ABB</t>
        </is>
      </c>
      <c r="B39" s="3" t="inlineStr">
        <is>
          <t>Hp Poly</t>
        </is>
      </c>
      <c r="C39" s="3" t="inlineStr">
        <is>
          <t>POLY SAVI 7310-M MONAURAL DECT</t>
        </is>
      </c>
      <c r="D39" s="11" t="n">
        <v>225</v>
      </c>
      <c r="E39" s="12" t="n">
        <v>187.5</v>
      </c>
    </row>
    <row r="40">
      <c r="A40" s="3" t="inlineStr">
        <is>
          <t>8L545AA#ABB</t>
        </is>
      </c>
      <c r="B40" s="3" t="inlineStr">
        <is>
          <t>Hp Poly</t>
        </is>
      </c>
      <c r="C40" s="3" t="inlineStr">
        <is>
          <t>POLY SAVI 7320 STEREO DECT</t>
        </is>
      </c>
      <c r="D40" s="11" t="n">
        <v>238</v>
      </c>
      <c r="E40" s="12" t="n">
        <v>198.33</v>
      </c>
    </row>
    <row r="41">
      <c r="A41" s="3" t="inlineStr">
        <is>
          <t>8D3F1AA#ABB</t>
        </is>
      </c>
      <c r="B41" s="3" t="inlineStr">
        <is>
          <t>Hp Poly</t>
        </is>
      </c>
      <c r="C41" s="3" t="inlineStr">
        <is>
          <t>POLY SAVI 8210-M DECT USB-A</t>
        </is>
      </c>
      <c r="D41" s="11" t="n">
        <v>221</v>
      </c>
      <c r="E41" s="12" t="n">
        <v>184.17</v>
      </c>
    </row>
    <row r="42">
      <c r="A42" s="3" t="inlineStr">
        <is>
          <t>8Y9C3AA#ABB</t>
        </is>
      </c>
      <c r="B42" s="3" t="inlineStr">
        <is>
          <t>Hp Poly</t>
        </is>
      </c>
      <c r="C42" s="3" t="inlineStr">
        <is>
          <t>POLY SAVI8210 MONAURALDECTTOP+CRADLE</t>
        </is>
      </c>
      <c r="D42" s="11" t="n">
        <v>120</v>
      </c>
      <c r="E42" s="12" t="n">
        <v>100</v>
      </c>
    </row>
    <row r="43">
      <c r="A43" s="3" t="inlineStr">
        <is>
          <t>77P34AA</t>
        </is>
      </c>
      <c r="B43" s="3" t="inlineStr">
        <is>
          <t>Hp Poly</t>
        </is>
      </c>
      <c r="C43" s="3" t="inlineStr">
        <is>
          <t>POLY SYNC 10-M SPEAKERPHONE</t>
        </is>
      </c>
      <c r="D43" s="11" t="n">
        <v>74</v>
      </c>
      <c r="E43" s="12" t="n">
        <v>61.67</v>
      </c>
    </row>
    <row r="44">
      <c r="A44" s="3" t="inlineStr">
        <is>
          <t>8G0X5AA</t>
        </is>
      </c>
      <c r="B44" s="3" t="inlineStr">
        <is>
          <t>Hp Poly</t>
        </is>
      </c>
      <c r="C44" s="3" t="inlineStr">
        <is>
          <t>POLY SYNC 20 USB-C SPEAKERPHONE CS1</t>
        </is>
      </c>
      <c r="D44" s="11" t="n">
        <v>149</v>
      </c>
      <c r="E44" s="12" t="n">
        <v>124.17</v>
      </c>
    </row>
    <row r="45">
      <c r="A45" s="3" t="inlineStr">
        <is>
          <t>8G0X7AA</t>
        </is>
      </c>
      <c r="B45" s="3" t="inlineStr">
        <is>
          <t>Hp Poly</t>
        </is>
      </c>
      <c r="C45" s="3" t="inlineStr">
        <is>
          <t>POLY SYNC 20+ USB-C SPEAKERPHONE CS1</t>
        </is>
      </c>
      <c r="D45" s="11" t="n">
        <v>178</v>
      </c>
      <c r="E45" s="12" t="n">
        <v>148.33</v>
      </c>
    </row>
    <row r="46">
      <c r="A46" s="3" t="inlineStr">
        <is>
          <t>77P35AA</t>
        </is>
      </c>
      <c r="B46" s="3" t="inlineStr">
        <is>
          <t>Hp Poly</t>
        </is>
      </c>
      <c r="C46" s="3" t="inlineStr">
        <is>
          <t>POLY SYNC 40-M SPEAKERPHONE</t>
        </is>
      </c>
      <c r="D46" s="11" t="n">
        <v>171</v>
      </c>
      <c r="E46" s="12" t="n">
        <v>142.5</v>
      </c>
    </row>
    <row r="47">
      <c r="A47" s="3" t="inlineStr">
        <is>
          <t>772C2AA</t>
        </is>
      </c>
      <c r="B47" s="3" t="inlineStr">
        <is>
          <t>Hp Poly</t>
        </is>
      </c>
      <c r="C47" s="3" t="inlineStr">
        <is>
          <t>POLY SYNC 60 SPEAKERPHONE</t>
        </is>
      </c>
      <c r="D47" s="11" t="n">
        <v>360</v>
      </c>
      <c r="E47" s="12" t="n">
        <v>300</v>
      </c>
    </row>
    <row r="48">
      <c r="A48" s="3" t="inlineStr">
        <is>
          <t>77P41AA</t>
        </is>
      </c>
      <c r="B48" s="3" t="inlineStr">
        <is>
          <t>Hp Poly</t>
        </is>
      </c>
      <c r="C48" s="3" t="inlineStr">
        <is>
          <t>POLY SYNC 60-M SPEAKERPHONE</t>
        </is>
      </c>
      <c r="D48" s="11" t="n">
        <v>364</v>
      </c>
      <c r="E48" s="12" t="n">
        <v>303.33</v>
      </c>
    </row>
    <row r="49">
      <c r="A49" s="3" t="inlineStr">
        <is>
          <t>7S4M6AA</t>
        </is>
      </c>
      <c r="B49" s="3" t="inlineStr">
        <is>
          <t>Hp Poly</t>
        </is>
      </c>
      <c r="C49" s="3" t="inlineStr">
        <is>
          <t>POLY SYNC10 SPEAKERPHONE USB-A/C CBL</t>
        </is>
      </c>
      <c r="D49" s="11" t="n">
        <v>128</v>
      </c>
      <c r="E49" s="12" t="n">
        <v>106.67</v>
      </c>
    </row>
    <row r="50">
      <c r="A50" s="3" t="inlineStr">
        <is>
          <t>772C3AA</t>
        </is>
      </c>
      <c r="B50" s="3" t="inlineStr">
        <is>
          <t>Hp Poly</t>
        </is>
      </c>
      <c r="C50" s="3" t="inlineStr">
        <is>
          <t>POLY SYNC10 USB-C/A SPEAKERPHONE</t>
        </is>
      </c>
      <c r="D50" s="11" t="n">
        <v>74</v>
      </c>
      <c r="E50" s="12" t="n">
        <v>61.67</v>
      </c>
    </row>
    <row r="51">
      <c r="A51" s="3" t="inlineStr">
        <is>
          <t>8G0X8AA</t>
        </is>
      </c>
      <c r="B51" s="3" t="inlineStr">
        <is>
          <t>Hp Poly</t>
        </is>
      </c>
      <c r="C51" s="3" t="inlineStr">
        <is>
          <t>POLY SYNC20+-M USB-C SPEAKERPHONECS1</t>
        </is>
      </c>
      <c r="D51" s="11" t="n">
        <v>178</v>
      </c>
      <c r="E51" s="12" t="n">
        <v>148.33</v>
      </c>
    </row>
    <row r="52">
      <c r="A52" s="3" t="inlineStr">
        <is>
          <t>8G0X6AA</t>
        </is>
      </c>
      <c r="B52" s="3" t="inlineStr">
        <is>
          <t>Hp Poly</t>
        </is>
      </c>
      <c r="C52" s="3" t="inlineStr">
        <is>
          <t>POLY SYNC20-M USB-C SPEAKERPHONE CS1</t>
        </is>
      </c>
      <c r="D52" s="11" t="n">
        <v>149</v>
      </c>
      <c r="E52" s="12" t="n">
        <v>124.17</v>
      </c>
    </row>
    <row r="53">
      <c r="A53" s="3" t="inlineStr">
        <is>
          <t>772C4AA</t>
        </is>
      </c>
      <c r="B53" s="3" t="inlineStr">
        <is>
          <t>Hp Poly</t>
        </is>
      </c>
      <c r="C53" s="3" t="inlineStr">
        <is>
          <t>POLY SYNC40 USB-C/A SPEAKERPHONE</t>
        </is>
      </c>
      <c r="D53" s="11" t="n">
        <v>171</v>
      </c>
      <c r="E53" s="12" t="n">
        <v>142.5</v>
      </c>
    </row>
    <row r="54">
      <c r="A54" s="3" t="inlineStr">
        <is>
          <t>8G0X9AA</t>
        </is>
      </c>
      <c r="B54" s="3" t="inlineStr">
        <is>
          <t>Hp Poly</t>
        </is>
      </c>
      <c r="C54" s="3" t="inlineStr">
        <is>
          <t>POLY SYNC40 USB-C/A SPEAKERPHONE CS1</t>
        </is>
      </c>
      <c r="D54" s="11" t="n">
        <v>295</v>
      </c>
      <c r="E54" s="12" t="n">
        <v>245.83</v>
      </c>
    </row>
    <row r="55">
      <c r="A55" s="3" t="inlineStr">
        <is>
          <t>8G0Y0AA</t>
        </is>
      </c>
      <c r="B55" s="3" t="inlineStr">
        <is>
          <t>Hp Poly</t>
        </is>
      </c>
      <c r="C55" s="3" t="inlineStr">
        <is>
          <t>POLY SYNC40-M  SPEAKERPHONE CS1</t>
        </is>
      </c>
      <c r="D55" s="11" t="n">
        <v>295</v>
      </c>
      <c r="E55" s="12" t="n">
        <v>245.83</v>
      </c>
    </row>
    <row r="56">
      <c r="A56" s="3" t="inlineStr">
        <is>
          <t>849A0AA#AC3</t>
        </is>
      </c>
      <c r="B56" s="3" t="inlineStr">
        <is>
          <t>Hp Poly</t>
        </is>
      </c>
      <c r="C56" s="3" t="inlineStr">
        <is>
          <t>POLY TRIO 8300 IP CONF PHONE + POE-E</t>
        </is>
      </c>
      <c r="D56" s="11" t="n">
        <v>298</v>
      </c>
      <c r="E56" s="12" t="n">
        <v>248.33</v>
      </c>
    </row>
    <row r="57">
      <c r="A57" s="3" t="inlineStr">
        <is>
          <t>85W92AA#ABU</t>
        </is>
      </c>
      <c r="B57" s="3" t="inlineStr">
        <is>
          <t>Hp Poly</t>
        </is>
      </c>
      <c r="C57" s="3" t="inlineStr">
        <is>
          <t>POLY TRIO 8300 PSU+POWER CORD CAT-5</t>
        </is>
      </c>
      <c r="D57" s="11" t="n">
        <v>81</v>
      </c>
      <c r="E57" s="12" t="n">
        <v>67.5</v>
      </c>
    </row>
    <row r="58">
      <c r="A58" s="3" t="inlineStr">
        <is>
          <t>85W88AA#ABU</t>
        </is>
      </c>
      <c r="B58" s="3" t="inlineStr">
        <is>
          <t>Hp Poly</t>
        </is>
      </c>
      <c r="C58" s="3" t="inlineStr">
        <is>
          <t>POLY TRIO 8800 PSU+POWER CORD CAT-5</t>
        </is>
      </c>
      <c r="D58" s="11" t="n">
        <v>75</v>
      </c>
      <c r="E58" s="12" t="n">
        <v>62.5</v>
      </c>
    </row>
    <row r="59">
      <c r="A59" s="3" t="inlineStr">
        <is>
          <t>85X02AA</t>
        </is>
      </c>
      <c r="B59" s="3" t="inlineStr">
        <is>
          <t>Hp Poly</t>
        </is>
      </c>
      <c r="C59" s="3" t="inlineStr">
        <is>
          <t>POLY TRIO C60 EXPANSION MICROPHONES</t>
        </is>
      </c>
      <c r="D59" s="11" t="n">
        <v>175</v>
      </c>
      <c r="E59" s="12" t="n">
        <v>145.83</v>
      </c>
    </row>
    <row r="60">
      <c r="A60" s="3" t="inlineStr">
        <is>
          <t>85X03AA#ABU</t>
        </is>
      </c>
      <c r="B60" s="3" t="inlineStr">
        <is>
          <t>Hp Poly</t>
        </is>
      </c>
      <c r="C60" s="3" t="inlineStr">
        <is>
          <t>POLY TRIO C60 PSU+POWER CORD+CAT-5</t>
        </is>
      </c>
      <c r="D60" s="11" t="n">
        <v>81</v>
      </c>
      <c r="E60" s="12" t="n">
        <v>67.5</v>
      </c>
    </row>
    <row r="61">
      <c r="A61" s="3" t="inlineStr">
        <is>
          <t>85X06AA</t>
        </is>
      </c>
      <c r="B61" s="3" t="inlineStr">
        <is>
          <t>Hp Poly</t>
        </is>
      </c>
      <c r="C61" s="3" t="inlineStr">
        <is>
          <t>POLY TRIO USB-A MICRO USB CBL (1.2M)</t>
        </is>
      </c>
      <c r="D61" s="11" t="n">
        <v>16</v>
      </c>
      <c r="E61" s="12" t="n">
        <v>13.33</v>
      </c>
    </row>
    <row r="62">
      <c r="A62" s="3" t="inlineStr">
        <is>
          <t>849B6AA#ABB</t>
        </is>
      </c>
      <c r="B62" s="3" t="inlineStr">
        <is>
          <t>Hp Poly</t>
        </is>
      </c>
      <c r="C62" s="3" t="inlineStr">
        <is>
          <t>POLY TRIOC60-M IP CONF PHONE POE-E</t>
        </is>
      </c>
      <c r="D62" s="11" t="n">
        <v>678</v>
      </c>
      <c r="E62" s="12" t="n">
        <v>565</v>
      </c>
    </row>
    <row r="63">
      <c r="A63" s="3" t="inlineStr">
        <is>
          <t>89L78AA</t>
        </is>
      </c>
      <c r="B63" s="3" t="inlineStr">
        <is>
          <t>Hp Poly</t>
        </is>
      </c>
      <c r="C63" s="3" t="inlineStr">
        <is>
          <t>POLY VVX150-450CCX400-700 HANDSET(5)</t>
        </is>
      </c>
      <c r="D63" s="11" t="n">
        <v>80</v>
      </c>
      <c r="E63" s="12" t="n">
        <v>66.67</v>
      </c>
    </row>
  </sheetData>
  <autoFilter ref="A2:E63"/>
  <pageMargins left="0.75" right="0.75" top="1" bottom="1" header="0.5" footer="0.5"/>
  <pageSetup orientation="portrait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E4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Networking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A8012H12</t>
        </is>
      </c>
      <c r="B3" s="3" t="inlineStr">
        <is>
          <t>Anker</t>
        </is>
      </c>
      <c r="C3" s="3" t="inlineStr">
        <is>
          <t>POWERLINE SELECT+ USBCABLE LIGHTING</t>
        </is>
      </c>
      <c r="D3" s="11" t="n">
        <v>15</v>
      </c>
      <c r="E3" s="12" t="n">
        <v>12.5</v>
      </c>
    </row>
    <row r="4">
      <c r="A4" s="3" t="inlineStr">
        <is>
          <t>AP9640</t>
        </is>
      </c>
      <c r="B4" s="3" t="inlineStr">
        <is>
          <t>APC</t>
        </is>
      </c>
      <c r="C4" s="3" t="inlineStr">
        <is>
          <t>UPS NETWORK MANAGEMENT CARD 3</t>
        </is>
      </c>
      <c r="D4" s="11" t="n">
        <v>318</v>
      </c>
      <c r="E4" s="12" t="n">
        <v>265</v>
      </c>
    </row>
    <row r="5">
      <c r="A5" s="3" t="inlineStr">
        <is>
          <t>AP9641</t>
        </is>
      </c>
      <c r="B5" s="3" t="inlineStr">
        <is>
          <t>APC</t>
        </is>
      </c>
      <c r="C5" s="3" t="inlineStr">
        <is>
          <t>UPS NETWORK MANAGEMENT CARD 3 ENVIRO</t>
        </is>
      </c>
      <c r="D5" s="11" t="n">
        <v>514</v>
      </c>
      <c r="E5" s="12" t="n">
        <v>428.33</v>
      </c>
    </row>
    <row r="6">
      <c r="A6" s="3" t="inlineStr">
        <is>
          <t>90IG09N0-MO0B10</t>
        </is>
      </c>
      <c r="B6" s="3" t="inlineStr">
        <is>
          <t>ASUS</t>
        </is>
      </c>
      <c r="C6" s="3" t="inlineStr">
        <is>
          <t>(USB-BT540) USB BLUETOOTH 5.4 ADPT</t>
        </is>
      </c>
      <c r="D6" s="11" t="n">
        <v>16</v>
      </c>
      <c r="E6" s="12" t="n">
        <v>13.33</v>
      </c>
    </row>
    <row r="7">
      <c r="A7" s="3" t="inlineStr">
        <is>
          <t>90IG06G0-MO3110</t>
        </is>
      </c>
      <c r="B7" s="3" t="inlineStr">
        <is>
          <t>ASUS</t>
        </is>
      </c>
      <c r="C7" s="3" t="inlineStr">
        <is>
          <t>4G-AX56</t>
        </is>
      </c>
      <c r="D7" s="11" t="n">
        <v>159</v>
      </c>
      <c r="E7" s="12" t="n">
        <v>132.5</v>
      </c>
    </row>
    <row r="8">
      <c r="A8" s="3" t="inlineStr">
        <is>
          <t>90IG0880-MO3C00</t>
        </is>
      </c>
      <c r="B8" s="3" t="inlineStr">
        <is>
          <t>ASUS</t>
        </is>
      </c>
      <c r="C8" s="3" t="inlineStr">
        <is>
          <t>ASUS EXPERTWIFI EBA63 AX3000 AP</t>
        </is>
      </c>
      <c r="D8" s="11" t="n">
        <v>90</v>
      </c>
      <c r="E8" s="12" t="n">
        <v>75</v>
      </c>
    </row>
    <row r="9">
      <c r="A9" s="3" t="inlineStr">
        <is>
          <t>90IG08D0-MO3B00</t>
        </is>
      </c>
      <c r="B9" s="3" t="inlineStr">
        <is>
          <t>ASUS</t>
        </is>
      </c>
      <c r="C9" s="3" t="inlineStr">
        <is>
          <t>ASUS EXPERTWIFI EBP15 5-PORT SWITCH</t>
        </is>
      </c>
      <c r="D9" s="11" t="n">
        <v>79</v>
      </c>
      <c r="E9" s="12" t="n">
        <v>65.83</v>
      </c>
    </row>
    <row r="10">
      <c r="A10" s="3" t="inlineStr">
        <is>
          <t>90IG07V0-MO3A40</t>
        </is>
      </c>
      <c r="B10" s="3" t="inlineStr">
        <is>
          <t>ASUS</t>
        </is>
      </c>
      <c r="C10" s="3" t="inlineStr">
        <is>
          <t>ASUS EXPERTWIFI SYSTEM EBM68(2PK)</t>
        </is>
      </c>
      <c r="D10" s="11" t="n">
        <v>282</v>
      </c>
      <c r="E10" s="12" t="n">
        <v>235</v>
      </c>
    </row>
    <row r="11">
      <c r="A11" s="3" t="inlineStr">
        <is>
          <t>90IG0A80-MU9C00</t>
        </is>
      </c>
      <c r="B11" s="3" t="inlineStr">
        <is>
          <t>ASUS</t>
        </is>
      </c>
      <c r="C11" s="3" t="inlineStr">
        <is>
          <t>ASUS RT-BE55 DUAL BAND WIFI 7 ROUTER</t>
        </is>
      </c>
      <c r="D11" s="11" t="n">
        <v>102</v>
      </c>
      <c r="E11" s="12" t="n">
        <v>85</v>
      </c>
    </row>
    <row r="12">
      <c r="A12" s="3" t="inlineStr">
        <is>
          <t>90IG0AC0-MO9C00</t>
        </is>
      </c>
      <c r="B12" s="3" t="inlineStr">
        <is>
          <t>ASUS</t>
        </is>
      </c>
      <c r="C12" s="3" t="inlineStr">
        <is>
          <t>GS-BE7200</t>
        </is>
      </c>
      <c r="D12" s="11" t="n">
        <v>180</v>
      </c>
      <c r="E12" s="12" t="n">
        <v>150</v>
      </c>
    </row>
    <row r="13">
      <c r="A13" s="3" t="inlineStr">
        <is>
          <t>90IG04H0-MU9G00</t>
        </is>
      </c>
      <c r="B13" s="3" t="inlineStr">
        <is>
          <t>ASUS</t>
        </is>
      </c>
      <c r="C13" s="3" t="inlineStr">
        <is>
          <t>GT-AX11000</t>
        </is>
      </c>
      <c r="D13" s="11" t="n">
        <v>398</v>
      </c>
      <c r="E13" s="12" t="n">
        <v>331.67</v>
      </c>
    </row>
    <row r="14">
      <c r="A14" s="3" t="inlineStr">
        <is>
          <t>90IG06E0-MO1R00</t>
        </is>
      </c>
      <c r="B14" s="3" t="inlineStr">
        <is>
          <t>ASUS</t>
        </is>
      </c>
      <c r="C14" s="3" t="inlineStr">
        <is>
          <t>GT-AXE11000</t>
        </is>
      </c>
      <c r="D14" s="11" t="n">
        <v>304</v>
      </c>
      <c r="E14" s="12" t="n">
        <v>253.33</v>
      </c>
    </row>
    <row r="15">
      <c r="A15" s="3" t="inlineStr">
        <is>
          <t>90IG07A0-MO0B00</t>
        </is>
      </c>
      <c r="B15" s="3" t="inlineStr">
        <is>
          <t>ASUS</t>
        </is>
      </c>
      <c r="C15" s="3" t="inlineStr">
        <is>
          <t>PCE-AX1800</t>
        </is>
      </c>
      <c r="D15" s="11" t="n">
        <v>29</v>
      </c>
      <c r="E15" s="12" t="n">
        <v>24.17</v>
      </c>
    </row>
    <row r="16">
      <c r="A16" s="3" t="inlineStr">
        <is>
          <t>90IG07I0-ME0B10</t>
        </is>
      </c>
      <c r="B16" s="3" t="inlineStr">
        <is>
          <t>ASUS</t>
        </is>
      </c>
      <c r="C16" s="3" t="inlineStr">
        <is>
          <t>PCE-AXE5400</t>
        </is>
      </c>
      <c r="D16" s="11" t="n">
        <v>32</v>
      </c>
      <c r="E16" s="12" t="n">
        <v>26.67</v>
      </c>
    </row>
    <row r="17">
      <c r="A17" s="3" t="inlineStr">
        <is>
          <t>90IG09G0-MO0B00</t>
        </is>
      </c>
      <c r="B17" s="3" t="inlineStr">
        <is>
          <t>ASUS</t>
        </is>
      </c>
      <c r="C17" s="3" t="inlineStr">
        <is>
          <t>PCE-BE6500</t>
        </is>
      </c>
      <c r="D17" s="11" t="n">
        <v>45</v>
      </c>
      <c r="E17" s="12" t="n">
        <v>37.5</v>
      </c>
    </row>
    <row r="18">
      <c r="A18" s="3" t="inlineStr">
        <is>
          <t>90IG0AG0-MO9C10</t>
        </is>
      </c>
      <c r="B18" s="3" t="inlineStr">
        <is>
          <t>ASUS</t>
        </is>
      </c>
      <c r="C18" s="3" t="inlineStr">
        <is>
          <t>PRT-BE5000</t>
        </is>
      </c>
      <c r="D18" s="11" t="n">
        <v>169</v>
      </c>
      <c r="E18" s="12" t="n">
        <v>140.83</v>
      </c>
    </row>
    <row r="19">
      <c r="A19" s="3" t="inlineStr">
        <is>
          <t>90IG0850-MO9A0V</t>
        </is>
      </c>
      <c r="B19" s="3" t="inlineStr">
        <is>
          <t>ASUS</t>
        </is>
      </c>
      <c r="C19" s="3" t="inlineStr">
        <is>
          <t>ROG RAPTURE GT-BE19000</t>
        </is>
      </c>
      <c r="D19" s="11" t="n">
        <v>619</v>
      </c>
      <c r="E19" s="12" t="n">
        <v>515.83</v>
      </c>
    </row>
    <row r="20">
      <c r="A20" s="3" t="inlineStr">
        <is>
          <t>90IG08F0-MO9A3V</t>
        </is>
      </c>
      <c r="B20" s="3" t="inlineStr">
        <is>
          <t>ASUS</t>
        </is>
      </c>
      <c r="C20" s="3" t="inlineStr">
        <is>
          <t>ROG RAPTURE GT-BE98 EDITION 20 ROU</t>
        </is>
      </c>
      <c r="D20" s="11" t="n">
        <v>743</v>
      </c>
      <c r="E20" s="12" t="n">
        <v>619.17</v>
      </c>
    </row>
    <row r="21">
      <c r="A21" s="3" t="inlineStr">
        <is>
          <t>90IG08F0-MO9A0V</t>
        </is>
      </c>
      <c r="B21" s="3" t="inlineStr">
        <is>
          <t>ASUS</t>
        </is>
      </c>
      <c r="C21" s="3" t="inlineStr">
        <is>
          <t>ROG RAPTURE GT-BE98 WIFI 7 ROUTER</t>
        </is>
      </c>
      <c r="D21" s="11" t="n">
        <v>675</v>
      </c>
      <c r="E21" s="12" t="n">
        <v>562.5</v>
      </c>
    </row>
    <row r="22">
      <c r="A22" s="3" t="inlineStr">
        <is>
          <t>90IG09I0-MO0B00</t>
        </is>
      </c>
      <c r="B22" s="3" t="inlineStr">
        <is>
          <t>ASUS</t>
        </is>
      </c>
      <c r="C22" s="3" t="inlineStr">
        <is>
          <t>ROG USB-BE92</t>
        </is>
      </c>
      <c r="D22" s="11" t="n">
        <v>90</v>
      </c>
      <c r="E22" s="12" t="n">
        <v>75</v>
      </c>
    </row>
    <row r="23">
      <c r="A23" s="3" t="inlineStr">
        <is>
          <t>90IG0AL0-MU0T00</t>
        </is>
      </c>
      <c r="B23" s="3" t="inlineStr">
        <is>
          <t>ASUS</t>
        </is>
      </c>
      <c r="C23" s="3" t="inlineStr">
        <is>
          <t>RP-AX50</t>
        </is>
      </c>
      <c r="D23" s="11" t="n">
        <v>40</v>
      </c>
      <c r="E23" s="12" t="n">
        <v>33.33</v>
      </c>
    </row>
    <row r="24">
      <c r="A24" s="3" t="inlineStr">
        <is>
          <t>90IG07C0-MU0C10</t>
        </is>
      </c>
      <c r="B24" s="3" t="inlineStr">
        <is>
          <t>ASUS</t>
        </is>
      </c>
      <c r="C24" s="3" t="inlineStr">
        <is>
          <t>RP-AX58</t>
        </is>
      </c>
      <c r="D24" s="11" t="n">
        <v>68</v>
      </c>
      <c r="E24" s="12" t="n">
        <v>56.67</v>
      </c>
    </row>
    <row r="25">
      <c r="A25" s="3" t="inlineStr">
        <is>
          <t>90IG09J0-MU0C00</t>
        </is>
      </c>
      <c r="B25" s="3" t="inlineStr">
        <is>
          <t>ASUS</t>
        </is>
      </c>
      <c r="C25" s="3" t="inlineStr">
        <is>
          <t>RP-BE58</t>
        </is>
      </c>
      <c r="D25" s="11" t="n">
        <v>90</v>
      </c>
      <c r="E25" s="12" t="n">
        <v>75</v>
      </c>
    </row>
    <row r="26">
      <c r="A26" s="3" t="inlineStr">
        <is>
          <t>90IG0AR0-MU9T00</t>
        </is>
      </c>
      <c r="B26" s="3" t="inlineStr">
        <is>
          <t>ASUS</t>
        </is>
      </c>
      <c r="C26" s="3" t="inlineStr">
        <is>
          <t>RT-AX50</t>
        </is>
      </c>
      <c r="D26" s="11" t="n">
        <v>57</v>
      </c>
      <c r="E26" s="12" t="n">
        <v>47.5</v>
      </c>
    </row>
    <row r="27">
      <c r="A27" s="3" t="inlineStr">
        <is>
          <t>90IG09T0-MO0B00</t>
        </is>
      </c>
      <c r="B27" s="3" t="inlineStr">
        <is>
          <t>ASUS</t>
        </is>
      </c>
      <c r="C27" s="3" t="inlineStr">
        <is>
          <t>RT-AX50 GO</t>
        </is>
      </c>
      <c r="D27" s="11" t="n">
        <v>57</v>
      </c>
      <c r="E27" s="12" t="n">
        <v>47.5</v>
      </c>
    </row>
    <row r="28">
      <c r="A28" s="3" t="inlineStr">
        <is>
          <t>90IG08T0-MU2H00</t>
        </is>
      </c>
      <c r="B28" s="3" t="inlineStr">
        <is>
          <t>ASUS</t>
        </is>
      </c>
      <c r="C28" s="3" t="inlineStr">
        <is>
          <t>RT-AX52</t>
        </is>
      </c>
      <c r="D28" s="11" t="n">
        <v>60</v>
      </c>
      <c r="E28" s="12" t="n">
        <v>50</v>
      </c>
    </row>
    <row r="29">
      <c r="A29" s="3" t="inlineStr">
        <is>
          <t>90IG08T0-MO3H10</t>
        </is>
      </c>
      <c r="B29" s="3" t="inlineStr">
        <is>
          <t>ASUS</t>
        </is>
      </c>
      <c r="C29" s="3" t="inlineStr">
        <is>
          <t>RT-AX52 PRO</t>
        </is>
      </c>
      <c r="D29" s="11" t="n">
        <v>83</v>
      </c>
      <c r="E29" s="12" t="n">
        <v>69.17</v>
      </c>
    </row>
    <row r="30">
      <c r="A30" s="3" t="inlineStr">
        <is>
          <t>90IG08T0-MU9H10</t>
        </is>
      </c>
      <c r="B30" s="3" t="inlineStr">
        <is>
          <t>ASUS</t>
        </is>
      </c>
      <c r="C30" s="3" t="inlineStr">
        <is>
          <t>RT-AX52 PRO</t>
        </is>
      </c>
      <c r="D30" s="11" t="n">
        <v>83</v>
      </c>
      <c r="E30" s="12" t="n">
        <v>69.17</v>
      </c>
    </row>
    <row r="31">
      <c r="A31" s="3" t="inlineStr">
        <is>
          <t>90IG06P0-MO3500</t>
        </is>
      </c>
      <c r="B31" s="3" t="inlineStr">
        <is>
          <t>ASUS</t>
        </is>
      </c>
      <c r="C31" s="3" t="inlineStr">
        <is>
          <t>RT-AX53U WIRELESS AX1800 DB ROUTER</t>
        </is>
      </c>
      <c r="D31" s="11" t="n">
        <v>68</v>
      </c>
      <c r="E31" s="12" t="n">
        <v>56.67</v>
      </c>
    </row>
    <row r="32">
      <c r="A32" s="3" t="inlineStr">
        <is>
          <t>90IG07Z0-MU2C00</t>
        </is>
      </c>
      <c r="B32" s="3" t="inlineStr">
        <is>
          <t>ASUS</t>
        </is>
      </c>
      <c r="C32" s="3" t="inlineStr">
        <is>
          <t>RT-AX59U</t>
        </is>
      </c>
      <c r="D32" s="11" t="n">
        <v>90</v>
      </c>
      <c r="E32" s="12" t="n">
        <v>75</v>
      </c>
    </row>
    <row r="33">
      <c r="A33" s="3" t="inlineStr">
        <is>
          <t>90IG09U0-MU2S00</t>
        </is>
      </c>
      <c r="B33" s="3" t="inlineStr">
        <is>
          <t>ASUS</t>
        </is>
      </c>
      <c r="C33" s="3" t="inlineStr">
        <is>
          <t>RT-BE50</t>
        </is>
      </c>
      <c r="D33" s="11" t="n">
        <v>90</v>
      </c>
      <c r="E33" s="12" t="n">
        <v>75</v>
      </c>
    </row>
    <row r="34">
      <c r="A34" s="3" t="inlineStr">
        <is>
          <t>90IG09Q0-MO3C00</t>
        </is>
      </c>
      <c r="B34" s="3" t="inlineStr">
        <is>
          <t>ASUS</t>
        </is>
      </c>
      <c r="C34" s="3" t="inlineStr">
        <is>
          <t>RT-BE58 GO BE3600 WI-FI 7 ROUTER</t>
        </is>
      </c>
      <c r="D34" s="11" t="n">
        <v>124</v>
      </c>
      <c r="E34" s="12" t="n">
        <v>103.33</v>
      </c>
    </row>
    <row r="35">
      <c r="A35" s="3" t="inlineStr">
        <is>
          <t>90IG0AE0-MO9C00</t>
        </is>
      </c>
      <c r="B35" s="3" t="inlineStr">
        <is>
          <t>ASUS</t>
        </is>
      </c>
      <c r="C35" s="3" t="inlineStr">
        <is>
          <t>RT-BE59</t>
        </is>
      </c>
      <c r="D35" s="11" t="n">
        <v>158</v>
      </c>
      <c r="E35" s="12" t="n">
        <v>131.67</v>
      </c>
    </row>
    <row r="36">
      <c r="A36" s="3" t="inlineStr">
        <is>
          <t>90IG0990-MO9B00</t>
        </is>
      </c>
      <c r="B36" s="3" t="inlineStr">
        <is>
          <t>ASUS</t>
        </is>
      </c>
      <c r="C36" s="3" t="inlineStr">
        <is>
          <t>RT-BE82U</t>
        </is>
      </c>
      <c r="D36" s="11" t="n">
        <v>247</v>
      </c>
      <c r="E36" s="12" t="n">
        <v>205.83</v>
      </c>
    </row>
    <row r="37">
      <c r="A37" s="3" t="inlineStr">
        <is>
          <t>90IG0950-MO9A0V</t>
        </is>
      </c>
      <c r="B37" s="3" t="inlineStr">
        <is>
          <t>ASUS</t>
        </is>
      </c>
      <c r="C37" s="3" t="inlineStr">
        <is>
          <t>RT-BE92U BE9700 WIFI7 ROUTER</t>
        </is>
      </c>
      <c r="D37" s="11" t="n">
        <v>259</v>
      </c>
      <c r="E37" s="12" t="n">
        <v>215.83</v>
      </c>
    </row>
    <row r="38">
      <c r="A38" s="3" t="inlineStr">
        <is>
          <t>90IG0A90-MO9C00</t>
        </is>
      </c>
      <c r="B38" s="3" t="inlineStr">
        <is>
          <t>ASUS</t>
        </is>
      </c>
      <c r="C38" s="3" t="inlineStr">
        <is>
          <t>TUF-BE3600 V2 WIFI 7 BE3600 ROUTER</t>
        </is>
      </c>
      <c r="D38" s="11" t="n">
        <v>152</v>
      </c>
      <c r="E38" s="12" t="n">
        <v>126.67</v>
      </c>
    </row>
    <row r="39">
      <c r="A39" s="3" t="inlineStr">
        <is>
          <t>90IG09H0-MO0B10</t>
        </is>
      </c>
      <c r="B39" s="3" t="inlineStr">
        <is>
          <t>ASUS</t>
        </is>
      </c>
      <c r="C39" s="3" t="inlineStr">
        <is>
          <t>USB-AC53 NANO</t>
        </is>
      </c>
      <c r="D39" s="11" t="n">
        <v>68</v>
      </c>
      <c r="E39" s="12" t="n">
        <v>56.67</v>
      </c>
    </row>
    <row r="40">
      <c r="A40" s="3" t="inlineStr">
        <is>
          <t>90IG06I0-BM0400</t>
        </is>
      </c>
      <c r="B40" s="3" t="inlineStr">
        <is>
          <t>ASUS</t>
        </is>
      </c>
      <c r="C40" s="3" t="inlineStr">
        <is>
          <t>USB-AC58</t>
        </is>
      </c>
      <c r="D40" s="11" t="n">
        <v>29</v>
      </c>
      <c r="E40" s="12" t="n">
        <v>24.17</v>
      </c>
    </row>
    <row r="41">
      <c r="A41" s="3" t="inlineStr">
        <is>
          <t>90IG05J0-MO0R00</t>
        </is>
      </c>
      <c r="B41" s="3" t="inlineStr">
        <is>
          <t>ASUS</t>
        </is>
      </c>
      <c r="C41" s="3" t="inlineStr">
        <is>
          <t>USB-BT500</t>
        </is>
      </c>
      <c r="D41" s="11" t="n">
        <v>13</v>
      </c>
      <c r="E41" s="12" t="n">
        <v>10.83</v>
      </c>
    </row>
    <row r="42">
      <c r="A42" s="3" t="inlineStr">
        <is>
          <t>90IG05E0-MO0R00</t>
        </is>
      </c>
      <c r="B42" s="3" t="inlineStr">
        <is>
          <t>ASUS</t>
        </is>
      </c>
      <c r="C42" s="3" t="inlineStr">
        <is>
          <t>USB-N10 NANO B1</t>
        </is>
      </c>
      <c r="D42" s="11" t="n">
        <v>13</v>
      </c>
      <c r="E42" s="12" t="n">
        <v>10.83</v>
      </c>
    </row>
    <row r="43">
      <c r="A43" s="3" t="inlineStr">
        <is>
          <t>90IG08U0-MO0B00</t>
        </is>
      </c>
      <c r="B43" s="3" t="inlineStr">
        <is>
          <t>ASUS</t>
        </is>
      </c>
      <c r="C43" s="3" t="inlineStr">
        <is>
          <t>WI-FI 7 BE9400 PCIE WI-FI ADAPTER</t>
        </is>
      </c>
      <c r="D43" s="11" t="n">
        <v>68</v>
      </c>
      <c r="E43" s="12" t="n">
        <v>56.67</v>
      </c>
    </row>
    <row r="44">
      <c r="A44" s="3" t="inlineStr">
        <is>
          <t>90IG05N0-MO3RH0</t>
        </is>
      </c>
      <c r="B44" s="3" t="inlineStr">
        <is>
          <t>ASUS</t>
        </is>
      </c>
      <c r="C44" s="3" t="inlineStr">
        <is>
          <t>WIRELESS  AX1800 3 PACK</t>
        </is>
      </c>
      <c r="D44" s="11" t="n">
        <v>316</v>
      </c>
      <c r="E44" s="12" t="n">
        <v>263.33</v>
      </c>
    </row>
    <row r="45">
      <c r="A45" s="3" t="inlineStr">
        <is>
          <t>90IG08W0-MO9A0V</t>
        </is>
      </c>
      <c r="B45" s="3" t="inlineStr">
        <is>
          <t>ASUS</t>
        </is>
      </c>
      <c r="C45" s="3" t="inlineStr">
        <is>
          <t>WIRELESS WIFI 7 BE6800 ROUTER</t>
        </is>
      </c>
      <c r="D45" s="11" t="n">
        <v>293</v>
      </c>
      <c r="E45" s="12" t="n">
        <v>244.17</v>
      </c>
    </row>
    <row r="46">
      <c r="A46" s="3" t="inlineStr">
        <is>
          <t>90IG08V0-MO3N0V</t>
        </is>
      </c>
      <c r="B46" s="3" t="inlineStr">
        <is>
          <t>ASUS</t>
        </is>
      </c>
      <c r="C46" s="3" t="inlineStr">
        <is>
          <t>WIRELESS WIFI 7 BE7200 ROUTER</t>
        </is>
      </c>
      <c r="D46" s="11" t="n">
        <v>338</v>
      </c>
      <c r="E46" s="12" t="n">
        <v>281.67</v>
      </c>
    </row>
    <row r="47">
      <c r="A47" s="3" t="inlineStr">
        <is>
          <t>90IG08K0-MO3N0V</t>
        </is>
      </c>
      <c r="B47" s="3" t="inlineStr">
        <is>
          <t>ASUS</t>
        </is>
      </c>
      <c r="C47" s="3" t="inlineStr">
        <is>
          <t>WIRELESS-BE25000 ROUTER 1 PACK</t>
        </is>
      </c>
      <c r="D47" s="11" t="n">
        <v>540</v>
      </c>
      <c r="E47" s="12" t="n">
        <v>450</v>
      </c>
    </row>
    <row r="48">
      <c r="A48" s="3" t="inlineStr">
        <is>
          <t>90IG08K0-MO3N2V</t>
        </is>
      </c>
      <c r="B48" s="3" t="inlineStr">
        <is>
          <t>ASUS</t>
        </is>
      </c>
      <c r="C48" s="3" t="inlineStr">
        <is>
          <t>WIRELESS-BE25000 ROUTER 2 PACK</t>
        </is>
      </c>
      <c r="D48" s="11" t="n">
        <v>1013</v>
      </c>
      <c r="E48" s="12" t="n">
        <v>844.17</v>
      </c>
    </row>
    <row r="49">
      <c r="A49" s="3" t="inlineStr">
        <is>
          <t>90IG08B0-MO0B00</t>
        </is>
      </c>
      <c r="B49" s="3" t="inlineStr">
        <is>
          <t>ASUS</t>
        </is>
      </c>
      <c r="C49" s="3" t="inlineStr">
        <is>
          <t>XG-C100C V3</t>
        </is>
      </c>
      <c r="D49" s="11" t="n">
        <v>79</v>
      </c>
      <c r="E49" s="12" t="n">
        <v>65.83</v>
      </c>
    </row>
    <row r="50">
      <c r="A50" s="3" t="inlineStr">
        <is>
          <t>90IG0490-MO0R00</t>
        </is>
      </c>
      <c r="B50" s="3" t="inlineStr">
        <is>
          <t>ASUS</t>
        </is>
      </c>
      <c r="C50" s="3" t="inlineStr">
        <is>
          <t>XG-C100F</t>
        </is>
      </c>
      <c r="D50" s="11" t="n">
        <v>90</v>
      </c>
      <c r="E50" s="12" t="n">
        <v>75</v>
      </c>
    </row>
    <row r="51">
      <c r="A51" s="3" t="inlineStr">
        <is>
          <t>90IG0960-MO3C00</t>
        </is>
      </c>
      <c r="B51" s="3" t="inlineStr">
        <is>
          <t>ASUS</t>
        </is>
      </c>
      <c r="C51" s="3" t="inlineStr">
        <is>
          <t>ZENWIFI BD4 (1PK)</t>
        </is>
      </c>
      <c r="D51" s="11" t="n">
        <v>113</v>
      </c>
      <c r="E51" s="12" t="n">
        <v>94.17</v>
      </c>
    </row>
    <row r="52">
      <c r="A52" s="3" t="inlineStr">
        <is>
          <t>90IG0960-MO3C20</t>
        </is>
      </c>
      <c r="B52" s="3" t="inlineStr">
        <is>
          <t>ASUS</t>
        </is>
      </c>
      <c r="C52" s="3" t="inlineStr">
        <is>
          <t>ZENWIFI BD4 (2PK)</t>
        </is>
      </c>
      <c r="D52" s="11" t="n">
        <v>225</v>
      </c>
      <c r="E52" s="12" t="n">
        <v>187.5</v>
      </c>
    </row>
    <row r="53">
      <c r="A53" s="3" t="inlineStr">
        <is>
          <t>90IG0960-MO3C40</t>
        </is>
      </c>
      <c r="B53" s="3" t="inlineStr">
        <is>
          <t>ASUS</t>
        </is>
      </c>
      <c r="C53" s="3" t="inlineStr">
        <is>
          <t>ZENWIFI BD4 (3PK)</t>
        </is>
      </c>
      <c r="D53" s="11" t="n">
        <v>327</v>
      </c>
      <c r="E53" s="12" t="n">
        <v>272.5</v>
      </c>
    </row>
    <row r="54">
      <c r="A54" s="3" t="inlineStr">
        <is>
          <t>90IG09A0-MO3B60</t>
        </is>
      </c>
      <c r="B54" s="3" t="inlineStr">
        <is>
          <t>ASUS</t>
        </is>
      </c>
      <c r="C54" s="3" t="inlineStr">
        <is>
          <t>ZENWIFI BD4 OUTDOOR</t>
        </is>
      </c>
      <c r="D54" s="11" t="n">
        <v>169</v>
      </c>
      <c r="E54" s="12" t="n">
        <v>140.83</v>
      </c>
    </row>
    <row r="55">
      <c r="A55" s="3" t="inlineStr">
        <is>
          <t>90IG08Y0-MO3C20</t>
        </is>
      </c>
      <c r="B55" s="3" t="inlineStr">
        <is>
          <t>ASUS</t>
        </is>
      </c>
      <c r="C55" s="3" t="inlineStr">
        <is>
          <t>ZENWIFI BT10 TRI-BAND WIFI 7 MESH</t>
        </is>
      </c>
      <c r="D55" s="11" t="n">
        <v>1002</v>
      </c>
      <c r="E55" s="12" t="n">
        <v>835</v>
      </c>
    </row>
    <row r="56">
      <c r="A56" s="3" t="inlineStr">
        <is>
          <t>90IG08Y0-MO3C40</t>
        </is>
      </c>
      <c r="B56" s="3" t="inlineStr">
        <is>
          <t>ASUS</t>
        </is>
      </c>
      <c r="C56" s="3" t="inlineStr">
        <is>
          <t>ZENWIFI BT10 TRI-BAND WIFI 7 MESH</t>
        </is>
      </c>
      <c r="D56" s="11" t="n">
        <v>675</v>
      </c>
      <c r="E56" s="12" t="n">
        <v>562.5</v>
      </c>
    </row>
    <row r="57">
      <c r="A57" s="3" t="inlineStr">
        <is>
          <t>90IG0930-MO3B00</t>
        </is>
      </c>
      <c r="B57" s="3" t="inlineStr">
        <is>
          <t>ASUS</t>
        </is>
      </c>
      <c r="C57" s="3" t="inlineStr">
        <is>
          <t>ZENWIFI BT8 (1PK)</t>
        </is>
      </c>
      <c r="D57" s="11" t="n">
        <v>293</v>
      </c>
      <c r="E57" s="12" t="n">
        <v>244.17</v>
      </c>
    </row>
    <row r="58">
      <c r="A58" s="3" t="inlineStr">
        <is>
          <t>90IG0930-MO3B20</t>
        </is>
      </c>
      <c r="B58" s="3" t="inlineStr">
        <is>
          <t>ASUS</t>
        </is>
      </c>
      <c r="C58" s="3" t="inlineStr">
        <is>
          <t>ZENWIFI BT8 (2PK)</t>
        </is>
      </c>
      <c r="D58" s="11" t="n">
        <v>462</v>
      </c>
      <c r="E58" s="12" t="n">
        <v>385</v>
      </c>
    </row>
    <row r="59">
      <c r="A59" s="3" t="inlineStr">
        <is>
          <t>88BT-103K</t>
        </is>
      </c>
      <c r="B59" s="3" t="inlineStr">
        <is>
          <t>Cables Direct</t>
        </is>
      </c>
      <c r="C59" s="3" t="inlineStr">
        <is>
          <t>3MTR BLACK RJ11 - RJ11 ADSL MODEM CA</t>
        </is>
      </c>
      <c r="D59" s="11" t="n">
        <v>4</v>
      </c>
      <c r="E59" s="12" t="n">
        <v>3.33</v>
      </c>
    </row>
    <row r="60">
      <c r="A60" s="3" t="inlineStr">
        <is>
          <t>VTWVJ</t>
        </is>
      </c>
      <c r="B60" s="3" t="inlineStr">
        <is>
          <t>DELL</t>
        </is>
      </c>
      <c r="C60" s="3" t="inlineStr">
        <is>
          <t>DELL WIRELESS MOBILE MODEM DW5931E</t>
        </is>
      </c>
      <c r="D60" s="11" t="n">
        <v>130</v>
      </c>
      <c r="E60" s="12" t="n">
        <v>108.33</v>
      </c>
    </row>
    <row r="61">
      <c r="A61" s="3" t="inlineStr">
        <is>
          <t>DN-10136</t>
        </is>
      </c>
      <c r="B61" s="3" t="inlineStr">
        <is>
          <t>Digitus</t>
        </is>
      </c>
      <c r="C61" s="3" t="inlineStr">
        <is>
          <t>4-PT RJ45 RTL8125B 25GBIT SERVER NIC</t>
        </is>
      </c>
      <c r="D61" s="11" t="n">
        <v>64</v>
      </c>
      <c r="E61" s="12" t="n">
        <v>53.33</v>
      </c>
    </row>
    <row r="62">
      <c r="A62" s="3" t="inlineStr">
        <is>
          <t>DS-30221-1</t>
        </is>
      </c>
      <c r="B62" s="3" t="inlineStr">
        <is>
          <t>Digitus</t>
        </is>
      </c>
      <c r="C62" s="3" t="inlineStr">
        <is>
          <t>4PORT USB 3 PCI EXPRESS ADD-ON CARD</t>
        </is>
      </c>
      <c r="D62" s="11" t="n">
        <v>14</v>
      </c>
      <c r="E62" s="12" t="n">
        <v>11.67</v>
      </c>
    </row>
    <row r="63">
      <c r="A63" s="3" t="inlineStr">
        <is>
          <t>R010114</t>
        </is>
      </c>
      <c r="B63" s="3" t="inlineStr">
        <is>
          <t>EERO</t>
        </is>
      </c>
      <c r="C63" s="3" t="inlineStr">
        <is>
          <t>EERO 6+</t>
        </is>
      </c>
      <c r="D63" s="11" t="n">
        <v>155</v>
      </c>
      <c r="E63" s="12" t="n">
        <v>129.17</v>
      </c>
    </row>
    <row r="64">
      <c r="A64" s="3" t="inlineStr">
        <is>
          <t>R010314</t>
        </is>
      </c>
      <c r="B64" s="3" t="inlineStr">
        <is>
          <t>EERO</t>
        </is>
      </c>
      <c r="C64" s="3" t="inlineStr">
        <is>
          <t>EERO 6+ - 3PK</t>
        </is>
      </c>
      <c r="D64" s="11" t="n">
        <v>331</v>
      </c>
      <c r="E64" s="12" t="n">
        <v>275.83</v>
      </c>
    </row>
    <row r="65">
      <c r="A65" s="3" t="inlineStr">
        <is>
          <t>PA10114</t>
        </is>
      </c>
      <c r="B65" s="3" t="inlineStr">
        <is>
          <t>EERO</t>
        </is>
      </c>
      <c r="C65" s="3" t="inlineStr">
        <is>
          <t>EERO 7</t>
        </is>
      </c>
      <c r="D65" s="11" t="n">
        <v>188</v>
      </c>
      <c r="E65" s="12" t="n">
        <v>156.67</v>
      </c>
    </row>
    <row r="66">
      <c r="A66" s="3" t="inlineStr">
        <is>
          <t>V010114</t>
        </is>
      </c>
      <c r="B66" s="3" t="inlineStr">
        <is>
          <t>EERO</t>
        </is>
      </c>
      <c r="C66" s="3" t="inlineStr">
        <is>
          <t>EERO MAX 7</t>
        </is>
      </c>
      <c r="D66" s="11" t="n">
        <v>661</v>
      </c>
      <c r="E66" s="12" t="n">
        <v>550.83</v>
      </c>
    </row>
    <row r="67">
      <c r="A67" s="3" t="inlineStr">
        <is>
          <t>S010114</t>
        </is>
      </c>
      <c r="B67" s="3" t="inlineStr">
        <is>
          <t>EERO</t>
        </is>
      </c>
      <c r="C67" s="3" t="inlineStr">
        <is>
          <t>EERO PRO 6E</t>
        </is>
      </c>
      <c r="D67" s="11" t="n">
        <v>276</v>
      </c>
      <c r="E67" s="12" t="n">
        <v>230</v>
      </c>
    </row>
    <row r="68">
      <c r="A68" s="3" t="inlineStr">
        <is>
          <t>S010314</t>
        </is>
      </c>
      <c r="B68" s="3" t="inlineStr">
        <is>
          <t>EERO</t>
        </is>
      </c>
      <c r="C68" s="3" t="inlineStr">
        <is>
          <t>EERO PRO 6E - 3PK</t>
        </is>
      </c>
      <c r="D68" s="11" t="n">
        <v>496</v>
      </c>
      <c r="E68" s="12" t="n">
        <v>413.33</v>
      </c>
    </row>
    <row r="69">
      <c r="A69" s="3" t="inlineStr">
        <is>
          <t>ME10114</t>
        </is>
      </c>
      <c r="B69" s="3" t="inlineStr">
        <is>
          <t>EERO</t>
        </is>
      </c>
      <c r="C69" s="3" t="inlineStr">
        <is>
          <t>EERO PRO 7</t>
        </is>
      </c>
      <c r="D69" s="11" t="n">
        <v>331</v>
      </c>
      <c r="E69" s="12" t="n">
        <v>275.83</v>
      </c>
    </row>
    <row r="70">
      <c r="A70" s="3" t="inlineStr">
        <is>
          <t>ME10314</t>
        </is>
      </c>
      <c r="B70" s="3" t="inlineStr">
        <is>
          <t>EERO</t>
        </is>
      </c>
      <c r="C70" s="3" t="inlineStr">
        <is>
          <t>EERO PRO 7 - 3PK</t>
        </is>
      </c>
      <c r="D70" s="11" t="n">
        <v>826</v>
      </c>
      <c r="E70" s="12" t="n">
        <v>688.33</v>
      </c>
    </row>
    <row r="71">
      <c r="A71" s="3" t="inlineStr">
        <is>
          <t>8029901</t>
        </is>
      </c>
      <c r="B71" s="3" t="inlineStr">
        <is>
          <t>Fellowes</t>
        </is>
      </c>
      <c r="C71" s="3" t="inlineStr">
        <is>
          <t>MESH BACK SUPPORT</t>
        </is>
      </c>
      <c r="D71" s="11" t="n">
        <v>41</v>
      </c>
      <c r="E71" s="12" t="n">
        <v>34.17</v>
      </c>
    </row>
    <row r="72">
      <c r="A72" s="3" t="inlineStr">
        <is>
          <t>FD-CH-RE1M-04</t>
        </is>
      </c>
      <c r="B72" s="3" t="inlineStr">
        <is>
          <t>Fractal Design</t>
        </is>
      </c>
      <c r="C72" s="3" t="inlineStr">
        <is>
          <t>REFINE MESH LIGHT GAMING CHAIR</t>
        </is>
      </c>
      <c r="D72" s="11" t="n">
        <v>422</v>
      </c>
      <c r="E72" s="12" t="n">
        <v>351.67</v>
      </c>
    </row>
    <row r="73">
      <c r="A73" s="3" t="inlineStr">
        <is>
          <t>JL323A</t>
        </is>
      </c>
      <c r="B73" s="3" t="inlineStr">
        <is>
          <t>Hewlett Packard</t>
        </is>
      </c>
      <c r="C73" s="3" t="inlineStr">
        <is>
          <t>ARUBA 2930M 40G 8 SMRT RTE POE+ 1S S</t>
        </is>
      </c>
      <c r="D73" s="11" t="n">
        <v>4290</v>
      </c>
      <c r="E73" s="12" t="n">
        <v>3575</v>
      </c>
    </row>
    <row r="74">
      <c r="A74" s="3" t="inlineStr">
        <is>
          <t>JW023A</t>
        </is>
      </c>
      <c r="B74" s="3" t="inlineStr">
        <is>
          <t>Hewlett Packard Enterprise</t>
        </is>
      </c>
      <c r="C74" s="3" t="inlineStr">
        <is>
          <t>ANT-2X2-2005 PAIR 2.4G 5.0DBI OMNI</t>
        </is>
      </c>
      <c r="D74" s="11" t="n">
        <v>266</v>
      </c>
      <c r="E74" s="12" t="n">
        <v>221.67</v>
      </c>
    </row>
    <row r="75">
      <c r="A75" s="3" t="inlineStr">
        <is>
          <t>JW045A</t>
        </is>
      </c>
      <c r="B75" s="3" t="inlineStr">
        <is>
          <t>Hewlett Packard Enterprise</t>
        </is>
      </c>
      <c r="C75" s="3" t="inlineStr">
        <is>
          <t>AP-220-MNT-C2 CEILING RAIL MT KIT</t>
        </is>
      </c>
      <c r="D75" s="11" t="n">
        <v>14</v>
      </c>
      <c r="E75" s="12" t="n">
        <v>11.67</v>
      </c>
    </row>
    <row r="76">
      <c r="A76" s="3" t="inlineStr">
        <is>
          <t>R6W11A</t>
        </is>
      </c>
      <c r="B76" s="3" t="inlineStr">
        <is>
          <t>Hewlett Packard Enterprise</t>
        </is>
      </c>
      <c r="C76" s="3" t="inlineStr">
        <is>
          <t>AP-270-MNT-H3 270 SERIES MT KIT</t>
        </is>
      </c>
      <c r="D76" s="11" t="n">
        <v>127</v>
      </c>
      <c r="E76" s="12" t="n">
        <v>105.83</v>
      </c>
    </row>
    <row r="77">
      <c r="A77" s="3" t="inlineStr">
        <is>
          <t>JW016A</t>
        </is>
      </c>
      <c r="B77" s="3" t="inlineStr">
        <is>
          <t>Hewlett Packard Enterprise</t>
        </is>
      </c>
      <c r="C77" s="3" t="inlineStr">
        <is>
          <t>AP-ANT-38 2.4/5G 8DBI 3X3 PANEL</t>
        </is>
      </c>
      <c r="D77" s="11" t="n">
        <v>270</v>
      </c>
      <c r="E77" s="12" t="n">
        <v>225</v>
      </c>
    </row>
    <row r="78">
      <c r="A78" s="3" t="inlineStr">
        <is>
          <t>Q9G71A</t>
        </is>
      </c>
      <c r="B78" s="3" t="inlineStr">
        <is>
          <t>Hewlett Packard Enterprise</t>
        </is>
      </c>
      <c r="C78" s="3" t="inlineStr">
        <is>
          <t>AP-MNT-MP10-D APMNT BRA 10-PACK D.</t>
        </is>
      </c>
      <c r="D78" s="11" t="n">
        <v>135</v>
      </c>
      <c r="E78" s="12" t="n">
        <v>112.5</v>
      </c>
    </row>
    <row r="79">
      <c r="A79" s="3" t="inlineStr">
        <is>
          <t>R3T20A</t>
        </is>
      </c>
      <c r="B79" s="3" t="inlineStr">
        <is>
          <t>Hewlett Packard Enterprise</t>
        </is>
      </c>
      <c r="C79" s="3" t="inlineStr">
        <is>
          <t>AP-MNT-MP10-X AP MOUNT ADAPTER 10-PA</t>
        </is>
      </c>
      <c r="D79" s="11" t="n">
        <v>266</v>
      </c>
      <c r="E79" s="12" t="n">
        <v>221.67</v>
      </c>
    </row>
    <row r="80">
      <c r="A80" s="3" t="inlineStr">
        <is>
          <t>JL310A</t>
        </is>
      </c>
      <c r="B80" s="3" t="inlineStr">
        <is>
          <t>Hewlett Packard Enterprise</t>
        </is>
      </c>
      <c r="C80" s="3" t="inlineStr">
        <is>
          <t>ARUBA 100G QSFP28 LC LR4 SMF XCVR</t>
        </is>
      </c>
      <c r="D80" s="11" t="n">
        <v>25832</v>
      </c>
      <c r="E80" s="12" t="n">
        <v>21526.67</v>
      </c>
    </row>
    <row r="81">
      <c r="A81" s="3" t="inlineStr">
        <is>
          <t>R0Z25A</t>
        </is>
      </c>
      <c r="B81" s="3" t="inlineStr">
        <is>
          <t>Hewlett Packard Enterprise</t>
        </is>
      </c>
      <c r="C81" s="3" t="inlineStr">
        <is>
          <t>ARUBA 100G QSFP28 TO QSFP28 1M DAC C</t>
        </is>
      </c>
      <c r="D81" s="11" t="n">
        <v>384</v>
      </c>
      <c r="E81" s="12" t="n">
        <v>320</v>
      </c>
    </row>
    <row r="82">
      <c r="A82" s="3" t="inlineStr">
        <is>
          <t>JL307A</t>
        </is>
      </c>
      <c r="B82" s="3" t="inlineStr">
        <is>
          <t>Hewlett Packard Enterprise</t>
        </is>
      </c>
      <c r="C82" s="3" t="inlineStr">
        <is>
          <t>ARUBA 100G QSFP28-QSFP28 3M DAC CABL</t>
        </is>
      </c>
      <c r="D82" s="11" t="n">
        <v>522</v>
      </c>
      <c r="E82" s="12" t="n">
        <v>435</v>
      </c>
    </row>
    <row r="83">
      <c r="A83" s="3" t="inlineStr">
        <is>
          <t>J9151E</t>
        </is>
      </c>
      <c r="B83" s="3" t="inlineStr">
        <is>
          <t>Hewlett Packard Enterprise</t>
        </is>
      </c>
      <c r="C83" s="3" t="inlineStr">
        <is>
          <t>ARUBA 10G SFP+ LC LR 10KM SMF XCVR</t>
        </is>
      </c>
      <c r="D83" s="11" t="n">
        <v>1206</v>
      </c>
      <c r="E83" s="12" t="n">
        <v>1005</v>
      </c>
    </row>
    <row r="84">
      <c r="A84" s="3" t="inlineStr">
        <is>
          <t>J9150D</t>
        </is>
      </c>
      <c r="B84" s="3" t="inlineStr">
        <is>
          <t>Hewlett Packard Enterprise</t>
        </is>
      </c>
      <c r="C84" s="3" t="inlineStr">
        <is>
          <t>ARUBA 10G SFP+ LC SR 300M MMF XCVR.</t>
        </is>
      </c>
      <c r="D84" s="11" t="n">
        <v>480</v>
      </c>
      <c r="E84" s="12" t="n">
        <v>400</v>
      </c>
    </row>
    <row r="85">
      <c r="A85" s="3" t="inlineStr">
        <is>
          <t>J9281D</t>
        </is>
      </c>
      <c r="B85" s="3" t="inlineStr">
        <is>
          <t>Hewlett Packard Enterprise</t>
        </is>
      </c>
      <c r="C85" s="3" t="inlineStr">
        <is>
          <t>ARUBA 10G SFP+ TO SFP+ 1M DAC CABLE</t>
        </is>
      </c>
      <c r="D85" s="11" t="n">
        <v>63</v>
      </c>
      <c r="E85" s="12" t="n">
        <v>52.5</v>
      </c>
    </row>
    <row r="86">
      <c r="A86" s="3" t="inlineStr">
        <is>
          <t>J9283D</t>
        </is>
      </c>
      <c r="B86" s="3" t="inlineStr">
        <is>
          <t>Hewlett Packard Enterprise</t>
        </is>
      </c>
      <c r="C86" s="3" t="inlineStr">
        <is>
          <t>ARUBA 10G SFP+ TO SFP+ 3M DAC CABLE</t>
        </is>
      </c>
      <c r="D86" s="11" t="n">
        <v>86</v>
      </c>
      <c r="E86" s="12" t="n">
        <v>71.67</v>
      </c>
    </row>
    <row r="87">
      <c r="A87" s="3" t="inlineStr">
        <is>
          <t>J4858D</t>
        </is>
      </c>
      <c r="B87" s="3" t="inlineStr">
        <is>
          <t>Hewlett Packard Enterprise</t>
        </is>
      </c>
      <c r="C87" s="3" t="inlineStr">
        <is>
          <t>ARUBA 1G SFP LC SX 500M MMF XCVR</t>
        </is>
      </c>
      <c r="D87" s="11" t="n">
        <v>136</v>
      </c>
      <c r="E87" s="12" t="n">
        <v>113.33</v>
      </c>
    </row>
    <row r="88">
      <c r="A88" s="3" t="inlineStr">
        <is>
          <t>JL261A</t>
        </is>
      </c>
      <c r="B88" s="3" t="inlineStr">
        <is>
          <t>Hewlett Packard Enterprise</t>
        </is>
      </c>
      <c r="C88" s="3" t="inlineStr">
        <is>
          <t>ARUBA 2930F 24G POE+ 4SFP SWCH</t>
        </is>
      </c>
      <c r="D88" s="11" t="n">
        <v>964</v>
      </c>
      <c r="E88" s="12" t="n">
        <v>803.33</v>
      </c>
    </row>
    <row r="89">
      <c r="A89" s="3" t="inlineStr">
        <is>
          <t>JL312A</t>
        </is>
      </c>
      <c r="B89" s="3" t="inlineStr">
        <is>
          <t>Hewlett Packard Enterprise</t>
        </is>
      </c>
      <c r="C89" s="3" t="inlineStr">
        <is>
          <t>ARUBA 2930F 8-PORT POWER SHELF</t>
        </is>
      </c>
      <c r="D89" s="11" t="n">
        <v>25</v>
      </c>
      <c r="E89" s="12" t="n">
        <v>20.83</v>
      </c>
    </row>
    <row r="90">
      <c r="A90" s="3" t="inlineStr">
        <is>
          <t>JL078A</t>
        </is>
      </c>
      <c r="B90" s="3" t="inlineStr">
        <is>
          <t>Hewlett Packard Enterprise</t>
        </is>
      </c>
      <c r="C90" s="3" t="inlineStr">
        <is>
          <t>ARUBA 3810M 1QSFP+ 40GBE MODULE</t>
        </is>
      </c>
      <c r="D90" s="11" t="n">
        <v>840</v>
      </c>
      <c r="E90" s="12" t="n">
        <v>700</v>
      </c>
    </row>
    <row r="91">
      <c r="A91" s="3" t="inlineStr">
        <is>
          <t>R0M46A</t>
        </is>
      </c>
      <c r="B91" s="3" t="inlineStr">
        <is>
          <t>Hewlett Packard Enterprise</t>
        </is>
      </c>
      <c r="C91" s="3" t="inlineStr">
        <is>
          <t>ARUBA 50G SFP56 TO SFP56 0.65M DAC C</t>
        </is>
      </c>
      <c r="D91" s="11" t="n">
        <v>293</v>
      </c>
      <c r="E91" s="12" t="n">
        <v>244.17</v>
      </c>
    </row>
    <row r="92">
      <c r="A92" s="3" t="inlineStr">
        <is>
          <t>R0M47A</t>
        </is>
      </c>
      <c r="B92" s="3" t="inlineStr">
        <is>
          <t>Hewlett Packard Enterprise</t>
        </is>
      </c>
      <c r="C92" s="3" t="inlineStr">
        <is>
          <t>ARUBA 50G SFP56 TO SFP56 3M DAC CABL</t>
        </is>
      </c>
      <c r="D92" s="11" t="n">
        <v>450</v>
      </c>
      <c r="E92" s="12" t="n">
        <v>375</v>
      </c>
    </row>
    <row r="93">
      <c r="A93" s="3" t="inlineStr">
        <is>
          <t>R8Q72A</t>
        </is>
      </c>
      <c r="B93" s="3" t="inlineStr">
        <is>
          <t>Hewlett Packard Enterprise</t>
        </is>
      </c>
      <c r="C93" s="3" t="inlineStr">
        <is>
          <t>ARUBA 6200F 12G CL4 2G/2SFP+ 139W</t>
        </is>
      </c>
      <c r="D93" s="11" t="n">
        <v>1251</v>
      </c>
      <c r="E93" s="12" t="n">
        <v>1042.5</v>
      </c>
    </row>
    <row r="94">
      <c r="A94" s="3" t="inlineStr">
        <is>
          <t>JL727B</t>
        </is>
      </c>
      <c r="B94" s="3" t="inlineStr">
        <is>
          <t>Hewlett Packard Enterprise</t>
        </is>
      </c>
      <c r="C94" s="3" t="inlineStr">
        <is>
          <t>ARUBA 6200F 48G CL4 4SFP+370W SWCH</t>
        </is>
      </c>
      <c r="D94" s="11" t="n">
        <v>4224</v>
      </c>
      <c r="E94" s="12" t="n">
        <v>3520</v>
      </c>
    </row>
    <row r="95">
      <c r="A95" s="3" t="inlineStr">
        <is>
          <t>JL728B</t>
        </is>
      </c>
      <c r="B95" s="3" t="inlineStr">
        <is>
          <t>Hewlett Packard Enterprise</t>
        </is>
      </c>
      <c r="C95" s="3" t="inlineStr">
        <is>
          <t>ARUBA 6200F 48G CL4 4SFP+740W SWCH</t>
        </is>
      </c>
      <c r="D95" s="11" t="n">
        <v>5248</v>
      </c>
      <c r="E95" s="12" t="n">
        <v>4373.33</v>
      </c>
    </row>
    <row r="96">
      <c r="A96" s="3" t="inlineStr">
        <is>
          <t>R8Q71A</t>
        </is>
      </c>
      <c r="B96" s="3" t="inlineStr">
        <is>
          <t>Hewlett Packard Enterprise</t>
        </is>
      </c>
      <c r="C96" s="3" t="inlineStr">
        <is>
          <t>ARUBA 6200M 36G 12SR5 CL6 POE 4SFP+</t>
        </is>
      </c>
      <c r="D96" s="11" t="n">
        <v>7578</v>
      </c>
      <c r="E96" s="12" t="n">
        <v>6315</v>
      </c>
    </row>
    <row r="97">
      <c r="A97" s="3" t="inlineStr">
        <is>
          <t>R8Q69A</t>
        </is>
      </c>
      <c r="B97" s="3" t="inlineStr">
        <is>
          <t>Hewlett Packard Enterprise</t>
        </is>
      </c>
      <c r="C97" s="3" t="inlineStr">
        <is>
          <t>ARUBA 6200M 48G 4SFP+ SW</t>
        </is>
      </c>
      <c r="D97" s="11" t="n">
        <v>4366</v>
      </c>
      <c r="E97" s="12" t="n">
        <v>3638.33</v>
      </c>
    </row>
    <row r="98">
      <c r="A98" s="3" t="inlineStr">
        <is>
          <t>R8Q70A</t>
        </is>
      </c>
      <c r="B98" s="3" t="inlineStr">
        <is>
          <t>Hewlett Packard Enterprise</t>
        </is>
      </c>
      <c r="C98" s="3" t="inlineStr">
        <is>
          <t>ARUBA 6200M 48G CL4 POE 4SFP+ SW</t>
        </is>
      </c>
      <c r="D98" s="11" t="n">
        <v>5383</v>
      </c>
      <c r="E98" s="12" t="n">
        <v>4485.83</v>
      </c>
    </row>
    <row r="99">
      <c r="A99" s="3" t="inlineStr">
        <is>
          <t>JL666A</t>
        </is>
      </c>
      <c r="B99" s="3" t="inlineStr">
        <is>
          <t>Hewlett Packard Enterprise</t>
        </is>
      </c>
      <c r="C99" s="3" t="inlineStr">
        <is>
          <t>ARUBA 6300F 24G CL4 POE 4SFP56 SW</t>
        </is>
      </c>
      <c r="D99" s="11" t="n">
        <v>7686</v>
      </c>
      <c r="E99" s="12" t="n">
        <v>6405</v>
      </c>
    </row>
    <row r="100">
      <c r="A100" s="3" t="inlineStr">
        <is>
          <t>JL665A</t>
        </is>
      </c>
      <c r="B100" s="3" t="inlineStr">
        <is>
          <t>Hewlett Packard Enterprise</t>
        </is>
      </c>
      <c r="C100" s="3" t="inlineStr">
        <is>
          <t>ARUBA 6300F 48G CL4 POE 4SFP56 SW</t>
        </is>
      </c>
      <c r="D100" s="11" t="n">
        <v>12466</v>
      </c>
      <c r="E100" s="12" t="n">
        <v>10388.33</v>
      </c>
    </row>
    <row r="101">
      <c r="A101" s="3" t="inlineStr">
        <is>
          <t>JL662A</t>
        </is>
      </c>
      <c r="B101" s="3" t="inlineStr">
        <is>
          <t>Hewlett Packard Enterprise</t>
        </is>
      </c>
      <c r="C101" s="3" t="inlineStr">
        <is>
          <t>ARUBA 6300M 24G CL4 POE 4SFP56 SWCH</t>
        </is>
      </c>
      <c r="D101" s="11" t="n">
        <v>7913</v>
      </c>
      <c r="E101" s="12" t="n">
        <v>6594.17</v>
      </c>
    </row>
    <row r="102">
      <c r="A102" s="3" t="inlineStr">
        <is>
          <t>JL658A</t>
        </is>
      </c>
      <c r="B102" s="3" t="inlineStr">
        <is>
          <t>Hewlett Packard Enterprise</t>
        </is>
      </c>
      <c r="C102" s="3" t="inlineStr">
        <is>
          <t>ARUBA 6300M 24SFP+ 4SFP56 SWCH</t>
        </is>
      </c>
      <c r="D102" s="11" t="n">
        <v>13637</v>
      </c>
      <c r="E102" s="12" t="n">
        <v>11364.17</v>
      </c>
    </row>
    <row r="103">
      <c r="A103" s="3" t="inlineStr">
        <is>
          <t>JL660A</t>
        </is>
      </c>
      <c r="B103" s="3" t="inlineStr">
        <is>
          <t>Hewlett Packard Enterprise</t>
        </is>
      </c>
      <c r="C103" s="3" t="inlineStr">
        <is>
          <t>ARUBA 6300M 24SR5 CL6 POE 4SFP56 SWC</t>
        </is>
      </c>
      <c r="D103" s="11" t="n">
        <v>15018</v>
      </c>
      <c r="E103" s="12" t="n">
        <v>12515</v>
      </c>
    </row>
    <row r="104">
      <c r="A104" s="3" t="inlineStr">
        <is>
          <t>JL659A</t>
        </is>
      </c>
      <c r="B104" s="3" t="inlineStr">
        <is>
          <t>Hewlett Packard Enterprise</t>
        </is>
      </c>
      <c r="C104" s="3" t="inlineStr">
        <is>
          <t>ARUBA 6300M 48SR5 CL6 POE 4SFP56 SWC</t>
        </is>
      </c>
      <c r="D104" s="11" t="n">
        <v>17243</v>
      </c>
      <c r="E104" s="12" t="n">
        <v>14369.17</v>
      </c>
    </row>
    <row r="105">
      <c r="A105" s="3" t="inlineStr">
        <is>
          <t>R3V36A</t>
        </is>
      </c>
      <c r="B105" s="3" t="inlineStr">
        <is>
          <t>Hewlett Packard Enterprise</t>
        </is>
      </c>
      <c r="C105" s="3" t="inlineStr">
        <is>
          <t>ARUBA AP-503H (RW) UNIFIED AP</t>
        </is>
      </c>
      <c r="D105" s="11" t="n">
        <v>317</v>
      </c>
      <c r="E105" s="12" t="n">
        <v>264.17</v>
      </c>
    </row>
    <row r="106">
      <c r="A106" s="3" t="inlineStr">
        <is>
          <t>R2H28A</t>
        </is>
      </c>
      <c r="B106" s="3" t="inlineStr">
        <is>
          <t>Hewlett Packard Enterprise</t>
        </is>
      </c>
      <c r="C106" s="3" t="inlineStr">
        <is>
          <t>ARUBA AP-505 (RW) UNIFIED AP</t>
        </is>
      </c>
      <c r="D106" s="11" t="n">
        <v>445</v>
      </c>
      <c r="E106" s="12" t="n">
        <v>370.83</v>
      </c>
    </row>
    <row r="107">
      <c r="A107" s="3" t="inlineStr">
        <is>
          <t>Q9H62A</t>
        </is>
      </c>
      <c r="B107" s="3" t="inlineStr">
        <is>
          <t>Hewlett Packard Enterprise</t>
        </is>
      </c>
      <c r="C107" s="3" t="inlineStr">
        <is>
          <t>ARUBA AP-515 (RW) UNIFIED AP.</t>
        </is>
      </c>
      <c r="D107" s="11" t="n">
        <v>700</v>
      </c>
      <c r="E107" s="12" t="n">
        <v>583.33</v>
      </c>
    </row>
    <row r="108">
      <c r="A108" s="3" t="inlineStr">
        <is>
          <t>R4W43A</t>
        </is>
      </c>
      <c r="B108" s="3" t="inlineStr">
        <is>
          <t>Hewlett Packard Enterprise</t>
        </is>
      </c>
      <c r="C108" s="3" t="inlineStr">
        <is>
          <t>ARUBA AP-565 (RW) OUTDOOR 11AX AP</t>
        </is>
      </c>
      <c r="D108" s="11" t="n">
        <v>828</v>
      </c>
      <c r="E108" s="12" t="n">
        <v>690</v>
      </c>
    </row>
    <row r="109">
      <c r="A109" s="3" t="inlineStr">
        <is>
          <t>R4H17A</t>
        </is>
      </c>
      <c r="B109" s="3" t="inlineStr">
        <is>
          <t>Hewlett Packard Enterprise</t>
        </is>
      </c>
      <c r="C109" s="3" t="inlineStr">
        <is>
          <t>ARUBA AP-575 (RW) OUTDOOR 11AX AP</t>
        </is>
      </c>
      <c r="D109" s="11" t="n">
        <v>1518</v>
      </c>
      <c r="E109" s="12" t="n">
        <v>1265</v>
      </c>
    </row>
    <row r="110">
      <c r="A110" s="3" t="inlineStr">
        <is>
          <t>R7J49A</t>
        </is>
      </c>
      <c r="B110" s="3" t="inlineStr">
        <is>
          <t>Hewlett Packard Enterprise</t>
        </is>
      </c>
      <c r="C110" s="3" t="inlineStr">
        <is>
          <t>ARUBA AP-615 (RW) CAMPUS AP</t>
        </is>
      </c>
      <c r="D110" s="11" t="n">
        <v>532</v>
      </c>
      <c r="E110" s="12" t="n">
        <v>443.33</v>
      </c>
    </row>
    <row r="111">
      <c r="A111" s="3" t="inlineStr">
        <is>
          <t>R7J27A</t>
        </is>
      </c>
      <c r="B111" s="3" t="inlineStr">
        <is>
          <t>Hewlett Packard Enterprise</t>
        </is>
      </c>
      <c r="C111" s="3" t="inlineStr">
        <is>
          <t>ARUBA AP-635 (RW) CAMPUS AP</t>
        </is>
      </c>
      <c r="D111" s="11" t="n">
        <v>697</v>
      </c>
      <c r="E111" s="12" t="n">
        <v>580.83</v>
      </c>
    </row>
    <row r="112">
      <c r="A112" s="3" t="inlineStr">
        <is>
          <t>JL683B</t>
        </is>
      </c>
      <c r="B112" s="3" t="inlineStr">
        <is>
          <t>Hewlett Packard Enterprise</t>
        </is>
      </c>
      <c r="C112" s="3" t="inlineStr">
        <is>
          <t>ARUBA ION 1930 24G 4SFP+ 195W SW</t>
        </is>
      </c>
      <c r="D112" s="11" t="n">
        <v>356</v>
      </c>
      <c r="E112" s="12" t="n">
        <v>296.67</v>
      </c>
    </row>
    <row r="113">
      <c r="A113" s="3" t="inlineStr">
        <is>
          <t>JL685A</t>
        </is>
      </c>
      <c r="B113" s="3" t="inlineStr">
        <is>
          <t>Hewlett Packard Enterprise</t>
        </is>
      </c>
      <c r="C113" s="3" t="inlineStr">
        <is>
          <t>ARUBA ION 1930 48G 4SFP+ SWITCH</t>
        </is>
      </c>
      <c r="D113" s="11" t="n">
        <v>386</v>
      </c>
      <c r="E113" s="12" t="n">
        <v>321.67</v>
      </c>
    </row>
    <row r="114">
      <c r="A114" s="3" t="inlineStr">
        <is>
          <t>JL681A</t>
        </is>
      </c>
      <c r="B114" s="3" t="inlineStr">
        <is>
          <t>Hewlett Packard Enterprise</t>
        </is>
      </c>
      <c r="C114" s="3" t="inlineStr">
        <is>
          <t>ARUBA ION 1930 8G 2SFP 124W SWITCH</t>
        </is>
      </c>
      <c r="D114" s="11" t="n">
        <v>264</v>
      </c>
      <c r="E114" s="12" t="n">
        <v>220</v>
      </c>
    </row>
    <row r="115">
      <c r="A115" s="3" t="inlineStr">
        <is>
          <t>JL085A</t>
        </is>
      </c>
      <c r="B115" s="3" t="inlineStr">
        <is>
          <t>Hewlett Packard Enterprise</t>
        </is>
      </c>
      <c r="C115" s="3" t="inlineStr">
        <is>
          <t>ARUBA X371 12VDC 250W PS</t>
        </is>
      </c>
      <c r="D115" s="11" t="n">
        <v>284</v>
      </c>
      <c r="E115" s="12" t="n">
        <v>236.67</v>
      </c>
    </row>
    <row r="116">
      <c r="A116" s="3" t="inlineStr">
        <is>
          <t>JL087A</t>
        </is>
      </c>
      <c r="B116" s="3" t="inlineStr">
        <is>
          <t>Hewlett Packard Enterprise</t>
        </is>
      </c>
      <c r="C116" s="3" t="inlineStr">
        <is>
          <t>ARUBA X372 54VDC 1050W PS.</t>
        </is>
      </c>
      <c r="D116" s="11" t="n">
        <v>610</v>
      </c>
      <c r="E116" s="12" t="n">
        <v>508.33</v>
      </c>
    </row>
    <row r="117">
      <c r="A117" s="3" t="inlineStr">
        <is>
          <t>JL670A</t>
        </is>
      </c>
      <c r="B117" s="3" t="inlineStr">
        <is>
          <t>Hewlett Packard Enterprise</t>
        </is>
      </c>
      <c r="C117" s="3" t="inlineStr">
        <is>
          <t>ARUBA X372 54VDC 1600W PS</t>
        </is>
      </c>
      <c r="D117" s="11" t="n">
        <v>1752</v>
      </c>
      <c r="E117" s="12" t="n">
        <v>1460</v>
      </c>
    </row>
    <row r="118">
      <c r="A118" s="3" t="inlineStr">
        <is>
          <t>JL086A</t>
        </is>
      </c>
      <c r="B118" s="3" t="inlineStr">
        <is>
          <t>Hewlett Packard Enterprise</t>
        </is>
      </c>
      <c r="C118" s="3" t="inlineStr">
        <is>
          <t>ARUBA X372 54VDC 680W PS</t>
        </is>
      </c>
      <c r="D118" s="11" t="n">
        <v>383</v>
      </c>
      <c r="E118" s="12" t="n">
        <v>319.17</v>
      </c>
    </row>
    <row r="119">
      <c r="A119" s="3" t="inlineStr">
        <is>
          <t>JL715A</t>
        </is>
      </c>
      <c r="B119" s="3" t="inlineStr">
        <is>
          <t>Hewlett Packard Enterprise</t>
        </is>
      </c>
      <c r="C119" s="3" t="inlineStr">
        <is>
          <t>ARUBA X742 PWR2PRT FAN</t>
        </is>
      </c>
      <c r="D119" s="11" t="n">
        <v>412</v>
      </c>
      <c r="E119" s="12" t="n">
        <v>343.33</v>
      </c>
    </row>
    <row r="120">
      <c r="A120" s="3" t="inlineStr">
        <is>
          <t>J9990A</t>
        </is>
      </c>
      <c r="B120" s="3" t="inlineStr">
        <is>
          <t>Hewlett Packard Enterprise</t>
        </is>
      </c>
      <c r="C120" s="3" t="inlineStr">
        <is>
          <t>HP 20P POE+ / 4P SFP+ V3 ZL2 MOD</t>
        </is>
      </c>
      <c r="D120" s="11" t="n">
        <v>5642</v>
      </c>
      <c r="E120" s="12" t="n">
        <v>4701.67</v>
      </c>
    </row>
    <row r="121">
      <c r="A121" s="3" t="inlineStr">
        <is>
          <t>J9831A</t>
        </is>
      </c>
      <c r="B121" s="3" t="inlineStr">
        <is>
          <t>Hewlett Packard Enterprise</t>
        </is>
      </c>
      <c r="C121" s="3" t="inlineStr">
        <is>
          <t>HP 5406R ZL2 SWITCH FAN TRAY</t>
        </is>
      </c>
      <c r="D121" s="11" t="n">
        <v>314</v>
      </c>
      <c r="E121" s="12" t="n">
        <v>261.67</v>
      </c>
    </row>
    <row r="122">
      <c r="A122" s="3" t="inlineStr">
        <is>
          <t>JC680A</t>
        </is>
      </c>
      <c r="B122" s="3" t="inlineStr">
        <is>
          <t>Hewlett Packard Enterprise</t>
        </is>
      </c>
      <c r="C122" s="3" t="inlineStr">
        <is>
          <t>HP 58X0AF 650W AC POWER SUPPLY</t>
        </is>
      </c>
      <c r="D122" s="11" t="n">
        <v>688</v>
      </c>
      <c r="E122" s="12" t="n">
        <v>573.33</v>
      </c>
    </row>
    <row r="123">
      <c r="A123" s="3" t="inlineStr">
        <is>
          <t>JH182A</t>
        </is>
      </c>
      <c r="B123" s="3" t="inlineStr">
        <is>
          <t>Hewlett Packard Enterprise</t>
        </is>
      </c>
      <c r="C123" s="3" t="inlineStr">
        <is>
          <t>HP 5930 24P 10GBASE-T AND 2P QSFP+ M</t>
        </is>
      </c>
      <c r="D123" s="11" t="n">
        <v>7203</v>
      </c>
      <c r="E123" s="12" t="n">
        <v>6002.5</v>
      </c>
    </row>
    <row r="124">
      <c r="A124" s="3" t="inlineStr">
        <is>
          <t>455883-B21</t>
        </is>
      </c>
      <c r="B124" s="3" t="inlineStr">
        <is>
          <t>Hewlett Packard Enterprise</t>
        </is>
      </c>
      <c r="C124" s="3" t="inlineStr">
        <is>
          <t>HP BLC 10GB SR SFP+ OPT</t>
        </is>
      </c>
      <c r="D124" s="11" t="n">
        <v>174</v>
      </c>
      <c r="E124" s="12" t="n">
        <v>145</v>
      </c>
    </row>
    <row r="125">
      <c r="A125" s="3" t="inlineStr">
        <is>
          <t>JD118B</t>
        </is>
      </c>
      <c r="B125" s="3" t="inlineStr">
        <is>
          <t>Hewlett Packard Enterprise</t>
        </is>
      </c>
      <c r="C125" s="3" t="inlineStr">
        <is>
          <t>HP X120 1G SFP LC SX TRANSCEIVER</t>
        </is>
      </c>
      <c r="D125" s="11" t="n">
        <v>161</v>
      </c>
      <c r="E125" s="12" t="n">
        <v>134.17</v>
      </c>
    </row>
    <row r="126">
      <c r="A126" s="3" t="inlineStr">
        <is>
          <t>JD096C</t>
        </is>
      </c>
      <c r="B126" s="3" t="inlineStr">
        <is>
          <t>Hewlett Packard Enterprise</t>
        </is>
      </c>
      <c r="C126" s="3" t="inlineStr">
        <is>
          <t>HP X240 10G SFP+ SFP+ 1.2M DAC CABLE</t>
        </is>
      </c>
      <c r="D126" s="11" t="n">
        <v>96</v>
      </c>
      <c r="E126" s="12" t="n">
        <v>80</v>
      </c>
    </row>
    <row r="127">
      <c r="A127" s="3" t="inlineStr">
        <is>
          <t>JG330A</t>
        </is>
      </c>
      <c r="B127" s="3" t="inlineStr">
        <is>
          <t>Hewlett Packard Enterprise</t>
        </is>
      </c>
      <c r="C127" s="3" t="inlineStr">
        <is>
          <t>HP X242 QSFP 4X10G SFP+ 3M DAC CABLE</t>
        </is>
      </c>
      <c r="D127" s="11" t="n">
        <v>609</v>
      </c>
      <c r="E127" s="12" t="n">
        <v>507.5</v>
      </c>
    </row>
    <row r="128">
      <c r="A128" s="3" t="inlineStr">
        <is>
          <t>JG331A</t>
        </is>
      </c>
      <c r="B128" s="3" t="inlineStr">
        <is>
          <t>Hewlett Packard Enterprise</t>
        </is>
      </c>
      <c r="C128" s="3" t="inlineStr">
        <is>
          <t>HP X242 QSFP 4X10G SFP+ 5M DAC CABLE</t>
        </is>
      </c>
      <c r="D128" s="11" t="n">
        <v>706</v>
      </c>
      <c r="E128" s="12" t="n">
        <v>588.33</v>
      </c>
    </row>
    <row r="129">
      <c r="A129" s="3" t="inlineStr">
        <is>
          <t>S2P30A</t>
        </is>
      </c>
      <c r="B129" s="3" t="inlineStr">
        <is>
          <t>Hewlett Packard Enterprise</t>
        </is>
      </c>
      <c r="C129" s="3" t="inlineStr">
        <is>
          <t>HPE ANW 10G SR SFP+ LC 400M OM4 C-XC</t>
        </is>
      </c>
      <c r="D129" s="11" t="n">
        <v>299</v>
      </c>
      <c r="E129" s="12" t="n">
        <v>249.17</v>
      </c>
    </row>
    <row r="130">
      <c r="A130" s="3" t="inlineStr">
        <is>
          <t>R8N89B</t>
        </is>
      </c>
      <c r="B130" s="3" t="inlineStr">
        <is>
          <t>Hewlett Packard Enterprise</t>
        </is>
      </c>
      <c r="C130" s="3" t="inlineStr">
        <is>
          <t>HPE ANW 6000 12G CL4 2F 139W SW</t>
        </is>
      </c>
      <c r="D130" s="11" t="n">
        <v>489</v>
      </c>
      <c r="E130" s="12" t="n">
        <v>407.5</v>
      </c>
    </row>
    <row r="131">
      <c r="A131" s="3" t="inlineStr">
        <is>
          <t>R8N87B</t>
        </is>
      </c>
      <c r="B131" s="3" t="inlineStr">
        <is>
          <t>Hewlett Packard Enterprise</t>
        </is>
      </c>
      <c r="C131" s="3" t="inlineStr">
        <is>
          <t>HPE ANW 6000 24G CL4 4F 370W SW</t>
        </is>
      </c>
      <c r="D131" s="11" t="n">
        <v>757</v>
      </c>
      <c r="E131" s="12" t="n">
        <v>630.83</v>
      </c>
    </row>
    <row r="132">
      <c r="A132" s="3" t="inlineStr">
        <is>
          <t>R8N86B</t>
        </is>
      </c>
      <c r="B132" s="3" t="inlineStr">
        <is>
          <t>Hewlett Packard Enterprise</t>
        </is>
      </c>
      <c r="C132" s="3" t="inlineStr">
        <is>
          <t>HPE ANW 6000 48G 4F SW</t>
        </is>
      </c>
      <c r="D132" s="11" t="n">
        <v>675</v>
      </c>
      <c r="E132" s="12" t="n">
        <v>562.5</v>
      </c>
    </row>
    <row r="133">
      <c r="A133" s="3" t="inlineStr">
        <is>
          <t>JL725B</t>
        </is>
      </c>
      <c r="B133" s="3" t="inlineStr">
        <is>
          <t>Hewlett Packard Enterprise</t>
        </is>
      </c>
      <c r="C133" s="3" t="inlineStr">
        <is>
          <t>HPE ANW 6200F 24G CL4 4SFP+370W SWIT</t>
        </is>
      </c>
      <c r="D133" s="11" t="n">
        <v>2774</v>
      </c>
      <c r="E133" s="12" t="n">
        <v>2311.67</v>
      </c>
    </row>
    <row r="134">
      <c r="A134" s="3" t="inlineStr">
        <is>
          <t>S1G49A</t>
        </is>
      </c>
      <c r="B134" s="3" t="inlineStr">
        <is>
          <t>Hewlett Packard Enterprise</t>
        </is>
      </c>
      <c r="C134" s="3" t="inlineStr">
        <is>
          <t>HPE ANW AP-634 (RW) AP</t>
        </is>
      </c>
      <c r="D134" s="11" t="n">
        <v>1169</v>
      </c>
      <c r="E134" s="12" t="n">
        <v>974.17</v>
      </c>
    </row>
    <row r="135">
      <c r="A135" s="3" t="inlineStr">
        <is>
          <t>S3J35A</t>
        </is>
      </c>
      <c r="B135" s="3" t="inlineStr">
        <is>
          <t>Hewlett Packard Enterprise</t>
        </is>
      </c>
      <c r="C135" s="3" t="inlineStr">
        <is>
          <t>HPE ANW AP-635 (RW) 5PK CAMPUS AP</t>
        </is>
      </c>
      <c r="D135" s="11" t="n">
        <v>5472</v>
      </c>
      <c r="E135" s="12" t="n">
        <v>4560</v>
      </c>
    </row>
    <row r="136">
      <c r="A136" s="3" t="inlineStr">
        <is>
          <t>S0P51A</t>
        </is>
      </c>
      <c r="B136" s="3" t="inlineStr">
        <is>
          <t>Hewlett Packard Enterprise</t>
        </is>
      </c>
      <c r="C136" s="3" t="inlineStr">
        <is>
          <t>HPE ANW AP-675 (RW) OUTDOOR AP</t>
        </is>
      </c>
      <c r="D136" s="11" t="n">
        <v>2767</v>
      </c>
      <c r="E136" s="12" t="n">
        <v>2305.83</v>
      </c>
    </row>
    <row r="137">
      <c r="A137" s="3" t="inlineStr">
        <is>
          <t>S0P56A</t>
        </is>
      </c>
      <c r="B137" s="3" t="inlineStr">
        <is>
          <t>Hewlett Packard Enterprise</t>
        </is>
      </c>
      <c r="C137" s="3" t="inlineStr">
        <is>
          <t>HPE ANW AP-677 (RW) OUTDOOR AP</t>
        </is>
      </c>
      <c r="D137" s="11" t="n">
        <v>2767</v>
      </c>
      <c r="E137" s="12" t="n">
        <v>2305.83</v>
      </c>
    </row>
    <row r="138">
      <c r="A138" s="3" t="inlineStr">
        <is>
          <t>S4A22A</t>
        </is>
      </c>
      <c r="B138" s="3" t="inlineStr">
        <is>
          <t>Hewlett Packard Enterprise</t>
        </is>
      </c>
      <c r="C138" s="3" t="inlineStr">
        <is>
          <t>HPE ANW AP-725 (RW) CAMPUS AP</t>
        </is>
      </c>
      <c r="D138" s="11" t="n">
        <v>741</v>
      </c>
      <c r="E138" s="12" t="n">
        <v>617.5</v>
      </c>
    </row>
    <row r="139">
      <c r="A139" s="3" t="inlineStr">
        <is>
          <t>S1G42A</t>
        </is>
      </c>
      <c r="B139" s="3" t="inlineStr">
        <is>
          <t>Hewlett Packard Enterprise</t>
        </is>
      </c>
      <c r="C139" s="3" t="inlineStr">
        <is>
          <t>HPE ANW AP-735 (RW) CAMPUS AP</t>
        </is>
      </c>
      <c r="D139" s="11" t="n">
        <v>1468</v>
      </c>
      <c r="E139" s="12" t="n">
        <v>1223.33</v>
      </c>
    </row>
    <row r="140">
      <c r="A140" s="3" t="inlineStr">
        <is>
          <t>S5R00A</t>
        </is>
      </c>
      <c r="B140" s="3" t="inlineStr">
        <is>
          <t>Hewlett Packard Enterprise</t>
        </is>
      </c>
      <c r="C140" s="3" t="inlineStr">
        <is>
          <t>HPE ANW AP-745 (RW) 5PK CAMPUS AP</t>
        </is>
      </c>
      <c r="D140" s="11" t="n">
        <v>7336</v>
      </c>
      <c r="E140" s="12" t="n">
        <v>6113.33</v>
      </c>
    </row>
    <row r="141">
      <c r="A141" s="3" t="inlineStr">
        <is>
          <t>S1G84A</t>
        </is>
      </c>
      <c r="B141" s="3" t="inlineStr">
        <is>
          <t>Hewlett Packard Enterprise</t>
        </is>
      </c>
      <c r="C141" s="3" t="inlineStr">
        <is>
          <t>HPE ANW AP-755 (RW) CAMPUS AP</t>
        </is>
      </c>
      <c r="D141" s="11" t="n">
        <v>2123</v>
      </c>
      <c r="E141" s="12" t="n">
        <v>1769.17</v>
      </c>
    </row>
    <row r="142">
      <c r="A142" s="3" t="inlineStr">
        <is>
          <t>S4K20A</t>
        </is>
      </c>
      <c r="B142" s="3" t="inlineStr">
        <is>
          <t>Hewlett Packard Enterprise</t>
        </is>
      </c>
      <c r="C142" s="3" t="inlineStr">
        <is>
          <t>HPE ANW AP-765 (RW) OUTDOOR AP</t>
        </is>
      </c>
      <c r="D142" s="11" t="n">
        <v>2123</v>
      </c>
      <c r="E142" s="12" t="n">
        <v>1769.17</v>
      </c>
    </row>
    <row r="143">
      <c r="A143" s="3" t="inlineStr">
        <is>
          <t>S1F86A</t>
        </is>
      </c>
      <c r="B143" s="3" t="inlineStr">
        <is>
          <t>Hewlett Packard Enterprise</t>
        </is>
      </c>
      <c r="C143" s="3" t="inlineStr">
        <is>
          <t>HPE ANW AP-ANT-325 ANTENNA</t>
        </is>
      </c>
      <c r="D143" s="11" t="n">
        <v>329</v>
      </c>
      <c r="E143" s="12" t="n">
        <v>274.17</v>
      </c>
    </row>
    <row r="144">
      <c r="A144" s="3" t="inlineStr">
        <is>
          <t>S1F87A</t>
        </is>
      </c>
      <c r="B144" s="3" t="inlineStr">
        <is>
          <t>Hewlett Packard Enterprise</t>
        </is>
      </c>
      <c r="C144" s="3" t="inlineStr">
        <is>
          <t>HPE ANW AP-ANT-328 ANTENNA</t>
        </is>
      </c>
      <c r="D144" s="11" t="n">
        <v>329</v>
      </c>
      <c r="E144" s="12" t="n">
        <v>274.17</v>
      </c>
    </row>
    <row r="145">
      <c r="A145" s="3" t="inlineStr">
        <is>
          <t>S1J07A</t>
        </is>
      </c>
      <c r="B145" s="3" t="inlineStr">
        <is>
          <t>Hewlett Packard Enterprise</t>
        </is>
      </c>
      <c r="C145" s="3" t="inlineStr">
        <is>
          <t>HPE ANW QSFP56 SFP56 0.65M DAC CBL F</t>
        </is>
      </c>
      <c r="D145" s="11" t="n">
        <v>322</v>
      </c>
      <c r="E145" s="12" t="n">
        <v>268.33</v>
      </c>
    </row>
    <row r="146">
      <c r="A146" s="3" t="inlineStr">
        <is>
          <t>S1J08A</t>
        </is>
      </c>
      <c r="B146" s="3" t="inlineStr">
        <is>
          <t>Hewlett Packard Enterprise</t>
        </is>
      </c>
      <c r="C146" s="3" t="inlineStr">
        <is>
          <t>HPE ANW QSFP56 SFP56 3M DAC CBL</t>
        </is>
      </c>
      <c r="D146" s="11" t="n">
        <v>465</v>
      </c>
      <c r="E146" s="12" t="n">
        <v>387.5</v>
      </c>
    </row>
    <row r="147">
      <c r="A147" s="3" t="inlineStr">
        <is>
          <t>S3R22A</t>
        </is>
      </c>
      <c r="B147" s="3" t="inlineStr">
        <is>
          <t>Hewlett Packard Enterprise</t>
        </is>
      </c>
      <c r="C147" s="3" t="inlineStr">
        <is>
          <t>HPE ARUBA NETWORKING 2930F 8-PORT 54</t>
        </is>
      </c>
      <c r="D147" s="11" t="n">
        <v>357</v>
      </c>
      <c r="E147" s="12" t="n">
        <v>297.5</v>
      </c>
    </row>
    <row r="148">
      <c r="A148" s="3" t="inlineStr">
        <is>
          <t>S1J09A</t>
        </is>
      </c>
      <c r="B148" s="3" t="inlineStr">
        <is>
          <t>Hewlett Packard Enterprise</t>
        </is>
      </c>
      <c r="C148" s="3" t="inlineStr">
        <is>
          <t>HPE ARUBA NETWORKING AP-ANT-MNT-U MO</t>
        </is>
      </c>
      <c r="D148" s="11" t="n">
        <v>75</v>
      </c>
      <c r="E148" s="12" t="n">
        <v>62.5</v>
      </c>
    </row>
    <row r="149">
      <c r="A149" s="3" t="inlineStr">
        <is>
          <t>S0J40A</t>
        </is>
      </c>
      <c r="B149" s="3" t="inlineStr">
        <is>
          <t>Hewlett Packard Enterprise</t>
        </is>
      </c>
      <c r="C149" s="3" t="inlineStr">
        <is>
          <t>HPE ARUBA NETWORKING AP-MNT-MP10-U</t>
        </is>
      </c>
      <c r="D149" s="11" t="n">
        <v>362</v>
      </c>
      <c r="E149" s="12" t="n">
        <v>301.67</v>
      </c>
    </row>
    <row r="150">
      <c r="A150" s="3" t="inlineStr">
        <is>
          <t>S6X72A</t>
        </is>
      </c>
      <c r="B150" s="3" t="inlineStr">
        <is>
          <t>Hewlett Packard Enterprise</t>
        </is>
      </c>
      <c r="C150" s="3" t="inlineStr">
        <is>
          <t>HPE NETWORKING CW 2050 24P 10/100/10</t>
        </is>
      </c>
      <c r="D150" s="11" t="n">
        <v>553</v>
      </c>
      <c r="E150" s="12" t="n">
        <v>460.83</v>
      </c>
    </row>
    <row r="151">
      <c r="A151" s="3" t="inlineStr">
        <is>
          <t>S6X71A</t>
        </is>
      </c>
      <c r="B151" s="3" t="inlineStr">
        <is>
          <t>Hewlett Packard Enterprise</t>
        </is>
      </c>
      <c r="C151" s="3" t="inlineStr">
        <is>
          <t>HPE NETWORKING CW 2050 48P 10/100/10</t>
        </is>
      </c>
      <c r="D151" s="11" t="n">
        <v>790</v>
      </c>
      <c r="E151" s="12" t="n">
        <v>658.33</v>
      </c>
    </row>
    <row r="152">
      <c r="A152" s="3" t="inlineStr">
        <is>
          <t>S6X51A</t>
        </is>
      </c>
      <c r="B152" s="3" t="inlineStr">
        <is>
          <t>Hewlett Packard Enterprise</t>
        </is>
      </c>
      <c r="C152" s="3" t="inlineStr">
        <is>
          <t>HPE NETWORKING CW 2150 24P 10M/100M/</t>
        </is>
      </c>
      <c r="D152" s="11" t="n">
        <v>837</v>
      </c>
      <c r="E152" s="12" t="n">
        <v>697.5</v>
      </c>
    </row>
    <row r="153">
      <c r="A153" s="3" t="inlineStr">
        <is>
          <t>S6X53A</t>
        </is>
      </c>
      <c r="B153" s="3" t="inlineStr">
        <is>
          <t>Hewlett Packard Enterprise</t>
        </is>
      </c>
      <c r="C153" s="3" t="inlineStr">
        <is>
          <t>HPE NETWORKING CW 2150 48P 10M/100M/</t>
        </is>
      </c>
      <c r="D153" s="11" t="n">
        <v>1159</v>
      </c>
      <c r="E153" s="12" t="n">
        <v>965.83</v>
      </c>
    </row>
    <row r="154">
      <c r="A154" s="3" t="inlineStr">
        <is>
          <t>S6X54A</t>
        </is>
      </c>
      <c r="B154" s="3" t="inlineStr">
        <is>
          <t>Hewlett Packard Enterprise</t>
        </is>
      </c>
      <c r="C154" s="3" t="inlineStr">
        <is>
          <t>HPE NETWORKING CW 2150 48P 10M/100M/</t>
        </is>
      </c>
      <c r="D154" s="11" t="n">
        <v>1510</v>
      </c>
      <c r="E154" s="12" t="n">
        <v>1258.33</v>
      </c>
    </row>
    <row r="155">
      <c r="A155" s="3" t="inlineStr">
        <is>
          <t>S6R03A</t>
        </is>
      </c>
      <c r="B155" s="3" t="inlineStr">
        <is>
          <t>Hewlett Packard Enterprise</t>
        </is>
      </c>
      <c r="C155" s="3" t="inlineStr">
        <is>
          <t>HPE NW HOSP LARGE DESK MOUNT KIT</t>
        </is>
      </c>
      <c r="D155" s="11" t="n">
        <v>55</v>
      </c>
      <c r="E155" s="12" t="n">
        <v>45.83</v>
      </c>
    </row>
    <row r="156">
      <c r="A156" s="3" t="inlineStr">
        <is>
          <t>R9B28A</t>
        </is>
      </c>
      <c r="B156" s="3" t="inlineStr">
        <is>
          <t>Hewlett Packard Enterprise</t>
        </is>
      </c>
      <c r="C156" s="3" t="inlineStr">
        <is>
          <t>INSTANT ON AP25 (RW) 4X4 WI-FI 6 AP</t>
        </is>
      </c>
      <c r="D156" s="11" t="n">
        <v>192</v>
      </c>
      <c r="E156" s="12" t="n">
        <v>160</v>
      </c>
    </row>
    <row r="157">
      <c r="A157" s="3" t="inlineStr">
        <is>
          <t>8J8V7AA#ABB</t>
        </is>
      </c>
      <c r="B157" s="3" t="inlineStr">
        <is>
          <t>Hp Poly</t>
        </is>
      </c>
      <c r="C157" s="3" t="inlineStr">
        <is>
          <t>POLY SAVI D400 DECT DONGLE</t>
        </is>
      </c>
      <c r="D157" s="11" t="n">
        <v>83</v>
      </c>
      <c r="E157" s="12" t="n">
        <v>69.17</v>
      </c>
    </row>
    <row r="158">
      <c r="A158" s="3" t="inlineStr">
        <is>
          <t>SRX-MP-1VDSL2-R</t>
        </is>
      </c>
      <c r="B158" s="3" t="inlineStr">
        <is>
          <t>Juniper</t>
        </is>
      </c>
      <c r="C158" s="3" t="inlineStr">
        <is>
          <t>1 PORT VDSL2 MPIM ROHS COMPLIANT</t>
        </is>
      </c>
      <c r="D158" s="11" t="n">
        <v>381</v>
      </c>
      <c r="E158" s="12" t="n">
        <v>317.5</v>
      </c>
    </row>
    <row r="159">
      <c r="A159" s="3" t="inlineStr">
        <is>
          <t>JNP-100G-DAC-3M</t>
        </is>
      </c>
      <c r="B159" s="3" t="inlineStr">
        <is>
          <t>Juniper</t>
        </is>
      </c>
      <c r="C159" s="3" t="inlineStr">
        <is>
          <t>100G DAC TWINEX COPPER CABLE  3M</t>
        </is>
      </c>
      <c r="D159" s="11" t="n">
        <v>165</v>
      </c>
      <c r="E159" s="12" t="n">
        <v>137.5</v>
      </c>
    </row>
    <row r="160">
      <c r="A160" s="3" t="inlineStr">
        <is>
          <t>EX4400-48MP</t>
        </is>
      </c>
      <c r="B160" s="3" t="inlineStr">
        <is>
          <t>Juniper</t>
        </is>
      </c>
      <c r="C160" s="3" t="inlineStr">
        <is>
          <t>12X10G 36X2.5G SWITCH WITH 2X100G</t>
        </is>
      </c>
      <c r="D160" s="11" t="n">
        <v>6999</v>
      </c>
      <c r="E160" s="12" t="n">
        <v>5832.5</v>
      </c>
    </row>
    <row r="161">
      <c r="A161" s="3" t="inlineStr">
        <is>
          <t>EX440024XS</t>
        </is>
      </c>
      <c r="B161" s="3" t="inlineStr">
        <is>
          <t>Juniper</t>
        </is>
      </c>
      <c r="C161" s="3" t="inlineStr">
        <is>
          <t>24X10GBASEX SWITCH WITH 2X100G  SPAR</t>
        </is>
      </c>
      <c r="D161" s="11" t="n">
        <v>9398</v>
      </c>
      <c r="E161" s="12" t="n">
        <v>7831.67</v>
      </c>
    </row>
    <row r="162">
      <c r="A162" s="3" t="inlineStr">
        <is>
          <t>JPSU550CACAFI</t>
        </is>
      </c>
      <c r="B162" s="3" t="inlineStr">
        <is>
          <t>Juniper</t>
        </is>
      </c>
      <c r="C162" s="3" t="inlineStr">
        <is>
          <t>550W COMPACT AC AFI POWER SUPPLY</t>
        </is>
      </c>
      <c r="D162" s="11" t="n">
        <v>474</v>
      </c>
      <c r="E162" s="12" t="n">
        <v>395</v>
      </c>
    </row>
    <row r="163">
      <c r="A163" s="3" t="inlineStr">
        <is>
          <t>JPSU-550-CACAFO</t>
        </is>
      </c>
      <c r="B163" s="3" t="inlineStr">
        <is>
          <t>Juniper</t>
        </is>
      </c>
      <c r="C163" s="3" t="inlineStr">
        <is>
          <t>550W COMPACT AC AFO POWER SUPPLY</t>
        </is>
      </c>
      <c r="D163" s="11" t="n">
        <v>456</v>
      </c>
      <c r="E163" s="12" t="n">
        <v>380</v>
      </c>
    </row>
    <row r="164">
      <c r="A164" s="3" t="inlineStr">
        <is>
          <t>JPSU-920-AC-AFO</t>
        </is>
      </c>
      <c r="B164" s="3" t="inlineStr">
        <is>
          <t>Juniper</t>
        </is>
      </c>
      <c r="C164" s="3" t="inlineStr">
        <is>
          <t>EX3400 AC POWER SUPPLY</t>
        </is>
      </c>
      <c r="D164" s="11" t="n">
        <v>746</v>
      </c>
      <c r="E164" s="12" t="n">
        <v>621.67</v>
      </c>
    </row>
    <row r="165">
      <c r="A165" s="3" t="inlineStr">
        <is>
          <t>EX4100-24MP</t>
        </is>
      </c>
      <c r="B165" s="3" t="inlineStr">
        <is>
          <t>Juniper</t>
        </is>
      </c>
      <c r="C165" s="3" t="inlineStr">
        <is>
          <t>EX4100 24-PORT MULTI-GIG POE++</t>
        </is>
      </c>
      <c r="D165" s="11" t="n">
        <v>3899</v>
      </c>
      <c r="E165" s="12" t="n">
        <v>3249.17</v>
      </c>
    </row>
    <row r="166">
      <c r="A166" s="3" t="inlineStr">
        <is>
          <t>EX4100F12P</t>
        </is>
      </c>
      <c r="B166" s="3" t="inlineStr">
        <is>
          <t>Juniper</t>
        </is>
      </c>
      <c r="C166" s="3" t="inlineStr">
        <is>
          <t>EX4100-F 12-PORT POE+</t>
        </is>
      </c>
      <c r="D166" s="11" t="n">
        <v>2067</v>
      </c>
      <c r="E166" s="12" t="n">
        <v>1722.5</v>
      </c>
    </row>
    <row r="167">
      <c r="A167" s="3" t="inlineStr">
        <is>
          <t>AP24-WW</t>
        </is>
      </c>
      <c r="B167" s="3" t="inlineStr">
        <is>
          <t>Juniper</t>
        </is>
      </c>
      <c r="C167" s="3" t="inlineStr">
        <is>
          <t>MIST AP24 INT ANTENNA W/BLE-WW</t>
        </is>
      </c>
      <c r="D167" s="11" t="n">
        <v>677</v>
      </c>
      <c r="E167" s="12" t="n">
        <v>564.17</v>
      </c>
    </row>
    <row r="168">
      <c r="A168" s="3" t="inlineStr">
        <is>
          <t>AP32-WW</t>
        </is>
      </c>
      <c r="B168" s="3" t="inlineStr">
        <is>
          <t>Juniper</t>
        </is>
      </c>
      <c r="C168" s="3" t="inlineStr">
        <is>
          <t>MIST AP32 INT ANTENNA - WW</t>
        </is>
      </c>
      <c r="D168" s="11" t="n">
        <v>681</v>
      </c>
      <c r="E168" s="12" t="n">
        <v>567.5</v>
      </c>
    </row>
    <row r="169">
      <c r="A169" s="3" t="inlineStr">
        <is>
          <t>AP34-WW</t>
        </is>
      </c>
      <c r="B169" s="3" t="inlineStr">
        <is>
          <t>Juniper</t>
        </is>
      </c>
      <c r="C169" s="3" t="inlineStr">
        <is>
          <t>MIST AP34 INT ANTENNA W BLE WW</t>
        </is>
      </c>
      <c r="D169" s="11" t="n">
        <v>790</v>
      </c>
      <c r="E169" s="12" t="n">
        <v>658.33</v>
      </c>
    </row>
    <row r="170">
      <c r="A170" s="3" t="inlineStr">
        <is>
          <t>AP36-WW</t>
        </is>
      </c>
      <c r="B170" s="3" t="inlineStr">
        <is>
          <t>Juniper</t>
        </is>
      </c>
      <c r="C170" s="3" t="inlineStr">
        <is>
          <t>MIST AP36 INT ANTENNA WW ONLY</t>
        </is>
      </c>
      <c r="D170" s="11" t="n">
        <v>946</v>
      </c>
      <c r="E170" s="12" t="n">
        <v>788.33</v>
      </c>
    </row>
    <row r="171">
      <c r="A171" s="3" t="inlineStr">
        <is>
          <t>SFP-1G-SX-C</t>
        </is>
      </c>
      <c r="B171" s="3" t="inlineStr">
        <is>
          <t>Juniper</t>
        </is>
      </c>
      <c r="C171" s="3" t="inlineStr">
        <is>
          <t>SFP 1G-SX TRANSCEIVER</t>
        </is>
      </c>
      <c r="D171" s="11" t="n">
        <v>204</v>
      </c>
      <c r="E171" s="12" t="n">
        <v>170</v>
      </c>
    </row>
    <row r="172">
      <c r="A172" s="3" t="inlineStr">
        <is>
          <t>EX-SFP10GEDAC1M</t>
        </is>
      </c>
      <c r="B172" s="3" t="inlineStr">
        <is>
          <t>Juniper</t>
        </is>
      </c>
      <c r="C172" s="3" t="inlineStr">
        <is>
          <t>SFP+10 GB ETH DIRECT ATTCH COPPER 1M</t>
        </is>
      </c>
      <c r="D172" s="11" t="n">
        <v>49</v>
      </c>
      <c r="E172" s="12" t="n">
        <v>40.83</v>
      </c>
    </row>
    <row r="173">
      <c r="A173" s="3" t="inlineStr">
        <is>
          <t>SFP-25G-DAC50CM</t>
        </is>
      </c>
      <c r="B173" s="3" t="inlineStr">
        <is>
          <t>Juniper</t>
        </is>
      </c>
      <c r="C173" s="3" t="inlineStr">
        <is>
          <t>SFP28 25G DAC 50 CM</t>
        </is>
      </c>
      <c r="D173" s="11" t="n">
        <v>93</v>
      </c>
      <c r="E173" s="12" t="n">
        <v>77.5</v>
      </c>
    </row>
    <row r="174">
      <c r="A174" s="3" t="inlineStr">
        <is>
          <t>JNP-SFP25GDAC1M</t>
        </is>
      </c>
      <c r="B174" s="3" t="inlineStr">
        <is>
          <t>Juniper</t>
        </is>
      </c>
      <c r="C174" s="3" t="inlineStr">
        <is>
          <t>SFP28 25GE DAC 1M</t>
        </is>
      </c>
      <c r="D174" s="11" t="n">
        <v>59</v>
      </c>
      <c r="E174" s="12" t="n">
        <v>49.17</v>
      </c>
    </row>
    <row r="175">
      <c r="A175" s="3" t="inlineStr">
        <is>
          <t>SRX300-SYS-JB</t>
        </is>
      </c>
      <c r="B175" s="3" t="inlineStr">
        <is>
          <t>Juniper</t>
        </is>
      </c>
      <c r="C175" s="3" t="inlineStr">
        <is>
          <t>SRX300 HW &amp; JUNOS BASE (JSB)</t>
        </is>
      </c>
      <c r="D175" s="11" t="n">
        <v>1275</v>
      </c>
      <c r="E175" s="12" t="n">
        <v>1062.5</v>
      </c>
    </row>
    <row r="176">
      <c r="A176" s="3" t="inlineStr">
        <is>
          <t>SRX320-SYS-JB</t>
        </is>
      </c>
      <c r="B176" s="3" t="inlineStr">
        <is>
          <t>Juniper</t>
        </is>
      </c>
      <c r="C176" s="3" t="inlineStr">
        <is>
          <t>SRX320 HW &amp; JUNOS BASE (JSB)</t>
        </is>
      </c>
      <c r="D176" s="11" t="n">
        <v>1748</v>
      </c>
      <c r="E176" s="12" t="n">
        <v>1456.67</v>
      </c>
    </row>
    <row r="177">
      <c r="A177" s="3" t="inlineStr">
        <is>
          <t>SRX340-SYS-JB</t>
        </is>
      </c>
      <c r="B177" s="3" t="inlineStr">
        <is>
          <t>Juniper</t>
        </is>
      </c>
      <c r="C177" s="3" t="inlineStr">
        <is>
          <t>SRX340 HW &amp; JUNOS BASE (JSB)</t>
        </is>
      </c>
      <c r="D177" s="11" t="n">
        <v>3002</v>
      </c>
      <c r="E177" s="12" t="n">
        <v>2501.67</v>
      </c>
    </row>
    <row r="178">
      <c r="A178" s="3" t="inlineStr">
        <is>
          <t>MF833N</t>
        </is>
      </c>
      <c r="B178" s="3" t="inlineStr">
        <is>
          <t>Livewire</t>
        </is>
      </c>
      <c r="C178" s="3" t="inlineStr">
        <is>
          <t>4G USB MODEM - 150MBPS D/L SPEED HI</t>
        </is>
      </c>
      <c r="D178" s="11" t="n">
        <v>29</v>
      </c>
      <c r="E178" s="12" t="n">
        <v>24.17</v>
      </c>
    </row>
    <row r="179">
      <c r="A179" s="3" t="inlineStr">
        <is>
          <t>51071UVL</t>
        </is>
      </c>
      <c r="B179" s="3" t="inlineStr">
        <is>
          <t>Livewire</t>
        </is>
      </c>
      <c r="C179" s="3" t="inlineStr">
        <is>
          <t>HUAWEI E3372-325 LTE DONGLE 4G</t>
        </is>
      </c>
      <c r="D179" s="11" t="n">
        <v>36</v>
      </c>
      <c r="E179" s="12" t="n">
        <v>30</v>
      </c>
    </row>
    <row r="180">
      <c r="A180" s="3" t="inlineStr">
        <is>
          <t>ZTEWIFI-GB5B2WH</t>
        </is>
      </c>
      <c r="B180" s="3" t="inlineStr">
        <is>
          <t>Livewire</t>
        </is>
      </c>
      <c r="C180" s="3" t="inlineStr">
        <is>
          <t>ZTE G5B2</t>
        </is>
      </c>
      <c r="D180" s="11" t="n">
        <v>184</v>
      </c>
      <c r="E180" s="12" t="n">
        <v>153.33</v>
      </c>
    </row>
    <row r="181">
      <c r="A181" s="3" t="inlineStr">
        <is>
          <t>MU5001</t>
        </is>
      </c>
      <c r="B181" s="3" t="inlineStr">
        <is>
          <t>Livewire</t>
        </is>
      </c>
      <c r="C181" s="3" t="inlineStr">
        <is>
          <t>ZTE MU5001 5G MI-FI</t>
        </is>
      </c>
      <c r="D181" s="11" t="n">
        <v>279</v>
      </c>
      <c r="E181" s="12" t="n">
        <v>232.5</v>
      </c>
    </row>
    <row r="182">
      <c r="A182" s="3" t="inlineStr">
        <is>
          <t>4711377253512</t>
        </is>
      </c>
      <c r="B182" s="3" t="inlineStr">
        <is>
          <t>MSI</t>
        </is>
      </c>
      <c r="C182" s="3" t="inlineStr">
        <is>
          <t>AX1800 NANO WIFI USB ADAPTER</t>
        </is>
      </c>
      <c r="D182" s="11" t="n">
        <v>33</v>
      </c>
      <c r="E182" s="12" t="n">
        <v>27.5</v>
      </c>
    </row>
    <row r="183">
      <c r="A183" s="3" t="inlineStr">
        <is>
          <t>4711377126434</t>
        </is>
      </c>
      <c r="B183" s="3" t="inlineStr">
        <is>
          <t>MSI</t>
        </is>
      </c>
      <c r="C183" s="3" t="inlineStr">
        <is>
          <t>AXE5400 WIFI USB ADAPTER</t>
        </is>
      </c>
      <c r="D183" s="11" t="n">
        <v>57</v>
      </c>
      <c r="E183" s="12" t="n">
        <v>47.5</v>
      </c>
    </row>
    <row r="184">
      <c r="A184" s="3" t="inlineStr">
        <is>
          <t>4711377253529</t>
        </is>
      </c>
      <c r="B184" s="3" t="inlineStr">
        <is>
          <t>MSI</t>
        </is>
      </c>
      <c r="C184" s="3" t="inlineStr">
        <is>
          <t>BE6500 WIFI 7 USB ADAPTER</t>
        </is>
      </c>
      <c r="D184" s="11" t="n">
        <v>65</v>
      </c>
      <c r="E184" s="12" t="n">
        <v>54.17</v>
      </c>
    </row>
    <row r="185">
      <c r="A185" s="3" t="inlineStr">
        <is>
          <t>4711377427548</t>
        </is>
      </c>
      <c r="B185" s="3" t="inlineStr">
        <is>
          <t>MSI</t>
        </is>
      </c>
      <c r="C185" s="3" t="inlineStr">
        <is>
          <t>HERALD BE9400 WIFI 7 PCIE CARD</t>
        </is>
      </c>
      <c r="D185" s="11" t="n">
        <v>56</v>
      </c>
      <c r="E185" s="12" t="n">
        <v>46.67</v>
      </c>
    </row>
    <row r="186">
      <c r="A186" s="3" t="inlineStr">
        <is>
          <t>4711377198622</t>
        </is>
      </c>
      <c r="B186" s="3" t="inlineStr">
        <is>
          <t>MSI</t>
        </is>
      </c>
      <c r="C186" s="3" t="inlineStr">
        <is>
          <t>ROAMII BE LITE MESH SYSTEM- 1 PACK</t>
        </is>
      </c>
      <c r="D186" s="11" t="n">
        <v>86</v>
      </c>
      <c r="E186" s="12" t="n">
        <v>71.67</v>
      </c>
    </row>
    <row r="187">
      <c r="A187" s="3" t="inlineStr">
        <is>
          <t>H1AX00000246</t>
        </is>
      </c>
      <c r="B187" s="3" t="inlineStr">
        <is>
          <t>Optoma</t>
        </is>
      </c>
      <c r="C187" s="3" t="inlineStr">
        <is>
          <t>AZ832-HH WIFI DONGLE 3 SERIE / GE</t>
        </is>
      </c>
      <c r="D187" s="11" t="n">
        <v>72</v>
      </c>
      <c r="E187" s="12" t="n">
        <v>60</v>
      </c>
    </row>
    <row r="188">
      <c r="A188" s="3" t="inlineStr">
        <is>
          <t>75.7EE05G001</t>
        </is>
      </c>
      <c r="B188" s="3" t="inlineStr">
        <is>
          <t>Optoma</t>
        </is>
      </c>
      <c r="C188" s="3" t="inlineStr">
        <is>
          <t>EZC-USB WIFI DONGLE</t>
        </is>
      </c>
      <c r="D188" s="11" t="n">
        <v>65</v>
      </c>
      <c r="E188" s="12" t="n">
        <v>54.17</v>
      </c>
    </row>
    <row r="189">
      <c r="A189" s="3" t="inlineStr">
        <is>
          <t>ST1000SPEXI</t>
        </is>
      </c>
      <c r="B189" s="3" t="inlineStr">
        <is>
          <t>Startech</t>
        </is>
      </c>
      <c r="C189" s="3" t="inlineStr">
        <is>
          <t>1 PORT PCI EXPRESS GIGABIT ETHERNET</t>
        </is>
      </c>
      <c r="D189" s="11" t="n">
        <v>33</v>
      </c>
      <c r="E189" s="12" t="n">
        <v>27.5</v>
      </c>
    </row>
    <row r="190">
      <c r="A190" s="3" t="inlineStr">
        <is>
          <t>ST1000SPEX2L</t>
        </is>
      </c>
      <c r="B190" s="3" t="inlineStr">
        <is>
          <t>Startech</t>
        </is>
      </c>
      <c r="C190" s="3" t="inlineStr">
        <is>
          <t>1 PORT PCI EXPRESS GIGABIT SVR ADPT</t>
        </is>
      </c>
      <c r="D190" s="11" t="n">
        <v>22</v>
      </c>
      <c r="E190" s="12" t="n">
        <v>18.33</v>
      </c>
    </row>
    <row r="191">
      <c r="A191" s="3" t="inlineStr">
        <is>
          <t>ST2GPEX</t>
        </is>
      </c>
      <c r="B191" s="3" t="inlineStr">
        <is>
          <t>Startech</t>
        </is>
      </c>
      <c r="C191" s="3" t="inlineStr">
        <is>
          <t>1 PORT PCIE NETWORK CARD</t>
        </is>
      </c>
      <c r="D191" s="11" t="n">
        <v>29</v>
      </c>
      <c r="E191" s="12" t="n">
        <v>24.17</v>
      </c>
    </row>
    <row r="192">
      <c r="A192" s="3" t="inlineStr">
        <is>
          <t>ICUSB232FTN</t>
        </is>
      </c>
      <c r="B192" s="3" t="inlineStr">
        <is>
          <t>Startech</t>
        </is>
      </c>
      <c r="C192" s="3" t="inlineStr">
        <is>
          <t>1 PORT USB TO NULL MODEM RS232 DB9 S</t>
        </is>
      </c>
      <c r="D192" s="11" t="n">
        <v>32</v>
      </c>
      <c r="E192" s="12" t="n">
        <v>26.67</v>
      </c>
    </row>
    <row r="193">
      <c r="A193" s="3" t="inlineStr">
        <is>
          <t>PR12GINWORKCARD</t>
        </is>
      </c>
      <c r="B193" s="3" t="inlineStr">
        <is>
          <t>Startech</t>
        </is>
      </c>
      <c r="C193" s="3" t="inlineStr">
        <is>
          <t>1-PORT 2.5G PCIE NETWORK CARD</t>
        </is>
      </c>
      <c r="D193" s="11" t="n">
        <v>41</v>
      </c>
      <c r="E193" s="12" t="n">
        <v>34.17</v>
      </c>
    </row>
    <row r="194">
      <c r="A194" s="3" t="inlineStr">
        <is>
          <t>ST10GSPEXNDP2</t>
        </is>
      </c>
      <c r="B194" s="3" t="inlineStr">
        <is>
          <t>Startech</t>
        </is>
      </c>
      <c r="C194" s="3" t="inlineStr">
        <is>
          <t>10G PCIE NETWORK ADAPTER CARD</t>
        </is>
      </c>
      <c r="D194" s="11" t="n">
        <v>152</v>
      </c>
      <c r="E194" s="12" t="n">
        <v>126.67</v>
      </c>
    </row>
    <row r="195">
      <c r="A195" s="3" t="inlineStr">
        <is>
          <t>ST1000SPEX2</t>
        </is>
      </c>
      <c r="B195" s="3" t="inlineStr">
        <is>
          <t>Startech</t>
        </is>
      </c>
      <c r="C195" s="3" t="inlineStr">
        <is>
          <t>1PORT PCI EXPRESS GIGABIT SRVR</t>
        </is>
      </c>
      <c r="D195" s="11" t="n">
        <v>22</v>
      </c>
      <c r="E195" s="12" t="n">
        <v>18.33</v>
      </c>
    </row>
    <row r="196">
      <c r="A196" s="3" t="inlineStr">
        <is>
          <t>ST1000SPEXD4</t>
        </is>
      </c>
      <c r="B196" s="3" t="inlineStr">
        <is>
          <t>Startech</t>
        </is>
      </c>
      <c r="C196" s="3" t="inlineStr">
        <is>
          <t>2 PORT PCIE GIGABIT NETWORK CARD</t>
        </is>
      </c>
      <c r="D196" s="11" t="n">
        <v>91</v>
      </c>
      <c r="E196" s="12" t="n">
        <v>75.83</v>
      </c>
    </row>
    <row r="197">
      <c r="A197" s="3" t="inlineStr">
        <is>
          <t>PR22GINWORKCARD</t>
        </is>
      </c>
      <c r="B197" s="3" t="inlineStr">
        <is>
          <t>Startech</t>
        </is>
      </c>
      <c r="C197" s="3" t="inlineStr">
        <is>
          <t>2-PORT 2.5G PCIE NETWORK CARD</t>
        </is>
      </c>
      <c r="D197" s="11" t="n">
        <v>143</v>
      </c>
      <c r="E197" s="12" t="n">
        <v>119.17</v>
      </c>
    </row>
    <row r="198">
      <c r="A198" s="3" t="inlineStr">
        <is>
          <t>ST4000SPEXI</t>
        </is>
      </c>
      <c r="B198" s="3" t="inlineStr">
        <is>
          <t>Startech</t>
        </is>
      </c>
      <c r="C198" s="3" t="inlineStr">
        <is>
          <t>4 PORT GIGABIT ETHERNET PCI EXPRESS</t>
        </is>
      </c>
      <c r="D198" s="11" t="n">
        <v>192</v>
      </c>
      <c r="E198" s="12" t="n">
        <v>160</v>
      </c>
    </row>
    <row r="199">
      <c r="A199" s="3" t="inlineStr">
        <is>
          <t>PEXUSB3S4V</t>
        </is>
      </c>
      <c r="B199" s="3" t="inlineStr">
        <is>
          <t>Startech</t>
        </is>
      </c>
      <c r="C199" s="3" t="inlineStr">
        <is>
          <t>4 PORT PCI EXPRESS USB 3.0 CARD</t>
        </is>
      </c>
      <c r="D199" s="11" t="n">
        <v>42</v>
      </c>
      <c r="E199" s="12" t="n">
        <v>35</v>
      </c>
    </row>
    <row r="200">
      <c r="A200" s="3" t="inlineStr">
        <is>
          <t>PEXUSB3S44V</t>
        </is>
      </c>
      <c r="B200" s="3" t="inlineStr">
        <is>
          <t>Startech</t>
        </is>
      </c>
      <c r="C200" s="3" t="inlineStr">
        <is>
          <t>4 PORT QUAD BUS PCIE USB 3.0 ADAPTER</t>
        </is>
      </c>
      <c r="D200" s="11" t="n">
        <v>98</v>
      </c>
      <c r="E200" s="12" t="n">
        <v>81.67</v>
      </c>
    </row>
    <row r="201">
      <c r="A201" s="3" t="inlineStr">
        <is>
          <t>PR42GINWORKCARD</t>
        </is>
      </c>
      <c r="B201" s="3" t="inlineStr">
        <is>
          <t>Startech</t>
        </is>
      </c>
      <c r="C201" s="3" t="inlineStr">
        <is>
          <t>4-PORT 2.5G PCIE NETWORK CARD</t>
        </is>
      </c>
      <c r="D201" s="11" t="n">
        <v>200</v>
      </c>
      <c r="E201" s="12" t="n">
        <v>166.67</v>
      </c>
    </row>
    <row r="202">
      <c r="A202" s="3" t="inlineStr">
        <is>
          <t>4PSATAM2ADAPTER</t>
        </is>
      </c>
      <c r="B202" s="3" t="inlineStr">
        <is>
          <t>Startech</t>
        </is>
      </c>
      <c r="C202" s="3" t="inlineStr">
        <is>
          <t>4-PORT M.2 TO SATA ADAPTER</t>
        </is>
      </c>
      <c r="D202" s="11" t="n">
        <v>34</v>
      </c>
      <c r="E202" s="12" t="n">
        <v>28.33</v>
      </c>
    </row>
    <row r="203">
      <c r="A203" s="3" t="inlineStr">
        <is>
          <t>P5Q4A-USB-CARD</t>
        </is>
      </c>
      <c r="B203" s="3" t="inlineStr">
        <is>
          <t>Startech</t>
        </is>
      </c>
      <c r="C203" s="3" t="inlineStr">
        <is>
          <t>4-PORT USB-A PCIE CARD 5GBPS</t>
        </is>
      </c>
      <c r="D203" s="11" t="n">
        <v>98</v>
      </c>
      <c r="E203" s="12" t="n">
        <v>81.67</v>
      </c>
    </row>
    <row r="204">
      <c r="A204" s="3" t="inlineStr">
        <is>
          <t>PEXUSB3S7</t>
        </is>
      </c>
      <c r="B204" s="3" t="inlineStr">
        <is>
          <t>Startech</t>
        </is>
      </c>
      <c r="C204" s="3" t="inlineStr">
        <is>
          <t>7 PORT PCI EXPRESS SUPERSPEED USB 3.</t>
        </is>
      </c>
      <c r="D204" s="11" t="n">
        <v>65</v>
      </c>
      <c r="E204" s="12" t="n">
        <v>54.17</v>
      </c>
    </row>
    <row r="205">
      <c r="A205" s="3" t="inlineStr">
        <is>
          <t>GLCSXMMDST</t>
        </is>
      </c>
      <c r="B205" s="3" t="inlineStr">
        <is>
          <t>Startech</t>
        </is>
      </c>
      <c r="C205" s="3" t="inlineStr">
        <is>
          <t>CISCO GLC-SX-MMD COMPATIBLE SFP TRAN</t>
        </is>
      </c>
      <c r="D205" s="11" t="n">
        <v>43</v>
      </c>
      <c r="E205" s="12" t="n">
        <v>35.83</v>
      </c>
    </row>
    <row r="206">
      <c r="A206" s="3" t="inlineStr">
        <is>
          <t>MASFP10GBSR</t>
        </is>
      </c>
      <c r="B206" s="3" t="inlineStr">
        <is>
          <t>Startech</t>
        </is>
      </c>
      <c r="C206" s="3" t="inlineStr">
        <is>
          <t>CISCO MERAKI MA-SFP-10GB-SR COMPATIB</t>
        </is>
      </c>
      <c r="D206" s="11" t="n">
        <v>41</v>
      </c>
      <c r="E206" s="12" t="n">
        <v>34.17</v>
      </c>
    </row>
    <row r="207">
      <c r="A207" s="3" t="inlineStr">
        <is>
          <t>MASFP1GBSXST</t>
        </is>
      </c>
      <c r="B207" s="3" t="inlineStr">
        <is>
          <t>Startech</t>
        </is>
      </c>
      <c r="C207" s="3" t="inlineStr">
        <is>
          <t>CISCO MERAKI MA-SFP-1GB-SX COMPATIBL</t>
        </is>
      </c>
      <c r="D207" s="11" t="n">
        <v>28</v>
      </c>
      <c r="E207" s="12" t="n">
        <v>23.33</v>
      </c>
    </row>
    <row r="208">
      <c r="A208" s="3" t="inlineStr">
        <is>
          <t>MASFP1GBTXST</t>
        </is>
      </c>
      <c r="B208" s="3" t="inlineStr">
        <is>
          <t>Startech</t>
        </is>
      </c>
      <c r="C208" s="3" t="inlineStr">
        <is>
          <t>CISCO MERAKI MA-SFP-1GB-TX COMPATIBL</t>
        </is>
      </c>
      <c r="D208" s="11" t="n">
        <v>43</v>
      </c>
      <c r="E208" s="12" t="n">
        <v>35.83</v>
      </c>
    </row>
    <row r="209">
      <c r="A209" s="3" t="inlineStr">
        <is>
          <t>SFP10GSRSST</t>
        </is>
      </c>
      <c r="B209" s="3" t="inlineStr">
        <is>
          <t>Startech</t>
        </is>
      </c>
      <c r="C209" s="3" t="inlineStr">
        <is>
          <t>CISCO SFP-10G-SR-S COMPATIBLE SFP+ T</t>
        </is>
      </c>
      <c r="D209" s="11" t="n">
        <v>41</v>
      </c>
      <c r="E209" s="12" t="n">
        <v>34.17</v>
      </c>
    </row>
    <row r="210">
      <c r="A210" s="3" t="inlineStr">
        <is>
          <t>DP2VGA3</t>
        </is>
      </c>
      <c r="B210" s="3" t="inlineStr">
        <is>
          <t>Startech</t>
        </is>
      </c>
      <c r="C210" s="3" t="inlineStr">
        <is>
          <t>DISPLAY PORT 1.2 VGA ADAPTER</t>
        </is>
      </c>
      <c r="D210" s="11" t="n">
        <v>18</v>
      </c>
      <c r="E210" s="12" t="n">
        <v>15</v>
      </c>
    </row>
    <row r="211">
      <c r="A211" s="3" t="inlineStr">
        <is>
          <t>MCMGBSCMM055</t>
        </is>
      </c>
      <c r="B211" s="3" t="inlineStr">
        <is>
          <t>Startech</t>
        </is>
      </c>
      <c r="C211" s="3" t="inlineStr">
        <is>
          <t>FIBER MEDIA CONVERTER - MM</t>
        </is>
      </c>
      <c r="D211" s="11" t="n">
        <v>67</v>
      </c>
      <c r="E211" s="12" t="n">
        <v>55.83</v>
      </c>
    </row>
    <row r="212">
      <c r="A212" s="3" t="inlineStr">
        <is>
          <t>ET91000SFP2</t>
        </is>
      </c>
      <c r="B212" s="3" t="inlineStr">
        <is>
          <t>Startech</t>
        </is>
      </c>
      <c r="C212" s="3" t="inlineStr">
        <is>
          <t>FIBER MEDIA CONVERTER GIGABIT 1000MB</t>
        </is>
      </c>
      <c r="D212" s="11" t="n">
        <v>152</v>
      </c>
      <c r="E212" s="12" t="n">
        <v>126.67</v>
      </c>
    </row>
    <row r="213">
      <c r="A213" s="3" t="inlineStr">
        <is>
          <t>PEX1000MMSC2</t>
        </is>
      </c>
      <c r="B213" s="3" t="inlineStr">
        <is>
          <t>Startech</t>
        </is>
      </c>
      <c r="C213" s="3" t="inlineStr">
        <is>
          <t>GIGABIT PCIE MULTIMODE SC FIBER CARD</t>
        </is>
      </c>
      <c r="D213" s="11" t="n">
        <v>180</v>
      </c>
      <c r="E213" s="12" t="n">
        <v>150</v>
      </c>
    </row>
    <row r="214">
      <c r="A214" s="3" t="inlineStr">
        <is>
          <t>813874B21ST</t>
        </is>
      </c>
      <c r="B214" s="3" t="inlineStr">
        <is>
          <t>Startech</t>
        </is>
      </c>
      <c r="C214" s="3" t="inlineStr">
        <is>
          <t>HP 813874-B21 COMPATIBLE SFP</t>
        </is>
      </c>
      <c r="D214" s="11" t="n">
        <v>191</v>
      </c>
      <c r="E214" s="12" t="n">
        <v>159.17</v>
      </c>
    </row>
    <row r="215">
      <c r="A215" s="3" t="inlineStr">
        <is>
          <t>J4858CST</t>
        </is>
      </c>
      <c r="B215" s="3" t="inlineStr">
        <is>
          <t>Startech</t>
        </is>
      </c>
      <c r="C215" s="3" t="inlineStr">
        <is>
          <t>HP COMPATIBLE J4858C 1000BASE-SX MM</t>
        </is>
      </c>
      <c r="D215" s="11" t="n">
        <v>42</v>
      </c>
      <c r="E215" s="12" t="n">
        <v>35</v>
      </c>
    </row>
    <row r="216">
      <c r="A216" s="3" t="inlineStr">
        <is>
          <t>JD094A-ST</t>
        </is>
      </c>
      <c r="B216" s="3" t="inlineStr">
        <is>
          <t>Startech</t>
        </is>
      </c>
      <c r="C216" s="3" t="inlineStr">
        <is>
          <t>HP JD094A COMPATIBLE 10GBASE</t>
        </is>
      </c>
      <c r="D216" s="11" t="n">
        <v>17</v>
      </c>
      <c r="E216" s="12" t="n">
        <v>14.17</v>
      </c>
    </row>
    <row r="217">
      <c r="A217" s="3" t="inlineStr">
        <is>
          <t>J9150D-ST</t>
        </is>
      </c>
      <c r="B217" s="3" t="inlineStr">
        <is>
          <t>Startech</t>
        </is>
      </c>
      <c r="C217" s="3" t="inlineStr">
        <is>
          <t>J9150D COMPATIBLE</t>
        </is>
      </c>
      <c r="D217" s="11" t="n">
        <v>132</v>
      </c>
      <c r="E217" s="12" t="n">
        <v>110</v>
      </c>
    </row>
    <row r="218">
      <c r="A218" s="3" t="inlineStr">
        <is>
          <t>J9151E-ST</t>
        </is>
      </c>
      <c r="B218" s="3" t="inlineStr">
        <is>
          <t>Startech</t>
        </is>
      </c>
      <c r="C218" s="3" t="inlineStr">
        <is>
          <t>J9151E COMPATIBLE</t>
        </is>
      </c>
      <c r="D218" s="11" t="n">
        <v>169</v>
      </c>
      <c r="E218" s="12" t="n">
        <v>140.83</v>
      </c>
    </row>
    <row r="219">
      <c r="A219" s="3" t="inlineStr">
        <is>
          <t>NOTECONS02</t>
        </is>
      </c>
      <c r="B219" s="3" t="inlineStr">
        <is>
          <t>Startech</t>
        </is>
      </c>
      <c r="C219" s="3" t="inlineStr">
        <is>
          <t>KVM CONSOLE - LAPTOP USB 2.0 PORTABL</t>
        </is>
      </c>
      <c r="D219" s="11" t="n">
        <v>464</v>
      </c>
      <c r="E219" s="12" t="n">
        <v>386.67</v>
      </c>
    </row>
    <row r="220">
      <c r="A220" s="3" t="inlineStr">
        <is>
          <t>LCLCSMCOUPLER</t>
        </is>
      </c>
      <c r="B220" s="3" t="inlineStr">
        <is>
          <t>Startech</t>
        </is>
      </c>
      <c r="C220" s="3" t="inlineStr">
        <is>
          <t>LC FIBER COUPLER LC/UPC DUPLEX</t>
        </is>
      </c>
      <c r="D220" s="11" t="n">
        <v>9</v>
      </c>
      <c r="E220" s="12" t="n">
        <v>7.5</v>
      </c>
    </row>
    <row r="221">
      <c r="A221" s="3" t="inlineStr">
        <is>
          <t>MCM1110MMLC</t>
        </is>
      </c>
      <c r="B221" s="3" t="inlineStr">
        <is>
          <t>Startech</t>
        </is>
      </c>
      <c r="C221" s="3" t="inlineStr">
        <is>
          <t>MULTI-MODE LC FIBER MEDIA CONVERTER</t>
        </is>
      </c>
      <c r="D221" s="11" t="n">
        <v>78</v>
      </c>
      <c r="E221" s="12" t="n">
        <v>65</v>
      </c>
    </row>
    <row r="222">
      <c r="A222" s="3" t="inlineStr">
        <is>
          <t>N2M2SSDDUPLICTR</t>
        </is>
      </c>
      <c r="B222" s="3" t="inlineStr">
        <is>
          <t>Startech</t>
        </is>
      </c>
      <c r="C222" s="3" t="inlineStr">
        <is>
          <t>NVME TO 2.5 3.5 SATA CLONER</t>
        </is>
      </c>
      <c r="D222" s="11" t="n">
        <v>58</v>
      </c>
      <c r="E222" s="12" t="n">
        <v>48.33</v>
      </c>
    </row>
    <row r="223">
      <c r="A223" s="3" t="inlineStr">
        <is>
          <t>I13PSERIALENET</t>
        </is>
      </c>
      <c r="B223" s="3" t="inlineStr">
        <is>
          <t>Startech</t>
        </is>
      </c>
      <c r="C223" s="3" t="inlineStr">
        <is>
          <t>POE SERIAL TO ETHERNET ADAPTER</t>
        </is>
      </c>
      <c r="D223" s="11" t="n">
        <v>200</v>
      </c>
      <c r="E223" s="12" t="n">
        <v>166.67</v>
      </c>
    </row>
    <row r="224">
      <c r="A224" s="3" t="inlineStr">
        <is>
          <t>LBPLUG100G</t>
        </is>
      </c>
      <c r="B224" s="3" t="inlineStr">
        <is>
          <t>Startech</t>
        </is>
      </c>
      <c r="C224" s="3" t="inlineStr">
        <is>
          <t>QSFP28 100G LOOPBACK ADAPTER</t>
        </is>
      </c>
      <c r="D224" s="11" t="n">
        <v>61</v>
      </c>
      <c r="E224" s="12" t="n">
        <v>50.83</v>
      </c>
    </row>
    <row r="225">
      <c r="A225" s="3" t="inlineStr">
        <is>
          <t>SFPCAP10</t>
        </is>
      </c>
      <c r="B225" s="3" t="inlineStr">
        <is>
          <t>Startech</t>
        </is>
      </c>
      <c r="C225" s="3" t="inlineStr">
        <is>
          <t>SFP DUST COVERS - 10 PACK</t>
        </is>
      </c>
      <c r="D225" s="11" t="n">
        <v>14</v>
      </c>
      <c r="E225" s="12" t="n">
        <v>11.67</v>
      </c>
    </row>
    <row r="226">
      <c r="A226" s="3" t="inlineStr">
        <is>
          <t>SFP10GSRST</t>
        </is>
      </c>
      <c r="B226" s="3" t="inlineStr">
        <is>
          <t>Startech</t>
        </is>
      </c>
      <c r="C226" s="3" t="inlineStr">
        <is>
          <t>SFP-10G-SR COMPATIBLE SFP+ MODULE</t>
        </is>
      </c>
      <c r="D226" s="11" t="n">
        <v>41</v>
      </c>
      <c r="E226" s="12" t="n">
        <v>34.17</v>
      </c>
    </row>
    <row r="227">
      <c r="A227" s="3" t="inlineStr">
        <is>
          <t>TB31PCIEX16</t>
        </is>
      </c>
      <c r="B227" s="3" t="inlineStr">
        <is>
          <t>Startech</t>
        </is>
      </c>
      <c r="C227" s="3" t="inlineStr">
        <is>
          <t>STARTECH THUNDERBOLT3PCIE EXPCHASSIS</t>
        </is>
      </c>
      <c r="D227" s="11" t="n">
        <v>295</v>
      </c>
      <c r="E227" s="12" t="n">
        <v>245.83</v>
      </c>
    </row>
    <row r="228">
      <c r="A228" s="3" t="inlineStr">
        <is>
          <t>USB2100</t>
        </is>
      </c>
      <c r="B228" s="3" t="inlineStr">
        <is>
          <t>Startech</t>
        </is>
      </c>
      <c r="C228" s="3" t="inlineStr">
        <is>
          <t>STARTECH USB 2.0 TO 10/100 MBPS ETHE</t>
        </is>
      </c>
      <c r="D228" s="11" t="n">
        <v>17</v>
      </c>
      <c r="E228" s="12" t="n">
        <v>14.17</v>
      </c>
    </row>
    <row r="229">
      <c r="A229" s="3" t="inlineStr">
        <is>
          <t>ICUSB232PRO</t>
        </is>
      </c>
      <c r="B229" s="3" t="inlineStr">
        <is>
          <t>Startech</t>
        </is>
      </c>
      <c r="C229" s="3" t="inlineStr">
        <is>
          <t>STARTECH USB TO RS-232 ADAPTER WITH</t>
        </is>
      </c>
      <c r="D229" s="11" t="n">
        <v>27</v>
      </c>
      <c r="E229" s="12" t="n">
        <v>22.5</v>
      </c>
    </row>
    <row r="230">
      <c r="A230" s="3" t="inlineStr">
        <is>
          <t>USB31000S</t>
        </is>
      </c>
      <c r="B230" s="3" t="inlineStr">
        <is>
          <t>Startech</t>
        </is>
      </c>
      <c r="C230" s="3" t="inlineStr">
        <is>
          <t>STARTECH.COM USB 3.0 TO GIGABIT ETHE</t>
        </is>
      </c>
      <c r="D230" s="11" t="n">
        <v>26</v>
      </c>
      <c r="E230" s="12" t="n">
        <v>21.67</v>
      </c>
    </row>
    <row r="231">
      <c r="A231" s="3" t="inlineStr">
        <is>
          <t>MCM1110SFP</t>
        </is>
      </c>
      <c r="B231" s="3" t="inlineStr">
        <is>
          <t>Startech</t>
        </is>
      </c>
      <c r="C231" s="3" t="inlineStr">
        <is>
          <t>UNMANAGED GIGABIT FIBER MEDIA CONVER</t>
        </is>
      </c>
      <c r="D231" s="11" t="n">
        <v>50</v>
      </c>
      <c r="E231" s="12" t="n">
        <v>41.67</v>
      </c>
    </row>
    <row r="232">
      <c r="A232" s="3" t="inlineStr">
        <is>
          <t>USB31000SPTB</t>
        </is>
      </c>
      <c r="B232" s="3" t="inlineStr">
        <is>
          <t>Startech</t>
        </is>
      </c>
      <c r="C232" s="3" t="inlineStr">
        <is>
          <t>USB 3.0 10/100/1000GIGABIT LAN</t>
        </is>
      </c>
      <c r="D232" s="11" t="n">
        <v>34</v>
      </c>
      <c r="E232" s="12" t="n">
        <v>28.33</v>
      </c>
    </row>
    <row r="233">
      <c r="A233" s="3" t="inlineStr">
        <is>
          <t>USBABLTOOTHV5C2</t>
        </is>
      </c>
      <c r="B233" s="3" t="inlineStr">
        <is>
          <t>Startech</t>
        </is>
      </c>
      <c r="C233" s="3" t="inlineStr">
        <is>
          <t>USB BLUETOOTH 5.0 ADAPTER</t>
        </is>
      </c>
      <c r="D233" s="11" t="n">
        <v>14</v>
      </c>
      <c r="E233" s="12" t="n">
        <v>11.67</v>
      </c>
    </row>
    <row r="234">
      <c r="A234" s="3" t="inlineStr">
        <is>
          <t>AV53C1USBBTOOTH</t>
        </is>
      </c>
      <c r="B234" s="3" t="inlineStr">
        <is>
          <t>Startech</t>
        </is>
      </c>
      <c r="C234" s="3" t="inlineStr">
        <is>
          <t>USB BLUETOOTH 5.3 ADAPTER</t>
        </is>
      </c>
      <c r="D234" s="11" t="n">
        <v>22</v>
      </c>
      <c r="E234" s="12" t="n">
        <v>18.33</v>
      </c>
    </row>
    <row r="235">
      <c r="A235" s="3" t="inlineStr">
        <is>
          <t>102BUSBCMULTIPT</t>
        </is>
      </c>
      <c r="B235" s="3" t="inlineStr">
        <is>
          <t>Startech</t>
        </is>
      </c>
      <c r="C235" s="3" t="inlineStr">
        <is>
          <t>USB C MULTIPORT ADAPTER</t>
        </is>
      </c>
      <c r="D235" s="11" t="n">
        <v>106</v>
      </c>
      <c r="E235" s="12" t="n">
        <v>88.33</v>
      </c>
    </row>
    <row r="236">
      <c r="A236" s="3" t="inlineStr">
        <is>
          <t>M2USBCNVMESATA</t>
        </is>
      </c>
      <c r="B236" s="3" t="inlineStr">
        <is>
          <t>Startech</t>
        </is>
      </c>
      <c r="C236" s="3" t="inlineStr">
        <is>
          <t>USB PCIE SATA M.2 ENCLOSURE</t>
        </is>
      </c>
      <c r="D236" s="11" t="n">
        <v>52</v>
      </c>
      <c r="E236" s="12" t="n">
        <v>43.33</v>
      </c>
    </row>
    <row r="237">
      <c r="A237" s="3" t="inlineStr">
        <is>
          <t>USB31000S2</t>
        </is>
      </c>
      <c r="B237" s="3" t="inlineStr">
        <is>
          <t>Startech</t>
        </is>
      </c>
      <c r="C237" s="3" t="inlineStr">
        <is>
          <t>USB TO ETHERNET ADAPTER - 1GB</t>
        </is>
      </c>
      <c r="D237" s="11" t="n">
        <v>23</v>
      </c>
      <c r="E237" s="12" t="n">
        <v>19.17</v>
      </c>
    </row>
    <row r="238">
      <c r="A238" s="3" t="inlineStr">
        <is>
          <t>U2GAUSBCENET</t>
        </is>
      </c>
      <c r="B238" s="3" t="inlineStr">
        <is>
          <t>Startech</t>
        </is>
      </c>
      <c r="C238" s="3" t="inlineStr">
        <is>
          <t>USB TYPE-C ETHERNET ADAPTER</t>
        </is>
      </c>
      <c r="D238" s="11" t="n">
        <v>27</v>
      </c>
      <c r="E238" s="12" t="n">
        <v>22.5</v>
      </c>
    </row>
    <row r="239">
      <c r="A239" s="3" t="inlineStr">
        <is>
          <t>C22GUSBETHERNET</t>
        </is>
      </c>
      <c r="B239" s="3" t="inlineStr">
        <is>
          <t>Startech</t>
        </is>
      </c>
      <c r="C239" s="3" t="inlineStr">
        <is>
          <t>USB TYPE-C ETHERNET ADAPTER</t>
        </is>
      </c>
      <c r="D239" s="11" t="n">
        <v>26</v>
      </c>
      <c r="E239" s="12" t="n">
        <v>21.67</v>
      </c>
    </row>
    <row r="240">
      <c r="A240" s="3" t="inlineStr">
        <is>
          <t>USB433ACD1X1</t>
        </is>
      </c>
      <c r="B240" s="3" t="inlineStr">
        <is>
          <t>Startech</t>
        </is>
      </c>
      <c r="C240" s="3" t="inlineStr">
        <is>
          <t>USB WI-FI ADAPTER - AC600</t>
        </is>
      </c>
      <c r="D240" s="11" t="n">
        <v>24</v>
      </c>
      <c r="E240" s="12" t="n">
        <v>20</v>
      </c>
    </row>
    <row r="241">
      <c r="A241" s="3" t="inlineStr">
        <is>
          <t>U32AMCFUSBADAPT</t>
        </is>
      </c>
      <c r="B241" s="3" t="inlineStr">
        <is>
          <t>Startech</t>
        </is>
      </c>
      <c r="C241" s="3" t="inlineStr">
        <is>
          <t>USB-A TO USB-C ADAPTER 10GBPS</t>
        </is>
      </c>
      <c r="D241" s="11" t="n">
        <v>10</v>
      </c>
      <c r="E241" s="12" t="n">
        <v>8.33</v>
      </c>
    </row>
    <row r="242">
      <c r="A242" s="3" t="inlineStr">
        <is>
          <t>DKT31CMDPHPD</t>
        </is>
      </c>
      <c r="B242" s="3" t="inlineStr">
        <is>
          <t>Startech</t>
        </is>
      </c>
      <c r="C242" s="3" t="inlineStr">
        <is>
          <t>USB-C MULTIPORT ADAPTER</t>
        </is>
      </c>
      <c r="D242" s="11" t="n">
        <v>78</v>
      </c>
      <c r="E242" s="12" t="n">
        <v>65</v>
      </c>
    </row>
    <row r="243">
      <c r="A243" s="3" t="inlineStr">
        <is>
          <t>DKT30CHSDPD1</t>
        </is>
      </c>
      <c r="B243" s="3" t="inlineStr">
        <is>
          <t>Startech</t>
        </is>
      </c>
      <c r="C243" s="3" t="inlineStr">
        <is>
          <t>USB-C MULTIPORT ADAPTER 4K</t>
        </is>
      </c>
      <c r="D243" s="11" t="n">
        <v>39</v>
      </c>
      <c r="E243" s="12" t="n">
        <v>32.5</v>
      </c>
    </row>
    <row r="244">
      <c r="A244" s="3" t="inlineStr">
        <is>
          <t>154BUSBCMULTIPT</t>
        </is>
      </c>
      <c r="B244" s="3" t="inlineStr">
        <is>
          <t>Startech</t>
        </is>
      </c>
      <c r="C244" s="3" t="inlineStr">
        <is>
          <t>USB-C TRIPLE-MONITOR ADAPTER</t>
        </is>
      </c>
      <c r="D244" s="11" t="n">
        <v>83</v>
      </c>
      <c r="E244" s="12" t="n">
        <v>69.17</v>
      </c>
    </row>
    <row r="245">
      <c r="A245" s="3" t="inlineStr">
        <is>
          <t>117BUSBCMULTIPT</t>
        </is>
      </c>
      <c r="B245" s="3" t="inlineStr">
        <is>
          <t>Startech</t>
        </is>
      </c>
      <c r="C245" s="3" t="inlineStr">
        <is>
          <t>USB-C TRIPLE-MONITOR ADAPTER</t>
        </is>
      </c>
      <c r="D245" s="11" t="n">
        <v>94</v>
      </c>
      <c r="E245" s="12" t="n">
        <v>78.33</v>
      </c>
    </row>
    <row r="246">
      <c r="A246" s="3" t="inlineStr">
        <is>
          <t>167BUSBCMULTIPT</t>
        </is>
      </c>
      <c r="B246" s="3" t="inlineStr">
        <is>
          <t>Startech</t>
        </is>
      </c>
      <c r="C246" s="3" t="inlineStr">
        <is>
          <t>USB-C USB-A MULTIPORT ADAPTER</t>
        </is>
      </c>
      <c r="D246" s="11" t="n">
        <v>57</v>
      </c>
      <c r="E246" s="12" t="n">
        <v>47.5</v>
      </c>
    </row>
    <row r="247">
      <c r="A247" s="3" t="inlineStr">
        <is>
          <t>115BUSBCMULTIPT</t>
        </is>
      </c>
      <c r="B247" s="3" t="inlineStr">
        <is>
          <t>Startech</t>
        </is>
      </c>
      <c r="C247" s="3" t="inlineStr">
        <is>
          <t>USBC MULTIPORT ADAPTER 4K 60HZ</t>
        </is>
      </c>
      <c r="D247" s="11" t="n">
        <v>41</v>
      </c>
      <c r="E247" s="12" t="n">
        <v>34.17</v>
      </c>
    </row>
    <row r="248">
      <c r="A248" s="3" t="inlineStr">
        <is>
          <t>127BUSBCMULTIPT</t>
        </is>
      </c>
      <c r="B248" s="3" t="inlineStr">
        <is>
          <t>Startech</t>
        </is>
      </c>
      <c r="C248" s="3" t="inlineStr">
        <is>
          <t>USBC MULTIPORT ADAPTER 4K 60HZ</t>
        </is>
      </c>
      <c r="D248" s="11" t="n">
        <v>37</v>
      </c>
      <c r="E248" s="12" t="n">
        <v>30.83</v>
      </c>
    </row>
    <row r="249">
      <c r="A249" s="3" t="inlineStr">
        <is>
          <t>MW45V22ALCGB11</t>
        </is>
      </c>
      <c r="B249" s="3" t="inlineStr">
        <is>
          <t>TCL</t>
        </is>
      </c>
      <c r="C249" s="3" t="inlineStr">
        <is>
          <t>TCL LINKZONE LTE MIFI</t>
        </is>
      </c>
      <c r="D249" s="11" t="n">
        <v>44</v>
      </c>
      <c r="E249" s="12" t="n">
        <v>36.67</v>
      </c>
    </row>
    <row r="250">
      <c r="A250" s="3" t="inlineStr">
        <is>
          <t>EH210</t>
        </is>
      </c>
      <c r="B250" s="3" t="inlineStr">
        <is>
          <t>Tplink</t>
        </is>
      </c>
      <c r="C250" s="3" t="inlineStr">
        <is>
          <t>1 TO 2 GIGABIT ETHERNET SPLITTER</t>
        </is>
      </c>
      <c r="D250" s="11" t="n">
        <v>15</v>
      </c>
      <c r="E250" s="12" t="n">
        <v>12.5</v>
      </c>
    </row>
    <row r="251">
      <c r="A251" s="3" t="inlineStr">
        <is>
          <t>TL-SG1210P</t>
        </is>
      </c>
      <c r="B251" s="3" t="inlineStr">
        <is>
          <t>Tplink</t>
        </is>
      </c>
      <c r="C251" s="3" t="inlineStr">
        <is>
          <t>10-PORT GIGABIT SWITCH 8-PORT POE+</t>
        </is>
      </c>
      <c r="D251" s="11" t="n">
        <v>90</v>
      </c>
      <c r="E251" s="12" t="n">
        <v>75</v>
      </c>
    </row>
    <row r="252">
      <c r="A252" s="3" t="inlineStr">
        <is>
          <t>MC100CM</t>
        </is>
      </c>
      <c r="B252" s="3" t="inlineStr">
        <is>
          <t>Tplink</t>
        </is>
      </c>
      <c r="C252" s="3" t="inlineStr">
        <is>
          <t>10/100M RJ45 TO 100M MM SC FIBRE</t>
        </is>
      </c>
      <c r="D252" s="11" t="n">
        <v>23</v>
      </c>
      <c r="E252" s="12" t="n">
        <v>19.17</v>
      </c>
    </row>
    <row r="253">
      <c r="A253" s="3" t="inlineStr">
        <is>
          <t>M7010</t>
        </is>
      </c>
      <c r="B253" s="3" t="inlineStr">
        <is>
          <t>Tplink</t>
        </is>
      </c>
      <c r="C253" s="3" t="inlineStr">
        <is>
          <t>150MBPS 4G LTE MOBILE WI-FI</t>
        </is>
      </c>
      <c r="D253" s="11" t="n">
        <v>58</v>
      </c>
      <c r="E253" s="12" t="n">
        <v>48.33</v>
      </c>
    </row>
    <row r="254">
      <c r="A254" s="3" t="inlineStr">
        <is>
          <t>MT115</t>
        </is>
      </c>
      <c r="B254" s="3" t="inlineStr">
        <is>
          <t>Tplink</t>
        </is>
      </c>
      <c r="C254" s="3" t="inlineStr">
        <is>
          <t>150MBPS WRLS 4G LTE MOBILE ROUTER</t>
        </is>
      </c>
      <c r="D254" s="11" t="n">
        <v>53</v>
      </c>
      <c r="E254" s="12" t="n">
        <v>44.17</v>
      </c>
    </row>
    <row r="255">
      <c r="A255" s="3" t="inlineStr">
        <is>
          <t>TL-SF1016DS</t>
        </is>
      </c>
      <c r="B255" s="3" t="inlineStr">
        <is>
          <t>Tplink</t>
        </is>
      </c>
      <c r="C255" s="3" t="inlineStr">
        <is>
          <t>16 P 10/100M SWITCH 13 INCH RM</t>
        </is>
      </c>
      <c r="D255" s="11" t="n">
        <v>43</v>
      </c>
      <c r="E255" s="12" t="n">
        <v>35.83</v>
      </c>
    </row>
    <row r="256">
      <c r="A256" s="3" t="inlineStr">
        <is>
          <t>TL-SF1016</t>
        </is>
      </c>
      <c r="B256" s="3" t="inlineStr">
        <is>
          <t>Tplink</t>
        </is>
      </c>
      <c r="C256" s="3" t="inlineStr">
        <is>
          <t>16 P 10/100M SWITCH 19 INCH RM</t>
        </is>
      </c>
      <c r="D256" s="11" t="n">
        <v>48</v>
      </c>
      <c r="E256" s="12" t="n">
        <v>40</v>
      </c>
    </row>
    <row r="257">
      <c r="A257" s="3" t="inlineStr">
        <is>
          <t>TL-SL1218MP</t>
        </is>
      </c>
      <c r="B257" s="3" t="inlineStr">
        <is>
          <t>Tplink</t>
        </is>
      </c>
      <c r="C257" s="3" t="inlineStr">
        <is>
          <t>16-PORT 10/100MBPS POE+ SWITCH</t>
        </is>
      </c>
      <c r="D257" s="11" t="n">
        <v>177</v>
      </c>
      <c r="E257" s="12" t="n">
        <v>147.5</v>
      </c>
    </row>
    <row r="258">
      <c r="A258" s="3" t="inlineStr">
        <is>
          <t>TL-SG116</t>
        </is>
      </c>
      <c r="B258" s="3" t="inlineStr">
        <is>
          <t>Tplink</t>
        </is>
      </c>
      <c r="C258" s="3" t="inlineStr">
        <is>
          <t>16-PORT GIGABIT DESKTOP SWITCH</t>
        </is>
      </c>
      <c r="D258" s="11" t="n">
        <v>56</v>
      </c>
      <c r="E258" s="12" t="n">
        <v>46.67</v>
      </c>
    </row>
    <row r="259">
      <c r="A259" s="3" t="inlineStr">
        <is>
          <t>TX201</t>
        </is>
      </c>
      <c r="B259" s="3" t="inlineStr">
        <is>
          <t>Tplink</t>
        </is>
      </c>
      <c r="C259" s="3" t="inlineStr">
        <is>
          <t>2.5 GIGABIT PCI EXPRESS NETWORK ADP</t>
        </is>
      </c>
      <c r="D259" s="11" t="n">
        <v>24</v>
      </c>
      <c r="E259" s="12" t="n">
        <v>20</v>
      </c>
    </row>
    <row r="260">
      <c r="A260" s="3" t="inlineStr">
        <is>
          <t>MA310E</t>
        </is>
      </c>
      <c r="B260" s="3" t="inlineStr">
        <is>
          <t>Tplink</t>
        </is>
      </c>
      <c r="C260" s="3" t="inlineStr">
        <is>
          <t>2.5 GIGABIT PCIE NETWORK ADAPTER</t>
        </is>
      </c>
      <c r="D260" s="11" t="n">
        <v>17</v>
      </c>
      <c r="E260" s="12" t="n">
        <v>14.17</v>
      </c>
    </row>
    <row r="261">
      <c r="A261" s="3" t="inlineStr">
        <is>
          <t>TL-SF1024D</t>
        </is>
      </c>
      <c r="B261" s="3" t="inlineStr">
        <is>
          <t>Tplink</t>
        </is>
      </c>
      <c r="C261" s="3" t="inlineStr">
        <is>
          <t>24 P 10/100M SWITCH 13 INCH RM</t>
        </is>
      </c>
      <c r="D261" s="11" t="n">
        <v>54</v>
      </c>
      <c r="E261" s="12" t="n">
        <v>45</v>
      </c>
    </row>
    <row r="262">
      <c r="A262" s="3" t="inlineStr">
        <is>
          <t>TL-SG1024D</t>
        </is>
      </c>
      <c r="B262" s="3" t="inlineStr">
        <is>
          <t>Tplink</t>
        </is>
      </c>
      <c r="C262" s="3" t="inlineStr">
        <is>
          <t>24 PORT GIGABIT SWITCH</t>
        </is>
      </c>
      <c r="D262" s="11" t="n">
        <v>90</v>
      </c>
      <c r="E262" s="12" t="n">
        <v>75</v>
      </c>
    </row>
    <row r="263">
      <c r="A263" s="3" t="inlineStr">
        <is>
          <t>TL-SG1428PE</t>
        </is>
      </c>
      <c r="B263" s="3" t="inlineStr">
        <is>
          <t>Tplink</t>
        </is>
      </c>
      <c r="C263" s="3" t="inlineStr">
        <is>
          <t>28-PORT GIG EASY SWITCH 24-PORT POE+</t>
        </is>
      </c>
      <c r="D263" s="11" t="n">
        <v>242</v>
      </c>
      <c r="E263" s="12" t="n">
        <v>201.67</v>
      </c>
    </row>
    <row r="264">
      <c r="A264" s="3" t="inlineStr">
        <is>
          <t>TD-W9960</t>
        </is>
      </c>
      <c r="B264" s="3" t="inlineStr">
        <is>
          <t>Tplink</t>
        </is>
      </c>
      <c r="C264" s="3" t="inlineStr">
        <is>
          <t>300MBPS MODEM ROUTER 4PORT 10/100</t>
        </is>
      </c>
      <c r="D264" s="11" t="n">
        <v>25</v>
      </c>
      <c r="E264" s="12" t="n">
        <v>20.83</v>
      </c>
    </row>
    <row r="265">
      <c r="A265" s="3" t="inlineStr">
        <is>
          <t>M7450</t>
        </is>
      </c>
      <c r="B265" s="3" t="inlineStr">
        <is>
          <t>Tplink</t>
        </is>
      </c>
      <c r="C265" s="3" t="inlineStr">
        <is>
          <t>300MBPS WIRELESS N 4G LTE ROUTER</t>
        </is>
      </c>
      <c r="D265" s="11" t="n">
        <v>113</v>
      </c>
      <c r="E265" s="12" t="n">
        <v>94.17</v>
      </c>
    </row>
    <row r="266">
      <c r="A266" s="3" t="inlineStr">
        <is>
          <t>TL-MR100OUTDOOR</t>
        </is>
      </c>
      <c r="B266" s="3" t="inlineStr">
        <is>
          <t>Tplink</t>
        </is>
      </c>
      <c r="C266" s="3" t="inlineStr">
        <is>
          <t>300MBPS WLESS N 4G LTE OUTDOOR RTR</t>
        </is>
      </c>
      <c r="D266" s="11" t="n">
        <v>93</v>
      </c>
      <c r="E266" s="12" t="n">
        <v>77.5</v>
      </c>
    </row>
    <row r="267">
      <c r="A267" s="3" t="inlineStr">
        <is>
          <t>TL-SF1005LP</t>
        </is>
      </c>
      <c r="B267" s="3" t="inlineStr">
        <is>
          <t>Tplink</t>
        </is>
      </c>
      <c r="C267" s="3" t="inlineStr">
        <is>
          <t>5-PORT 10/100 MBPS SWITCH 4-PORT POE</t>
        </is>
      </c>
      <c r="D267" s="11" t="n">
        <v>33</v>
      </c>
      <c r="E267" s="12" t="n">
        <v>27.5</v>
      </c>
    </row>
    <row r="268">
      <c r="A268" s="3" t="inlineStr">
        <is>
          <t>MS105GS-M2</t>
        </is>
      </c>
      <c r="B268" s="3" t="inlineStr">
        <is>
          <t>Tplink</t>
        </is>
      </c>
      <c r="C268" s="3" t="inlineStr">
        <is>
          <t>5-PORT 2.5G MULTI-GIGABIT SWITCH</t>
        </is>
      </c>
      <c r="D268" s="11" t="n">
        <v>45</v>
      </c>
      <c r="E268" s="12" t="n">
        <v>37.5</v>
      </c>
    </row>
    <row r="269">
      <c r="A269" s="3" t="inlineStr">
        <is>
          <t>TL-SG105-M2</t>
        </is>
      </c>
      <c r="B269" s="3" t="inlineStr">
        <is>
          <t>Tplink</t>
        </is>
      </c>
      <c r="C269" s="3" t="inlineStr">
        <is>
          <t>5-PORT 2.5G MULTI-GIGABIT SWITCH</t>
        </is>
      </c>
      <c r="D269" s="11" t="n">
        <v>49</v>
      </c>
      <c r="E269" s="12" t="n">
        <v>40.83</v>
      </c>
    </row>
    <row r="270">
      <c r="A270" s="3" t="inlineStr">
        <is>
          <t>TL-SG105PE</t>
        </is>
      </c>
      <c r="B270" s="3" t="inlineStr">
        <is>
          <t>Tplink</t>
        </is>
      </c>
      <c r="C270" s="3" t="inlineStr">
        <is>
          <t>5-PORT GIG EASY SWITCH 4-PORT POE+</t>
        </is>
      </c>
      <c r="D270" s="11" t="n">
        <v>45</v>
      </c>
      <c r="E270" s="12" t="n">
        <v>37.5</v>
      </c>
    </row>
    <row r="271">
      <c r="A271" s="3" t="inlineStr">
        <is>
          <t>DECOX50-5G1PK</t>
        </is>
      </c>
      <c r="B271" s="3" t="inlineStr">
        <is>
          <t>Tplink</t>
        </is>
      </c>
      <c r="C271" s="3" t="inlineStr">
        <is>
          <t>5G AX3000 MESH WI-FI 6 ROUTER</t>
        </is>
      </c>
      <c r="D271" s="11" t="n">
        <v>347</v>
      </c>
      <c r="E271" s="12" t="n">
        <v>289.17</v>
      </c>
    </row>
    <row r="272">
      <c r="A272" s="3" t="inlineStr">
        <is>
          <t>DECOX3000-5G1PK</t>
        </is>
      </c>
      <c r="B272" s="3" t="inlineStr">
        <is>
          <t>Tplink</t>
        </is>
      </c>
      <c r="C272" s="3" t="inlineStr">
        <is>
          <t>5G AX3000 WHLE HMEMESH WIFI6 GATEWAY</t>
        </is>
      </c>
      <c r="D272" s="11" t="n">
        <v>347</v>
      </c>
      <c r="E272" s="12" t="n">
        <v>289.17</v>
      </c>
    </row>
    <row r="273">
      <c r="A273" s="3" t="inlineStr">
        <is>
          <t>ARCHERNX500</t>
        </is>
      </c>
      <c r="B273" s="3" t="inlineStr">
        <is>
          <t>Tplink</t>
        </is>
      </c>
      <c r="C273" s="3" t="inlineStr">
        <is>
          <t>5G AX3000 WIRELESS DUAL BAND GBITRTR</t>
        </is>
      </c>
      <c r="D273" s="11" t="n">
        <v>347</v>
      </c>
      <c r="E273" s="12" t="n">
        <v>289.17</v>
      </c>
    </row>
    <row r="274">
      <c r="A274" s="3" t="inlineStr">
        <is>
          <t>DECOBE65-5G1PK</t>
        </is>
      </c>
      <c r="B274" s="3" t="inlineStr">
        <is>
          <t>Tplink</t>
        </is>
      </c>
      <c r="C274" s="3" t="inlineStr">
        <is>
          <t>5G BE9300 HOME MESH WI-FI 7 GATEWAY</t>
        </is>
      </c>
      <c r="D274" s="11" t="n">
        <v>752</v>
      </c>
      <c r="E274" s="12" t="n">
        <v>626.67</v>
      </c>
    </row>
    <row r="275">
      <c r="A275" s="3" t="inlineStr">
        <is>
          <t>M8550</t>
        </is>
      </c>
      <c r="B275" s="3" t="inlineStr">
        <is>
          <t>Tplink</t>
        </is>
      </c>
      <c r="C275" s="3" t="inlineStr">
        <is>
          <t>5G MOBILE WI-FI</t>
        </is>
      </c>
      <c r="D275" s="11" t="n">
        <v>578</v>
      </c>
      <c r="E275" s="12" t="n">
        <v>481.67</v>
      </c>
    </row>
    <row r="276">
      <c r="A276" s="3" t="inlineStr">
        <is>
          <t>M7750</t>
        </is>
      </c>
      <c r="B276" s="3" t="inlineStr">
        <is>
          <t>Tplink</t>
        </is>
      </c>
      <c r="C276" s="3" t="inlineStr">
        <is>
          <t>600MBPS 4G LTE-ADVANCED MOBILE WI-FI</t>
        </is>
      </c>
      <c r="D276" s="11" t="n">
        <v>191</v>
      </c>
      <c r="E276" s="12" t="n">
        <v>159.17</v>
      </c>
    </row>
    <row r="277">
      <c r="A277" s="3" t="inlineStr">
        <is>
          <t>TL-PA4010KIT</t>
        </is>
      </c>
      <c r="B277" s="3" t="inlineStr">
        <is>
          <t>Tplink</t>
        </is>
      </c>
      <c r="C277" s="3" t="inlineStr">
        <is>
          <t>600MBPS NANO POWERLINE TWIN PACK</t>
        </is>
      </c>
      <c r="D277" s="11" t="n">
        <v>44</v>
      </c>
      <c r="E277" s="12" t="n">
        <v>36.67</v>
      </c>
    </row>
    <row r="278">
      <c r="A278" s="3" t="inlineStr">
        <is>
          <t>LS106P</t>
        </is>
      </c>
      <c r="B278" s="3" t="inlineStr">
        <is>
          <t>Tplink</t>
        </is>
      </c>
      <c r="C278" s="3" t="inlineStr">
        <is>
          <t>6PORT 10/100MBPS DT SWITCH PORT POE+</t>
        </is>
      </c>
      <c r="D278" s="11" t="n">
        <v>28</v>
      </c>
      <c r="E278" s="12" t="n">
        <v>23.33</v>
      </c>
    </row>
    <row r="279">
      <c r="A279" s="3" t="inlineStr">
        <is>
          <t>TL-SG1008D</t>
        </is>
      </c>
      <c r="B279" s="3" t="inlineStr">
        <is>
          <t>Tplink</t>
        </is>
      </c>
      <c r="C279" s="3" t="inlineStr">
        <is>
          <t>8 PORT DESKTOP SWITCH</t>
        </is>
      </c>
      <c r="D279" s="11" t="n">
        <v>22</v>
      </c>
      <c r="E279" s="12" t="n">
        <v>18.33</v>
      </c>
    </row>
    <row r="280">
      <c r="A280" s="3" t="inlineStr">
        <is>
          <t>TL-SF1008P</t>
        </is>
      </c>
      <c r="B280" s="3" t="inlineStr">
        <is>
          <t>Tplink</t>
        </is>
      </c>
      <c r="C280" s="3" t="inlineStr">
        <is>
          <t>8-PORT 10/100 MBPS SWITCH 4PORT POE+</t>
        </is>
      </c>
      <c r="D280" s="11" t="n">
        <v>49</v>
      </c>
      <c r="E280" s="12" t="n">
        <v>40.83</v>
      </c>
    </row>
    <row r="281">
      <c r="A281" s="3" t="inlineStr">
        <is>
          <t>TL-SF1008D</t>
        </is>
      </c>
      <c r="B281" s="3" t="inlineStr">
        <is>
          <t>Tplink</t>
        </is>
      </c>
      <c r="C281" s="3" t="inlineStr">
        <is>
          <t>8-PORT 10/100M MINI DESKTOP SWITCH</t>
        </is>
      </c>
      <c r="D281" s="11" t="n">
        <v>13</v>
      </c>
      <c r="E281" s="12" t="n">
        <v>10.83</v>
      </c>
    </row>
    <row r="282">
      <c r="A282" s="3" t="inlineStr">
        <is>
          <t>TL-SL1311MP</t>
        </is>
      </c>
      <c r="B282" s="3" t="inlineStr">
        <is>
          <t>Tplink</t>
        </is>
      </c>
      <c r="C282" s="3" t="inlineStr">
        <is>
          <t>8-PORT 10/100MBPS 3-PORT GIG SWITCH</t>
        </is>
      </c>
      <c r="D282" s="11" t="n">
        <v>85</v>
      </c>
      <c r="E282" s="12" t="n">
        <v>70.83</v>
      </c>
    </row>
    <row r="283">
      <c r="A283" s="3" t="inlineStr">
        <is>
          <t>TL-SG108PE</t>
        </is>
      </c>
      <c r="B283" s="3" t="inlineStr">
        <is>
          <t>Tplink</t>
        </is>
      </c>
      <c r="C283" s="3" t="inlineStr">
        <is>
          <t>8-PORT GIG EASY SWITCH 4-PORT POE+</t>
        </is>
      </c>
      <c r="D283" s="11" t="n">
        <v>57</v>
      </c>
      <c r="E283" s="12" t="n">
        <v>47.5</v>
      </c>
    </row>
    <row r="284">
      <c r="A284" s="3" t="inlineStr">
        <is>
          <t>TL-SG1008MP</t>
        </is>
      </c>
      <c r="B284" s="3" t="inlineStr">
        <is>
          <t>Tplink</t>
        </is>
      </c>
      <c r="C284" s="3" t="inlineStr">
        <is>
          <t>8-PORT GIG/RM SWITCH 8-PORT POE+</t>
        </is>
      </c>
      <c r="D284" s="11" t="n">
        <v>124</v>
      </c>
      <c r="E284" s="12" t="n">
        <v>103.33</v>
      </c>
    </row>
    <row r="285">
      <c r="A285" s="3" t="inlineStr">
        <is>
          <t>TL-SG1008P</t>
        </is>
      </c>
      <c r="B285" s="3" t="inlineStr">
        <is>
          <t>Tplink</t>
        </is>
      </c>
      <c r="C285" s="3" t="inlineStr">
        <is>
          <t>8-PORT GIGABIT SWITCH 4-PORT POE+</t>
        </is>
      </c>
      <c r="D285" s="11" t="n">
        <v>57</v>
      </c>
      <c r="E285" s="12" t="n">
        <v>47.5</v>
      </c>
    </row>
    <row r="286">
      <c r="A286" s="3" t="inlineStr">
        <is>
          <t>LS108GP</t>
        </is>
      </c>
      <c r="B286" s="3" t="inlineStr">
        <is>
          <t>Tplink</t>
        </is>
      </c>
      <c r="C286" s="3" t="inlineStr">
        <is>
          <t>8-PORT GIGABIT SWITCH 8-PORT POE+</t>
        </is>
      </c>
      <c r="D286" s="11" t="n">
        <v>49</v>
      </c>
      <c r="E286" s="12" t="n">
        <v>40.83</v>
      </c>
    </row>
    <row r="287">
      <c r="A287" s="3" t="inlineStr">
        <is>
          <t>LS1210P</t>
        </is>
      </c>
      <c r="B287" s="3" t="inlineStr">
        <is>
          <t>Tplink</t>
        </is>
      </c>
      <c r="C287" s="3" t="inlineStr">
        <is>
          <t>8PORT 10/100MBPS+2PORTGB DTSWTCHPOE+</t>
        </is>
      </c>
      <c r="D287" s="11" t="n">
        <v>47</v>
      </c>
      <c r="E287" s="12" t="n">
        <v>39.17</v>
      </c>
    </row>
    <row r="288">
      <c r="A288" s="3" t="inlineStr">
        <is>
          <t>ARCHERMR600</t>
        </is>
      </c>
      <c r="B288" s="3" t="inlineStr">
        <is>
          <t>Tplink</t>
        </is>
      </c>
      <c r="C288" s="3" t="inlineStr">
        <is>
          <t>AC1200 4G LTE ADV CAT6 GIGABIT RTR</t>
        </is>
      </c>
      <c r="D288" s="11" t="n">
        <v>168</v>
      </c>
      <c r="E288" s="12" t="n">
        <v>140</v>
      </c>
    </row>
    <row r="289">
      <c r="A289" s="3" t="inlineStr">
        <is>
          <t>DECOM41PK</t>
        </is>
      </c>
      <c r="B289" s="3" t="inlineStr">
        <is>
          <t>Tplink</t>
        </is>
      </c>
      <c r="C289" s="3" t="inlineStr">
        <is>
          <t>AC1200 WHOLE-HOME MESH WI-FI 1-PACK</t>
        </is>
      </c>
      <c r="D289" s="11" t="n">
        <v>64</v>
      </c>
      <c r="E289" s="12" t="n">
        <v>53.33</v>
      </c>
    </row>
    <row r="290">
      <c r="A290" s="3" t="inlineStr">
        <is>
          <t>DECOM42PK</t>
        </is>
      </c>
      <c r="B290" s="3" t="inlineStr">
        <is>
          <t>Tplink</t>
        </is>
      </c>
      <c r="C290" s="3" t="inlineStr">
        <is>
          <t>AC1200 WHOLE-HOME MESH WI-FI 2-PACK</t>
        </is>
      </c>
      <c r="D290" s="11" t="n">
        <v>128</v>
      </c>
      <c r="E290" s="12" t="n">
        <v>106.67</v>
      </c>
    </row>
    <row r="291">
      <c r="A291" s="3" t="inlineStr">
        <is>
          <t>DECOE43PK</t>
        </is>
      </c>
      <c r="B291" s="3" t="inlineStr">
        <is>
          <t>Tplink</t>
        </is>
      </c>
      <c r="C291" s="3" t="inlineStr">
        <is>
          <t>AC1200 WHOLE-HOME MESH WI-FI 3-PACK</t>
        </is>
      </c>
      <c r="D291" s="11" t="n">
        <v>151</v>
      </c>
      <c r="E291" s="12" t="n">
        <v>125.83</v>
      </c>
    </row>
    <row r="292">
      <c r="A292" s="3" t="inlineStr">
        <is>
          <t>ARCHERT4E</t>
        </is>
      </c>
      <c r="B292" s="3" t="inlineStr">
        <is>
          <t>Tplink</t>
        </is>
      </c>
      <c r="C292" s="3" t="inlineStr">
        <is>
          <t>AC1200 WI-FI PCI EXPRESS ADAPTER</t>
        </is>
      </c>
      <c r="D292" s="11" t="n">
        <v>26</v>
      </c>
      <c r="E292" s="12" t="n">
        <v>21.67</v>
      </c>
    </row>
    <row r="293">
      <c r="A293" s="3" t="inlineStr">
        <is>
          <t>MB230-4G</t>
        </is>
      </c>
      <c r="B293" s="3" t="inlineStr">
        <is>
          <t>Tplink</t>
        </is>
      </c>
      <c r="C293" s="3" t="inlineStr">
        <is>
          <t>AC1200 WRLS DUAL BAND GBE ROUTER</t>
        </is>
      </c>
      <c r="D293" s="11" t="n">
        <v>63</v>
      </c>
      <c r="E293" s="12" t="n">
        <v>52.5</v>
      </c>
    </row>
    <row r="294">
      <c r="A294" s="3" t="inlineStr">
        <is>
          <t>DECOP93PK</t>
        </is>
      </c>
      <c r="B294" s="3" t="inlineStr">
        <is>
          <t>Tplink</t>
        </is>
      </c>
      <c r="C294" s="3" t="inlineStr">
        <is>
          <t>AC1200-HOME HYBRID MESH WI-FI PL 3PK</t>
        </is>
      </c>
      <c r="D294" s="11" t="n">
        <v>167</v>
      </c>
      <c r="E294" s="12" t="n">
        <v>139.17</v>
      </c>
    </row>
    <row r="295">
      <c r="A295" s="3" t="inlineStr">
        <is>
          <t>ARCHERT3UNANO</t>
        </is>
      </c>
      <c r="B295" s="3" t="inlineStr">
        <is>
          <t>Tplink</t>
        </is>
      </c>
      <c r="C295" s="3" t="inlineStr">
        <is>
          <t>AC1300 NANO DUAL BAND WI-FI USB ADP</t>
        </is>
      </c>
      <c r="D295" s="11" t="n">
        <v>16</v>
      </c>
      <c r="E295" s="12" t="n">
        <v>13.33</v>
      </c>
    </row>
    <row r="296">
      <c r="A296" s="3" t="inlineStr">
        <is>
          <t>HALOH50G3PK</t>
        </is>
      </c>
      <c r="B296" s="3" t="inlineStr">
        <is>
          <t>Tplink</t>
        </is>
      </c>
      <c r="C296" s="3" t="inlineStr">
        <is>
          <t>AC1900 WHOLE HOME WI-FI 3-PACK</t>
        </is>
      </c>
      <c r="D296" s="11" t="n">
        <v>117</v>
      </c>
      <c r="E296" s="12" t="n">
        <v>97.5</v>
      </c>
    </row>
    <row r="297">
      <c r="A297" s="3" t="inlineStr">
        <is>
          <t>ARCHERT2U</t>
        </is>
      </c>
      <c r="B297" s="3" t="inlineStr">
        <is>
          <t>Tplink</t>
        </is>
      </c>
      <c r="C297" s="3" t="inlineStr">
        <is>
          <t>AC600 DUAL BAND WIRELESS USB ADAPTER</t>
        </is>
      </c>
      <c r="D297" s="11" t="n">
        <v>17</v>
      </c>
      <c r="E297" s="12" t="n">
        <v>14.17</v>
      </c>
    </row>
    <row r="298">
      <c r="A298" s="3" t="inlineStr">
        <is>
          <t>ARCHERT2UBNANO</t>
        </is>
      </c>
      <c r="B298" s="3" t="inlineStr">
        <is>
          <t>Tplink</t>
        </is>
      </c>
      <c r="C298" s="3" t="inlineStr">
        <is>
          <t>AC600 NANO DBAND WI-FIBT 4.2 USB ADP</t>
        </is>
      </c>
      <c r="D298" s="11" t="n">
        <v>15</v>
      </c>
      <c r="E298" s="12" t="n">
        <v>12.5</v>
      </c>
    </row>
    <row r="299">
      <c r="A299" s="3" t="inlineStr">
        <is>
          <t>TL-PA7027PKIT</t>
        </is>
      </c>
      <c r="B299" s="3" t="inlineStr">
        <is>
          <t>Tplink</t>
        </is>
      </c>
      <c r="C299" s="3" t="inlineStr">
        <is>
          <t>AV1000 2-PORTGIG PL STARTER KIT</t>
        </is>
      </c>
      <c r="D299" s="11" t="n">
        <v>76</v>
      </c>
      <c r="E299" s="12" t="n">
        <v>63.33</v>
      </c>
    </row>
    <row r="300">
      <c r="A300" s="3" t="inlineStr">
        <is>
          <t>TL-WPA7517KIT</t>
        </is>
      </c>
      <c r="B300" s="3" t="inlineStr">
        <is>
          <t>Tplink</t>
        </is>
      </c>
      <c r="C300" s="3" t="inlineStr">
        <is>
          <t>AV1000 GIGABIT POWERLINE AC WI-FI</t>
        </is>
      </c>
      <c r="D300" s="11" t="n">
        <v>93</v>
      </c>
      <c r="E300" s="12" t="n">
        <v>77.5</v>
      </c>
    </row>
    <row r="301">
      <c r="A301" s="3" t="inlineStr">
        <is>
          <t>TL-WPA7617</t>
        </is>
      </c>
      <c r="B301" s="3" t="inlineStr">
        <is>
          <t>Tplink</t>
        </is>
      </c>
      <c r="C301" s="3" t="inlineStr">
        <is>
          <t>AV1000GIG PL AC1200 WI-FI EXTENDER</t>
        </is>
      </c>
      <c r="D301" s="11" t="n">
        <v>70</v>
      </c>
      <c r="E301" s="12" t="n">
        <v>58.33</v>
      </c>
    </row>
    <row r="302">
      <c r="A302" s="3" t="inlineStr">
        <is>
          <t>TL-PA8010PKIT</t>
        </is>
      </c>
      <c r="B302" s="3" t="inlineStr">
        <is>
          <t>Tplink</t>
        </is>
      </c>
      <c r="C302" s="3" t="inlineStr">
        <is>
          <t>AV1300 PASSTHROUGH POWERLINE KIT</t>
        </is>
      </c>
      <c r="D302" s="11" t="n">
        <v>93</v>
      </c>
      <c r="E302" s="12" t="n">
        <v>77.5</v>
      </c>
    </row>
    <row r="303">
      <c r="A303" s="3" t="inlineStr">
        <is>
          <t>TL-PA8033PKIT</t>
        </is>
      </c>
      <c r="B303" s="3" t="inlineStr">
        <is>
          <t>Tplink</t>
        </is>
      </c>
      <c r="C303" s="3" t="inlineStr">
        <is>
          <t>AV1300 PASSTHROUGH POWERLINE KIT</t>
        </is>
      </c>
      <c r="D303" s="11" t="n">
        <v>99</v>
      </c>
      <c r="E303" s="12" t="n">
        <v>82.5</v>
      </c>
    </row>
    <row r="304">
      <c r="A304" s="3" t="inlineStr">
        <is>
          <t>TL-WPA8631P</t>
        </is>
      </c>
      <c r="B304" s="3" t="inlineStr">
        <is>
          <t>Tplink</t>
        </is>
      </c>
      <c r="C304" s="3" t="inlineStr">
        <is>
          <t>AV1300GIG PL AC WI-FI EXTENDER</t>
        </is>
      </c>
      <c r="D304" s="11" t="n">
        <v>99</v>
      </c>
      <c r="E304" s="12" t="n">
        <v>82.5</v>
      </c>
    </row>
    <row r="305">
      <c r="A305" s="3" t="inlineStr">
        <is>
          <t>TL-WPA4220</t>
        </is>
      </c>
      <c r="B305" s="3" t="inlineStr">
        <is>
          <t>Tplink</t>
        </is>
      </c>
      <c r="C305" s="3" t="inlineStr">
        <is>
          <t>AV600 PL WI-FI EXTENDER 2 PORTS</t>
        </is>
      </c>
      <c r="D305" s="11" t="n">
        <v>44</v>
      </c>
      <c r="E305" s="12" t="n">
        <v>36.67</v>
      </c>
    </row>
    <row r="306">
      <c r="A306" s="3" t="inlineStr">
        <is>
          <t>ARCHERVX1800V</t>
        </is>
      </c>
      <c r="B306" s="3" t="inlineStr">
        <is>
          <t>Tplink</t>
        </is>
      </c>
      <c r="C306" s="3" t="inlineStr">
        <is>
          <t>AX1800 DBAND WI-FI 6 ADSL MODEM RTR</t>
        </is>
      </c>
      <c r="D306" s="11" t="n">
        <v>116</v>
      </c>
      <c r="E306" s="12" t="n">
        <v>96.67</v>
      </c>
    </row>
    <row r="307">
      <c r="A307" s="3" t="inlineStr">
        <is>
          <t>ARCHERTX30UPLUS</t>
        </is>
      </c>
      <c r="B307" s="3" t="inlineStr">
        <is>
          <t>Tplink</t>
        </is>
      </c>
      <c r="C307" s="3" t="inlineStr">
        <is>
          <t>AX1800 DUAL ANTENNAS USB ADP</t>
        </is>
      </c>
      <c r="D307" s="11" t="n">
        <v>33</v>
      </c>
      <c r="E307" s="12" t="n">
        <v>27.5</v>
      </c>
    </row>
    <row r="308">
      <c r="A308" s="3" t="inlineStr">
        <is>
          <t>ARCHERTX20U</t>
        </is>
      </c>
      <c r="B308" s="3" t="inlineStr">
        <is>
          <t>Tplink</t>
        </is>
      </c>
      <c r="C308" s="3" t="inlineStr">
        <is>
          <t>AX1800 HG DBAND WI-FI 6 USB ADP</t>
        </is>
      </c>
      <c r="D308" s="11" t="n">
        <v>29</v>
      </c>
      <c r="E308" s="12" t="n">
        <v>24.17</v>
      </c>
    </row>
    <row r="309">
      <c r="A309" s="3" t="inlineStr">
        <is>
          <t>ARCHERTX20UNANO</t>
        </is>
      </c>
      <c r="B309" s="3" t="inlineStr">
        <is>
          <t>Tplink</t>
        </is>
      </c>
      <c r="C309" s="3" t="inlineStr">
        <is>
          <t>AX1800 NANO DUAL BAND WI-F 6 USB ADP</t>
        </is>
      </c>
      <c r="D309" s="11" t="n">
        <v>23</v>
      </c>
      <c r="E309" s="12" t="n">
        <v>19.17</v>
      </c>
    </row>
    <row r="310">
      <c r="A310" s="3" t="inlineStr">
        <is>
          <t>MB520-5G</t>
        </is>
      </c>
      <c r="B310" s="3" t="inlineStr">
        <is>
          <t>Tplink</t>
        </is>
      </c>
      <c r="C310" s="3" t="inlineStr">
        <is>
          <t>AX3000 5G WIRELESS DUAL BAND ROUTER</t>
        </is>
      </c>
      <c r="D310" s="11" t="n">
        <v>244</v>
      </c>
      <c r="E310" s="12" t="n">
        <v>203.33</v>
      </c>
    </row>
    <row r="311">
      <c r="A311" s="3" t="inlineStr">
        <is>
          <t>TL-WA3001</t>
        </is>
      </c>
      <c r="B311" s="3" t="inlineStr">
        <is>
          <t>Tplink</t>
        </is>
      </c>
      <c r="C311" s="3" t="inlineStr">
        <is>
          <t>AX3000 DUALBAND WIFI 6 ACCESS POINT</t>
        </is>
      </c>
      <c r="D311" s="11" t="n">
        <v>104</v>
      </c>
      <c r="E311" s="12" t="n">
        <v>86.67</v>
      </c>
    </row>
    <row r="312">
      <c r="A312" s="3" t="inlineStr">
        <is>
          <t>ARCHERTX50UH</t>
        </is>
      </c>
      <c r="B312" s="3" t="inlineStr">
        <is>
          <t>Tplink</t>
        </is>
      </c>
      <c r="C312" s="3" t="inlineStr">
        <is>
          <t>AX3000 HIGH GAIN WIRELESS USB ADP</t>
        </is>
      </c>
      <c r="D312" s="11" t="n">
        <v>40</v>
      </c>
      <c r="E312" s="12" t="n">
        <v>33.33</v>
      </c>
    </row>
    <row r="313">
      <c r="A313" s="3" t="inlineStr">
        <is>
          <t>DECOX501PK</t>
        </is>
      </c>
      <c r="B313" s="3" t="inlineStr">
        <is>
          <t>Tplink</t>
        </is>
      </c>
      <c r="C313" s="3" t="inlineStr">
        <is>
          <t>AX3000 HOME MESH WI-FI 6 SINGLE PK</t>
        </is>
      </c>
      <c r="D313" s="11" t="n">
        <v>110</v>
      </c>
      <c r="E313" s="12" t="n">
        <v>91.67</v>
      </c>
    </row>
    <row r="314">
      <c r="A314" s="3" t="inlineStr">
        <is>
          <t>DECOX50OUTDR1PK</t>
        </is>
      </c>
      <c r="B314" s="3" t="inlineStr">
        <is>
          <t>Tplink</t>
        </is>
      </c>
      <c r="C314" s="3" t="inlineStr">
        <is>
          <t>AX3000 MESH WI-FI 6 UNIT</t>
        </is>
      </c>
      <c r="D314" s="11" t="n">
        <v>162</v>
      </c>
      <c r="E314" s="12" t="n">
        <v>135</v>
      </c>
    </row>
    <row r="315">
      <c r="A315" s="3" t="inlineStr">
        <is>
          <t>DECOX50PRO3PK</t>
        </is>
      </c>
      <c r="B315" s="3" t="inlineStr">
        <is>
          <t>Tplink</t>
        </is>
      </c>
      <c r="C315" s="3" t="inlineStr">
        <is>
          <t>AX3000 WHOLE HOME MESH WI-FI 6</t>
        </is>
      </c>
      <c r="D315" s="11" t="n">
        <v>281</v>
      </c>
      <c r="E315" s="12" t="n">
        <v>234.17</v>
      </c>
    </row>
    <row r="316">
      <c r="A316" s="3" t="inlineStr">
        <is>
          <t>DECOX503PK</t>
        </is>
      </c>
      <c r="B316" s="3" t="inlineStr">
        <is>
          <t>Tplink</t>
        </is>
      </c>
      <c r="C316" s="3" t="inlineStr">
        <is>
          <t>AX3000 WHOLE HOME MESH WI-FI 6 3PK</t>
        </is>
      </c>
      <c r="D316" s="11" t="n">
        <v>289</v>
      </c>
      <c r="E316" s="12" t="n">
        <v>240.83</v>
      </c>
    </row>
    <row r="317">
      <c r="A317" s="3" t="inlineStr">
        <is>
          <t>ARCHERTX3000E</t>
        </is>
      </c>
      <c r="B317" s="3" t="inlineStr">
        <is>
          <t>Tplink</t>
        </is>
      </c>
      <c r="C317" s="3" t="inlineStr">
        <is>
          <t>AX3000 WI-FI 6 BT 5.0 PCI EXP ADP</t>
        </is>
      </c>
      <c r="D317" s="11" t="n">
        <v>47</v>
      </c>
      <c r="E317" s="12" t="n">
        <v>39.17</v>
      </c>
    </row>
    <row r="318">
      <c r="A318" s="3" t="inlineStr">
        <is>
          <t>TL-WR3002X</t>
        </is>
      </c>
      <c r="B318" s="3" t="inlineStr">
        <is>
          <t>Tplink</t>
        </is>
      </c>
      <c r="C318" s="3" t="inlineStr">
        <is>
          <t>AX3000 WI-FI 6 POCKET TRAVEL ROUTER</t>
        </is>
      </c>
      <c r="D318" s="11" t="n">
        <v>104</v>
      </c>
      <c r="E318" s="12" t="n">
        <v>86.67</v>
      </c>
    </row>
    <row r="319">
      <c r="A319" s="3" t="inlineStr">
        <is>
          <t>DECOXE751PK</t>
        </is>
      </c>
      <c r="B319" s="3" t="inlineStr">
        <is>
          <t>Tplink</t>
        </is>
      </c>
      <c r="C319" s="3" t="inlineStr">
        <is>
          <t>AXE5400 HOME MESH WI-FI 6E TRIBAND</t>
        </is>
      </c>
      <c r="D319" s="11" t="n">
        <v>197</v>
      </c>
      <c r="E319" s="12" t="n">
        <v>164.17</v>
      </c>
    </row>
    <row r="320">
      <c r="A320" s="3" t="inlineStr">
        <is>
          <t>DECOXE75PRO3PK</t>
        </is>
      </c>
      <c r="B320" s="3" t="inlineStr">
        <is>
          <t>Tplink</t>
        </is>
      </c>
      <c r="C320" s="3" t="inlineStr">
        <is>
          <t>AXE5400 MESH WI-FI 6E TRIBAND 3PK</t>
        </is>
      </c>
      <c r="D320" s="11" t="n">
        <v>509</v>
      </c>
      <c r="E320" s="12" t="n">
        <v>424.17</v>
      </c>
    </row>
    <row r="321">
      <c r="A321" s="3" t="inlineStr">
        <is>
          <t>DECOXE753PK</t>
        </is>
      </c>
      <c r="B321" s="3" t="inlineStr">
        <is>
          <t>Tplink</t>
        </is>
      </c>
      <c r="C321" s="3" t="inlineStr">
        <is>
          <t>AXE5400 MESH WI-FI 6E TRIBAND 3PK</t>
        </is>
      </c>
      <c r="D321" s="11" t="n">
        <v>498</v>
      </c>
      <c r="E321" s="12" t="n">
        <v>415</v>
      </c>
    </row>
    <row r="322">
      <c r="A322" s="3" t="inlineStr">
        <is>
          <t>ARCHERTXE75E</t>
        </is>
      </c>
      <c r="B322" s="3" t="inlineStr">
        <is>
          <t>Tplink</t>
        </is>
      </c>
      <c r="C322" s="3" t="inlineStr">
        <is>
          <t>AXE5400 TRIBAND WI-FI 6E BT PCI ADP</t>
        </is>
      </c>
      <c r="D322" s="11" t="n">
        <v>52</v>
      </c>
      <c r="E322" s="12" t="n">
        <v>43.33</v>
      </c>
    </row>
    <row r="323">
      <c r="A323" s="3" t="inlineStr">
        <is>
          <t>ARCHERTXE70UH</t>
        </is>
      </c>
      <c r="B323" s="3" t="inlineStr">
        <is>
          <t>Tplink</t>
        </is>
      </c>
      <c r="C323" s="3" t="inlineStr">
        <is>
          <t>AXE5400 WI-FI 6E WLESS USB ADP</t>
        </is>
      </c>
      <c r="D323" s="11" t="n">
        <v>58</v>
      </c>
      <c r="E323" s="12" t="n">
        <v>48.33</v>
      </c>
    </row>
    <row r="324">
      <c r="A324" s="3" t="inlineStr">
        <is>
          <t>DECOBE683PK</t>
        </is>
      </c>
      <c r="B324" s="3" t="inlineStr">
        <is>
          <t>Tplink</t>
        </is>
      </c>
      <c r="C324" s="3" t="inlineStr">
        <is>
          <t>BE14000 WHOLE HOME MESH WI-FI 7</t>
        </is>
      </c>
      <c r="D324" s="11" t="n">
        <v>833</v>
      </c>
      <c r="E324" s="12" t="n">
        <v>694.17</v>
      </c>
    </row>
    <row r="325">
      <c r="A325" s="3" t="inlineStr">
        <is>
          <t>DECOBE682PK</t>
        </is>
      </c>
      <c r="B325" s="3" t="inlineStr">
        <is>
          <t>Tplink</t>
        </is>
      </c>
      <c r="C325" s="3" t="inlineStr">
        <is>
          <t>BE14000 WHOLE HOME MESH WI-FI 7</t>
        </is>
      </c>
      <c r="D325" s="11" t="n">
        <v>694</v>
      </c>
      <c r="E325" s="12" t="n">
        <v>578.33</v>
      </c>
    </row>
    <row r="326">
      <c r="A326" s="3" t="inlineStr">
        <is>
          <t>ARCHERGE800</t>
        </is>
      </c>
      <c r="B326" s="3" t="inlineStr">
        <is>
          <t>Tplink</t>
        </is>
      </c>
      <c r="C326" s="3" t="inlineStr">
        <is>
          <t>BE19000 TRIBAND WIFI 7 GAMING ROUTER</t>
        </is>
      </c>
      <c r="D326" s="11" t="n">
        <v>752</v>
      </c>
      <c r="E326" s="12" t="n">
        <v>626.67</v>
      </c>
    </row>
    <row r="327">
      <c r="A327" s="3" t="inlineStr">
        <is>
          <t>EAP725-OUTDOOR</t>
        </is>
      </c>
      <c r="B327" s="3" t="inlineStr">
        <is>
          <t>Tplink</t>
        </is>
      </c>
      <c r="C327" s="3" t="inlineStr">
        <is>
          <t>BE3600 IN/OUTDOOR DUAL WIFI 7 AP</t>
        </is>
      </c>
      <c r="D327" s="11" t="n">
        <v>197</v>
      </c>
      <c r="E327" s="12" t="n">
        <v>164.17</v>
      </c>
    </row>
    <row r="328">
      <c r="A328" s="3" t="inlineStr">
        <is>
          <t>DECOBE25OD1PK</t>
        </is>
      </c>
      <c r="B328" s="3" t="inlineStr">
        <is>
          <t>Tplink</t>
        </is>
      </c>
      <c r="C328" s="3" t="inlineStr">
        <is>
          <t>BE3600 OUT/INDOOR MESH WI-FI 7 UNIT</t>
        </is>
      </c>
      <c r="D328" s="11" t="n">
        <v>197</v>
      </c>
      <c r="E328" s="12" t="n">
        <v>164.17</v>
      </c>
    </row>
    <row r="329">
      <c r="A329" s="3" t="inlineStr">
        <is>
          <t>DECOBE221PK</t>
        </is>
      </c>
      <c r="B329" s="3" t="inlineStr">
        <is>
          <t>Tplink</t>
        </is>
      </c>
      <c r="C329" s="3" t="inlineStr">
        <is>
          <t>BE3600 WHOLE HOME MESH WI-FI 7</t>
        </is>
      </c>
      <c r="D329" s="11" t="n">
        <v>128</v>
      </c>
      <c r="E329" s="12" t="n">
        <v>106.67</v>
      </c>
    </row>
    <row r="330">
      <c r="A330" s="3" t="inlineStr">
        <is>
          <t>DECOBE223PK</t>
        </is>
      </c>
      <c r="B330" s="3" t="inlineStr">
        <is>
          <t>Tplink</t>
        </is>
      </c>
      <c r="C330" s="3" t="inlineStr">
        <is>
          <t>BE3600 WHOLE HOME MESH WI-FI 7</t>
        </is>
      </c>
      <c r="D330" s="11" t="n">
        <v>324</v>
      </c>
      <c r="E330" s="12" t="n">
        <v>270</v>
      </c>
    </row>
    <row r="331">
      <c r="A331" s="3" t="inlineStr">
        <is>
          <t>DECOBE253PK</t>
        </is>
      </c>
      <c r="B331" s="3" t="inlineStr">
        <is>
          <t>Tplink</t>
        </is>
      </c>
      <c r="C331" s="3" t="inlineStr">
        <is>
          <t>BE3600 WHOLE HOME MESH WIFI 7 SYS</t>
        </is>
      </c>
      <c r="D331" s="11" t="n">
        <v>382</v>
      </c>
      <c r="E331" s="12" t="n">
        <v>318.33</v>
      </c>
    </row>
    <row r="332">
      <c r="A332" s="3" t="inlineStr">
        <is>
          <t>TL-WR3602BE</t>
        </is>
      </c>
      <c r="B332" s="3" t="inlineStr">
        <is>
          <t>Tplink</t>
        </is>
      </c>
      <c r="C332" s="3" t="inlineStr">
        <is>
          <t>BE3600 WI-FI 7 POCKET TRAVEL ROUTER</t>
        </is>
      </c>
      <c r="D332" s="11" t="n">
        <v>151</v>
      </c>
      <c r="E332" s="12" t="n">
        <v>125.83</v>
      </c>
    </row>
    <row r="333">
      <c r="A333" s="3" t="inlineStr">
        <is>
          <t>RE235BE</t>
        </is>
      </c>
      <c r="B333" s="3" t="inlineStr">
        <is>
          <t>Tplink</t>
        </is>
      </c>
      <c r="C333" s="3" t="inlineStr">
        <is>
          <t>BE3600 WI-FI 7 RANGE EXTENDER</t>
        </is>
      </c>
      <c r="D333" s="11" t="n">
        <v>151</v>
      </c>
      <c r="E333" s="12" t="n">
        <v>125.83</v>
      </c>
    </row>
    <row r="334">
      <c r="A334" s="3" t="inlineStr">
        <is>
          <t>ARCHERGE400</t>
        </is>
      </c>
      <c r="B334" s="3" t="inlineStr">
        <is>
          <t>Tplink</t>
        </is>
      </c>
      <c r="C334" s="3" t="inlineStr">
        <is>
          <t>BE6500 DUAL BAND WIFI7 GAMING ROUTER</t>
        </is>
      </c>
      <c r="D334" s="11" t="n">
        <v>232</v>
      </c>
      <c r="E334" s="12" t="n">
        <v>193.33</v>
      </c>
    </row>
    <row r="335">
      <c r="A335" s="3" t="inlineStr">
        <is>
          <t>ARCHERBE400</t>
        </is>
      </c>
      <c r="B335" s="3" t="inlineStr">
        <is>
          <t>Tplink</t>
        </is>
      </c>
      <c r="C335" s="3" t="inlineStr">
        <is>
          <t>BE6500 DUAL-BAND WI-FI 7 ROUTER</t>
        </is>
      </c>
      <c r="D335" s="11" t="n">
        <v>203</v>
      </c>
      <c r="E335" s="12" t="n">
        <v>169.17</v>
      </c>
    </row>
    <row r="336">
      <c r="A336" s="3" t="inlineStr">
        <is>
          <t>ARCHERTBE400E</t>
        </is>
      </c>
      <c r="B336" s="3" t="inlineStr">
        <is>
          <t>Tplink</t>
        </is>
      </c>
      <c r="C336" s="3" t="inlineStr">
        <is>
          <t>BE6500 TRIBAND WI-FI 7 BT PCI EXPADP</t>
        </is>
      </c>
      <c r="D336" s="11" t="n">
        <v>58</v>
      </c>
      <c r="E336" s="12" t="n">
        <v>48.33</v>
      </c>
    </row>
    <row r="337">
      <c r="A337" s="3" t="inlineStr">
        <is>
          <t>RE405BE</t>
        </is>
      </c>
      <c r="B337" s="3" t="inlineStr">
        <is>
          <t>Tplink</t>
        </is>
      </c>
      <c r="C337" s="3" t="inlineStr">
        <is>
          <t>BE6500 WI-FI 7 RANGE EXTENDER</t>
        </is>
      </c>
      <c r="D337" s="11" t="n">
        <v>220</v>
      </c>
      <c r="E337" s="12" t="n">
        <v>183.33</v>
      </c>
    </row>
    <row r="338">
      <c r="A338" s="3" t="inlineStr">
        <is>
          <t>MA37BE</t>
        </is>
      </c>
      <c r="B338" s="3" t="inlineStr">
        <is>
          <t>Tplink</t>
        </is>
      </c>
      <c r="C338" s="3" t="inlineStr">
        <is>
          <t>BE6500 WIFI BLUETOOTH PCIE ADAPTER</t>
        </is>
      </c>
      <c r="D338" s="11" t="n">
        <v>45</v>
      </c>
      <c r="E338" s="12" t="n">
        <v>37.5</v>
      </c>
    </row>
    <row r="339">
      <c r="A339" s="3" t="inlineStr">
        <is>
          <t>DECOBE65PRO1PK</t>
        </is>
      </c>
      <c r="B339" s="3" t="inlineStr">
        <is>
          <t>Tplink</t>
        </is>
      </c>
      <c r="C339" s="3" t="inlineStr">
        <is>
          <t>BE9300 HOMEMESH WIFI 7 SYS TRIBAND</t>
        </is>
      </c>
      <c r="D339" s="11" t="n">
        <v>301</v>
      </c>
      <c r="E339" s="12" t="n">
        <v>250.83</v>
      </c>
    </row>
    <row r="340">
      <c r="A340" s="3" t="inlineStr">
        <is>
          <t>DECOBE651PK</t>
        </is>
      </c>
      <c r="B340" s="3" t="inlineStr">
        <is>
          <t>Tplink</t>
        </is>
      </c>
      <c r="C340" s="3" t="inlineStr">
        <is>
          <t>BE9300 HOMEMESHWIFI7 UNIT TRIBAND</t>
        </is>
      </c>
      <c r="D340" s="11" t="n">
        <v>251</v>
      </c>
      <c r="E340" s="12" t="n">
        <v>209.17</v>
      </c>
    </row>
    <row r="341">
      <c r="A341" s="3" t="inlineStr">
        <is>
          <t>ARCHERGE550</t>
        </is>
      </c>
      <c r="B341" s="3" t="inlineStr">
        <is>
          <t>Tplink</t>
        </is>
      </c>
      <c r="C341" s="3" t="inlineStr">
        <is>
          <t>BE9300 TRIBAND WIFI 7 GAMING ROUTER</t>
        </is>
      </c>
      <c r="D341" s="11" t="n">
        <v>289</v>
      </c>
      <c r="E341" s="12" t="n">
        <v>240.83</v>
      </c>
    </row>
    <row r="342">
      <c r="A342" s="3" t="inlineStr">
        <is>
          <t>DECOBE653PK</t>
        </is>
      </c>
      <c r="B342" s="3" t="inlineStr">
        <is>
          <t>Tplink</t>
        </is>
      </c>
      <c r="C342" s="3" t="inlineStr">
        <is>
          <t>BE9300 WHOLE HOME MESH WI-FI 7</t>
        </is>
      </c>
      <c r="D342" s="11" t="n">
        <v>706</v>
      </c>
      <c r="E342" s="12" t="n">
        <v>588.33</v>
      </c>
    </row>
    <row r="343">
      <c r="A343" s="3" t="inlineStr">
        <is>
          <t>DECOBE22-BUN</t>
        </is>
      </c>
      <c r="B343" s="3" t="inlineStr">
        <is>
          <t>Tplink</t>
        </is>
      </c>
      <c r="C343" s="3" t="inlineStr">
        <is>
          <t>DECO BE22 (1-PACK) + (3-PACK) BUNDLE</t>
        </is>
      </c>
      <c r="D343" s="11" t="n">
        <v>451</v>
      </c>
      <c r="E343" s="12" t="n">
        <v>375.83</v>
      </c>
    </row>
    <row r="344">
      <c r="A344" s="3" t="inlineStr">
        <is>
          <t>DECOBE65-BUN</t>
        </is>
      </c>
      <c r="B344" s="3" t="inlineStr">
        <is>
          <t>Tplink</t>
        </is>
      </c>
      <c r="C344" s="3" t="inlineStr">
        <is>
          <t>DECO BE65 (1-PACK) + (3-PACK) BUNDLE</t>
        </is>
      </c>
      <c r="D344" s="11" t="n">
        <v>957</v>
      </c>
      <c r="E344" s="12" t="n">
        <v>797.5</v>
      </c>
    </row>
    <row r="345">
      <c r="A345" s="3" t="inlineStr">
        <is>
          <t>DECOBE68-BUN</t>
        </is>
      </c>
      <c r="B345" s="3" t="inlineStr">
        <is>
          <t>Tplink</t>
        </is>
      </c>
      <c r="C345" s="3" t="inlineStr">
        <is>
          <t>DECO BE68 (2-PACK) + (2-PACK) BUNDLE</t>
        </is>
      </c>
      <c r="D345" s="11" t="n">
        <v>1388</v>
      </c>
      <c r="E345" s="12" t="n">
        <v>1156.67</v>
      </c>
    </row>
    <row r="346">
      <c r="A346" s="3" t="inlineStr">
        <is>
          <t>DECOX50-BUN</t>
        </is>
      </c>
      <c r="B346" s="3" t="inlineStr">
        <is>
          <t>Tplink</t>
        </is>
      </c>
      <c r="C346" s="3" t="inlineStr">
        <is>
          <t>DECO X50 (1-PACK) + (3-PACK) BUNDLE</t>
        </is>
      </c>
      <c r="D346" s="11" t="n">
        <v>399</v>
      </c>
      <c r="E346" s="12" t="n">
        <v>332.5</v>
      </c>
    </row>
    <row r="347">
      <c r="A347" s="3" t="inlineStr">
        <is>
          <t>ARCHERBE230</t>
        </is>
      </c>
      <c r="B347" s="3" t="inlineStr">
        <is>
          <t>Tplink</t>
        </is>
      </c>
      <c r="C347" s="3" t="inlineStr">
        <is>
          <t>DUAL BAND WI-FI 7 ROUTER</t>
        </is>
      </c>
      <c r="D347" s="11" t="n">
        <v>128</v>
      </c>
      <c r="E347" s="12" t="n">
        <v>106.67</v>
      </c>
    </row>
    <row r="348">
      <c r="A348" s="3" t="inlineStr">
        <is>
          <t>EAP668OUTDOORHD</t>
        </is>
      </c>
      <c r="B348" s="3" t="inlineStr">
        <is>
          <t>Tplink</t>
        </is>
      </c>
      <c r="C348" s="3" t="inlineStr">
        <is>
          <t>EAP668-OUTDOOR HD AX3600</t>
        </is>
      </c>
      <c r="D348" s="11" t="n">
        <v>723</v>
      </c>
      <c r="E348" s="12" t="n">
        <v>602.5</v>
      </c>
    </row>
    <row r="349">
      <c r="A349" s="3" t="inlineStr">
        <is>
          <t>EAP787</t>
        </is>
      </c>
      <c r="B349" s="3" t="inlineStr">
        <is>
          <t>Tplink</t>
        </is>
      </c>
      <c r="C349" s="3" t="inlineStr">
        <is>
          <t>EAP787 BE12000 OMADA CEILING MOUNT</t>
        </is>
      </c>
      <c r="D349" s="11" t="n">
        <v>299</v>
      </c>
      <c r="E349" s="12" t="n">
        <v>249.17</v>
      </c>
    </row>
    <row r="350">
      <c r="A350" s="3" t="inlineStr">
        <is>
          <t>ER603WP-4G-OUTD</t>
        </is>
      </c>
      <c r="B350" s="3" t="inlineStr">
        <is>
          <t>Tplink</t>
        </is>
      </c>
      <c r="C350" s="3" t="inlineStr">
        <is>
          <t>ER603WP-4G N300 OUTDOOR POE GATEWAY</t>
        </is>
      </c>
      <c r="D350" s="11" t="n">
        <v>176</v>
      </c>
      <c r="E350" s="12" t="n">
        <v>146.67</v>
      </c>
    </row>
    <row r="351">
      <c r="A351" s="3" t="inlineStr">
        <is>
          <t>HALOH25BE3PK</t>
        </is>
      </c>
      <c r="B351" s="3" t="inlineStr">
        <is>
          <t>Tplink</t>
        </is>
      </c>
      <c r="C351" s="3" t="inlineStr">
        <is>
          <t>HALO H25BE 3PK</t>
        </is>
      </c>
      <c r="D351" s="11" t="n">
        <v>256</v>
      </c>
      <c r="E351" s="12" t="n">
        <v>213.33</v>
      </c>
    </row>
    <row r="352">
      <c r="A352" s="3" t="inlineStr">
        <is>
          <t>HB4101PACK</t>
        </is>
      </c>
      <c r="B352" s="3" t="inlineStr">
        <is>
          <t>Tplink</t>
        </is>
      </c>
      <c r="C352" s="3" t="inlineStr">
        <is>
          <t>HB410 BE6500 HOME WIFI7 MESH AP SYS</t>
        </is>
      </c>
      <c r="D352" s="11" t="n">
        <v>161</v>
      </c>
      <c r="E352" s="12" t="n">
        <v>134.17</v>
      </c>
    </row>
    <row r="353">
      <c r="A353" s="3" t="inlineStr">
        <is>
          <t>TAPORV30MAXPLUS</t>
        </is>
      </c>
      <c r="B353" s="3" t="inlineStr">
        <is>
          <t>Tplink</t>
        </is>
      </c>
      <c r="C353" s="3" t="inlineStr">
        <is>
          <t>LIDAR ROBOT VACUUM</t>
        </is>
      </c>
      <c r="D353" s="11" t="n">
        <v>264</v>
      </c>
      <c r="E353" s="12" t="n">
        <v>220</v>
      </c>
    </row>
    <row r="354">
      <c r="A354" s="3" t="inlineStr">
        <is>
          <t>LS105G</t>
        </is>
      </c>
      <c r="B354" s="3" t="inlineStr">
        <is>
          <t>Tplink</t>
        </is>
      </c>
      <c r="C354" s="3" t="inlineStr">
        <is>
          <t>LITEWAVE 5-PORT GIGABIT SWITCH</t>
        </is>
      </c>
      <c r="D354" s="11" t="n">
        <v>15</v>
      </c>
      <c r="E354" s="12" t="n">
        <v>12.5</v>
      </c>
    </row>
    <row r="355">
      <c r="A355" s="3" t="inlineStr">
        <is>
          <t>LS108G</t>
        </is>
      </c>
      <c r="B355" s="3" t="inlineStr">
        <is>
          <t>Tplink</t>
        </is>
      </c>
      <c r="C355" s="3" t="inlineStr">
        <is>
          <t>LITEWAVE 8-PORT GIGABIT SWITCH</t>
        </is>
      </c>
      <c r="D355" s="11" t="n">
        <v>19</v>
      </c>
      <c r="E355" s="12" t="n">
        <v>15.83</v>
      </c>
    </row>
    <row r="356">
      <c r="A356" s="3" t="inlineStr">
        <is>
          <t>MA550H</t>
        </is>
      </c>
      <c r="B356" s="3" t="inlineStr">
        <is>
          <t>Tplink</t>
        </is>
      </c>
      <c r="C356" s="3" t="inlineStr">
        <is>
          <t>LONG-RANGE BLUETOOTH USB ADAPTER</t>
        </is>
      </c>
      <c r="D356" s="11" t="n">
        <v>11</v>
      </c>
      <c r="E356" s="12" t="n">
        <v>9.17</v>
      </c>
    </row>
    <row r="357">
      <c r="A357" s="3" t="inlineStr">
        <is>
          <t>MA37BEH</t>
        </is>
      </c>
      <c r="B357" s="3" t="inlineStr">
        <is>
          <t>Tplink</t>
        </is>
      </c>
      <c r="C357" s="3" t="inlineStr">
        <is>
          <t>MA37BEH AXE5400 WIFI 6E HG USB ADPT</t>
        </is>
      </c>
      <c r="D357" s="11" t="n">
        <v>59</v>
      </c>
      <c r="E357" s="12" t="n">
        <v>49.17</v>
      </c>
    </row>
    <row r="358">
      <c r="A358" s="3" t="inlineStr">
        <is>
          <t>MA86XH</t>
        </is>
      </c>
      <c r="B358" s="3" t="inlineStr">
        <is>
          <t>Tplink</t>
        </is>
      </c>
      <c r="C358" s="3" t="inlineStr">
        <is>
          <t>MA86XH AXE5400 WIRELESS USB ADPT</t>
        </is>
      </c>
      <c r="D358" s="11" t="n">
        <v>34</v>
      </c>
      <c r="E358" s="12" t="n">
        <v>28.33</v>
      </c>
    </row>
    <row r="359">
      <c r="A359" s="3" t="inlineStr">
        <is>
          <t>MC111CS</t>
        </is>
      </c>
      <c r="B359" s="3" t="inlineStr">
        <is>
          <t>Tplink</t>
        </is>
      </c>
      <c r="C359" s="3" t="inlineStr">
        <is>
          <t>MC111CS SC FIBER WDM MEDIA CONV</t>
        </is>
      </c>
      <c r="D359" s="11" t="n">
        <v>25</v>
      </c>
      <c r="E359" s="12" t="n">
        <v>20.83</v>
      </c>
    </row>
    <row r="360">
      <c r="A360" s="3" t="inlineStr">
        <is>
          <t>MC420L</t>
        </is>
      </c>
      <c r="B360" s="3" t="inlineStr">
        <is>
          <t>Tplink</t>
        </is>
      </c>
      <c r="C360" s="3" t="inlineStr">
        <is>
          <t>MC420L 10G SFP MED FIB CONV MLTIGIG</t>
        </is>
      </c>
      <c r="D360" s="11" t="n">
        <v>82</v>
      </c>
      <c r="E360" s="12" t="n">
        <v>68.33</v>
      </c>
    </row>
    <row r="361">
      <c r="A361" s="3" t="inlineStr">
        <is>
          <t>ME12</t>
        </is>
      </c>
      <c r="B361" s="3" t="inlineStr">
        <is>
          <t>Tplink</t>
        </is>
      </c>
      <c r="C361" s="3" t="inlineStr">
        <is>
          <t>ME12 WIFI RANGE EXTENDER</t>
        </is>
      </c>
      <c r="D361" s="11" t="n">
        <v>15</v>
      </c>
      <c r="E361" s="12" t="n">
        <v>12.5</v>
      </c>
    </row>
    <row r="362">
      <c r="A362" s="3" t="inlineStr">
        <is>
          <t>ME80X</t>
        </is>
      </c>
      <c r="B362" s="3" t="inlineStr">
        <is>
          <t>Tplink</t>
        </is>
      </c>
      <c r="C362" s="3" t="inlineStr">
        <is>
          <t>ME80X AX3000 WIFI RANGE EXTENDER</t>
        </is>
      </c>
      <c r="D362" s="11" t="n">
        <v>47</v>
      </c>
      <c r="E362" s="12" t="n">
        <v>39.17</v>
      </c>
    </row>
    <row r="363">
      <c r="A363" s="3" t="inlineStr">
        <is>
          <t>TL-MR3020</t>
        </is>
      </c>
      <c r="B363" s="3" t="inlineStr">
        <is>
          <t>Tplink</t>
        </is>
      </c>
      <c r="C363" s="3" t="inlineStr">
        <is>
          <t>MINI WIRELESS N ROUTER</t>
        </is>
      </c>
      <c r="D363" s="11" t="n">
        <v>23</v>
      </c>
      <c r="E363" s="12" t="n">
        <v>19.17</v>
      </c>
    </row>
    <row r="364">
      <c r="A364" s="3" t="inlineStr">
        <is>
          <t>MP500KIT</t>
        </is>
      </c>
      <c r="B364" s="3" t="inlineStr">
        <is>
          <t>Tplink</t>
        </is>
      </c>
      <c r="C364" s="3" t="inlineStr">
        <is>
          <t>MP500 KIT STARTER KIT</t>
        </is>
      </c>
      <c r="D364" s="11" t="n">
        <v>35</v>
      </c>
      <c r="E364" s="12" t="n">
        <v>29.17</v>
      </c>
    </row>
    <row r="365">
      <c r="A365" s="3" t="inlineStr">
        <is>
          <t>MS105GS</t>
        </is>
      </c>
      <c r="B365" s="3" t="inlineStr">
        <is>
          <t>Tplink</t>
        </is>
      </c>
      <c r="C365" s="3" t="inlineStr">
        <is>
          <t>MS105GS GIGABIT DESKTOP SWITCH</t>
        </is>
      </c>
      <c r="D365" s="11" t="n">
        <v>13</v>
      </c>
      <c r="E365" s="12" t="n">
        <v>10.83</v>
      </c>
    </row>
    <row r="366">
      <c r="A366" s="3" t="inlineStr">
        <is>
          <t>MS108G</t>
        </is>
      </c>
      <c r="B366" s="3" t="inlineStr">
        <is>
          <t>Tplink</t>
        </is>
      </c>
      <c r="C366" s="3" t="inlineStr">
        <is>
          <t>MS108G 8-PORT 10/100/1000MBPS</t>
        </is>
      </c>
      <c r="D366" s="11" t="n">
        <v>18</v>
      </c>
      <c r="E366" s="12" t="n">
        <v>15</v>
      </c>
    </row>
    <row r="367">
      <c r="A367" s="3" t="inlineStr">
        <is>
          <t>TL-WA801N</t>
        </is>
      </c>
      <c r="B367" s="3" t="inlineStr">
        <is>
          <t>Tplink</t>
        </is>
      </c>
      <c r="C367" s="3" t="inlineStr">
        <is>
          <t>N300 WIRELESS N ACCESS POINT</t>
        </is>
      </c>
      <c r="D367" s="11" t="n">
        <v>29</v>
      </c>
      <c r="E367" s="12" t="n">
        <v>24.17</v>
      </c>
    </row>
    <row r="368">
      <c r="A368" s="3" t="inlineStr">
        <is>
          <t>ES210GP</t>
        </is>
      </c>
      <c r="B368" s="3" t="inlineStr">
        <is>
          <t>Tplink</t>
        </is>
      </c>
      <c r="C368" s="3" t="inlineStr">
        <is>
          <t>OMADA 10PORTGB EMNGD SWTCH 8PORTPOE+</t>
        </is>
      </c>
      <c r="D368" s="11" t="n">
        <v>88</v>
      </c>
      <c r="E368" s="12" t="n">
        <v>73.33</v>
      </c>
    </row>
    <row r="369">
      <c r="A369" s="3" t="inlineStr">
        <is>
          <t>SM9220-1M</t>
        </is>
      </c>
      <c r="B369" s="3" t="inlineStr">
        <is>
          <t>Tplink</t>
        </is>
      </c>
      <c r="C369" s="3" t="inlineStr">
        <is>
          <t>OMADA 1M 100G QSFP28 DIRECT ATT CAB</t>
        </is>
      </c>
      <c r="D369" s="11" t="n">
        <v>68</v>
      </c>
      <c r="E369" s="12" t="n">
        <v>56.67</v>
      </c>
    </row>
    <row r="370">
      <c r="A370" s="3" t="inlineStr">
        <is>
          <t>ER701-5GOUTDOOR</t>
        </is>
      </c>
      <c r="B370" s="3" t="inlineStr">
        <is>
          <t>Tplink</t>
        </is>
      </c>
      <c r="C370" s="3" t="inlineStr">
        <is>
          <t>OMADA 5G OUTDOOR GATEWAY</t>
        </is>
      </c>
      <c r="D370" s="11" t="n">
        <v>620</v>
      </c>
      <c r="E370" s="12" t="n">
        <v>516.67</v>
      </c>
    </row>
    <row r="371">
      <c r="A371" s="3" t="inlineStr">
        <is>
          <t>DR3150</t>
        </is>
      </c>
      <c r="B371" s="3" t="inlineStr">
        <is>
          <t>Tplink</t>
        </is>
      </c>
      <c r="C371" s="3" t="inlineStr">
        <is>
          <t>OMADA DR3150 DESKTOP DSL GATEWAY</t>
        </is>
      </c>
      <c r="D371" s="11" t="n">
        <v>135</v>
      </c>
      <c r="E371" s="12" t="n">
        <v>112.5</v>
      </c>
    </row>
    <row r="372">
      <c r="A372" s="3" t="inlineStr">
        <is>
          <t>FUSIONG</t>
        </is>
      </c>
      <c r="B372" s="3" t="inlineStr">
        <is>
          <t>Tplink</t>
        </is>
      </c>
      <c r="C372" s="3" t="inlineStr">
        <is>
          <t>OMADA FUSION G+ GATEWAY</t>
        </is>
      </c>
      <c r="D372" s="11" t="n">
        <v>187</v>
      </c>
      <c r="E372" s="12" t="n">
        <v>155.83</v>
      </c>
    </row>
    <row r="373">
      <c r="A373" s="3" t="inlineStr">
        <is>
          <t>SM9110-SR4</t>
        </is>
      </c>
      <c r="B373" s="3" t="inlineStr">
        <is>
          <t>Tplink</t>
        </is>
      </c>
      <c r="C373" s="3" t="inlineStr">
        <is>
          <t>OMADA SM9110-SR4 QSFP28 TRANSCEIVER</t>
        </is>
      </c>
      <c r="D373" s="11" t="n">
        <v>83</v>
      </c>
      <c r="E373" s="12" t="n">
        <v>69.17</v>
      </c>
    </row>
    <row r="374">
      <c r="A374" s="3" t="inlineStr">
        <is>
          <t>OJB-100</t>
        </is>
      </c>
      <c r="B374" s="3" t="inlineStr">
        <is>
          <t>Tplink</t>
        </is>
      </c>
      <c r="C374" s="3" t="inlineStr">
        <is>
          <t>OMADA WALL PLATE ACCESS POINT BOX</t>
        </is>
      </c>
      <c r="D374" s="11" t="n">
        <v>9</v>
      </c>
      <c r="E374" s="12" t="n">
        <v>7.5</v>
      </c>
    </row>
    <row r="375">
      <c r="A375" s="3" t="inlineStr">
        <is>
          <t>SG5428XF</t>
        </is>
      </c>
      <c r="B375" s="3" t="inlineStr">
        <is>
          <t>Tplink</t>
        </is>
      </c>
      <c r="C375" s="3" t="inlineStr">
        <is>
          <t>OMADA24 SFPSTKL3 MNGDSWTCH 4 10GSLTS</t>
        </is>
      </c>
      <c r="D375" s="11" t="n">
        <v>714</v>
      </c>
      <c r="E375" s="12" t="n">
        <v>595</v>
      </c>
    </row>
    <row r="376">
      <c r="A376" s="3" t="inlineStr">
        <is>
          <t>APM-200</t>
        </is>
      </c>
      <c r="B376" s="3" t="inlineStr">
        <is>
          <t>Tplink</t>
        </is>
      </c>
      <c r="C376" s="3" t="inlineStr">
        <is>
          <t>POLE/WALL MOUNT OUTDOOR ACCES POINT</t>
        </is>
      </c>
      <c r="D376" s="11" t="n">
        <v>21</v>
      </c>
      <c r="E376" s="12" t="n">
        <v>17.5</v>
      </c>
    </row>
    <row r="377">
      <c r="A377" s="3" t="inlineStr">
        <is>
          <t>TAPOL930-5</t>
        </is>
      </c>
      <c r="B377" s="3" t="inlineStr">
        <is>
          <t>Tplink</t>
        </is>
      </c>
      <c r="C377" s="3" t="inlineStr">
        <is>
          <t>SMART LIGHT STRIP MULTICOLOR</t>
        </is>
      </c>
      <c r="D377" s="11" t="n">
        <v>38</v>
      </c>
      <c r="E377" s="12" t="n">
        <v>31.67</v>
      </c>
    </row>
    <row r="378">
      <c r="A378" s="3" t="inlineStr">
        <is>
          <t>TAPOP304M</t>
        </is>
      </c>
      <c r="B378" s="3" t="inlineStr">
        <is>
          <t>Tplink</t>
        </is>
      </c>
      <c r="C378" s="3" t="inlineStr">
        <is>
          <t>SMART WI-FI POWER STRIP</t>
        </is>
      </c>
      <c r="D378" s="11" t="n">
        <v>39</v>
      </c>
      <c r="E378" s="12" t="n">
        <v>32.5</v>
      </c>
    </row>
    <row r="379">
      <c r="A379" s="3" t="inlineStr">
        <is>
          <t>TAPOL920-5</t>
        </is>
      </c>
      <c r="B379" s="3" t="inlineStr">
        <is>
          <t>Tplink</t>
        </is>
      </c>
      <c r="C379" s="3" t="inlineStr">
        <is>
          <t>SMART WIFI LIGHT STRIP MULTICOLOR</t>
        </is>
      </c>
      <c r="D379" s="11" t="n">
        <v>34</v>
      </c>
      <c r="E379" s="12" t="n">
        <v>28.33</v>
      </c>
    </row>
    <row r="380">
      <c r="A380" s="3" t="inlineStr">
        <is>
          <t>TAPOC410KIT</t>
        </is>
      </c>
      <c r="B380" s="3" t="inlineStr">
        <is>
          <t>Tplink</t>
        </is>
      </c>
      <c r="C380" s="3" t="inlineStr">
        <is>
          <t>SMART WIRE-FREE 2K OUTDOOR SEC CAM</t>
        </is>
      </c>
      <c r="D380" s="11" t="n">
        <v>70</v>
      </c>
      <c r="E380" s="12" t="n">
        <v>58.33</v>
      </c>
    </row>
    <row r="381">
      <c r="A381" s="3" t="inlineStr">
        <is>
          <t>TAPOC710APT-BUN</t>
        </is>
      </c>
      <c r="B381" s="3" t="inlineStr">
        <is>
          <t>Tplink</t>
        </is>
      </c>
      <c r="C381" s="3" t="inlineStr">
        <is>
          <t>TAPO C710 + CA320 DC ADAPTER BUNDLE</t>
        </is>
      </c>
      <c r="D381" s="11" t="n">
        <v>113</v>
      </c>
      <c r="E381" s="12" t="n">
        <v>94.17</v>
      </c>
    </row>
    <row r="382">
      <c r="A382" s="3" t="inlineStr">
        <is>
          <t>TL-SG1005D</t>
        </is>
      </c>
      <c r="B382" s="3" t="inlineStr">
        <is>
          <t>Tplink</t>
        </is>
      </c>
      <c r="C382" s="3" t="inlineStr">
        <is>
          <t>TL-SG1005D 5-PORT GIGABIT</t>
        </is>
      </c>
      <c r="D382" s="11" t="n">
        <v>15</v>
      </c>
      <c r="E382" s="12" t="n">
        <v>12.5</v>
      </c>
    </row>
    <row r="383">
      <c r="A383" s="3" t="inlineStr">
        <is>
          <t>TL-WR841N</t>
        </is>
      </c>
      <c r="B383" s="3" t="inlineStr">
        <is>
          <t>Tplink</t>
        </is>
      </c>
      <c r="C383" s="3" t="inlineStr">
        <is>
          <t>TLWR841N WIRELESS ROUTER</t>
        </is>
      </c>
      <c r="D383" s="11" t="n">
        <v>35</v>
      </c>
      <c r="E383" s="12" t="n">
        <v>29.17</v>
      </c>
    </row>
    <row r="384">
      <c r="A384" s="3" t="inlineStr">
        <is>
          <t>TL-SF1016D</t>
        </is>
      </c>
      <c r="B384" s="3" t="inlineStr">
        <is>
          <t>Tplink</t>
        </is>
      </c>
      <c r="C384" s="3" t="inlineStr">
        <is>
          <t>TP-LINK 16-PORT DESKTOP SWITCH</t>
        </is>
      </c>
      <c r="D384" s="11" t="n">
        <v>27</v>
      </c>
      <c r="E384" s="12" t="n">
        <v>22.5</v>
      </c>
    </row>
    <row r="385">
      <c r="A385" s="3" t="inlineStr">
        <is>
          <t>TL-SG1016</t>
        </is>
      </c>
      <c r="B385" s="3" t="inlineStr">
        <is>
          <t>Tplink</t>
        </is>
      </c>
      <c r="C385" s="3" t="inlineStr">
        <is>
          <t>TP-LINK 16X1000 UNMANAGED RACK SWITC</t>
        </is>
      </c>
      <c r="D385" s="11" t="n">
        <v>75</v>
      </c>
      <c r="E385" s="12" t="n">
        <v>62.5</v>
      </c>
    </row>
    <row r="386">
      <c r="A386" s="3" t="inlineStr">
        <is>
          <t>TL-SG1048</t>
        </is>
      </c>
      <c r="B386" s="3" t="inlineStr">
        <is>
          <t>Tplink</t>
        </is>
      </c>
      <c r="C386" s="3" t="inlineStr">
        <is>
          <t>TP-LINK 48 PORT RACK MOUNT SWITCH</t>
        </is>
      </c>
      <c r="D386" s="11" t="n">
        <v>285</v>
      </c>
      <c r="E386" s="12" t="n">
        <v>237.5</v>
      </c>
    </row>
    <row r="387">
      <c r="A387" s="3" t="inlineStr">
        <is>
          <t>FLEXBRIDGE5</t>
        </is>
      </c>
      <c r="B387" s="3" t="inlineStr">
        <is>
          <t>Tplink</t>
        </is>
      </c>
      <c r="C387" s="3" t="inlineStr">
        <is>
          <t>TP-LINK 5GHZ FLEX BRIDGE 5 AP</t>
        </is>
      </c>
      <c r="D387" s="11" t="n">
        <v>119</v>
      </c>
      <c r="E387" s="12" t="n">
        <v>99.17</v>
      </c>
    </row>
    <row r="388">
      <c r="A388" s="3" t="inlineStr">
        <is>
          <t>TL-SG108E</t>
        </is>
      </c>
      <c r="B388" s="3" t="inlineStr">
        <is>
          <t>Tplink</t>
        </is>
      </c>
      <c r="C388" s="3" t="inlineStr">
        <is>
          <t>TP-LINK 8PORT GB EASY SMART SWITCH</t>
        </is>
      </c>
      <c r="D388" s="11" t="n">
        <v>34</v>
      </c>
      <c r="E388" s="12" t="n">
        <v>28.33</v>
      </c>
    </row>
    <row r="389">
      <c r="A389" s="3" t="inlineStr">
        <is>
          <t>EB431V</t>
        </is>
      </c>
      <c r="B389" s="3" t="inlineStr">
        <is>
          <t>Tplink</t>
        </is>
      </c>
      <c r="C389" s="3" t="inlineStr">
        <is>
          <t>TP-LINK AGINET EB431V BE7200 ROUTER</t>
        </is>
      </c>
      <c r="D389" s="11" t="n">
        <v>154</v>
      </c>
      <c r="E389" s="12" t="n">
        <v>128.33</v>
      </c>
    </row>
    <row r="390">
      <c r="A390" s="3" t="inlineStr">
        <is>
          <t>EX220</t>
        </is>
      </c>
      <c r="B390" s="3" t="inlineStr">
        <is>
          <t>Tplink</t>
        </is>
      </c>
      <c r="C390" s="3" t="inlineStr">
        <is>
          <t>TP-LINK AGINET EX220 AX1800 ROUTER</t>
        </is>
      </c>
      <c r="D390" s="11" t="n">
        <v>50</v>
      </c>
      <c r="E390" s="12" t="n">
        <v>41.67</v>
      </c>
    </row>
    <row r="391">
      <c r="A391" s="3" t="inlineStr">
        <is>
          <t>EX520V</t>
        </is>
      </c>
      <c r="B391" s="3" t="inlineStr">
        <is>
          <t>Tplink</t>
        </is>
      </c>
      <c r="C391" s="3" t="inlineStr">
        <is>
          <t>TP-LINK AGINET EX520V AX3000 ROUTER</t>
        </is>
      </c>
      <c r="D391" s="11" t="n">
        <v>66</v>
      </c>
      <c r="E391" s="12" t="n">
        <v>55</v>
      </c>
    </row>
    <row r="392">
      <c r="A392" s="3" t="inlineStr">
        <is>
          <t>HX5201-PACK</t>
        </is>
      </c>
      <c r="B392" s="3" t="inlineStr">
        <is>
          <t>Tplink</t>
        </is>
      </c>
      <c r="C392" s="3" t="inlineStr">
        <is>
          <t>TP-LINK AGINET HX520 MESH SYSTEM</t>
        </is>
      </c>
      <c r="D392" s="11" t="n">
        <v>68</v>
      </c>
      <c r="E392" s="12" t="n">
        <v>56.67</v>
      </c>
    </row>
    <row r="393">
      <c r="A393" s="3" t="inlineStr">
        <is>
          <t>HX710PRO1PACK</t>
        </is>
      </c>
      <c r="B393" s="3" t="inlineStr">
        <is>
          <t>Tplink</t>
        </is>
      </c>
      <c r="C393" s="3" t="inlineStr">
        <is>
          <t>TP-LINK AGINET HX710 PRO MESH SYSTE</t>
        </is>
      </c>
      <c r="D393" s="11" t="n">
        <v>81</v>
      </c>
      <c r="E393" s="12" t="n">
        <v>67.5</v>
      </c>
    </row>
    <row r="394">
      <c r="A394" s="3" t="inlineStr">
        <is>
          <t>NX520V</t>
        </is>
      </c>
      <c r="B394" s="3" t="inlineStr">
        <is>
          <t>Tplink</t>
        </is>
      </c>
      <c r="C394" s="3" t="inlineStr">
        <is>
          <t>TP-LINK AGINET NX520V 5G ROUTER</t>
        </is>
      </c>
      <c r="D394" s="11" t="n">
        <v>260</v>
      </c>
      <c r="E394" s="12" t="n">
        <v>216.67</v>
      </c>
    </row>
    <row r="395">
      <c r="A395" s="3" t="inlineStr">
        <is>
          <t>BEAMBRIDGE5URKI</t>
        </is>
      </c>
      <c r="B395" s="3" t="inlineStr">
        <is>
          <t>Tplink</t>
        </is>
      </c>
      <c r="C395" s="3" t="inlineStr">
        <is>
          <t>TP-LINK BEAM BRIDGE 5 UR KIT</t>
        </is>
      </c>
      <c r="D395" s="11" t="n">
        <v>175</v>
      </c>
      <c r="E395" s="12" t="n">
        <v>145.83</v>
      </c>
    </row>
    <row r="396">
      <c r="A396" s="3" t="inlineStr">
        <is>
          <t>UB6A</t>
        </is>
      </c>
      <c r="B396" s="3" t="inlineStr">
        <is>
          <t>Tplink</t>
        </is>
      </c>
      <c r="C396" s="3" t="inlineStr">
        <is>
          <t>TP-LINK BLUETOOTH 6.0 NANO USB ADPT</t>
        </is>
      </c>
      <c r="D396" s="11" t="n">
        <v>11</v>
      </c>
      <c r="E396" s="12" t="n">
        <v>9.17</v>
      </c>
    </row>
    <row r="397">
      <c r="A397" s="3" t="inlineStr">
        <is>
          <t>CPE210</t>
        </is>
      </c>
      <c r="B397" s="3" t="inlineStr">
        <is>
          <t>Tplink</t>
        </is>
      </c>
      <c r="C397" s="3" t="inlineStr">
        <is>
          <t>TP-LINK CPE210 AP</t>
        </is>
      </c>
      <c r="D397" s="11" t="n">
        <v>41</v>
      </c>
      <c r="E397" s="12" t="n">
        <v>34.17</v>
      </c>
    </row>
    <row r="398">
      <c r="A398" s="3" t="inlineStr">
        <is>
          <t>CPE510</t>
        </is>
      </c>
      <c r="B398" s="3" t="inlineStr">
        <is>
          <t>Tplink</t>
        </is>
      </c>
      <c r="C398" s="3" t="inlineStr">
        <is>
          <t>TP-LINK CPE510 AP</t>
        </is>
      </c>
      <c r="D398" s="11" t="n">
        <v>61</v>
      </c>
      <c r="E398" s="12" t="n">
        <v>50.83</v>
      </c>
    </row>
    <row r="399">
      <c r="A399" s="3" t="inlineStr">
        <is>
          <t>CPE605</t>
        </is>
      </c>
      <c r="B399" s="3" t="inlineStr">
        <is>
          <t>Tplink</t>
        </is>
      </c>
      <c r="C399" s="3" t="inlineStr">
        <is>
          <t>TP-LINK CPE605 AP</t>
        </is>
      </c>
      <c r="D399" s="11" t="n">
        <v>61</v>
      </c>
      <c r="E399" s="12" t="n">
        <v>50.83</v>
      </c>
    </row>
    <row r="400">
      <c r="A400" s="3" t="inlineStr">
        <is>
          <t>CPE710</t>
        </is>
      </c>
      <c r="B400" s="3" t="inlineStr">
        <is>
          <t>Tplink</t>
        </is>
      </c>
      <c r="C400" s="3" t="inlineStr">
        <is>
          <t>TP-LINK CPE710 AP</t>
        </is>
      </c>
      <c r="D400" s="11" t="n">
        <v>93</v>
      </c>
      <c r="E400" s="12" t="n">
        <v>77.5</v>
      </c>
    </row>
    <row r="401">
      <c r="A401" s="3" t="inlineStr">
        <is>
          <t>DECOBE852PACK</t>
        </is>
      </c>
      <c r="B401" s="3" t="inlineStr">
        <is>
          <t>Tplink</t>
        </is>
      </c>
      <c r="C401" s="3" t="inlineStr">
        <is>
          <t>TP-LINK DECO BE85 MESH SYSTEM</t>
        </is>
      </c>
      <c r="D401" s="11" t="n">
        <v>925</v>
      </c>
      <c r="E401" s="12" t="n">
        <v>770.83</v>
      </c>
    </row>
    <row r="402">
      <c r="A402" s="3" t="inlineStr">
        <is>
          <t>DR3220V-4G</t>
        </is>
      </c>
      <c r="B402" s="3" t="inlineStr">
        <is>
          <t>Tplink</t>
        </is>
      </c>
      <c r="C402" s="3" t="inlineStr">
        <is>
          <t>TP-LINK DR3220V-4G DSL GATEWAY</t>
        </is>
      </c>
      <c r="D402" s="11" t="n">
        <v>300</v>
      </c>
      <c r="E402" s="12" t="n">
        <v>250</v>
      </c>
    </row>
    <row r="403">
      <c r="A403" s="3" t="inlineStr">
        <is>
          <t>DR3650V-4G</t>
        </is>
      </c>
      <c r="B403" s="3" t="inlineStr">
        <is>
          <t>Tplink</t>
        </is>
      </c>
      <c r="C403" s="3" t="inlineStr">
        <is>
          <t>TP-LINK DR3650V-4G</t>
        </is>
      </c>
      <c r="D403" s="11" t="n">
        <v>341</v>
      </c>
      <c r="E403" s="12" t="n">
        <v>284.17</v>
      </c>
    </row>
    <row r="404">
      <c r="A404" s="3" t="inlineStr">
        <is>
          <t>EAP211BRIDEKIT</t>
        </is>
      </c>
      <c r="B404" s="3" t="inlineStr">
        <is>
          <t>Tplink</t>
        </is>
      </c>
      <c r="C404" s="3" t="inlineStr">
        <is>
          <t>TP-LINK EAP211-BRIDGE KIT AP</t>
        </is>
      </c>
      <c r="D404" s="11" t="n">
        <v>123</v>
      </c>
      <c r="E404" s="12" t="n">
        <v>102.5</v>
      </c>
    </row>
    <row r="405">
      <c r="A405" s="3" t="inlineStr">
        <is>
          <t>EAP215BRIDEKIT</t>
        </is>
      </c>
      <c r="B405" s="3" t="inlineStr">
        <is>
          <t>Tplink</t>
        </is>
      </c>
      <c r="C405" s="3" t="inlineStr">
        <is>
          <t>TP-LINK EAP215-BRIDGE KIT AP</t>
        </is>
      </c>
      <c r="D405" s="11" t="n">
        <v>134</v>
      </c>
      <c r="E405" s="12" t="n">
        <v>111.67</v>
      </c>
    </row>
    <row r="406">
      <c r="A406" s="3" t="inlineStr">
        <is>
          <t>EAP225V4</t>
        </is>
      </c>
      <c r="B406" s="3" t="inlineStr">
        <is>
          <t>Tplink</t>
        </is>
      </c>
      <c r="C406" s="3" t="inlineStr">
        <is>
          <t>TP-LINK EAP225 AP</t>
        </is>
      </c>
      <c r="D406" s="11" t="n">
        <v>72</v>
      </c>
      <c r="E406" s="12" t="n">
        <v>60</v>
      </c>
    </row>
    <row r="407">
      <c r="A407" s="3" t="inlineStr">
        <is>
          <t>EAP225-OUTDOOR</t>
        </is>
      </c>
      <c r="B407" s="3" t="inlineStr">
        <is>
          <t>Tplink</t>
        </is>
      </c>
      <c r="C407" s="3" t="inlineStr">
        <is>
          <t>TP-LINK EAP225-OUTDOOR OUTDOOR AP</t>
        </is>
      </c>
      <c r="D407" s="11" t="n">
        <v>72</v>
      </c>
      <c r="E407" s="12" t="n">
        <v>60</v>
      </c>
    </row>
    <row r="408">
      <c r="A408" s="3" t="inlineStr">
        <is>
          <t>EAP235-WALL</t>
        </is>
      </c>
      <c r="B408" s="3" t="inlineStr">
        <is>
          <t>Tplink</t>
        </is>
      </c>
      <c r="C408" s="3" t="inlineStr">
        <is>
          <t>TP-LINK EAP235-WALL AP</t>
        </is>
      </c>
      <c r="D408" s="11" t="n">
        <v>72</v>
      </c>
      <c r="E408" s="12" t="n">
        <v>60</v>
      </c>
    </row>
    <row r="409">
      <c r="A409" s="3" t="inlineStr">
        <is>
          <t>EAP610-OUTDOOR</t>
        </is>
      </c>
      <c r="B409" s="3" t="inlineStr">
        <is>
          <t>Tplink</t>
        </is>
      </c>
      <c r="C409" s="3" t="inlineStr">
        <is>
          <t>TP-LINK EAP610-OUTDOOR AP</t>
        </is>
      </c>
      <c r="D409" s="11" t="n">
        <v>149</v>
      </c>
      <c r="E409" s="12" t="n">
        <v>124.17</v>
      </c>
    </row>
    <row r="410">
      <c r="A410" s="3" t="inlineStr">
        <is>
          <t>EAP625GP-WALL</t>
        </is>
      </c>
      <c r="B410" s="3" t="inlineStr">
        <is>
          <t>Tplink</t>
        </is>
      </c>
      <c r="C410" s="3" t="inlineStr">
        <is>
          <t>TP-LINK EAP625GP-WALL AP</t>
        </is>
      </c>
      <c r="D410" s="11" t="n">
        <v>156</v>
      </c>
      <c r="E410" s="12" t="n">
        <v>130</v>
      </c>
    </row>
    <row r="411">
      <c r="A411" s="3" t="inlineStr">
        <is>
          <t>EAP65D12OUTDOOR</t>
        </is>
      </c>
      <c r="B411" s="3" t="inlineStr">
        <is>
          <t>Tplink</t>
        </is>
      </c>
      <c r="C411" s="3" t="inlineStr">
        <is>
          <t>TP-LINK EAP650 D120-OUTDOOR AP</t>
        </is>
      </c>
      <c r="D411" s="11" t="n">
        <v>228</v>
      </c>
      <c r="E411" s="12" t="n">
        <v>190</v>
      </c>
    </row>
    <row r="412">
      <c r="A412" s="3" t="inlineStr">
        <is>
          <t>EAP65D3OUTDOOR</t>
        </is>
      </c>
      <c r="B412" s="3" t="inlineStr">
        <is>
          <t>Tplink</t>
        </is>
      </c>
      <c r="C412" s="3" t="inlineStr">
        <is>
          <t>TP-LINK EAP650 D30-OUTDOOR AP</t>
        </is>
      </c>
      <c r="D412" s="11" t="n">
        <v>228</v>
      </c>
      <c r="E412" s="12" t="n">
        <v>190</v>
      </c>
    </row>
    <row r="413">
      <c r="A413" s="3" t="inlineStr">
        <is>
          <t>EAP650-DESKTOP</t>
        </is>
      </c>
      <c r="B413" s="3" t="inlineStr">
        <is>
          <t>Tplink</t>
        </is>
      </c>
      <c r="C413" s="3" t="inlineStr">
        <is>
          <t>TP-LINK EAP650-DESKTOP AP</t>
        </is>
      </c>
      <c r="D413" s="11" t="n">
        <v>119</v>
      </c>
      <c r="E413" s="12" t="n">
        <v>99.17</v>
      </c>
    </row>
    <row r="414">
      <c r="A414" s="3" t="inlineStr">
        <is>
          <t>EAP650-OUTDOOR</t>
        </is>
      </c>
      <c r="B414" s="3" t="inlineStr">
        <is>
          <t>Tplink</t>
        </is>
      </c>
      <c r="C414" s="3" t="inlineStr">
        <is>
          <t>TP-LINK EAP650-OUTDOOR AP</t>
        </is>
      </c>
      <c r="D414" s="11" t="n">
        <v>166</v>
      </c>
      <c r="E414" s="12" t="n">
        <v>138.33</v>
      </c>
    </row>
    <row r="415">
      <c r="A415" s="3" t="inlineStr">
        <is>
          <t>EAP653UR</t>
        </is>
      </c>
      <c r="B415" s="3" t="inlineStr">
        <is>
          <t>Tplink</t>
        </is>
      </c>
      <c r="C415" s="3" t="inlineStr">
        <is>
          <t>TP-LINK EAP653 UR AP</t>
        </is>
      </c>
      <c r="D415" s="11" t="n">
        <v>103</v>
      </c>
      <c r="E415" s="12" t="n">
        <v>85.83</v>
      </c>
    </row>
    <row r="416">
      <c r="A416" s="3" t="inlineStr">
        <is>
          <t>EAP655-WALL</t>
        </is>
      </c>
      <c r="B416" s="3" t="inlineStr">
        <is>
          <t>Tplink</t>
        </is>
      </c>
      <c r="C416" s="3" t="inlineStr">
        <is>
          <t>TP-LINK EAP655-WALL AP</t>
        </is>
      </c>
      <c r="D416" s="11" t="n">
        <v>113</v>
      </c>
      <c r="E416" s="12" t="n">
        <v>94.17</v>
      </c>
    </row>
    <row r="417">
      <c r="A417" s="3" t="inlineStr">
        <is>
          <t>EAP660HD</t>
        </is>
      </c>
      <c r="B417" s="3" t="inlineStr">
        <is>
          <t>Tplink</t>
        </is>
      </c>
      <c r="C417" s="3" t="inlineStr">
        <is>
          <t>TP-LINK EAP660 HD AP</t>
        </is>
      </c>
      <c r="D417" s="11" t="n">
        <v>268</v>
      </c>
      <c r="E417" s="12" t="n">
        <v>223.33</v>
      </c>
    </row>
    <row r="418">
      <c r="A418" s="3" t="inlineStr">
        <is>
          <t>EAP670NEW</t>
        </is>
      </c>
      <c r="B418" s="3" t="inlineStr">
        <is>
          <t>Tplink</t>
        </is>
      </c>
      <c r="C418" s="3" t="inlineStr">
        <is>
          <t>TP-LINK EAP670 NEW AP</t>
        </is>
      </c>
      <c r="D418" s="11" t="n">
        <v>155</v>
      </c>
      <c r="E418" s="12" t="n">
        <v>129.17</v>
      </c>
    </row>
    <row r="419">
      <c r="A419" s="3" t="inlineStr">
        <is>
          <t>EAP673</t>
        </is>
      </c>
      <c r="B419" s="3" t="inlineStr">
        <is>
          <t>Tplink</t>
        </is>
      </c>
      <c r="C419" s="3" t="inlineStr">
        <is>
          <t>TP-LINK EAP673 AP</t>
        </is>
      </c>
      <c r="D419" s="11" t="n">
        <v>144</v>
      </c>
      <c r="E419" s="12" t="n">
        <v>120</v>
      </c>
    </row>
    <row r="420">
      <c r="A420" s="3" t="inlineStr">
        <is>
          <t>EAP772</t>
        </is>
      </c>
      <c r="B420" s="3" t="inlineStr">
        <is>
          <t>Tplink</t>
        </is>
      </c>
      <c r="C420" s="3" t="inlineStr">
        <is>
          <t>TP-LINK EAP772 AP</t>
        </is>
      </c>
      <c r="D420" s="11" t="n">
        <v>186</v>
      </c>
      <c r="E420" s="12" t="n">
        <v>155</v>
      </c>
    </row>
    <row r="421">
      <c r="A421" s="3" t="inlineStr">
        <is>
          <t>EAP773</t>
        </is>
      </c>
      <c r="B421" s="3" t="inlineStr">
        <is>
          <t>Tplink</t>
        </is>
      </c>
      <c r="C421" s="3" t="inlineStr">
        <is>
          <t>TP-LINK EAP773 AP</t>
        </is>
      </c>
      <c r="D421" s="11" t="n">
        <v>237</v>
      </c>
      <c r="E421" s="12" t="n">
        <v>197.5</v>
      </c>
    </row>
    <row r="422">
      <c r="A422" s="3" t="inlineStr">
        <is>
          <t>ER703WP4OUTDOOR</t>
        </is>
      </c>
      <c r="B422" s="3" t="inlineStr">
        <is>
          <t>Tplink</t>
        </is>
      </c>
      <c r="C422" s="3" t="inlineStr">
        <is>
          <t>TP-LINK ER703WP-4G-OUTDOOR</t>
        </is>
      </c>
      <c r="D422" s="11" t="n">
        <v>263</v>
      </c>
      <c r="E422" s="12" t="n">
        <v>219.17</v>
      </c>
    </row>
    <row r="423">
      <c r="A423" s="3" t="inlineStr">
        <is>
          <t>ER706W-4G</t>
        </is>
      </c>
      <c r="B423" s="3" t="inlineStr">
        <is>
          <t>Tplink</t>
        </is>
      </c>
      <c r="C423" s="3" t="inlineStr">
        <is>
          <t>TP-LINK ER706W AX3000 ROUTER</t>
        </is>
      </c>
      <c r="D423" s="11" t="n">
        <v>264</v>
      </c>
      <c r="E423" s="12" t="n">
        <v>220</v>
      </c>
    </row>
    <row r="424">
      <c r="A424" s="3" t="inlineStr">
        <is>
          <t>ER706W</t>
        </is>
      </c>
      <c r="B424" s="3" t="inlineStr">
        <is>
          <t>Tplink</t>
        </is>
      </c>
      <c r="C424" s="3" t="inlineStr">
        <is>
          <t>TP-LINK ER706W AX3000 WI-FI ROUTER</t>
        </is>
      </c>
      <c r="D424" s="11" t="n">
        <v>176</v>
      </c>
      <c r="E424" s="12" t="n">
        <v>146.67</v>
      </c>
    </row>
    <row r="425">
      <c r="A425" s="3" t="inlineStr">
        <is>
          <t>ER707-M2</t>
        </is>
      </c>
      <c r="B425" s="3" t="inlineStr">
        <is>
          <t>Tplink</t>
        </is>
      </c>
      <c r="C425" s="3" t="inlineStr">
        <is>
          <t>TP-LINK ER707-M2 MULTI- VPN ROUTER</t>
        </is>
      </c>
      <c r="D425" s="11" t="n">
        <v>175</v>
      </c>
      <c r="E425" s="12" t="n">
        <v>145.83</v>
      </c>
    </row>
    <row r="426">
      <c r="A426" s="3" t="inlineStr">
        <is>
          <t>ER7412-M2</t>
        </is>
      </c>
      <c r="B426" s="3" t="inlineStr">
        <is>
          <t>Tplink</t>
        </is>
      </c>
      <c r="C426" s="3" t="inlineStr">
        <is>
          <t>TP-LINK ER7412-M2 MULTI- VPN ROUTER</t>
        </is>
      </c>
      <c r="D426" s="11" t="n">
        <v>256</v>
      </c>
      <c r="E426" s="12" t="n">
        <v>213.33</v>
      </c>
    </row>
    <row r="427">
      <c r="A427" s="3" t="inlineStr">
        <is>
          <t>ER8411</t>
        </is>
      </c>
      <c r="B427" s="3" t="inlineStr">
        <is>
          <t>Tplink</t>
        </is>
      </c>
      <c r="C427" s="3" t="inlineStr">
        <is>
          <t>TP-LINK ER8411 VPN ROUTER</t>
        </is>
      </c>
      <c r="D427" s="11" t="n">
        <v>672</v>
      </c>
      <c r="E427" s="12" t="n">
        <v>560</v>
      </c>
    </row>
    <row r="428">
      <c r="A428" s="3" t="inlineStr">
        <is>
          <t>ES205G</t>
        </is>
      </c>
      <c r="B428" s="3" t="inlineStr">
        <is>
          <t>Tplink</t>
        </is>
      </c>
      <c r="C428" s="3" t="inlineStr">
        <is>
          <t>TP-LINK ES205G 5-PORT SWITCH</t>
        </is>
      </c>
      <c r="D428" s="11" t="n">
        <v>26</v>
      </c>
      <c r="E428" s="12" t="n">
        <v>21.67</v>
      </c>
    </row>
    <row r="429">
      <c r="A429" s="3" t="inlineStr">
        <is>
          <t>ES205GP</t>
        </is>
      </c>
      <c r="B429" s="3" t="inlineStr">
        <is>
          <t>Tplink</t>
        </is>
      </c>
      <c r="C429" s="3" t="inlineStr">
        <is>
          <t>TP-LINK ES205GP 5-PORT SWITCH</t>
        </is>
      </c>
      <c r="D429" s="11" t="n">
        <v>52</v>
      </c>
      <c r="E429" s="12" t="n">
        <v>43.33</v>
      </c>
    </row>
    <row r="430">
      <c r="A430" s="3" t="inlineStr">
        <is>
          <t>ES208G</t>
        </is>
      </c>
      <c r="B430" s="3" t="inlineStr">
        <is>
          <t>Tplink</t>
        </is>
      </c>
      <c r="C430" s="3" t="inlineStr">
        <is>
          <t>TP-LINK ES208G 8-PORT SWITCH</t>
        </is>
      </c>
      <c r="D430" s="11" t="n">
        <v>31</v>
      </c>
      <c r="E430" s="12" t="n">
        <v>25.83</v>
      </c>
    </row>
    <row r="431">
      <c r="A431" s="3" t="inlineStr">
        <is>
          <t>ES210GMP</t>
        </is>
      </c>
      <c r="B431" s="3" t="inlineStr">
        <is>
          <t>Tplink</t>
        </is>
      </c>
      <c r="C431" s="3" t="inlineStr">
        <is>
          <t>TP-LINK ES210GMP 10-PORT SWITCH</t>
        </is>
      </c>
      <c r="D431" s="11" t="n">
        <v>104</v>
      </c>
      <c r="E431" s="12" t="n">
        <v>86.67</v>
      </c>
    </row>
    <row r="432">
      <c r="A432" s="3" t="inlineStr">
        <is>
          <t>ES228GMP</t>
        </is>
      </c>
      <c r="B432" s="3" t="inlineStr">
        <is>
          <t>Tplink</t>
        </is>
      </c>
      <c r="C432" s="3" t="inlineStr">
        <is>
          <t>TP-LINK ES228GMP 28-PORT SWITCH</t>
        </is>
      </c>
      <c r="D432" s="11" t="n">
        <v>284</v>
      </c>
      <c r="E432" s="12" t="n">
        <v>236.67</v>
      </c>
    </row>
    <row r="433">
      <c r="A433" s="3" t="inlineStr">
        <is>
          <t>MC220L</t>
        </is>
      </c>
      <c r="B433" s="3" t="inlineStr">
        <is>
          <t>Tplink</t>
        </is>
      </c>
      <c r="C433" s="3" t="inlineStr">
        <is>
          <t>TP-LINK GIGABIT SFP MEDIA CONVERTER</t>
        </is>
      </c>
      <c r="D433" s="11" t="n">
        <v>18</v>
      </c>
      <c r="E433" s="12" t="n">
        <v>15</v>
      </c>
    </row>
    <row r="434">
      <c r="A434" s="3" t="inlineStr">
        <is>
          <t>IES208G</t>
        </is>
      </c>
      <c r="B434" s="3" t="inlineStr">
        <is>
          <t>Tplink</t>
        </is>
      </c>
      <c r="C434" s="3" t="inlineStr">
        <is>
          <t>TP-LINK IES208G 8-PORT SWITCH</t>
        </is>
      </c>
      <c r="D434" s="11" t="n">
        <v>145</v>
      </c>
      <c r="E434" s="12" t="n">
        <v>120.83</v>
      </c>
    </row>
    <row r="435">
      <c r="A435" s="3" t="inlineStr">
        <is>
          <t>OC200</t>
        </is>
      </c>
      <c r="B435" s="3" t="inlineStr">
        <is>
          <t>Tplink</t>
        </is>
      </c>
      <c r="C435" s="3" t="inlineStr">
        <is>
          <t>TP-LINK OC200 CLOUD CONTROLLER</t>
        </is>
      </c>
      <c r="D435" s="11" t="n">
        <v>125</v>
      </c>
      <c r="E435" s="12" t="n">
        <v>104.17</v>
      </c>
    </row>
    <row r="436">
      <c r="A436" s="3" t="inlineStr">
        <is>
          <t>OC300</t>
        </is>
      </c>
      <c r="B436" s="3" t="inlineStr">
        <is>
          <t>Tplink</t>
        </is>
      </c>
      <c r="C436" s="3" t="inlineStr">
        <is>
          <t>TP-LINK OC300 HARDWARE CONTROLLER</t>
        </is>
      </c>
      <c r="D436" s="11" t="n">
        <v>363</v>
      </c>
      <c r="E436" s="12" t="n">
        <v>302.5</v>
      </c>
    </row>
    <row r="437">
      <c r="A437" s="3" t="inlineStr">
        <is>
          <t>EAP610GP-DESK</t>
        </is>
      </c>
      <c r="B437" s="3" t="inlineStr">
        <is>
          <t>Tplink</t>
        </is>
      </c>
      <c r="C437" s="3" t="inlineStr">
        <is>
          <t>TP-LINK OMADA EAP610GP-DESKTOP AP</t>
        </is>
      </c>
      <c r="D437" s="11" t="n">
        <v>156</v>
      </c>
      <c r="E437" s="12" t="n">
        <v>130</v>
      </c>
    </row>
    <row r="438">
      <c r="A438" s="3" t="inlineStr">
        <is>
          <t>FUSION2.5G</t>
        </is>
      </c>
      <c r="B438" s="3" t="inlineStr">
        <is>
          <t>Tplink</t>
        </is>
      </c>
      <c r="C438" s="3" t="inlineStr">
        <is>
          <t>TP-LINK OMADA FUSION 2.5G GATEWAY</t>
        </is>
      </c>
      <c r="D438" s="11" t="n">
        <v>207</v>
      </c>
      <c r="E438" s="12" t="n">
        <v>172.5</v>
      </c>
    </row>
    <row r="439">
      <c r="A439" s="3" t="inlineStr">
        <is>
          <t>FUSION2.5GPOE</t>
        </is>
      </c>
      <c r="B439" s="3" t="inlineStr">
        <is>
          <t>Tplink</t>
        </is>
      </c>
      <c r="C439" s="3" t="inlineStr">
        <is>
          <t>TP-LINK OMADA FUSION 2.5G POE GATEWA</t>
        </is>
      </c>
      <c r="D439" s="11" t="n">
        <v>331</v>
      </c>
      <c r="E439" s="12" t="n">
        <v>275.83</v>
      </c>
    </row>
    <row r="440">
      <c r="A440" s="3" t="inlineStr">
        <is>
          <t>POE10R</t>
        </is>
      </c>
      <c r="B440" s="3" t="inlineStr">
        <is>
          <t>Tplink</t>
        </is>
      </c>
      <c r="C440" s="3" t="inlineStr">
        <is>
          <t>TP-LINK POE10R OMADA POE SPLITTER</t>
        </is>
      </c>
      <c r="D440" s="11" t="n">
        <v>15</v>
      </c>
      <c r="E440" s="12" t="n">
        <v>12.5</v>
      </c>
    </row>
    <row r="441">
      <c r="A441" s="3" t="inlineStr">
        <is>
          <t>POE2412G</t>
        </is>
      </c>
      <c r="B441" s="3" t="inlineStr">
        <is>
          <t>Tplink</t>
        </is>
      </c>
      <c r="C441" s="3" t="inlineStr">
        <is>
          <t>TP-LINK POE2412G OMADA POE ADAPTER</t>
        </is>
      </c>
      <c r="D441" s="11" t="n">
        <v>14</v>
      </c>
      <c r="E441" s="12" t="n">
        <v>11.67</v>
      </c>
    </row>
    <row r="442">
      <c r="A442" s="3" t="inlineStr">
        <is>
          <t>POE370S</t>
        </is>
      </c>
      <c r="B442" s="3" t="inlineStr">
        <is>
          <t>Tplink</t>
        </is>
      </c>
      <c r="C442" s="3" t="inlineStr">
        <is>
          <t>TP-LINK POE370S 10G POE INJECTOR</t>
        </is>
      </c>
      <c r="D442" s="11" t="n">
        <v>61</v>
      </c>
      <c r="E442" s="12" t="n">
        <v>50.83</v>
      </c>
    </row>
    <row r="443">
      <c r="A443" s="3" t="inlineStr">
        <is>
          <t>POE380S</t>
        </is>
      </c>
      <c r="B443" s="3" t="inlineStr">
        <is>
          <t>Tplink</t>
        </is>
      </c>
      <c r="C443" s="3" t="inlineStr">
        <is>
          <t>TP-LINK POE380S 10G POE INJECTOR</t>
        </is>
      </c>
      <c r="D443" s="11" t="n">
        <v>73</v>
      </c>
      <c r="E443" s="12" t="n">
        <v>60.83</v>
      </c>
    </row>
    <row r="444">
      <c r="A444" s="3" t="inlineStr">
        <is>
          <t>POE4824G</t>
        </is>
      </c>
      <c r="B444" s="3" t="inlineStr">
        <is>
          <t>Tplink</t>
        </is>
      </c>
      <c r="C444" s="3" t="inlineStr">
        <is>
          <t>TP-LINK POE4824G GIGABIT POE ADAPTER</t>
        </is>
      </c>
      <c r="D444" s="11" t="n">
        <v>17</v>
      </c>
      <c r="E444" s="12" t="n">
        <v>14.17</v>
      </c>
    </row>
    <row r="445">
      <c r="A445" s="3" t="inlineStr">
        <is>
          <t>SG2005P-PD</t>
        </is>
      </c>
      <c r="B445" s="3" t="inlineStr">
        <is>
          <t>Tplink</t>
        </is>
      </c>
      <c r="C445" s="3" t="inlineStr">
        <is>
          <t>TP-LINK SG2005P-PD 5-PORT SWITCH</t>
        </is>
      </c>
      <c r="D445" s="11" t="n">
        <v>103</v>
      </c>
      <c r="E445" s="12" t="n">
        <v>85.83</v>
      </c>
    </row>
    <row r="446">
      <c r="A446" s="3" t="inlineStr">
        <is>
          <t>SG2008</t>
        </is>
      </c>
      <c r="B446" s="3" t="inlineStr">
        <is>
          <t>Tplink</t>
        </is>
      </c>
      <c r="C446" s="3" t="inlineStr">
        <is>
          <t>TP-LINK SG2008 8-PORT SWITCH</t>
        </is>
      </c>
      <c r="D446" s="11" t="n">
        <v>88</v>
      </c>
      <c r="E446" s="12" t="n">
        <v>73.33</v>
      </c>
    </row>
    <row r="447">
      <c r="A447" s="3" t="inlineStr">
        <is>
          <t>SG2008P</t>
        </is>
      </c>
      <c r="B447" s="3" t="inlineStr">
        <is>
          <t>Tplink</t>
        </is>
      </c>
      <c r="C447" s="3" t="inlineStr">
        <is>
          <t>TP-LINK SG2008P 8-PORT SWITCH</t>
        </is>
      </c>
      <c r="D447" s="11" t="n">
        <v>99</v>
      </c>
      <c r="E447" s="12" t="n">
        <v>82.5</v>
      </c>
    </row>
    <row r="448">
      <c r="A448" s="3" t="inlineStr">
        <is>
          <t>SG2206MP</t>
        </is>
      </c>
      <c r="B448" s="3" t="inlineStr">
        <is>
          <t>Tplink</t>
        </is>
      </c>
      <c r="C448" s="3" t="inlineStr">
        <is>
          <t>TP-LINK SG2206MP</t>
        </is>
      </c>
      <c r="D448" s="11" t="n">
        <v>99</v>
      </c>
      <c r="E448" s="12" t="n">
        <v>82.5</v>
      </c>
    </row>
    <row r="449">
      <c r="A449" s="3" t="inlineStr">
        <is>
          <t>SG2210MP</t>
        </is>
      </c>
      <c r="B449" s="3" t="inlineStr">
        <is>
          <t>Tplink</t>
        </is>
      </c>
      <c r="C449" s="3" t="inlineStr">
        <is>
          <t>TP-LINK SG2210MP 10-PORT SWITCH</t>
        </is>
      </c>
      <c r="D449" s="11" t="n">
        <v>192</v>
      </c>
      <c r="E449" s="12" t="n">
        <v>160</v>
      </c>
    </row>
    <row r="450">
      <c r="A450" s="3" t="inlineStr">
        <is>
          <t>SG2218P</t>
        </is>
      </c>
      <c r="B450" s="3" t="inlineStr">
        <is>
          <t>Tplink</t>
        </is>
      </c>
      <c r="C450" s="3" t="inlineStr">
        <is>
          <t>TP-LINK SG2218P 18-PORT SWITCH</t>
        </is>
      </c>
      <c r="D450" s="11" t="n">
        <v>258</v>
      </c>
      <c r="E450" s="12" t="n">
        <v>215</v>
      </c>
    </row>
    <row r="451">
      <c r="A451" s="3" t="inlineStr">
        <is>
          <t>SG2428LP</t>
        </is>
      </c>
      <c r="B451" s="3" t="inlineStr">
        <is>
          <t>Tplink</t>
        </is>
      </c>
      <c r="C451" s="3" t="inlineStr">
        <is>
          <t>TP-LINK SG2428LP 28-PORT SWITCH</t>
        </is>
      </c>
      <c r="D451" s="11" t="n">
        <v>279</v>
      </c>
      <c r="E451" s="12" t="n">
        <v>232.5</v>
      </c>
    </row>
    <row r="452">
      <c r="A452" s="3" t="inlineStr">
        <is>
          <t>SG2428P</t>
        </is>
      </c>
      <c r="B452" s="3" t="inlineStr">
        <is>
          <t>Tplink</t>
        </is>
      </c>
      <c r="C452" s="3" t="inlineStr">
        <is>
          <t>TP-LINK SG2428P 28-PORT SWITCH</t>
        </is>
      </c>
      <c r="D452" s="11" t="n">
        <v>289</v>
      </c>
      <c r="E452" s="12" t="n">
        <v>240.83</v>
      </c>
    </row>
    <row r="453">
      <c r="A453" s="3" t="inlineStr">
        <is>
          <t>SG2452LP</t>
        </is>
      </c>
      <c r="B453" s="3" t="inlineStr">
        <is>
          <t>Tplink</t>
        </is>
      </c>
      <c r="C453" s="3" t="inlineStr">
        <is>
          <t>TP-LINK SG2452LP 52-PORT SWITCH</t>
        </is>
      </c>
      <c r="D453" s="11" t="n">
        <v>569</v>
      </c>
      <c r="E453" s="12" t="n">
        <v>474.17</v>
      </c>
    </row>
    <row r="454">
      <c r="A454" s="3" t="inlineStr">
        <is>
          <t>SG3210XHP-M2</t>
        </is>
      </c>
      <c r="B454" s="3" t="inlineStr">
        <is>
          <t>Tplink</t>
        </is>
      </c>
      <c r="C454" s="3" t="inlineStr">
        <is>
          <t>TP-LINK SG3210XHP-M2 SWITCH</t>
        </is>
      </c>
      <c r="D454" s="11" t="n">
        <v>351</v>
      </c>
      <c r="E454" s="12" t="n">
        <v>292.5</v>
      </c>
    </row>
    <row r="455">
      <c r="A455" s="3" t="inlineStr">
        <is>
          <t>SG3428X-M2</t>
        </is>
      </c>
      <c r="B455" s="3" t="inlineStr">
        <is>
          <t>Tplink</t>
        </is>
      </c>
      <c r="C455" s="3" t="inlineStr">
        <is>
          <t>TP-LINK SG3428X-M2 24-PORT SWITCH</t>
        </is>
      </c>
      <c r="D455" s="11" t="n">
        <v>466</v>
      </c>
      <c r="E455" s="12" t="n">
        <v>388.33</v>
      </c>
    </row>
    <row r="456">
      <c r="A456" s="3" t="inlineStr">
        <is>
          <t>SG3428XMP</t>
        </is>
      </c>
      <c r="B456" s="3" t="inlineStr">
        <is>
          <t>Tplink</t>
        </is>
      </c>
      <c r="C456" s="3" t="inlineStr">
        <is>
          <t>TP-LINK SG3428XMP MANAGED SWITCH</t>
        </is>
      </c>
      <c r="D456" s="11" t="n">
        <v>482</v>
      </c>
      <c r="E456" s="12" t="n">
        <v>401.67</v>
      </c>
    </row>
    <row r="457">
      <c r="A457" s="3" t="inlineStr">
        <is>
          <t>SG3428XMPP</t>
        </is>
      </c>
      <c r="B457" s="3" t="inlineStr">
        <is>
          <t>Tplink</t>
        </is>
      </c>
      <c r="C457" s="3" t="inlineStr">
        <is>
          <t>TP-LINK SG3428XMPP SWITCH</t>
        </is>
      </c>
      <c r="D457" s="11" t="n">
        <v>621</v>
      </c>
      <c r="E457" s="12" t="n">
        <v>517.5</v>
      </c>
    </row>
    <row r="458">
      <c r="A458" s="3" t="inlineStr">
        <is>
          <t>SG3428XPP-M2</t>
        </is>
      </c>
      <c r="B458" s="3" t="inlineStr">
        <is>
          <t>Tplink</t>
        </is>
      </c>
      <c r="C458" s="3" t="inlineStr">
        <is>
          <t>TP-LINK SG3428XPP-M2 SWITCH</t>
        </is>
      </c>
      <c r="D458" s="11" t="n">
        <v>672</v>
      </c>
      <c r="E458" s="12" t="n">
        <v>560</v>
      </c>
    </row>
    <row r="459">
      <c r="A459" s="3" t="inlineStr">
        <is>
          <t>SG3452</t>
        </is>
      </c>
      <c r="B459" s="3" t="inlineStr">
        <is>
          <t>Tplink</t>
        </is>
      </c>
      <c r="C459" s="3" t="inlineStr">
        <is>
          <t>TP-LINK SG3452 48-PORT SWITCH</t>
        </is>
      </c>
      <c r="D459" s="11" t="n">
        <v>363</v>
      </c>
      <c r="E459" s="12" t="n">
        <v>302.5</v>
      </c>
    </row>
    <row r="460">
      <c r="A460" s="3" t="inlineStr">
        <is>
          <t>SG3452P</t>
        </is>
      </c>
      <c r="B460" s="3" t="inlineStr">
        <is>
          <t>Tplink</t>
        </is>
      </c>
      <c r="C460" s="3" t="inlineStr">
        <is>
          <t>TP-LINK SG3452P 52-PORT SWITCH</t>
        </is>
      </c>
      <c r="D460" s="11" t="n">
        <v>590</v>
      </c>
      <c r="E460" s="12" t="n">
        <v>491.67</v>
      </c>
    </row>
    <row r="461">
      <c r="A461" s="3" t="inlineStr">
        <is>
          <t>SG3452X</t>
        </is>
      </c>
      <c r="B461" s="3" t="inlineStr">
        <is>
          <t>Tplink</t>
        </is>
      </c>
      <c r="C461" s="3" t="inlineStr">
        <is>
          <t>TP-LINK SG3452X 48-PORT SWITCH</t>
        </is>
      </c>
      <c r="D461" s="11" t="n">
        <v>466</v>
      </c>
      <c r="E461" s="12" t="n">
        <v>388.33</v>
      </c>
    </row>
    <row r="462">
      <c r="A462" s="3" t="inlineStr">
        <is>
          <t>SG3452XMPP</t>
        </is>
      </c>
      <c r="B462" s="3" t="inlineStr">
        <is>
          <t>Tplink</t>
        </is>
      </c>
      <c r="C462" s="3" t="inlineStr">
        <is>
          <t>TP-LINK SG3452XMPP SWITCH</t>
        </is>
      </c>
      <c r="D462" s="11" t="n">
        <v>983</v>
      </c>
      <c r="E462" s="12" t="n">
        <v>819.17</v>
      </c>
    </row>
    <row r="463">
      <c r="A463" s="3" t="inlineStr">
        <is>
          <t>SG3452XP</t>
        </is>
      </c>
      <c r="B463" s="3" t="inlineStr">
        <is>
          <t>Tplink</t>
        </is>
      </c>
      <c r="C463" s="3" t="inlineStr">
        <is>
          <t>TP-LINK SG3452XP MANAGED SWITCH</t>
        </is>
      </c>
      <c r="D463" s="11" t="n">
        <v>725</v>
      </c>
      <c r="E463" s="12" t="n">
        <v>604.17</v>
      </c>
    </row>
    <row r="464">
      <c r="A464" s="3" t="inlineStr">
        <is>
          <t>SG5452X</t>
        </is>
      </c>
      <c r="B464" s="3" t="inlineStr">
        <is>
          <t>Tplink</t>
        </is>
      </c>
      <c r="C464" s="3" t="inlineStr">
        <is>
          <t>TP-LINK SG5452X 48-PORT GB SWITCH</t>
        </is>
      </c>
      <c r="D464" s="11" t="n">
        <v>631</v>
      </c>
      <c r="E464" s="12" t="n">
        <v>525.83</v>
      </c>
    </row>
    <row r="465">
      <c r="A465" s="3" t="inlineStr">
        <is>
          <t>SG5452XMPP</t>
        </is>
      </c>
      <c r="B465" s="3" t="inlineStr">
        <is>
          <t>Tplink</t>
        </is>
      </c>
      <c r="C465" s="3" t="inlineStr">
        <is>
          <t>TP-LINK SG5452XMPP 48-PORT SWITCH</t>
        </is>
      </c>
      <c r="D465" s="11" t="n">
        <v>1035</v>
      </c>
      <c r="E465" s="12" t="n">
        <v>862.5</v>
      </c>
    </row>
    <row r="466">
      <c r="A466" s="3" t="inlineStr">
        <is>
          <t>SL2428P</t>
        </is>
      </c>
      <c r="B466" s="3" t="inlineStr">
        <is>
          <t>Tplink</t>
        </is>
      </c>
      <c r="C466" s="3" t="inlineStr">
        <is>
          <t>TP-LINK SL2428P 24-PORT POE SWITCH</t>
        </is>
      </c>
      <c r="D466" s="11" t="n">
        <v>248</v>
      </c>
      <c r="E466" s="12" t="n">
        <v>206.67</v>
      </c>
    </row>
    <row r="467">
      <c r="A467" s="3" t="inlineStr">
        <is>
          <t>SM321A-2</t>
        </is>
      </c>
      <c r="B467" s="3" t="inlineStr">
        <is>
          <t>Tplink</t>
        </is>
      </c>
      <c r="C467" s="3" t="inlineStr">
        <is>
          <t>TP-LINK SM321A-2</t>
        </is>
      </c>
      <c r="D467" s="11" t="n">
        <v>16</v>
      </c>
      <c r="E467" s="12" t="n">
        <v>13.33</v>
      </c>
    </row>
    <row r="468">
      <c r="A468" s="3" t="inlineStr">
        <is>
          <t>SM321B</t>
        </is>
      </c>
      <c r="B468" s="3" t="inlineStr">
        <is>
          <t>Tplink</t>
        </is>
      </c>
      <c r="C468" s="3" t="inlineStr">
        <is>
          <t>TP-LINK SM321B  SFP MODULE</t>
        </is>
      </c>
      <c r="D468" s="11" t="n">
        <v>17</v>
      </c>
      <c r="E468" s="12" t="n">
        <v>14.17</v>
      </c>
    </row>
    <row r="469">
      <c r="A469" s="3" t="inlineStr">
        <is>
          <t>SM321B-2</t>
        </is>
      </c>
      <c r="B469" s="3" t="inlineStr">
        <is>
          <t>Tplink</t>
        </is>
      </c>
      <c r="C469" s="3" t="inlineStr">
        <is>
          <t>TP-LINK SM321B-2 SFP MODULE</t>
        </is>
      </c>
      <c r="D469" s="11" t="n">
        <v>16</v>
      </c>
      <c r="E469" s="12" t="n">
        <v>13.33</v>
      </c>
    </row>
    <row r="470">
      <c r="A470" s="3" t="inlineStr">
        <is>
          <t>SM5220-1M</t>
        </is>
      </c>
      <c r="B470" s="3" t="inlineStr">
        <is>
          <t>Tplink</t>
        </is>
      </c>
      <c r="C470" s="3" t="inlineStr">
        <is>
          <t>TP-LINK SM5220-1M 10G SFP</t>
        </is>
      </c>
      <c r="D470" s="11" t="n">
        <v>29</v>
      </c>
      <c r="E470" s="12" t="n">
        <v>24.17</v>
      </c>
    </row>
    <row r="471">
      <c r="A471" s="3" t="inlineStr">
        <is>
          <t>SM6110-LR</t>
        </is>
      </c>
      <c r="B471" s="3" t="inlineStr">
        <is>
          <t>Tplink</t>
        </is>
      </c>
      <c r="C471" s="3" t="inlineStr">
        <is>
          <t>TP-LINK SM6110-LR</t>
        </is>
      </c>
      <c r="D471" s="11" t="n">
        <v>74</v>
      </c>
      <c r="E471" s="12" t="n">
        <v>61.67</v>
      </c>
    </row>
    <row r="472">
      <c r="A472" s="3" t="inlineStr">
        <is>
          <t>SX3016F</t>
        </is>
      </c>
      <c r="B472" s="3" t="inlineStr">
        <is>
          <t>Tplink</t>
        </is>
      </c>
      <c r="C472" s="3" t="inlineStr">
        <is>
          <t>TP-LINK SX3016F 16-PORT SWITCH</t>
        </is>
      </c>
      <c r="D472" s="11" t="n">
        <v>569</v>
      </c>
      <c r="E472" s="12" t="n">
        <v>474.17</v>
      </c>
    </row>
    <row r="473">
      <c r="A473" s="3" t="inlineStr">
        <is>
          <t>SX3832MPP</t>
        </is>
      </c>
      <c r="B473" s="3" t="inlineStr">
        <is>
          <t>Tplink</t>
        </is>
      </c>
      <c r="C473" s="3" t="inlineStr">
        <is>
          <t>TP-LINK SX3832MPP 32-PORT SWITCH</t>
        </is>
      </c>
      <c r="D473" s="11" t="n">
        <v>1914</v>
      </c>
      <c r="E473" s="12" t="n">
        <v>1595</v>
      </c>
    </row>
    <row r="474">
      <c r="A474" s="3" t="inlineStr">
        <is>
          <t>TG-3468</t>
        </is>
      </c>
      <c r="B474" s="3" t="inlineStr">
        <is>
          <t>Tplink</t>
        </is>
      </c>
      <c r="C474" s="3" t="inlineStr">
        <is>
          <t>TP-LINK TG-3468 GIGABIT PCI EXPRESS</t>
        </is>
      </c>
      <c r="D474" s="11" t="n">
        <v>14</v>
      </c>
      <c r="E474" s="12" t="n">
        <v>11.67</v>
      </c>
    </row>
    <row r="475">
      <c r="A475" s="3" t="inlineStr">
        <is>
          <t>ER605</t>
        </is>
      </c>
      <c r="B475" s="3" t="inlineStr">
        <is>
          <t>Tplink</t>
        </is>
      </c>
      <c r="C475" s="3" t="inlineStr">
        <is>
          <t>TP-LINK TL-ER605 VPN ROUTER</t>
        </is>
      </c>
      <c r="D475" s="11" t="n">
        <v>63</v>
      </c>
      <c r="E475" s="12" t="n">
        <v>52.5</v>
      </c>
    </row>
    <row r="476">
      <c r="A476" s="3" t="inlineStr">
        <is>
          <t>ER7206</t>
        </is>
      </c>
      <c r="B476" s="3" t="inlineStr">
        <is>
          <t>Tplink</t>
        </is>
      </c>
      <c r="C476" s="3" t="inlineStr">
        <is>
          <t>TP-LINK TL-ER7206 ROUTER</t>
        </is>
      </c>
      <c r="D476" s="11" t="n">
        <v>134</v>
      </c>
      <c r="E476" s="12" t="n">
        <v>111.67</v>
      </c>
    </row>
    <row r="477">
      <c r="A477" s="3" t="inlineStr">
        <is>
          <t>TL-MR6400</t>
        </is>
      </c>
      <c r="B477" s="3" t="inlineStr">
        <is>
          <t>Tplink</t>
        </is>
      </c>
      <c r="C477" s="3" t="inlineStr">
        <is>
          <t>TP-LINK TL-MR6400 DUAL-BAND (2.4 GHZ</t>
        </is>
      </c>
      <c r="D477" s="11" t="n">
        <v>99</v>
      </c>
      <c r="E477" s="12" t="n">
        <v>82.5</v>
      </c>
    </row>
    <row r="478">
      <c r="A478" s="3" t="inlineStr">
        <is>
          <t>POE170S</t>
        </is>
      </c>
      <c r="B478" s="3" t="inlineStr">
        <is>
          <t>Tplink</t>
        </is>
      </c>
      <c r="C478" s="3" t="inlineStr">
        <is>
          <t>TP-LINK TL-POE170S POE INJECTOR</t>
        </is>
      </c>
      <c r="D478" s="11" t="n">
        <v>50</v>
      </c>
      <c r="E478" s="12" t="n">
        <v>41.67</v>
      </c>
    </row>
    <row r="479">
      <c r="A479" s="3" t="inlineStr">
        <is>
          <t>TL-SG1005P-PD</t>
        </is>
      </c>
      <c r="B479" s="3" t="inlineStr">
        <is>
          <t>Tplink</t>
        </is>
      </c>
      <c r="C479" s="3" t="inlineStr">
        <is>
          <t>TP-LINK TL-SG1005P-PD 5-PORT SWITCH</t>
        </is>
      </c>
      <c r="D479" s="11" t="n">
        <v>57</v>
      </c>
      <c r="E479" s="12" t="n">
        <v>47.5</v>
      </c>
    </row>
    <row r="480">
      <c r="A480" s="3" t="inlineStr">
        <is>
          <t>TL-SG1016PE</t>
        </is>
      </c>
      <c r="B480" s="3" t="inlineStr">
        <is>
          <t>Tplink</t>
        </is>
      </c>
      <c r="C480" s="3" t="inlineStr">
        <is>
          <t>TP-LINK TL-SG1016PE GIGABIT POE</t>
        </is>
      </c>
      <c r="D480" s="11" t="n">
        <v>135</v>
      </c>
      <c r="E480" s="12" t="n">
        <v>112.5</v>
      </c>
    </row>
    <row r="481">
      <c r="A481" s="3" t="inlineStr">
        <is>
          <t>ARCHERBE550</t>
        </is>
      </c>
      <c r="B481" s="3" t="inlineStr">
        <is>
          <t>Tplink</t>
        </is>
      </c>
      <c r="C481" s="3" t="inlineStr">
        <is>
          <t>TRI-BAND WI-FI 7 ROUTER</t>
        </is>
      </c>
      <c r="D481" s="11" t="n">
        <v>272</v>
      </c>
      <c r="E481" s="12" t="n">
        <v>226.67</v>
      </c>
    </row>
    <row r="482">
      <c r="A482" s="3" t="inlineStr">
        <is>
          <t>UE300</t>
        </is>
      </c>
      <c r="B482" s="3" t="inlineStr">
        <is>
          <t>Tplink</t>
        </is>
      </c>
      <c r="C482" s="3" t="inlineStr">
        <is>
          <t>USB 3.0 TO GIGABIT ETHERNET ADAPTER</t>
        </is>
      </c>
      <c r="D482" s="11" t="n">
        <v>15</v>
      </c>
      <c r="E482" s="12" t="n">
        <v>12.5</v>
      </c>
    </row>
    <row r="483">
      <c r="A483" s="3" t="inlineStr">
        <is>
          <t>UE302C</t>
        </is>
      </c>
      <c r="B483" s="3" t="inlineStr">
        <is>
          <t>Tplink</t>
        </is>
      </c>
      <c r="C483" s="3" t="inlineStr">
        <is>
          <t>USB 3.0 TYPE-C TO 2.5  ADP</t>
        </is>
      </c>
      <c r="D483" s="11" t="n">
        <v>21</v>
      </c>
      <c r="E483" s="12" t="n">
        <v>17.5</v>
      </c>
    </row>
    <row r="484">
      <c r="A484" s="3" t="inlineStr">
        <is>
          <t>MA530</t>
        </is>
      </c>
      <c r="B484" s="3" t="inlineStr">
        <is>
          <t>Tplink</t>
        </is>
      </c>
      <c r="C484" s="3" t="inlineStr">
        <is>
          <t>USB BLUETOOTH 5.3 NANO ADAPTER</t>
        </is>
      </c>
      <c r="D484" s="11" t="n">
        <v>7</v>
      </c>
      <c r="E484" s="12" t="n">
        <v>5.83</v>
      </c>
    </row>
    <row r="485">
      <c r="A485" s="3" t="inlineStr">
        <is>
          <t>UH6120C</t>
        </is>
      </c>
      <c r="B485" s="3" t="inlineStr">
        <is>
          <t>Tplink</t>
        </is>
      </c>
      <c r="C485" s="3" t="inlineStr">
        <is>
          <t>USB TYPE-C 6-PORT HUB</t>
        </is>
      </c>
      <c r="D485" s="11" t="n">
        <v>32</v>
      </c>
      <c r="E485" s="12" t="n">
        <v>26.67</v>
      </c>
    </row>
    <row r="486">
      <c r="A486" s="3" t="inlineStr">
        <is>
          <t>UA430D</t>
        </is>
      </c>
      <c r="B486" s="3" t="inlineStr">
        <is>
          <t>Tplink</t>
        </is>
      </c>
      <c r="C486" s="3" t="inlineStr">
        <is>
          <t>USB3.0 TYPE-C TYPE-A TO SD MSD ADP</t>
        </is>
      </c>
      <c r="D486" s="11" t="n">
        <v>14</v>
      </c>
      <c r="E486" s="12" t="n">
        <v>11.67</v>
      </c>
    </row>
    <row r="487">
      <c r="A487" s="3" t="inlineStr">
        <is>
          <t>VJB-305</t>
        </is>
      </c>
      <c r="B487" s="3" t="inlineStr">
        <is>
          <t>Tplink</t>
        </is>
      </c>
      <c r="C487" s="3" t="inlineStr">
        <is>
          <t>VJB-305 NET SEC CAM JUNCTION BOX</t>
        </is>
      </c>
      <c r="D487" s="11" t="n">
        <v>57</v>
      </c>
      <c r="E487" s="12" t="n">
        <v>47.5</v>
      </c>
    </row>
    <row r="488">
      <c r="A488" s="3" t="inlineStr">
        <is>
          <t>VMB-350</t>
        </is>
      </c>
      <c r="B488" s="3" t="inlineStr">
        <is>
          <t>Tplink</t>
        </is>
      </c>
      <c r="C488" s="3" t="inlineStr">
        <is>
          <t>VMB-350 SEC CAM POLE MOUNT BRACKET</t>
        </is>
      </c>
      <c r="D488" s="11" t="n">
        <v>35</v>
      </c>
      <c r="E488" s="12" t="n">
        <v>29.17</v>
      </c>
    </row>
    <row r="489">
      <c r="A489" s="3" t="inlineStr">
        <is>
          <t>ARCHERAXE75</t>
        </is>
      </c>
      <c r="B489" s="3" t="inlineStr">
        <is>
          <t>Tplink</t>
        </is>
      </c>
      <c r="C489" s="3" t="inlineStr">
        <is>
          <t>WI-FI 6E TRI-BAND GB ROUTER</t>
        </is>
      </c>
      <c r="D489" s="11" t="n">
        <v>174</v>
      </c>
      <c r="E489" s="12" t="n">
        <v>145</v>
      </c>
    </row>
    <row r="490">
      <c r="A490" s="3" t="inlineStr">
        <is>
          <t>XZ000-G6</t>
        </is>
      </c>
      <c r="B490" s="3" t="inlineStr">
        <is>
          <t>Tplink</t>
        </is>
      </c>
      <c r="C490" s="3" t="inlineStr">
        <is>
          <t>XZ000-G6 1PORT GIGABT XPON TERMINAL</t>
        </is>
      </c>
      <c r="D490" s="11" t="n">
        <v>19</v>
      </c>
      <c r="E490" s="12" t="n">
        <v>15.83</v>
      </c>
    </row>
    <row r="491">
      <c r="A491" s="3" t="inlineStr">
        <is>
          <t>217847</t>
        </is>
      </c>
      <c r="B491" s="3" t="inlineStr">
        <is>
          <t>Vodafone</t>
        </is>
      </c>
      <c r="C491" s="3" t="inlineStr">
        <is>
          <t>VODAFONE 4G MOBILE HOTSPOT CAT 6</t>
        </is>
      </c>
      <c r="D491" s="11" t="n">
        <v>47</v>
      </c>
      <c r="E491" s="12" t="n">
        <v>39.17</v>
      </c>
    </row>
    <row r="492">
      <c r="A492" s="3" t="inlineStr">
        <is>
          <t>S-SW-S-C4-3</t>
        </is>
      </c>
      <c r="B492" s="3" t="inlineStr">
        <is>
          <t>Westcoast</t>
        </is>
      </c>
      <c r="C492" s="3" t="inlineStr">
        <is>
          <t>S SWITCH WIRED ASSURANCE S C4 3</t>
        </is>
      </c>
      <c r="D492" s="11" t="n">
        <v>1169</v>
      </c>
      <c r="E492" s="12" t="n">
        <v>974.17</v>
      </c>
    </row>
    <row r="493">
      <c r="A493" s="3" t="inlineStr">
        <is>
          <t>S-WAN-VNA-C1-3</t>
        </is>
      </c>
      <c r="B493" s="3" t="inlineStr">
        <is>
          <t>Westcoast</t>
        </is>
      </c>
      <c r="C493" s="3" t="inlineStr">
        <is>
          <t>VNA FOR WAN C1 SRX300 SRX320 3Y</t>
        </is>
      </c>
      <c r="D493" s="11" t="n">
        <v>235</v>
      </c>
      <c r="E493" s="12" t="n">
        <v>195.83</v>
      </c>
    </row>
    <row r="494">
      <c r="A494" s="3" t="inlineStr">
        <is>
          <t>S-WAN-VNA-C2-3</t>
        </is>
      </c>
      <c r="B494" s="3" t="inlineStr">
        <is>
          <t>Westcoast</t>
        </is>
      </c>
      <c r="C494" s="3" t="inlineStr">
        <is>
          <t>VNA FOR WAN C2 SRX340 SRX345 3Y</t>
        </is>
      </c>
      <c r="D494" s="11" t="n">
        <v>703</v>
      </c>
      <c r="E494" s="12" t="n">
        <v>585.83</v>
      </c>
    </row>
    <row r="495">
      <c r="A495" s="3" t="inlineStr">
        <is>
          <t>S-WAN-C1-3</t>
        </is>
      </c>
      <c r="B495" s="3" t="inlineStr">
        <is>
          <t>Westcoast</t>
        </is>
      </c>
      <c r="C495" s="3" t="inlineStr">
        <is>
          <t>WAN ASSURANCE C1 SRX300/SRX320 3Y</t>
        </is>
      </c>
      <c r="D495" s="11" t="n">
        <v>536</v>
      </c>
      <c r="E495" s="12" t="n">
        <v>446.67</v>
      </c>
    </row>
    <row r="496">
      <c r="A496" s="3" t="inlineStr">
        <is>
          <t>S-WAN-C2-3</t>
        </is>
      </c>
      <c r="B496" s="3" t="inlineStr">
        <is>
          <t>Westcoast</t>
        </is>
      </c>
      <c r="C496" s="3" t="inlineStr">
        <is>
          <t>WAN ASSURANCE C2 SRX340 SRX345 VSRX</t>
        </is>
      </c>
      <c r="D496" s="11" t="n">
        <v>1234</v>
      </c>
      <c r="E496" s="12" t="n">
        <v>1028.33</v>
      </c>
    </row>
  </sheetData>
  <autoFilter ref="A2:E496"/>
  <pageMargins left="0.75" right="0.75" top="1" bottom="1" header="0.5" footer="0.5"/>
  <pageSetup orientation="portrait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E1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Racks &amp; Cabinets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AR8132A</t>
        </is>
      </c>
      <c r="B3" s="3" t="inlineStr">
        <is>
          <t>APC</t>
        </is>
      </c>
      <c r="C3" s="3" t="inlineStr">
        <is>
          <t>APC COMBINATION LOCK HANDLE</t>
        </is>
      </c>
      <c r="D3" s="11" t="n">
        <v>259</v>
      </c>
      <c r="E3" s="12" t="n">
        <v>215.83</v>
      </c>
    </row>
    <row r="4">
      <c r="A4" s="3" t="inlineStr">
        <is>
          <t>AR8165ABLK</t>
        </is>
      </c>
      <c r="B4" s="3" t="inlineStr">
        <is>
          <t>APC</t>
        </is>
      </c>
      <c r="C4" s="3" t="inlineStr">
        <is>
          <t>APC NETSHELTER CABLE MANAGEMENT</t>
        </is>
      </c>
      <c r="D4" s="11" t="n">
        <v>331</v>
      </c>
      <c r="E4" s="12" t="n">
        <v>275.83</v>
      </c>
    </row>
    <row r="5">
      <c r="A5" s="3" t="inlineStr">
        <is>
          <t>AP8760</t>
        </is>
      </c>
      <c r="B5" s="3" t="inlineStr">
        <is>
          <t>APC</t>
        </is>
      </c>
      <c r="C5" s="3" t="inlineStr">
        <is>
          <t>APC POWER CORD LOCKING C19-C20 3.0M</t>
        </is>
      </c>
      <c r="D5" s="11" t="n">
        <v>75</v>
      </c>
      <c r="E5" s="12" t="n">
        <v>62.5</v>
      </c>
    </row>
    <row r="6">
      <c r="A6" s="3" t="inlineStr">
        <is>
          <t>SRTRK4</t>
        </is>
      </c>
      <c r="B6" s="3" t="inlineStr">
        <is>
          <t>APC</t>
        </is>
      </c>
      <c r="C6" s="3" t="inlineStr">
        <is>
          <t>APC SMART-UPS SRT RAIL KIT</t>
        </is>
      </c>
      <c r="D6" s="11" t="n">
        <v>210</v>
      </c>
      <c r="E6" s="12" t="n">
        <v>175</v>
      </c>
    </row>
    <row r="7">
      <c r="A7" s="3" t="inlineStr">
        <is>
          <t>AR7502</t>
        </is>
      </c>
      <c r="B7" s="3" t="inlineStr">
        <is>
          <t>APC</t>
        </is>
      </c>
      <c r="C7" s="3" t="inlineStr">
        <is>
          <t>APC VERTICAL CABLE ORGANIZER</t>
        </is>
      </c>
      <c r="D7" s="11" t="n">
        <v>115</v>
      </c>
      <c r="E7" s="12" t="n">
        <v>95.83</v>
      </c>
    </row>
    <row r="8">
      <c r="A8" s="3" t="inlineStr">
        <is>
          <t>AR8186</t>
        </is>
      </c>
      <c r="B8" s="3" t="inlineStr">
        <is>
          <t>APC</t>
        </is>
      </c>
      <c r="C8" s="3" t="inlineStr">
        <is>
          <t>CABLE MANAGEMENT CABLE LADDER ATTACH</t>
        </is>
      </c>
      <c r="D8" s="11" t="n">
        <v>57</v>
      </c>
      <c r="E8" s="12" t="n">
        <v>47.5</v>
      </c>
    </row>
    <row r="9">
      <c r="A9" s="3" t="inlineStr">
        <is>
          <t>AR8571</t>
        </is>
      </c>
      <c r="B9" s="3" t="inlineStr">
        <is>
          <t>APC</t>
        </is>
      </c>
      <c r="C9" s="3" t="inlineStr">
        <is>
          <t>CABLE MANAGEMENT CABLE TROUGH BLACK</t>
        </is>
      </c>
      <c r="D9" s="11" t="n">
        <v>132</v>
      </c>
      <c r="E9" s="12" t="n">
        <v>110</v>
      </c>
    </row>
    <row r="10">
      <c r="A10" s="3" t="inlineStr">
        <is>
          <t>AR8576</t>
        </is>
      </c>
      <c r="B10" s="3" t="inlineStr">
        <is>
          <t>APC</t>
        </is>
      </c>
      <c r="C10" s="3" t="inlineStr">
        <is>
          <t>CABLE MANAGEMENT CABLE TROUGH LADDER</t>
        </is>
      </c>
      <c r="D10" s="11" t="n">
        <v>57</v>
      </c>
      <c r="E10" s="12" t="n">
        <v>47.5</v>
      </c>
    </row>
    <row r="11">
      <c r="A11" s="3" t="inlineStr">
        <is>
          <t>AR8164ABLK</t>
        </is>
      </c>
      <c r="B11" s="3" t="inlineStr">
        <is>
          <t>APC</t>
        </is>
      </c>
      <c r="C11" s="3" t="inlineStr">
        <is>
          <t>CABLE MANAGEMENT DATA CABLE LADDER W</t>
        </is>
      </c>
      <c r="D11" s="11" t="n">
        <v>294</v>
      </c>
      <c r="E11" s="12" t="n">
        <v>245</v>
      </c>
    </row>
    <row r="12">
      <c r="A12" s="3" t="inlineStr">
        <is>
          <t>AR8173BLK</t>
        </is>
      </c>
      <c r="B12" s="3" t="inlineStr">
        <is>
          <t>APC</t>
        </is>
      </c>
      <c r="C12" s="3" t="inlineStr">
        <is>
          <t>CABLE MANAGEMENT DATA CABLE PARTITIO</t>
        </is>
      </c>
      <c r="D12" s="11" t="n">
        <v>118</v>
      </c>
      <c r="E12" s="12" t="n">
        <v>98.33</v>
      </c>
    </row>
    <row r="13">
      <c r="A13" s="3" t="inlineStr">
        <is>
          <t>AR8172BLK</t>
        </is>
      </c>
      <c r="B13" s="3" t="inlineStr">
        <is>
          <t>APC</t>
        </is>
      </c>
      <c r="C13" s="3" t="inlineStr">
        <is>
          <t>CABLE MANAGEMENT DATA CABLE PARTITIO</t>
        </is>
      </c>
      <c r="D13" s="11" t="n">
        <v>116</v>
      </c>
      <c r="E13" s="12" t="n">
        <v>96.67</v>
      </c>
    </row>
    <row r="14">
      <c r="A14" s="3" t="inlineStr">
        <is>
          <t>AR7540100</t>
        </is>
      </c>
      <c r="B14" s="3" t="inlineStr">
        <is>
          <t>APC</t>
        </is>
      </c>
      <c r="C14" s="3" t="inlineStr">
        <is>
          <t>CABLE MANAGEMENT VERTICAL CABLE MANA</t>
        </is>
      </c>
      <c r="D14" s="11" t="n">
        <v>273</v>
      </c>
      <c r="E14" s="12" t="n">
        <v>227.5</v>
      </c>
    </row>
    <row r="15">
      <c r="A15" s="3" t="inlineStr">
        <is>
          <t>AR7721</t>
        </is>
      </c>
      <c r="B15" s="3" t="inlineStr">
        <is>
          <t>APC</t>
        </is>
      </c>
      <c r="C15" s="3" t="inlineStr">
        <is>
          <t>CABLE MANAGEMENT VERTICAL CABLE MANA</t>
        </is>
      </c>
      <c r="D15" s="11" t="n">
        <v>187</v>
      </c>
      <c r="E15" s="12" t="n">
        <v>155.83</v>
      </c>
    </row>
    <row r="16">
      <c r="A16" s="3" t="inlineStr">
        <is>
          <t>ER7RCC48</t>
        </is>
      </c>
      <c r="B16" s="3" t="inlineStr">
        <is>
          <t>APC</t>
        </is>
      </c>
      <c r="C16" s="3" t="inlineStr">
        <is>
          <t>EASY RACK VERTICAL 0U ACCESSORY CHAN</t>
        </is>
      </c>
      <c r="D16" s="11" t="n">
        <v>128</v>
      </c>
      <c r="E16" s="12" t="n">
        <v>106.67</v>
      </c>
    </row>
    <row r="17">
      <c r="A17" s="3" t="inlineStr">
        <is>
          <t>KVM1116R</t>
        </is>
      </c>
      <c r="B17" s="3" t="inlineStr">
        <is>
          <t>APC</t>
        </is>
      </c>
      <c r="C17" s="3" t="inlineStr">
        <is>
          <t>KVM 2G DIGITAL/IP 1 REMOTE/1 LOCAL U</t>
        </is>
      </c>
      <c r="D17" s="11" t="n">
        <v>1431</v>
      </c>
      <c r="E17" s="12" t="n">
        <v>1192.5</v>
      </c>
    </row>
    <row r="18">
      <c r="A18" s="3" t="inlineStr">
        <is>
          <t>KVM-USBVM</t>
        </is>
      </c>
      <c r="B18" s="3" t="inlineStr">
        <is>
          <t>APC</t>
        </is>
      </c>
      <c r="C18" s="3" t="inlineStr">
        <is>
          <t>KVM 2G MODULE USB WITH VIRTUAL MEDIA</t>
        </is>
      </c>
      <c r="D18" s="11" t="n">
        <v>138</v>
      </c>
      <c r="E18" s="12" t="n">
        <v>115</v>
      </c>
    </row>
    <row r="19">
      <c r="A19" s="3" t="inlineStr">
        <is>
          <t>AR7700</t>
        </is>
      </c>
      <c r="B19" s="3" t="inlineStr">
        <is>
          <t>APC</t>
        </is>
      </c>
      <c r="C19" s="3" t="inlineStr">
        <is>
          <t>SX 600MM/750MM STABILIZER PLATE</t>
        </is>
      </c>
      <c r="D19" s="11" t="n">
        <v>89</v>
      </c>
      <c r="E19" s="12" t="n">
        <v>74.17</v>
      </c>
    </row>
    <row r="20">
      <c r="A20" s="3" t="inlineStr">
        <is>
          <t>AR7711</t>
        </is>
      </c>
      <c r="B20" s="3" t="inlineStr">
        <is>
          <t>APC</t>
        </is>
      </c>
      <c r="C20" s="3" t="inlineStr">
        <is>
          <t>ZERO U ACCESSORY MOUNTING BRACKET</t>
        </is>
      </c>
      <c r="D20" s="11" t="n">
        <v>105</v>
      </c>
      <c r="E20" s="12" t="n">
        <v>87.5</v>
      </c>
    </row>
    <row r="21">
      <c r="A21" s="3" t="inlineStr">
        <is>
          <t>DN-49102</t>
        </is>
      </c>
      <c r="B21" s="3" t="inlineStr">
        <is>
          <t>Digitus</t>
        </is>
      </c>
      <c r="C21" s="3" t="inlineStr">
        <is>
          <t>10 9U RACK PRO 460 X 315 X 300MM GRY</t>
        </is>
      </c>
      <c r="D21" s="11" t="n">
        <v>49</v>
      </c>
      <c r="E21" s="12" t="n">
        <v>40.83</v>
      </c>
    </row>
    <row r="22">
      <c r="A22" s="3" t="inlineStr">
        <is>
          <t>DN1912UECSW</t>
        </is>
      </c>
      <c r="B22" s="3" t="inlineStr">
        <is>
          <t>Digitus</t>
        </is>
      </c>
      <c r="C22" s="3" t="inlineStr">
        <is>
          <t>12U WALL CABINET 607X600X450MM BLK</t>
        </is>
      </c>
      <c r="D22" s="11" t="n">
        <v>120</v>
      </c>
      <c r="E22" s="12" t="n">
        <v>100</v>
      </c>
    </row>
    <row r="23">
      <c r="A23" s="3" t="inlineStr">
        <is>
          <t>DN-1912-U-EC</t>
        </is>
      </c>
      <c r="B23" s="3" t="inlineStr">
        <is>
          <t>Digitus</t>
        </is>
      </c>
      <c r="C23" s="3" t="inlineStr">
        <is>
          <t>12U WALL CABINET 607X600X450MM GRY</t>
        </is>
      </c>
      <c r="D23" s="11" t="n">
        <v>120</v>
      </c>
      <c r="E23" s="12" t="n">
        <v>100</v>
      </c>
    </row>
    <row r="24">
      <c r="A24" s="3" t="inlineStr">
        <is>
          <t>DN-1912-U</t>
        </is>
      </c>
      <c r="B24" s="3" t="inlineStr">
        <is>
          <t>Digitus</t>
        </is>
      </c>
      <c r="C24" s="3" t="inlineStr">
        <is>
          <t>12U WALL CABINET 643X600X450MM GRY</t>
        </is>
      </c>
      <c r="D24" s="11" t="n">
        <v>164</v>
      </c>
      <c r="E24" s="12" t="n">
        <v>136.67</v>
      </c>
    </row>
    <row r="25">
      <c r="A25" s="3" t="inlineStr">
        <is>
          <t>DN1912U6/6SW</t>
        </is>
      </c>
      <c r="B25" s="3" t="inlineStr">
        <is>
          <t>Digitus</t>
        </is>
      </c>
      <c r="C25" s="3" t="inlineStr">
        <is>
          <t>12U WALL CABINET 643X600X600MM BLK</t>
        </is>
      </c>
      <c r="D25" s="11" t="n">
        <v>197</v>
      </c>
      <c r="E25" s="12" t="n">
        <v>164.17</v>
      </c>
    </row>
    <row r="26">
      <c r="A26" s="3" t="inlineStr">
        <is>
          <t>DN-1912U-6/6</t>
        </is>
      </c>
      <c r="B26" s="3" t="inlineStr">
        <is>
          <t>Digitus</t>
        </is>
      </c>
      <c r="C26" s="3" t="inlineStr">
        <is>
          <t>12U WALL CABINET 643X600X600MM GRY</t>
        </is>
      </c>
      <c r="D26" s="11" t="n">
        <v>197</v>
      </c>
      <c r="E26" s="12" t="n">
        <v>164.17</v>
      </c>
    </row>
    <row r="27">
      <c r="A27" s="3" t="inlineStr">
        <is>
          <t>DN1912U6/6EC</t>
        </is>
      </c>
      <c r="B27" s="3" t="inlineStr">
        <is>
          <t>Digitus</t>
        </is>
      </c>
      <c r="C27" s="3" t="inlineStr">
        <is>
          <t>12U WALL RACK 607X600X600MM GRY</t>
        </is>
      </c>
      <c r="D27" s="11" t="n">
        <v>153</v>
      </c>
      <c r="E27" s="12" t="n">
        <v>127.5</v>
      </c>
    </row>
    <row r="28">
      <c r="A28" s="3" t="inlineStr">
        <is>
          <t>DN-1912-U-S-SW</t>
        </is>
      </c>
      <c r="B28" s="3" t="inlineStr">
        <is>
          <t>Digitus</t>
        </is>
      </c>
      <c r="C28" s="3" t="inlineStr">
        <is>
          <t>12U WALL RACK SOHO 595X540X400MM BLK</t>
        </is>
      </c>
      <c r="D28" s="11" t="n">
        <v>75</v>
      </c>
      <c r="E28" s="12" t="n">
        <v>62.5</v>
      </c>
    </row>
    <row r="29">
      <c r="A29" s="3" t="inlineStr">
        <is>
          <t>DN-1912-U-S-1</t>
        </is>
      </c>
      <c r="B29" s="3" t="inlineStr">
        <is>
          <t>Digitus</t>
        </is>
      </c>
      <c r="C29" s="3" t="inlineStr">
        <is>
          <t>12U WALL RACK SOHO 595X540X400MM GRY</t>
        </is>
      </c>
      <c r="D29" s="11" t="n">
        <v>75</v>
      </c>
      <c r="E29" s="12" t="n">
        <v>62.5</v>
      </c>
    </row>
    <row r="30">
      <c r="A30" s="3" t="inlineStr">
        <is>
          <t>DN1916UECSW</t>
        </is>
      </c>
      <c r="B30" s="3" t="inlineStr">
        <is>
          <t>Digitus</t>
        </is>
      </c>
      <c r="C30" s="3" t="inlineStr">
        <is>
          <t>16U WALL CABINET 785X600X450MM BLK</t>
        </is>
      </c>
      <c r="D30" s="11" t="n">
        <v>138</v>
      </c>
      <c r="E30" s="12" t="n">
        <v>115</v>
      </c>
    </row>
    <row r="31">
      <c r="A31" s="3" t="inlineStr">
        <is>
          <t>DN-1916-U-EC</t>
        </is>
      </c>
      <c r="B31" s="3" t="inlineStr">
        <is>
          <t>Digitus</t>
        </is>
      </c>
      <c r="C31" s="3" t="inlineStr">
        <is>
          <t>16U WALL CABINET 785X600X450MM GRY</t>
        </is>
      </c>
      <c r="D31" s="11" t="n">
        <v>138</v>
      </c>
      <c r="E31" s="12" t="n">
        <v>115</v>
      </c>
    </row>
    <row r="32">
      <c r="A32" s="3" t="inlineStr">
        <is>
          <t>DN1916U6/6ECSW</t>
        </is>
      </c>
      <c r="B32" s="3" t="inlineStr">
        <is>
          <t>Digitus</t>
        </is>
      </c>
      <c r="C32" s="3" t="inlineStr">
        <is>
          <t>16U WALL CABINET 785X600X600MM BLK</t>
        </is>
      </c>
      <c r="D32" s="11" t="n">
        <v>167</v>
      </c>
      <c r="E32" s="12" t="n">
        <v>139.17</v>
      </c>
    </row>
    <row r="33">
      <c r="A33" s="3" t="inlineStr">
        <is>
          <t>DN-1916-U-SW</t>
        </is>
      </c>
      <c r="B33" s="3" t="inlineStr">
        <is>
          <t>Digitus</t>
        </is>
      </c>
      <c r="C33" s="3" t="inlineStr">
        <is>
          <t>16U WALL CABINET 820X600X450MM BLK</t>
        </is>
      </c>
      <c r="D33" s="11" t="n">
        <v>201</v>
      </c>
      <c r="E33" s="12" t="n">
        <v>167.5</v>
      </c>
    </row>
    <row r="34">
      <c r="A34" s="3" t="inlineStr">
        <is>
          <t>DN-1916-U</t>
        </is>
      </c>
      <c r="B34" s="3" t="inlineStr">
        <is>
          <t>Digitus</t>
        </is>
      </c>
      <c r="C34" s="3" t="inlineStr">
        <is>
          <t>16U WALL CABINET 820X600X450MM GRY</t>
        </is>
      </c>
      <c r="D34" s="11" t="n">
        <v>201</v>
      </c>
      <c r="E34" s="12" t="n">
        <v>167.5</v>
      </c>
    </row>
    <row r="35">
      <c r="A35" s="3" t="inlineStr">
        <is>
          <t>DN1916U6/6SW</t>
        </is>
      </c>
      <c r="B35" s="3" t="inlineStr">
        <is>
          <t>Digitus</t>
        </is>
      </c>
      <c r="C35" s="3" t="inlineStr">
        <is>
          <t>16U WALL CABINET 820X600X600MM BLK</t>
        </is>
      </c>
      <c r="D35" s="11" t="n">
        <v>219</v>
      </c>
      <c r="E35" s="12" t="n">
        <v>182.5</v>
      </c>
    </row>
    <row r="36">
      <c r="A36" s="3" t="inlineStr">
        <is>
          <t>DN-1916U-6/6</t>
        </is>
      </c>
      <c r="B36" s="3" t="inlineStr">
        <is>
          <t>Digitus</t>
        </is>
      </c>
      <c r="C36" s="3" t="inlineStr">
        <is>
          <t>16U WALL CABINET 820X600X600MM GRY</t>
        </is>
      </c>
      <c r="D36" s="11" t="n">
        <v>226</v>
      </c>
      <c r="E36" s="12" t="n">
        <v>188.33</v>
      </c>
    </row>
    <row r="37">
      <c r="A37" s="3" t="inlineStr">
        <is>
          <t>DN1916U6/6EC</t>
        </is>
      </c>
      <c r="B37" s="3" t="inlineStr">
        <is>
          <t>Digitus</t>
        </is>
      </c>
      <c r="C37" s="3" t="inlineStr">
        <is>
          <t>16U WALL RACK 785X600X600MM GRY</t>
        </is>
      </c>
      <c r="D37" s="11" t="n">
        <v>167</v>
      </c>
      <c r="E37" s="12" t="n">
        <v>139.17</v>
      </c>
    </row>
    <row r="38">
      <c r="A38" s="3" t="inlineStr">
        <is>
          <t>DN-49207</t>
        </is>
      </c>
      <c r="B38" s="3" t="inlineStr">
        <is>
          <t>Digitus</t>
        </is>
      </c>
      <c r="C38" s="3" t="inlineStr">
        <is>
          <t>19 12U RACK PRO 595X540 X 400MM BLK</t>
        </is>
      </c>
      <c r="D38" s="11" t="n">
        <v>72</v>
      </c>
      <c r="E38" s="12" t="n">
        <v>60</v>
      </c>
    </row>
    <row r="39">
      <c r="A39" s="3" t="inlineStr">
        <is>
          <t>DN-49206</t>
        </is>
      </c>
      <c r="B39" s="3" t="inlineStr">
        <is>
          <t>Digitus</t>
        </is>
      </c>
      <c r="C39" s="3" t="inlineStr">
        <is>
          <t>19 12U RACK PRO 595X540 X 400MM GRY</t>
        </is>
      </c>
      <c r="D39" s="11" t="n">
        <v>72</v>
      </c>
      <c r="E39" s="12" t="n">
        <v>60</v>
      </c>
    </row>
    <row r="40">
      <c r="A40" s="3" t="inlineStr">
        <is>
          <t>DN-49203</t>
        </is>
      </c>
      <c r="B40" s="3" t="inlineStr">
        <is>
          <t>Digitus</t>
        </is>
      </c>
      <c r="C40" s="3" t="inlineStr">
        <is>
          <t>19 7U RACK PRO 370 X 540 X 400MM BLK</t>
        </is>
      </c>
      <c r="D40" s="11" t="n">
        <v>57</v>
      </c>
      <c r="E40" s="12" t="n">
        <v>47.5</v>
      </c>
    </row>
    <row r="41">
      <c r="A41" s="3" t="inlineStr">
        <is>
          <t>DN-49202</t>
        </is>
      </c>
      <c r="B41" s="3" t="inlineStr">
        <is>
          <t>Digitus</t>
        </is>
      </c>
      <c r="C41" s="3" t="inlineStr">
        <is>
          <t>19 7U RACK PRO 370 X 540 X 400MM GRY</t>
        </is>
      </c>
      <c r="D41" s="11" t="n">
        <v>57</v>
      </c>
      <c r="E41" s="12" t="n">
        <v>47.5</v>
      </c>
    </row>
    <row r="42">
      <c r="A42" s="3" t="inlineStr">
        <is>
          <t>DN-49205</t>
        </is>
      </c>
      <c r="B42" s="3" t="inlineStr">
        <is>
          <t>Digitus</t>
        </is>
      </c>
      <c r="C42" s="3" t="inlineStr">
        <is>
          <t>19 9U RACK PRO 460 X 540 X 400MM BLK</t>
        </is>
      </c>
      <c r="D42" s="11" t="n">
        <v>64</v>
      </c>
      <c r="E42" s="12" t="n">
        <v>53.33</v>
      </c>
    </row>
    <row r="43">
      <c r="A43" s="3" t="inlineStr">
        <is>
          <t>DN-49204</t>
        </is>
      </c>
      <c r="B43" s="3" t="inlineStr">
        <is>
          <t>Digitus</t>
        </is>
      </c>
      <c r="C43" s="3" t="inlineStr">
        <is>
          <t>19 9U RACK PRO 460 X 540 X 400MM GRY</t>
        </is>
      </c>
      <c r="D43" s="11" t="n">
        <v>64</v>
      </c>
      <c r="E43" s="12" t="n">
        <v>53.33</v>
      </c>
    </row>
    <row r="44">
      <c r="A44" s="3" t="inlineStr">
        <is>
          <t>DN-97609</t>
        </is>
      </c>
      <c r="B44" s="3" t="inlineStr">
        <is>
          <t>Digitus</t>
        </is>
      </c>
      <c r="C44" s="3" t="inlineStr">
        <is>
          <t>1U SHELF 400MM 45X482X250MM GREY</t>
        </is>
      </c>
      <c r="D44" s="11" t="n">
        <v>13</v>
      </c>
      <c r="E44" s="12" t="n">
        <v>10.83</v>
      </c>
    </row>
    <row r="45">
      <c r="A45" s="3" t="inlineStr">
        <is>
          <t>DN-97647</t>
        </is>
      </c>
      <c r="B45" s="3" t="inlineStr">
        <is>
          <t>Digitus</t>
        </is>
      </c>
      <c r="C45" s="3" t="inlineStr">
        <is>
          <t>1U SHELF FOR 1000MM 43X484X708MM GRY</t>
        </is>
      </c>
      <c r="D45" s="11" t="n">
        <v>20</v>
      </c>
      <c r="E45" s="12" t="n">
        <v>16.67</v>
      </c>
    </row>
    <row r="46">
      <c r="A46" s="3" t="inlineStr">
        <is>
          <t>DN19TRAY2600SW</t>
        </is>
      </c>
      <c r="B46" s="3" t="inlineStr">
        <is>
          <t>Digitus</t>
        </is>
      </c>
      <c r="C46" s="3" t="inlineStr">
        <is>
          <t>1U SHELF FOR 600MM 40X485X368MM BLK</t>
        </is>
      </c>
      <c r="D46" s="11" t="n">
        <v>34</v>
      </c>
      <c r="E46" s="12" t="n">
        <v>28.33</v>
      </c>
    </row>
    <row r="47">
      <c r="A47" s="3" t="inlineStr">
        <is>
          <t>DN19TRAY2800SW</t>
        </is>
      </c>
      <c r="B47" s="3" t="inlineStr">
        <is>
          <t>Digitus</t>
        </is>
      </c>
      <c r="C47" s="3" t="inlineStr">
        <is>
          <t>1U SHELF FOR 800MM 40X484X568MM BLK</t>
        </is>
      </c>
      <c r="D47" s="11" t="n">
        <v>39</v>
      </c>
      <c r="E47" s="12" t="n">
        <v>32.5</v>
      </c>
    </row>
    <row r="48">
      <c r="A48" s="3" t="inlineStr">
        <is>
          <t>DN-19TRAY-1-SW</t>
        </is>
      </c>
      <c r="B48" s="3" t="inlineStr">
        <is>
          <t>Digitus</t>
        </is>
      </c>
      <c r="C48" s="3" t="inlineStr">
        <is>
          <t>1U SHELF FOR RACKS 40CM DEPTH BLACK</t>
        </is>
      </c>
      <c r="D48" s="11" t="n">
        <v>17</v>
      </c>
      <c r="E48" s="12" t="n">
        <v>14.17</v>
      </c>
    </row>
    <row r="49">
      <c r="A49" s="3" t="inlineStr">
        <is>
          <t>DN19TRAY1400SW</t>
        </is>
      </c>
      <c r="B49" s="3" t="inlineStr">
        <is>
          <t>Digitus</t>
        </is>
      </c>
      <c r="C49" s="3" t="inlineStr">
        <is>
          <t>1U SHELF FOR RACKS 60CM DEPTH BLACK</t>
        </is>
      </c>
      <c r="D49" s="11" t="n">
        <v>16</v>
      </c>
      <c r="E49" s="12" t="n">
        <v>13.33</v>
      </c>
    </row>
    <row r="50">
      <c r="A50" s="3" t="inlineStr">
        <is>
          <t>DN-1920-U-SW</t>
        </is>
      </c>
      <c r="B50" s="3" t="inlineStr">
        <is>
          <t>Digitus</t>
        </is>
      </c>
      <c r="C50" s="3" t="inlineStr">
        <is>
          <t>20U WALL CABINET 998X600X450MM BLK</t>
        </is>
      </c>
      <c r="D50" s="11" t="n">
        <v>284</v>
      </c>
      <c r="E50" s="12" t="n">
        <v>236.67</v>
      </c>
    </row>
    <row r="51">
      <c r="A51" s="3" t="inlineStr">
        <is>
          <t>DN1920U6/6SW</t>
        </is>
      </c>
      <c r="B51" s="3" t="inlineStr">
        <is>
          <t>Digitus</t>
        </is>
      </c>
      <c r="C51" s="3" t="inlineStr">
        <is>
          <t>20U WALL CABINET 998X600X600MM BLK</t>
        </is>
      </c>
      <c r="D51" s="11" t="n">
        <v>297</v>
      </c>
      <c r="E51" s="12" t="n">
        <v>247.5</v>
      </c>
    </row>
    <row r="52">
      <c r="A52" s="3" t="inlineStr">
        <is>
          <t>DN-1920U-6/6</t>
        </is>
      </c>
      <c r="B52" s="3" t="inlineStr">
        <is>
          <t>Digitus</t>
        </is>
      </c>
      <c r="C52" s="3" t="inlineStr">
        <is>
          <t>20U WALL CABINET 998X600X600MM GRY</t>
        </is>
      </c>
      <c r="D52" s="11" t="n">
        <v>297</v>
      </c>
      <c r="E52" s="12" t="n">
        <v>247.5</v>
      </c>
    </row>
    <row r="53">
      <c r="A53" s="3" t="inlineStr">
        <is>
          <t>DN-10-TRAY-2</t>
        </is>
      </c>
      <c r="B53" s="3" t="inlineStr">
        <is>
          <t>Digitus</t>
        </is>
      </c>
      <c r="C53" s="3" t="inlineStr">
        <is>
          <t>254 MM (10IN) 1U SHELF GRY RAL 7035</t>
        </is>
      </c>
      <c r="D53" s="11" t="n">
        <v>11</v>
      </c>
      <c r="E53" s="12" t="n">
        <v>9.17</v>
      </c>
    </row>
    <row r="54">
      <c r="A54" s="3" t="inlineStr">
        <is>
          <t>DN-10TRAY-1</t>
        </is>
      </c>
      <c r="B54" s="3" t="inlineStr">
        <is>
          <t>Digitus</t>
        </is>
      </c>
      <c r="C54" s="3" t="inlineStr">
        <is>
          <t>254 MM (10IN) 1U SHELF GRY RAL 7035</t>
        </is>
      </c>
      <c r="D54" s="11" t="n">
        <v>8</v>
      </c>
      <c r="E54" s="12" t="n">
        <v>6.67</v>
      </c>
    </row>
    <row r="55">
      <c r="A55" s="3" t="inlineStr">
        <is>
          <t>DN10ORG12UB</t>
        </is>
      </c>
      <c r="B55" s="3" t="inlineStr">
        <is>
          <t>Digitus</t>
        </is>
      </c>
      <c r="C55" s="3" t="inlineStr">
        <is>
          <t>254MM (10IN) CABLE ENTRY RAL9005 BLK</t>
        </is>
      </c>
      <c r="D55" s="11" t="n">
        <v>10</v>
      </c>
      <c r="E55" s="12" t="n">
        <v>8.33</v>
      </c>
    </row>
    <row r="56">
      <c r="A56" s="3" t="inlineStr">
        <is>
          <t>DN-97610</t>
        </is>
      </c>
      <c r="B56" s="3" t="inlineStr">
        <is>
          <t>Digitus</t>
        </is>
      </c>
      <c r="C56" s="3" t="inlineStr">
        <is>
          <t>2U SHELF 450MM 885X483X352MM GREY</t>
        </is>
      </c>
      <c r="D56" s="11" t="n">
        <v>17</v>
      </c>
      <c r="E56" s="12" t="n">
        <v>14.17</v>
      </c>
    </row>
    <row r="57">
      <c r="A57" s="3" t="inlineStr">
        <is>
          <t>DN-19TRAY-2-SW</t>
        </is>
      </c>
      <c r="B57" s="3" t="inlineStr">
        <is>
          <t>Digitus</t>
        </is>
      </c>
      <c r="C57" s="3" t="inlineStr">
        <is>
          <t>2U SHELF FOR RACKS 45CM DEPTH BLACK</t>
        </is>
      </c>
      <c r="D57" s="11" t="n">
        <v>20</v>
      </c>
      <c r="E57" s="12" t="n">
        <v>16.67</v>
      </c>
    </row>
    <row r="58">
      <c r="A58" s="3" t="inlineStr">
        <is>
          <t>DN19TRAY255SW</t>
        </is>
      </c>
      <c r="B58" s="3" t="inlineStr">
        <is>
          <t>Digitus</t>
        </is>
      </c>
      <c r="C58" s="3" t="inlineStr">
        <is>
          <t>2U SHELF FOR RACKS 80CM DEPTH BLACK</t>
        </is>
      </c>
      <c r="D58" s="11" t="n">
        <v>25</v>
      </c>
      <c r="E58" s="12" t="n">
        <v>20.83</v>
      </c>
    </row>
    <row r="59">
      <c r="A59" s="3" t="inlineStr">
        <is>
          <t>DN1907UECSW</t>
        </is>
      </c>
      <c r="B59" s="3" t="inlineStr">
        <is>
          <t>Digitus</t>
        </is>
      </c>
      <c r="C59" s="3" t="inlineStr">
        <is>
          <t>7U WALL CABINET 385X600X450MM BLK</t>
        </is>
      </c>
      <c r="D59" s="11" t="n">
        <v>89</v>
      </c>
      <c r="E59" s="12" t="n">
        <v>74.17</v>
      </c>
    </row>
    <row r="60">
      <c r="A60" s="3" t="inlineStr">
        <is>
          <t>DN-1907-U-EC</t>
        </is>
      </c>
      <c r="B60" s="3" t="inlineStr">
        <is>
          <t>Digitus</t>
        </is>
      </c>
      <c r="C60" s="3" t="inlineStr">
        <is>
          <t>7U WALL CABINET 385X600X450MM GRY</t>
        </is>
      </c>
      <c r="D60" s="11" t="n">
        <v>89</v>
      </c>
      <c r="E60" s="12" t="n">
        <v>74.17</v>
      </c>
    </row>
    <row r="61">
      <c r="A61" s="3" t="inlineStr">
        <is>
          <t>DN1907U6/6ECSW</t>
        </is>
      </c>
      <c r="B61" s="3" t="inlineStr">
        <is>
          <t>Digitus</t>
        </is>
      </c>
      <c r="C61" s="3" t="inlineStr">
        <is>
          <t>7U WALL CABINET 385X600X600MM BLK</t>
        </is>
      </c>
      <c r="D61" s="11" t="n">
        <v>115</v>
      </c>
      <c r="E61" s="12" t="n">
        <v>95.83</v>
      </c>
    </row>
    <row r="62">
      <c r="A62" s="3" t="inlineStr">
        <is>
          <t>DN-1907-U-SW</t>
        </is>
      </c>
      <c r="B62" s="3" t="inlineStr">
        <is>
          <t>Digitus</t>
        </is>
      </c>
      <c r="C62" s="3" t="inlineStr">
        <is>
          <t>7U WALL CABINET 420X600X450MM BLK</t>
        </is>
      </c>
      <c r="D62" s="11" t="n">
        <v>117</v>
      </c>
      <c r="E62" s="12" t="n">
        <v>97.5</v>
      </c>
    </row>
    <row r="63">
      <c r="A63" s="3" t="inlineStr">
        <is>
          <t>DN-1907-U</t>
        </is>
      </c>
      <c r="B63" s="3" t="inlineStr">
        <is>
          <t>Digitus</t>
        </is>
      </c>
      <c r="C63" s="3" t="inlineStr">
        <is>
          <t>7U WALL CABINET 420X600X450MM GRY</t>
        </is>
      </c>
      <c r="D63" s="11" t="n">
        <v>117</v>
      </c>
      <c r="E63" s="12" t="n">
        <v>97.5</v>
      </c>
    </row>
    <row r="64">
      <c r="A64" s="3" t="inlineStr">
        <is>
          <t>DN1907U6/6SW</t>
        </is>
      </c>
      <c r="B64" s="3" t="inlineStr">
        <is>
          <t>Digitus</t>
        </is>
      </c>
      <c r="C64" s="3" t="inlineStr">
        <is>
          <t>7U WALL CABINET 420X600X600MM BLK</t>
        </is>
      </c>
      <c r="D64" s="11" t="n">
        <v>132</v>
      </c>
      <c r="E64" s="12" t="n">
        <v>110</v>
      </c>
    </row>
    <row r="65">
      <c r="A65" s="3" t="inlineStr">
        <is>
          <t>DN1907U6/6EC</t>
        </is>
      </c>
      <c r="B65" s="3" t="inlineStr">
        <is>
          <t>Digitus</t>
        </is>
      </c>
      <c r="C65" s="3" t="inlineStr">
        <is>
          <t>7U WALL RACK BASIC 385X600X600MM GRY</t>
        </is>
      </c>
      <c r="D65" s="11" t="n">
        <v>115</v>
      </c>
      <c r="E65" s="12" t="n">
        <v>95.83</v>
      </c>
    </row>
    <row r="66">
      <c r="A66" s="3" t="inlineStr">
        <is>
          <t>DN-1907-U-S-SW</t>
        </is>
      </c>
      <c r="B66" s="3" t="inlineStr">
        <is>
          <t>Digitus</t>
        </is>
      </c>
      <c r="C66" s="3" t="inlineStr">
        <is>
          <t>7U WALL RACK SOHO 370X540X400MM BLK</t>
        </is>
      </c>
      <c r="D66" s="11" t="n">
        <v>58</v>
      </c>
      <c r="E66" s="12" t="n">
        <v>48.33</v>
      </c>
    </row>
    <row r="67">
      <c r="A67" s="3" t="inlineStr">
        <is>
          <t>DN-1909-U-EC</t>
        </is>
      </c>
      <c r="B67" s="3" t="inlineStr">
        <is>
          <t>Digitus</t>
        </is>
      </c>
      <c r="C67" s="3" t="inlineStr">
        <is>
          <t>9U WALL CABINET 474X600X450MM GRY</t>
        </is>
      </c>
      <c r="D67" s="11" t="n">
        <v>106</v>
      </c>
      <c r="E67" s="12" t="n">
        <v>88.33</v>
      </c>
    </row>
    <row r="68">
      <c r="A68" s="3" t="inlineStr">
        <is>
          <t>DN1909U6/6ECSW</t>
        </is>
      </c>
      <c r="B68" s="3" t="inlineStr">
        <is>
          <t>Digitus</t>
        </is>
      </c>
      <c r="C68" s="3" t="inlineStr">
        <is>
          <t>9U WALL CABINET 474X600X600MM BLK</t>
        </is>
      </c>
      <c r="D68" s="11" t="n">
        <v>132</v>
      </c>
      <c r="E68" s="12" t="n">
        <v>110</v>
      </c>
    </row>
    <row r="69">
      <c r="A69" s="3" t="inlineStr">
        <is>
          <t>DN-1909-U-SW</t>
        </is>
      </c>
      <c r="B69" s="3" t="inlineStr">
        <is>
          <t>Digitus</t>
        </is>
      </c>
      <c r="C69" s="3" t="inlineStr">
        <is>
          <t>9U WALL CABINET 509X600X450MM BLK</t>
        </is>
      </c>
      <c r="D69" s="11" t="n">
        <v>142</v>
      </c>
      <c r="E69" s="12" t="n">
        <v>118.33</v>
      </c>
    </row>
    <row r="70">
      <c r="A70" s="3" t="inlineStr">
        <is>
          <t>DN-1909-U</t>
        </is>
      </c>
      <c r="B70" s="3" t="inlineStr">
        <is>
          <t>Digitus</t>
        </is>
      </c>
      <c r="C70" s="3" t="inlineStr">
        <is>
          <t>9U WALL CABINET 509X600X450MM GRY</t>
        </is>
      </c>
      <c r="D70" s="11" t="n">
        <v>142</v>
      </c>
      <c r="E70" s="12" t="n">
        <v>118.33</v>
      </c>
    </row>
    <row r="71">
      <c r="A71" s="3" t="inlineStr">
        <is>
          <t>DN1909U6/6SW</t>
        </is>
      </c>
      <c r="B71" s="3" t="inlineStr">
        <is>
          <t>Digitus</t>
        </is>
      </c>
      <c r="C71" s="3" t="inlineStr">
        <is>
          <t>9U WALL CABINET 509X600X600MM BLK</t>
        </is>
      </c>
      <c r="D71" s="11" t="n">
        <v>163</v>
      </c>
      <c r="E71" s="12" t="n">
        <v>135.83</v>
      </c>
    </row>
    <row r="72">
      <c r="A72" s="3" t="inlineStr">
        <is>
          <t>DN-1909U-6/6</t>
        </is>
      </c>
      <c r="B72" s="3" t="inlineStr">
        <is>
          <t>Digitus</t>
        </is>
      </c>
      <c r="C72" s="3" t="inlineStr">
        <is>
          <t>9U WALL CABINET 509X600X600MM GRY</t>
        </is>
      </c>
      <c r="D72" s="11" t="n">
        <v>163</v>
      </c>
      <c r="E72" s="12" t="n">
        <v>135.83</v>
      </c>
    </row>
    <row r="73">
      <c r="A73" s="3" t="inlineStr">
        <is>
          <t>DN-1909-U-S-SW</t>
        </is>
      </c>
      <c r="B73" s="3" t="inlineStr">
        <is>
          <t>Digitus</t>
        </is>
      </c>
      <c r="C73" s="3" t="inlineStr">
        <is>
          <t>9U WALL RACK SOHO 460X540X400MM BLK</t>
        </is>
      </c>
      <c r="D73" s="11" t="n">
        <v>67</v>
      </c>
      <c r="E73" s="12" t="n">
        <v>55.83</v>
      </c>
    </row>
    <row r="74">
      <c r="A74" s="3" t="inlineStr">
        <is>
          <t>DN-1909-U-S-1</t>
        </is>
      </c>
      <c r="B74" s="3" t="inlineStr">
        <is>
          <t>Digitus</t>
        </is>
      </c>
      <c r="C74" s="3" t="inlineStr">
        <is>
          <t>9U WALL RACK SOHO 460X540X400MM GRY</t>
        </is>
      </c>
      <c r="D74" s="11" t="n">
        <v>67</v>
      </c>
      <c r="E74" s="12" t="n">
        <v>55.83</v>
      </c>
    </row>
    <row r="75">
      <c r="A75" s="3" t="inlineStr">
        <is>
          <t>DA-90448</t>
        </is>
      </c>
      <c r="B75" s="3" t="inlineStr">
        <is>
          <t>Digitus</t>
        </is>
      </c>
      <c r="C75" s="3" t="inlineStr">
        <is>
          <t>CABLE MANAGEMENT TRAY BLK</t>
        </is>
      </c>
      <c r="D75" s="11" t="n">
        <v>10</v>
      </c>
      <c r="E75" s="12" t="n">
        <v>8.33</v>
      </c>
    </row>
    <row r="76">
      <c r="A76" s="3" t="inlineStr">
        <is>
          <t>DN-91612S</t>
        </is>
      </c>
      <c r="B76" s="3" t="inlineStr">
        <is>
          <t>Digitus</t>
        </is>
      </c>
      <c r="C76" s="3" t="inlineStr">
        <is>
          <t>CAT 6 CLASS E PANEL SHIELDED BLACK</t>
        </is>
      </c>
      <c r="D76" s="11" t="n">
        <v>21</v>
      </c>
      <c r="E76" s="12" t="n">
        <v>17.5</v>
      </c>
    </row>
    <row r="77">
      <c r="A77" s="3" t="inlineStr">
        <is>
          <t>DN-91616S-B</t>
        </is>
      </c>
      <c r="B77" s="3" t="inlineStr">
        <is>
          <t>Digitus</t>
        </is>
      </c>
      <c r="C77" s="3" t="inlineStr">
        <is>
          <t>CAT 6 CLASSE PTCH PANEL 16-RJ45 GRY</t>
        </is>
      </c>
      <c r="D77" s="11" t="n">
        <v>40</v>
      </c>
      <c r="E77" s="12" t="n">
        <v>33.33</v>
      </c>
    </row>
    <row r="78">
      <c r="A78" s="3" t="inlineStr">
        <is>
          <t>DN-91624S</t>
        </is>
      </c>
      <c r="B78" s="3" t="inlineStr">
        <is>
          <t>Digitus</t>
        </is>
      </c>
      <c r="C78" s="3" t="inlineStr">
        <is>
          <t>CAT 6 CLASSE PTCH PANEL 24-RJ45 GRY</t>
        </is>
      </c>
      <c r="D78" s="11" t="n">
        <v>35</v>
      </c>
      <c r="E78" s="12" t="n">
        <v>29.17</v>
      </c>
    </row>
    <row r="79">
      <c r="A79" s="3" t="inlineStr">
        <is>
          <t>DN-91612S-EA</t>
        </is>
      </c>
      <c r="B79" s="3" t="inlineStr">
        <is>
          <t>Digitus</t>
        </is>
      </c>
      <c r="C79" s="3" t="inlineStr">
        <is>
          <t>CAT6A PANEL 12-PORT 1HE 10 BLACK</t>
        </is>
      </c>
      <c r="D79" s="11" t="n">
        <v>22</v>
      </c>
      <c r="E79" s="12" t="n">
        <v>18.33</v>
      </c>
    </row>
    <row r="80">
      <c r="A80" s="3" t="inlineStr">
        <is>
          <t>DN1909UECSW</t>
        </is>
      </c>
      <c r="B80" s="3" t="inlineStr">
        <is>
          <t>Digitus</t>
        </is>
      </c>
      <c r="C80" s="3" t="inlineStr">
        <is>
          <t>ENCLOSURE BASIC SERIES 600X450MM BLK</t>
        </is>
      </c>
      <c r="D80" s="11" t="n">
        <v>106</v>
      </c>
      <c r="E80" s="12" t="n">
        <v>88.33</v>
      </c>
    </row>
    <row r="81">
      <c r="A81" s="3" t="inlineStr">
        <is>
          <t>DN-10132</t>
        </is>
      </c>
      <c r="B81" s="3" t="inlineStr">
        <is>
          <t>Digitus</t>
        </is>
      </c>
      <c r="C81" s="3" t="inlineStr">
        <is>
          <t>GIGABIT ETH PCI EXPRESS CARD 2-PORT</t>
        </is>
      </c>
      <c r="D81" s="11" t="n">
        <v>31</v>
      </c>
      <c r="E81" s="12" t="n">
        <v>25.83</v>
      </c>
    </row>
    <row r="82">
      <c r="A82" s="3" t="inlineStr">
        <is>
          <t>DN-19GS-NW</t>
        </is>
      </c>
      <c r="B82" s="3" t="inlineStr">
        <is>
          <t>Digitus</t>
        </is>
      </c>
      <c r="C82" s="3" t="inlineStr">
        <is>
          <t>L-SUPPORT RAILS 19 RACK 600MM</t>
        </is>
      </c>
      <c r="D82" s="11" t="n">
        <v>23</v>
      </c>
      <c r="E82" s="12" t="n">
        <v>19.17</v>
      </c>
    </row>
    <row r="83">
      <c r="A83" s="3" t="inlineStr">
        <is>
          <t>DN-19SET</t>
        </is>
      </c>
      <c r="B83" s="3" t="inlineStr">
        <is>
          <t>Digitus</t>
        </is>
      </c>
      <c r="C83" s="3" t="inlineStr">
        <is>
          <t>M6 SCREW SET 50 PIECES 50X BLACK</t>
        </is>
      </c>
      <c r="D83" s="11" t="n">
        <v>9</v>
      </c>
      <c r="E83" s="12" t="n">
        <v>7.5</v>
      </c>
    </row>
    <row r="84">
      <c r="A84" s="3" t="inlineStr">
        <is>
          <t>DN-19SET-S</t>
        </is>
      </c>
      <c r="B84" s="3" t="inlineStr">
        <is>
          <t>Digitus</t>
        </is>
      </c>
      <c r="C84" s="3" t="inlineStr">
        <is>
          <t>M6 SCREW SET 50 PIECES 50X SILVER</t>
        </is>
      </c>
      <c r="D84" s="11" t="n">
        <v>8</v>
      </c>
      <c r="E84" s="12" t="n">
        <v>6.67</v>
      </c>
    </row>
    <row r="85">
      <c r="A85" s="3" t="inlineStr">
        <is>
          <t>DN-91420</t>
        </is>
      </c>
      <c r="B85" s="3" t="inlineStr">
        <is>
          <t>Digitus</t>
        </is>
      </c>
      <c r="C85" s="3" t="inlineStr">
        <is>
          <t>MOD PTCH PANEL 12-PORT RAL9005 BLK</t>
        </is>
      </c>
      <c r="D85" s="11" t="n">
        <v>10</v>
      </c>
      <c r="E85" s="12" t="n">
        <v>8.33</v>
      </c>
    </row>
    <row r="86">
      <c r="A86" s="3" t="inlineStr">
        <is>
          <t>DN-91411</t>
        </is>
      </c>
      <c r="B86" s="3" t="inlineStr">
        <is>
          <t>Digitus</t>
        </is>
      </c>
      <c r="C86" s="3" t="inlineStr">
        <is>
          <t>MOD PTCH PANEL 24-PORT RAL9005 BLK</t>
        </is>
      </c>
      <c r="D86" s="11" t="n">
        <v>11</v>
      </c>
      <c r="E86" s="12" t="n">
        <v>9.17</v>
      </c>
    </row>
    <row r="87">
      <c r="A87" s="3" t="inlineStr">
        <is>
          <t>DN-91411-LF</t>
        </is>
      </c>
      <c r="B87" s="3" t="inlineStr">
        <is>
          <t>Digitus</t>
        </is>
      </c>
      <c r="C87" s="3" t="inlineStr">
        <is>
          <t>MODULAR PANEL FOR KEYSTONE 1U RACK</t>
        </is>
      </c>
      <c r="D87" s="11" t="n">
        <v>12</v>
      </c>
      <c r="E87" s="12" t="n">
        <v>10</v>
      </c>
    </row>
    <row r="88">
      <c r="A88" s="3" t="inlineStr">
        <is>
          <t>DN-19EARTH</t>
        </is>
      </c>
      <c r="B88" s="3" t="inlineStr">
        <is>
          <t>Digitus</t>
        </is>
      </c>
      <c r="C88" s="3" t="inlineStr">
        <is>
          <t>POTENTIAL EQUALIZATION BAR 220 MM</t>
        </is>
      </c>
      <c r="D88" s="11" t="n">
        <v>26</v>
      </c>
      <c r="E88" s="12" t="n">
        <v>21.67</v>
      </c>
    </row>
    <row r="89">
      <c r="A89" s="3" t="inlineStr">
        <is>
          <t>DN-48001</t>
        </is>
      </c>
      <c r="B89" s="3" t="inlineStr">
        <is>
          <t>Digitus</t>
        </is>
      </c>
      <c r="C89" s="3" t="inlineStr">
        <is>
          <t>UNI 19-INCH RACK WITH CASTORS 16U</t>
        </is>
      </c>
      <c r="D89" s="11" t="n">
        <v>104</v>
      </c>
      <c r="E89" s="12" t="n">
        <v>86.67</v>
      </c>
    </row>
    <row r="90">
      <c r="A90" s="3" t="inlineStr">
        <is>
          <t>DN-1904U-PB-B</t>
        </is>
      </c>
      <c r="B90" s="3" t="inlineStr">
        <is>
          <t>Digitus</t>
        </is>
      </c>
      <c r="C90" s="3" t="inlineStr">
        <is>
          <t>WALL-MOUNTED ENCLOSURE - SOHO BLK</t>
        </is>
      </c>
      <c r="D90" s="11" t="n">
        <v>121</v>
      </c>
      <c r="E90" s="12" t="n">
        <v>100.83</v>
      </c>
    </row>
    <row r="91">
      <c r="A91" s="3" t="inlineStr">
        <is>
          <t>DN-1904U-PB</t>
        </is>
      </c>
      <c r="B91" s="3" t="inlineStr">
        <is>
          <t>Digitus</t>
        </is>
      </c>
      <c r="C91" s="3" t="inlineStr">
        <is>
          <t>WALL-MOUNTED ENCLOSURE - SOHO GRY</t>
        </is>
      </c>
      <c r="D91" s="11" t="n">
        <v>121</v>
      </c>
      <c r="E91" s="12" t="n">
        <v>100.83</v>
      </c>
    </row>
    <row r="92">
      <c r="A92" s="3" t="inlineStr">
        <is>
          <t>DN-10-09U-B</t>
        </is>
      </c>
      <c r="B92" s="3" t="inlineStr">
        <is>
          <t>Digitus</t>
        </is>
      </c>
      <c r="C92" s="3" t="inlineStr">
        <is>
          <t>WM HOUSING 254MM 10 312X300MM BLK</t>
        </is>
      </c>
      <c r="D92" s="11" t="n">
        <v>62</v>
      </c>
      <c r="E92" s="12" t="n">
        <v>51.67</v>
      </c>
    </row>
    <row r="93">
      <c r="A93" s="3" t="inlineStr">
        <is>
          <t>DN-10-06U-B</t>
        </is>
      </c>
      <c r="B93" s="3" t="inlineStr">
        <is>
          <t>Digitus</t>
        </is>
      </c>
      <c r="C93" s="3" t="inlineStr">
        <is>
          <t>WM HOUSING 254MM 10 312X300MM BLK</t>
        </is>
      </c>
      <c r="D93" s="11" t="n">
        <v>50</v>
      </c>
      <c r="E93" s="12" t="n">
        <v>41.67</v>
      </c>
    </row>
    <row r="94">
      <c r="A94" s="3" t="inlineStr">
        <is>
          <t>DN-10-12U</t>
        </is>
      </c>
      <c r="B94" s="3" t="inlineStr">
        <is>
          <t>Digitus</t>
        </is>
      </c>
      <c r="C94" s="3" t="inlineStr">
        <is>
          <t>WM HOUSING 254MM 10 312X300MM GRY</t>
        </is>
      </c>
      <c r="D94" s="11" t="n">
        <v>70</v>
      </c>
      <c r="E94" s="12" t="n">
        <v>58.33</v>
      </c>
    </row>
    <row r="95">
      <c r="A95" s="3" t="inlineStr">
        <is>
          <t>DN-10-09U</t>
        </is>
      </c>
      <c r="B95" s="3" t="inlineStr">
        <is>
          <t>Digitus</t>
        </is>
      </c>
      <c r="C95" s="3" t="inlineStr">
        <is>
          <t>WM HOUSING 254MM 10 312X300MM GRY</t>
        </is>
      </c>
      <c r="D95" s="11" t="n">
        <v>62</v>
      </c>
      <c r="E95" s="12" t="n">
        <v>51.67</v>
      </c>
    </row>
    <row r="96">
      <c r="A96" s="3" t="inlineStr">
        <is>
          <t>SPDS4111-02</t>
        </is>
      </c>
      <c r="B96" s="3" t="inlineStr">
        <is>
          <t>Ergonomic Solutions Ltd</t>
        </is>
      </c>
      <c r="C96" s="3" t="inlineStr">
        <is>
          <t>CABLE MANAGEMENT POLE 117MM</t>
        </is>
      </c>
      <c r="D96" s="11" t="n">
        <v>56</v>
      </c>
      <c r="E96" s="12" t="n">
        <v>46.67</v>
      </c>
    </row>
    <row r="97">
      <c r="A97" s="3" t="inlineStr">
        <is>
          <t>SPDS4312-02</t>
        </is>
      </c>
      <c r="B97" s="3" t="inlineStr">
        <is>
          <t>Ergonomic Solutions Ltd</t>
        </is>
      </c>
      <c r="C97" s="3" t="inlineStr">
        <is>
          <t>CABLE MANAGEMENT POLES FOR SPDS4302</t>
        </is>
      </c>
      <c r="D97" s="11" t="n">
        <v>154</v>
      </c>
      <c r="E97" s="12" t="n">
        <v>128.33</v>
      </c>
    </row>
    <row r="98">
      <c r="A98" s="3" t="inlineStr">
        <is>
          <t>BLANKP10</t>
        </is>
      </c>
      <c r="B98" s="3" t="inlineStr">
        <is>
          <t>Startech</t>
        </is>
      </c>
      <c r="C98" s="3" t="inlineStr">
        <is>
          <t>10 PACK OF BLANKING PANELS</t>
        </is>
      </c>
      <c r="D98" s="11" t="n">
        <v>51</v>
      </c>
      <c r="E98" s="12" t="n">
        <v>42.5</v>
      </c>
    </row>
    <row r="99">
      <c r="A99" s="3" t="inlineStr">
        <is>
          <t>CABSCREWM62</t>
        </is>
      </c>
      <c r="B99" s="3" t="inlineStr">
        <is>
          <t>Startech</t>
        </is>
      </c>
      <c r="C99" s="3" t="inlineStr">
        <is>
          <t>100 PKG M6 MOUNTING SCREWS AND CAGE</t>
        </is>
      </c>
      <c r="D99" s="11" t="n">
        <v>65</v>
      </c>
      <c r="E99" s="12" t="n">
        <v>54.17</v>
      </c>
    </row>
    <row r="100">
      <c r="A100" s="3" t="inlineStr">
        <is>
          <t>RK12WALLOA</t>
        </is>
      </c>
      <c r="B100" s="3" t="inlineStr">
        <is>
          <t>Startech</t>
        </is>
      </c>
      <c r="C100" s="3" t="inlineStr">
        <is>
          <t>12U  12-20 INCH DEEP ADJUSTABLE DEPT</t>
        </is>
      </c>
      <c r="D100" s="11" t="n">
        <v>135</v>
      </c>
      <c r="E100" s="12" t="n">
        <v>112.5</v>
      </c>
    </row>
    <row r="101">
      <c r="A101" s="3" t="inlineStr">
        <is>
          <t>RK1233BKM</t>
        </is>
      </c>
      <c r="B101" s="3" t="inlineStr">
        <is>
          <t>Startech</t>
        </is>
      </c>
      <c r="C101" s="3" t="inlineStr">
        <is>
          <t>12U  33 INCH DEEP ENCLOSURE - ASSEMB</t>
        </is>
      </c>
      <c r="D101" s="11" t="n">
        <v>541</v>
      </c>
      <c r="E101" s="12" t="n">
        <v>450.83</v>
      </c>
    </row>
    <row r="102">
      <c r="A102" s="3" t="inlineStr">
        <is>
          <t>RK12OD</t>
        </is>
      </c>
      <c r="B102" s="3" t="inlineStr">
        <is>
          <t>Startech</t>
        </is>
      </c>
      <c r="C102" s="3" t="inlineStr">
        <is>
          <t>12U 19INCH DESKTOP OPEN FRAME RACK</t>
        </is>
      </c>
      <c r="D102" s="11" t="n">
        <v>48</v>
      </c>
      <c r="E102" s="12" t="n">
        <v>40</v>
      </c>
    </row>
    <row r="103">
      <c r="A103" s="3" t="inlineStr">
        <is>
          <t>RK1236BKF</t>
        </is>
      </c>
      <c r="B103" s="3" t="inlineStr">
        <is>
          <t>Startech</t>
        </is>
      </c>
      <c r="C103" s="3" t="inlineStr">
        <is>
          <t>12U 36IN KNOCK-DOWN SERVER RACK CABL</t>
        </is>
      </c>
      <c r="D103" s="11" t="n">
        <v>469</v>
      </c>
      <c r="E103" s="12" t="n">
        <v>390.83</v>
      </c>
    </row>
    <row r="104">
      <c r="A104" s="3" t="inlineStr">
        <is>
          <t>4POSTRACK12U</t>
        </is>
      </c>
      <c r="B104" s="3" t="inlineStr">
        <is>
          <t>Startech</t>
        </is>
      </c>
      <c r="C104" s="3" t="inlineStr">
        <is>
          <t>12U ADJUSTABLE DEPTH OPEN FRAME 4 PO</t>
        </is>
      </c>
      <c r="D104" s="11" t="n">
        <v>223</v>
      </c>
      <c r="E104" s="12" t="n">
        <v>185.83</v>
      </c>
    </row>
    <row r="105">
      <c r="A105" s="3" t="inlineStr">
        <is>
          <t>WKSTNCM2</t>
        </is>
      </c>
      <c r="B105" s="3" t="inlineStr">
        <is>
          <t>Startech</t>
        </is>
      </c>
      <c r="C105" s="3" t="inlineStr">
        <is>
          <t>15' CABLE MANAGEMENT SLEEVE</t>
        </is>
      </c>
      <c r="D105" s="11" t="n">
        <v>26</v>
      </c>
      <c r="E105" s="12" t="n">
        <v>21.67</v>
      </c>
    </row>
    <row r="106">
      <c r="A106" s="3" t="inlineStr">
        <is>
          <t>RK1833BKM</t>
        </is>
      </c>
      <c r="B106" s="3" t="inlineStr">
        <is>
          <t>Startech</t>
        </is>
      </c>
      <c r="C106" s="3" t="inlineStr">
        <is>
          <t>18U ENTERPRISE-GRADE SERVER RACK</t>
        </is>
      </c>
      <c r="D106" s="11" t="n">
        <v>569</v>
      </c>
      <c r="E106" s="12" t="n">
        <v>474.17</v>
      </c>
    </row>
    <row r="107">
      <c r="A107" s="3" t="inlineStr">
        <is>
          <t>4POSTRACK18U</t>
        </is>
      </c>
      <c r="B107" s="3" t="inlineStr">
        <is>
          <t>Startech</t>
        </is>
      </c>
      <c r="C107" s="3" t="inlineStr">
        <is>
          <t>18U OPEN FRAME RACK - 4 POST</t>
        </is>
      </c>
      <c r="D107" s="11" t="n">
        <v>259</v>
      </c>
      <c r="E107" s="12" t="n">
        <v>215.83</v>
      </c>
    </row>
    <row r="108">
      <c r="A108" s="3" t="inlineStr">
        <is>
          <t>CABSHELF1U10</t>
        </is>
      </c>
      <c r="B108" s="3" t="inlineStr">
        <is>
          <t>Startech</t>
        </is>
      </c>
      <c r="C108" s="3" t="inlineStr">
        <is>
          <t>1U 10 INCH DEEP CANTILEVER SHELF - S</t>
        </is>
      </c>
      <c r="D108" s="11" t="n">
        <v>29</v>
      </c>
      <c r="E108" s="12" t="n">
        <v>24.17</v>
      </c>
    </row>
    <row r="109">
      <c r="A109" s="3" t="inlineStr">
        <is>
          <t>CABSHELF116V</t>
        </is>
      </c>
      <c r="B109" s="3" t="inlineStr">
        <is>
          <t>Startech</t>
        </is>
      </c>
      <c r="C109" s="3" t="inlineStr">
        <is>
          <t>1U 16 INCH DEEP CANTILEVER SHELF - V</t>
        </is>
      </c>
      <c r="D109" s="11" t="n">
        <v>36</v>
      </c>
      <c r="E109" s="12" t="n">
        <v>30</v>
      </c>
    </row>
    <row r="110">
      <c r="A110" s="3" t="inlineStr">
        <is>
          <t>BLANKB1</t>
        </is>
      </c>
      <c r="B110" s="3" t="inlineStr">
        <is>
          <t>Startech</t>
        </is>
      </c>
      <c r="C110" s="3" t="inlineStr">
        <is>
          <t>1U 19IN BLANKING PANEL FOR SERVER RA</t>
        </is>
      </c>
      <c r="D110" s="11" t="n">
        <v>11</v>
      </c>
      <c r="E110" s="12" t="n">
        <v>9.17</v>
      </c>
    </row>
    <row r="111">
      <c r="A111" s="3" t="inlineStr">
        <is>
          <t>CMBRUSH1U</t>
        </is>
      </c>
      <c r="B111" s="3" t="inlineStr">
        <is>
          <t>Startech</t>
        </is>
      </c>
      <c r="C111" s="3" t="inlineStr">
        <is>
          <t>1U BRUSH HORIZONTAL CABLE MANAGEMENT</t>
        </is>
      </c>
      <c r="D111" s="11" t="n">
        <v>44</v>
      </c>
      <c r="E111" s="12" t="n">
        <v>36.67</v>
      </c>
    </row>
    <row r="112">
      <c r="A112" s="3" t="inlineStr">
        <is>
          <t>CABSHELFV1U</t>
        </is>
      </c>
      <c r="B112" s="3" t="inlineStr">
        <is>
          <t>Startech</t>
        </is>
      </c>
      <c r="C112" s="3" t="inlineStr">
        <is>
          <t>1U CANTILEVER RACK SHELF</t>
        </is>
      </c>
      <c r="D112" s="11" t="n">
        <v>24</v>
      </c>
      <c r="E112" s="12" t="n">
        <v>20</v>
      </c>
    </row>
    <row r="113">
      <c r="A113" s="3" t="inlineStr">
        <is>
          <t>CABLMANAGER2</t>
        </is>
      </c>
      <c r="B113" s="3" t="inlineStr">
        <is>
          <t>Startech</t>
        </is>
      </c>
      <c r="C113" s="3" t="inlineStr">
        <is>
          <t>1U METAL RACK PATCH CABLE MANAGER</t>
        </is>
      </c>
      <c r="D113" s="11" t="n">
        <v>27</v>
      </c>
      <c r="E113" s="12" t="n">
        <v>22.5</v>
      </c>
    </row>
    <row r="114">
      <c r="A114" s="3" t="inlineStr">
        <is>
          <t>UNIRAILS1UB</t>
        </is>
      </c>
      <c r="B114" s="3" t="inlineStr">
        <is>
          <t>Startech</t>
        </is>
      </c>
      <c r="C114" s="3" t="inlineStr">
        <is>
          <t>1U RACK RAILS - ADJUSTABLE</t>
        </is>
      </c>
      <c r="D114" s="11" t="n">
        <v>54</v>
      </c>
      <c r="E114" s="12" t="n">
        <v>45</v>
      </c>
    </row>
    <row r="115">
      <c r="A115" s="3" t="inlineStr">
        <is>
          <t>12SCABLACINGBAR</t>
        </is>
      </c>
      <c r="B115" s="3" t="inlineStr">
        <is>
          <t>Startech</t>
        </is>
      </c>
      <c r="C115" s="3" t="inlineStr">
        <is>
          <t>1U RACK-MOUNT CABLE LACING BAR</t>
        </is>
      </c>
      <c r="D115" s="11" t="n">
        <v>17</v>
      </c>
      <c r="E115" s="12" t="n">
        <v>14.17</v>
      </c>
    </row>
    <row r="116">
      <c r="A116" s="3" t="inlineStr">
        <is>
          <t>SHELF1U12FIXEDV</t>
        </is>
      </c>
      <c r="B116" s="3" t="inlineStr">
        <is>
          <t>Startech</t>
        </is>
      </c>
      <c r="C116" s="3" t="inlineStr">
        <is>
          <t>1U VENTED SHELF 12IN</t>
        </is>
      </c>
      <c r="D116" s="11" t="n">
        <v>39</v>
      </c>
      <c r="E116" s="12" t="n">
        <v>32.5</v>
      </c>
    </row>
    <row r="117">
      <c r="A117" s="3" t="inlineStr">
        <is>
          <t>SHELF1U20FIXEDV</t>
        </is>
      </c>
      <c r="B117" s="3" t="inlineStr">
        <is>
          <t>Startech</t>
        </is>
      </c>
      <c r="C117" s="3" t="inlineStr">
        <is>
          <t>1U VENTED SHELF 20IN</t>
        </is>
      </c>
      <c r="D117" s="11" t="n">
        <v>65</v>
      </c>
      <c r="E117" s="12" t="n">
        <v>54.17</v>
      </c>
    </row>
    <row r="118">
      <c r="A118" s="3" t="inlineStr">
        <is>
          <t>CABSHELF116V2PK</t>
        </is>
      </c>
      <c r="B118" s="3" t="inlineStr">
        <is>
          <t>Startech</t>
        </is>
      </c>
      <c r="C118" s="3" t="inlineStr">
        <is>
          <t>2-PACK 1U RACK SHELF VENTED</t>
        </is>
      </c>
      <c r="D118" s="11" t="n">
        <v>65</v>
      </c>
      <c r="E118" s="12" t="n">
        <v>54.17</v>
      </c>
    </row>
    <row r="119">
      <c r="A119" s="3" t="inlineStr">
        <is>
          <t>RK2433BKM</t>
        </is>
      </c>
      <c r="B119" s="3" t="inlineStr">
        <is>
          <t>Startech</t>
        </is>
      </c>
      <c r="C119" s="3" t="inlineStr">
        <is>
          <t>24U  33 INCH DEEP ENCLOSURE - ASSEMB</t>
        </is>
      </c>
      <c r="D119" s="11" t="n">
        <v>804</v>
      </c>
      <c r="E119" s="12" t="n">
        <v>670</v>
      </c>
    </row>
    <row r="120">
      <c r="A120" s="3" t="inlineStr">
        <is>
          <t>4POSTRACK25U</t>
        </is>
      </c>
      <c r="B120" s="3" t="inlineStr">
        <is>
          <t>Startech</t>
        </is>
      </c>
      <c r="C120" s="3" t="inlineStr">
        <is>
          <t>25U ADJUSTABLE DEPTH OPEN FRAME 4 PO</t>
        </is>
      </c>
      <c r="D120" s="11" t="n">
        <v>260</v>
      </c>
      <c r="E120" s="12" t="n">
        <v>216.67</v>
      </c>
    </row>
    <row r="121">
      <c r="A121" s="3" t="inlineStr">
        <is>
          <t>SHELF2U20CNTRV</t>
        </is>
      </c>
      <c r="B121" s="3" t="inlineStr">
        <is>
          <t>Startech</t>
        </is>
      </c>
      <c r="C121" s="3" t="inlineStr">
        <is>
          <t>2U VENTED SHELF 20IN</t>
        </is>
      </c>
      <c r="D121" s="11" t="n">
        <v>83</v>
      </c>
      <c r="E121" s="12" t="n">
        <v>69.17</v>
      </c>
    </row>
    <row r="122">
      <c r="A122" s="3" t="inlineStr">
        <is>
          <t>RK4OD</t>
        </is>
      </c>
      <c r="B122" s="3" t="inlineStr">
        <is>
          <t>Startech</t>
        </is>
      </c>
      <c r="C122" s="3" t="inlineStr">
        <is>
          <t>4U OPEN FRAME DESKTOP RACK</t>
        </is>
      </c>
      <c r="D122" s="11" t="n">
        <v>36</v>
      </c>
      <c r="E122" s="12" t="n">
        <v>30</v>
      </c>
    </row>
    <row r="123">
      <c r="A123" s="3" t="inlineStr">
        <is>
          <t>CABSCREWM6B</t>
        </is>
      </c>
      <c r="B123" s="3" t="inlineStr">
        <is>
          <t>Startech</t>
        </is>
      </c>
      <c r="C123" s="3" t="inlineStr">
        <is>
          <t>50 PKG M6 MOUNTING SCREWS WITH PLAST</t>
        </is>
      </c>
      <c r="D123" s="11" t="n">
        <v>35</v>
      </c>
      <c r="E123" s="12" t="n">
        <v>29.17</v>
      </c>
    </row>
    <row r="124">
      <c r="A124" s="3" t="inlineStr">
        <is>
          <t>RK630WALVS</t>
        </is>
      </c>
      <c r="B124" s="3" t="inlineStr">
        <is>
          <t>Startech</t>
        </is>
      </c>
      <c r="C124" s="3" t="inlineStr">
        <is>
          <t>6U VERTICAL SERVER CABINET</t>
        </is>
      </c>
      <c r="D124" s="11" t="n">
        <v>322</v>
      </c>
      <c r="E124" s="12" t="n">
        <v>268.33</v>
      </c>
    </row>
    <row r="125">
      <c r="A125" s="3" t="inlineStr">
        <is>
          <t>RK812WALLOA</t>
        </is>
      </c>
      <c r="B125" s="3" t="inlineStr">
        <is>
          <t>Startech</t>
        </is>
      </c>
      <c r="C125" s="3" t="inlineStr">
        <is>
          <t>8U OPEN FRAME WALL MOUNT EQUIPMENT R</t>
        </is>
      </c>
      <c r="D125" s="11" t="n">
        <v>176</v>
      </c>
      <c r="E125" s="12" t="n">
        <v>146.67</v>
      </c>
    </row>
    <row r="126">
      <c r="A126" s="3" t="inlineStr">
        <is>
          <t>RK9WALM</t>
        </is>
      </c>
      <c r="B126" s="3" t="inlineStr">
        <is>
          <t>Startech</t>
        </is>
      </c>
      <c r="C126" s="3" t="inlineStr">
        <is>
          <t>9U WALL-MOUNT RACK ENCLOSURE CABINET</t>
        </is>
      </c>
      <c r="D126" s="11" t="n">
        <v>236</v>
      </c>
      <c r="E126" s="12" t="n">
        <v>196.67</v>
      </c>
    </row>
    <row r="127">
      <c r="A127" s="3" t="inlineStr">
        <is>
          <t>CABLMANAGERH</t>
        </is>
      </c>
      <c r="B127" s="3" t="inlineStr">
        <is>
          <t>Startech</t>
        </is>
      </c>
      <c r="C127" s="3" t="inlineStr">
        <is>
          <t>CABLE MANAGEMENT PANEL WITH HOLES- D</t>
        </is>
      </c>
      <c r="D127" s="11" t="n">
        <v>35</v>
      </c>
      <c r="E127" s="12" t="n">
        <v>29.17</v>
      </c>
    </row>
    <row r="128">
      <c r="A128" s="3" t="inlineStr">
        <is>
          <t>UDCMTRAY</t>
        </is>
      </c>
      <c r="B128" s="3" t="inlineStr">
        <is>
          <t>Startech</t>
        </is>
      </c>
      <c r="C128" s="3" t="inlineStr">
        <is>
          <t>CABLE MANAGEMENT TRAY</t>
        </is>
      </c>
      <c r="D128" s="11" t="n">
        <v>26</v>
      </c>
      <c r="E128" s="12" t="n">
        <v>21.67</v>
      </c>
    </row>
    <row r="129">
      <c r="A129" s="3" t="inlineStr">
        <is>
          <t>S2MB-CBLTRAY</t>
        </is>
      </c>
      <c r="B129" s="3" t="inlineStr">
        <is>
          <t>Startech</t>
        </is>
      </c>
      <c r="C129" s="3" t="inlineStr">
        <is>
          <t>CABLE MANAGER TRAY</t>
        </is>
      </c>
      <c r="D129" s="11" t="n">
        <v>73</v>
      </c>
      <c r="E129" s="12" t="n">
        <v>60.83</v>
      </c>
    </row>
    <row r="130">
      <c r="A130" s="3" t="inlineStr">
        <is>
          <t>S1MB-CBLTRAY</t>
        </is>
      </c>
      <c r="B130" s="3" t="inlineStr">
        <is>
          <t>Startech</t>
        </is>
      </c>
      <c r="C130" s="3" t="inlineStr">
        <is>
          <t>CABLE MANAGER TRAY</t>
        </is>
      </c>
      <c r="D130" s="11" t="n">
        <v>35</v>
      </c>
      <c r="E130" s="12" t="n">
        <v>29.17</v>
      </c>
    </row>
    <row r="131">
      <c r="A131" s="3" t="inlineStr">
        <is>
          <t>CLPSCRW1032</t>
        </is>
      </c>
      <c r="B131" s="3" t="inlineStr">
        <is>
          <t>Startech</t>
        </is>
      </c>
      <c r="C131" s="3" t="inlineStr">
        <is>
          <t>CLIP NUTS AND SCREWS - 50 PACK - 10-</t>
        </is>
      </c>
      <c r="D131" s="11" t="n">
        <v>34</v>
      </c>
      <c r="E131" s="12" t="n">
        <v>28.33</v>
      </c>
    </row>
    <row r="132">
      <c r="A132" s="3" t="inlineStr">
        <is>
          <t>UNIRAILS2U</t>
        </is>
      </c>
      <c r="B132" s="3" t="inlineStr">
        <is>
          <t>Startech</t>
        </is>
      </c>
      <c r="C132" s="3" t="inlineStr">
        <is>
          <t>FIXED 19IN UNIVERSAL RACKS 2U</t>
        </is>
      </c>
      <c r="D132" s="11" t="n">
        <v>84</v>
      </c>
      <c r="E132" s="12" t="n">
        <v>70</v>
      </c>
    </row>
    <row r="133">
      <c r="A133" s="3" t="inlineStr">
        <is>
          <t>4POSTRACK42</t>
        </is>
      </c>
      <c r="B133" s="3" t="inlineStr">
        <is>
          <t>Startech</t>
        </is>
      </c>
      <c r="C133" s="3" t="inlineStr">
        <is>
          <t>OPEN FRAME RACK CABINET WITHOUT HEAV</t>
        </is>
      </c>
      <c r="D133" s="11" t="n">
        <v>275</v>
      </c>
      <c r="E133" s="12" t="n">
        <v>229.17</v>
      </c>
    </row>
    <row r="134">
      <c r="A134" s="3" t="inlineStr">
        <is>
          <t>ADJSHELFHD</t>
        </is>
      </c>
      <c r="B134" s="3" t="inlineStr">
        <is>
          <t>Startech</t>
        </is>
      </c>
      <c r="C134" s="3" t="inlineStr">
        <is>
          <t>STARTECH 1U 19IN ADJ RK MOUNT SHELF</t>
        </is>
      </c>
      <c r="D134" s="11" t="n">
        <v>84</v>
      </c>
      <c r="E134" s="12" t="n">
        <v>70</v>
      </c>
    </row>
    <row r="135">
      <c r="A135" s="3" t="inlineStr">
        <is>
          <t>RK219WALLV</t>
        </is>
      </c>
      <c r="B135" s="3" t="inlineStr">
        <is>
          <t>Startech</t>
        </is>
      </c>
      <c r="C135" s="3" t="inlineStr">
        <is>
          <t>STARTECH 2U 19IN DEEP VERTICAL WALL</t>
        </is>
      </c>
      <c r="D135" s="11" t="n">
        <v>47</v>
      </c>
      <c r="E135" s="12" t="n">
        <v>39.17</v>
      </c>
    </row>
    <row r="136">
      <c r="A136" s="3" t="inlineStr">
        <is>
          <t>RK319WALLV</t>
        </is>
      </c>
      <c r="B136" s="3" t="inlineStr">
        <is>
          <t>Startech</t>
        </is>
      </c>
      <c r="C136" s="3" t="inlineStr">
        <is>
          <t>STARTECH 3U 19IN DEEP VERTICAL WALL</t>
        </is>
      </c>
      <c r="D136" s="11" t="n">
        <v>53</v>
      </c>
      <c r="E136" s="12" t="n">
        <v>44.17</v>
      </c>
    </row>
    <row r="137">
      <c r="A137" s="3" t="inlineStr">
        <is>
          <t>CABSCREWM6</t>
        </is>
      </c>
      <c r="B137" s="3" t="inlineStr">
        <is>
          <t>Startech</t>
        </is>
      </c>
      <c r="C137" s="3" t="inlineStr">
        <is>
          <t>STARTECH 50 SETS M6 MOUNTING SCREWS</t>
        </is>
      </c>
      <c r="D137" s="11" t="n">
        <v>35</v>
      </c>
      <c r="E137" s="12" t="n">
        <v>29.17</v>
      </c>
    </row>
    <row r="138">
      <c r="A138" s="3" t="inlineStr">
        <is>
          <t>CABSHELF</t>
        </is>
      </c>
      <c r="B138" s="3" t="inlineStr">
        <is>
          <t>Startech</t>
        </is>
      </c>
      <c r="C138" s="3" t="inlineStr">
        <is>
          <t>STARTECH STANDARD FIXED SHELF FOR CA</t>
        </is>
      </c>
      <c r="D138" s="11" t="n">
        <v>36</v>
      </c>
      <c r="E138" s="12" t="n">
        <v>30</v>
      </c>
    </row>
    <row r="139">
      <c r="A139" s="3" t="inlineStr">
        <is>
          <t>CMVER40UF</t>
        </is>
      </c>
      <c r="B139" s="3" t="inlineStr">
        <is>
          <t>Startech</t>
        </is>
      </c>
      <c r="C139" s="3" t="inlineStr">
        <is>
          <t>UNIVERSAL VERTICAL CABLE ORGANIZER -</t>
        </is>
      </c>
      <c r="D139" s="11" t="n">
        <v>103</v>
      </c>
      <c r="E139" s="12" t="n">
        <v>85.83</v>
      </c>
    </row>
  </sheetData>
  <autoFilter ref="A2:E139"/>
  <pageMargins left="0.75" right="0.75" top="1" bottom="1" header="0.5" footer="0.5"/>
  <pageSetup orientation="portrait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E1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USB Flash &amp; Memory Cards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AUV128-128G-RBE</t>
        </is>
      </c>
      <c r="B3" s="3" t="inlineStr">
        <is>
          <t>Adata</t>
        </is>
      </c>
      <c r="C3" s="3" t="inlineStr">
        <is>
          <t>128GB UV128 USB 3.0 PEN</t>
        </is>
      </c>
      <c r="D3" s="11" t="n">
        <v>15</v>
      </c>
      <c r="E3" s="12" t="n">
        <v>12.5</v>
      </c>
    </row>
    <row r="4">
      <c r="A4" s="3" t="inlineStr">
        <is>
          <t>AC906-32G-RBK</t>
        </is>
      </c>
      <c r="B4" s="3" t="inlineStr">
        <is>
          <t>Adata</t>
        </is>
      </c>
      <c r="C4" s="3" t="inlineStr">
        <is>
          <t>32GB C906 USB 2.0 PEN</t>
        </is>
      </c>
      <c r="D4" s="11" t="n">
        <v>8</v>
      </c>
      <c r="E4" s="12" t="n">
        <v>6.67</v>
      </c>
    </row>
    <row r="5">
      <c r="A5" s="3" t="inlineStr">
        <is>
          <t>AUV128-32G-RBE</t>
        </is>
      </c>
      <c r="B5" s="3" t="inlineStr">
        <is>
          <t>Adata</t>
        </is>
      </c>
      <c r="C5" s="3" t="inlineStr">
        <is>
          <t>32GB UV128 USB 3.0 PEN</t>
        </is>
      </c>
      <c r="D5" s="11" t="n">
        <v>8</v>
      </c>
      <c r="E5" s="12" t="n">
        <v>6.67</v>
      </c>
    </row>
    <row r="6">
      <c r="A6" s="3" t="inlineStr">
        <is>
          <t>AC906-64G-RBK</t>
        </is>
      </c>
      <c r="B6" s="3" t="inlineStr">
        <is>
          <t>Adata</t>
        </is>
      </c>
      <c r="C6" s="3" t="inlineStr">
        <is>
          <t>64GB C906 USB 2.0 PEN</t>
        </is>
      </c>
      <c r="D6" s="11" t="n">
        <v>8</v>
      </c>
      <c r="E6" s="12" t="n">
        <v>6.67</v>
      </c>
    </row>
    <row r="7">
      <c r="A7" s="3" t="inlineStr">
        <is>
          <t>AUV128-64G-RBE</t>
        </is>
      </c>
      <c r="B7" s="3" t="inlineStr">
        <is>
          <t>Adata</t>
        </is>
      </c>
      <c r="C7" s="3" t="inlineStr">
        <is>
          <t>64GB UV128 USB 3.0 PEN</t>
        </is>
      </c>
      <c r="D7" s="11" t="n">
        <v>9</v>
      </c>
      <c r="E7" s="12" t="n">
        <v>7.5</v>
      </c>
    </row>
    <row r="8">
      <c r="A8" s="3" t="inlineStr">
        <is>
          <t>ASDX128L10A1RA1</t>
        </is>
      </c>
      <c r="B8" s="3" t="inlineStr">
        <is>
          <t>Adata</t>
        </is>
      </c>
      <c r="C8" s="3" t="inlineStr">
        <is>
          <t>ADATA 128GB PREM MICROSDXC CARD</t>
        </is>
      </c>
      <c r="D8" s="11" t="n">
        <v>20</v>
      </c>
      <c r="E8" s="12" t="n">
        <v>16.67</v>
      </c>
    </row>
    <row r="9">
      <c r="A9" s="3" t="inlineStr">
        <is>
          <t>UD512GEX3L1-C</t>
        </is>
      </c>
      <c r="B9" s="3" t="inlineStr">
        <is>
          <t>Adata</t>
        </is>
      </c>
      <c r="C9" s="3" t="inlineStr">
        <is>
          <t>ADATA 512GB PREM EXTREME MICROSDXC</t>
        </is>
      </c>
      <c r="D9" s="11" t="n">
        <v>167</v>
      </c>
      <c r="E9" s="12" t="n">
        <v>139.17</v>
      </c>
    </row>
    <row r="10">
      <c r="A10" s="3" t="inlineStr">
        <is>
          <t>ASDX64GL10A1RA1</t>
        </is>
      </c>
      <c r="B10" s="3" t="inlineStr">
        <is>
          <t>Adata</t>
        </is>
      </c>
      <c r="C10" s="3" t="inlineStr">
        <is>
          <t>ADATA 64GB PREMIER MICROSDXC CARD</t>
        </is>
      </c>
      <c r="D10" s="11" t="n">
        <v>11</v>
      </c>
      <c r="E10" s="12" t="n">
        <v>9.17</v>
      </c>
    </row>
    <row r="11">
      <c r="A11" s="3" t="inlineStr">
        <is>
          <t>MW653ZM/A</t>
        </is>
      </c>
      <c r="B11" s="3" t="inlineStr">
        <is>
          <t>Apple</t>
        </is>
      </c>
      <c r="C11" s="3" t="inlineStr">
        <is>
          <t>USB-C TO SD CARD READER</t>
        </is>
      </c>
      <c r="D11" s="11" t="n">
        <v>43</v>
      </c>
      <c r="E11" s="12" t="n">
        <v>35.83</v>
      </c>
    </row>
    <row r="12">
      <c r="A12" s="3" t="inlineStr">
        <is>
          <t>AB135396</t>
        </is>
      </c>
      <c r="B12" s="3" t="inlineStr">
        <is>
          <t>DELL</t>
        </is>
      </c>
      <c r="C12" s="3" t="inlineStr">
        <is>
          <t>128 GB USB A/C COMBO FLASH DRIVE</t>
        </is>
      </c>
      <c r="D12" s="11" t="n">
        <v>41</v>
      </c>
      <c r="E12" s="12" t="n">
        <v>34.17</v>
      </c>
    </row>
    <row r="13">
      <c r="A13" s="3" t="inlineStr">
        <is>
          <t>AB135418</t>
        </is>
      </c>
      <c r="B13" s="3" t="inlineStr">
        <is>
          <t>DELL</t>
        </is>
      </c>
      <c r="C13" s="3" t="inlineStr">
        <is>
          <t>DELL 64 GB USB A/C COMBO FLASH DRIV</t>
        </is>
      </c>
      <c r="D13" s="11" t="n">
        <v>27</v>
      </c>
      <c r="E13" s="12" t="n">
        <v>22.5</v>
      </c>
    </row>
    <row r="14">
      <c r="A14" s="3" t="inlineStr">
        <is>
          <t>KB813-BK-UK</t>
        </is>
      </c>
      <c r="B14" s="3" t="inlineStr">
        <is>
          <t>DELL</t>
        </is>
      </c>
      <c r="C14" s="3" t="inlineStr">
        <is>
          <t>KB-813 SMARTCARD READER USB KEYBRD</t>
        </is>
      </c>
      <c r="D14" s="11" t="n">
        <v>38</v>
      </c>
      <c r="E14" s="12" t="n">
        <v>31.67</v>
      </c>
    </row>
    <row r="15">
      <c r="A15" s="3" t="inlineStr">
        <is>
          <t>91092</t>
        </is>
      </c>
      <c r="B15" s="3" t="inlineStr">
        <is>
          <t>HAMA</t>
        </is>
      </c>
      <c r="C15" s="3" t="inlineStr">
        <is>
          <t>8IN1 USB2.0 CARD READER SD/MICROSD</t>
        </is>
      </c>
      <c r="D15" s="11" t="n">
        <v>8</v>
      </c>
      <c r="E15" s="12" t="n">
        <v>6.67</v>
      </c>
    </row>
    <row r="16">
      <c r="A16" s="3" t="inlineStr">
        <is>
          <t>181056</t>
        </is>
      </c>
      <c r="B16" s="3" t="inlineStr">
        <is>
          <t>HAMA</t>
        </is>
      </c>
      <c r="C16" s="3" t="inlineStr">
        <is>
          <t>BASIC USB 2.0 OTG CARD READER BLACK</t>
        </is>
      </c>
      <c r="D16" s="11" t="n">
        <v>6</v>
      </c>
      <c r="E16" s="12" t="n">
        <v>5</v>
      </c>
    </row>
    <row r="17">
      <c r="A17" s="3" t="inlineStr">
        <is>
          <t>181075</t>
        </is>
      </c>
      <c r="B17" s="3" t="inlineStr">
        <is>
          <t>HAMA</t>
        </is>
      </c>
      <c r="C17" s="3" t="inlineStr">
        <is>
          <t>C-LAETA USB STICK USBC 256GB SILV</t>
        </is>
      </c>
      <c r="D17" s="11" t="n">
        <v>44</v>
      </c>
      <c r="E17" s="12" t="n">
        <v>36.67</v>
      </c>
    </row>
    <row r="18">
      <c r="A18" s="3" t="inlineStr">
        <is>
          <t>181051</t>
        </is>
      </c>
      <c r="B18" s="3" t="inlineStr">
        <is>
          <t>HAMA</t>
        </is>
      </c>
      <c r="C18" s="3" t="inlineStr">
        <is>
          <t>CLASSIC USB STICK USB 3.0 16GB SIL</t>
        </is>
      </c>
      <c r="D18" s="11" t="n">
        <v>8</v>
      </c>
      <c r="E18" s="12" t="n">
        <v>6.67</v>
      </c>
    </row>
    <row r="19">
      <c r="A19" s="3" t="inlineStr">
        <is>
          <t>90894</t>
        </is>
      </c>
      <c r="B19" s="3" t="inlineStr">
        <is>
          <t>HAMA</t>
        </is>
      </c>
      <c r="C19" s="3" t="inlineStr">
        <is>
          <t>FANCY USB FLASH DRIVE USB2.0 16GB</t>
        </is>
      </c>
      <c r="D19" s="11" t="n">
        <v>7</v>
      </c>
      <c r="E19" s="12" t="n">
        <v>5.83</v>
      </c>
    </row>
    <row r="20">
      <c r="A20" s="3" t="inlineStr">
        <is>
          <t>108074</t>
        </is>
      </c>
      <c r="B20" s="3" t="inlineStr">
        <is>
          <t>HAMA</t>
        </is>
      </c>
      <c r="C20" s="3" t="inlineStr">
        <is>
          <t>FANCY USB2.0 FLASH DRIVE 128GB 15MBS</t>
        </is>
      </c>
      <c r="D20" s="11" t="n">
        <v>14</v>
      </c>
      <c r="E20" s="12" t="n">
        <v>11.67</v>
      </c>
    </row>
    <row r="21">
      <c r="A21" s="3" t="inlineStr">
        <is>
          <t>108062</t>
        </is>
      </c>
      <c r="B21" s="3" t="inlineStr">
        <is>
          <t>HAMA</t>
        </is>
      </c>
      <c r="C21" s="3" t="inlineStr">
        <is>
          <t>FANCY USB2.0 FLASH DRIVE 64GB 15MBS</t>
        </is>
      </c>
      <c r="D21" s="11" t="n">
        <v>10</v>
      </c>
      <c r="E21" s="12" t="n">
        <v>8.33</v>
      </c>
    </row>
    <row r="22">
      <c r="A22" s="3" t="inlineStr">
        <is>
          <t>124001</t>
        </is>
      </c>
      <c r="B22" s="3" t="inlineStr">
        <is>
          <t>HAMA</t>
        </is>
      </c>
      <c r="C22" s="3" t="inlineStr">
        <is>
          <t>LAETA TWIN USB DRIVE 128GB BLACK</t>
        </is>
      </c>
      <c r="D22" s="11" t="n">
        <v>28</v>
      </c>
      <c r="E22" s="12" t="n">
        <v>23.33</v>
      </c>
    </row>
    <row r="23">
      <c r="A23" s="3" t="inlineStr">
        <is>
          <t>124000</t>
        </is>
      </c>
      <c r="B23" s="3" t="inlineStr">
        <is>
          <t>HAMA</t>
        </is>
      </c>
      <c r="C23" s="3" t="inlineStr">
        <is>
          <t>LAETA TWIN USB3.0 DRIVE 64GB 40MB</t>
        </is>
      </c>
      <c r="D23" s="11" t="n">
        <v>18</v>
      </c>
      <c r="E23" s="12" t="n">
        <v>15</v>
      </c>
    </row>
    <row r="24">
      <c r="A24" s="3" t="inlineStr">
        <is>
          <t>124138</t>
        </is>
      </c>
      <c r="B24" s="3" t="inlineStr">
        <is>
          <t>HAMA</t>
        </is>
      </c>
      <c r="C24" s="3" t="inlineStr">
        <is>
          <t>MICROSDHC 16GB CLASS 10 80MB/S ADAPT</t>
        </is>
      </c>
      <c r="D24" s="11" t="n">
        <v>9</v>
      </c>
      <c r="E24" s="12" t="n">
        <v>7.5</v>
      </c>
    </row>
    <row r="25">
      <c r="A25" s="3" t="inlineStr">
        <is>
          <t>124139</t>
        </is>
      </c>
      <c r="B25" s="3" t="inlineStr">
        <is>
          <t>HAMA</t>
        </is>
      </c>
      <c r="C25" s="3" t="inlineStr">
        <is>
          <t>MICROSDHC 32GB CLASS10 100MB/S ADAPT</t>
        </is>
      </c>
      <c r="D25" s="11" t="n">
        <v>12</v>
      </c>
      <c r="E25" s="12" t="n">
        <v>10</v>
      </c>
    </row>
    <row r="26">
      <c r="A26" s="3" t="inlineStr">
        <is>
          <t>124158</t>
        </is>
      </c>
      <c r="B26" s="3" t="inlineStr">
        <is>
          <t>HAMA</t>
        </is>
      </c>
      <c r="C26" s="3" t="inlineStr">
        <is>
          <t>MICROSDXC 128GB CLASS 10 UHSI 100MBS</t>
        </is>
      </c>
      <c r="D26" s="11" t="n">
        <v>28</v>
      </c>
      <c r="E26" s="12" t="n">
        <v>23.33</v>
      </c>
    </row>
    <row r="27">
      <c r="A27" s="3" t="inlineStr">
        <is>
          <t>181000</t>
        </is>
      </c>
      <c r="B27" s="3" t="inlineStr">
        <is>
          <t>HAMA</t>
        </is>
      </c>
      <c r="C27" s="3" t="inlineStr">
        <is>
          <t>MICROSDXC 128GB UHS CLASS 3 ADAPTER</t>
        </is>
      </c>
      <c r="D27" s="11" t="n">
        <v>45</v>
      </c>
      <c r="E27" s="12" t="n">
        <v>37.5</v>
      </c>
    </row>
    <row r="28">
      <c r="A28" s="3" t="inlineStr">
        <is>
          <t>124171</t>
        </is>
      </c>
      <c r="B28" s="3" t="inlineStr">
        <is>
          <t>HAMA</t>
        </is>
      </c>
      <c r="C28" s="3" t="inlineStr">
        <is>
          <t>MICROSDXC 256GB CLASS 10 100MBS</t>
        </is>
      </c>
      <c r="D28" s="11" t="n">
        <v>90</v>
      </c>
      <c r="E28" s="12" t="n">
        <v>75</v>
      </c>
    </row>
    <row r="29">
      <c r="A29" s="3" t="inlineStr">
        <is>
          <t>124140</t>
        </is>
      </c>
      <c r="B29" s="3" t="inlineStr">
        <is>
          <t>HAMA</t>
        </is>
      </c>
      <c r="C29" s="3" t="inlineStr">
        <is>
          <t>MICROSDXC 64GB 10UHS-I 100MBS ADAPT</t>
        </is>
      </c>
      <c r="D29" s="11" t="n">
        <v>17</v>
      </c>
      <c r="E29" s="12" t="n">
        <v>14.17</v>
      </c>
    </row>
    <row r="30">
      <c r="A30" s="3" t="inlineStr">
        <is>
          <t>123979</t>
        </is>
      </c>
      <c r="B30" s="3" t="inlineStr">
        <is>
          <t>HAMA</t>
        </is>
      </c>
      <c r="C30" s="3" t="inlineStr">
        <is>
          <t>MICROSDXC 64GB UHS 100MB/S ADAPTER</t>
        </is>
      </c>
      <c r="D30" s="11" t="n">
        <v>22</v>
      </c>
      <c r="E30" s="12" t="n">
        <v>18.33</v>
      </c>
    </row>
    <row r="31">
      <c r="A31" s="3" t="inlineStr">
        <is>
          <t>90891</t>
        </is>
      </c>
      <c r="B31" s="3" t="inlineStr">
        <is>
          <t>HAMA</t>
        </is>
      </c>
      <c r="C31" s="3" t="inlineStr">
        <is>
          <t>ROTATE USB FLASH DRIVE USB2.0 8GB</t>
        </is>
      </c>
      <c r="D31" s="11" t="n">
        <v>7</v>
      </c>
      <c r="E31" s="12" t="n">
        <v>5.83</v>
      </c>
    </row>
    <row r="32">
      <c r="A32" s="3" t="inlineStr">
        <is>
          <t>182465</t>
        </is>
      </c>
      <c r="B32" s="3" t="inlineStr">
        <is>
          <t>HAMA</t>
        </is>
      </c>
      <c r="C32" s="3" t="inlineStr">
        <is>
          <t>ROTATE USB STICK USB 3.0 128GB BLUE</t>
        </is>
      </c>
      <c r="D32" s="11" t="n">
        <v>25</v>
      </c>
      <c r="E32" s="12" t="n">
        <v>20.83</v>
      </c>
    </row>
    <row r="33">
      <c r="A33" s="3" t="inlineStr">
        <is>
          <t>182466</t>
        </is>
      </c>
      <c r="B33" s="3" t="inlineStr">
        <is>
          <t>HAMA</t>
        </is>
      </c>
      <c r="C33" s="3" t="inlineStr">
        <is>
          <t>ROTATE USB STICK USB 3.0 256GB BLUE</t>
        </is>
      </c>
      <c r="D33" s="11" t="n">
        <v>43</v>
      </c>
      <c r="E33" s="12" t="n">
        <v>35.83</v>
      </c>
    </row>
    <row r="34">
      <c r="A34" s="3" t="inlineStr">
        <is>
          <t>108071</t>
        </is>
      </c>
      <c r="B34" s="3" t="inlineStr">
        <is>
          <t>HAMA</t>
        </is>
      </c>
      <c r="C34" s="3" t="inlineStr">
        <is>
          <t>ROTATE USB2.0 FLASH DRIVE 128GB 15MB</t>
        </is>
      </c>
      <c r="D34" s="11" t="n">
        <v>13</v>
      </c>
      <c r="E34" s="12" t="n">
        <v>10.83</v>
      </c>
    </row>
    <row r="35">
      <c r="A35" s="3" t="inlineStr">
        <is>
          <t>108029</t>
        </is>
      </c>
      <c r="B35" s="3" t="inlineStr">
        <is>
          <t>HAMA</t>
        </is>
      </c>
      <c r="C35" s="3" t="inlineStr">
        <is>
          <t>ROTATE USB2.0 FLASH DRIVE 32GB 10MBS</t>
        </is>
      </c>
      <c r="D35" s="11" t="n">
        <v>9</v>
      </c>
      <c r="E35" s="12" t="n">
        <v>7.5</v>
      </c>
    </row>
    <row r="36">
      <c r="A36" s="3" t="inlineStr">
        <is>
          <t>104302</t>
        </is>
      </c>
      <c r="B36" s="3" t="inlineStr">
        <is>
          <t>HAMA</t>
        </is>
      </c>
      <c r="C36" s="3" t="inlineStr">
        <is>
          <t>ROTATE USB2.0 FLASH DRIVE 64GB 15MBS</t>
        </is>
      </c>
      <c r="D36" s="11" t="n">
        <v>10</v>
      </c>
      <c r="E36" s="12" t="n">
        <v>8.33</v>
      </c>
    </row>
    <row r="37">
      <c r="A37" s="3" t="inlineStr">
        <is>
          <t>55377</t>
        </is>
      </c>
      <c r="B37" s="3" t="inlineStr">
        <is>
          <t>HAMA</t>
        </is>
      </c>
      <c r="C37" s="3" t="inlineStr">
        <is>
          <t>SD MEMORY CARD 2GB CLASS 4 10MBS</t>
        </is>
      </c>
      <c r="D37" s="11" t="n">
        <v>9</v>
      </c>
      <c r="E37" s="12" t="n">
        <v>7.5</v>
      </c>
    </row>
    <row r="38">
      <c r="A38" s="3" t="inlineStr">
        <is>
          <t>124134</t>
        </is>
      </c>
      <c r="B38" s="3" t="inlineStr">
        <is>
          <t>HAMA</t>
        </is>
      </c>
      <c r="C38" s="3" t="inlineStr">
        <is>
          <t>SDHC 16GB CLASS 10 UHS-I 80MBS</t>
        </is>
      </c>
      <c r="D38" s="11" t="n">
        <v>12</v>
      </c>
      <c r="E38" s="12" t="n">
        <v>10</v>
      </c>
    </row>
    <row r="39">
      <c r="A39" s="3" t="inlineStr">
        <is>
          <t>124136</t>
        </is>
      </c>
      <c r="B39" s="3" t="inlineStr">
        <is>
          <t>HAMA</t>
        </is>
      </c>
      <c r="C39" s="3" t="inlineStr">
        <is>
          <t>SDHC 64GB C10 UHS-I 90MBS</t>
        </is>
      </c>
      <c r="D39" s="11" t="n">
        <v>28</v>
      </c>
      <c r="E39" s="12" t="n">
        <v>23.33</v>
      </c>
    </row>
    <row r="40">
      <c r="A40" s="3" t="inlineStr">
        <is>
          <t>124137</t>
        </is>
      </c>
      <c r="B40" s="3" t="inlineStr">
        <is>
          <t>HAMA</t>
        </is>
      </c>
      <c r="C40" s="3" t="inlineStr">
        <is>
          <t>SDXC 128GB CLASS 10 UHS-I 90MBS</t>
        </is>
      </c>
      <c r="D40" s="11" t="n">
        <v>53</v>
      </c>
      <c r="E40" s="12" t="n">
        <v>44.17</v>
      </c>
    </row>
    <row r="41">
      <c r="A41" s="3" t="inlineStr">
        <is>
          <t>123997</t>
        </is>
      </c>
      <c r="B41" s="3" t="inlineStr">
        <is>
          <t>HAMA</t>
        </is>
      </c>
      <c r="C41" s="3" t="inlineStr">
        <is>
          <t>SDXC 256GB CARD CLASS 10 UHS 90MBS</t>
        </is>
      </c>
      <c r="D41" s="11" t="n">
        <v>116</v>
      </c>
      <c r="E41" s="12" t="n">
        <v>96.67</v>
      </c>
    </row>
    <row r="42">
      <c r="A42" s="3" t="inlineStr">
        <is>
          <t>124131</t>
        </is>
      </c>
      <c r="B42" s="3" t="inlineStr">
        <is>
          <t>HAMA</t>
        </is>
      </c>
      <c r="C42" s="3" t="inlineStr">
        <is>
          <t>USB 2.0 CARD READER SD/MICROSD/CF</t>
        </is>
      </c>
      <c r="D42" s="11" t="n">
        <v>8</v>
      </c>
      <c r="E42" s="12" t="n">
        <v>6.67</v>
      </c>
    </row>
    <row r="43">
      <c r="A43" s="3" t="inlineStr">
        <is>
          <t>124022</t>
        </is>
      </c>
      <c r="B43" s="3" t="inlineStr">
        <is>
          <t>HAMA</t>
        </is>
      </c>
      <c r="C43" s="3" t="inlineStr">
        <is>
          <t>USB 3.0 CARD READER SD/MICROSD/CF</t>
        </is>
      </c>
      <c r="D43" s="11" t="n">
        <v>12</v>
      </c>
      <c r="E43" s="12" t="n">
        <v>10</v>
      </c>
    </row>
    <row r="44">
      <c r="A44" s="3" t="inlineStr">
        <is>
          <t>181018</t>
        </is>
      </c>
      <c r="B44" s="3" t="inlineStr">
        <is>
          <t>HAMA</t>
        </is>
      </c>
      <c r="C44" s="3" t="inlineStr">
        <is>
          <t>USB 3.0 MULTI CARD READER WHITE</t>
        </is>
      </c>
      <c r="D44" s="11" t="n">
        <v>13</v>
      </c>
      <c r="E44" s="12" t="n">
        <v>10.83</v>
      </c>
    </row>
    <row r="45">
      <c r="A45" s="3" t="inlineStr">
        <is>
          <t>181017</t>
        </is>
      </c>
      <c r="B45" s="3" t="inlineStr">
        <is>
          <t>HAMA</t>
        </is>
      </c>
      <c r="C45" s="3" t="inlineStr">
        <is>
          <t>USB 3.0 MULTI CARD READER WHITE</t>
        </is>
      </c>
      <c r="D45" s="11" t="n">
        <v>12</v>
      </c>
      <c r="E45" s="12" t="n">
        <v>10</v>
      </c>
    </row>
    <row r="46">
      <c r="A46" s="3" t="inlineStr">
        <is>
          <t>200140</t>
        </is>
      </c>
      <c r="B46" s="3" t="inlineStr">
        <is>
          <t>HAMA</t>
        </is>
      </c>
      <c r="C46" s="3" t="inlineStr">
        <is>
          <t>USB ADAP HUB/CARD READER 5 PORTS</t>
        </is>
      </c>
      <c r="D46" s="11" t="n">
        <v>18</v>
      </c>
      <c r="E46" s="12" t="n">
        <v>15</v>
      </c>
    </row>
    <row r="47">
      <c r="A47" s="3" t="inlineStr">
        <is>
          <t>200130</t>
        </is>
      </c>
      <c r="B47" s="3" t="inlineStr">
        <is>
          <t>HAMA</t>
        </is>
      </c>
      <c r="C47" s="3" t="inlineStr">
        <is>
          <t>USB CARD READER OTG USB 2.0 BLACK</t>
        </is>
      </c>
      <c r="D47" s="11" t="n">
        <v>7</v>
      </c>
      <c r="E47" s="12" t="n">
        <v>5.83</v>
      </c>
    </row>
    <row r="48">
      <c r="A48" s="3" t="inlineStr">
        <is>
          <t>DT70/128GB</t>
        </is>
      </c>
      <c r="B48" s="3" t="inlineStr">
        <is>
          <t>Kingston</t>
        </is>
      </c>
      <c r="C48" s="3" t="inlineStr">
        <is>
          <t>128GB 70 USB 3.2 TYPEC  PEN CAP</t>
        </is>
      </c>
      <c r="D48" s="11" t="n">
        <v>11</v>
      </c>
      <c r="E48" s="12" t="n">
        <v>9.17</v>
      </c>
    </row>
    <row r="49">
      <c r="A49" s="3" t="inlineStr">
        <is>
          <t>DTKNG2/128GB</t>
        </is>
      </c>
      <c r="B49" s="3" t="inlineStr">
        <is>
          <t>Kingston</t>
        </is>
      </c>
      <c r="C49" s="3" t="inlineStr">
        <is>
          <t>128GB DATATRAVELER KYSON 3.2 METAL</t>
        </is>
      </c>
      <c r="D49" s="11" t="n">
        <v>30</v>
      </c>
      <c r="E49" s="12" t="n">
        <v>25</v>
      </c>
    </row>
    <row r="50">
      <c r="A50" s="3" t="inlineStr">
        <is>
          <t>DTDUO3CG3/128GB</t>
        </is>
      </c>
      <c r="B50" s="3" t="inlineStr">
        <is>
          <t>Kingston</t>
        </is>
      </c>
      <c r="C50" s="3" t="inlineStr">
        <is>
          <t>128GB DATATRAVELER MICRODUO 3C USB P</t>
        </is>
      </c>
      <c r="D50" s="11" t="n">
        <v>32</v>
      </c>
      <c r="E50" s="12" t="n">
        <v>26.67</v>
      </c>
    </row>
    <row r="51">
      <c r="A51" s="3" t="inlineStr">
        <is>
          <t>IKLP50G2/128GB</t>
        </is>
      </c>
      <c r="B51" s="3" t="inlineStr">
        <is>
          <t>Kingston</t>
        </is>
      </c>
      <c r="C51" s="3" t="inlineStr">
        <is>
          <t>128GB IRONKEY LOCKER PLUS 50 G2</t>
        </is>
      </c>
      <c r="D51" s="11" t="n">
        <v>104</v>
      </c>
      <c r="E51" s="12" t="n">
        <v>86.67</v>
      </c>
    </row>
    <row r="52">
      <c r="A52" s="3" t="inlineStr">
        <is>
          <t>SDCG4/128GB</t>
        </is>
      </c>
      <c r="B52" s="3" t="inlineStr">
        <is>
          <t>Kingston</t>
        </is>
      </c>
      <c r="C52" s="3" t="inlineStr">
        <is>
          <t>128GB MICROSDXC GEN4 A2 + ADAPTER</t>
        </is>
      </c>
      <c r="D52" s="11" t="n">
        <v>49</v>
      </c>
      <c r="E52" s="12" t="n">
        <v>40.83</v>
      </c>
    </row>
    <row r="53">
      <c r="A53" s="3" t="inlineStr">
        <is>
          <t>DTSE9G3/128GB</t>
        </is>
      </c>
      <c r="B53" s="3" t="inlineStr">
        <is>
          <t>Kingston</t>
        </is>
      </c>
      <c r="C53" s="3" t="inlineStr">
        <is>
          <t>128GB SE9 G3 PEN USBA 3.2 GOLD CASE</t>
        </is>
      </c>
      <c r="D53" s="11" t="n">
        <v>27</v>
      </c>
      <c r="E53" s="12" t="n">
        <v>22.5</v>
      </c>
    </row>
    <row r="54">
      <c r="A54" s="3" t="inlineStr">
        <is>
          <t>DTKN/128GB</t>
        </is>
      </c>
      <c r="B54" s="3" t="inlineStr">
        <is>
          <t>Kingston</t>
        </is>
      </c>
      <c r="C54" s="3" t="inlineStr">
        <is>
          <t>128GB USB 3.2  PEN RW 20060 MBS</t>
        </is>
      </c>
      <c r="D54" s="11" t="n">
        <v>24</v>
      </c>
      <c r="E54" s="12" t="n">
        <v>20</v>
      </c>
    </row>
    <row r="55">
      <c r="A55" s="3" t="inlineStr">
        <is>
          <t>DTXG2/128GB</t>
        </is>
      </c>
      <c r="B55" s="3" t="inlineStr">
        <is>
          <t>Kingston</t>
        </is>
      </c>
      <c r="C55" s="3" t="inlineStr">
        <is>
          <t>128GB USB 3.2 GEN 1 EXODIA BLACK/BLU</t>
        </is>
      </c>
      <c r="D55" s="11" t="n">
        <v>11</v>
      </c>
      <c r="E55" s="12" t="n">
        <v>9.17</v>
      </c>
    </row>
    <row r="56">
      <c r="A56" s="3" t="inlineStr">
        <is>
          <t>DTDEG2/128GB</t>
        </is>
      </c>
      <c r="B56" s="3" t="inlineStr">
        <is>
          <t>Kingston</t>
        </is>
      </c>
      <c r="C56" s="3" t="inlineStr">
        <is>
          <t>128GB USB-A + USB-C 3.2 GEN 1 DUOG2</t>
        </is>
      </c>
      <c r="D56" s="11" t="n">
        <v>14</v>
      </c>
      <c r="E56" s="12" t="n">
        <v>11.67</v>
      </c>
    </row>
    <row r="57">
      <c r="A57" s="3" t="inlineStr">
        <is>
          <t>SDCIT2/16GB</t>
        </is>
      </c>
      <c r="B57" s="3" t="inlineStr">
        <is>
          <t>Kingston</t>
        </is>
      </c>
      <c r="C57" s="3" t="inlineStr">
        <is>
          <t>16GB CLASS 10 MICROSDHC/SDXC</t>
        </is>
      </c>
      <c r="D57" s="11" t="n">
        <v>58</v>
      </c>
      <c r="E57" s="12" t="n">
        <v>48.33</v>
      </c>
    </row>
    <row r="58">
      <c r="A58" s="3" t="inlineStr">
        <is>
          <t>IKKP200/16GB</t>
        </is>
      </c>
      <c r="B58" s="3" t="inlineStr">
        <is>
          <t>Kingston</t>
        </is>
      </c>
      <c r="C58" s="3" t="inlineStr">
        <is>
          <t>16GB IRONKEY 200 FIPS 140-3 ENCRYPT</t>
        </is>
      </c>
      <c r="D58" s="11" t="n">
        <v>134</v>
      </c>
      <c r="E58" s="12" t="n">
        <v>111.67</v>
      </c>
    </row>
    <row r="59">
      <c r="A59" s="3" t="inlineStr">
        <is>
          <t>IKVP80ES/1920G</t>
        </is>
      </c>
      <c r="B59" s="3" t="inlineStr">
        <is>
          <t>Kingston</t>
        </is>
      </c>
      <c r="C59" s="3" t="inlineStr">
        <is>
          <t>1920GB IRONKEY VAULT PRIVACY EXT SSD</t>
        </is>
      </c>
      <c r="D59" s="11" t="n">
        <v>676</v>
      </c>
      <c r="E59" s="12" t="n">
        <v>563.33</v>
      </c>
    </row>
    <row r="60">
      <c r="A60" s="3" t="inlineStr">
        <is>
          <t>DT70/256GB</t>
        </is>
      </c>
      <c r="B60" s="3" t="inlineStr">
        <is>
          <t>Kingston</t>
        </is>
      </c>
      <c r="C60" s="3" t="inlineStr">
        <is>
          <t>256GB 70 USB 3.2 TYPEC PEN CAP</t>
        </is>
      </c>
      <c r="D60" s="11" t="n">
        <v>25</v>
      </c>
      <c r="E60" s="12" t="n">
        <v>20.83</v>
      </c>
    </row>
    <row r="61">
      <c r="A61" s="3" t="inlineStr">
        <is>
          <t>SDR2V6/256GB</t>
        </is>
      </c>
      <c r="B61" s="3" t="inlineStr">
        <is>
          <t>Kingston</t>
        </is>
      </c>
      <c r="C61" s="3" t="inlineStr">
        <is>
          <t>256GB CANVAS REACT PLUS SDXC UHS-II</t>
        </is>
      </c>
      <c r="D61" s="11" t="n">
        <v>148</v>
      </c>
      <c r="E61" s="12" t="n">
        <v>123.33</v>
      </c>
    </row>
    <row r="62">
      <c r="A62" s="3" t="inlineStr">
        <is>
          <t>DTKNG2/256GB</t>
        </is>
      </c>
      <c r="B62" s="3" t="inlineStr">
        <is>
          <t>Kingston</t>
        </is>
      </c>
      <c r="C62" s="3" t="inlineStr">
        <is>
          <t>256GB DATATRAVELER KYSON 3.2 METAL</t>
        </is>
      </c>
      <c r="D62" s="11" t="n">
        <v>53</v>
      </c>
      <c r="E62" s="12" t="n">
        <v>44.17</v>
      </c>
    </row>
    <row r="63">
      <c r="A63" s="3" t="inlineStr">
        <is>
          <t>IKLP50G2/256GB</t>
        </is>
      </c>
      <c r="B63" s="3" t="inlineStr">
        <is>
          <t>Kingston</t>
        </is>
      </c>
      <c r="C63" s="3" t="inlineStr">
        <is>
          <t>256GB IRONKEY LOCKER PLUS 50 G2</t>
        </is>
      </c>
      <c r="D63" s="11" t="n">
        <v>166</v>
      </c>
      <c r="E63" s="12" t="n">
        <v>138.33</v>
      </c>
    </row>
    <row r="64">
      <c r="A64" s="3" t="inlineStr">
        <is>
          <t>KE-U2X256-1AC</t>
        </is>
      </c>
      <c r="B64" s="3" t="inlineStr">
        <is>
          <t>Kingston</t>
        </is>
      </c>
      <c r="C64" s="3" t="inlineStr">
        <is>
          <t>256GB SE9 G3 PEN USB 3.2 DARK NICKEL</t>
        </is>
      </c>
      <c r="D64" s="11" t="n">
        <v>46</v>
      </c>
      <c r="E64" s="12" t="n">
        <v>38.33</v>
      </c>
    </row>
    <row r="65">
      <c r="A65" s="3" t="inlineStr">
        <is>
          <t>DTSE9G3/256GB</t>
        </is>
      </c>
      <c r="B65" s="3" t="inlineStr">
        <is>
          <t>Kingston</t>
        </is>
      </c>
      <c r="C65" s="3" t="inlineStr">
        <is>
          <t>256GB SE9 G3 PEN USBA 3.2 GOLD CASE</t>
        </is>
      </c>
      <c r="D65" s="11" t="n">
        <v>45</v>
      </c>
      <c r="E65" s="12" t="n">
        <v>37.5</v>
      </c>
    </row>
    <row r="66">
      <c r="A66" s="3" t="inlineStr">
        <is>
          <t>DTKN/256GB</t>
        </is>
      </c>
      <c r="B66" s="3" t="inlineStr">
        <is>
          <t>Kingston</t>
        </is>
      </c>
      <c r="C66" s="3" t="inlineStr">
        <is>
          <t>256GB USB 3.2  PEN RW 20060 MBS</t>
        </is>
      </c>
      <c r="D66" s="11" t="n">
        <v>43</v>
      </c>
      <c r="E66" s="12" t="n">
        <v>35.83</v>
      </c>
    </row>
    <row r="67">
      <c r="A67" s="3" t="inlineStr">
        <is>
          <t>DTXG2/256GB</t>
        </is>
      </c>
      <c r="B67" s="3" t="inlineStr">
        <is>
          <t>Kingston</t>
        </is>
      </c>
      <c r="C67" s="3" t="inlineStr">
        <is>
          <t>256GB USB 3.2 GEN 1 EXODIA BLACK/GRE</t>
        </is>
      </c>
      <c r="D67" s="11" t="n">
        <v>25</v>
      </c>
      <c r="E67" s="12" t="n">
        <v>20.83</v>
      </c>
    </row>
    <row r="68">
      <c r="A68" s="3" t="inlineStr">
        <is>
          <t>DTDEG2/256GB</t>
        </is>
      </c>
      <c r="B68" s="3" t="inlineStr">
        <is>
          <t>Kingston</t>
        </is>
      </c>
      <c r="C68" s="3" t="inlineStr">
        <is>
          <t>256GB USB-A + USB-C 3.2 GEN 1 DUOG2</t>
        </is>
      </c>
      <c r="D68" s="11" t="n">
        <v>29</v>
      </c>
      <c r="E68" s="12" t="n">
        <v>24.17</v>
      </c>
    </row>
    <row r="69">
      <c r="A69" s="3" t="inlineStr">
        <is>
          <t>IKKP200/32GB</t>
        </is>
      </c>
      <c r="B69" s="3" t="inlineStr">
        <is>
          <t>Kingston</t>
        </is>
      </c>
      <c r="C69" s="3" t="inlineStr">
        <is>
          <t>32GB IRONKEY 200 FIPS 140-3 ENCRYPT</t>
        </is>
      </c>
      <c r="D69" s="11" t="n">
        <v>151</v>
      </c>
      <c r="E69" s="12" t="n">
        <v>125.83</v>
      </c>
    </row>
    <row r="70">
      <c r="A70" s="3" t="inlineStr">
        <is>
          <t>IKLP50G2/32GB</t>
        </is>
      </c>
      <c r="B70" s="3" t="inlineStr">
        <is>
          <t>Kingston</t>
        </is>
      </c>
      <c r="C70" s="3" t="inlineStr">
        <is>
          <t>32GB IRONKEY LOCKER PLUS 50 G2</t>
        </is>
      </c>
      <c r="D70" s="11" t="n">
        <v>55</v>
      </c>
      <c r="E70" s="12" t="n">
        <v>45.83</v>
      </c>
    </row>
    <row r="71">
      <c r="A71" s="3" t="inlineStr">
        <is>
          <t>SDCS3/512GB</t>
        </is>
      </c>
      <c r="B71" s="3" t="inlineStr">
        <is>
          <t>Kingston</t>
        </is>
      </c>
      <c r="C71" s="3" t="inlineStr">
        <is>
          <t>512GB CANVAS SELECT PLUS GEN3 V30</t>
        </is>
      </c>
      <c r="D71" s="11" t="n">
        <v>86</v>
      </c>
      <c r="E71" s="12" t="n">
        <v>71.67</v>
      </c>
    </row>
    <row r="72">
      <c r="A72" s="3" t="inlineStr">
        <is>
          <t>DTKNG2/512GB</t>
        </is>
      </c>
      <c r="B72" s="3" t="inlineStr">
        <is>
          <t>Kingston</t>
        </is>
      </c>
      <c r="C72" s="3" t="inlineStr">
        <is>
          <t>512GB DATATRAVELER KYSON 3.2 METAL</t>
        </is>
      </c>
      <c r="D72" s="11" t="n">
        <v>101</v>
      </c>
      <c r="E72" s="12" t="n">
        <v>84.17</v>
      </c>
    </row>
    <row r="73">
      <c r="A73" s="3" t="inlineStr">
        <is>
          <t>KE-U2X512-1AC</t>
        </is>
      </c>
      <c r="B73" s="3" t="inlineStr">
        <is>
          <t>Kingston</t>
        </is>
      </c>
      <c r="C73" s="3" t="inlineStr">
        <is>
          <t>512GB SE9 G3 PEN USB 3.2 DARK NICKEL</t>
        </is>
      </c>
      <c r="D73" s="11" t="n">
        <v>82</v>
      </c>
      <c r="E73" s="12" t="n">
        <v>68.33</v>
      </c>
    </row>
    <row r="74">
      <c r="A74" s="3" t="inlineStr">
        <is>
          <t>DTXG2/512GB</t>
        </is>
      </c>
      <c r="B74" s="3" t="inlineStr">
        <is>
          <t>Kingston</t>
        </is>
      </c>
      <c r="C74" s="3" t="inlineStr">
        <is>
          <t>512GB USB 3.2 GEN 1 EXODIA BLACK/PUR</t>
        </is>
      </c>
      <c r="D74" s="11" t="n">
        <v>54</v>
      </c>
      <c r="E74" s="12" t="n">
        <v>45</v>
      </c>
    </row>
    <row r="75">
      <c r="A75" s="3" t="inlineStr">
        <is>
          <t>DT70/64GB</t>
        </is>
      </c>
      <c r="B75" s="3" t="inlineStr">
        <is>
          <t>Kingston</t>
        </is>
      </c>
      <c r="C75" s="3" t="inlineStr">
        <is>
          <t>64GB  70 USB 3.2 TYPEC  PEN CAP</t>
        </is>
      </c>
      <c r="D75" s="11" t="n">
        <v>8</v>
      </c>
      <c r="E75" s="12" t="n">
        <v>6.67</v>
      </c>
    </row>
    <row r="76">
      <c r="A76" s="3" t="inlineStr">
        <is>
          <t>DTKNG2/64GB</t>
        </is>
      </c>
      <c r="B76" s="3" t="inlineStr">
        <is>
          <t>Kingston</t>
        </is>
      </c>
      <c r="C76" s="3" t="inlineStr">
        <is>
          <t>64GB DATATRAVELER KYSON 3.2 METAL</t>
        </is>
      </c>
      <c r="D76" s="11" t="n">
        <v>19</v>
      </c>
      <c r="E76" s="12" t="n">
        <v>15.83</v>
      </c>
    </row>
    <row r="77">
      <c r="A77" s="3" t="inlineStr">
        <is>
          <t>DTMC3G2/64GB</t>
        </is>
      </c>
      <c r="B77" s="3" t="inlineStr">
        <is>
          <t>Kingston</t>
        </is>
      </c>
      <c r="C77" s="3" t="inlineStr">
        <is>
          <t>64GB DATATRAVELER MICRO USB 3.2 PEN</t>
        </is>
      </c>
      <c r="D77" s="11" t="n">
        <v>19</v>
      </c>
      <c r="E77" s="12" t="n">
        <v>15.83</v>
      </c>
    </row>
    <row r="78">
      <c r="A78" s="3" t="inlineStr">
        <is>
          <t>DTDUO3CG3/64GB</t>
        </is>
      </c>
      <c r="B78" s="3" t="inlineStr">
        <is>
          <t>Kingston</t>
        </is>
      </c>
      <c r="C78" s="3" t="inlineStr">
        <is>
          <t>64GB DATATRAVELER MICRODUO 3C USB PE</t>
        </is>
      </c>
      <c r="D78" s="11" t="n">
        <v>22</v>
      </c>
      <c r="E78" s="12" t="n">
        <v>18.33</v>
      </c>
    </row>
    <row r="79">
      <c r="A79" s="3" t="inlineStr">
        <is>
          <t>DTXS/64GB</t>
        </is>
      </c>
      <c r="B79" s="3" t="inlineStr">
        <is>
          <t>Kingston</t>
        </is>
      </c>
      <c r="C79" s="3" t="inlineStr">
        <is>
          <t>64GB EXODIA S USB 3.2 GEN 1 BLACK</t>
        </is>
      </c>
      <c r="D79" s="11" t="n">
        <v>8</v>
      </c>
      <c r="E79" s="12" t="n">
        <v>6.67</v>
      </c>
    </row>
    <row r="80">
      <c r="A80" s="3" t="inlineStr">
        <is>
          <t>IKLP50G2/64GB</t>
        </is>
      </c>
      <c r="B80" s="3" t="inlineStr">
        <is>
          <t>Kingston</t>
        </is>
      </c>
      <c r="C80" s="3" t="inlineStr">
        <is>
          <t>64GB IRONKEY LOCKER PLUS 50 G2</t>
        </is>
      </c>
      <c r="D80" s="11" t="n">
        <v>69</v>
      </c>
      <c r="E80" s="12" t="n">
        <v>57.5</v>
      </c>
    </row>
    <row r="81">
      <c r="A81" s="3" t="inlineStr">
        <is>
          <t>DTXM/64GB</t>
        </is>
      </c>
      <c r="B81" s="3" t="inlineStr">
        <is>
          <t>Kingston</t>
        </is>
      </c>
      <c r="C81" s="3" t="inlineStr">
        <is>
          <t>64GB M USB 3.2  PEN KEY RING</t>
        </is>
      </c>
      <c r="D81" s="11" t="n">
        <v>8</v>
      </c>
      <c r="E81" s="12" t="n">
        <v>6.67</v>
      </c>
    </row>
    <row r="82">
      <c r="A82" s="3" t="inlineStr">
        <is>
          <t>SDCG4/64GB</t>
        </is>
      </c>
      <c r="B82" s="3" t="inlineStr">
        <is>
          <t>Kingston</t>
        </is>
      </c>
      <c r="C82" s="3" t="inlineStr">
        <is>
          <t>64GB MICROSDXC GEN4 A2 + ADAPTER</t>
        </is>
      </c>
      <c r="D82" s="11" t="n">
        <v>34</v>
      </c>
      <c r="E82" s="12" t="n">
        <v>28.33</v>
      </c>
    </row>
    <row r="83">
      <c r="A83" s="3" t="inlineStr">
        <is>
          <t>DTSE9G3/64GB</t>
        </is>
      </c>
      <c r="B83" s="3" t="inlineStr">
        <is>
          <t>Kingston</t>
        </is>
      </c>
      <c r="C83" s="3" t="inlineStr">
        <is>
          <t>64GB SE9 G3 PEN USBA 3.2 GOLD CASING</t>
        </is>
      </c>
      <c r="D83" s="11" t="n">
        <v>16</v>
      </c>
      <c r="E83" s="12" t="n">
        <v>13.33</v>
      </c>
    </row>
    <row r="84">
      <c r="A84" s="3" t="inlineStr">
        <is>
          <t>DTXG2/64GB</t>
        </is>
      </c>
      <c r="B84" s="3" t="inlineStr">
        <is>
          <t>Kingston</t>
        </is>
      </c>
      <c r="C84" s="3" t="inlineStr">
        <is>
          <t>64GB USB 3.2 GEN 1 EXODIA BLACK</t>
        </is>
      </c>
      <c r="D84" s="11" t="n">
        <v>8</v>
      </c>
      <c r="E84" s="12" t="n">
        <v>6.67</v>
      </c>
    </row>
    <row r="85">
      <c r="A85" s="3" t="inlineStr">
        <is>
          <t>SDCS3128GB</t>
        </is>
      </c>
      <c r="B85" s="3" t="inlineStr">
        <is>
          <t>Kingston</t>
        </is>
      </c>
      <c r="C85" s="3" t="inlineStr">
        <is>
          <t>KINGSTON 128GB CANVAS MICROSDXC CARD</t>
        </is>
      </c>
      <c r="D85" s="11" t="n">
        <v>27</v>
      </c>
      <c r="E85" s="12" t="n">
        <v>22.5</v>
      </c>
    </row>
    <row r="86">
      <c r="A86" s="3" t="inlineStr">
        <is>
          <t>SDCG41TB</t>
        </is>
      </c>
      <c r="B86" s="3" t="inlineStr">
        <is>
          <t>Kingston</t>
        </is>
      </c>
      <c r="C86" s="3" t="inlineStr">
        <is>
          <t>KINGSTON 1TB MICROSDXC CARD</t>
        </is>
      </c>
      <c r="D86" s="11" t="n">
        <v>294</v>
      </c>
      <c r="E86" s="12" t="n">
        <v>245</v>
      </c>
    </row>
    <row r="87">
      <c r="A87" s="3" t="inlineStr">
        <is>
          <t>SDCS31TB</t>
        </is>
      </c>
      <c r="B87" s="3" t="inlineStr">
        <is>
          <t>Kingston</t>
        </is>
      </c>
      <c r="C87" s="3" t="inlineStr">
        <is>
          <t>KINGSTON 1TB MICROSDXC CARD</t>
        </is>
      </c>
      <c r="D87" s="11" t="n">
        <v>139</v>
      </c>
      <c r="E87" s="12" t="n">
        <v>115.83</v>
      </c>
    </row>
    <row r="88">
      <c r="A88" s="3" t="inlineStr">
        <is>
          <t>SDCS3256GB</t>
        </is>
      </c>
      <c r="B88" s="3" t="inlineStr">
        <is>
          <t>Kingston</t>
        </is>
      </c>
      <c r="C88" s="3" t="inlineStr">
        <is>
          <t>KINGSTON 256GB CANVAS MICROSDXC CARD</t>
        </is>
      </c>
      <c r="D88" s="11" t="n">
        <v>45</v>
      </c>
      <c r="E88" s="12" t="n">
        <v>37.5</v>
      </c>
    </row>
    <row r="89">
      <c r="A89" s="3" t="inlineStr">
        <is>
          <t>SDCE256GB</t>
        </is>
      </c>
      <c r="B89" s="3" t="inlineStr">
        <is>
          <t>Kingston</t>
        </is>
      </c>
      <c r="C89" s="3" t="inlineStr">
        <is>
          <t>KINGSTON 256GB MICROSDXC CARD</t>
        </is>
      </c>
      <c r="D89" s="11" t="n">
        <v>125</v>
      </c>
      <c r="E89" s="12" t="n">
        <v>104.17</v>
      </c>
    </row>
    <row r="90">
      <c r="A90" s="3" t="inlineStr">
        <is>
          <t>SDCG4256GB</t>
        </is>
      </c>
      <c r="B90" s="3" t="inlineStr">
        <is>
          <t>Kingston</t>
        </is>
      </c>
      <c r="C90" s="3" t="inlineStr">
        <is>
          <t>KINGSTON 256GB MICROSDXC CARD</t>
        </is>
      </c>
      <c r="D90" s="11" t="n">
        <v>80</v>
      </c>
      <c r="E90" s="12" t="n">
        <v>66.67</v>
      </c>
    </row>
    <row r="91">
      <c r="A91" s="3" t="inlineStr">
        <is>
          <t>SDCG4512GB</t>
        </is>
      </c>
      <c r="B91" s="3" t="inlineStr">
        <is>
          <t>Kingston</t>
        </is>
      </c>
      <c r="C91" s="3" t="inlineStr">
        <is>
          <t>KINGSTON 512GB MICROSDXC CARD</t>
        </is>
      </c>
      <c r="D91" s="11" t="n">
        <v>168</v>
      </c>
      <c r="E91" s="12" t="n">
        <v>140</v>
      </c>
    </row>
    <row r="92">
      <c r="A92" s="3" t="inlineStr">
        <is>
          <t>SDCG4/64GBSP</t>
        </is>
      </c>
      <c r="B92" s="3" t="inlineStr">
        <is>
          <t>Kingston</t>
        </is>
      </c>
      <c r="C92" s="3" t="inlineStr">
        <is>
          <t>KINGSTON 64GB MICROSDXC CANVAS GO PL</t>
        </is>
      </c>
      <c r="D92" s="11" t="n">
        <v>34</v>
      </c>
      <c r="E92" s="12" t="n">
        <v>28.33</v>
      </c>
    </row>
    <row r="93">
      <c r="A93" s="3" t="inlineStr">
        <is>
          <t>SDCS364GB</t>
        </is>
      </c>
      <c r="B93" s="3" t="inlineStr">
        <is>
          <t>Kingston</t>
        </is>
      </c>
      <c r="C93" s="3" t="inlineStr">
        <is>
          <t>KINGSTON 64GB MICROSDXC CARD</t>
        </is>
      </c>
      <c r="D93" s="11" t="n">
        <v>18</v>
      </c>
      <c r="E93" s="12" t="n">
        <v>15</v>
      </c>
    </row>
    <row r="94">
      <c r="A94" s="3" t="inlineStr">
        <is>
          <t>FCREADMICRO3V2</t>
        </is>
      </c>
      <c r="B94" s="3" t="inlineStr">
        <is>
          <t>Startech</t>
        </is>
      </c>
      <c r="C94" s="3" t="inlineStr">
        <is>
          <t>USB MULTI-MEDIA CARD READER</t>
        </is>
      </c>
      <c r="D94" s="11" t="n">
        <v>23</v>
      </c>
      <c r="E94" s="12" t="n">
        <v>19.17</v>
      </c>
    </row>
    <row r="95">
      <c r="A95" s="3" t="inlineStr">
        <is>
          <t>THUSDX128GIV300</t>
        </is>
      </c>
      <c r="B95" s="3" t="inlineStr">
        <is>
          <t>TEAM</t>
        </is>
      </c>
      <c r="C95" s="3" t="inlineStr">
        <is>
          <t>128GB MICRO SDXC HIGH ENDURANCE V30</t>
        </is>
      </c>
      <c r="D95" s="11" t="n">
        <v>45</v>
      </c>
      <c r="E95" s="12" t="n">
        <v>37.5</v>
      </c>
    </row>
    <row r="96">
      <c r="A96" s="3" t="inlineStr">
        <is>
          <t>THUSDX256GIV300</t>
        </is>
      </c>
      <c r="B96" s="3" t="inlineStr">
        <is>
          <t>TEAM</t>
        </is>
      </c>
      <c r="C96" s="3" t="inlineStr">
        <is>
          <t>256GB MICRO SDXC HIGH ENDURANCE V30</t>
        </is>
      </c>
      <c r="D96" s="11" t="n">
        <v>82</v>
      </c>
      <c r="E96" s="12" t="n">
        <v>68.33</v>
      </c>
    </row>
    <row r="97">
      <c r="A97" s="3" t="inlineStr">
        <is>
          <t>THUSDX64GIV3002</t>
        </is>
      </c>
      <c r="B97" s="3" t="inlineStr">
        <is>
          <t>TEAM</t>
        </is>
      </c>
      <c r="C97" s="3" t="inlineStr">
        <is>
          <t>64GB MICRO SDXC HIGH ENDURANCE V30</t>
        </is>
      </c>
      <c r="D97" s="11" t="n">
        <v>30</v>
      </c>
      <c r="E97" s="12" t="n">
        <v>25</v>
      </c>
    </row>
    <row r="98">
      <c r="A98" s="3" t="inlineStr">
        <is>
          <t>TEAUDX256GIV3A1</t>
        </is>
      </c>
      <c r="B98" s="3" t="inlineStr">
        <is>
          <t>TEAM</t>
        </is>
      </c>
      <c r="C98" s="3" t="inlineStr">
        <is>
          <t>ELITE MICRO SDXC V30 A1 256GB</t>
        </is>
      </c>
      <c r="D98" s="11" t="n">
        <v>39</v>
      </c>
      <c r="E98" s="12" t="n">
        <v>32.5</v>
      </c>
    </row>
    <row r="99">
      <c r="A99" s="3" t="inlineStr">
        <is>
          <t>TUSDX128CL10U03</t>
        </is>
      </c>
      <c r="B99" s="3" t="inlineStr">
        <is>
          <t>TEAM</t>
        </is>
      </c>
      <c r="C99" s="3" t="inlineStr">
        <is>
          <t>TEAM 128G MICRODXC UHS-I U1 C10 CARD</t>
        </is>
      </c>
      <c r="D99" s="11" t="n">
        <v>19</v>
      </c>
      <c r="E99" s="12" t="n">
        <v>15.83</v>
      </c>
    </row>
    <row r="100">
      <c r="A100" s="3" t="inlineStr">
        <is>
          <t>TEAUDX128IV3A13</t>
        </is>
      </c>
      <c r="B100" s="3" t="inlineStr">
        <is>
          <t>TEAM</t>
        </is>
      </c>
      <c r="C100" s="3" t="inlineStr">
        <is>
          <t>TEAM 128GB ELITE A1 MICROSDXC CARD</t>
        </is>
      </c>
      <c r="D100" s="11" t="n">
        <v>21</v>
      </c>
      <c r="E100" s="12" t="n">
        <v>17.5</v>
      </c>
    </row>
    <row r="101">
      <c r="A101" s="3" t="inlineStr">
        <is>
          <t>TX13128GC01</t>
        </is>
      </c>
      <c r="B101" s="3" t="inlineStr">
        <is>
          <t>TEAM</t>
        </is>
      </c>
      <c r="C101" s="3" t="inlineStr">
        <is>
          <t>TEAM 128GB USB-A USB-C USB PEN</t>
        </is>
      </c>
      <c r="D101" s="11" t="n">
        <v>21</v>
      </c>
      <c r="E101" s="12" t="n">
        <v>17.5</v>
      </c>
    </row>
    <row r="102">
      <c r="A102" s="3" t="inlineStr">
        <is>
          <t>TUSDH16GCL10U03</t>
        </is>
      </c>
      <c r="B102" s="3" t="inlineStr">
        <is>
          <t>TEAM</t>
        </is>
      </c>
      <c r="C102" s="3" t="inlineStr">
        <is>
          <t>TEAM 16G MICROSDHC UHS-I U1 C10 CARD</t>
        </is>
      </c>
      <c r="D102" s="11" t="n">
        <v>8</v>
      </c>
      <c r="E102" s="12" t="n">
        <v>6.67</v>
      </c>
    </row>
    <row r="103">
      <c r="A103" s="3" t="inlineStr">
        <is>
          <t>TC14116GL01</t>
        </is>
      </c>
      <c r="B103" s="3" t="inlineStr">
        <is>
          <t>TEAM</t>
        </is>
      </c>
      <c r="C103" s="3" t="inlineStr">
        <is>
          <t>TEAM 16GB C141 BLUE USB MEMORY PEN</t>
        </is>
      </c>
      <c r="D103" s="11" t="n">
        <v>7</v>
      </c>
      <c r="E103" s="12" t="n">
        <v>5.83</v>
      </c>
    </row>
    <row r="104">
      <c r="A104" s="3" t="inlineStr">
        <is>
          <t>TX2MAX31TBT01</t>
        </is>
      </c>
      <c r="B104" s="3" t="inlineStr">
        <is>
          <t>TEAM</t>
        </is>
      </c>
      <c r="C104" s="3" t="inlineStr">
        <is>
          <t>TEAM 1TB X2 MAX USB-A USB-C 3.2</t>
        </is>
      </c>
      <c r="D104" s="11" t="n">
        <v>163</v>
      </c>
      <c r="E104" s="12" t="n">
        <v>135.83</v>
      </c>
    </row>
    <row r="105">
      <c r="A105" s="3" t="inlineStr">
        <is>
          <t>TAPMDE256IV3A12</t>
        </is>
      </c>
      <c r="B105" s="3" t="inlineStr">
        <is>
          <t>TEAM</t>
        </is>
      </c>
      <c r="C105" s="3" t="inlineStr">
        <is>
          <t>TEAM 256GB APEX MICROSDXC CARD</t>
        </is>
      </c>
      <c r="D105" s="11" t="n">
        <v>66</v>
      </c>
      <c r="E105" s="12" t="n">
        <v>55</v>
      </c>
    </row>
    <row r="106">
      <c r="A106" s="3" t="inlineStr">
        <is>
          <t>TX13256GC01</t>
        </is>
      </c>
      <c r="B106" s="3" t="inlineStr">
        <is>
          <t>TEAM</t>
        </is>
      </c>
      <c r="C106" s="3" t="inlineStr">
        <is>
          <t>TEAM 256GB X1 USB-A USB-C USB PEN</t>
        </is>
      </c>
      <c r="D106" s="11" t="n">
        <v>45</v>
      </c>
      <c r="E106" s="12" t="n">
        <v>37.5</v>
      </c>
    </row>
    <row r="107">
      <c r="A107" s="3" t="inlineStr">
        <is>
          <t>TX2MAX32TBT01</t>
        </is>
      </c>
      <c r="B107" s="3" t="inlineStr">
        <is>
          <t>TEAM</t>
        </is>
      </c>
      <c r="C107" s="3" t="inlineStr">
        <is>
          <t>TEAM 2TB X2 MAX USB-A USB-C 3.2</t>
        </is>
      </c>
      <c r="D107" s="11" t="n">
        <v>281</v>
      </c>
      <c r="E107" s="12" t="n">
        <v>234.17</v>
      </c>
    </row>
    <row r="108">
      <c r="A108" s="3" t="inlineStr">
        <is>
          <t>TUSDH32GCL10U03</t>
        </is>
      </c>
      <c r="B108" s="3" t="inlineStr">
        <is>
          <t>TEAM</t>
        </is>
      </c>
      <c r="C108" s="3" t="inlineStr">
        <is>
          <t>TEAM 32G MICROSDHC UHS-I U1 C10 CARD</t>
        </is>
      </c>
      <c r="D108" s="11" t="n">
        <v>9</v>
      </c>
      <c r="E108" s="12" t="n">
        <v>7.5</v>
      </c>
    </row>
    <row r="109">
      <c r="A109" s="3" t="inlineStr">
        <is>
          <t>TC14132GY01</t>
        </is>
      </c>
      <c r="B109" s="3" t="inlineStr">
        <is>
          <t>TEAM</t>
        </is>
      </c>
      <c r="C109" s="3" t="inlineStr">
        <is>
          <t>TEAM 32GB C141 YELLOW USB MEMORY PEN</t>
        </is>
      </c>
      <c r="D109" s="11" t="n">
        <v>9</v>
      </c>
      <c r="E109" s="12" t="n">
        <v>7.5</v>
      </c>
    </row>
    <row r="110">
      <c r="A110" s="3" t="inlineStr">
        <is>
          <t>TX1MAX3512GB01</t>
        </is>
      </c>
      <c r="B110" s="3" t="inlineStr">
        <is>
          <t>TEAM</t>
        </is>
      </c>
      <c r="C110" s="3" t="inlineStr">
        <is>
          <t>TEAM 512G X1 USB-A USB-C USB PEN</t>
        </is>
      </c>
      <c r="D110" s="11" t="n">
        <v>119</v>
      </c>
      <c r="E110" s="12" t="n">
        <v>99.17</v>
      </c>
    </row>
    <row r="111">
      <c r="A111" s="3" t="inlineStr">
        <is>
          <t>TAPMDE512IV3A12</t>
        </is>
      </c>
      <c r="B111" s="3" t="inlineStr">
        <is>
          <t>TEAM</t>
        </is>
      </c>
      <c r="C111" s="3" t="inlineStr">
        <is>
          <t>TEAM 512GB APEX MICROSDXC CARD</t>
        </is>
      </c>
      <c r="D111" s="11" t="n">
        <v>192</v>
      </c>
      <c r="E111" s="12" t="n">
        <v>160</v>
      </c>
    </row>
    <row r="112">
      <c r="A112" s="3" t="inlineStr">
        <is>
          <t>TEAUDX512IV3A13</t>
        </is>
      </c>
      <c r="B112" s="3" t="inlineStr">
        <is>
          <t>TEAM</t>
        </is>
      </c>
      <c r="C112" s="3" t="inlineStr">
        <is>
          <t>TEAM 512GB ELITE A1 MICROSDXC CARD</t>
        </is>
      </c>
      <c r="D112" s="11" t="n">
        <v>104</v>
      </c>
      <c r="E112" s="12" t="n">
        <v>86.67</v>
      </c>
    </row>
    <row r="113">
      <c r="A113" s="3" t="inlineStr">
        <is>
          <t>TUSDX64GCL10U03</t>
        </is>
      </c>
      <c r="B113" s="3" t="inlineStr">
        <is>
          <t>TEAM</t>
        </is>
      </c>
      <c r="C113" s="3" t="inlineStr">
        <is>
          <t>TEAM 64G MICROSDXC UHS-I U1 C10 CARD</t>
        </is>
      </c>
      <c r="D113" s="11" t="n">
        <v>12</v>
      </c>
      <c r="E113" s="12" t="n">
        <v>10</v>
      </c>
    </row>
    <row r="114">
      <c r="A114" s="3" t="inlineStr">
        <is>
          <t>TC14164GG01</t>
        </is>
      </c>
      <c r="B114" s="3" t="inlineStr">
        <is>
          <t>TEAM</t>
        </is>
      </c>
      <c r="C114" s="3" t="inlineStr">
        <is>
          <t>TEAM 64GB C141 GREEN USB MEMORY PEN</t>
        </is>
      </c>
      <c r="D114" s="11" t="n">
        <v>9</v>
      </c>
      <c r="E114" s="12" t="n">
        <v>7.5</v>
      </c>
    </row>
    <row r="115">
      <c r="A115" s="3" t="inlineStr">
        <is>
          <t>TEAUSDX64IV3A13</t>
        </is>
      </c>
      <c r="B115" s="3" t="inlineStr">
        <is>
          <t>TEAM</t>
        </is>
      </c>
      <c r="C115" s="3" t="inlineStr">
        <is>
          <t>TEAM 64GB ELITE A1 MICROSDXC CARD</t>
        </is>
      </c>
      <c r="D115" s="11" t="n">
        <v>13</v>
      </c>
      <c r="E115" s="12" t="n">
        <v>10.83</v>
      </c>
    </row>
    <row r="116">
      <c r="A116" s="3" t="inlineStr">
        <is>
          <t>TX1364GC01</t>
        </is>
      </c>
      <c r="B116" s="3" t="inlineStr">
        <is>
          <t>TEAM</t>
        </is>
      </c>
      <c r="C116" s="3" t="inlineStr">
        <is>
          <t>TEAM 64GB X1 USB-A USB-C USB PEN</t>
        </is>
      </c>
      <c r="D116" s="11" t="n">
        <v>17</v>
      </c>
      <c r="E116" s="12" t="n">
        <v>14.17</v>
      </c>
    </row>
  </sheetData>
  <autoFilter ref="A2:E116"/>
  <pageMargins left="0.75" right="0.75" top="1" bottom="1" header="0.5" footer="0.5"/>
  <pageSetup orientation="portrait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E10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Cables &amp; Adapters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A81H6G21</t>
        </is>
      </c>
      <c r="B3" s="3" t="inlineStr">
        <is>
          <t>Anker</t>
        </is>
      </c>
      <c r="C3" s="3" t="inlineStr">
        <is>
          <t>322 USB-A TO USB-C CAB NYLON 1.8M WH</t>
        </is>
      </c>
      <c r="D3" s="11" t="n">
        <v>17</v>
      </c>
      <c r="E3" s="12" t="n">
        <v>14.17</v>
      </c>
    </row>
    <row r="4">
      <c r="A4" s="3" t="inlineStr">
        <is>
          <t>A81H5G11</t>
        </is>
      </c>
      <c r="B4" s="3" t="inlineStr">
        <is>
          <t>Anker</t>
        </is>
      </c>
      <c r="C4" s="3" t="inlineStr">
        <is>
          <t>322 USB-A TO USB-C CABLE 3FT BRAID B</t>
        </is>
      </c>
      <c r="D4" s="11" t="n">
        <v>13</v>
      </c>
      <c r="E4" s="12" t="n">
        <v>10.83</v>
      </c>
    </row>
    <row r="5">
      <c r="A5" s="3" t="inlineStr">
        <is>
          <t>A81B6G21</t>
        </is>
      </c>
      <c r="B5" s="3" t="inlineStr">
        <is>
          <t>Anker</t>
        </is>
      </c>
      <c r="C5" s="3" t="inlineStr">
        <is>
          <t>322 USB-C TO LGT CAB 6FT BRAIDED W</t>
        </is>
      </c>
      <c r="D5" s="11" t="n">
        <v>26</v>
      </c>
      <c r="E5" s="12" t="n">
        <v>21.67</v>
      </c>
    </row>
    <row r="6">
      <c r="A6" s="3" t="inlineStr">
        <is>
          <t>A81B5G21</t>
        </is>
      </c>
      <c r="B6" s="3" t="inlineStr">
        <is>
          <t>Anker</t>
        </is>
      </c>
      <c r="C6" s="3" t="inlineStr">
        <is>
          <t>322 USB-C TO LGT CABLE 3FT BRAIDED W</t>
        </is>
      </c>
      <c r="D6" s="11" t="n">
        <v>23</v>
      </c>
      <c r="E6" s="12" t="n">
        <v>19.17</v>
      </c>
    </row>
    <row r="7">
      <c r="A7" s="3" t="inlineStr">
        <is>
          <t>A81F5G21</t>
        </is>
      </c>
      <c r="B7" s="3" t="inlineStr">
        <is>
          <t>Anker</t>
        </is>
      </c>
      <c r="C7" s="3" t="inlineStr">
        <is>
          <t>322 USB-C TO USB-C CAB 3FT BRAIDED W</t>
        </is>
      </c>
      <c r="D7" s="11" t="n">
        <v>13</v>
      </c>
      <c r="E7" s="12" t="n">
        <v>10.83</v>
      </c>
    </row>
    <row r="8">
      <c r="A8" s="3" t="inlineStr">
        <is>
          <t>A81F6G21</t>
        </is>
      </c>
      <c r="B8" s="3" t="inlineStr">
        <is>
          <t>Anker</t>
        </is>
      </c>
      <c r="C8" s="3" t="inlineStr">
        <is>
          <t>322 USB-C TO USB-C CAB 6FT BRAIDEDWH</t>
        </is>
      </c>
      <c r="D8" s="11" t="n">
        <v>17</v>
      </c>
      <c r="E8" s="12" t="n">
        <v>14.17</v>
      </c>
    </row>
    <row r="9">
      <c r="A9" s="3" t="inlineStr">
        <is>
          <t>A81F5H11</t>
        </is>
      </c>
      <c r="B9" s="3" t="inlineStr">
        <is>
          <t>Anker</t>
        </is>
      </c>
      <c r="C9" s="3" t="inlineStr">
        <is>
          <t>ANKER 322 USB-C TO USB-C CABLE 3FT B</t>
        </is>
      </c>
      <c r="D9" s="11" t="n">
        <v>13</v>
      </c>
      <c r="E9" s="12" t="n">
        <v>10.83</v>
      </c>
    </row>
    <row r="10">
      <c r="A10" s="3" t="inlineStr">
        <is>
          <t>A81F7H21-1</t>
        </is>
      </c>
      <c r="B10" s="3" t="inlineStr">
        <is>
          <t>Anker</t>
        </is>
      </c>
      <c r="C10" s="3" t="inlineStr">
        <is>
          <t>BRAIDED 60W USB-C TO USB-C CABLE WHI</t>
        </is>
      </c>
      <c r="D10" s="11" t="n">
        <v>19</v>
      </c>
      <c r="E10" s="12" t="n">
        <v>15.83</v>
      </c>
    </row>
    <row r="11">
      <c r="A11" s="3" t="inlineStr">
        <is>
          <t>B2656K11</t>
        </is>
      </c>
      <c r="B11" s="3" t="inlineStr">
        <is>
          <t>Anker</t>
        </is>
      </c>
      <c r="C11" s="3" t="inlineStr">
        <is>
          <t>FASTCHARGING 25W WITH USB-C CABLE BK</t>
        </is>
      </c>
      <c r="D11" s="11" t="n">
        <v>22</v>
      </c>
      <c r="E11" s="12" t="n">
        <v>18.33</v>
      </c>
    </row>
    <row r="12">
      <c r="A12" s="3" t="inlineStr">
        <is>
          <t>A81H6H21</t>
        </is>
      </c>
      <c r="B12" s="3" t="inlineStr">
        <is>
          <t>Anker</t>
        </is>
      </c>
      <c r="C12" s="3" t="inlineStr">
        <is>
          <t>USB-A TO USB-C BRAIDED CABLE 1.8M WH</t>
        </is>
      </c>
      <c r="D12" s="11" t="n">
        <v>16</v>
      </c>
      <c r="E12" s="12" t="n">
        <v>13.33</v>
      </c>
    </row>
    <row r="13">
      <c r="A13" s="3" t="inlineStr">
        <is>
          <t>A81F6H11</t>
        </is>
      </c>
      <c r="B13" s="3" t="inlineStr">
        <is>
          <t>Anker</t>
        </is>
      </c>
      <c r="C13" s="3" t="inlineStr">
        <is>
          <t>USB-C TO USB-C BRAID CABLE 1.8M BL</t>
        </is>
      </c>
      <c r="D13" s="11" t="n">
        <v>17</v>
      </c>
      <c r="E13" s="12" t="n">
        <v>14.17</v>
      </c>
    </row>
    <row r="14">
      <c r="A14" s="3" t="inlineStr">
        <is>
          <t>A82E2H11</t>
        </is>
      </c>
      <c r="B14" s="3" t="inlineStr">
        <is>
          <t>Anker</t>
        </is>
      </c>
      <c r="C14" s="3" t="inlineStr">
        <is>
          <t>USB-C TO USB-C CABLE 3FT 240W BLACK</t>
        </is>
      </c>
      <c r="D14" s="11" t="n">
        <v>19</v>
      </c>
      <c r="E14" s="12" t="n">
        <v>15.83</v>
      </c>
    </row>
    <row r="15">
      <c r="A15" s="3" t="inlineStr">
        <is>
          <t>A82E2H21</t>
        </is>
      </c>
      <c r="B15" s="3" t="inlineStr">
        <is>
          <t>Anker</t>
        </is>
      </c>
      <c r="C15" s="3" t="inlineStr">
        <is>
          <t>USB-C TO USB-C CABLE 3FT 240W WHITE</t>
        </is>
      </c>
      <c r="D15" s="11" t="n">
        <v>19</v>
      </c>
      <c r="E15" s="12" t="n">
        <v>15.83</v>
      </c>
    </row>
    <row r="16">
      <c r="A16" s="3" t="inlineStr">
        <is>
          <t>A82E2H12</t>
        </is>
      </c>
      <c r="B16" s="3" t="inlineStr">
        <is>
          <t>Anker</t>
        </is>
      </c>
      <c r="C16" s="3" t="inlineStr">
        <is>
          <t>USB-C TO USB-C CABLE 6 FT 240W BLACK</t>
        </is>
      </c>
      <c r="D16" s="11" t="n">
        <v>23</v>
      </c>
      <c r="E16" s="12" t="n">
        <v>19.17</v>
      </c>
    </row>
    <row r="17">
      <c r="A17" s="3" t="inlineStr">
        <is>
          <t>A82E2H22</t>
        </is>
      </c>
      <c r="B17" s="3" t="inlineStr">
        <is>
          <t>Anker</t>
        </is>
      </c>
      <c r="C17" s="3" t="inlineStr">
        <is>
          <t>USB-C TO USB-C CABLE 6 FT 240W WHITE</t>
        </is>
      </c>
      <c r="D17" s="11" t="n">
        <v>23</v>
      </c>
      <c r="E17" s="12" t="n">
        <v>19.17</v>
      </c>
    </row>
    <row r="18">
      <c r="A18" s="3" t="inlineStr">
        <is>
          <t>MYQT3ZM/A</t>
        </is>
      </c>
      <c r="B18" s="3" t="inlineStr">
        <is>
          <t>Apple</t>
        </is>
      </c>
      <c r="C18" s="3" t="inlineStr">
        <is>
          <t>240W USB-C CHARGE CABLE (2M)</t>
        </is>
      </c>
      <c r="D18" s="11" t="n">
        <v>33</v>
      </c>
      <c r="E18" s="12" t="n">
        <v>27.5</v>
      </c>
    </row>
    <row r="19">
      <c r="A19" s="3" t="inlineStr">
        <is>
          <t>MW493ZM/A</t>
        </is>
      </c>
      <c r="B19" s="3" t="inlineStr">
        <is>
          <t>Apple</t>
        </is>
      </c>
      <c r="C19" s="3" t="inlineStr">
        <is>
          <t>60W USB-C CHARGE CABLE (1M)</t>
        </is>
      </c>
      <c r="D19" s="11" t="n">
        <v>22</v>
      </c>
      <c r="E19" s="12" t="n">
        <v>18.33</v>
      </c>
    </row>
    <row r="20">
      <c r="A20" s="3" t="inlineStr">
        <is>
          <t>MDGC4ZM/A</t>
        </is>
      </c>
      <c r="B20" s="3" t="inlineStr">
        <is>
          <t>Apple</t>
        </is>
      </c>
      <c r="C20" s="3" t="inlineStr">
        <is>
          <t>BEATS 2 PK USB C TO C CABLE 1.5M BLK</t>
        </is>
      </c>
      <c r="D20" s="11" t="n">
        <v>49</v>
      </c>
      <c r="E20" s="12" t="n">
        <v>40.83</v>
      </c>
    </row>
    <row r="21">
      <c r="A21" s="3" t="inlineStr">
        <is>
          <t>MEQ94ZM/A</t>
        </is>
      </c>
      <c r="B21" s="3" t="inlineStr">
        <is>
          <t>Apple</t>
        </is>
      </c>
      <c r="C21" s="3" t="inlineStr">
        <is>
          <t>BEATS USB C TO C CABLE .2M BLK</t>
        </is>
      </c>
      <c r="D21" s="11" t="n">
        <v>27</v>
      </c>
      <c r="E21" s="12" t="n">
        <v>22.5</v>
      </c>
    </row>
    <row r="22">
      <c r="A22" s="3" t="inlineStr">
        <is>
          <t>MDGA4ZM/A</t>
        </is>
      </c>
      <c r="B22" s="3" t="inlineStr">
        <is>
          <t>Apple</t>
        </is>
      </c>
      <c r="C22" s="3" t="inlineStr">
        <is>
          <t>BEATS USB C TO C CABLE 1.5M BLK</t>
        </is>
      </c>
      <c r="D22" s="11" t="n">
        <v>27</v>
      </c>
      <c r="E22" s="12" t="n">
        <v>22.5</v>
      </c>
    </row>
    <row r="23">
      <c r="A23" s="3" t="inlineStr">
        <is>
          <t>MDGD4ZM/A</t>
        </is>
      </c>
      <c r="B23" s="3" t="inlineStr">
        <is>
          <t>Apple</t>
        </is>
      </c>
      <c r="C23" s="3" t="inlineStr">
        <is>
          <t>BEATS USB C TO C CABLE 1.5M STN</t>
        </is>
      </c>
      <c r="D23" s="11" t="n">
        <v>27</v>
      </c>
      <c r="E23" s="12" t="n">
        <v>22.5</v>
      </c>
    </row>
    <row r="24">
      <c r="A24" s="3" t="inlineStr">
        <is>
          <t>MEQM4ZM/A</t>
        </is>
      </c>
      <c r="B24" s="3" t="inlineStr">
        <is>
          <t>Apple</t>
        </is>
      </c>
      <c r="C24" s="3" t="inlineStr">
        <is>
          <t>BEATS USB C TO LGHTNG CABLE .2M BLK</t>
        </is>
      </c>
      <c r="D24" s="11" t="n">
        <v>27</v>
      </c>
      <c r="E24" s="12" t="n">
        <v>22.5</v>
      </c>
    </row>
    <row r="25">
      <c r="A25" s="3" t="inlineStr">
        <is>
          <t>MFEH4ZM/A</t>
        </is>
      </c>
      <c r="B25" s="3" t="inlineStr">
        <is>
          <t>Apple</t>
        </is>
      </c>
      <c r="C25" s="3" t="inlineStr">
        <is>
          <t>BEATS USB C TO LGHTNG CABLE 1.5M RE</t>
        </is>
      </c>
      <c r="D25" s="11" t="n">
        <v>27</v>
      </c>
      <c r="E25" s="12" t="n">
        <v>22.5</v>
      </c>
    </row>
    <row r="26">
      <c r="A26" s="3" t="inlineStr">
        <is>
          <t>MUQW3ZM/A</t>
        </is>
      </c>
      <c r="B26" s="3" t="inlineStr">
        <is>
          <t>Apple</t>
        </is>
      </c>
      <c r="C26" s="3" t="inlineStr">
        <is>
          <t>LIGHTNING TO USB CABLE (1M)</t>
        </is>
      </c>
      <c r="D26" s="11" t="n">
        <v>22</v>
      </c>
      <c r="E26" s="12" t="n">
        <v>18.33</v>
      </c>
    </row>
    <row r="27">
      <c r="A27" s="3" t="inlineStr">
        <is>
          <t>MW5J3ZM/A</t>
        </is>
      </c>
      <c r="B27" s="3" t="inlineStr">
        <is>
          <t>Apple</t>
        </is>
      </c>
      <c r="C27" s="3" t="inlineStr">
        <is>
          <t>THUNDERBOLT 4 USB_C PRO CABLE 1.8 M</t>
        </is>
      </c>
      <c r="D27" s="11" t="n">
        <v>152</v>
      </c>
      <c r="E27" s="12" t="n">
        <v>126.67</v>
      </c>
    </row>
    <row r="28">
      <c r="A28" s="3" t="inlineStr">
        <is>
          <t>MDW94ZM/A</t>
        </is>
      </c>
      <c r="B28" s="3" t="inlineStr">
        <is>
          <t>Apple</t>
        </is>
      </c>
      <c r="C28" s="3" t="inlineStr">
        <is>
          <t>THUNDERBOLT 5 (USB-C) PRO CABL</t>
        </is>
      </c>
      <c r="D28" s="11" t="n">
        <v>82</v>
      </c>
      <c r="E28" s="12" t="n">
        <v>68.33</v>
      </c>
    </row>
    <row r="29">
      <c r="A29" s="3" t="inlineStr">
        <is>
          <t>MUQ93ZM/A</t>
        </is>
      </c>
      <c r="B29" s="3" t="inlineStr">
        <is>
          <t>Apple</t>
        </is>
      </c>
      <c r="C29" s="3" t="inlineStr">
        <is>
          <t>USB-C TO LIGHTNING CABLE (1M)</t>
        </is>
      </c>
      <c r="D29" s="11" t="n">
        <v>22</v>
      </c>
      <c r="E29" s="12" t="n">
        <v>18.33</v>
      </c>
    </row>
    <row r="30">
      <c r="A30" s="3" t="inlineStr">
        <is>
          <t>MW2R3ZM/A</t>
        </is>
      </c>
      <c r="B30" s="3" t="inlineStr">
        <is>
          <t>Apple</t>
        </is>
      </c>
      <c r="C30" s="3" t="inlineStr">
        <is>
          <t>USB-C TO LIGHTNING CABLE (2M)</t>
        </is>
      </c>
      <c r="D30" s="11" t="n">
        <v>33</v>
      </c>
      <c r="E30" s="12" t="n">
        <v>27.5</v>
      </c>
    </row>
    <row r="31">
      <c r="A31" s="3" t="inlineStr">
        <is>
          <t>MW613ZM/A</t>
        </is>
      </c>
      <c r="B31" s="3" t="inlineStr">
        <is>
          <t>Apple</t>
        </is>
      </c>
      <c r="C31" s="3" t="inlineStr">
        <is>
          <t>USB-C TO MAGSAFE 3 CABLE (2M)</t>
        </is>
      </c>
      <c r="D31" s="11" t="n">
        <v>58</v>
      </c>
      <c r="E31" s="12" t="n">
        <v>48.33</v>
      </c>
    </row>
    <row r="32">
      <c r="A32" s="3" t="inlineStr">
        <is>
          <t>90XB077N-MPW0D0</t>
        </is>
      </c>
      <c r="B32" s="3" t="inlineStr">
        <is>
          <t>ASUS</t>
        </is>
      </c>
      <c r="C32" s="3" t="inlineStr">
        <is>
          <t>ASUS AC100-00 TYPE C ADAPTER</t>
        </is>
      </c>
      <c r="D32" s="11" t="n">
        <v>70</v>
      </c>
      <c r="E32" s="12" t="n">
        <v>58.33</v>
      </c>
    </row>
    <row r="33">
      <c r="A33" s="3" t="inlineStr">
        <is>
          <t>90XB04EN-MPW1I0</t>
        </is>
      </c>
      <c r="B33" s="3" t="inlineStr">
        <is>
          <t>ASUS</t>
        </is>
      </c>
      <c r="C33" s="3" t="inlineStr">
        <is>
          <t>ASUS UK ADAPTER 65W TYPE C</t>
        </is>
      </c>
      <c r="D33" s="11" t="n">
        <v>50</v>
      </c>
      <c r="E33" s="12" t="n">
        <v>41.67</v>
      </c>
    </row>
    <row r="34">
      <c r="A34" s="3" t="inlineStr">
        <is>
          <t>BU041HQBK</t>
        </is>
      </c>
      <c r="B34" s="3" t="inlineStr">
        <is>
          <t>Belkin</t>
        </is>
      </c>
      <c r="C34" s="3" t="inlineStr">
        <is>
          <t>10K POWBANK 2X25W UK&amp;EU N1MC-C CABLE</t>
        </is>
      </c>
      <c r="D34" s="11" t="n">
        <v>84</v>
      </c>
      <c r="E34" s="12" t="n">
        <v>70</v>
      </c>
    </row>
    <row r="35">
      <c r="A35" s="3" t="inlineStr">
        <is>
          <t>F1DN102KVM-UN-4</t>
        </is>
      </c>
      <c r="B35" s="3" t="inlineStr">
        <is>
          <t>Belkin</t>
        </is>
      </c>
      <c r="C35" s="3" t="inlineStr">
        <is>
          <t>2 PORT SINGLEHEADDP KVM SWITCHPP4 0</t>
        </is>
      </c>
      <c r="D35" s="11" t="n">
        <v>783</v>
      </c>
      <c r="E35" s="12" t="n">
        <v>652.5</v>
      </c>
    </row>
    <row r="36">
      <c r="A36" s="3" t="inlineStr">
        <is>
          <t>F1DN202KVM-UN-4</t>
        </is>
      </c>
      <c r="B36" s="3" t="inlineStr">
        <is>
          <t>Belkin</t>
        </is>
      </c>
      <c r="C36" s="3" t="inlineStr">
        <is>
          <t>2 PORTDUALHEADDP KVMSWITCHPP4 0</t>
        </is>
      </c>
      <c r="D36" s="11" t="n">
        <v>1007</v>
      </c>
      <c r="E36" s="12" t="n">
        <v>839.17</v>
      </c>
    </row>
    <row r="37">
      <c r="A37" s="3" t="inlineStr">
        <is>
          <t>F1DN008KBDUK</t>
        </is>
      </c>
      <c r="B37" s="3" t="inlineStr">
        <is>
          <t>Belkin</t>
        </is>
      </c>
      <c r="C37" s="3" t="inlineStr">
        <is>
          <t>2-4-8 PORTSECUREKVM USBKEYBOARD</t>
        </is>
      </c>
      <c r="D37" s="11" t="n">
        <v>284</v>
      </c>
      <c r="E37" s="12" t="n">
        <v>236.67</v>
      </c>
    </row>
    <row r="38">
      <c r="A38" s="3" t="inlineStr">
        <is>
          <t>CAC004HQ1.5MBK</t>
        </is>
      </c>
      <c r="B38" s="3" t="inlineStr">
        <is>
          <t>Belkin</t>
        </is>
      </c>
      <c r="C38" s="3" t="inlineStr">
        <is>
          <t>2-IN-1 CABLE WITH USB-C LIGHTNING</t>
        </is>
      </c>
      <c r="D38" s="11" t="n">
        <v>27</v>
      </c>
      <c r="E38" s="12" t="n">
        <v>22.5</v>
      </c>
    </row>
    <row r="39">
      <c r="A39" s="3" t="inlineStr">
        <is>
          <t>CAC003HQ1.5MBK</t>
        </is>
      </c>
      <c r="B39" s="3" t="inlineStr">
        <is>
          <t>Belkin</t>
        </is>
      </c>
      <c r="C39" s="3" t="inlineStr">
        <is>
          <t>2-IN-1 USB-C AND LTG CABLE</t>
        </is>
      </c>
      <c r="D39" s="11" t="n">
        <v>27</v>
      </c>
      <c r="E39" s="12" t="n">
        <v>22.5</v>
      </c>
    </row>
    <row r="40">
      <c r="A40" s="3" t="inlineStr">
        <is>
          <t>WCA012MY1MWH-B6</t>
        </is>
      </c>
      <c r="B40" s="3" t="inlineStr">
        <is>
          <t>Belkin</t>
        </is>
      </c>
      <c r="C40" s="3" t="inlineStr">
        <is>
          <t>25W USB WCHARGE W WHT 1M C-C CABLE</t>
        </is>
      </c>
      <c r="D40" s="11" t="n">
        <v>34</v>
      </c>
      <c r="E40" s="12" t="n">
        <v>28.33</v>
      </c>
    </row>
    <row r="41">
      <c r="A41" s="3" t="inlineStr">
        <is>
          <t>WCA012MY1MWH-2P</t>
        </is>
      </c>
      <c r="B41" s="3" t="inlineStr">
        <is>
          <t>Belkin</t>
        </is>
      </c>
      <c r="C41" s="3" t="inlineStr">
        <is>
          <t>25W USB-C MAINCHARGE N CCABLE TWIN</t>
        </is>
      </c>
      <c r="D41" s="11" t="n">
        <v>67</v>
      </c>
      <c r="E41" s="12" t="n">
        <v>55.83</v>
      </c>
    </row>
    <row r="42">
      <c r="A42" s="3" t="inlineStr">
        <is>
          <t>F2CU012BT2M-BLK</t>
        </is>
      </c>
      <c r="B42" s="3" t="inlineStr">
        <is>
          <t>Belkin</t>
        </is>
      </c>
      <c r="C42" s="3" t="inlineStr">
        <is>
          <t>2M MMICROUSBCHARGESYNCCABLEBLK</t>
        </is>
      </c>
      <c r="D42" s="11" t="n">
        <v>11</v>
      </c>
      <c r="E42" s="12" t="n">
        <v>9.17</v>
      </c>
    </row>
    <row r="43">
      <c r="A43" s="3" t="inlineStr">
        <is>
          <t>NPA004BTBK</t>
        </is>
      </c>
      <c r="B43" s="3" t="inlineStr">
        <is>
          <t>Belkin</t>
        </is>
      </c>
      <c r="C43" s="3" t="inlineStr">
        <is>
          <t>3.5MM AUDIO + USB-C CHARGE ADAPTER</t>
        </is>
      </c>
      <c r="D43" s="11" t="n">
        <v>27</v>
      </c>
      <c r="E43" s="12" t="n">
        <v>22.5</v>
      </c>
    </row>
    <row r="44">
      <c r="A44" s="3" t="inlineStr">
        <is>
          <t>AV10126CW06-BLK</t>
        </is>
      </c>
      <c r="B44" s="3" t="inlineStr">
        <is>
          <t>Belkin</t>
        </is>
      </c>
      <c r="C44" s="3" t="inlineStr">
        <is>
          <t>3.5MM COILEDAUX CABLE 1.8M IN BLACK</t>
        </is>
      </c>
      <c r="D44" s="11" t="n">
        <v>16</v>
      </c>
      <c r="E44" s="12" t="n">
        <v>13.33</v>
      </c>
    </row>
    <row r="45">
      <c r="A45" s="3" t="inlineStr">
        <is>
          <t>AV10164BT04-GRY</t>
        </is>
      </c>
      <c r="B45" s="3" t="inlineStr">
        <is>
          <t>Belkin</t>
        </is>
      </c>
      <c r="C45" s="3" t="inlineStr">
        <is>
          <t>3.5MM TANGLE FREE AUX CABGREY</t>
        </is>
      </c>
      <c r="D45" s="11" t="n">
        <v>16</v>
      </c>
      <c r="E45" s="12" t="n">
        <v>13.33</v>
      </c>
    </row>
    <row r="46">
      <c r="A46" s="3" t="inlineStr">
        <is>
          <t>F1DN204KVM-UN-4</t>
        </is>
      </c>
      <c r="B46" s="3" t="inlineStr">
        <is>
          <t>Belkin</t>
        </is>
      </c>
      <c r="C46" s="3" t="inlineStr">
        <is>
          <t>4 PORTDUALHEADDP KVMSWITCHPP4 0</t>
        </is>
      </c>
      <c r="D46" s="11" t="n">
        <v>1373</v>
      </c>
      <c r="E46" s="12" t="n">
        <v>1144.17</v>
      </c>
    </row>
    <row r="47">
      <c r="A47" s="3" t="inlineStr">
        <is>
          <t>WCA013MY1MBK-B6</t>
        </is>
      </c>
      <c r="B47" s="3" t="inlineStr">
        <is>
          <t>Belkin</t>
        </is>
      </c>
      <c r="C47" s="3" t="inlineStr">
        <is>
          <t>45W USB WCHARGE WPPSBLK W C-C CABLE</t>
        </is>
      </c>
      <c r="D47" s="11" t="n">
        <v>40</v>
      </c>
      <c r="E47" s="12" t="n">
        <v>33.33</v>
      </c>
    </row>
    <row r="48">
      <c r="A48" s="3" t="inlineStr">
        <is>
          <t>WCA013MY1MWH-B6</t>
        </is>
      </c>
      <c r="B48" s="3" t="inlineStr">
        <is>
          <t>Belkin</t>
        </is>
      </c>
      <c r="C48" s="3" t="inlineStr">
        <is>
          <t>45W USB WCHARGE WPPSWHT W1M C-CCABLE</t>
        </is>
      </c>
      <c r="D48" s="11" t="n">
        <v>40</v>
      </c>
      <c r="E48" s="12" t="n">
        <v>33.33</v>
      </c>
    </row>
    <row r="49">
      <c r="A49" s="3" t="inlineStr">
        <is>
          <t>CAB007BT1MBK</t>
        </is>
      </c>
      <c r="B49" s="3" t="inlineStr">
        <is>
          <t>Belkin</t>
        </is>
      </c>
      <c r="C49" s="3" t="inlineStr">
        <is>
          <t>BELKIN BRAIDED A-MICROUSB 1M  BLK</t>
        </is>
      </c>
      <c r="D49" s="11" t="n">
        <v>12</v>
      </c>
      <c r="E49" s="12" t="n">
        <v>10</v>
      </c>
    </row>
    <row r="50">
      <c r="A50" s="3" t="inlineStr">
        <is>
          <t>F7U081BTBLK</t>
        </is>
      </c>
      <c r="B50" s="3" t="inlineStr">
        <is>
          <t>Belkin</t>
        </is>
      </c>
      <c r="C50" s="3" t="inlineStr">
        <is>
          <t>BELKIN DUAL USBC CHARGE ADAPTER BLK</t>
        </is>
      </c>
      <c r="D50" s="11" t="n">
        <v>27</v>
      </c>
      <c r="E50" s="12" t="n">
        <v>22.5</v>
      </c>
    </row>
    <row r="51">
      <c r="A51" s="3" t="inlineStr">
        <is>
          <t>CAA001BT2MBK</t>
        </is>
      </c>
      <c r="B51" s="3" t="inlineStr">
        <is>
          <t>Belkin</t>
        </is>
      </c>
      <c r="C51" s="3" t="inlineStr">
        <is>
          <t>BOOSTCHRG LIGHTNING/USBA CAB 2M BLK</t>
        </is>
      </c>
      <c r="D51" s="11" t="n">
        <v>18</v>
      </c>
      <c r="E51" s="12" t="n">
        <v>15</v>
      </c>
    </row>
    <row r="52">
      <c r="A52" s="3" t="inlineStr">
        <is>
          <t>CAA001BT2MWH</t>
        </is>
      </c>
      <c r="B52" s="3" t="inlineStr">
        <is>
          <t>Belkin</t>
        </is>
      </c>
      <c r="C52" s="3" t="inlineStr">
        <is>
          <t>BOOSTCHRG LIGHTNING/USBA CAB 2M WHT</t>
        </is>
      </c>
      <c r="D52" s="11" t="n">
        <v>18</v>
      </c>
      <c r="E52" s="12" t="n">
        <v>15</v>
      </c>
    </row>
    <row r="53">
      <c r="A53" s="3" t="inlineStr">
        <is>
          <t>CAA001BT3MBK</t>
        </is>
      </c>
      <c r="B53" s="3" t="inlineStr">
        <is>
          <t>Belkin</t>
        </is>
      </c>
      <c r="C53" s="3" t="inlineStr">
        <is>
          <t>BOOSTCHRG LIGHTNING/USBA CAB 3M BLK</t>
        </is>
      </c>
      <c r="D53" s="11" t="n">
        <v>22</v>
      </c>
      <c r="E53" s="12" t="n">
        <v>18.33</v>
      </c>
    </row>
    <row r="54">
      <c r="A54" s="3" t="inlineStr">
        <is>
          <t>CAA001BT3MWH</t>
        </is>
      </c>
      <c r="B54" s="3" t="inlineStr">
        <is>
          <t>Belkin</t>
        </is>
      </c>
      <c r="C54" s="3" t="inlineStr">
        <is>
          <t>BOOSTCHRG LIGHTNING/USBA CAB 3M WHT</t>
        </is>
      </c>
      <c r="D54" s="11" t="n">
        <v>22</v>
      </c>
      <c r="E54" s="12" t="n">
        <v>18.33</v>
      </c>
    </row>
    <row r="55">
      <c r="A55" s="3" t="inlineStr">
        <is>
          <t>CAB001BT2MWH</t>
        </is>
      </c>
      <c r="B55" s="3" t="inlineStr">
        <is>
          <t>Belkin</t>
        </is>
      </c>
      <c r="C55" s="3" t="inlineStr">
        <is>
          <t>BOOSTCHRG USBA/USBC CAB 2M WHT</t>
        </is>
      </c>
      <c r="D55" s="11" t="n">
        <v>16</v>
      </c>
      <c r="E55" s="12" t="n">
        <v>13.33</v>
      </c>
    </row>
    <row r="56">
      <c r="A56" s="3" t="inlineStr">
        <is>
          <t>CAB002BT2MBK</t>
        </is>
      </c>
      <c r="B56" s="3" t="inlineStr">
        <is>
          <t>Belkin</t>
        </is>
      </c>
      <c r="C56" s="3" t="inlineStr">
        <is>
          <t>BOOSTCHRG USBA/USBC CABBRAID 2M BLK</t>
        </is>
      </c>
      <c r="D56" s="11" t="n">
        <v>18</v>
      </c>
      <c r="E56" s="12" t="n">
        <v>15</v>
      </c>
    </row>
    <row r="57">
      <c r="A57" s="3" t="inlineStr">
        <is>
          <t>CAB003BT1MWH</t>
        </is>
      </c>
      <c r="B57" s="3" t="inlineStr">
        <is>
          <t>Belkin</t>
        </is>
      </c>
      <c r="C57" s="3" t="inlineStr">
        <is>
          <t>BOOSTCHRG USBC / USBC CABLE 1M WHT</t>
        </is>
      </c>
      <c r="D57" s="11" t="n">
        <v>12</v>
      </c>
      <c r="E57" s="12" t="n">
        <v>10</v>
      </c>
    </row>
    <row r="58">
      <c r="A58" s="3" t="inlineStr">
        <is>
          <t>A3L793BT02MBKHS</t>
        </is>
      </c>
      <c r="B58" s="3" t="inlineStr">
        <is>
          <t>Belkin</t>
        </is>
      </c>
      <c r="C58" s="3" t="inlineStr">
        <is>
          <t>CAT5E NETWORKING CABLE 2M BLACK</t>
        </is>
      </c>
      <c r="D58" s="11" t="n">
        <v>9</v>
      </c>
      <c r="E58" s="12" t="n">
        <v>7.5</v>
      </c>
    </row>
    <row r="59">
      <c r="A59" s="3" t="inlineStr">
        <is>
          <t>AVC024HQBK</t>
        </is>
      </c>
      <c r="B59" s="3" t="inlineStr">
        <is>
          <t>Belkin</t>
        </is>
      </c>
      <c r="C59" s="3" t="inlineStr">
        <is>
          <t>CONNECTAIR WLESS HDMI DISPLAY ADPTER</t>
        </is>
      </c>
      <c r="D59" s="11" t="n">
        <v>133</v>
      </c>
      <c r="E59" s="12" t="n">
        <v>110.83</v>
      </c>
    </row>
    <row r="60">
      <c r="A60" s="3" t="inlineStr">
        <is>
          <t>F3Y021BT5M</t>
        </is>
      </c>
      <c r="B60" s="3" t="inlineStr">
        <is>
          <t>Belkin</t>
        </is>
      </c>
      <c r="C60" s="3" t="inlineStr">
        <is>
          <t>HDMI CAB H SP  ETH 5M GOLD CONNECTOR</t>
        </is>
      </c>
      <c r="D60" s="11" t="n">
        <v>36</v>
      </c>
      <c r="E60" s="12" t="n">
        <v>30</v>
      </c>
    </row>
    <row r="61">
      <c r="A61" s="3" t="inlineStr">
        <is>
          <t>F3Y021BT1M</t>
        </is>
      </c>
      <c r="B61" s="3" t="inlineStr">
        <is>
          <t>Belkin</t>
        </is>
      </c>
      <c r="C61" s="3" t="inlineStr">
        <is>
          <t>HDMI CAB HIGH SPEED ETH 1M GOLD CONN</t>
        </is>
      </c>
      <c r="D61" s="11" t="n">
        <v>17</v>
      </c>
      <c r="E61" s="12" t="n">
        <v>14.17</v>
      </c>
    </row>
    <row r="62">
      <c r="A62" s="3" t="inlineStr">
        <is>
          <t>HDMI0018G-1M</t>
        </is>
      </c>
      <c r="B62" s="3" t="inlineStr">
        <is>
          <t>Belkin</t>
        </is>
      </c>
      <c r="C62" s="3" t="inlineStr">
        <is>
          <t>HDMI CABLEHIGH SPEED GOLD1M</t>
        </is>
      </c>
      <c r="D62" s="11" t="n">
        <v>10</v>
      </c>
      <c r="E62" s="12" t="n">
        <v>8.33</v>
      </c>
    </row>
    <row r="63">
      <c r="A63" s="3" t="inlineStr">
        <is>
          <t>HDMI0018G-2M</t>
        </is>
      </c>
      <c r="B63" s="3" t="inlineStr">
        <is>
          <t>Belkin</t>
        </is>
      </c>
      <c r="C63" s="3" t="inlineStr">
        <is>
          <t>HDMI CABLEHIGH SPEED GOLD2M</t>
        </is>
      </c>
      <c r="D63" s="11" t="n">
        <v>11</v>
      </c>
      <c r="E63" s="12" t="n">
        <v>9.17</v>
      </c>
    </row>
    <row r="64">
      <c r="A64" s="3" t="inlineStr">
        <is>
          <t>AV10172BT03-BLK</t>
        </is>
      </c>
      <c r="B64" s="3" t="inlineStr">
        <is>
          <t>Belkin</t>
        </is>
      </c>
      <c r="C64" s="3" t="inlineStr">
        <is>
          <t>LIGHT MALE TO 3.5MM MALE CAB BLK 3F</t>
        </is>
      </c>
      <c r="D64" s="11" t="n">
        <v>30</v>
      </c>
      <c r="E64" s="12" t="n">
        <v>25</v>
      </c>
    </row>
    <row r="65">
      <c r="A65" s="3" t="inlineStr">
        <is>
          <t>F8J198BTWHT</t>
        </is>
      </c>
      <c r="B65" s="3" t="inlineStr">
        <is>
          <t>Belkin</t>
        </is>
      </c>
      <c r="C65" s="3" t="inlineStr">
        <is>
          <t>LIGHTNING AUDIO AND CHARGE ROCKSTAR</t>
        </is>
      </c>
      <c r="D65" s="11" t="n">
        <v>52</v>
      </c>
      <c r="E65" s="12" t="n">
        <v>43.33</v>
      </c>
    </row>
    <row r="66">
      <c r="A66" s="3" t="inlineStr">
        <is>
          <t>CAA002BT0MWH</t>
        </is>
      </c>
      <c r="B66" s="3" t="inlineStr">
        <is>
          <t>Belkin</t>
        </is>
      </c>
      <c r="C66" s="3" t="inlineStr">
        <is>
          <t>LIGHTNING TO USBA BRAIDED 0.15M WHT</t>
        </is>
      </c>
      <c r="D66" s="11" t="n">
        <v>16</v>
      </c>
      <c r="E66" s="12" t="n">
        <v>13.33</v>
      </c>
    </row>
    <row r="67">
      <c r="A67" s="3" t="inlineStr">
        <is>
          <t>CAA002BT1MBK</t>
        </is>
      </c>
      <c r="B67" s="3" t="inlineStr">
        <is>
          <t>Belkin</t>
        </is>
      </c>
      <c r="C67" s="3" t="inlineStr">
        <is>
          <t>LIGHTNING TO USBA BRAIDED 1M BLK</t>
        </is>
      </c>
      <c r="D67" s="11" t="n">
        <v>18</v>
      </c>
      <c r="E67" s="12" t="n">
        <v>15</v>
      </c>
    </row>
    <row r="68">
      <c r="A68" s="3" t="inlineStr">
        <is>
          <t>CAA002BT2MBK</t>
        </is>
      </c>
      <c r="B68" s="3" t="inlineStr">
        <is>
          <t>Belkin</t>
        </is>
      </c>
      <c r="C68" s="3" t="inlineStr">
        <is>
          <t>LIGHTNING TO USBA BRAIDED 2M BLK</t>
        </is>
      </c>
      <c r="D68" s="11" t="n">
        <v>22</v>
      </c>
      <c r="E68" s="12" t="n">
        <v>18.33</v>
      </c>
    </row>
    <row r="69">
      <c r="A69" s="3" t="inlineStr">
        <is>
          <t>CAA002BT2MWH</t>
        </is>
      </c>
      <c r="B69" s="3" t="inlineStr">
        <is>
          <t>Belkin</t>
        </is>
      </c>
      <c r="C69" s="3" t="inlineStr">
        <is>
          <t>LIGHTNING TO USBA BRAIDED 2M WHT</t>
        </is>
      </c>
      <c r="D69" s="11" t="n">
        <v>22</v>
      </c>
      <c r="E69" s="12" t="n">
        <v>18.33</v>
      </c>
    </row>
    <row r="70">
      <c r="A70" s="3" t="inlineStr">
        <is>
          <t>CAA002BT3MWH</t>
        </is>
      </c>
      <c r="B70" s="3" t="inlineStr">
        <is>
          <t>Belkin</t>
        </is>
      </c>
      <c r="C70" s="3" t="inlineStr">
        <is>
          <t>LIGHTNING TO USBA BRAIDED 3M WHT</t>
        </is>
      </c>
      <c r="D70" s="11" t="n">
        <v>24</v>
      </c>
      <c r="E70" s="12" t="n">
        <v>20</v>
      </c>
    </row>
    <row r="71">
      <c r="A71" s="3" t="inlineStr">
        <is>
          <t>CAA004BT1MBK</t>
        </is>
      </c>
      <c r="B71" s="3" t="inlineStr">
        <is>
          <t>Belkin</t>
        </is>
      </c>
      <c r="C71" s="3" t="inlineStr">
        <is>
          <t>LIGHTNING TO USBC BRAIDED 1M BLACK</t>
        </is>
      </c>
      <c r="D71" s="11" t="n">
        <v>24</v>
      </c>
      <c r="E71" s="12" t="n">
        <v>20</v>
      </c>
    </row>
    <row r="72">
      <c r="A72" s="3" t="inlineStr">
        <is>
          <t>CAA004BT1MWH</t>
        </is>
      </c>
      <c r="B72" s="3" t="inlineStr">
        <is>
          <t>Belkin</t>
        </is>
      </c>
      <c r="C72" s="3" t="inlineStr">
        <is>
          <t>LIGHTNING TO USBC BRAIDED 1M WHITE</t>
        </is>
      </c>
      <c r="D72" s="11" t="n">
        <v>24</v>
      </c>
      <c r="E72" s="12" t="n">
        <v>20</v>
      </c>
    </row>
    <row r="73">
      <c r="A73" s="3" t="inlineStr">
        <is>
          <t>CAA004BT2MWH</t>
        </is>
      </c>
      <c r="B73" s="3" t="inlineStr">
        <is>
          <t>Belkin</t>
        </is>
      </c>
      <c r="C73" s="3" t="inlineStr">
        <is>
          <t>LIGHTNING TO USBC BRAIDED 2M WHITE</t>
        </is>
      </c>
      <c r="D73" s="11" t="n">
        <v>28</v>
      </c>
      <c r="E73" s="12" t="n">
        <v>23.33</v>
      </c>
    </row>
    <row r="74">
      <c r="A74" s="3" t="inlineStr">
        <is>
          <t>MSC009BTBK</t>
        </is>
      </c>
      <c r="B74" s="3" t="inlineStr">
        <is>
          <t>Belkin</t>
        </is>
      </c>
      <c r="C74" s="3" t="inlineStr">
        <is>
          <t>SECURE HOLDER W CABLE AIRTAG BLK</t>
        </is>
      </c>
      <c r="D74" s="11" t="n">
        <v>22</v>
      </c>
      <c r="E74" s="12" t="n">
        <v>18.33</v>
      </c>
    </row>
    <row r="75">
      <c r="A75" s="3" t="inlineStr">
        <is>
          <t>F1DN1VCBL-HH6T</t>
        </is>
      </c>
      <c r="B75" s="3" t="inlineStr">
        <is>
          <t>Belkin</t>
        </is>
      </c>
      <c r="C75" s="3" t="inlineStr">
        <is>
          <t>TAA HDMI TO HDMI CABLE 1.8M</t>
        </is>
      </c>
      <c r="D75" s="11" t="n">
        <v>20</v>
      </c>
      <c r="E75" s="12" t="n">
        <v>16.67</v>
      </c>
    </row>
    <row r="76">
      <c r="A76" s="3" t="inlineStr">
        <is>
          <t>INZ002BT2MBK</t>
        </is>
      </c>
      <c r="B76" s="3" t="inlineStr">
        <is>
          <t>Belkin</t>
        </is>
      </c>
      <c r="C76" s="3" t="inlineStr">
        <is>
          <t>THUNDERBOLT 4 C-C ACTIVE CABLE 2M</t>
        </is>
      </c>
      <c r="D76" s="11" t="n">
        <v>113</v>
      </c>
      <c r="E76" s="12" t="n">
        <v>94.17</v>
      </c>
    </row>
    <row r="77">
      <c r="A77" s="3" t="inlineStr">
        <is>
          <t>AV10176BT2M-BLK</t>
        </is>
      </c>
      <c r="B77" s="3" t="inlineStr">
        <is>
          <t>Belkin</t>
        </is>
      </c>
      <c r="C77" s="3" t="inlineStr">
        <is>
          <t>ULTRA HD HI-SPEED HDMI CAB 2M</t>
        </is>
      </c>
      <c r="D77" s="11" t="n">
        <v>80</v>
      </c>
      <c r="E77" s="12" t="n">
        <v>66.67</v>
      </c>
    </row>
    <row r="78">
      <c r="A78" s="3" t="inlineStr">
        <is>
          <t>B2B048</t>
        </is>
      </c>
      <c r="B78" s="3" t="inlineStr">
        <is>
          <t>Belkin</t>
        </is>
      </c>
      <c r="C78" s="3" t="inlineStr">
        <is>
          <t>USB 3.0 GIGABIT ETHERNET ADAPTER</t>
        </is>
      </c>
      <c r="D78" s="11" t="n">
        <v>30</v>
      </c>
      <c r="E78" s="12" t="n">
        <v>25</v>
      </c>
    </row>
    <row r="79">
      <c r="A79" s="3" t="inlineStr">
        <is>
          <t>AVC012BT2MBK</t>
        </is>
      </c>
      <c r="B79" s="3" t="inlineStr">
        <is>
          <t>Belkin</t>
        </is>
      </c>
      <c r="C79" s="3" t="inlineStr">
        <is>
          <t>USB C TO HDMI 2.1 CABLE 2M</t>
        </is>
      </c>
      <c r="D79" s="11" t="n">
        <v>67</v>
      </c>
      <c r="E79" s="12" t="n">
        <v>55.83</v>
      </c>
    </row>
    <row r="80">
      <c r="A80" s="3" t="inlineStr">
        <is>
          <t>CAA010BT1MBK</t>
        </is>
      </c>
      <c r="B80" s="3" t="inlineStr">
        <is>
          <t>Belkin</t>
        </is>
      </c>
      <c r="C80" s="3" t="inlineStr">
        <is>
          <t>USB-A TO LTG BRAIDED SILICON 1M BLK</t>
        </is>
      </c>
      <c r="D80" s="11" t="n">
        <v>28</v>
      </c>
      <c r="E80" s="12" t="n">
        <v>23.33</v>
      </c>
    </row>
    <row r="81">
      <c r="A81" s="3" t="inlineStr">
        <is>
          <t>CAA010BT1MWH</t>
        </is>
      </c>
      <c r="B81" s="3" t="inlineStr">
        <is>
          <t>Belkin</t>
        </is>
      </c>
      <c r="C81" s="3" t="inlineStr">
        <is>
          <t>USB-A TO LTG BRAIDED SILICON 1M WHT</t>
        </is>
      </c>
      <c r="D81" s="11" t="n">
        <v>28</v>
      </c>
      <c r="E81" s="12" t="n">
        <v>23.33</v>
      </c>
    </row>
    <row r="82">
      <c r="A82" s="3" t="inlineStr">
        <is>
          <t>CAA010BT2MBK</t>
        </is>
      </c>
      <c r="B82" s="3" t="inlineStr">
        <is>
          <t>Belkin</t>
        </is>
      </c>
      <c r="C82" s="3" t="inlineStr">
        <is>
          <t>USB-A TO LTGBRAIDED SILICON 2M BLK</t>
        </is>
      </c>
      <c r="D82" s="11" t="n">
        <v>30</v>
      </c>
      <c r="E82" s="12" t="n">
        <v>25</v>
      </c>
    </row>
    <row r="83">
      <c r="A83" s="3" t="inlineStr">
        <is>
          <t>CAB002BT0MBK</t>
        </is>
      </c>
      <c r="B83" s="3" t="inlineStr">
        <is>
          <t>Belkin</t>
        </is>
      </c>
      <c r="C83" s="3" t="inlineStr">
        <is>
          <t>USB-A TO USB-C BRAIDED 0.15M BLACK</t>
        </is>
      </c>
      <c r="D83" s="11" t="n">
        <v>12</v>
      </c>
      <c r="E83" s="12" t="n">
        <v>10</v>
      </c>
    </row>
    <row r="84">
      <c r="A84" s="3" t="inlineStr">
        <is>
          <t>CAB002BT1MBK</t>
        </is>
      </c>
      <c r="B84" s="3" t="inlineStr">
        <is>
          <t>Belkin</t>
        </is>
      </c>
      <c r="C84" s="3" t="inlineStr">
        <is>
          <t>USB-A TO USB-C BRAIDED 1M BLACK</t>
        </is>
      </c>
      <c r="D84" s="11" t="n">
        <v>16</v>
      </c>
      <c r="E84" s="12" t="n">
        <v>13.33</v>
      </c>
    </row>
    <row r="85">
      <c r="A85" s="3" t="inlineStr">
        <is>
          <t>CAB002BT2MWH</t>
        </is>
      </c>
      <c r="B85" s="3" t="inlineStr">
        <is>
          <t>Belkin</t>
        </is>
      </c>
      <c r="C85" s="3" t="inlineStr">
        <is>
          <t>USB-A TO USB-C BRAIDED 2M WHITE</t>
        </is>
      </c>
      <c r="D85" s="11" t="n">
        <v>18</v>
      </c>
      <c r="E85" s="12" t="n">
        <v>15</v>
      </c>
    </row>
    <row r="86">
      <c r="A86" s="3" t="inlineStr">
        <is>
          <t>CAB002BT3MBK</t>
        </is>
      </c>
      <c r="B86" s="3" t="inlineStr">
        <is>
          <t>Belkin</t>
        </is>
      </c>
      <c r="C86" s="3" t="inlineStr">
        <is>
          <t>USB-A TO USB-C BRAIDED 3M BLACK</t>
        </is>
      </c>
      <c r="D86" s="11" t="n">
        <v>22</v>
      </c>
      <c r="E86" s="12" t="n">
        <v>18.33</v>
      </c>
    </row>
    <row r="87">
      <c r="A87" s="3" t="inlineStr">
        <is>
          <t>CAB002BT3MWH</t>
        </is>
      </c>
      <c r="B87" s="3" t="inlineStr">
        <is>
          <t>Belkin</t>
        </is>
      </c>
      <c r="C87" s="3" t="inlineStr">
        <is>
          <t>USB-A TO USB-C BRAIDED 3M WHITE</t>
        </is>
      </c>
      <c r="D87" s="11" t="n">
        <v>22</v>
      </c>
      <c r="E87" s="12" t="n">
        <v>18.33</v>
      </c>
    </row>
    <row r="88">
      <c r="A88" s="3" t="inlineStr">
        <is>
          <t>CAB001BT1MWH2PK</t>
        </is>
      </c>
      <c r="B88" s="3" t="inlineStr">
        <is>
          <t>Belkin</t>
        </is>
      </c>
      <c r="C88" s="3" t="inlineStr">
        <is>
          <t>USB-A TO USB-C PVC WHITE 1M X2</t>
        </is>
      </c>
      <c r="D88" s="11" t="n">
        <v>16</v>
      </c>
      <c r="E88" s="12" t="n">
        <v>13.33</v>
      </c>
    </row>
    <row r="89">
      <c r="A89" s="3" t="inlineStr">
        <is>
          <t>INC012BTBK</t>
        </is>
      </c>
      <c r="B89" s="3" t="inlineStr">
        <is>
          <t>Belkin</t>
        </is>
      </c>
      <c r="C89" s="3" t="inlineStr">
        <is>
          <t>USB-C TO 2.5GB ETHERNET ADAPTER</t>
        </is>
      </c>
      <c r="D89" s="11" t="n">
        <v>40</v>
      </c>
      <c r="E89" s="12" t="n">
        <v>33.33</v>
      </c>
    </row>
    <row r="90">
      <c r="A90" s="3" t="inlineStr">
        <is>
          <t>AVC002BTBK</t>
        </is>
      </c>
      <c r="B90" s="3" t="inlineStr">
        <is>
          <t>Belkin</t>
        </is>
      </c>
      <c r="C90" s="3" t="inlineStr">
        <is>
          <t>USB-C TO HDMI CHARGE ADAPTER BLK</t>
        </is>
      </c>
      <c r="D90" s="11" t="n">
        <v>48</v>
      </c>
      <c r="E90" s="12" t="n">
        <v>40</v>
      </c>
    </row>
    <row r="91">
      <c r="A91" s="3" t="inlineStr">
        <is>
          <t>CAA011BT1MBK</t>
        </is>
      </c>
      <c r="B91" s="3" t="inlineStr">
        <is>
          <t>Belkin</t>
        </is>
      </c>
      <c r="C91" s="3" t="inlineStr">
        <is>
          <t>USB-C TO LTGBRAIDED SILICON 1M BLK</t>
        </is>
      </c>
      <c r="D91" s="11" t="n">
        <v>33</v>
      </c>
      <c r="E91" s="12" t="n">
        <v>27.5</v>
      </c>
    </row>
    <row r="92">
      <c r="A92" s="3" t="inlineStr">
        <is>
          <t>CAA011BT1MWH</t>
        </is>
      </c>
      <c r="B92" s="3" t="inlineStr">
        <is>
          <t>Belkin</t>
        </is>
      </c>
      <c r="C92" s="3" t="inlineStr">
        <is>
          <t>USB-C TO LTGBRAIDED SILICON 1M WHT</t>
        </is>
      </c>
      <c r="D92" s="11" t="n">
        <v>33</v>
      </c>
      <c r="E92" s="12" t="n">
        <v>27.5</v>
      </c>
    </row>
    <row r="93">
      <c r="A93" s="3" t="inlineStr">
        <is>
          <t>CAB011BT1MWH</t>
        </is>
      </c>
      <c r="B93" s="3" t="inlineStr">
        <is>
          <t>Belkin</t>
        </is>
      </c>
      <c r="C93" s="3" t="inlineStr">
        <is>
          <t>USB-C TO USB-C 2.0 BRAID SIL 1M WHT</t>
        </is>
      </c>
      <c r="D93" s="11" t="n">
        <v>22</v>
      </c>
      <c r="E93" s="12" t="n">
        <v>18.33</v>
      </c>
    </row>
    <row r="94">
      <c r="A94" s="3" t="inlineStr">
        <is>
          <t>CAB011BT2MBK</t>
        </is>
      </c>
      <c r="B94" s="3" t="inlineStr">
        <is>
          <t>Belkin</t>
        </is>
      </c>
      <c r="C94" s="3" t="inlineStr">
        <is>
          <t>USB-C TO USB-C 2.0 BRAID SIL 2M BLK</t>
        </is>
      </c>
      <c r="D94" s="11" t="n">
        <v>28</v>
      </c>
      <c r="E94" s="12" t="n">
        <v>23.33</v>
      </c>
    </row>
    <row r="95">
      <c r="A95" s="3" t="inlineStr">
        <is>
          <t>CAB025HQ1MBK</t>
        </is>
      </c>
      <c r="B95" s="3" t="inlineStr">
        <is>
          <t>Belkin</t>
        </is>
      </c>
      <c r="C95" s="3" t="inlineStr">
        <is>
          <t>USB-C TO USB-C 240W 2.0 BRAID 1M BLK</t>
        </is>
      </c>
      <c r="D95" s="11" t="n">
        <v>20</v>
      </c>
      <c r="E95" s="12" t="n">
        <v>16.67</v>
      </c>
    </row>
    <row r="96">
      <c r="A96" s="3" t="inlineStr">
        <is>
          <t>CAB004BT1MBK</t>
        </is>
      </c>
      <c r="B96" s="3" t="inlineStr">
        <is>
          <t>Belkin</t>
        </is>
      </c>
      <c r="C96" s="3" t="inlineStr">
        <is>
          <t>USB-C TO USB-C BRAIDED 1M BLK</t>
        </is>
      </c>
      <c r="D96" s="11" t="n">
        <v>16</v>
      </c>
      <c r="E96" s="12" t="n">
        <v>13.33</v>
      </c>
    </row>
    <row r="97">
      <c r="A97" s="3" t="inlineStr">
        <is>
          <t>CAB003BT1MBK</t>
        </is>
      </c>
      <c r="B97" s="3" t="inlineStr">
        <is>
          <t>Belkin</t>
        </is>
      </c>
      <c r="C97" s="3" t="inlineStr">
        <is>
          <t>USB-C TO USB-C CABLE 1M BLACK</t>
        </is>
      </c>
      <c r="D97" s="11" t="n">
        <v>12</v>
      </c>
      <c r="E97" s="12" t="n">
        <v>10</v>
      </c>
    </row>
    <row r="98">
      <c r="A98" s="3" t="inlineStr">
        <is>
          <t>AVC001BTBK</t>
        </is>
      </c>
      <c r="B98" s="3" t="inlineStr">
        <is>
          <t>Belkin</t>
        </is>
      </c>
      <c r="C98" s="3" t="inlineStr">
        <is>
          <t>USB-C TO VGA CHARGE ADAPTER BLK</t>
        </is>
      </c>
      <c r="D98" s="11" t="n">
        <v>54</v>
      </c>
      <c r="E98" s="12" t="n">
        <v>45</v>
      </c>
    </row>
    <row r="99">
      <c r="A99" s="3" t="inlineStr">
        <is>
          <t>CAB004BT2MBK</t>
        </is>
      </c>
      <c r="B99" s="3" t="inlineStr">
        <is>
          <t>Belkin</t>
        </is>
      </c>
      <c r="C99" s="3" t="inlineStr">
        <is>
          <t>USB-CTOUSB-C CABLE BRAIDED 2M BLK</t>
        </is>
      </c>
      <c r="D99" s="11" t="n">
        <v>20</v>
      </c>
      <c r="E99" s="12" t="n">
        <v>16.67</v>
      </c>
    </row>
    <row r="100">
      <c r="A100" s="3" t="inlineStr">
        <is>
          <t>INZ004BT2MBK</t>
        </is>
      </c>
      <c r="B100" s="3" t="inlineStr">
        <is>
          <t>Belkin</t>
        </is>
      </c>
      <c r="C100" s="3" t="inlineStr">
        <is>
          <t>USB4 240W 20GBPS 2M CABLE</t>
        </is>
      </c>
      <c r="D100" s="11" t="n">
        <v>34</v>
      </c>
      <c r="E100" s="12" t="n">
        <v>28.33</v>
      </c>
    </row>
    <row r="101">
      <c r="A101" s="3" t="inlineStr">
        <is>
          <t>CCD001BT1MBK</t>
        </is>
      </c>
      <c r="B101" s="3" t="inlineStr">
        <is>
          <t>Belkin</t>
        </is>
      </c>
      <c r="C101" s="3" t="inlineStr">
        <is>
          <t>USBA CAR CHRG USBA TO LIGHTNING BLK</t>
        </is>
      </c>
      <c r="D101" s="11" t="n">
        <v>24</v>
      </c>
      <c r="E101" s="12" t="n">
        <v>20</v>
      </c>
    </row>
    <row r="102">
      <c r="A102" s="3" t="inlineStr">
        <is>
          <t>AVC005BTBK</t>
        </is>
      </c>
      <c r="B102" s="3" t="inlineStr">
        <is>
          <t>Belkin</t>
        </is>
      </c>
      <c r="C102" s="3" t="inlineStr">
        <is>
          <t>USBC/GIG/HDMI/VGA/USB-A BLK</t>
        </is>
      </c>
      <c r="D102" s="11" t="n">
        <v>67</v>
      </c>
      <c r="E102" s="12" t="n">
        <v>55.83</v>
      </c>
    </row>
    <row r="103">
      <c r="A103" s="3" t="inlineStr">
        <is>
          <t>ERT-600-HB</t>
        </is>
      </c>
      <c r="B103" s="3" t="inlineStr">
        <is>
          <t>Cables Direct</t>
        </is>
      </c>
      <c r="C103" s="3" t="inlineStr">
        <is>
          <t>0.25M CAT 6 UTP  MOULDED CABLE BLUE</t>
        </is>
      </c>
      <c r="D103" s="11" t="n">
        <v>3</v>
      </c>
      <c r="E103" s="12" t="n">
        <v>2.5</v>
      </c>
    </row>
    <row r="104">
      <c r="A104" s="3" t="inlineStr">
        <is>
          <t>ERT-600-H</t>
        </is>
      </c>
      <c r="B104" s="3" t="inlineStr">
        <is>
          <t>Cables Direct</t>
        </is>
      </c>
      <c r="C104" s="3" t="inlineStr">
        <is>
          <t>0.25M CAT 6 UTP  MOULDED CABLE GREY</t>
        </is>
      </c>
      <c r="D104" s="11" t="n">
        <v>3</v>
      </c>
      <c r="E104" s="12" t="n">
        <v>2.5</v>
      </c>
    </row>
    <row r="105">
      <c r="A105" s="3" t="inlineStr">
        <is>
          <t>ERT-600-HP</t>
        </is>
      </c>
      <c r="B105" s="3" t="inlineStr">
        <is>
          <t>Cables Direct</t>
        </is>
      </c>
      <c r="C105" s="3" t="inlineStr">
        <is>
          <t>0.25M CAT 6 UTP  MOULDED CABLE PINK</t>
        </is>
      </c>
      <c r="D105" s="11" t="n">
        <v>3</v>
      </c>
      <c r="E105" s="12" t="n">
        <v>2.5</v>
      </c>
    </row>
    <row r="106">
      <c r="A106" s="3" t="inlineStr">
        <is>
          <t>ERT-600-HR</t>
        </is>
      </c>
      <c r="B106" s="3" t="inlineStr">
        <is>
          <t>Cables Direct</t>
        </is>
      </c>
      <c r="C106" s="3" t="inlineStr">
        <is>
          <t>0.25M CAT 6 UTP  MOULDED CABLE RED</t>
        </is>
      </c>
      <c r="D106" s="11" t="n">
        <v>3</v>
      </c>
      <c r="E106" s="12" t="n">
        <v>2.5</v>
      </c>
    </row>
    <row r="107">
      <c r="A107" s="3" t="inlineStr">
        <is>
          <t>ERT-600-HY</t>
        </is>
      </c>
      <c r="B107" s="3" t="inlineStr">
        <is>
          <t>Cables Direct</t>
        </is>
      </c>
      <c r="C107" s="3" t="inlineStr">
        <is>
          <t>0.25M CAT 6 UTP MOULDED CAB YELLOW</t>
        </is>
      </c>
      <c r="D107" s="11" t="n">
        <v>3</v>
      </c>
      <c r="E107" s="12" t="n">
        <v>2.5</v>
      </c>
    </row>
    <row r="108">
      <c r="A108" s="3" t="inlineStr">
        <is>
          <t>ERT-600-HK</t>
        </is>
      </c>
      <c r="B108" s="3" t="inlineStr">
        <is>
          <t>Cables Direct</t>
        </is>
      </c>
      <c r="C108" s="3" t="inlineStr">
        <is>
          <t>0.25M CAT 6 UTP MOULDED CABLE BLACK</t>
        </is>
      </c>
      <c r="D108" s="11" t="n">
        <v>3</v>
      </c>
      <c r="E108" s="12" t="n">
        <v>2.5</v>
      </c>
    </row>
    <row r="109">
      <c r="A109" s="3" t="inlineStr">
        <is>
          <t>ERT-600-HG</t>
        </is>
      </c>
      <c r="B109" s="3" t="inlineStr">
        <is>
          <t>Cables Direct</t>
        </is>
      </c>
      <c r="C109" s="3" t="inlineStr">
        <is>
          <t>0.25M CAT 6 UTP MOULDED CABLE GREEN</t>
        </is>
      </c>
      <c r="D109" s="11" t="n">
        <v>3</v>
      </c>
      <c r="E109" s="12" t="n">
        <v>2.5</v>
      </c>
    </row>
    <row r="110">
      <c r="A110" s="3" t="inlineStr">
        <is>
          <t>URT-600-H</t>
        </is>
      </c>
      <c r="B110" s="3" t="inlineStr">
        <is>
          <t>Cables Direct</t>
        </is>
      </c>
      <c r="C110" s="3" t="inlineStr">
        <is>
          <t>0.25M CAT5 UTP PVC INJ MD CBL-GRY</t>
        </is>
      </c>
      <c r="D110" s="11" t="n">
        <v>3</v>
      </c>
      <c r="E110" s="12" t="n">
        <v>2.5</v>
      </c>
    </row>
    <row r="111">
      <c r="A111" s="3" t="inlineStr">
        <is>
          <t>URT-600-HK</t>
        </is>
      </c>
      <c r="B111" s="3" t="inlineStr">
        <is>
          <t>Cables Direct</t>
        </is>
      </c>
      <c r="C111" s="3" t="inlineStr">
        <is>
          <t>0.25M CAT5E UTP PVC INJ MDD CBL-BLK</t>
        </is>
      </c>
      <c r="D111" s="11" t="n">
        <v>3</v>
      </c>
      <c r="E111" s="12" t="n">
        <v>2.5</v>
      </c>
    </row>
    <row r="112">
      <c r="A112" s="3" t="inlineStr">
        <is>
          <t>URT-600-HR</t>
        </is>
      </c>
      <c r="B112" s="3" t="inlineStr">
        <is>
          <t>Cables Direct</t>
        </is>
      </c>
      <c r="C112" s="3" t="inlineStr">
        <is>
          <t>0.25M CAT5E UTP PVC INJ MDD CBL-RED</t>
        </is>
      </c>
      <c r="D112" s="11" t="n">
        <v>3</v>
      </c>
      <c r="E112" s="12" t="n">
        <v>2.5</v>
      </c>
    </row>
    <row r="113">
      <c r="A113" s="3" t="inlineStr">
        <is>
          <t>ART-100-HK</t>
        </is>
      </c>
      <c r="B113" s="3" t="inlineStr">
        <is>
          <t>Cables Direct</t>
        </is>
      </c>
      <c r="C113" s="3" t="inlineStr">
        <is>
          <t>0.25M CAT6A SSTP-LSOH PATCH CAB BLCK</t>
        </is>
      </c>
      <c r="D113" s="11" t="n">
        <v>4</v>
      </c>
      <c r="E113" s="12" t="n">
        <v>3.33</v>
      </c>
    </row>
    <row r="114">
      <c r="A114" s="3" t="inlineStr">
        <is>
          <t>FB4M-LCLC-005D</t>
        </is>
      </c>
      <c r="B114" s="3" t="inlineStr">
        <is>
          <t>Cables Direct</t>
        </is>
      </c>
      <c r="C114" s="3" t="inlineStr">
        <is>
          <t>0.5 LCLC MMD OM4 FIBRE CAB</t>
        </is>
      </c>
      <c r="D114" s="11" t="n">
        <v>6</v>
      </c>
      <c r="E114" s="12" t="n">
        <v>5</v>
      </c>
    </row>
    <row r="115">
      <c r="A115" s="3" t="inlineStr">
        <is>
          <t>ERT-600K</t>
        </is>
      </c>
      <c r="B115" s="3" t="inlineStr">
        <is>
          <t>Cables Direct</t>
        </is>
      </c>
      <c r="C115" s="3" t="inlineStr">
        <is>
          <t>0.5M CAT 6 UTP PVC INJ MDD CBL-BLK</t>
        </is>
      </c>
      <c r="D115" s="11" t="n">
        <v>4</v>
      </c>
      <c r="E115" s="12" t="n">
        <v>3.33</v>
      </c>
    </row>
    <row r="116">
      <c r="A116" s="3" t="inlineStr">
        <is>
          <t>ERT-600B</t>
        </is>
      </c>
      <c r="B116" s="3" t="inlineStr">
        <is>
          <t>Cables Direct</t>
        </is>
      </c>
      <c r="C116" s="3" t="inlineStr">
        <is>
          <t>0.5M CAT 6 UTP PVC INJ MDD CBL-BLUE</t>
        </is>
      </c>
      <c r="D116" s="11" t="n">
        <v>4</v>
      </c>
      <c r="E116" s="12" t="n">
        <v>3.33</v>
      </c>
    </row>
    <row r="117">
      <c r="A117" s="3" t="inlineStr">
        <is>
          <t>ERT-600G</t>
        </is>
      </c>
      <c r="B117" s="3" t="inlineStr">
        <is>
          <t>Cables Direct</t>
        </is>
      </c>
      <c r="C117" s="3" t="inlineStr">
        <is>
          <t>0.5M CAT 6 UTP PVC INJ MDD CBL-GR</t>
        </is>
      </c>
      <c r="D117" s="11" t="n">
        <v>4</v>
      </c>
      <c r="E117" s="12" t="n">
        <v>3.33</v>
      </c>
    </row>
    <row r="118">
      <c r="A118" s="3" t="inlineStr">
        <is>
          <t>ERT-600</t>
        </is>
      </c>
      <c r="B118" s="3" t="inlineStr">
        <is>
          <t>Cables Direct</t>
        </is>
      </c>
      <c r="C118" s="3" t="inlineStr">
        <is>
          <t>0.5M CAT 6 UTP PVC INJ MDD CBL-GRY</t>
        </is>
      </c>
      <c r="D118" s="11" t="n">
        <v>4</v>
      </c>
      <c r="E118" s="12" t="n">
        <v>3.33</v>
      </c>
    </row>
    <row r="119">
      <c r="A119" s="3" t="inlineStr">
        <is>
          <t>ERT-600P</t>
        </is>
      </c>
      <c r="B119" s="3" t="inlineStr">
        <is>
          <t>Cables Direct</t>
        </is>
      </c>
      <c r="C119" s="3" t="inlineStr">
        <is>
          <t>0.5M CAT 6 UTP PVC INJ MDD CBL-PINK</t>
        </is>
      </c>
      <c r="D119" s="11" t="n">
        <v>4</v>
      </c>
      <c r="E119" s="12" t="n">
        <v>3.33</v>
      </c>
    </row>
    <row r="120">
      <c r="A120" s="3" t="inlineStr">
        <is>
          <t>ERT-600Y</t>
        </is>
      </c>
      <c r="B120" s="3" t="inlineStr">
        <is>
          <t>Cables Direct</t>
        </is>
      </c>
      <c r="C120" s="3" t="inlineStr">
        <is>
          <t>0.5M CAT 6 UTP PVC INJ MDD CBL-YLW</t>
        </is>
      </c>
      <c r="D120" s="11" t="n">
        <v>4</v>
      </c>
      <c r="E120" s="12" t="n">
        <v>3.33</v>
      </c>
    </row>
    <row r="121">
      <c r="A121" s="3" t="inlineStr">
        <is>
          <t>URT-600R</t>
        </is>
      </c>
      <c r="B121" s="3" t="inlineStr">
        <is>
          <t>Cables Direct</t>
        </is>
      </c>
      <c r="C121" s="3" t="inlineStr">
        <is>
          <t>0.5M CAT5E UTP PVC INJ MDD CBL-RED</t>
        </is>
      </c>
      <c r="D121" s="11" t="n">
        <v>3</v>
      </c>
      <c r="E121" s="12" t="n">
        <v>2.5</v>
      </c>
    </row>
    <row r="122">
      <c r="A122" s="3" t="inlineStr">
        <is>
          <t>99LHT6-600K</t>
        </is>
      </c>
      <c r="B122" s="3" t="inlineStr">
        <is>
          <t>Cables Direct</t>
        </is>
      </c>
      <c r="C122" s="3" t="inlineStr">
        <is>
          <t>0.5M CAT6 LSOH MOULDED-BLACK</t>
        </is>
      </c>
      <c r="D122" s="11" t="n">
        <v>3</v>
      </c>
      <c r="E122" s="12" t="n">
        <v>2.5</v>
      </c>
    </row>
    <row r="123">
      <c r="A123" s="3" t="inlineStr">
        <is>
          <t>ART-100G</t>
        </is>
      </c>
      <c r="B123" s="3" t="inlineStr">
        <is>
          <t>Cables Direct</t>
        </is>
      </c>
      <c r="C123" s="3" t="inlineStr">
        <is>
          <t>0.5M CAT6A SSTP-LSOH CABLE  GREEN</t>
        </is>
      </c>
      <c r="D123" s="11" t="n">
        <v>4</v>
      </c>
      <c r="E123" s="12" t="n">
        <v>3.33</v>
      </c>
    </row>
    <row r="124">
      <c r="A124" s="3" t="inlineStr">
        <is>
          <t>ART-100R</t>
        </is>
      </c>
      <c r="B124" s="3" t="inlineStr">
        <is>
          <t>Cables Direct</t>
        </is>
      </c>
      <c r="C124" s="3" t="inlineStr">
        <is>
          <t>0.5M CAT6A SSTP-LSOH CABLE  RED</t>
        </is>
      </c>
      <c r="D124" s="11" t="n">
        <v>4</v>
      </c>
      <c r="E124" s="12" t="n">
        <v>3.33</v>
      </c>
    </row>
    <row r="125">
      <c r="A125" s="3" t="inlineStr">
        <is>
          <t>ART-100Y</t>
        </is>
      </c>
      <c r="B125" s="3" t="inlineStr">
        <is>
          <t>Cables Direct</t>
        </is>
      </c>
      <c r="C125" s="3" t="inlineStr">
        <is>
          <t>0.5M CAT6A SSTP-LSOH CABLE  YELLOW</t>
        </is>
      </c>
      <c r="D125" s="11" t="n">
        <v>4</v>
      </c>
      <c r="E125" s="12" t="n">
        <v>3.33</v>
      </c>
    </row>
    <row r="126">
      <c r="A126" s="3" t="inlineStr">
        <is>
          <t>77HDMI-000</t>
        </is>
      </c>
      <c r="B126" s="3" t="inlineStr">
        <is>
          <t>Cables Direct</t>
        </is>
      </c>
      <c r="C126" s="3" t="inlineStr">
        <is>
          <t>0.5M HDMI HIGH SPEED WITH ETHERNET</t>
        </is>
      </c>
      <c r="D126" s="11" t="n">
        <v>4</v>
      </c>
      <c r="E126" s="12" t="n">
        <v>3.33</v>
      </c>
    </row>
    <row r="127">
      <c r="A127" s="3" t="inlineStr">
        <is>
          <t>99TRT-600G</t>
        </is>
      </c>
      <c r="B127" s="3" t="inlineStr">
        <is>
          <t>Cables Direct</t>
        </is>
      </c>
      <c r="C127" s="3" t="inlineStr">
        <is>
          <t>0.5M NETWORK 5E   MOULDED BOOT  GREE</t>
        </is>
      </c>
      <c r="D127" s="11" t="n">
        <v>3</v>
      </c>
      <c r="E127" s="12" t="n">
        <v>2.5</v>
      </c>
    </row>
    <row r="128">
      <c r="A128" s="3" t="inlineStr">
        <is>
          <t>99TRT-600B</t>
        </is>
      </c>
      <c r="B128" s="3" t="inlineStr">
        <is>
          <t>Cables Direct</t>
        </is>
      </c>
      <c r="C128" s="3" t="inlineStr">
        <is>
          <t>0.5M NETWORK 5E  MOULDED BOOT   BLUE</t>
        </is>
      </c>
      <c r="D128" s="11" t="n">
        <v>3</v>
      </c>
      <c r="E128" s="12" t="n">
        <v>2.5</v>
      </c>
    </row>
    <row r="129">
      <c r="A129" s="3" t="inlineStr">
        <is>
          <t>99TRT-600</t>
        </is>
      </c>
      <c r="B129" s="3" t="inlineStr">
        <is>
          <t>Cables Direct</t>
        </is>
      </c>
      <c r="C129" s="3" t="inlineStr">
        <is>
          <t>0.5M NETWORK 5E  MOULDED BOOT   GREY</t>
        </is>
      </c>
      <c r="D129" s="11" t="n">
        <v>3</v>
      </c>
      <c r="E129" s="12" t="n">
        <v>2.5</v>
      </c>
    </row>
    <row r="130">
      <c r="A130" s="3" t="inlineStr">
        <is>
          <t>99TRT-600R</t>
        </is>
      </c>
      <c r="B130" s="3" t="inlineStr">
        <is>
          <t>Cables Direct</t>
        </is>
      </c>
      <c r="C130" s="3" t="inlineStr">
        <is>
          <t>0.5M NETWORK 5E  MOULDED BOOT   RED-</t>
        </is>
      </c>
      <c r="D130" s="11" t="n">
        <v>3</v>
      </c>
      <c r="E130" s="12" t="n">
        <v>2.5</v>
      </c>
    </row>
    <row r="131">
      <c r="A131" s="3" t="inlineStr">
        <is>
          <t>99TRT-600K</t>
        </is>
      </c>
      <c r="B131" s="3" t="inlineStr">
        <is>
          <t>Cables Direct</t>
        </is>
      </c>
      <c r="C131" s="3" t="inlineStr">
        <is>
          <t>0.5M NETWORK 5E  MOULDED BOOT  BLACK</t>
        </is>
      </c>
      <c r="D131" s="11" t="n">
        <v>3</v>
      </c>
      <c r="E131" s="12" t="n">
        <v>2.5</v>
      </c>
    </row>
    <row r="132">
      <c r="A132" s="3" t="inlineStr">
        <is>
          <t>ERSLIM-100</t>
        </is>
      </c>
      <c r="B132" s="3" t="inlineStr">
        <is>
          <t>Cables Direct</t>
        </is>
      </c>
      <c r="C132" s="3" t="inlineStr">
        <is>
          <t>0.5M SLIM NETW 6 LSOH CAB GREY 32AWG</t>
        </is>
      </c>
      <c r="D132" s="11" t="n">
        <v>4</v>
      </c>
      <c r="E132" s="12" t="n">
        <v>3.33</v>
      </c>
    </row>
    <row r="133">
      <c r="A133" s="3" t="inlineStr">
        <is>
          <t>99CDL2-1600</t>
        </is>
      </c>
      <c r="B133" s="3" t="inlineStr">
        <is>
          <t>Cables Direct</t>
        </is>
      </c>
      <c r="C133" s="3" t="inlineStr">
        <is>
          <t>0.5M USB 2.0 A MALE TO MICRO B MALE</t>
        </is>
      </c>
      <c r="D133" s="11" t="n">
        <v>3</v>
      </c>
      <c r="E133" s="12" t="n">
        <v>2.5</v>
      </c>
    </row>
    <row r="134">
      <c r="A134" s="3" t="inlineStr">
        <is>
          <t>CDL-160-05M</t>
        </is>
      </c>
      <c r="B134" s="3" t="inlineStr">
        <is>
          <t>Cables Direct</t>
        </is>
      </c>
      <c r="C134" s="3" t="inlineStr">
        <is>
          <t>0.5M USB 2.0 A MICRO B MALE CAB</t>
        </is>
      </c>
      <c r="D134" s="11" t="n">
        <v>4</v>
      </c>
      <c r="E134" s="12" t="n">
        <v>3.33</v>
      </c>
    </row>
    <row r="135">
      <c r="A135" s="3" t="inlineStr">
        <is>
          <t>2TT-01</t>
        </is>
      </c>
      <c r="B135" s="3" t="inlineStr">
        <is>
          <t>Cables Direct</t>
        </is>
      </c>
      <c r="C135" s="3" t="inlineStr">
        <is>
          <t>1.2M BLK 3.5MM ST M-M CBL GD B/Q 400</t>
        </is>
      </c>
      <c r="D135" s="11" t="n">
        <v>3</v>
      </c>
      <c r="E135" s="12" t="n">
        <v>2.5</v>
      </c>
    </row>
    <row r="136">
      <c r="A136" s="3" t="inlineStr">
        <is>
          <t>99LHT6-601.5</t>
        </is>
      </c>
      <c r="B136" s="3" t="inlineStr">
        <is>
          <t>Cables Direct</t>
        </is>
      </c>
      <c r="C136" s="3" t="inlineStr">
        <is>
          <t>1.5M CAT6 LSOH MOULDED-GREY</t>
        </is>
      </c>
      <c r="D136" s="11" t="n">
        <v>4</v>
      </c>
      <c r="E136" s="12" t="n">
        <v>3.33</v>
      </c>
    </row>
    <row r="137">
      <c r="A137" s="3" t="inlineStr">
        <is>
          <t>ERT-601.5/O</t>
        </is>
      </c>
      <c r="B137" s="3" t="inlineStr">
        <is>
          <t>Cables Direct</t>
        </is>
      </c>
      <c r="C137" s="3" t="inlineStr">
        <is>
          <t>1.5M CAT6 UTPPVCINJ MOULD CAB ORNGE</t>
        </is>
      </c>
      <c r="D137" s="11" t="n">
        <v>4</v>
      </c>
      <c r="E137" s="12" t="n">
        <v>3.33</v>
      </c>
    </row>
    <row r="138">
      <c r="A138" s="3" t="inlineStr">
        <is>
          <t>ART-101.5B</t>
        </is>
      </c>
      <c r="B138" s="3" t="inlineStr">
        <is>
          <t>Cables Direct</t>
        </is>
      </c>
      <c r="C138" s="3" t="inlineStr">
        <is>
          <t>1.5M CAT6A SSTP-LSOH CABLE  BLUE</t>
        </is>
      </c>
      <c r="D138" s="11" t="n">
        <v>4</v>
      </c>
      <c r="E138" s="12" t="n">
        <v>3.33</v>
      </c>
    </row>
    <row r="139">
      <c r="A139" s="3" t="inlineStr">
        <is>
          <t>ART-101.5</t>
        </is>
      </c>
      <c r="B139" s="3" t="inlineStr">
        <is>
          <t>Cables Direct</t>
        </is>
      </c>
      <c r="C139" s="3" t="inlineStr">
        <is>
          <t>1.5M CAT6A SSTP-LSOH CABLE  GREY</t>
        </is>
      </c>
      <c r="D139" s="11" t="n">
        <v>4</v>
      </c>
      <c r="E139" s="12" t="n">
        <v>3.33</v>
      </c>
    </row>
    <row r="140">
      <c r="A140" s="3" t="inlineStr">
        <is>
          <t>ART-101.5Y</t>
        </is>
      </c>
      <c r="B140" s="3" t="inlineStr">
        <is>
          <t>Cables Direct</t>
        </is>
      </c>
      <c r="C140" s="3" t="inlineStr">
        <is>
          <t>1.5M CAT6A SSTP-LSOH CABLE  YELLOW</t>
        </is>
      </c>
      <c r="D140" s="11" t="n">
        <v>4</v>
      </c>
      <c r="E140" s="12" t="n">
        <v>3.33</v>
      </c>
    </row>
    <row r="141">
      <c r="A141" s="3" t="inlineStr">
        <is>
          <t>99TRT-601.5K</t>
        </is>
      </c>
      <c r="B141" s="3" t="inlineStr">
        <is>
          <t>Cables Direct</t>
        </is>
      </c>
      <c r="C141" s="3" t="inlineStr">
        <is>
          <t>1.5M NETWORK 5E MOULDED BOOT  BLACK-</t>
        </is>
      </c>
      <c r="D141" s="11" t="n">
        <v>3</v>
      </c>
      <c r="E141" s="12" t="n">
        <v>2.5</v>
      </c>
    </row>
    <row r="142">
      <c r="A142" s="3" t="inlineStr">
        <is>
          <t>USB3C-901-1H</t>
        </is>
      </c>
      <c r="B142" s="3" t="inlineStr">
        <is>
          <t>Cables Direct</t>
        </is>
      </c>
      <c r="C142" s="3" t="inlineStr">
        <is>
          <t>1.5M USB3.1 C MALE TO C MALE 10G</t>
        </is>
      </c>
      <c r="D142" s="11" t="n">
        <v>10</v>
      </c>
      <c r="E142" s="12" t="n">
        <v>8.33</v>
      </c>
    </row>
    <row r="143">
      <c r="A143" s="3" t="inlineStr">
        <is>
          <t>77HD4-311H</t>
        </is>
      </c>
      <c r="B143" s="3" t="inlineStr">
        <is>
          <t>Cables Direct</t>
        </is>
      </c>
      <c r="C143" s="3" t="inlineStr">
        <is>
          <t>1.5M V1.4 HDMI WITH ETHERENT</t>
        </is>
      </c>
      <c r="D143" s="11" t="n">
        <v>4</v>
      </c>
      <c r="E143" s="12" t="n">
        <v>3.33</v>
      </c>
    </row>
    <row r="144">
      <c r="A144" s="3" t="inlineStr">
        <is>
          <t>99HDHS-101H</t>
        </is>
      </c>
      <c r="B144" s="3" t="inlineStr">
        <is>
          <t>Cables Direct</t>
        </is>
      </c>
      <c r="C144" s="3" t="inlineStr">
        <is>
          <t>1.5M V1.4 HDMI-FAST WITH ETHERNET -</t>
        </is>
      </c>
      <c r="D144" s="11" t="n">
        <v>4</v>
      </c>
      <c r="E144" s="12" t="n">
        <v>3.33</v>
      </c>
    </row>
    <row r="145">
      <c r="A145" s="3" t="inlineStr">
        <is>
          <t>NLMOB-901-1H</t>
        </is>
      </c>
      <c r="B145" s="3" t="inlineStr">
        <is>
          <t>Cables Direct</t>
        </is>
      </c>
      <c r="C145" s="3" t="inlineStr">
        <is>
          <t>1.5MTR USBC M  C M 20V 10G</t>
        </is>
      </c>
      <c r="D145" s="11" t="n">
        <v>8</v>
      </c>
      <c r="E145" s="12" t="n">
        <v>6.67</v>
      </c>
    </row>
    <row r="146">
      <c r="A146" s="3" t="inlineStr">
        <is>
          <t>NLMOB-931-1H</t>
        </is>
      </c>
      <c r="B146" s="3" t="inlineStr">
        <is>
          <t>Cables Direct</t>
        </is>
      </c>
      <c r="C146" s="3" t="inlineStr">
        <is>
          <t>1.5MTR USBC M  C M 5V 3A 5G</t>
        </is>
      </c>
      <c r="D146" s="11" t="n">
        <v>6</v>
      </c>
      <c r="E146" s="12" t="n">
        <v>5</v>
      </c>
    </row>
    <row r="147">
      <c r="A147" s="3" t="inlineStr">
        <is>
          <t>USB3C-DUALC</t>
        </is>
      </c>
      <c r="B147" s="3" t="inlineStr">
        <is>
          <t>Cables Direct</t>
        </is>
      </c>
      <c r="C147" s="3" t="inlineStr">
        <is>
          <t>1.8M 1XUSB-C M 2XUSB-C M 140W - BLK</t>
        </is>
      </c>
      <c r="D147" s="11" t="n">
        <v>14</v>
      </c>
      <c r="E147" s="12" t="n">
        <v>11.67</v>
      </c>
    </row>
    <row r="148">
      <c r="A148" s="3" t="inlineStr">
        <is>
          <t>CDLDV-302</t>
        </is>
      </c>
      <c r="B148" s="3" t="inlineStr">
        <is>
          <t>Cables Direct</t>
        </is>
      </c>
      <c r="C148" s="3" t="inlineStr">
        <is>
          <t>1.8M BLK HDMI M-DVI-D D LINK CBL GD</t>
        </is>
      </c>
      <c r="D148" s="11" t="n">
        <v>6</v>
      </c>
      <c r="E148" s="12" t="n">
        <v>5</v>
      </c>
    </row>
    <row r="149">
      <c r="A149" s="3" t="inlineStr">
        <is>
          <t>RB-257-MF2</t>
        </is>
      </c>
      <c r="B149" s="3" t="inlineStr">
        <is>
          <t>Cables Direct</t>
        </is>
      </c>
      <c r="C149" s="3" t="inlineStr">
        <is>
          <t>1.8M C14-C15 POWER CABLE</t>
        </is>
      </c>
      <c r="D149" s="11" t="n">
        <v>6</v>
      </c>
      <c r="E149" s="12" t="n">
        <v>5</v>
      </c>
    </row>
    <row r="150">
      <c r="A150" s="3" t="inlineStr">
        <is>
          <t>RB-299A</t>
        </is>
      </c>
      <c r="B150" s="3" t="inlineStr">
        <is>
          <t>Cables Direct</t>
        </is>
      </c>
      <c r="C150" s="3" t="inlineStr">
        <is>
          <t>1.8M EURO KETTLE</t>
        </is>
      </c>
      <c r="D150" s="11" t="n">
        <v>5</v>
      </c>
      <c r="E150" s="12" t="n">
        <v>4.17</v>
      </c>
    </row>
    <row r="151">
      <c r="A151" s="3" t="inlineStr">
        <is>
          <t>77HDMI-018</t>
        </is>
      </c>
      <c r="B151" s="3" t="inlineStr">
        <is>
          <t>Cables Direct</t>
        </is>
      </c>
      <c r="C151" s="3" t="inlineStr">
        <is>
          <t>1.8M HI SPEED HDMI SCABLE ETHERNET</t>
        </is>
      </c>
      <c r="D151" s="11" t="n">
        <v>4</v>
      </c>
      <c r="E151" s="12" t="n">
        <v>3.33</v>
      </c>
    </row>
    <row r="152">
      <c r="A152" s="3" t="inlineStr">
        <is>
          <t>77HDMI-019</t>
        </is>
      </c>
      <c r="B152" s="3" t="inlineStr">
        <is>
          <t>Cables Direct</t>
        </is>
      </c>
      <c r="C152" s="3" t="inlineStr">
        <is>
          <t>1.8M HI SPEED HDMI SCABLE ETHERNET</t>
        </is>
      </c>
      <c r="D152" s="11" t="n">
        <v>4</v>
      </c>
      <c r="E152" s="12" t="n">
        <v>3.33</v>
      </c>
    </row>
    <row r="153">
      <c r="A153" s="3" t="inlineStr">
        <is>
          <t>RB-301-WH</t>
        </is>
      </c>
      <c r="B153" s="3" t="inlineStr">
        <is>
          <t>Cables Direct</t>
        </is>
      </c>
      <c r="C153" s="3" t="inlineStr">
        <is>
          <t>1.8M IEC C13F-IEC C14M WHT POW EXT C</t>
        </is>
      </c>
      <c r="D153" s="11" t="n">
        <v>5</v>
      </c>
      <c r="E153" s="12" t="n">
        <v>4.17</v>
      </c>
    </row>
    <row r="154">
      <c r="A154" s="3" t="inlineStr">
        <is>
          <t>99CDL2-1602</t>
        </is>
      </c>
      <c r="B154" s="3" t="inlineStr">
        <is>
          <t>Cables Direct</t>
        </is>
      </c>
      <c r="C154" s="3" t="inlineStr">
        <is>
          <t>1.8M USB 2.0 A MALE TO MICRO B MALE</t>
        </is>
      </c>
      <c r="D154" s="11" t="n">
        <v>4</v>
      </c>
      <c r="E154" s="12" t="n">
        <v>3.33</v>
      </c>
    </row>
    <row r="155">
      <c r="A155" s="3" t="inlineStr">
        <is>
          <t>NLMOB-941BDBK-2</t>
        </is>
      </c>
      <c r="B155" s="3" t="inlineStr">
        <is>
          <t>Cables Direct</t>
        </is>
      </c>
      <c r="C155" s="3" t="inlineStr">
        <is>
          <t>1.8M USB 2.0 TYPEC BLK BRAIDED</t>
        </is>
      </c>
      <c r="D155" s="11" t="n">
        <v>5</v>
      </c>
      <c r="E155" s="12" t="n">
        <v>4.17</v>
      </c>
    </row>
    <row r="156">
      <c r="A156" s="3" t="inlineStr">
        <is>
          <t>NLMOB-901BDBK-2</t>
        </is>
      </c>
      <c r="B156" s="3" t="inlineStr">
        <is>
          <t>Cables Direct</t>
        </is>
      </c>
      <c r="C156" s="3" t="inlineStr">
        <is>
          <t>1.8M USB 3.1 TYPEC M-M BLK BRAIDED</t>
        </is>
      </c>
      <c r="D156" s="11" t="n">
        <v>9</v>
      </c>
      <c r="E156" s="12" t="n">
        <v>7.5</v>
      </c>
    </row>
    <row r="157">
      <c r="A157" s="3" t="inlineStr">
        <is>
          <t>77HDMI-VGCAB022</t>
        </is>
      </c>
      <c r="B157" s="3" t="inlineStr">
        <is>
          <t>Cables Direct</t>
        </is>
      </c>
      <c r="C157" s="3" t="inlineStr">
        <is>
          <t>1.8MTR HDMI TO VGA CABLE GOLD PLATED</t>
        </is>
      </c>
      <c r="D157" s="11" t="n">
        <v>9</v>
      </c>
      <c r="E157" s="12" t="n">
        <v>7.5</v>
      </c>
    </row>
    <row r="158">
      <c r="A158" s="3" t="inlineStr">
        <is>
          <t>99CDL2-102</t>
        </is>
      </c>
      <c r="B158" s="3" t="inlineStr">
        <is>
          <t>Cables Direct</t>
        </is>
      </c>
      <c r="C158" s="3" t="inlineStr">
        <is>
          <t>1.8MTR USB 2.0 A MALE TO B MALE</t>
        </is>
      </c>
      <c r="D158" s="11" t="n">
        <v>4</v>
      </c>
      <c r="E158" s="12" t="n">
        <v>3.33</v>
      </c>
    </row>
    <row r="159">
      <c r="A159" s="3" t="inlineStr">
        <is>
          <t>77CDL-102GL</t>
        </is>
      </c>
      <c r="B159" s="3" t="inlineStr">
        <is>
          <t>Cables Direct</t>
        </is>
      </c>
      <c r="C159" s="3" t="inlineStr">
        <is>
          <t>1.8MTR USB 2.0 AM-BM BLACK/GOLD</t>
        </is>
      </c>
      <c r="D159" s="11" t="n">
        <v>4</v>
      </c>
      <c r="E159" s="12" t="n">
        <v>3.33</v>
      </c>
    </row>
    <row r="160">
      <c r="A160" s="3" t="inlineStr">
        <is>
          <t>NLMOB-931-2</t>
        </is>
      </c>
      <c r="B160" s="3" t="inlineStr">
        <is>
          <t>Cables Direct</t>
        </is>
      </c>
      <c r="C160" s="3" t="inlineStr">
        <is>
          <t>1.8MTR USBC M  C M 5V 3A 5G  WHITE</t>
        </is>
      </c>
      <c r="D160" s="11" t="n">
        <v>6</v>
      </c>
      <c r="E160" s="12" t="n">
        <v>5</v>
      </c>
    </row>
    <row r="161">
      <c r="A161" s="3" t="inlineStr">
        <is>
          <t>NLMOB-901-2</t>
        </is>
      </c>
      <c r="B161" s="3" t="inlineStr">
        <is>
          <t>Cables Direct</t>
        </is>
      </c>
      <c r="C161" s="3" t="inlineStr">
        <is>
          <t>1.8MTR USBC M C M 20V 10G</t>
        </is>
      </c>
      <c r="D161" s="11" t="n">
        <v>9</v>
      </c>
      <c r="E161" s="12" t="n">
        <v>7.5</v>
      </c>
    </row>
    <row r="162">
      <c r="A162" s="3" t="inlineStr">
        <is>
          <t>ERT-610</t>
        </is>
      </c>
      <c r="B162" s="3" t="inlineStr">
        <is>
          <t>Cables Direct</t>
        </is>
      </c>
      <c r="C162" s="3" t="inlineStr">
        <is>
          <t>10M CAT 6 UTP PVC INJ MDD CBL - GRY</t>
        </is>
      </c>
      <c r="D162" s="11" t="n">
        <v>8</v>
      </c>
      <c r="E162" s="12" t="n">
        <v>6.67</v>
      </c>
    </row>
    <row r="163">
      <c r="A163" s="3" t="inlineStr">
        <is>
          <t>URT-610</t>
        </is>
      </c>
      <c r="B163" s="3" t="inlineStr">
        <is>
          <t>Cables Direct</t>
        </is>
      </c>
      <c r="C163" s="3" t="inlineStr">
        <is>
          <t>10M CAT5E UTP PVC INJ MDD CBL - GRY</t>
        </is>
      </c>
      <c r="D163" s="11" t="n">
        <v>6</v>
      </c>
      <c r="E163" s="12" t="n">
        <v>5</v>
      </c>
    </row>
    <row r="164">
      <c r="A164" s="3" t="inlineStr">
        <is>
          <t>URT-610R</t>
        </is>
      </c>
      <c r="B164" s="3" t="inlineStr">
        <is>
          <t>Cables Direct</t>
        </is>
      </c>
      <c r="C164" s="3" t="inlineStr">
        <is>
          <t>10M CAT5E UTP PVC INJ MDD CBL - RED</t>
        </is>
      </c>
      <c r="D164" s="11" t="n">
        <v>6</v>
      </c>
      <c r="E164" s="12" t="n">
        <v>5</v>
      </c>
    </row>
    <row r="165">
      <c r="A165" s="3" t="inlineStr">
        <is>
          <t>FB4M-LCLC-100D</t>
        </is>
      </c>
      <c r="B165" s="3" t="inlineStr">
        <is>
          <t>Cables Direct</t>
        </is>
      </c>
      <c r="C165" s="3" t="inlineStr">
        <is>
          <t>10M LC-LC OM4 FIBRE CABLE - AQUA</t>
        </is>
      </c>
      <c r="D165" s="11" t="n">
        <v>14</v>
      </c>
      <c r="E165" s="12" t="n">
        <v>11.67</v>
      </c>
    </row>
    <row r="166">
      <c r="A166" s="3" t="inlineStr">
        <is>
          <t>FB2S-LCLC-100Y</t>
        </is>
      </c>
      <c r="B166" s="3" t="inlineStr">
        <is>
          <t>Cables Direct</t>
        </is>
      </c>
      <c r="C166" s="3" t="inlineStr">
        <is>
          <t>10M LC-LC SINGLEMODE 9/125 YELLOW</t>
        </is>
      </c>
      <c r="D166" s="11" t="n">
        <v>6</v>
      </c>
      <c r="E166" s="12" t="n">
        <v>5</v>
      </c>
    </row>
    <row r="167">
      <c r="A167" s="3" t="inlineStr">
        <is>
          <t>99TRT-610</t>
        </is>
      </c>
      <c r="B167" s="3" t="inlineStr">
        <is>
          <t>Cables Direct</t>
        </is>
      </c>
      <c r="C167" s="3" t="inlineStr">
        <is>
          <t>10M NETWORK 5E MOULDED BOOT  GREY</t>
        </is>
      </c>
      <c r="D167" s="11" t="n">
        <v>5</v>
      </c>
      <c r="E167" s="12" t="n">
        <v>4.17</v>
      </c>
    </row>
    <row r="168">
      <c r="A168" s="3" t="inlineStr">
        <is>
          <t>99TRT-610W</t>
        </is>
      </c>
      <c r="B168" s="3" t="inlineStr">
        <is>
          <t>Cables Direct</t>
        </is>
      </c>
      <c r="C168" s="3" t="inlineStr">
        <is>
          <t>10M NETWORK 5E MOULDED BOOT  WHITE-</t>
        </is>
      </c>
      <c r="D168" s="11" t="n">
        <v>5</v>
      </c>
      <c r="E168" s="12" t="n">
        <v>4.17</v>
      </c>
    </row>
    <row r="169">
      <c r="A169" s="3" t="inlineStr">
        <is>
          <t>AOCUSB3C-010</t>
        </is>
      </c>
      <c r="B169" s="3" t="inlineStr">
        <is>
          <t>Cables Direct</t>
        </is>
      </c>
      <c r="C169" s="3" t="inlineStr">
        <is>
          <t>10M USB3.1 TYPE C AOC CABLE</t>
        </is>
      </c>
      <c r="D169" s="11" t="n">
        <v>102</v>
      </c>
      <c r="E169" s="12" t="n">
        <v>85</v>
      </c>
    </row>
    <row r="170">
      <c r="A170" s="3" t="inlineStr">
        <is>
          <t>99HDHS-110</t>
        </is>
      </c>
      <c r="B170" s="3" t="inlineStr">
        <is>
          <t>Cables Direct</t>
        </is>
      </c>
      <c r="C170" s="3" t="inlineStr">
        <is>
          <t>10M V1.4 HDMI-FAST WITH ETHERNET B/Q</t>
        </is>
      </c>
      <c r="D170" s="11" t="n">
        <v>12</v>
      </c>
      <c r="E170" s="12" t="n">
        <v>10</v>
      </c>
    </row>
    <row r="171">
      <c r="A171" s="3" t="inlineStr">
        <is>
          <t>NL2HDMI-10</t>
        </is>
      </c>
      <c r="B171" s="3" t="inlineStr">
        <is>
          <t>Cables Direct</t>
        </is>
      </c>
      <c r="C171" s="3" t="inlineStr">
        <is>
          <t>10MTR FAST HDMI W/-FULL SHIELDEDHOOD</t>
        </is>
      </c>
      <c r="D171" s="11" t="n">
        <v>19</v>
      </c>
      <c r="E171" s="12" t="n">
        <v>15.83</v>
      </c>
    </row>
    <row r="172">
      <c r="A172" s="3" t="inlineStr">
        <is>
          <t>HDHDPORT-VGACAB</t>
        </is>
      </c>
      <c r="B172" s="3" t="inlineStr">
        <is>
          <t>Cables Direct</t>
        </is>
      </c>
      <c r="C172" s="3" t="inlineStr">
        <is>
          <t>15CM DSPY PRT M-HD15 VGA F BLK ADP</t>
        </is>
      </c>
      <c r="D172" s="11" t="n">
        <v>12</v>
      </c>
      <c r="E172" s="12" t="n">
        <v>10</v>
      </c>
    </row>
    <row r="173">
      <c r="A173" s="3" t="inlineStr">
        <is>
          <t>HDHDPORT-005CAB</t>
        </is>
      </c>
      <c r="B173" s="3" t="inlineStr">
        <is>
          <t>Cables Direct</t>
        </is>
      </c>
      <c r="C173" s="3" t="inlineStr">
        <is>
          <t>15CM DSPY PRT M-HDMI F BLK ADP 0</t>
        </is>
      </c>
      <c r="D173" s="11" t="n">
        <v>8</v>
      </c>
      <c r="E173" s="12" t="n">
        <v>6.67</v>
      </c>
    </row>
    <row r="174">
      <c r="A174" s="3" t="inlineStr">
        <is>
          <t>HDHDPORT-001CAB</t>
        </is>
      </c>
      <c r="B174" s="3" t="inlineStr">
        <is>
          <t>Cables Direct</t>
        </is>
      </c>
      <c r="C174" s="3" t="inlineStr">
        <is>
          <t>15CM DSPYP M-DVI-I DLINK F BLK ADP</t>
        </is>
      </c>
      <c r="D174" s="11" t="n">
        <v>8</v>
      </c>
      <c r="E174" s="12" t="n">
        <v>6.67</v>
      </c>
    </row>
    <row r="175">
      <c r="A175" s="3" t="inlineStr">
        <is>
          <t>USB3C-HUB4BP</t>
        </is>
      </c>
      <c r="B175" s="3" t="inlineStr">
        <is>
          <t>Cables Direct</t>
        </is>
      </c>
      <c r="C175" s="3" t="inlineStr">
        <is>
          <t>15CM LEAD USB C(M)-4X USB3.0A(F) ADA</t>
        </is>
      </c>
      <c r="D175" s="11" t="n">
        <v>11</v>
      </c>
      <c r="E175" s="12" t="n">
        <v>9.17</v>
      </c>
    </row>
    <row r="176">
      <c r="A176" s="3" t="inlineStr">
        <is>
          <t>USB3C-ETHGIG</t>
        </is>
      </c>
      <c r="B176" s="3" t="inlineStr">
        <is>
          <t>Cables Direct</t>
        </is>
      </c>
      <c r="C176" s="3" t="inlineStr">
        <is>
          <t>15CM LEAD USB TYPE C(M)-GIG ETH ADA</t>
        </is>
      </c>
      <c r="D176" s="11" t="n">
        <v>14</v>
      </c>
      <c r="E176" s="12" t="n">
        <v>11.67</v>
      </c>
    </row>
    <row r="177">
      <c r="A177" s="3" t="inlineStr">
        <is>
          <t>HDMINIDP-HDMI</t>
        </is>
      </c>
      <c r="B177" s="3" t="inlineStr">
        <is>
          <t>Cables Direct</t>
        </is>
      </c>
      <c r="C177" s="3" t="inlineStr">
        <is>
          <t>15CM MN DSPY PRT M-HDMI F CBL B/Q 90</t>
        </is>
      </c>
      <c r="D177" s="11" t="n">
        <v>9</v>
      </c>
      <c r="E177" s="12" t="n">
        <v>7.5</v>
      </c>
    </row>
    <row r="178">
      <c r="A178" s="3" t="inlineStr">
        <is>
          <t>USB3C-951</t>
        </is>
      </c>
      <c r="B178" s="3" t="inlineStr">
        <is>
          <t>Cables Direct</t>
        </is>
      </c>
      <c r="C178" s="3" t="inlineStr">
        <is>
          <t>15CM USB 3.1 TYPE C(M) A(F) ADAPT 5G</t>
        </is>
      </c>
      <c r="D178" s="11" t="n">
        <v>6</v>
      </c>
      <c r="E178" s="12" t="n">
        <v>5</v>
      </c>
    </row>
    <row r="179">
      <c r="A179" s="3" t="inlineStr">
        <is>
          <t>USB3C-HDMICOMBO</t>
        </is>
      </c>
      <c r="B179" s="3" t="inlineStr">
        <is>
          <t>Cables Direct</t>
        </is>
      </c>
      <c r="C179" s="3" t="inlineStr">
        <is>
          <t>15CM USB TYPEC M-HDMI USBGIGABIT ADA</t>
        </is>
      </c>
      <c r="D179" s="11" t="n">
        <v>35</v>
      </c>
      <c r="E179" s="12" t="n">
        <v>29.17</v>
      </c>
    </row>
    <row r="180">
      <c r="A180" s="3" t="inlineStr">
        <is>
          <t>99TRT-615</t>
        </is>
      </c>
      <c r="B180" s="3" t="inlineStr">
        <is>
          <t>Cables Direct</t>
        </is>
      </c>
      <c r="C180" s="3" t="inlineStr">
        <is>
          <t>15M NETWORK 5E MOULDED BOOT   GREY</t>
        </is>
      </c>
      <c r="D180" s="11" t="n">
        <v>6</v>
      </c>
      <c r="E180" s="12" t="n">
        <v>5</v>
      </c>
    </row>
    <row r="181">
      <c r="A181" s="3" t="inlineStr">
        <is>
          <t>USB3C-901EXT</t>
        </is>
      </c>
      <c r="B181" s="3" t="inlineStr">
        <is>
          <t>Cables Direct</t>
        </is>
      </c>
      <c r="C181" s="3" t="inlineStr">
        <is>
          <t>1M 10GB USBC M TO USBC F CABLE 100W</t>
        </is>
      </c>
      <c r="D181" s="11" t="n">
        <v>7</v>
      </c>
      <c r="E181" s="12" t="n">
        <v>5.83</v>
      </c>
    </row>
    <row r="182">
      <c r="A182" s="3" t="inlineStr">
        <is>
          <t>99DVHD-301</t>
        </is>
      </c>
      <c r="B182" s="3" t="inlineStr">
        <is>
          <t>Cables Direct</t>
        </is>
      </c>
      <c r="C182" s="3" t="inlineStr">
        <is>
          <t>1M BLACK HDMI M DVI-D CAB GOLD CONN</t>
        </is>
      </c>
      <c r="D182" s="11" t="n">
        <v>5</v>
      </c>
      <c r="E182" s="12" t="n">
        <v>4.17</v>
      </c>
    </row>
    <row r="183">
      <c r="A183" s="3" t="inlineStr">
        <is>
          <t>77DVHD-3301</t>
        </is>
      </c>
      <c r="B183" s="3" t="inlineStr">
        <is>
          <t>Cables Direct</t>
        </is>
      </c>
      <c r="C183" s="3" t="inlineStr">
        <is>
          <t>1M BLACK HDMI M DVI-D CAB GOLD CONN</t>
        </is>
      </c>
      <c r="D183" s="11" t="n">
        <v>5</v>
      </c>
      <c r="E183" s="12" t="n">
        <v>4.17</v>
      </c>
    </row>
    <row r="184">
      <c r="A184" s="3" t="inlineStr">
        <is>
          <t>CDLDV-301</t>
        </is>
      </c>
      <c r="B184" s="3" t="inlineStr">
        <is>
          <t>Cables Direct</t>
        </is>
      </c>
      <c r="C184" s="3" t="inlineStr">
        <is>
          <t>1M BLK HDMI M-DVI-D DUAL LINK CBL GD</t>
        </is>
      </c>
      <c r="D184" s="11" t="n">
        <v>5</v>
      </c>
      <c r="E184" s="12" t="n">
        <v>4.17</v>
      </c>
    </row>
    <row r="185">
      <c r="A185" s="3" t="inlineStr">
        <is>
          <t>ERT-601K</t>
        </is>
      </c>
      <c r="B185" s="3" t="inlineStr">
        <is>
          <t>Cables Direct</t>
        </is>
      </c>
      <c r="C185" s="3" t="inlineStr">
        <is>
          <t>1M CAT 6 UTP PVC INJ MDD CBL - BLK</t>
        </is>
      </c>
      <c r="D185" s="11" t="n">
        <v>4</v>
      </c>
      <c r="E185" s="12" t="n">
        <v>3.33</v>
      </c>
    </row>
    <row r="186">
      <c r="A186" s="3" t="inlineStr">
        <is>
          <t>ERT-601B</t>
        </is>
      </c>
      <c r="B186" s="3" t="inlineStr">
        <is>
          <t>Cables Direct</t>
        </is>
      </c>
      <c r="C186" s="3" t="inlineStr">
        <is>
          <t>1M CAT 6 UTP PVC INJ MDD CBL - BLUE</t>
        </is>
      </c>
      <c r="D186" s="11" t="n">
        <v>4</v>
      </c>
      <c r="E186" s="12" t="n">
        <v>3.33</v>
      </c>
    </row>
    <row r="187">
      <c r="A187" s="3" t="inlineStr">
        <is>
          <t>ERT-601</t>
        </is>
      </c>
      <c r="B187" s="3" t="inlineStr">
        <is>
          <t>Cables Direct</t>
        </is>
      </c>
      <c r="C187" s="3" t="inlineStr">
        <is>
          <t>1M CAT 6 UTP PVC INJ MDD CBL - GRY</t>
        </is>
      </c>
      <c r="D187" s="11" t="n">
        <v>4</v>
      </c>
      <c r="E187" s="12" t="n">
        <v>3.33</v>
      </c>
    </row>
    <row r="188">
      <c r="A188" s="3" t="inlineStr">
        <is>
          <t>ERT-601P</t>
        </is>
      </c>
      <c r="B188" s="3" t="inlineStr">
        <is>
          <t>Cables Direct</t>
        </is>
      </c>
      <c r="C188" s="3" t="inlineStr">
        <is>
          <t>1M CAT 6 UTP PVC INJ MDD CBL - PINK</t>
        </is>
      </c>
      <c r="D188" s="11" t="n">
        <v>4</v>
      </c>
      <c r="E188" s="12" t="n">
        <v>3.33</v>
      </c>
    </row>
    <row r="189">
      <c r="A189" s="3" t="inlineStr">
        <is>
          <t>ERT-601G</t>
        </is>
      </c>
      <c r="B189" s="3" t="inlineStr">
        <is>
          <t>Cables Direct</t>
        </is>
      </c>
      <c r="C189" s="3" t="inlineStr">
        <is>
          <t>1M CAT 6 UTP PVC INJ MDD CBL-GREEN</t>
        </is>
      </c>
      <c r="D189" s="11" t="n">
        <v>4</v>
      </c>
      <c r="E189" s="12" t="n">
        <v>3.33</v>
      </c>
    </row>
    <row r="190">
      <c r="A190" s="3" t="inlineStr">
        <is>
          <t>URT-601</t>
        </is>
      </c>
      <c r="B190" s="3" t="inlineStr">
        <is>
          <t>Cables Direct</t>
        </is>
      </c>
      <c r="C190" s="3" t="inlineStr">
        <is>
          <t>1M CAT5E UTP PVC INJ MDD CBL - GRY 0</t>
        </is>
      </c>
      <c r="D190" s="11" t="n">
        <v>3</v>
      </c>
      <c r="E190" s="12" t="n">
        <v>2.5</v>
      </c>
    </row>
    <row r="191">
      <c r="A191" s="3" t="inlineStr">
        <is>
          <t>URT-601B</t>
        </is>
      </c>
      <c r="B191" s="3" t="inlineStr">
        <is>
          <t>Cables Direct</t>
        </is>
      </c>
      <c r="C191" s="3" t="inlineStr">
        <is>
          <t>1M CAT5E UTP PVC INJ MDD CBL-BLUE 0</t>
        </is>
      </c>
      <c r="D191" s="11" t="n">
        <v>3</v>
      </c>
      <c r="E191" s="12" t="n">
        <v>2.5</v>
      </c>
    </row>
    <row r="192">
      <c r="A192" s="3" t="inlineStr">
        <is>
          <t>99LHT6-601</t>
        </is>
      </c>
      <c r="B192" s="3" t="inlineStr">
        <is>
          <t>Cables Direct</t>
        </is>
      </c>
      <c r="C192" s="3" t="inlineStr">
        <is>
          <t>1M CAT6 LSOH MOULDED-GREY</t>
        </is>
      </c>
      <c r="D192" s="11" t="n">
        <v>4</v>
      </c>
      <c r="E192" s="12" t="n">
        <v>3.33</v>
      </c>
    </row>
    <row r="193">
      <c r="A193" s="3" t="inlineStr">
        <is>
          <t>ART-101W</t>
        </is>
      </c>
      <c r="B193" s="3" t="inlineStr">
        <is>
          <t>Cables Direct</t>
        </is>
      </c>
      <c r="C193" s="3" t="inlineStr">
        <is>
          <t>1M CAT6A SSTP-LSOH CAB SNAGLESS WHT</t>
        </is>
      </c>
      <c r="D193" s="11" t="n">
        <v>4</v>
      </c>
      <c r="E193" s="12" t="n">
        <v>3.33</v>
      </c>
    </row>
    <row r="194">
      <c r="A194" s="3" t="inlineStr">
        <is>
          <t>ART-101K</t>
        </is>
      </c>
      <c r="B194" s="3" t="inlineStr">
        <is>
          <t>Cables Direct</t>
        </is>
      </c>
      <c r="C194" s="3" t="inlineStr">
        <is>
          <t>1M CAT6A SSTP-LSOH CABLE  BLACK</t>
        </is>
      </c>
      <c r="D194" s="11" t="n">
        <v>4</v>
      </c>
      <c r="E194" s="12" t="n">
        <v>3.33</v>
      </c>
    </row>
    <row r="195">
      <c r="A195" s="3" t="inlineStr">
        <is>
          <t>ART-101B</t>
        </is>
      </c>
      <c r="B195" s="3" t="inlineStr">
        <is>
          <t>Cables Direct</t>
        </is>
      </c>
      <c r="C195" s="3" t="inlineStr">
        <is>
          <t>1M CAT6A SSTP-LSOH CABLE  BLUE</t>
        </is>
      </c>
      <c r="D195" s="11" t="n">
        <v>4</v>
      </c>
      <c r="E195" s="12" t="n">
        <v>3.33</v>
      </c>
    </row>
    <row r="196">
      <c r="A196" s="3" t="inlineStr">
        <is>
          <t>ART-101</t>
        </is>
      </c>
      <c r="B196" s="3" t="inlineStr">
        <is>
          <t>Cables Direct</t>
        </is>
      </c>
      <c r="C196" s="3" t="inlineStr">
        <is>
          <t>1M CAT6A SSTP-LSOH CABLE  GREY</t>
        </is>
      </c>
      <c r="D196" s="11" t="n">
        <v>4</v>
      </c>
      <c r="E196" s="12" t="n">
        <v>3.33</v>
      </c>
    </row>
    <row r="197">
      <c r="A197" s="3" t="inlineStr">
        <is>
          <t>USB4-4100</t>
        </is>
      </c>
      <c r="B197" s="3" t="inlineStr">
        <is>
          <t>Cables Direct</t>
        </is>
      </c>
      <c r="C197" s="3" t="inlineStr">
        <is>
          <t>1M CERTIFIED USB 40GBPS CABLE</t>
        </is>
      </c>
      <c r="D197" s="11" t="n">
        <v>19</v>
      </c>
      <c r="E197" s="12" t="n">
        <v>15.83</v>
      </c>
    </row>
    <row r="198">
      <c r="A198" s="3" t="inlineStr">
        <is>
          <t>99DP-001LOCK</t>
        </is>
      </c>
      <c r="B198" s="3" t="inlineStr">
        <is>
          <t>Cables Direct</t>
        </is>
      </c>
      <c r="C198" s="3" t="inlineStr">
        <is>
          <t>1M D PORT BLK LOCK CON V1.2 B/Q 70</t>
        </is>
      </c>
      <c r="D198" s="11" t="n">
        <v>6</v>
      </c>
      <c r="E198" s="12" t="n">
        <v>5</v>
      </c>
    </row>
    <row r="199">
      <c r="A199" s="3" t="inlineStr">
        <is>
          <t>HDHDPORT-001-1M</t>
        </is>
      </c>
      <c r="B199" s="3" t="inlineStr">
        <is>
          <t>Cables Direct</t>
        </is>
      </c>
      <c r="C199" s="3" t="inlineStr">
        <is>
          <t>1M DISP PORT M-DVI-D SIN LINK M BLK</t>
        </is>
      </c>
      <c r="D199" s="11" t="n">
        <v>8</v>
      </c>
      <c r="E199" s="12" t="n">
        <v>6.67</v>
      </c>
    </row>
    <row r="200">
      <c r="A200" s="3" t="inlineStr">
        <is>
          <t>HDHDPORT-VGA-1M</t>
        </is>
      </c>
      <c r="B200" s="3" t="inlineStr">
        <is>
          <t>Cables Direct</t>
        </is>
      </c>
      <c r="C200" s="3" t="inlineStr">
        <is>
          <t>1M DISP PORT M-HD15 VGA M BLACK</t>
        </is>
      </c>
      <c r="D200" s="11" t="n">
        <v>14</v>
      </c>
      <c r="E200" s="12" t="n">
        <v>11.67</v>
      </c>
    </row>
    <row r="201">
      <c r="A201" s="3" t="inlineStr">
        <is>
          <t>HDHDPORT-005-1M</t>
        </is>
      </c>
      <c r="B201" s="3" t="inlineStr">
        <is>
          <t>Cables Direct</t>
        </is>
      </c>
      <c r="C201" s="3" t="inlineStr">
        <is>
          <t>1M DISP PORT M-HDMI M BLACK</t>
        </is>
      </c>
      <c r="D201" s="11" t="n">
        <v>8</v>
      </c>
      <c r="E201" s="12" t="n">
        <v>6.67</v>
      </c>
    </row>
    <row r="202">
      <c r="A202" s="3" t="inlineStr">
        <is>
          <t>CDLMDP-100BK</t>
        </is>
      </c>
      <c r="B202" s="3" t="inlineStr">
        <is>
          <t>Cables Direct</t>
        </is>
      </c>
      <c r="C202" s="3" t="inlineStr">
        <is>
          <t>1M DISPL PORT M MINI DISPL PORT M BG</t>
        </is>
      </c>
      <c r="D202" s="11" t="n">
        <v>6</v>
      </c>
      <c r="E202" s="12" t="n">
        <v>5</v>
      </c>
    </row>
    <row r="203">
      <c r="A203" s="3" t="inlineStr">
        <is>
          <t>CDLDP40-01</t>
        </is>
      </c>
      <c r="B203" s="3" t="inlineStr">
        <is>
          <t>Cables Direct</t>
        </is>
      </c>
      <c r="C203" s="3" t="inlineStr">
        <is>
          <t>1M DISPLAYPORT 2.1 CERTIFIED DP40 CA</t>
        </is>
      </c>
      <c r="D203" s="11" t="n">
        <v>11</v>
      </c>
      <c r="E203" s="12" t="n">
        <v>9.17</v>
      </c>
    </row>
    <row r="204">
      <c r="A204" s="3" t="inlineStr">
        <is>
          <t>CDLDP8K-01MK</t>
        </is>
      </c>
      <c r="B204" s="3" t="inlineStr">
        <is>
          <t>Cables Direct</t>
        </is>
      </c>
      <c r="C204" s="3" t="inlineStr">
        <is>
          <t>1M DP1.4 M -M CAB DYNAMIC HDR MST</t>
        </is>
      </c>
      <c r="D204" s="11" t="n">
        <v>6</v>
      </c>
      <c r="E204" s="12" t="n">
        <v>5</v>
      </c>
    </row>
    <row r="205">
      <c r="A205" s="3" t="inlineStr">
        <is>
          <t>CDEX-LPLZ-01BL</t>
        </is>
      </c>
      <c r="B205" s="3" t="inlineStr">
        <is>
          <t>Cables Direct</t>
        </is>
      </c>
      <c r="C205" s="3" t="inlineStr">
        <is>
          <t>1M HD15 VGA/SVGA LOW PROF M-M CAB</t>
        </is>
      </c>
      <c r="D205" s="11" t="n">
        <v>6</v>
      </c>
      <c r="E205" s="12" t="n">
        <v>5</v>
      </c>
    </row>
    <row r="206">
      <c r="A206" s="3" t="inlineStr">
        <is>
          <t>77HDMI-VGCBL033</t>
        </is>
      </c>
      <c r="B206" s="3" t="inlineStr">
        <is>
          <t>Cables Direct</t>
        </is>
      </c>
      <c r="C206" s="3" t="inlineStr">
        <is>
          <t>1M HDMI - VGA  AUDIO CAB GOLD PLATED</t>
        </is>
      </c>
      <c r="D206" s="11" t="n">
        <v>10</v>
      </c>
      <c r="E206" s="12" t="n">
        <v>8.33</v>
      </c>
    </row>
    <row r="207">
      <c r="A207" s="3" t="inlineStr">
        <is>
          <t>CDLHDUT8K-01BK</t>
        </is>
      </c>
      <c r="B207" s="3" t="inlineStr">
        <is>
          <t>Cables Direct</t>
        </is>
      </c>
      <c r="C207" s="3" t="inlineStr">
        <is>
          <t>1M HDMI 2.1  BL BRAIDED CABLE/BL AL</t>
        </is>
      </c>
      <c r="D207" s="11" t="n">
        <v>9</v>
      </c>
      <c r="E207" s="12" t="n">
        <v>7.5</v>
      </c>
    </row>
    <row r="208">
      <c r="A208" s="3" t="inlineStr">
        <is>
          <t>77HDMI-010</t>
        </is>
      </c>
      <c r="B208" s="3" t="inlineStr">
        <is>
          <t>Cables Direct</t>
        </is>
      </c>
      <c r="C208" s="3" t="inlineStr">
        <is>
          <t>1M HDMI CABLE WITH ETHERNET</t>
        </is>
      </c>
      <c r="D208" s="11" t="n">
        <v>4</v>
      </c>
      <c r="E208" s="12" t="n">
        <v>3.33</v>
      </c>
    </row>
    <row r="209">
      <c r="A209" s="3" t="inlineStr">
        <is>
          <t>77HD419-01</t>
        </is>
      </c>
      <c r="B209" s="3" t="inlineStr">
        <is>
          <t>Cables Direct</t>
        </is>
      </c>
      <c r="C209" s="3" t="inlineStr">
        <is>
          <t>1M HDMI HI SPEED W/ETH FULL CORE</t>
        </is>
      </c>
      <c r="D209" s="11" t="n">
        <v>4</v>
      </c>
      <c r="E209" s="12" t="n">
        <v>3.33</v>
      </c>
    </row>
    <row r="210">
      <c r="A210" s="3" t="inlineStr">
        <is>
          <t>FB2S-LCLC-010Y</t>
        </is>
      </c>
      <c r="B210" s="3" t="inlineStr">
        <is>
          <t>Cables Direct</t>
        </is>
      </c>
      <c r="C210" s="3" t="inlineStr">
        <is>
          <t>1M LC-LC SINGLEMODE 9/125 YELLOW</t>
        </is>
      </c>
      <c r="D210" s="11" t="n">
        <v>5</v>
      </c>
      <c r="E210" s="12" t="n">
        <v>4.17</v>
      </c>
    </row>
    <row r="211">
      <c r="A211" s="3" t="inlineStr">
        <is>
          <t>FB3M-LCSC-010D</t>
        </is>
      </c>
      <c r="B211" s="3" t="inlineStr">
        <is>
          <t>Cables Direct</t>
        </is>
      </c>
      <c r="C211" s="3" t="inlineStr">
        <is>
          <t>1M LC-SC 50/125 MMD OM3 CABLE - AQUA</t>
        </is>
      </c>
      <c r="D211" s="11" t="n">
        <v>6</v>
      </c>
      <c r="E211" s="12" t="n">
        <v>5</v>
      </c>
    </row>
    <row r="212">
      <c r="A212" s="3" t="inlineStr">
        <is>
          <t>FB4M-LCLC-010D</t>
        </is>
      </c>
      <c r="B212" s="3" t="inlineStr">
        <is>
          <t>Cables Direct</t>
        </is>
      </c>
      <c r="C212" s="3" t="inlineStr">
        <is>
          <t>1M LCLC 50/125 OM4 FIBRE - AQUA</t>
        </is>
      </c>
      <c r="D212" s="11" t="n">
        <v>6</v>
      </c>
      <c r="E212" s="12" t="n">
        <v>5</v>
      </c>
    </row>
    <row r="213">
      <c r="A213" s="3" t="inlineStr">
        <is>
          <t>99TRT-601R</t>
        </is>
      </c>
      <c r="B213" s="3" t="inlineStr">
        <is>
          <t>Cables Direct</t>
        </is>
      </c>
      <c r="C213" s="3" t="inlineStr">
        <is>
          <t>1M NETWORK 5E  MOULDED BOOT   RED-</t>
        </is>
      </c>
      <c r="D213" s="11" t="n">
        <v>3</v>
      </c>
      <c r="E213" s="12" t="n">
        <v>2.5</v>
      </c>
    </row>
    <row r="214">
      <c r="A214" s="3" t="inlineStr">
        <is>
          <t>99TRT-601Y</t>
        </is>
      </c>
      <c r="B214" s="3" t="inlineStr">
        <is>
          <t>Cables Direct</t>
        </is>
      </c>
      <c r="C214" s="3" t="inlineStr">
        <is>
          <t>1M NETWORK 5E  MOULDED BOOT  YELLOW</t>
        </is>
      </c>
      <c r="D214" s="11" t="n">
        <v>3</v>
      </c>
      <c r="E214" s="12" t="n">
        <v>2.5</v>
      </c>
    </row>
    <row r="215">
      <c r="A215" s="3" t="inlineStr">
        <is>
          <t>99TRT-601B</t>
        </is>
      </c>
      <c r="B215" s="3" t="inlineStr">
        <is>
          <t>Cables Direct</t>
        </is>
      </c>
      <c r="C215" s="3" t="inlineStr">
        <is>
          <t>1M NETWORK 5E  MOULDED BOOTS  BLUE-</t>
        </is>
      </c>
      <c r="D215" s="11" t="n">
        <v>3</v>
      </c>
      <c r="E215" s="12" t="n">
        <v>2.5</v>
      </c>
    </row>
    <row r="216">
      <c r="A216" s="3" t="inlineStr">
        <is>
          <t>99TRT-601</t>
        </is>
      </c>
      <c r="B216" s="3" t="inlineStr">
        <is>
          <t>Cables Direct</t>
        </is>
      </c>
      <c r="C216" s="3" t="inlineStr">
        <is>
          <t>1M NETWORK 5E MOULDED BOOTS   GREY-</t>
        </is>
      </c>
      <c r="D216" s="11" t="n">
        <v>3</v>
      </c>
      <c r="E216" s="12" t="n">
        <v>2.5</v>
      </c>
    </row>
    <row r="217">
      <c r="A217" s="3" t="inlineStr">
        <is>
          <t>ERSLIM-101K</t>
        </is>
      </c>
      <c r="B217" s="3" t="inlineStr">
        <is>
          <t>Cables Direct</t>
        </is>
      </c>
      <c r="C217" s="3" t="inlineStr">
        <is>
          <t>1M SLIM NET 6 LSOH CAB BLK SNAG</t>
        </is>
      </c>
      <c r="D217" s="11" t="n">
        <v>4</v>
      </c>
      <c r="E217" s="12" t="n">
        <v>3.33</v>
      </c>
    </row>
    <row r="218">
      <c r="A218" s="3" t="inlineStr">
        <is>
          <t>USB3C-941</t>
        </is>
      </c>
      <c r="B218" s="3" t="inlineStr">
        <is>
          <t>Cables Direct</t>
        </is>
      </c>
      <c r="C218" s="3" t="inlineStr">
        <is>
          <t>1M USB 2.0  TYPE C(M) A(M) CAB 480MB</t>
        </is>
      </c>
      <c r="D218" s="11" t="n">
        <v>5</v>
      </c>
      <c r="E218" s="12" t="n">
        <v>4.17</v>
      </c>
    </row>
    <row r="219">
      <c r="A219" s="3" t="inlineStr">
        <is>
          <t>CDL-101</t>
        </is>
      </c>
      <c r="B219" s="3" t="inlineStr">
        <is>
          <t>Cables Direct</t>
        </is>
      </c>
      <c r="C219" s="3" t="inlineStr">
        <is>
          <t>1M USB 2.0 A M - B M BLACK CABLE0</t>
        </is>
      </c>
      <c r="D219" s="11" t="n">
        <v>4</v>
      </c>
      <c r="E219" s="12" t="n">
        <v>3.33</v>
      </c>
    </row>
    <row r="220">
      <c r="A220" s="3" t="inlineStr">
        <is>
          <t>NLMOB-941BDBK</t>
        </is>
      </c>
      <c r="B220" s="3" t="inlineStr">
        <is>
          <t>Cables Direct</t>
        </is>
      </c>
      <c r="C220" s="3" t="inlineStr">
        <is>
          <t>1M USB 2.0 TYPEC M-A M-BLK BRAIDED</t>
        </is>
      </c>
      <c r="D220" s="11" t="n">
        <v>4</v>
      </c>
      <c r="E220" s="12" t="n">
        <v>3.33</v>
      </c>
    </row>
    <row r="221">
      <c r="A221" s="3" t="inlineStr">
        <is>
          <t>USB3C-921</t>
        </is>
      </c>
      <c r="B221" s="3" t="inlineStr">
        <is>
          <t>Cables Direct</t>
        </is>
      </c>
      <c r="C221" s="3" t="inlineStr">
        <is>
          <t>1M USB 3.1 TYPE C(M) TO A(M) CAB 10G</t>
        </is>
      </c>
      <c r="D221" s="11" t="n">
        <v>7</v>
      </c>
      <c r="E221" s="12" t="n">
        <v>5.83</v>
      </c>
    </row>
    <row r="222">
      <c r="A222" s="3" t="inlineStr">
        <is>
          <t>USB3C-901</t>
        </is>
      </c>
      <c r="B222" s="3" t="inlineStr">
        <is>
          <t>Cables Direct</t>
        </is>
      </c>
      <c r="C222" s="3" t="inlineStr">
        <is>
          <t>1M USB 3.1 TYPE C(M) TO C(M) CAB 10G</t>
        </is>
      </c>
      <c r="D222" s="11" t="n">
        <v>9</v>
      </c>
      <c r="E222" s="12" t="n">
        <v>7.5</v>
      </c>
    </row>
    <row r="223">
      <c r="A223" s="3" t="inlineStr">
        <is>
          <t>NLMOB-901BDBK</t>
        </is>
      </c>
      <c r="B223" s="3" t="inlineStr">
        <is>
          <t>Cables Direct</t>
        </is>
      </c>
      <c r="C223" s="3" t="inlineStr">
        <is>
          <t>1M USB 3.1 TYPEC M-M BLK BRAIDED</t>
        </is>
      </c>
      <c r="D223" s="11" t="n">
        <v>8</v>
      </c>
      <c r="E223" s="12" t="n">
        <v>6.67</v>
      </c>
    </row>
    <row r="224">
      <c r="A224" s="3" t="inlineStr">
        <is>
          <t>USB3C-871</t>
        </is>
      </c>
      <c r="B224" s="3" t="inlineStr">
        <is>
          <t>Cables Direct</t>
        </is>
      </c>
      <c r="C224" s="3" t="inlineStr">
        <is>
          <t>1M USB TYPE C - USB 2.0 B M</t>
        </is>
      </c>
      <c r="D224" s="11" t="n">
        <v>5</v>
      </c>
      <c r="E224" s="12" t="n">
        <v>4.17</v>
      </c>
    </row>
    <row r="225">
      <c r="A225" s="3" t="inlineStr">
        <is>
          <t>USB3C-DP-1M</t>
        </is>
      </c>
      <c r="B225" s="3" t="inlineStr">
        <is>
          <t>Cables Direct</t>
        </is>
      </c>
      <c r="C225" s="3" t="inlineStr">
        <is>
          <t>1M USB TYPEC M DISPL PORT M BLK 4K</t>
        </is>
      </c>
      <c r="D225" s="11" t="n">
        <v>15</v>
      </c>
      <c r="E225" s="12" t="n">
        <v>12.5</v>
      </c>
    </row>
    <row r="226">
      <c r="A226" s="3" t="inlineStr">
        <is>
          <t>USB3C-HDMI-1M</t>
        </is>
      </c>
      <c r="B226" s="3" t="inlineStr">
        <is>
          <t>Cables Direct</t>
        </is>
      </c>
      <c r="C226" s="3" t="inlineStr">
        <is>
          <t>1M USB TYPEC M HDMI M BLK CAB 4K60HZ</t>
        </is>
      </c>
      <c r="D226" s="11" t="n">
        <v>23</v>
      </c>
      <c r="E226" s="12" t="n">
        <v>19.17</v>
      </c>
    </row>
    <row r="227">
      <c r="A227" s="3" t="inlineStr">
        <is>
          <t>NLMOB-C-LT-1M</t>
        </is>
      </c>
      <c r="B227" s="3" t="inlineStr">
        <is>
          <t>Cables Direct</t>
        </is>
      </c>
      <c r="C227" s="3" t="inlineStr">
        <is>
          <t>1M USB-C TO LIGHTNING CABLE</t>
        </is>
      </c>
      <c r="D227" s="11" t="n">
        <v>9</v>
      </c>
      <c r="E227" s="12" t="n">
        <v>7.5</v>
      </c>
    </row>
    <row r="228">
      <c r="A228" s="3" t="inlineStr">
        <is>
          <t>USB3-801</t>
        </is>
      </c>
      <c r="B228" s="3" t="inlineStr">
        <is>
          <t>Cables Direct</t>
        </is>
      </c>
      <c r="C228" s="3" t="inlineStr">
        <is>
          <t>1M USB3 A M - B M BLK CBL B/Q 200</t>
        </is>
      </c>
      <c r="D228" s="11" t="n">
        <v>5</v>
      </c>
      <c r="E228" s="12" t="n">
        <v>4.17</v>
      </c>
    </row>
    <row r="229">
      <c r="A229" s="3" t="inlineStr">
        <is>
          <t>USB3-801BL</t>
        </is>
      </c>
      <c r="B229" s="3" t="inlineStr">
        <is>
          <t>Cables Direct</t>
        </is>
      </c>
      <c r="C229" s="3" t="inlineStr">
        <is>
          <t>1M USB3 A M - B M BLUE CBL B/Q 200</t>
        </is>
      </c>
      <c r="D229" s="11" t="n">
        <v>5</v>
      </c>
      <c r="E229" s="12" t="n">
        <v>4.17</v>
      </c>
    </row>
    <row r="230">
      <c r="A230" s="3" t="inlineStr">
        <is>
          <t>USB4-5100E</t>
        </is>
      </c>
      <c r="B230" s="3" t="inlineStr">
        <is>
          <t>Cables Direct</t>
        </is>
      </c>
      <c r="C230" s="3" t="inlineStr">
        <is>
          <t>1M USB4 40GBPS 240W EPR CABLE-C</t>
        </is>
      </c>
      <c r="D230" s="11" t="n">
        <v>19</v>
      </c>
      <c r="E230" s="12" t="n">
        <v>15.83</v>
      </c>
    </row>
    <row r="231">
      <c r="A231" s="3" t="inlineStr">
        <is>
          <t>99CDLHD4-101</t>
        </is>
      </c>
      <c r="B231" s="3" t="inlineStr">
        <is>
          <t>Cables Direct</t>
        </is>
      </c>
      <c r="C231" s="3" t="inlineStr">
        <is>
          <t>1M V1.4 HDMI M-M CABLE BL+GOLD CONNS</t>
        </is>
      </c>
      <c r="D231" s="11" t="n">
        <v>5</v>
      </c>
      <c r="E231" s="12" t="n">
        <v>4.17</v>
      </c>
    </row>
    <row r="232">
      <c r="A232" s="3" t="inlineStr">
        <is>
          <t>99HDHS-101</t>
        </is>
      </c>
      <c r="B232" s="3" t="inlineStr">
        <is>
          <t>Cables Direct</t>
        </is>
      </c>
      <c r="C232" s="3" t="inlineStr">
        <is>
          <t>1M V1.4 HDMI-FAST WITH ETHERNET -</t>
        </is>
      </c>
      <c r="D232" s="11" t="n">
        <v>4</v>
      </c>
      <c r="E232" s="12" t="n">
        <v>3.33</v>
      </c>
    </row>
    <row r="233">
      <c r="A233" s="3" t="inlineStr">
        <is>
          <t>77HD4-311</t>
        </is>
      </c>
      <c r="B233" s="3" t="inlineStr">
        <is>
          <t>Cables Direct</t>
        </is>
      </c>
      <c r="C233" s="3" t="inlineStr">
        <is>
          <t>1M V1.4 HDMIECONOMY  ETHER  B/Q 250</t>
        </is>
      </c>
      <c r="D233" s="11" t="n">
        <v>4</v>
      </c>
      <c r="E233" s="12" t="n">
        <v>3.33</v>
      </c>
    </row>
    <row r="234">
      <c r="A234" s="3" t="inlineStr">
        <is>
          <t>CDLDP-001LOCK</t>
        </is>
      </c>
      <c r="B234" s="3" t="inlineStr">
        <is>
          <t>Cables Direct</t>
        </is>
      </c>
      <c r="C234" s="3" t="inlineStr">
        <is>
          <t>1MTR BLK PORT M/M GOLD CONNECTORS</t>
        </is>
      </c>
      <c r="D234" s="11" t="n">
        <v>6</v>
      </c>
      <c r="E234" s="12" t="n">
        <v>5</v>
      </c>
    </row>
    <row r="235">
      <c r="A235" s="3" t="inlineStr">
        <is>
          <t>77HDMI-VGCAB011</t>
        </is>
      </c>
      <c r="B235" s="3" t="inlineStr">
        <is>
          <t>Cables Direct</t>
        </is>
      </c>
      <c r="C235" s="3" t="inlineStr">
        <is>
          <t>1MTR HDMI TO VGA CABLE GOLD PLATED</t>
        </is>
      </c>
      <c r="D235" s="11" t="n">
        <v>9</v>
      </c>
      <c r="E235" s="12" t="n">
        <v>7.5</v>
      </c>
    </row>
    <row r="236">
      <c r="A236" s="3" t="inlineStr">
        <is>
          <t>99CDL2-101</t>
        </is>
      </c>
      <c r="B236" s="3" t="inlineStr">
        <is>
          <t>Cables Direct</t>
        </is>
      </c>
      <c r="C236" s="3" t="inlineStr">
        <is>
          <t>1MTR USB 2.0 A MALE TO B MALE</t>
        </is>
      </c>
      <c r="D236" s="11" t="n">
        <v>4</v>
      </c>
      <c r="E236" s="12" t="n">
        <v>3.33</v>
      </c>
    </row>
    <row r="237">
      <c r="A237" s="3" t="inlineStr">
        <is>
          <t>NLMOB-921</t>
        </is>
      </c>
      <c r="B237" s="3" t="inlineStr">
        <is>
          <t>Cables Direct</t>
        </is>
      </c>
      <c r="C237" s="3" t="inlineStr">
        <is>
          <t>1MTR USB 3.0A M C M 5V 3A 5G WHITE</t>
        </is>
      </c>
      <c r="D237" s="11" t="n">
        <v>5</v>
      </c>
      <c r="E237" s="12" t="n">
        <v>4.17</v>
      </c>
    </row>
    <row r="238">
      <c r="A238" s="3" t="inlineStr">
        <is>
          <t>CT-200MIX</t>
        </is>
      </c>
      <c r="B238" s="3" t="inlineStr">
        <is>
          <t>Cables Direct</t>
        </is>
      </c>
      <c r="C238" s="3" t="inlineStr">
        <is>
          <t>200MM X 4.8MM CABLETIES RBGY 200PK</t>
        </is>
      </c>
      <c r="D238" s="11" t="n">
        <v>12</v>
      </c>
      <c r="E238" s="12" t="n">
        <v>10</v>
      </c>
    </row>
    <row r="239">
      <c r="A239" s="3" t="inlineStr">
        <is>
          <t>EX-088FULL</t>
        </is>
      </c>
      <c r="B239" s="3" t="inlineStr">
        <is>
          <t>Cables Direct</t>
        </is>
      </c>
      <c r="C239" s="3" t="inlineStr">
        <is>
          <t>20CM HD15M-HD15F SPLIT CBL-GREY</t>
        </is>
      </c>
      <c r="D239" s="11" t="n">
        <v>8</v>
      </c>
      <c r="E239" s="12" t="n">
        <v>6.67</v>
      </c>
    </row>
    <row r="240">
      <c r="A240" s="3" t="inlineStr">
        <is>
          <t>99TRT-620</t>
        </is>
      </c>
      <c r="B240" s="3" t="inlineStr">
        <is>
          <t>Cables Direct</t>
        </is>
      </c>
      <c r="C240" s="3" t="inlineStr">
        <is>
          <t>20M NETWORK 5E MOULDED BOOT  GREY</t>
        </is>
      </c>
      <c r="D240" s="11" t="n">
        <v>7</v>
      </c>
      <c r="E240" s="12" t="n">
        <v>5.83</v>
      </c>
    </row>
    <row r="241">
      <c r="A241" s="3" t="inlineStr">
        <is>
          <t>FB4M-LCLC-200D</t>
        </is>
      </c>
      <c r="B241" s="3" t="inlineStr">
        <is>
          <t>Cables Direct</t>
        </is>
      </c>
      <c r="C241" s="3" t="inlineStr">
        <is>
          <t>20M OM4 FIBRE OPTIC CABLE LC-LC</t>
        </is>
      </c>
      <c r="D241" s="11" t="n">
        <v>25</v>
      </c>
      <c r="E241" s="12" t="n">
        <v>20.83</v>
      </c>
    </row>
    <row r="242">
      <c r="A242" s="3" t="inlineStr">
        <is>
          <t>USB2-REP20</t>
        </is>
      </c>
      <c r="B242" s="3" t="inlineStr">
        <is>
          <t>Cables Direct</t>
        </is>
      </c>
      <c r="C242" s="3" t="inlineStr">
        <is>
          <t>20M USB2 AM-AF BOOSTED EXTS CABLE-BL</t>
        </is>
      </c>
      <c r="D242" s="11" t="n">
        <v>33</v>
      </c>
      <c r="E242" s="12" t="n">
        <v>27.5</v>
      </c>
    </row>
    <row r="243">
      <c r="A243" s="3" t="inlineStr">
        <is>
          <t>CDLHD8K-02K</t>
        </is>
      </c>
      <c r="B243" s="3" t="inlineStr">
        <is>
          <t>Cables Direct</t>
        </is>
      </c>
      <c r="C243" s="3" t="inlineStr">
        <is>
          <t>2M 8K HDMI 28AWG BLK HOOD BLACK</t>
        </is>
      </c>
      <c r="D243" s="11" t="n">
        <v>7</v>
      </c>
      <c r="E243" s="12" t="n">
        <v>5.83</v>
      </c>
    </row>
    <row r="244">
      <c r="A244" s="3" t="inlineStr">
        <is>
          <t>CDLHD8K-02BL</t>
        </is>
      </c>
      <c r="B244" s="3" t="inlineStr">
        <is>
          <t>Cables Direct</t>
        </is>
      </c>
      <c r="C244" s="3" t="inlineStr">
        <is>
          <t>2M 8K HDMI 28AWG BLUE HOOD BLACK</t>
        </is>
      </c>
      <c r="D244" s="11" t="n">
        <v>7</v>
      </c>
      <c r="E244" s="12" t="n">
        <v>5.83</v>
      </c>
    </row>
    <row r="245">
      <c r="A245" s="3" t="inlineStr">
        <is>
          <t>77DVHD-3302</t>
        </is>
      </c>
      <c r="B245" s="3" t="inlineStr">
        <is>
          <t>Cables Direct</t>
        </is>
      </c>
      <c r="C245" s="3" t="inlineStr">
        <is>
          <t>2M BLACK HDMI M DVI-D CAB GOLD CONN</t>
        </is>
      </c>
      <c r="D245" s="11" t="n">
        <v>5</v>
      </c>
      <c r="E245" s="12" t="n">
        <v>4.17</v>
      </c>
    </row>
    <row r="246">
      <c r="A246" s="3" t="inlineStr">
        <is>
          <t>ERT-602K</t>
        </is>
      </c>
      <c r="B246" s="3" t="inlineStr">
        <is>
          <t>Cables Direct</t>
        </is>
      </c>
      <c r="C246" s="3" t="inlineStr">
        <is>
          <t>2M CAT 6 UTP PVC INJ MDD CBL - BLK</t>
        </is>
      </c>
      <c r="D246" s="11" t="n">
        <v>4</v>
      </c>
      <c r="E246" s="12" t="n">
        <v>3.33</v>
      </c>
    </row>
    <row r="247">
      <c r="A247" s="3" t="inlineStr">
        <is>
          <t>ERT-602B</t>
        </is>
      </c>
      <c r="B247" s="3" t="inlineStr">
        <is>
          <t>Cables Direct</t>
        </is>
      </c>
      <c r="C247" s="3" t="inlineStr">
        <is>
          <t>2M CAT 6 UTP PVC INJ MDD CBL - BLUE</t>
        </is>
      </c>
      <c r="D247" s="11" t="n">
        <v>4</v>
      </c>
      <c r="E247" s="12" t="n">
        <v>3.33</v>
      </c>
    </row>
    <row r="248">
      <c r="A248" s="3" t="inlineStr">
        <is>
          <t>ERT-602</t>
        </is>
      </c>
      <c r="B248" s="3" t="inlineStr">
        <is>
          <t>Cables Direct</t>
        </is>
      </c>
      <c r="C248" s="3" t="inlineStr">
        <is>
          <t>2M CAT 6 UTP PVC INJ MDD CBL - GRY</t>
        </is>
      </c>
      <c r="D248" s="11" t="n">
        <v>4</v>
      </c>
      <c r="E248" s="12" t="n">
        <v>3.33</v>
      </c>
    </row>
    <row r="249">
      <c r="A249" s="3" t="inlineStr">
        <is>
          <t>ERT-602P</t>
        </is>
      </c>
      <c r="B249" s="3" t="inlineStr">
        <is>
          <t>Cables Direct</t>
        </is>
      </c>
      <c r="C249" s="3" t="inlineStr">
        <is>
          <t>2M CAT 6 UTP PVC INJ MDD CBL - PINK</t>
        </is>
      </c>
      <c r="D249" s="11" t="n">
        <v>4</v>
      </c>
      <c r="E249" s="12" t="n">
        <v>3.33</v>
      </c>
    </row>
    <row r="250">
      <c r="A250" s="3" t="inlineStr">
        <is>
          <t>ERT-602R</t>
        </is>
      </c>
      <c r="B250" s="3" t="inlineStr">
        <is>
          <t>Cables Direct</t>
        </is>
      </c>
      <c r="C250" s="3" t="inlineStr">
        <is>
          <t>2M CAT 6 UTP PVC INJ MDD CBL - RED</t>
        </is>
      </c>
      <c r="D250" s="11" t="n">
        <v>4</v>
      </c>
      <c r="E250" s="12" t="n">
        <v>3.33</v>
      </c>
    </row>
    <row r="251">
      <c r="A251" s="3" t="inlineStr">
        <is>
          <t>ERT-602V</t>
        </is>
      </c>
      <c r="B251" s="3" t="inlineStr">
        <is>
          <t>Cables Direct</t>
        </is>
      </c>
      <c r="C251" s="3" t="inlineStr">
        <is>
          <t>2M CAT 6 UTP PVC INJ MDD CBL-VIOLET</t>
        </is>
      </c>
      <c r="D251" s="11" t="n">
        <v>4</v>
      </c>
      <c r="E251" s="12" t="n">
        <v>3.33</v>
      </c>
    </row>
    <row r="252">
      <c r="A252" s="3" t="inlineStr">
        <is>
          <t>B5-102K</t>
        </is>
      </c>
      <c r="B252" s="3" t="inlineStr">
        <is>
          <t>Cables Direct</t>
        </is>
      </c>
      <c r="C252" s="3" t="inlineStr">
        <is>
          <t>2M CAT5 E UTP SNGS-BLK-ROHS B/Q 150</t>
        </is>
      </c>
      <c r="D252" s="11" t="n">
        <v>4</v>
      </c>
      <c r="E252" s="12" t="n">
        <v>3.33</v>
      </c>
    </row>
    <row r="253">
      <c r="A253" s="3" t="inlineStr">
        <is>
          <t>URT-602K</t>
        </is>
      </c>
      <c r="B253" s="3" t="inlineStr">
        <is>
          <t>Cables Direct</t>
        </is>
      </c>
      <c r="C253" s="3" t="inlineStr">
        <is>
          <t>2M CAT5E UTP PVC INJ MDD CBL - BLK 0</t>
        </is>
      </c>
      <c r="D253" s="11" t="n">
        <v>4</v>
      </c>
      <c r="E253" s="12" t="n">
        <v>3.33</v>
      </c>
    </row>
    <row r="254">
      <c r="A254" s="3" t="inlineStr">
        <is>
          <t>URT-602</t>
        </is>
      </c>
      <c r="B254" s="3" t="inlineStr">
        <is>
          <t>Cables Direct</t>
        </is>
      </c>
      <c r="C254" s="3" t="inlineStr">
        <is>
          <t>2M CAT5E UTP PVC INJ MDD CBL - GRY 0</t>
        </is>
      </c>
      <c r="D254" s="11" t="n">
        <v>4</v>
      </c>
      <c r="E254" s="12" t="n">
        <v>3.33</v>
      </c>
    </row>
    <row r="255">
      <c r="A255" s="3" t="inlineStr">
        <is>
          <t>99LHT6-602B</t>
        </is>
      </c>
      <c r="B255" s="3" t="inlineStr">
        <is>
          <t>Cables Direct</t>
        </is>
      </c>
      <c r="C255" s="3" t="inlineStr">
        <is>
          <t>2M CAT6 LSOH MOULDED-BLUE</t>
        </is>
      </c>
      <c r="D255" s="11" t="n">
        <v>4</v>
      </c>
      <c r="E255" s="12" t="n">
        <v>3.33</v>
      </c>
    </row>
    <row r="256">
      <c r="A256" s="3" t="inlineStr">
        <is>
          <t>99LHT6-602G</t>
        </is>
      </c>
      <c r="B256" s="3" t="inlineStr">
        <is>
          <t>Cables Direct</t>
        </is>
      </c>
      <c r="C256" s="3" t="inlineStr">
        <is>
          <t>2M CAT6 LSOH MOULDED-GREEN</t>
        </is>
      </c>
      <c r="D256" s="11" t="n">
        <v>4</v>
      </c>
      <c r="E256" s="12" t="n">
        <v>3.33</v>
      </c>
    </row>
    <row r="257">
      <c r="A257" s="3" t="inlineStr">
        <is>
          <t>99LHT6-602W</t>
        </is>
      </c>
      <c r="B257" s="3" t="inlineStr">
        <is>
          <t>Cables Direct</t>
        </is>
      </c>
      <c r="C257" s="3" t="inlineStr">
        <is>
          <t>2M CAT6 LSOH MOULDED-WHITE</t>
        </is>
      </c>
      <c r="D257" s="11" t="n">
        <v>4</v>
      </c>
      <c r="E257" s="12" t="n">
        <v>3.33</v>
      </c>
    </row>
    <row r="258">
      <c r="A258" s="3" t="inlineStr">
        <is>
          <t>ART-102K</t>
        </is>
      </c>
      <c r="B258" s="3" t="inlineStr">
        <is>
          <t>Cables Direct</t>
        </is>
      </c>
      <c r="C258" s="3" t="inlineStr">
        <is>
          <t>2M CAT6A SSTP-LSOH CABLE  BLACK</t>
        </is>
      </c>
      <c r="D258" s="11" t="n">
        <v>5</v>
      </c>
      <c r="E258" s="12" t="n">
        <v>4.17</v>
      </c>
    </row>
    <row r="259">
      <c r="A259" s="3" t="inlineStr">
        <is>
          <t>ART-102B</t>
        </is>
      </c>
      <c r="B259" s="3" t="inlineStr">
        <is>
          <t>Cables Direct</t>
        </is>
      </c>
      <c r="C259" s="3" t="inlineStr">
        <is>
          <t>2M CAT6A SSTP-LSOH CABLE  BLUE</t>
        </is>
      </c>
      <c r="D259" s="11" t="n">
        <v>5</v>
      </c>
      <c r="E259" s="12" t="n">
        <v>4.17</v>
      </c>
    </row>
    <row r="260">
      <c r="A260" s="3" t="inlineStr">
        <is>
          <t>ART-102</t>
        </is>
      </c>
      <c r="B260" s="3" t="inlineStr">
        <is>
          <t>Cables Direct</t>
        </is>
      </c>
      <c r="C260" s="3" t="inlineStr">
        <is>
          <t>2M CAT6A SSTP-LSOH CABLE  GREY-</t>
        </is>
      </c>
      <c r="D260" s="11" t="n">
        <v>5</v>
      </c>
      <c r="E260" s="12" t="n">
        <v>4.17</v>
      </c>
    </row>
    <row r="261">
      <c r="A261" s="3" t="inlineStr">
        <is>
          <t>ART-102R</t>
        </is>
      </c>
      <c r="B261" s="3" t="inlineStr">
        <is>
          <t>Cables Direct</t>
        </is>
      </c>
      <c r="C261" s="3" t="inlineStr">
        <is>
          <t>2M CAT6A SSTP-LSOH CABLE  RED</t>
        </is>
      </c>
      <c r="D261" s="11" t="n">
        <v>5</v>
      </c>
      <c r="E261" s="12" t="n">
        <v>4.17</v>
      </c>
    </row>
    <row r="262">
      <c r="A262" s="3" t="inlineStr">
        <is>
          <t>99DP-002LOCK</t>
        </is>
      </c>
      <c r="B262" s="3" t="inlineStr">
        <is>
          <t>Cables Direct</t>
        </is>
      </c>
      <c r="C262" s="3" t="inlineStr">
        <is>
          <t>2M D PORT BLACK MM LOCK CON V1.2 B/Q</t>
        </is>
      </c>
      <c r="D262" s="11" t="n">
        <v>6</v>
      </c>
      <c r="E262" s="12" t="n">
        <v>5</v>
      </c>
    </row>
    <row r="263">
      <c r="A263" s="3" t="inlineStr">
        <is>
          <t>CDLMDP-102BK</t>
        </is>
      </c>
      <c r="B263" s="3" t="inlineStr">
        <is>
          <t>Cables Direct</t>
        </is>
      </c>
      <c r="C263" s="3" t="inlineStr">
        <is>
          <t>2M DISPL PORT M MINI DISPLPORT M  BG</t>
        </is>
      </c>
      <c r="D263" s="11" t="n">
        <v>7</v>
      </c>
      <c r="E263" s="12" t="n">
        <v>5.83</v>
      </c>
    </row>
    <row r="264">
      <c r="A264" s="3" t="inlineStr">
        <is>
          <t>HDHDPORT-VGA-2M</t>
        </is>
      </c>
      <c r="B264" s="3" t="inlineStr">
        <is>
          <t>Cables Direct</t>
        </is>
      </c>
      <c r="C264" s="3" t="inlineStr">
        <is>
          <t>2M DISPLAY PORT M HD15 VGA BLACK</t>
        </is>
      </c>
      <c r="D264" s="11" t="n">
        <v>15</v>
      </c>
      <c r="E264" s="12" t="n">
        <v>12.5</v>
      </c>
    </row>
    <row r="265">
      <c r="A265" s="3" t="inlineStr">
        <is>
          <t>HDHDPORT-005-2M</t>
        </is>
      </c>
      <c r="B265" s="3" t="inlineStr">
        <is>
          <t>Cables Direct</t>
        </is>
      </c>
      <c r="C265" s="3" t="inlineStr">
        <is>
          <t>2M DISPLAYPORT TO HMDI CABLE</t>
        </is>
      </c>
      <c r="D265" s="11" t="n">
        <v>9</v>
      </c>
      <c r="E265" s="12" t="n">
        <v>7.5</v>
      </c>
    </row>
    <row r="266">
      <c r="A266" s="3" t="inlineStr">
        <is>
          <t>CDLDP8K-02MK</t>
        </is>
      </c>
      <c r="B266" s="3" t="inlineStr">
        <is>
          <t>Cables Direct</t>
        </is>
      </c>
      <c r="C266" s="3" t="inlineStr">
        <is>
          <t>2M DP1.4 M -M CAB DYNAMIC HDR MST</t>
        </is>
      </c>
      <c r="D266" s="11" t="n">
        <v>7</v>
      </c>
      <c r="E266" s="12" t="n">
        <v>5.83</v>
      </c>
    </row>
    <row r="267">
      <c r="A267" s="3" t="inlineStr">
        <is>
          <t>RB-292WH</t>
        </is>
      </c>
      <c r="B267" s="3" t="inlineStr">
        <is>
          <t>Cables Direct</t>
        </is>
      </c>
      <c r="C267" s="3" t="inlineStr">
        <is>
          <t>2M EURO C5 F CLOV LEAF BLK POW CAB</t>
        </is>
      </c>
      <c r="D267" s="11" t="n">
        <v>6</v>
      </c>
      <c r="E267" s="12" t="n">
        <v>5</v>
      </c>
    </row>
    <row r="268">
      <c r="A268" s="3" t="inlineStr">
        <is>
          <t>CDLHDUT8K-02</t>
        </is>
      </c>
      <c r="B268" s="3" t="inlineStr">
        <is>
          <t>Cables Direct</t>
        </is>
      </c>
      <c r="C268" s="3" t="inlineStr">
        <is>
          <t>2M HDMI 2.1  BL CABLE/BL PVC MOULDI</t>
        </is>
      </c>
      <c r="D268" s="11" t="n">
        <v>8</v>
      </c>
      <c r="E268" s="12" t="n">
        <v>6.67</v>
      </c>
    </row>
    <row r="269">
      <c r="A269" s="3" t="inlineStr">
        <is>
          <t>77HDMI-020</t>
        </is>
      </c>
      <c r="B269" s="3" t="inlineStr">
        <is>
          <t>Cables Direct</t>
        </is>
      </c>
      <c r="C269" s="3" t="inlineStr">
        <is>
          <t>2M HDMI CABLE WITH ETHERNET</t>
        </is>
      </c>
      <c r="D269" s="11" t="n">
        <v>4</v>
      </c>
      <c r="E269" s="12" t="n">
        <v>3.33</v>
      </c>
    </row>
    <row r="270">
      <c r="A270" s="3" t="inlineStr">
        <is>
          <t>FB4M-LCLC-020D</t>
        </is>
      </c>
      <c r="B270" s="3" t="inlineStr">
        <is>
          <t>Cables Direct</t>
        </is>
      </c>
      <c r="C270" s="3" t="inlineStr">
        <is>
          <t>2M LC-LC 50/125 MMDOM4 FIB CAB AQUA</t>
        </is>
      </c>
      <c r="D270" s="11" t="n">
        <v>7</v>
      </c>
      <c r="E270" s="12" t="n">
        <v>5.83</v>
      </c>
    </row>
    <row r="271">
      <c r="A271" s="3" t="inlineStr">
        <is>
          <t>FB2S-LCLC-020Y</t>
        </is>
      </c>
      <c r="B271" s="3" t="inlineStr">
        <is>
          <t>Cables Direct</t>
        </is>
      </c>
      <c r="C271" s="3" t="inlineStr">
        <is>
          <t>2M LC-LC SINGLEMODE 9/125 YELLOW</t>
        </is>
      </c>
      <c r="D271" s="11" t="n">
        <v>6</v>
      </c>
      <c r="E271" s="12" t="n">
        <v>5</v>
      </c>
    </row>
    <row r="272">
      <c r="A272" s="3" t="inlineStr">
        <is>
          <t>HDMINIDP-HDMI2M</t>
        </is>
      </c>
      <c r="B272" s="3" t="inlineStr">
        <is>
          <t>Cables Direct</t>
        </is>
      </c>
      <c r="C272" s="3" t="inlineStr">
        <is>
          <t>2M MINI DIS PORT (M) - HDMI (M) BLK</t>
        </is>
      </c>
      <c r="D272" s="11" t="n">
        <v>9</v>
      </c>
      <c r="E272" s="12" t="n">
        <v>7.5</v>
      </c>
    </row>
    <row r="273">
      <c r="A273" s="3" t="inlineStr">
        <is>
          <t>99TRT-602</t>
        </is>
      </c>
      <c r="B273" s="3" t="inlineStr">
        <is>
          <t>Cables Direct</t>
        </is>
      </c>
      <c r="C273" s="3" t="inlineStr">
        <is>
          <t>2M NETWORK 5E  MOULDED BOOT   GREY</t>
        </is>
      </c>
      <c r="D273" s="11" t="n">
        <v>4</v>
      </c>
      <c r="E273" s="12" t="n">
        <v>3.33</v>
      </c>
    </row>
    <row r="274">
      <c r="A274" s="3" t="inlineStr">
        <is>
          <t>99TRT-602K</t>
        </is>
      </c>
      <c r="B274" s="3" t="inlineStr">
        <is>
          <t>Cables Direct</t>
        </is>
      </c>
      <c r="C274" s="3" t="inlineStr">
        <is>
          <t>2M NETWORK 5E MOULDED BOOT   BLACK</t>
        </is>
      </c>
      <c r="D274" s="11" t="n">
        <v>4</v>
      </c>
      <c r="E274" s="12" t="n">
        <v>3.33</v>
      </c>
    </row>
    <row r="275">
      <c r="A275" s="3" t="inlineStr">
        <is>
          <t>99TRT-602B</t>
        </is>
      </c>
      <c r="B275" s="3" t="inlineStr">
        <is>
          <t>Cables Direct</t>
        </is>
      </c>
      <c r="C275" s="3" t="inlineStr">
        <is>
          <t>2M NETWORK 5E MOULDED BOOT  BLUE</t>
        </is>
      </c>
      <c r="D275" s="11" t="n">
        <v>4</v>
      </c>
      <c r="E275" s="12" t="n">
        <v>3.33</v>
      </c>
    </row>
    <row r="276">
      <c r="A276" s="3" t="inlineStr">
        <is>
          <t>99TRT-602G</t>
        </is>
      </c>
      <c r="B276" s="3" t="inlineStr">
        <is>
          <t>Cables Direct</t>
        </is>
      </c>
      <c r="C276" s="3" t="inlineStr">
        <is>
          <t>2M NETWORK 5E MOULDED BOOT  GREEN</t>
        </is>
      </c>
      <c r="D276" s="11" t="n">
        <v>4</v>
      </c>
      <c r="E276" s="12" t="n">
        <v>3.33</v>
      </c>
    </row>
    <row r="277">
      <c r="A277" s="3" t="inlineStr">
        <is>
          <t>99TRT-602R</t>
        </is>
      </c>
      <c r="B277" s="3" t="inlineStr">
        <is>
          <t>Cables Direct</t>
        </is>
      </c>
      <c r="C277" s="3" t="inlineStr">
        <is>
          <t>2M NETWORK 5E MOULDED BOOT  RED</t>
        </is>
      </c>
      <c r="D277" s="11" t="n">
        <v>4</v>
      </c>
      <c r="E277" s="12" t="n">
        <v>3.33</v>
      </c>
    </row>
    <row r="278">
      <c r="A278" s="3" t="inlineStr">
        <is>
          <t>CDEX-702K</t>
        </is>
      </c>
      <c r="B278" s="3" t="inlineStr">
        <is>
          <t>Cables Direct</t>
        </is>
      </c>
      <c r="C278" s="3" t="inlineStr">
        <is>
          <t>2M SVGA M-M ALL 15 LINES BLK</t>
        </is>
      </c>
      <c r="D278" s="11" t="n">
        <v>6</v>
      </c>
      <c r="E278" s="12" t="n">
        <v>5</v>
      </c>
    </row>
    <row r="279">
      <c r="A279" s="3" t="inlineStr">
        <is>
          <t>RB-293WH</t>
        </is>
      </c>
      <c r="B279" s="3" t="inlineStr">
        <is>
          <t>Cables Direct</t>
        </is>
      </c>
      <c r="C279" s="3" t="inlineStr">
        <is>
          <t>2M UK M IEC C19 F BLK POW CAB</t>
        </is>
      </c>
      <c r="D279" s="11" t="n">
        <v>8</v>
      </c>
      <c r="E279" s="12" t="n">
        <v>6.67</v>
      </c>
    </row>
    <row r="280">
      <c r="A280" s="3" t="inlineStr">
        <is>
          <t>RB-298W</t>
        </is>
      </c>
      <c r="B280" s="3" t="inlineStr">
        <is>
          <t>Cables Direct</t>
        </is>
      </c>
      <c r="C280" s="3" t="inlineStr">
        <is>
          <t>2M UK PLUG M C7 F  8 BLK POWER CABL</t>
        </is>
      </c>
      <c r="D280" s="11" t="n">
        <v>5</v>
      </c>
      <c r="E280" s="12" t="n">
        <v>4.17</v>
      </c>
    </row>
    <row r="281">
      <c r="A281" s="3" t="inlineStr">
        <is>
          <t>88BCD-102K</t>
        </is>
      </c>
      <c r="B281" s="3" t="inlineStr">
        <is>
          <t>Cables Direct</t>
        </is>
      </c>
      <c r="C281" s="3" t="inlineStr">
        <is>
          <t>2M UNCOILED/40CM COILED CAB RJ10 BLK</t>
        </is>
      </c>
      <c r="D281" s="11" t="n">
        <v>4</v>
      </c>
      <c r="E281" s="12" t="n">
        <v>3.33</v>
      </c>
    </row>
    <row r="282">
      <c r="A282" s="3" t="inlineStr">
        <is>
          <t>RB-291W</t>
        </is>
      </c>
      <c r="B282" s="3" t="inlineStr">
        <is>
          <t>Cables Direct</t>
        </is>
      </c>
      <c r="C282" s="3" t="inlineStr">
        <is>
          <t>2M US PLUG M IEC C13 F BLK POW CAB</t>
        </is>
      </c>
      <c r="D282" s="11" t="n">
        <v>5</v>
      </c>
      <c r="E282" s="12" t="n">
        <v>4.17</v>
      </c>
    </row>
    <row r="283">
      <c r="A283" s="3" t="inlineStr">
        <is>
          <t>NLMOB-LT1MBDWT</t>
        </is>
      </c>
      <c r="B283" s="3" t="inlineStr">
        <is>
          <t>Cables Direct</t>
        </is>
      </c>
      <c r="C283" s="3" t="inlineStr">
        <is>
          <t>2M USB 2.0-LIGHTNING-BLK MFI CERT</t>
        </is>
      </c>
      <c r="D283" s="11" t="n">
        <v>9</v>
      </c>
      <c r="E283" s="12" t="n">
        <v>7.5</v>
      </c>
    </row>
    <row r="284">
      <c r="A284" s="3" t="inlineStr">
        <is>
          <t>USB3C-872</t>
        </is>
      </c>
      <c r="B284" s="3" t="inlineStr">
        <is>
          <t>Cables Direct</t>
        </is>
      </c>
      <c r="C284" s="3" t="inlineStr">
        <is>
          <t>2M USB TYPE C - USB 2.0 B M</t>
        </is>
      </c>
      <c r="D284" s="11" t="n">
        <v>5</v>
      </c>
      <c r="E284" s="12" t="n">
        <v>4.17</v>
      </c>
    </row>
    <row r="285">
      <c r="A285" s="3" t="inlineStr">
        <is>
          <t>USB3C-DP-2M</t>
        </is>
      </c>
      <c r="B285" s="3" t="inlineStr">
        <is>
          <t>Cables Direct</t>
        </is>
      </c>
      <c r="C285" s="3" t="inlineStr">
        <is>
          <t>2M USB TYPEC M DISPLPORT M BLK 4K</t>
        </is>
      </c>
      <c r="D285" s="11" t="n">
        <v>16</v>
      </c>
      <c r="E285" s="12" t="n">
        <v>13.33</v>
      </c>
    </row>
    <row r="286">
      <c r="A286" s="3" t="inlineStr">
        <is>
          <t>NLMOB-C-LT-2M</t>
        </is>
      </c>
      <c r="B286" s="3" t="inlineStr">
        <is>
          <t>Cables Direct</t>
        </is>
      </c>
      <c r="C286" s="3" t="inlineStr">
        <is>
          <t>2M USB-C TO LIGHTNING CABLE</t>
        </is>
      </c>
      <c r="D286" s="11" t="n">
        <v>10</v>
      </c>
      <c r="E286" s="12" t="n">
        <v>8.33</v>
      </c>
    </row>
    <row r="287">
      <c r="A287" s="3" t="inlineStr">
        <is>
          <t>USB4-5200E-ACTR</t>
        </is>
      </c>
      <c r="B287" s="3" t="inlineStr">
        <is>
          <t>Cables Direct</t>
        </is>
      </c>
      <c r="C287" s="3" t="inlineStr">
        <is>
          <t>2M USB4 40GBPS 240W EPR CC CABLE RA</t>
        </is>
      </c>
      <c r="D287" s="11" t="n">
        <v>48</v>
      </c>
      <c r="E287" s="12" t="n">
        <v>40</v>
      </c>
    </row>
    <row r="288">
      <c r="A288" s="3" t="inlineStr">
        <is>
          <t>99CDLHD4-102</t>
        </is>
      </c>
      <c r="B288" s="3" t="inlineStr">
        <is>
          <t>Cables Direct</t>
        </is>
      </c>
      <c r="C288" s="3" t="inlineStr">
        <is>
          <t>2M V1.4 HDMI M-M CAB BL+GOLD CONNS</t>
        </is>
      </c>
      <c r="D288" s="11" t="n">
        <v>6</v>
      </c>
      <c r="E288" s="12" t="n">
        <v>5</v>
      </c>
    </row>
    <row r="289">
      <c r="A289" s="3" t="inlineStr">
        <is>
          <t>77HD4-002</t>
        </is>
      </c>
      <c r="B289" s="3" t="inlineStr">
        <is>
          <t>Cables Direct</t>
        </is>
      </c>
      <c r="C289" s="3" t="inlineStr">
        <is>
          <t>2MFLATHDMI HI SPEED GLD B/Q 125</t>
        </is>
      </c>
      <c r="D289" s="11" t="n">
        <v>5</v>
      </c>
      <c r="E289" s="12" t="n">
        <v>4.17</v>
      </c>
    </row>
    <row r="290">
      <c r="A290" s="3" t="inlineStr">
        <is>
          <t>CDLDP-002LOCK</t>
        </is>
      </c>
      <c r="B290" s="3" t="inlineStr">
        <is>
          <t>Cables Direct</t>
        </is>
      </c>
      <c r="C290" s="3" t="inlineStr">
        <is>
          <t>2MTR BLK D/P M CABGOLD</t>
        </is>
      </c>
      <c r="D290" s="11" t="n">
        <v>7</v>
      </c>
      <c r="E290" s="12" t="n">
        <v>5.83</v>
      </c>
    </row>
    <row r="291">
      <c r="A291" s="3" t="inlineStr">
        <is>
          <t>HDHDPORT-001-2M</t>
        </is>
      </c>
      <c r="B291" s="3" t="inlineStr">
        <is>
          <t>Cables Direct</t>
        </is>
      </c>
      <c r="C291" s="3" t="inlineStr">
        <is>
          <t>2MTR DISPLAY PORTDVI-D M BLL CAB</t>
        </is>
      </c>
      <c r="D291" s="11" t="n">
        <v>8</v>
      </c>
      <c r="E291" s="12" t="n">
        <v>6.67</v>
      </c>
    </row>
    <row r="292">
      <c r="A292" s="3" t="inlineStr">
        <is>
          <t>RB-295WH</t>
        </is>
      </c>
      <c r="B292" s="3" t="inlineStr">
        <is>
          <t>Cables Direct</t>
        </is>
      </c>
      <c r="C292" s="3" t="inlineStr">
        <is>
          <t>2MTR EURO M-C7 F FIG 8 BLK POW CAB</t>
        </is>
      </c>
      <c r="D292" s="11" t="n">
        <v>4</v>
      </c>
      <c r="E292" s="12" t="n">
        <v>3.33</v>
      </c>
    </row>
    <row r="293">
      <c r="A293" s="3" t="inlineStr">
        <is>
          <t>FB2S-LCLC-020YD</t>
        </is>
      </c>
      <c r="B293" s="3" t="inlineStr">
        <is>
          <t>Cables Direct</t>
        </is>
      </c>
      <c r="C293" s="3" t="inlineStr">
        <is>
          <t>2MTR LC-LC  9/125 SMD OS2 CAB-YEL</t>
        </is>
      </c>
      <c r="D293" s="11" t="n">
        <v>6</v>
      </c>
      <c r="E293" s="12" t="n">
        <v>5</v>
      </c>
    </row>
    <row r="294">
      <c r="A294" s="3" t="inlineStr">
        <is>
          <t>FB3M-LCSC-020D</t>
        </is>
      </c>
      <c r="B294" s="3" t="inlineStr">
        <is>
          <t>Cables Direct</t>
        </is>
      </c>
      <c r="C294" s="3" t="inlineStr">
        <is>
          <t>2MTR LC-SC 50/125 MMD OM3 FIBRE AQUA</t>
        </is>
      </c>
      <c r="D294" s="11" t="n">
        <v>6</v>
      </c>
      <c r="E294" s="12" t="n">
        <v>5</v>
      </c>
    </row>
    <row r="295">
      <c r="A295" s="3" t="inlineStr">
        <is>
          <t>RB-500W</t>
        </is>
      </c>
      <c r="B295" s="3" t="inlineStr">
        <is>
          <t>Cables Direct</t>
        </is>
      </c>
      <c r="C295" s="3" t="inlineStr">
        <is>
          <t>2MTR US TO C5 POWER CABLE</t>
        </is>
      </c>
      <c r="D295" s="11" t="n">
        <v>5</v>
      </c>
      <c r="E295" s="12" t="n">
        <v>4.17</v>
      </c>
    </row>
    <row r="296">
      <c r="A296" s="3" t="inlineStr">
        <is>
          <t>USB3C-941-2M</t>
        </is>
      </c>
      <c r="B296" s="3" t="inlineStr">
        <is>
          <t>Cables Direct</t>
        </is>
      </c>
      <c r="C296" s="3" t="inlineStr">
        <is>
          <t>2MTR USB 2.0 TYPE C M - A M  480MB</t>
        </is>
      </c>
      <c r="D296" s="11" t="n">
        <v>5</v>
      </c>
      <c r="E296" s="12" t="n">
        <v>4.17</v>
      </c>
    </row>
    <row r="297">
      <c r="A297" s="3" t="inlineStr">
        <is>
          <t>USB3C-921-2M</t>
        </is>
      </c>
      <c r="B297" s="3" t="inlineStr">
        <is>
          <t>Cables Direct</t>
        </is>
      </c>
      <c r="C297" s="3" t="inlineStr">
        <is>
          <t>2MTR USB 3.1 TYPE C M - A M  10GB</t>
        </is>
      </c>
      <c r="D297" s="11" t="n">
        <v>8</v>
      </c>
      <c r="E297" s="12" t="n">
        <v>6.67</v>
      </c>
    </row>
    <row r="298">
      <c r="A298" s="3" t="inlineStr">
        <is>
          <t>USB3C-901-2M</t>
        </is>
      </c>
      <c r="B298" s="3" t="inlineStr">
        <is>
          <t>Cables Direct</t>
        </is>
      </c>
      <c r="C298" s="3" t="inlineStr">
        <is>
          <t>2MTR USB3.1  C MALE TO C MALE 5G</t>
        </is>
      </c>
      <c r="D298" s="11" t="n">
        <v>9</v>
      </c>
      <c r="E298" s="12" t="n">
        <v>7.5</v>
      </c>
    </row>
    <row r="299">
      <c r="A299" s="3" t="inlineStr">
        <is>
          <t>HDMINIDP-HDMI3M</t>
        </is>
      </c>
      <c r="B299" s="3" t="inlineStr">
        <is>
          <t>Cables Direct</t>
        </is>
      </c>
      <c r="C299" s="3" t="inlineStr">
        <is>
          <t>3M  MINI DIS PORT (M) - HDMI (M) BLK</t>
        </is>
      </c>
      <c r="D299" s="11" t="n">
        <v>12</v>
      </c>
      <c r="E299" s="12" t="n">
        <v>10</v>
      </c>
    </row>
    <row r="300">
      <c r="A300" s="3" t="inlineStr">
        <is>
          <t>99DVHD-303</t>
        </is>
      </c>
      <c r="B300" s="3" t="inlineStr">
        <is>
          <t>Cables Direct</t>
        </is>
      </c>
      <c r="C300" s="3" t="inlineStr">
        <is>
          <t>3M BLACK HDMI M DVI-D CAB GOLD CONN</t>
        </is>
      </c>
      <c r="D300" s="11" t="n">
        <v>6</v>
      </c>
      <c r="E300" s="12" t="n">
        <v>5</v>
      </c>
    </row>
    <row r="301">
      <c r="A301" s="3" t="inlineStr">
        <is>
          <t>ERT-603K</t>
        </is>
      </c>
      <c r="B301" s="3" t="inlineStr">
        <is>
          <t>Cables Direct</t>
        </is>
      </c>
      <c r="C301" s="3" t="inlineStr">
        <is>
          <t>3M CAT 6 UTP PVC INJ MDD CBL - BLK</t>
        </is>
      </c>
      <c r="D301" s="11" t="n">
        <v>5</v>
      </c>
      <c r="E301" s="12" t="n">
        <v>4.17</v>
      </c>
    </row>
    <row r="302">
      <c r="A302" s="3" t="inlineStr">
        <is>
          <t>ERT-603B</t>
        </is>
      </c>
      <c r="B302" s="3" t="inlineStr">
        <is>
          <t>Cables Direct</t>
        </is>
      </c>
      <c r="C302" s="3" t="inlineStr">
        <is>
          <t>3M CAT 6 UTP PVC INJ MDD CBL - BLUE</t>
        </is>
      </c>
      <c r="D302" s="11" t="n">
        <v>5</v>
      </c>
      <c r="E302" s="12" t="n">
        <v>4.17</v>
      </c>
    </row>
    <row r="303">
      <c r="A303" s="3" t="inlineStr">
        <is>
          <t>ERT-603</t>
        </is>
      </c>
      <c r="B303" s="3" t="inlineStr">
        <is>
          <t>Cables Direct</t>
        </is>
      </c>
      <c r="C303" s="3" t="inlineStr">
        <is>
          <t>3M CAT 6 UTP PVC INJ MDD CBL - GRY</t>
        </is>
      </c>
      <c r="D303" s="11" t="n">
        <v>5</v>
      </c>
      <c r="E303" s="12" t="n">
        <v>4.17</v>
      </c>
    </row>
    <row r="304">
      <c r="A304" s="3" t="inlineStr">
        <is>
          <t>B5ST-303K</t>
        </is>
      </c>
      <c r="B304" s="3" t="inlineStr">
        <is>
          <t>Cables Direct</t>
        </is>
      </c>
      <c r="C304" s="3" t="inlineStr">
        <is>
          <t>3M CAT5 E STP SNGS-BLK-ROHS B/Q 125</t>
        </is>
      </c>
      <c r="D304" s="11" t="n">
        <v>5</v>
      </c>
      <c r="E304" s="12" t="n">
        <v>4.17</v>
      </c>
    </row>
    <row r="305">
      <c r="A305" s="3" t="inlineStr">
        <is>
          <t>B5ST-303</t>
        </is>
      </c>
      <c r="B305" s="3" t="inlineStr">
        <is>
          <t>Cables Direct</t>
        </is>
      </c>
      <c r="C305" s="3" t="inlineStr">
        <is>
          <t>3M CAT5 E STP SNGS-GREY-ROHS B/Q 125</t>
        </is>
      </c>
      <c r="D305" s="11" t="n">
        <v>5</v>
      </c>
      <c r="E305" s="12" t="n">
        <v>4.17</v>
      </c>
    </row>
    <row r="306">
      <c r="A306" s="3" t="inlineStr">
        <is>
          <t>URT-603</t>
        </is>
      </c>
      <c r="B306" s="3" t="inlineStr">
        <is>
          <t>Cables Direct</t>
        </is>
      </c>
      <c r="C306" s="3" t="inlineStr">
        <is>
          <t>3M CAT5E UTP PVC INJ MDD CBL - GRY 0</t>
        </is>
      </c>
      <c r="D306" s="11" t="n">
        <v>4</v>
      </c>
      <c r="E306" s="12" t="n">
        <v>3.33</v>
      </c>
    </row>
    <row r="307">
      <c r="A307" s="3" t="inlineStr">
        <is>
          <t>99LHT6-603G</t>
        </is>
      </c>
      <c r="B307" s="3" t="inlineStr">
        <is>
          <t>Cables Direct</t>
        </is>
      </c>
      <c r="C307" s="3" t="inlineStr">
        <is>
          <t>3M CAT6 LSOH MOULDED-GREEN</t>
        </is>
      </c>
      <c r="D307" s="11" t="n">
        <v>4</v>
      </c>
      <c r="E307" s="12" t="n">
        <v>3.33</v>
      </c>
    </row>
    <row r="308">
      <c r="A308" s="3" t="inlineStr">
        <is>
          <t>99LHT6-603</t>
        </is>
      </c>
      <c r="B308" s="3" t="inlineStr">
        <is>
          <t>Cables Direct</t>
        </is>
      </c>
      <c r="C308" s="3" t="inlineStr">
        <is>
          <t>3M CAT6 LSOH MOULDED-GREY</t>
        </is>
      </c>
      <c r="D308" s="11" t="n">
        <v>4</v>
      </c>
      <c r="E308" s="12" t="n">
        <v>3.33</v>
      </c>
    </row>
    <row r="309">
      <c r="A309" s="3" t="inlineStr">
        <is>
          <t>ART-103K</t>
        </is>
      </c>
      <c r="B309" s="3" t="inlineStr">
        <is>
          <t>Cables Direct</t>
        </is>
      </c>
      <c r="C309" s="3" t="inlineStr">
        <is>
          <t>3M CAT6A SSTP-LSOH CABLE  BLACK</t>
        </is>
      </c>
      <c r="D309" s="11" t="n">
        <v>5</v>
      </c>
      <c r="E309" s="12" t="n">
        <v>4.17</v>
      </c>
    </row>
    <row r="310">
      <c r="A310" s="3" t="inlineStr">
        <is>
          <t>ART-103B</t>
        </is>
      </c>
      <c r="B310" s="3" t="inlineStr">
        <is>
          <t>Cables Direct</t>
        </is>
      </c>
      <c r="C310" s="3" t="inlineStr">
        <is>
          <t>3M CAT6A SSTP-LSOH CABLE  BLUE</t>
        </is>
      </c>
      <c r="D310" s="11" t="n">
        <v>5</v>
      </c>
      <c r="E310" s="12" t="n">
        <v>4.17</v>
      </c>
    </row>
    <row r="311">
      <c r="A311" s="3" t="inlineStr">
        <is>
          <t>ART-103G</t>
        </is>
      </c>
      <c r="B311" s="3" t="inlineStr">
        <is>
          <t>Cables Direct</t>
        </is>
      </c>
      <c r="C311" s="3" t="inlineStr">
        <is>
          <t>3M CAT6A SSTP-LSOH CABLE  GREEN</t>
        </is>
      </c>
      <c r="D311" s="11" t="n">
        <v>5</v>
      </c>
      <c r="E311" s="12" t="n">
        <v>4.17</v>
      </c>
    </row>
    <row r="312">
      <c r="A312" s="3" t="inlineStr">
        <is>
          <t>ART-103Y</t>
        </is>
      </c>
      <c r="B312" s="3" t="inlineStr">
        <is>
          <t>Cables Direct</t>
        </is>
      </c>
      <c r="C312" s="3" t="inlineStr">
        <is>
          <t>3M CAT6A SSTP-LSOH CABLE  YELLOW</t>
        </is>
      </c>
      <c r="D312" s="11" t="n">
        <v>5</v>
      </c>
      <c r="E312" s="12" t="n">
        <v>4.17</v>
      </c>
    </row>
    <row r="313">
      <c r="A313" s="3" t="inlineStr">
        <is>
          <t>CDEX-LPLZ-23BL</t>
        </is>
      </c>
      <c r="B313" s="3" t="inlineStr">
        <is>
          <t>Cables Direct</t>
        </is>
      </c>
      <c r="C313" s="3" t="inlineStr">
        <is>
          <t>3M HD15 VGA/SVGA LOW PROF M-F EX CAB</t>
        </is>
      </c>
      <c r="D313" s="11" t="n">
        <v>7</v>
      </c>
      <c r="E313" s="12" t="n">
        <v>5.83</v>
      </c>
    </row>
    <row r="314">
      <c r="A314" s="3" t="inlineStr">
        <is>
          <t>77HDMI-030</t>
        </is>
      </c>
      <c r="B314" s="3" t="inlineStr">
        <is>
          <t>Cables Direct</t>
        </is>
      </c>
      <c r="C314" s="3" t="inlineStr">
        <is>
          <t>3M HDMI HI SPEED CABLE  ETHERNET - B</t>
        </is>
      </c>
      <c r="D314" s="11" t="n">
        <v>4</v>
      </c>
      <c r="E314" s="12" t="n">
        <v>3.33</v>
      </c>
    </row>
    <row r="315">
      <c r="A315" s="3" t="inlineStr">
        <is>
          <t>99TRT-603G</t>
        </is>
      </c>
      <c r="B315" s="3" t="inlineStr">
        <is>
          <t>Cables Direct</t>
        </is>
      </c>
      <c r="C315" s="3" t="inlineStr">
        <is>
          <t>3M NETWORK 5E MOULD BOOT  GREEN-BLUE</t>
        </is>
      </c>
      <c r="D315" s="11" t="n">
        <v>4</v>
      </c>
      <c r="E315" s="12" t="n">
        <v>3.33</v>
      </c>
    </row>
    <row r="316">
      <c r="A316" s="3" t="inlineStr">
        <is>
          <t>99TRT-603K</t>
        </is>
      </c>
      <c r="B316" s="3" t="inlineStr">
        <is>
          <t>Cables Direct</t>
        </is>
      </c>
      <c r="C316" s="3" t="inlineStr">
        <is>
          <t>3M NETWORK 5E MOULDED BOOT  BLACK-</t>
        </is>
      </c>
      <c r="D316" s="11" t="n">
        <v>4</v>
      </c>
      <c r="E316" s="12" t="n">
        <v>3.33</v>
      </c>
    </row>
    <row r="317">
      <c r="A317" s="3" t="inlineStr">
        <is>
          <t>99TRT-603B</t>
        </is>
      </c>
      <c r="B317" s="3" t="inlineStr">
        <is>
          <t>Cables Direct</t>
        </is>
      </c>
      <c r="C317" s="3" t="inlineStr">
        <is>
          <t>3M NETWORK 5E MOULDED BOOT  BLUE-</t>
        </is>
      </c>
      <c r="D317" s="11" t="n">
        <v>4</v>
      </c>
      <c r="E317" s="12" t="n">
        <v>3.33</v>
      </c>
    </row>
    <row r="318">
      <c r="A318" s="3" t="inlineStr">
        <is>
          <t>99TRT-603</t>
        </is>
      </c>
      <c r="B318" s="3" t="inlineStr">
        <is>
          <t>Cables Direct</t>
        </is>
      </c>
      <c r="C318" s="3" t="inlineStr">
        <is>
          <t>3M NETWORK 5E MOULDED BOOT  GREY-</t>
        </is>
      </c>
      <c r="D318" s="11" t="n">
        <v>4</v>
      </c>
      <c r="E318" s="12" t="n">
        <v>3.33</v>
      </c>
    </row>
    <row r="319">
      <c r="A319" s="3" t="inlineStr">
        <is>
          <t>99TRT-603R</t>
        </is>
      </c>
      <c r="B319" s="3" t="inlineStr">
        <is>
          <t>Cables Direct</t>
        </is>
      </c>
      <c r="C319" s="3" t="inlineStr">
        <is>
          <t>3M NETWORK 5E MOULDED BOOT  RED-</t>
        </is>
      </c>
      <c r="D319" s="11" t="n">
        <v>4</v>
      </c>
      <c r="E319" s="12" t="n">
        <v>3.33</v>
      </c>
    </row>
    <row r="320">
      <c r="A320" s="3" t="inlineStr">
        <is>
          <t>ERSLIM-103</t>
        </is>
      </c>
      <c r="B320" s="3" t="inlineStr">
        <is>
          <t>Cables Direct</t>
        </is>
      </c>
      <c r="C320" s="3" t="inlineStr">
        <is>
          <t>3M SLIM NET 6 LSOH CAB GREY SNAG COP</t>
        </is>
      </c>
      <c r="D320" s="11" t="n">
        <v>4</v>
      </c>
      <c r="E320" s="12" t="n">
        <v>3.33</v>
      </c>
    </row>
    <row r="321">
      <c r="A321" s="3" t="inlineStr">
        <is>
          <t>FB4M-STST-030D</t>
        </is>
      </c>
      <c r="B321" s="3" t="inlineStr">
        <is>
          <t>Cables Direct</t>
        </is>
      </c>
      <c r="C321" s="3" t="inlineStr">
        <is>
          <t>3M STST 50125 MMD OM4 FIBRE CABLE AQ</t>
        </is>
      </c>
      <c r="D321" s="11" t="n">
        <v>8</v>
      </c>
      <c r="E321" s="12" t="n">
        <v>6.67</v>
      </c>
    </row>
    <row r="322">
      <c r="A322" s="3" t="inlineStr">
        <is>
          <t>88BCD-103K</t>
        </is>
      </c>
      <c r="B322" s="3" t="inlineStr">
        <is>
          <t>Cables Direct</t>
        </is>
      </c>
      <c r="C322" s="3" t="inlineStr">
        <is>
          <t>3M UNCOIL-60CMCOIL HNDST CABRJ10 BLK</t>
        </is>
      </c>
      <c r="D322" s="11" t="n">
        <v>4</v>
      </c>
      <c r="E322" s="12" t="n">
        <v>3.33</v>
      </c>
    </row>
    <row r="323">
      <c r="A323" s="3" t="inlineStr">
        <is>
          <t>99CDL2-0623</t>
        </is>
      </c>
      <c r="B323" s="3" t="inlineStr">
        <is>
          <t>Cables Direct</t>
        </is>
      </c>
      <c r="C323" s="3" t="inlineStr">
        <is>
          <t>3M USB 2.0 A MALE TO MINI B 5 PIN M</t>
        </is>
      </c>
      <c r="D323" s="11" t="n">
        <v>4</v>
      </c>
      <c r="E323" s="12" t="n">
        <v>3.33</v>
      </c>
    </row>
    <row r="324">
      <c r="A324" s="3" t="inlineStr">
        <is>
          <t>99HDHS-103</t>
        </is>
      </c>
      <c r="B324" s="3" t="inlineStr">
        <is>
          <t>Cables Direct</t>
        </is>
      </c>
      <c r="C324" s="3" t="inlineStr">
        <is>
          <t>3M V1.4 HDMI-FAST WITH ETHERNET -</t>
        </is>
      </c>
      <c r="D324" s="11" t="n">
        <v>5</v>
      </c>
      <c r="E324" s="12" t="n">
        <v>4.17</v>
      </c>
    </row>
    <row r="325">
      <c r="A325" s="3" t="inlineStr">
        <is>
          <t>HDHDPORT-005-3M</t>
        </is>
      </c>
      <c r="B325" s="3" t="inlineStr">
        <is>
          <t>Cables Direct</t>
        </is>
      </c>
      <c r="C325" s="3" t="inlineStr">
        <is>
          <t>3MTR DISPLAY M HDMI M BLACK B/Q 50</t>
        </is>
      </c>
      <c r="D325" s="11" t="n">
        <v>10</v>
      </c>
      <c r="E325" s="12" t="n">
        <v>8.33</v>
      </c>
    </row>
    <row r="326">
      <c r="A326" s="3" t="inlineStr">
        <is>
          <t>FB4M-LCLC-030D</t>
        </is>
      </c>
      <c r="B326" s="3" t="inlineStr">
        <is>
          <t>Cables Direct</t>
        </is>
      </c>
      <c r="C326" s="3" t="inlineStr">
        <is>
          <t>3MTR LC-LC 50-125 MMD OM4 FIBRE - AQ</t>
        </is>
      </c>
      <c r="D326" s="11" t="n">
        <v>7</v>
      </c>
      <c r="E326" s="12" t="n">
        <v>5.83</v>
      </c>
    </row>
    <row r="327">
      <c r="A327" s="3" t="inlineStr">
        <is>
          <t>88BTRJ-003K</t>
        </is>
      </c>
      <c r="B327" s="3" t="inlineStr">
        <is>
          <t>Cables Direct</t>
        </is>
      </c>
      <c r="C327" s="3" t="inlineStr">
        <is>
          <t>3MTR RJ45 - RJ11 BLACK CABLE</t>
        </is>
      </c>
      <c r="D327" s="11" t="n">
        <v>4</v>
      </c>
      <c r="E327" s="12" t="n">
        <v>3.33</v>
      </c>
    </row>
    <row r="328">
      <c r="A328" s="3" t="inlineStr">
        <is>
          <t>NLUSB2-204C</t>
        </is>
      </c>
      <c r="B328" s="3" t="inlineStr">
        <is>
          <t>Cables Direct</t>
        </is>
      </c>
      <c r="C328" s="3" t="inlineStr">
        <is>
          <t>4 PORT USB 2.0 BUS POWERED HUB CABLE</t>
        </is>
      </c>
      <c r="D328" s="11" t="n">
        <v>8</v>
      </c>
      <c r="E328" s="12" t="n">
        <v>6.67</v>
      </c>
    </row>
    <row r="329">
      <c r="A329" s="3" t="inlineStr">
        <is>
          <t>ERT-605K</t>
        </is>
      </c>
      <c r="B329" s="3" t="inlineStr">
        <is>
          <t>Cables Direct</t>
        </is>
      </c>
      <c r="C329" s="3" t="inlineStr">
        <is>
          <t>5M CAT 6 UTP PVC INJ MD CBL-BLKCDL 5</t>
        </is>
      </c>
      <c r="D329" s="11" t="n">
        <v>6</v>
      </c>
      <c r="E329" s="12" t="n">
        <v>5</v>
      </c>
    </row>
    <row r="330">
      <c r="A330" s="3" t="inlineStr">
        <is>
          <t>ERT-605</t>
        </is>
      </c>
      <c r="B330" s="3" t="inlineStr">
        <is>
          <t>Cables Direct</t>
        </is>
      </c>
      <c r="C330" s="3" t="inlineStr">
        <is>
          <t>5M CAT 6 UTP PVC INJ MDD CBL - GRY 5</t>
        </is>
      </c>
      <c r="D330" s="11" t="n">
        <v>5</v>
      </c>
      <c r="E330" s="12" t="n">
        <v>4.17</v>
      </c>
    </row>
    <row r="331">
      <c r="A331" s="3" t="inlineStr">
        <is>
          <t>URT-605</t>
        </is>
      </c>
      <c r="B331" s="3" t="inlineStr">
        <is>
          <t>Cables Direct</t>
        </is>
      </c>
      <c r="C331" s="3" t="inlineStr">
        <is>
          <t>5M CAT5E UTP PVC INJ MDD CBL - GRY 0</t>
        </is>
      </c>
      <c r="D331" s="11" t="n">
        <v>5</v>
      </c>
      <c r="E331" s="12" t="n">
        <v>4.17</v>
      </c>
    </row>
    <row r="332">
      <c r="A332" s="3" t="inlineStr">
        <is>
          <t>99LHT6-605K</t>
        </is>
      </c>
      <c r="B332" s="3" t="inlineStr">
        <is>
          <t>Cables Direct</t>
        </is>
      </c>
      <c r="C332" s="3" t="inlineStr">
        <is>
          <t>5M CAT6 LSOH MOULDED-BLACK</t>
        </is>
      </c>
      <c r="D332" s="11" t="n">
        <v>5</v>
      </c>
      <c r="E332" s="12" t="n">
        <v>4.17</v>
      </c>
    </row>
    <row r="333">
      <c r="A333" s="3" t="inlineStr">
        <is>
          <t>99HD4-05BL</t>
        </is>
      </c>
      <c r="B333" s="3" t="inlineStr">
        <is>
          <t>Cables Direct</t>
        </is>
      </c>
      <c r="C333" s="3" t="inlineStr">
        <is>
          <t>5M FAST HDMI W/ETH BLUE GOLD CONNS</t>
        </is>
      </c>
      <c r="D333" s="11" t="n">
        <v>9</v>
      </c>
      <c r="E333" s="12" t="n">
        <v>7.5</v>
      </c>
    </row>
    <row r="334">
      <c r="A334" s="3" t="inlineStr">
        <is>
          <t>77HDMI-050</t>
        </is>
      </c>
      <c r="B334" s="3" t="inlineStr">
        <is>
          <t>Cables Direct</t>
        </is>
      </c>
      <c r="C334" s="3" t="inlineStr">
        <is>
          <t>5M HDMI HI SPEED CABLE  ETHERNET - B</t>
        </is>
      </c>
      <c r="D334" s="11" t="n">
        <v>5</v>
      </c>
      <c r="E334" s="12" t="n">
        <v>4.17</v>
      </c>
    </row>
    <row r="335">
      <c r="A335" s="3" t="inlineStr">
        <is>
          <t>RB-305</t>
        </is>
      </c>
      <c r="B335" s="3" t="inlineStr">
        <is>
          <t>Cables Direct</t>
        </is>
      </c>
      <c r="C335" s="3" t="inlineStr">
        <is>
          <t>5M KETTLE LEAD</t>
        </is>
      </c>
      <c r="D335" s="11" t="n">
        <v>8</v>
      </c>
      <c r="E335" s="12" t="n">
        <v>6.67</v>
      </c>
    </row>
    <row r="336">
      <c r="A336" s="3" t="inlineStr">
        <is>
          <t>99TRT-605B</t>
        </is>
      </c>
      <c r="B336" s="3" t="inlineStr">
        <is>
          <t>Cables Direct</t>
        </is>
      </c>
      <c r="C336" s="3" t="inlineStr">
        <is>
          <t>5M NETWORK 5E MOULDED BOOT   BLUE-</t>
        </is>
      </c>
      <c r="D336" s="11" t="n">
        <v>4</v>
      </c>
      <c r="E336" s="12" t="n">
        <v>3.33</v>
      </c>
    </row>
    <row r="337">
      <c r="A337" s="3" t="inlineStr">
        <is>
          <t>99TRT-605</t>
        </is>
      </c>
      <c r="B337" s="3" t="inlineStr">
        <is>
          <t>Cables Direct</t>
        </is>
      </c>
      <c r="C337" s="3" t="inlineStr">
        <is>
          <t>5M NETWORK 5E MOULDED BOOT   GREY-</t>
        </is>
      </c>
      <c r="D337" s="11" t="n">
        <v>4</v>
      </c>
      <c r="E337" s="12" t="n">
        <v>3.33</v>
      </c>
    </row>
    <row r="338">
      <c r="A338" s="3" t="inlineStr">
        <is>
          <t>99TRT-605R</t>
        </is>
      </c>
      <c r="B338" s="3" t="inlineStr">
        <is>
          <t>Cables Direct</t>
        </is>
      </c>
      <c r="C338" s="3" t="inlineStr">
        <is>
          <t>5M NETWORK 5E MOULDED BOOT  RED-</t>
        </is>
      </c>
      <c r="D338" s="11" t="n">
        <v>4</v>
      </c>
      <c r="E338" s="12" t="n">
        <v>3.33</v>
      </c>
    </row>
    <row r="339">
      <c r="A339" s="3" t="inlineStr">
        <is>
          <t>99TRT-605K</t>
        </is>
      </c>
      <c r="B339" s="3" t="inlineStr">
        <is>
          <t>Cables Direct</t>
        </is>
      </c>
      <c r="C339" s="3" t="inlineStr">
        <is>
          <t>5M NETWORK 5E MOULDED BOOT BLK</t>
        </is>
      </c>
      <c r="D339" s="11" t="n">
        <v>4</v>
      </c>
      <c r="E339" s="12" t="n">
        <v>3.33</v>
      </c>
    </row>
    <row r="340">
      <c r="A340" s="3" t="inlineStr">
        <is>
          <t>USB3C-VGA-5M</t>
        </is>
      </c>
      <c r="B340" s="3" t="inlineStr">
        <is>
          <t>Cables Direct</t>
        </is>
      </c>
      <c r="C340" s="3" t="inlineStr">
        <is>
          <t>5M USB TYPEC M VGA M BLK 1080P 60HZ</t>
        </is>
      </c>
      <c r="D340" s="11" t="n">
        <v>23</v>
      </c>
      <c r="E340" s="12" t="n">
        <v>19.17</v>
      </c>
    </row>
    <row r="341">
      <c r="A341" s="3" t="inlineStr">
        <is>
          <t>99HDHS-105</t>
        </is>
      </c>
      <c r="B341" s="3" t="inlineStr">
        <is>
          <t>Cables Direct</t>
        </is>
      </c>
      <c r="C341" s="3" t="inlineStr">
        <is>
          <t>5M V1.4 HDMI-FAST WITH ETHERNET -</t>
        </is>
      </c>
      <c r="D341" s="11" t="n">
        <v>7</v>
      </c>
      <c r="E341" s="12" t="n">
        <v>5.83</v>
      </c>
    </row>
    <row r="342">
      <c r="A342" s="3" t="inlineStr">
        <is>
          <t>88BT-105</t>
        </is>
      </c>
      <c r="B342" s="3" t="inlineStr">
        <is>
          <t>Cables Direct</t>
        </is>
      </c>
      <c r="C342" s="3" t="inlineStr">
        <is>
          <t>5M WHT RJ11-RJ11 ADSL FILTER 6P4C</t>
        </is>
      </c>
      <c r="D342" s="11" t="n">
        <v>4</v>
      </c>
      <c r="E342" s="12" t="n">
        <v>3.33</v>
      </c>
    </row>
    <row r="343">
      <c r="A343" s="3" t="inlineStr">
        <is>
          <t>RJ-605W</t>
        </is>
      </c>
      <c r="B343" s="3" t="inlineStr">
        <is>
          <t>Cables Direct</t>
        </is>
      </c>
      <c r="C343" s="3" t="inlineStr">
        <is>
          <t>5MTR CAT5E PATCH CABLE - WHITE</t>
        </is>
      </c>
      <c r="D343" s="11" t="n">
        <v>6</v>
      </c>
      <c r="E343" s="12" t="n">
        <v>5</v>
      </c>
    </row>
    <row r="344">
      <c r="A344" s="3" t="inlineStr">
        <is>
          <t>99CDL2-0125</t>
        </is>
      </c>
      <c r="B344" s="3" t="inlineStr">
        <is>
          <t>Cables Direct</t>
        </is>
      </c>
      <c r="C344" s="3" t="inlineStr">
        <is>
          <t>5MTR USB 2.0 A MALE - A  MALE</t>
        </is>
      </c>
      <c r="D344" s="11" t="n">
        <v>4</v>
      </c>
      <c r="E344" s="12" t="n">
        <v>3.33</v>
      </c>
    </row>
    <row r="345">
      <c r="A345" s="3" t="inlineStr">
        <is>
          <t>99CDL2-105</t>
        </is>
      </c>
      <c r="B345" s="3" t="inlineStr">
        <is>
          <t>Cables Direct</t>
        </is>
      </c>
      <c r="C345" s="3" t="inlineStr">
        <is>
          <t>5MTR USB 2.0 A MALE TO B MALE</t>
        </is>
      </c>
      <c r="D345" s="11" t="n">
        <v>4</v>
      </c>
      <c r="E345" s="12" t="n">
        <v>3.33</v>
      </c>
    </row>
    <row r="346">
      <c r="A346" s="3" t="inlineStr">
        <is>
          <t>ERT-606</t>
        </is>
      </c>
      <c r="B346" s="3" t="inlineStr">
        <is>
          <t>Cables Direct</t>
        </is>
      </c>
      <c r="C346" s="3" t="inlineStr">
        <is>
          <t>6M CAT 6 UTP PVC INJ MDD CBL - GRY 5</t>
        </is>
      </c>
      <c r="D346" s="11" t="n">
        <v>6</v>
      </c>
      <c r="E346" s="12" t="n">
        <v>5</v>
      </c>
    </row>
    <row r="347">
      <c r="A347" s="3" t="inlineStr">
        <is>
          <t>ERT-608</t>
        </is>
      </c>
      <c r="B347" s="3" t="inlineStr">
        <is>
          <t>Cables Direct</t>
        </is>
      </c>
      <c r="C347" s="3" t="inlineStr">
        <is>
          <t>8M CAT 6 UTP PVC INJ MDD CBL - GRY</t>
        </is>
      </c>
      <c r="D347" s="11" t="n">
        <v>7</v>
      </c>
      <c r="E347" s="12" t="n">
        <v>5.83</v>
      </c>
    </row>
    <row r="348">
      <c r="A348" s="3" t="inlineStr">
        <is>
          <t>AOCUSB3C-921-05</t>
        </is>
      </c>
      <c r="B348" s="3" t="inlineStr">
        <is>
          <t>Cables Direct</t>
        </is>
      </c>
      <c r="C348" s="3" t="inlineStr">
        <is>
          <t>AOC USB 3.1 TYPEA M TO TYPEC M 5M</t>
        </is>
      </c>
      <c r="D348" s="11" t="n">
        <v>86</v>
      </c>
      <c r="E348" s="12" t="n">
        <v>71.67</v>
      </c>
    </row>
    <row r="349">
      <c r="A349" s="3" t="inlineStr">
        <is>
          <t>CT-280B</t>
        </is>
      </c>
      <c r="B349" s="3" t="inlineStr">
        <is>
          <t>Cables Direct</t>
        </is>
      </c>
      <c r="C349" s="3" t="inlineStr">
        <is>
          <t>BLACK NYLON CABLE TIE 4.8 X 300MM</t>
        </is>
      </c>
      <c r="D349" s="11" t="n">
        <v>5</v>
      </c>
      <c r="E349" s="12" t="n">
        <v>4.17</v>
      </c>
    </row>
    <row r="350">
      <c r="A350" s="3" t="inlineStr">
        <is>
          <t>CT-100K</t>
        </is>
      </c>
      <c r="B350" s="3" t="inlineStr">
        <is>
          <t>Cables Direct</t>
        </is>
      </c>
      <c r="C350" s="3" t="inlineStr">
        <is>
          <t>CABLE TIES  100MM X 2.5MM 100PK BLAC</t>
        </is>
      </c>
      <c r="D350" s="11" t="n">
        <v>3</v>
      </c>
      <c r="E350" s="12" t="n">
        <v>2.5</v>
      </c>
    </row>
    <row r="351">
      <c r="A351" s="3" t="inlineStr">
        <is>
          <t>UT-8990C6</t>
        </is>
      </c>
      <c r="B351" s="3" t="inlineStr">
        <is>
          <t>Cables Direct</t>
        </is>
      </c>
      <c r="C351" s="3" t="inlineStr">
        <is>
          <t>CAT 6 KEYSTONE JACK RJ45 MODULE</t>
        </is>
      </c>
      <c r="D351" s="11" t="n">
        <v>4</v>
      </c>
      <c r="E351" s="12" t="n">
        <v>3.33</v>
      </c>
    </row>
    <row r="352">
      <c r="A352" s="3" t="inlineStr">
        <is>
          <t>RJ-MOD</t>
        </is>
      </c>
      <c r="B352" s="3" t="inlineStr">
        <is>
          <t>Cables Direct</t>
        </is>
      </c>
      <c r="C352" s="3" t="inlineStr">
        <is>
          <t>CBL ECON 1XPLUG-2XSSTP CAT5 21CM</t>
        </is>
      </c>
      <c r="D352" s="11" t="n">
        <v>8</v>
      </c>
      <c r="E352" s="12" t="n">
        <v>6.67</v>
      </c>
    </row>
    <row r="353">
      <c r="A353" s="3" t="inlineStr">
        <is>
          <t>BT-800</t>
        </is>
      </c>
      <c r="B353" s="3" t="inlineStr">
        <is>
          <t>Cables Direct</t>
        </is>
      </c>
      <c r="C353" s="3" t="inlineStr">
        <is>
          <t>CD  ADSL MICROFILTER ADAPTOR</t>
        </is>
      </c>
      <c r="D353" s="11" t="n">
        <v>4</v>
      </c>
      <c r="E353" s="12" t="n">
        <v>3.33</v>
      </c>
    </row>
    <row r="354">
      <c r="A354" s="3" t="inlineStr">
        <is>
          <t>HDHDPORT-005</t>
        </is>
      </c>
      <c r="B354" s="3" t="inlineStr">
        <is>
          <t>Cables Direct</t>
        </is>
      </c>
      <c r="C354" s="3" t="inlineStr">
        <is>
          <t>DSPY PRT M-HDMI F BLK ADP B/Q100</t>
        </is>
      </c>
      <c r="D354" s="11" t="n">
        <v>7</v>
      </c>
      <c r="E354" s="12" t="n">
        <v>5.83</v>
      </c>
    </row>
    <row r="355">
      <c r="A355" s="3" t="inlineStr">
        <is>
          <t>CDL-DV005</t>
        </is>
      </c>
      <c r="B355" s="3" t="inlineStr">
        <is>
          <t>Cables Direct</t>
        </is>
      </c>
      <c r="C355" s="3" t="inlineStr">
        <is>
          <t>DVI-D DUAL LINK F-HDMI M ADAPTOR-</t>
        </is>
      </c>
      <c r="D355" s="11" t="n">
        <v>5</v>
      </c>
      <c r="E355" s="12" t="n">
        <v>4.17</v>
      </c>
    </row>
    <row r="356">
      <c r="A356" s="3" t="inlineStr">
        <is>
          <t>CDL-DV06</t>
        </is>
      </c>
      <c r="B356" s="3" t="inlineStr">
        <is>
          <t>Cables Direct</t>
        </is>
      </c>
      <c r="C356" s="3" t="inlineStr">
        <is>
          <t>DVI-D SNGL LINK M-M 2M 0</t>
        </is>
      </c>
      <c r="D356" s="11" t="n">
        <v>6</v>
      </c>
      <c r="E356" s="12" t="n">
        <v>5</v>
      </c>
    </row>
    <row r="357">
      <c r="A357" s="3" t="inlineStr">
        <is>
          <t>HDHSV-HDMI</t>
        </is>
      </c>
      <c r="B357" s="3" t="inlineStr">
        <is>
          <t>Cables Direct</t>
        </is>
      </c>
      <c r="C357" s="3" t="inlineStr">
        <is>
          <t>HDMI TO SVGA ADAPTOR VGA+3.5 SOCKET+</t>
        </is>
      </c>
      <c r="D357" s="11" t="n">
        <v>18</v>
      </c>
      <c r="E357" s="12" t="n">
        <v>15</v>
      </c>
    </row>
    <row r="358">
      <c r="A358" s="3" t="inlineStr">
        <is>
          <t>NLHDMI-HSV01</t>
        </is>
      </c>
      <c r="B358" s="3" t="inlineStr">
        <is>
          <t>Cables Direct</t>
        </is>
      </c>
      <c r="C358" s="3" t="inlineStr">
        <is>
          <t>HDMI/VGA</t>
        </is>
      </c>
      <c r="D358" s="11" t="n">
        <v>11</v>
      </c>
      <c r="E358" s="12" t="n">
        <v>9.17</v>
      </c>
    </row>
    <row r="359">
      <c r="A359" s="3" t="inlineStr">
        <is>
          <t>HDMDPM-DPF</t>
        </is>
      </c>
      <c r="B359" s="3" t="inlineStr">
        <is>
          <t>Cables Direct</t>
        </is>
      </c>
      <c r="C359" s="3" t="inlineStr">
        <is>
          <t>MINI DP MALE TO DP FEMALE</t>
        </is>
      </c>
      <c r="D359" s="11" t="n">
        <v>5</v>
      </c>
      <c r="E359" s="12" t="n">
        <v>4.17</v>
      </c>
    </row>
    <row r="360">
      <c r="A360" s="3" t="inlineStr">
        <is>
          <t>NLMOB-LT1M</t>
        </is>
      </c>
      <c r="B360" s="3" t="inlineStr">
        <is>
          <t>Cables Direct</t>
        </is>
      </c>
      <c r="C360" s="3" t="inlineStr">
        <is>
          <t>NEWLINK 1MTR USB 2.0 A M</t>
        </is>
      </c>
      <c r="D360" s="11" t="n">
        <v>8</v>
      </c>
      <c r="E360" s="12" t="n">
        <v>6.67</v>
      </c>
    </row>
    <row r="361">
      <c r="A361" s="3" t="inlineStr">
        <is>
          <t>NLMOB-931</t>
        </is>
      </c>
      <c r="B361" s="3" t="inlineStr">
        <is>
          <t>Cables Direct</t>
        </is>
      </c>
      <c r="C361" s="3" t="inlineStr">
        <is>
          <t>NEWLINK 1MTR USB 3.2 TYPE CTOC</t>
        </is>
      </c>
      <c r="D361" s="11" t="n">
        <v>5</v>
      </c>
      <c r="E361" s="12" t="n">
        <v>4.17</v>
      </c>
    </row>
    <row r="362">
      <c r="A362" s="3" t="inlineStr">
        <is>
          <t>NLHDMI-HSV03</t>
        </is>
      </c>
      <c r="B362" s="3" t="inlineStr">
        <is>
          <t>Cables Direct</t>
        </is>
      </c>
      <c r="C362" s="3" t="inlineStr">
        <is>
          <t>NEWLINK HDMI VGA ADAPTER+AUDIO&amp;POWER</t>
        </is>
      </c>
      <c r="D362" s="11" t="n">
        <v>12</v>
      </c>
      <c r="E362" s="12" t="n">
        <v>10</v>
      </c>
    </row>
    <row r="363">
      <c r="A363" s="3" t="inlineStr">
        <is>
          <t>RB-303</t>
        </is>
      </c>
      <c r="B363" s="3" t="inlineStr">
        <is>
          <t>Cables Direct</t>
        </is>
      </c>
      <c r="C363" s="3" t="inlineStr">
        <is>
          <t>POWER CORD(UK)3M 5 AMP (KETTLE)</t>
        </is>
      </c>
      <c r="D363" s="11" t="n">
        <v>7</v>
      </c>
      <c r="E363" s="12" t="n">
        <v>5.83</v>
      </c>
    </row>
    <row r="364">
      <c r="A364" s="3" t="inlineStr">
        <is>
          <t>UT-193BGD</t>
        </is>
      </c>
      <c r="B364" s="3" t="inlineStr">
        <is>
          <t>Cables Direct</t>
        </is>
      </c>
      <c r="C364" s="3" t="inlineStr">
        <is>
          <t>RJ45 - 50 MICRON - BAG OF 100</t>
        </is>
      </c>
      <c r="D364" s="11" t="n">
        <v>15</v>
      </c>
      <c r="E364" s="12" t="n">
        <v>12.5</v>
      </c>
    </row>
    <row r="365">
      <c r="A365" s="3" t="inlineStr">
        <is>
          <t>RB-250</t>
        </is>
      </c>
      <c r="B365" s="3" t="inlineStr">
        <is>
          <t>Cables Direct</t>
        </is>
      </c>
      <c r="C365" s="3" t="inlineStr">
        <is>
          <t>UK (KETTLE) -  1.8MECO-WELDED</t>
        </is>
      </c>
      <c r="D365" s="11" t="n">
        <v>5</v>
      </c>
      <c r="E365" s="12" t="n">
        <v>4.17</v>
      </c>
    </row>
    <row r="366">
      <c r="A366" s="3" t="inlineStr">
        <is>
          <t>RB-250UK-1</t>
        </is>
      </c>
      <c r="B366" s="3" t="inlineStr">
        <is>
          <t>Cables Direct</t>
        </is>
      </c>
      <c r="C366" s="3" t="inlineStr">
        <is>
          <t>UK MAINS POWER CABLE</t>
        </is>
      </c>
      <c r="D366" s="11" t="n">
        <v>5</v>
      </c>
      <c r="E366" s="12" t="n">
        <v>4.17</v>
      </c>
    </row>
    <row r="367">
      <c r="A367" s="3" t="inlineStr">
        <is>
          <t>USB3C-951REV</t>
        </is>
      </c>
      <c r="B367" s="3" t="inlineStr">
        <is>
          <t>Cables Direct</t>
        </is>
      </c>
      <c r="C367" s="3" t="inlineStr">
        <is>
          <t>USB 3.1 AM TO USBC F CABLE 0.15M</t>
        </is>
      </c>
      <c r="D367" s="11" t="n">
        <v>7</v>
      </c>
      <c r="E367" s="12" t="n">
        <v>5.83</v>
      </c>
    </row>
    <row r="368">
      <c r="A368" s="3" t="inlineStr">
        <is>
          <t>USB3CHDMIVGA04K</t>
        </is>
      </c>
      <c r="B368" s="3" t="inlineStr">
        <is>
          <t>Cables Direct</t>
        </is>
      </c>
      <c r="C368" s="3" t="inlineStr">
        <is>
          <t>USB C TO HDMI 4K 60HZ + VGA 1080P</t>
        </is>
      </c>
      <c r="D368" s="11" t="n">
        <v>23</v>
      </c>
      <c r="E368" s="12" t="n">
        <v>19.17</v>
      </c>
    </row>
    <row r="369">
      <c r="A369" s="3" t="inlineStr">
        <is>
          <t>CDL-160</t>
        </is>
      </c>
      <c r="B369" s="3" t="inlineStr">
        <is>
          <t>Cables Direct</t>
        </is>
      </c>
      <c r="C369" s="3" t="inlineStr">
        <is>
          <t>USB2 A MALE - MICRO B MALE 1.8M</t>
        </is>
      </c>
      <c r="D369" s="11" t="n">
        <v>4</v>
      </c>
      <c r="E369" s="12" t="n">
        <v>3.33</v>
      </c>
    </row>
    <row r="370">
      <c r="A370" s="3" t="inlineStr">
        <is>
          <t>CDL-022</t>
        </is>
      </c>
      <c r="B370" s="3" t="inlineStr">
        <is>
          <t>Cables Direct</t>
        </is>
      </c>
      <c r="C370" s="3" t="inlineStr">
        <is>
          <t>USB2.0 1.8M AM-AF BOX QUANTITY</t>
        </is>
      </c>
      <c r="D370" s="11" t="n">
        <v>4</v>
      </c>
      <c r="E370" s="12" t="n">
        <v>3.33</v>
      </c>
    </row>
    <row r="371">
      <c r="A371" s="3" t="inlineStr">
        <is>
          <t>CDL-102</t>
        </is>
      </c>
      <c r="B371" s="3" t="inlineStr">
        <is>
          <t>Cables Direct</t>
        </is>
      </c>
      <c r="C371" s="3" t="inlineStr">
        <is>
          <t>USB2.0 1.8M AM-BM</t>
        </is>
      </c>
      <c r="D371" s="11" t="n">
        <v>4</v>
      </c>
      <c r="E371" s="12" t="n">
        <v>3.33</v>
      </c>
    </row>
    <row r="372">
      <c r="A372" s="3" t="inlineStr">
        <is>
          <t>CDL-023</t>
        </is>
      </c>
      <c r="B372" s="3" t="inlineStr">
        <is>
          <t>Cables Direct</t>
        </is>
      </c>
      <c r="C372" s="3" t="inlineStr">
        <is>
          <t>USB2.0 3.0M AM-AF BOX QUANTITY - 100</t>
        </is>
      </c>
      <c r="D372" s="11" t="n">
        <v>4</v>
      </c>
      <c r="E372" s="12" t="n">
        <v>3.33</v>
      </c>
    </row>
    <row r="373">
      <c r="A373" s="3" t="inlineStr">
        <is>
          <t>CDL-103</t>
        </is>
      </c>
      <c r="B373" s="3" t="inlineStr">
        <is>
          <t>Cables Direct</t>
        </is>
      </c>
      <c r="C373" s="3" t="inlineStr">
        <is>
          <t>USB2.0 3.0M AM-BM</t>
        </is>
      </c>
      <c r="D373" s="11" t="n">
        <v>4</v>
      </c>
      <c r="E373" s="12" t="n">
        <v>3.33</v>
      </c>
    </row>
    <row r="374">
      <c r="A374" s="3" t="inlineStr">
        <is>
          <t>CDL-105</t>
        </is>
      </c>
      <c r="B374" s="3" t="inlineStr">
        <is>
          <t>Cables Direct</t>
        </is>
      </c>
      <c r="C374" s="3" t="inlineStr">
        <is>
          <t>USB2.0 5.0M AM-BM</t>
        </is>
      </c>
      <c r="D374" s="11" t="n">
        <v>5</v>
      </c>
      <c r="E374" s="12" t="n">
        <v>4.17</v>
      </c>
    </row>
    <row r="375">
      <c r="A375" s="3" t="inlineStr">
        <is>
          <t>USB3C-HDV024K</t>
        </is>
      </c>
      <c r="B375" s="3" t="inlineStr">
        <is>
          <t>Cables Direct</t>
        </is>
      </c>
      <c r="C375" s="3" t="inlineStr">
        <is>
          <t>USB3C TO HDMI DVI AND VGA - 60HZ</t>
        </is>
      </c>
      <c r="D375" s="11" t="n">
        <v>25</v>
      </c>
      <c r="E375" s="12" t="n">
        <v>20.83</v>
      </c>
    </row>
    <row r="376">
      <c r="A376" s="3" t="inlineStr">
        <is>
          <t>USB3C-HDMIVGA01</t>
        </is>
      </c>
      <c r="B376" s="3" t="inlineStr">
        <is>
          <t>Cables Direct</t>
        </is>
      </c>
      <c r="C376" s="3" t="inlineStr">
        <is>
          <t>USBC TO HDMI 4K 30HZ VGA 1080</t>
        </is>
      </c>
      <c r="D376" s="11" t="n">
        <v>19</v>
      </c>
      <c r="E376" s="12" t="n">
        <v>15.83</v>
      </c>
    </row>
    <row r="377">
      <c r="A377" s="3" t="inlineStr">
        <is>
          <t>30311</t>
        </is>
      </c>
      <c r="B377" s="3" t="inlineStr">
        <is>
          <t>Cisco</t>
        </is>
      </c>
      <c r="C377" s="3" t="inlineStr">
        <is>
          <t>1M IEC EXTENSION CABLE IEC C14 TO I</t>
        </is>
      </c>
      <c r="D377" s="11" t="n">
        <v>5</v>
      </c>
      <c r="E377" s="12" t="n">
        <v>4.17</v>
      </c>
    </row>
    <row r="378">
      <c r="A378" s="3" t="inlineStr">
        <is>
          <t>DBQBJBC054</t>
        </is>
      </c>
      <c r="B378" s="3" t="inlineStr">
        <is>
          <t>DELL</t>
        </is>
      </c>
      <c r="C378" s="3" t="inlineStr">
        <is>
          <t>DELL ADAPTER  USB-C TO USB-A 3.0</t>
        </is>
      </c>
      <c r="D378" s="11" t="n">
        <v>13</v>
      </c>
      <c r="E378" s="12" t="n">
        <v>10.83</v>
      </c>
    </row>
    <row r="379">
      <c r="A379" s="3" t="inlineStr">
        <is>
          <t>470-ABBT</t>
        </is>
      </c>
      <c r="B379" s="3" t="inlineStr">
        <is>
          <t>DELL</t>
        </is>
      </c>
      <c r="C379" s="3" t="inlineStr">
        <is>
          <t>DELL ADAPTER - USB 3 TO ETHERNET</t>
        </is>
      </c>
      <c r="D379" s="11" t="n">
        <v>25</v>
      </c>
      <c r="E379" s="12" t="n">
        <v>20.83</v>
      </c>
    </row>
    <row r="380">
      <c r="A380" s="3" t="inlineStr">
        <is>
          <t>DELL-SA124-BK</t>
        </is>
      </c>
      <c r="B380" s="3" t="inlineStr">
        <is>
          <t>DELL</t>
        </is>
      </c>
      <c r="C380" s="3" t="inlineStr">
        <is>
          <t>DELL ADAPTER - USB-C TO HDMI 2.1</t>
        </is>
      </c>
      <c r="D380" s="11" t="n">
        <v>31</v>
      </c>
      <c r="E380" s="12" t="n">
        <v>25.83</v>
      </c>
    </row>
    <row r="381">
      <c r="A381" s="3" t="inlineStr">
        <is>
          <t>DELL-CB325H-BK</t>
        </is>
      </c>
      <c r="B381" s="3" t="inlineStr">
        <is>
          <t>DELL</t>
        </is>
      </c>
      <c r="C381" s="3" t="inlineStr">
        <is>
          <t>DELL HDMI 2.0 CABLE - CB325H</t>
        </is>
      </c>
      <c r="D381" s="11" t="n">
        <v>13</v>
      </c>
      <c r="E381" s="12" t="n">
        <v>10.83</v>
      </c>
    </row>
    <row r="382">
      <c r="A382" s="3" t="inlineStr">
        <is>
          <t>DAUBNBC084</t>
        </is>
      </c>
      <c r="B382" s="3" t="inlineStr">
        <is>
          <t>DELL</t>
        </is>
      </c>
      <c r="C382" s="3" t="inlineStr">
        <is>
          <t>DELL HDMI TO VGA  ADAPTER</t>
        </is>
      </c>
      <c r="D382" s="11" t="n">
        <v>17</v>
      </c>
      <c r="E382" s="12" t="n">
        <v>14.17</v>
      </c>
    </row>
    <row r="383">
      <c r="A383" s="3" t="inlineStr">
        <is>
          <t>DELL-JD7N1</t>
        </is>
      </c>
      <c r="B383" s="3" t="inlineStr">
        <is>
          <t>DELL</t>
        </is>
      </c>
      <c r="C383" s="3" t="inlineStr">
        <is>
          <t>OPTIPLEX TOWER CABLE COVER</t>
        </is>
      </c>
      <c r="D383" s="11" t="n">
        <v>57</v>
      </c>
      <c r="E383" s="12" t="n">
        <v>47.5</v>
      </c>
    </row>
    <row r="384">
      <c r="A384" s="3" t="inlineStr">
        <is>
          <t>DELL-XM6YD</t>
        </is>
      </c>
      <c r="B384" s="3" t="inlineStr">
        <is>
          <t>DELL</t>
        </is>
      </c>
      <c r="C384" s="3" t="inlineStr">
        <is>
          <t>OPTIPLEX TOWER PLUS CABLE COVER</t>
        </is>
      </c>
      <c r="D384" s="11" t="n">
        <v>53</v>
      </c>
      <c r="E384" s="12" t="n">
        <v>44.17</v>
      </c>
    </row>
    <row r="385">
      <c r="A385" s="3" t="inlineStr">
        <is>
          <t>DELL-4VP09</t>
        </is>
      </c>
      <c r="B385" s="3" t="inlineStr">
        <is>
          <t>DELL</t>
        </is>
      </c>
      <c r="C385" s="3" t="inlineStr">
        <is>
          <t>VESA MOUNT W/ADAPTER BRACKET</t>
        </is>
      </c>
      <c r="D385" s="11" t="n">
        <v>35</v>
      </c>
      <c r="E385" s="12" t="n">
        <v>29.17</v>
      </c>
    </row>
    <row r="386">
      <c r="A386" s="3" t="inlineStr">
        <is>
          <t>DS-30000-1</t>
        </is>
      </c>
      <c r="B386" s="3" t="inlineStr">
        <is>
          <t>Digitus</t>
        </is>
      </c>
      <c r="C386" s="3" t="inlineStr">
        <is>
          <t>2-PRT SERIAL IFCRD PCIE ASIX99100</t>
        </is>
      </c>
      <c r="D386" s="11" t="n">
        <v>22</v>
      </c>
      <c r="E386" s="12" t="n">
        <v>18.33</v>
      </c>
    </row>
    <row r="387">
      <c r="A387" s="3" t="inlineStr">
        <is>
          <t>DS-55323</t>
        </is>
      </c>
      <c r="B387" s="3" t="inlineStr">
        <is>
          <t>Digitus</t>
        </is>
      </c>
      <c r="C387" s="3" t="inlineStr">
        <is>
          <t>4K HDMI EXTENDER 30 M 4K/30HZ</t>
        </is>
      </c>
      <c r="D387" s="11" t="n">
        <v>154</v>
      </c>
      <c r="E387" s="12" t="n">
        <v>128.33</v>
      </c>
    </row>
    <row r="388">
      <c r="A388" s="3" t="inlineStr">
        <is>
          <t>DN-97661</t>
        </is>
      </c>
      <c r="B388" s="3" t="inlineStr">
        <is>
          <t>Digitus</t>
        </is>
      </c>
      <c r="C388" s="3" t="inlineStr">
        <is>
          <t>CABLE BRUSH STRIP FOR 483MM 19 RACKS</t>
        </is>
      </c>
      <c r="D388" s="11" t="n">
        <v>7</v>
      </c>
      <c r="E388" s="12" t="n">
        <v>5.83</v>
      </c>
    </row>
    <row r="389">
      <c r="A389" s="3" t="inlineStr">
        <is>
          <t>DN-97617</t>
        </is>
      </c>
      <c r="B389" s="3" t="inlineStr">
        <is>
          <t>Digitus</t>
        </is>
      </c>
      <c r="C389" s="3" t="inlineStr">
        <is>
          <t>CABLE MGEMENT PANEL DETACHABLE COVER</t>
        </is>
      </c>
      <c r="D389" s="11" t="n">
        <v>9</v>
      </c>
      <c r="E389" s="12" t="n">
        <v>7.5</v>
      </c>
    </row>
    <row r="390">
      <c r="A390" s="3" t="inlineStr">
        <is>
          <t>DN-CR-001</t>
        </is>
      </c>
      <c r="B390" s="3" t="inlineStr">
        <is>
          <t>Digitus</t>
        </is>
      </c>
      <c r="C390" s="3" t="inlineStr">
        <is>
          <t>CABLE ROLLER 600X400X100 MM</t>
        </is>
      </c>
      <c r="D390" s="11" t="n">
        <v>87</v>
      </c>
      <c r="E390" s="12" t="n">
        <v>72.5</v>
      </c>
    </row>
    <row r="391">
      <c r="A391" s="3" t="inlineStr">
        <is>
          <t>DN-97602</t>
        </is>
      </c>
      <c r="B391" s="3" t="inlineStr">
        <is>
          <t>Digitus</t>
        </is>
      </c>
      <c r="C391" s="3" t="inlineStr">
        <is>
          <t>CABLE ROUTING PANEL/CABLE BRACKET</t>
        </is>
      </c>
      <c r="D391" s="11" t="n">
        <v>8</v>
      </c>
      <c r="E391" s="12" t="n">
        <v>6.67</v>
      </c>
    </row>
    <row r="392">
      <c r="A392" s="3" t="inlineStr">
        <is>
          <t>DK-1644-0025-10</t>
        </is>
      </c>
      <c r="B392" s="3" t="inlineStr">
        <is>
          <t>Digitus</t>
        </is>
      </c>
      <c r="C392" s="3" t="inlineStr">
        <is>
          <t>CAT 6 S/FTP CORD X10 0.25M GRY</t>
        </is>
      </c>
      <c r="D392" s="11" t="n">
        <v>10</v>
      </c>
      <c r="E392" s="12" t="n">
        <v>8.33</v>
      </c>
    </row>
    <row r="393">
      <c r="A393" s="3" t="inlineStr">
        <is>
          <t>DK-1644-005-10</t>
        </is>
      </c>
      <c r="B393" s="3" t="inlineStr">
        <is>
          <t>Digitus</t>
        </is>
      </c>
      <c r="C393" s="3" t="inlineStr">
        <is>
          <t>CAT 6 S/FTP CORD X10 0.5M GRY</t>
        </is>
      </c>
      <c r="D393" s="11" t="n">
        <v>11</v>
      </c>
      <c r="E393" s="12" t="n">
        <v>9.17</v>
      </c>
    </row>
    <row r="394">
      <c r="A394" s="3" t="inlineStr">
        <is>
          <t>DK-1644-010-10</t>
        </is>
      </c>
      <c r="B394" s="3" t="inlineStr">
        <is>
          <t>Digitus</t>
        </is>
      </c>
      <c r="C394" s="3" t="inlineStr">
        <is>
          <t>CAT 6 S/FTP CORD X10 1M GRY</t>
        </is>
      </c>
      <c r="D394" s="11" t="n">
        <v>14</v>
      </c>
      <c r="E394" s="12" t="n">
        <v>11.67</v>
      </c>
    </row>
    <row r="395">
      <c r="A395" s="3" t="inlineStr">
        <is>
          <t>DK-1644-020-10</t>
        </is>
      </c>
      <c r="B395" s="3" t="inlineStr">
        <is>
          <t>Digitus</t>
        </is>
      </c>
      <c r="C395" s="3" t="inlineStr">
        <is>
          <t>CAT 6 S/FTP CORD X10 2M GRY</t>
        </is>
      </c>
      <c r="D395" s="11" t="n">
        <v>20</v>
      </c>
      <c r="E395" s="12" t="n">
        <v>16.67</v>
      </c>
    </row>
    <row r="396">
      <c r="A396" s="3" t="inlineStr">
        <is>
          <t>DK-1644-030-10</t>
        </is>
      </c>
      <c r="B396" s="3" t="inlineStr">
        <is>
          <t>Digitus</t>
        </is>
      </c>
      <c r="C396" s="3" t="inlineStr">
        <is>
          <t>CAT 6 S/FTP CORD X10 3M GRY</t>
        </is>
      </c>
      <c r="D396" s="11" t="n">
        <v>25</v>
      </c>
      <c r="E396" s="12" t="n">
        <v>20.83</v>
      </c>
    </row>
    <row r="397">
      <c r="A397" s="3" t="inlineStr">
        <is>
          <t>DK-1644-050-10</t>
        </is>
      </c>
      <c r="B397" s="3" t="inlineStr">
        <is>
          <t>Digitus</t>
        </is>
      </c>
      <c r="C397" s="3" t="inlineStr">
        <is>
          <t>CAT 6 S/FTP CORD X10 5M GRY</t>
        </is>
      </c>
      <c r="D397" s="11" t="n">
        <v>39</v>
      </c>
      <c r="E397" s="12" t="n">
        <v>32.5</v>
      </c>
    </row>
    <row r="398">
      <c r="A398" s="3" t="inlineStr">
        <is>
          <t>DK-1644-100-5</t>
        </is>
      </c>
      <c r="B398" s="3" t="inlineStr">
        <is>
          <t>Digitus</t>
        </is>
      </c>
      <c r="C398" s="3" t="inlineStr">
        <is>
          <t>CAT 6 S/FTP CRD 5 UNITS 10M GRY</t>
        </is>
      </c>
      <c r="D398" s="11" t="n">
        <v>34</v>
      </c>
      <c r="E398" s="12" t="n">
        <v>28.33</v>
      </c>
    </row>
    <row r="399">
      <c r="A399" s="3" t="inlineStr">
        <is>
          <t>DN-91624S-EA-B</t>
        </is>
      </c>
      <c r="B399" s="3" t="inlineStr">
        <is>
          <t>Digitus</t>
        </is>
      </c>
      <c r="C399" s="3" t="inlineStr">
        <is>
          <t>CAT 6A CLASS EA PANEL SHIELDED</t>
        </is>
      </c>
      <c r="D399" s="11" t="n">
        <v>68</v>
      </c>
      <c r="E399" s="12" t="n">
        <v>56.67</v>
      </c>
    </row>
    <row r="400">
      <c r="A400" s="3" t="inlineStr">
        <is>
          <t>DN-91624S-EA</t>
        </is>
      </c>
      <c r="B400" s="3" t="inlineStr">
        <is>
          <t>Digitus</t>
        </is>
      </c>
      <c r="C400" s="3" t="inlineStr">
        <is>
          <t>CAT 6A CLASS EA PANEL SHIELDED</t>
        </is>
      </c>
      <c r="D400" s="11" t="n">
        <v>68</v>
      </c>
      <c r="E400" s="12" t="n">
        <v>56.67</v>
      </c>
    </row>
    <row r="401">
      <c r="A401" s="3" t="inlineStr">
        <is>
          <t>DK1644A005BL10</t>
        </is>
      </c>
      <c r="B401" s="3" t="inlineStr">
        <is>
          <t>Digitus</t>
        </is>
      </c>
      <c r="C401" s="3" t="inlineStr">
        <is>
          <t>CAT 6A S/FTP CORD X10 0.5M BLK</t>
        </is>
      </c>
      <c r="D401" s="11" t="n">
        <v>15</v>
      </c>
      <c r="E401" s="12" t="n">
        <v>12.5</v>
      </c>
    </row>
    <row r="402">
      <c r="A402" s="3" t="inlineStr">
        <is>
          <t>DK1644A01010</t>
        </is>
      </c>
      <c r="B402" s="3" t="inlineStr">
        <is>
          <t>Digitus</t>
        </is>
      </c>
      <c r="C402" s="3" t="inlineStr">
        <is>
          <t>CAT 6A S/FTP CORD X10 1M GRY</t>
        </is>
      </c>
      <c r="D402" s="11" t="n">
        <v>17</v>
      </c>
      <c r="E402" s="12" t="n">
        <v>14.17</v>
      </c>
    </row>
    <row r="403">
      <c r="A403" s="3" t="inlineStr">
        <is>
          <t>DK1644A030BL10</t>
        </is>
      </c>
      <c r="B403" s="3" t="inlineStr">
        <is>
          <t>Digitus</t>
        </is>
      </c>
      <c r="C403" s="3" t="inlineStr">
        <is>
          <t>CAT 6A S/FTP CORD X10 3M BLK</t>
        </is>
      </c>
      <c r="D403" s="11" t="n">
        <v>34</v>
      </c>
      <c r="E403" s="12" t="n">
        <v>28.33</v>
      </c>
    </row>
    <row r="404">
      <c r="A404" s="3" t="inlineStr">
        <is>
          <t>DN-93603-24</t>
        </is>
      </c>
      <c r="B404" s="3" t="inlineStr">
        <is>
          <t>Digitus</t>
        </is>
      </c>
      <c r="C404" s="3" t="inlineStr">
        <is>
          <t>CAT6 KEYSTONE JACK UNSHIELDED X24</t>
        </is>
      </c>
      <c r="D404" s="11" t="n">
        <v>31</v>
      </c>
      <c r="E404" s="12" t="n">
        <v>25.83</v>
      </c>
    </row>
    <row r="405">
      <c r="A405" s="3" t="inlineStr">
        <is>
          <t>DN-93615-24</t>
        </is>
      </c>
      <c r="B405" s="3" t="inlineStr">
        <is>
          <t>Digitus</t>
        </is>
      </c>
      <c r="C405" s="3" t="inlineStr">
        <is>
          <t>CAT6A KEYSTONE MODULE</t>
        </is>
      </c>
      <c r="D405" s="11" t="n">
        <v>65</v>
      </c>
      <c r="E405" s="12" t="n">
        <v>54.17</v>
      </c>
    </row>
    <row r="406">
      <c r="A406" s="3" t="inlineStr">
        <is>
          <t>DN-93615-12</t>
        </is>
      </c>
      <c r="B406" s="3" t="inlineStr">
        <is>
          <t>Digitus</t>
        </is>
      </c>
      <c r="C406" s="3" t="inlineStr">
        <is>
          <t>CAT6A KEYSTONE MODULE 12 PCS</t>
        </is>
      </c>
      <c r="D406" s="11" t="n">
        <v>34</v>
      </c>
      <c r="E406" s="12" t="n">
        <v>28.33</v>
      </c>
    </row>
    <row r="407">
      <c r="A407" s="3" t="inlineStr">
        <is>
          <t>DN-93615-48</t>
        </is>
      </c>
      <c r="B407" s="3" t="inlineStr">
        <is>
          <t>Digitus</t>
        </is>
      </c>
      <c r="C407" s="3" t="inlineStr">
        <is>
          <t>CAT6A KEYSTONE MODULE 48 PCS</t>
        </is>
      </c>
      <c r="D407" s="11" t="n">
        <v>132</v>
      </c>
      <c r="E407" s="12" t="n">
        <v>110</v>
      </c>
    </row>
    <row r="408">
      <c r="A408" s="3" t="inlineStr">
        <is>
          <t>DN-93617-24</t>
        </is>
      </c>
      <c r="B408" s="3" t="inlineStr">
        <is>
          <t>Digitus</t>
        </is>
      </c>
      <c r="C408" s="3" t="inlineStr">
        <is>
          <t>CAT6A KEYSTONE MODULE ICM SET X24</t>
        </is>
      </c>
      <c r="D408" s="11" t="n">
        <v>72</v>
      </c>
      <c r="E408" s="12" t="n">
        <v>60</v>
      </c>
    </row>
    <row r="409">
      <c r="A409" s="3" t="inlineStr">
        <is>
          <t>DN-93615</t>
        </is>
      </c>
      <c r="B409" s="3" t="inlineStr">
        <is>
          <t>Digitus</t>
        </is>
      </c>
      <c r="C409" s="3" t="inlineStr">
        <is>
          <t>CAT6A KEYSTONE MODULE SHIELDED</t>
        </is>
      </c>
      <c r="D409" s="11" t="n">
        <v>5</v>
      </c>
      <c r="E409" s="12" t="n">
        <v>4.17</v>
      </c>
    </row>
    <row r="410">
      <c r="A410" s="3" t="inlineStr">
        <is>
          <t>DN-97663</t>
        </is>
      </c>
      <c r="B410" s="3" t="inlineStr">
        <is>
          <t>Digitus</t>
        </is>
      </c>
      <c r="C410" s="3" t="inlineStr">
        <is>
          <t>CBLE MGEMENT PANELBRUSH 4XRING</t>
        </is>
      </c>
      <c r="D410" s="11" t="n">
        <v>10</v>
      </c>
      <c r="E410" s="12" t="n">
        <v>8.33</v>
      </c>
    </row>
    <row r="411">
      <c r="A411" s="3" t="inlineStr">
        <is>
          <t>DN-91608SD</t>
        </is>
      </c>
      <c r="B411" s="3" t="inlineStr">
        <is>
          <t>Digitus</t>
        </is>
      </c>
      <c r="C411" s="3" t="inlineStr">
        <is>
          <t>DESKTOP CAT 6 CLASS E PANEL SHIELDED</t>
        </is>
      </c>
      <c r="D411" s="11" t="n">
        <v>17</v>
      </c>
      <c r="E411" s="12" t="n">
        <v>14.17</v>
      </c>
    </row>
    <row r="412">
      <c r="A412" s="3" t="inlineStr">
        <is>
          <t>AK-340306-020-S</t>
        </is>
      </c>
      <c r="B412" s="3" t="inlineStr">
        <is>
          <t>Digitus</t>
        </is>
      </c>
      <c r="C412" s="3" t="inlineStr">
        <is>
          <t>DISPLAYPRT ADPT CBL DP-DVI M/M 2M</t>
        </is>
      </c>
      <c r="D412" s="11" t="n">
        <v>8</v>
      </c>
      <c r="E412" s="12" t="n">
        <v>6.67</v>
      </c>
    </row>
    <row r="413">
      <c r="A413" s="3" t="inlineStr">
        <is>
          <t>AK-340403-001-S</t>
        </is>
      </c>
      <c r="B413" s="3" t="inlineStr">
        <is>
          <t>Digitus</t>
        </is>
      </c>
      <c r="C413" s="3" t="inlineStr">
        <is>
          <t>DISPLPRTADPT C 0.15M M/F DP-HD15 WI</t>
        </is>
      </c>
      <c r="D413" s="11" t="n">
        <v>8</v>
      </c>
      <c r="E413" s="12" t="n">
        <v>6.67</v>
      </c>
    </row>
    <row r="414">
      <c r="A414" s="3" t="inlineStr">
        <is>
          <t>DS-54101</t>
        </is>
      </c>
      <c r="B414" s="3" t="inlineStr">
        <is>
          <t>Digitus</t>
        </is>
      </c>
      <c r="C414" s="3" t="inlineStr">
        <is>
          <t>DVI EXTENDER VIA CAT5 / CAT6 70M</t>
        </is>
      </c>
      <c r="D414" s="11" t="n">
        <v>75</v>
      </c>
      <c r="E414" s="12" t="n">
        <v>62.5</v>
      </c>
    </row>
    <row r="415">
      <c r="A415" s="3" t="inlineStr">
        <is>
          <t>DK-2533-10-4</t>
        </is>
      </c>
      <c r="B415" s="3" t="inlineStr">
        <is>
          <t>Digitus</t>
        </is>
      </c>
      <c r="C415" s="3" t="inlineStr">
        <is>
          <t>FO DUPLEX LC TO LC MM OM4 50/125 10M</t>
        </is>
      </c>
      <c r="D415" s="11" t="n">
        <v>11</v>
      </c>
      <c r="E415" s="12" t="n">
        <v>9.17</v>
      </c>
    </row>
    <row r="416">
      <c r="A416" s="3" t="inlineStr">
        <is>
          <t>DK-2533-01-4</t>
        </is>
      </c>
      <c r="B416" s="3" t="inlineStr">
        <is>
          <t>Digitus</t>
        </is>
      </c>
      <c r="C416" s="3" t="inlineStr">
        <is>
          <t>FO DUPLEX LC TO LC MM OM4 50/125 1M</t>
        </is>
      </c>
      <c r="D416" s="11" t="n">
        <v>6</v>
      </c>
      <c r="E416" s="12" t="n">
        <v>5</v>
      </c>
    </row>
    <row r="417">
      <c r="A417" s="3" t="inlineStr">
        <is>
          <t>DK-2533-02-4</t>
        </is>
      </c>
      <c r="B417" s="3" t="inlineStr">
        <is>
          <t>Digitus</t>
        </is>
      </c>
      <c r="C417" s="3" t="inlineStr">
        <is>
          <t>FO DUPLEX LC TO LC MM OM4 50/125 2M</t>
        </is>
      </c>
      <c r="D417" s="11" t="n">
        <v>6</v>
      </c>
      <c r="E417" s="12" t="n">
        <v>5</v>
      </c>
    </row>
    <row r="418">
      <c r="A418" s="3" t="inlineStr">
        <is>
          <t>DK-2533-03-4</t>
        </is>
      </c>
      <c r="B418" s="3" t="inlineStr">
        <is>
          <t>Digitus</t>
        </is>
      </c>
      <c r="C418" s="3" t="inlineStr">
        <is>
          <t>FO DUPLEX LC TO LC MM OM4 50/125 3 M</t>
        </is>
      </c>
      <c r="D418" s="11" t="n">
        <v>7</v>
      </c>
      <c r="E418" s="12" t="n">
        <v>5.83</v>
      </c>
    </row>
    <row r="419">
      <c r="A419" s="3" t="inlineStr">
        <is>
          <t>DS-55318</t>
        </is>
      </c>
      <c r="B419" s="3" t="inlineStr">
        <is>
          <t>Digitus</t>
        </is>
      </c>
      <c r="C419" s="3" t="inlineStr">
        <is>
          <t>HDMI EXTENDER SET 50 M 1080P/60HZ</t>
        </is>
      </c>
      <c r="D419" s="11" t="n">
        <v>154</v>
      </c>
      <c r="E419" s="12" t="n">
        <v>128.33</v>
      </c>
    </row>
    <row r="420">
      <c r="A420" s="3" t="inlineStr">
        <is>
          <t>DA-70167</t>
        </is>
      </c>
      <c r="B420" s="3" t="inlineStr">
        <is>
          <t>Digitus</t>
        </is>
      </c>
      <c r="C420" s="3" t="inlineStr">
        <is>
          <t>USB 2 SERIAL ADPT 9M INC USBA</t>
        </is>
      </c>
      <c r="D420" s="11" t="n">
        <v>10</v>
      </c>
      <c r="E420" s="12" t="n">
        <v>8.33</v>
      </c>
    </row>
    <row r="421">
      <c r="A421" s="3" t="inlineStr">
        <is>
          <t>DA-70156</t>
        </is>
      </c>
      <c r="B421" s="3" t="inlineStr">
        <is>
          <t>Digitus</t>
        </is>
      </c>
      <c r="C421" s="3" t="inlineStr">
        <is>
          <t>USB 2 SERIAL ADPT 9M INC USBA FDTI</t>
        </is>
      </c>
      <c r="D421" s="11" t="n">
        <v>14</v>
      </c>
      <c r="E421" s="12" t="n">
        <v>11.67</v>
      </c>
    </row>
    <row r="422">
      <c r="A422" s="3" t="inlineStr">
        <is>
          <t>DA-70772</t>
        </is>
      </c>
      <c r="B422" s="3" t="inlineStr">
        <is>
          <t>Digitus</t>
        </is>
      </c>
      <c r="C422" s="3" t="inlineStr">
        <is>
          <t>USB TEL HANDSET USBA M RJ10 1.8/1.9M</t>
        </is>
      </c>
      <c r="D422" s="11" t="n">
        <v>18</v>
      </c>
      <c r="E422" s="12" t="n">
        <v>15</v>
      </c>
    </row>
    <row r="423">
      <c r="A423" s="3" t="inlineStr">
        <is>
          <t>DA-70166</t>
        </is>
      </c>
      <c r="B423" s="3" t="inlineStr">
        <is>
          <t>Digitus</t>
        </is>
      </c>
      <c r="C423" s="3" t="inlineStr">
        <is>
          <t>USB-C TO SERIAL ADAPTER 1M</t>
        </is>
      </c>
      <c r="D423" s="11" t="n">
        <v>13</v>
      </c>
      <c r="E423" s="12" t="n">
        <v>10.83</v>
      </c>
    </row>
    <row r="424">
      <c r="A424" s="3" t="inlineStr">
        <is>
          <t>1000708</t>
        </is>
      </c>
      <c r="B424" s="3" t="inlineStr">
        <is>
          <t>EPOS</t>
        </is>
      </c>
      <c r="C424" s="3" t="inlineStr">
        <is>
          <t>USB CABLE - DW</t>
        </is>
      </c>
      <c r="D424" s="11" t="n">
        <v>13</v>
      </c>
      <c r="E424" s="12" t="n">
        <v>10.83</v>
      </c>
    </row>
    <row r="425">
      <c r="A425" s="3" t="inlineStr">
        <is>
          <t>FD-A-USBC-001</t>
        </is>
      </c>
      <c r="B425" s="3" t="inlineStr">
        <is>
          <t>Fractal Design</t>
        </is>
      </c>
      <c r="C425" s="3" t="inlineStr">
        <is>
          <t>USB-C 10GBPS MODEL D CABLE</t>
        </is>
      </c>
      <c r="D425" s="11" t="n">
        <v>10</v>
      </c>
      <c r="E425" s="12" t="n">
        <v>8.33</v>
      </c>
    </row>
    <row r="426">
      <c r="A426" s="3" t="inlineStr">
        <is>
          <t>27-0001</t>
        </is>
      </c>
      <c r="B426" s="3" t="inlineStr">
        <is>
          <t>Groupgear</t>
        </is>
      </c>
      <c r="C426" s="3" t="inlineStr">
        <is>
          <t>2M EUROPEAN MAINS SCHUKO PLUG-C13</t>
        </is>
      </c>
      <c r="D426" s="11" t="n">
        <v>5</v>
      </c>
      <c r="E426" s="12" t="n">
        <v>4.17</v>
      </c>
    </row>
    <row r="427">
      <c r="A427" s="3" t="inlineStr">
        <is>
          <t>201535</t>
        </is>
      </c>
      <c r="B427" s="3" t="inlineStr">
        <is>
          <t>HAMA</t>
        </is>
      </c>
      <c r="C427" s="3" t="inlineStr">
        <is>
          <t>3IN1 MULTICHARGING CABLE 1M WHITE</t>
        </is>
      </c>
      <c r="D427" s="11" t="n">
        <v>17</v>
      </c>
      <c r="E427" s="12" t="n">
        <v>14.17</v>
      </c>
    </row>
    <row r="428">
      <c r="A428" s="3" t="inlineStr">
        <is>
          <t>5120</t>
        </is>
      </c>
      <c r="B428" s="3" t="inlineStr">
        <is>
          <t>HAMA</t>
        </is>
      </c>
      <c r="C428" s="3" t="inlineStr">
        <is>
          <t>ADAPTERMOUNT 1/4 INCH GS5000 SILVER</t>
        </is>
      </c>
      <c r="D428" s="11" t="n">
        <v>7</v>
      </c>
      <c r="E428" s="12" t="n">
        <v>5.83</v>
      </c>
    </row>
    <row r="429">
      <c r="A429" s="3" t="inlineStr">
        <is>
          <t>205028</t>
        </is>
      </c>
      <c r="B429" s="3" t="inlineStr">
        <is>
          <t>HAMA</t>
        </is>
      </c>
      <c r="C429" s="3" t="inlineStr">
        <is>
          <t>ANTENNA CABLE COAX 1.5M 75DB WHT</t>
        </is>
      </c>
      <c r="D429" s="11" t="n">
        <v>4</v>
      </c>
      <c r="E429" s="12" t="n">
        <v>3.33</v>
      </c>
    </row>
    <row r="430">
      <c r="A430" s="3" t="inlineStr">
        <is>
          <t>205058</t>
        </is>
      </c>
      <c r="B430" s="3" t="inlineStr">
        <is>
          <t>HAMA</t>
        </is>
      </c>
      <c r="C430" s="3" t="inlineStr">
        <is>
          <t>ANTENNA CABLE COAX 90DEG 5M 90DB WH</t>
        </is>
      </c>
      <c r="D430" s="11" t="n">
        <v>8</v>
      </c>
      <c r="E430" s="12" t="n">
        <v>6.67</v>
      </c>
    </row>
    <row r="431">
      <c r="A431" s="3" t="inlineStr">
        <is>
          <t>205339</t>
        </is>
      </c>
      <c r="B431" s="3" t="inlineStr">
        <is>
          <t>HAMA</t>
        </is>
      </c>
      <c r="C431" s="3" t="inlineStr">
        <is>
          <t>ANTENNA KIT 2M CABLE 2 COAX ADAPT</t>
        </is>
      </c>
      <c r="D431" s="11" t="n">
        <v>6</v>
      </c>
      <c r="E431" s="12" t="n">
        <v>5</v>
      </c>
    </row>
    <row r="432">
      <c r="A432" s="3" t="inlineStr">
        <is>
          <t>205340</t>
        </is>
      </c>
      <c r="B432" s="3" t="inlineStr">
        <is>
          <t>HAMA</t>
        </is>
      </c>
      <c r="C432" s="3" t="inlineStr">
        <is>
          <t>ANTENNA KIT 5M CABLE 2 COAX ADAPT</t>
        </is>
      </c>
      <c r="D432" s="11" t="n">
        <v>8</v>
      </c>
      <c r="E432" s="12" t="n">
        <v>6.67</v>
      </c>
    </row>
    <row r="433">
      <c r="A433" s="3" t="inlineStr">
        <is>
          <t>205130</t>
        </is>
      </c>
      <c r="B433" s="3" t="inlineStr">
        <is>
          <t>HAMA</t>
        </is>
      </c>
      <c r="C433" s="3" t="inlineStr">
        <is>
          <t>AUDIO CABLE 3.5MM JACK METAL 1.5M</t>
        </is>
      </c>
      <c r="D433" s="11" t="n">
        <v>8</v>
      </c>
      <c r="E433" s="12" t="n">
        <v>6.67</v>
      </c>
    </row>
    <row r="434">
      <c r="A434" s="3" t="inlineStr">
        <is>
          <t>205110</t>
        </is>
      </c>
      <c r="B434" s="3" t="inlineStr">
        <is>
          <t>HAMA</t>
        </is>
      </c>
      <c r="C434" s="3" t="inlineStr">
        <is>
          <t>AUDIO CABLE 3.5MM JACK TO 2 RCA 1.5M</t>
        </is>
      </c>
      <c r="D434" s="11" t="n">
        <v>5</v>
      </c>
      <c r="E434" s="12" t="n">
        <v>4.17</v>
      </c>
    </row>
    <row r="435">
      <c r="A435" s="3" t="inlineStr">
        <is>
          <t>205262</t>
        </is>
      </c>
      <c r="B435" s="3" t="inlineStr">
        <is>
          <t>HAMA</t>
        </is>
      </c>
      <c r="C435" s="3" t="inlineStr">
        <is>
          <t>AUDIO CABLE 3.5MM JACK TO JACK 1.5M</t>
        </is>
      </c>
      <c r="D435" s="11" t="n">
        <v>5</v>
      </c>
      <c r="E435" s="12" t="n">
        <v>4.17</v>
      </c>
    </row>
    <row r="436">
      <c r="A436" s="3" t="inlineStr">
        <is>
          <t>205115</t>
        </is>
      </c>
      <c r="B436" s="3" t="inlineStr">
        <is>
          <t>HAMA</t>
        </is>
      </c>
      <c r="C436" s="3" t="inlineStr">
        <is>
          <t>AUDIO CABLE 3.5MM JACK TO JACK 3M</t>
        </is>
      </c>
      <c r="D436" s="11" t="n">
        <v>5</v>
      </c>
      <c r="E436" s="12" t="n">
        <v>4.17</v>
      </c>
    </row>
    <row r="437">
      <c r="A437" s="3" t="inlineStr">
        <is>
          <t>205120</t>
        </is>
      </c>
      <c r="B437" s="3" t="inlineStr">
        <is>
          <t>HAMA</t>
        </is>
      </c>
      <c r="C437" s="3" t="inlineStr">
        <is>
          <t>AUDIO CABLE 3.5MM JACK TO SOCKET 3M</t>
        </is>
      </c>
      <c r="D437" s="11" t="n">
        <v>5</v>
      </c>
      <c r="E437" s="12" t="n">
        <v>4.17</v>
      </c>
    </row>
    <row r="438">
      <c r="A438" s="3" t="inlineStr">
        <is>
          <t>205260</t>
        </is>
      </c>
      <c r="B438" s="3" t="inlineStr">
        <is>
          <t>HAMA</t>
        </is>
      </c>
      <c r="C438" s="3" t="inlineStr">
        <is>
          <t>AUDIO CABLE 3.5MM JACK-2RCA GLD 1.5M</t>
        </is>
      </c>
      <c r="D438" s="11" t="n">
        <v>7</v>
      </c>
      <c r="E438" s="12" t="n">
        <v>5.83</v>
      </c>
    </row>
    <row r="439">
      <c r="A439" s="3" t="inlineStr">
        <is>
          <t>205139</t>
        </is>
      </c>
      <c r="B439" s="3" t="inlineStr">
        <is>
          <t>HAMA</t>
        </is>
      </c>
      <c r="C439" s="3" t="inlineStr">
        <is>
          <t>AUDIO FIBRE CABLE ODT PLUG 1.5M METL</t>
        </is>
      </c>
      <c r="D439" s="11" t="n">
        <v>13</v>
      </c>
      <c r="E439" s="12" t="n">
        <v>10.83</v>
      </c>
    </row>
    <row r="440">
      <c r="A440" s="3" t="inlineStr">
        <is>
          <t>205140</t>
        </is>
      </c>
      <c r="B440" s="3" t="inlineStr">
        <is>
          <t>HAMA</t>
        </is>
      </c>
      <c r="C440" s="3" t="inlineStr">
        <is>
          <t>AUDIO OPTICAL CABL ODT PLUG METAL 3M</t>
        </is>
      </c>
      <c r="D440" s="11" t="n">
        <v>14</v>
      </c>
      <c r="E440" s="12" t="n">
        <v>11.67</v>
      </c>
    </row>
    <row r="441">
      <c r="A441" s="3" t="inlineStr">
        <is>
          <t>205150</t>
        </is>
      </c>
      <c r="B441" s="3" t="inlineStr">
        <is>
          <t>HAMA</t>
        </is>
      </c>
      <c r="C441" s="3" t="inlineStr">
        <is>
          <t>AUDIO/VIDEO CABLE 3RCA TO 3RCA 1.5M</t>
        </is>
      </c>
      <c r="D441" s="11" t="n">
        <v>7</v>
      </c>
      <c r="E441" s="12" t="n">
        <v>5.83</v>
      </c>
    </row>
    <row r="442">
      <c r="A442" s="3" t="inlineStr">
        <is>
          <t>121775</t>
        </is>
      </c>
      <c r="B442" s="3" t="inlineStr">
        <is>
          <t>HAMA</t>
        </is>
      </c>
      <c r="C442" s="3" t="inlineStr">
        <is>
          <t>AV CONVERTER SCART TO HDMI</t>
        </is>
      </c>
      <c r="D442" s="11" t="n">
        <v>25</v>
      </c>
      <c r="E442" s="12" t="n">
        <v>20.83</v>
      </c>
    </row>
    <row r="443">
      <c r="A443" s="3" t="inlineStr">
        <is>
          <t>107638</t>
        </is>
      </c>
      <c r="B443" s="3" t="inlineStr">
        <is>
          <t>HAMA</t>
        </is>
      </c>
      <c r="C443" s="3" t="inlineStr">
        <is>
          <t>AVINTIY HDMI CABLE CERT 8K 15M BLACK</t>
        </is>
      </c>
      <c r="D443" s="11" t="n">
        <v>92</v>
      </c>
      <c r="E443" s="12" t="n">
        <v>76.67</v>
      </c>
    </row>
    <row r="444">
      <c r="A444" s="3" t="inlineStr">
        <is>
          <t>221017</t>
        </is>
      </c>
      <c r="B444" s="3" t="inlineStr">
        <is>
          <t>HAMA</t>
        </is>
      </c>
      <c r="C444" s="3" t="inlineStr">
        <is>
          <t>CABLE DUCT KIT 4 PCS SELF ADHES 1M</t>
        </is>
      </c>
      <c r="D444" s="11" t="n">
        <v>12</v>
      </c>
      <c r="E444" s="12" t="n">
        <v>10</v>
      </c>
    </row>
    <row r="445">
      <c r="A445" s="3" t="inlineStr">
        <is>
          <t>200668</t>
        </is>
      </c>
      <c r="B445" s="3" t="inlineStr">
        <is>
          <t>HAMA</t>
        </is>
      </c>
      <c r="C445" s="3" t="inlineStr">
        <is>
          <t>CAT5E F/UTP CABLE 1.5M SHIELD 1GBPS</t>
        </is>
      </c>
      <c r="D445" s="11" t="n">
        <v>5</v>
      </c>
      <c r="E445" s="12" t="n">
        <v>4.17</v>
      </c>
    </row>
    <row r="446">
      <c r="A446" s="3" t="inlineStr">
        <is>
          <t>200671</t>
        </is>
      </c>
      <c r="B446" s="3" t="inlineStr">
        <is>
          <t>HAMA</t>
        </is>
      </c>
      <c r="C446" s="3" t="inlineStr">
        <is>
          <t>CAT5E F/UTP CABLE 10M SHIELD 1GBPS</t>
        </is>
      </c>
      <c r="D446" s="11" t="n">
        <v>9</v>
      </c>
      <c r="E446" s="12" t="n">
        <v>7.5</v>
      </c>
    </row>
    <row r="447">
      <c r="A447" s="3" t="inlineStr">
        <is>
          <t>200673</t>
        </is>
      </c>
      <c r="B447" s="3" t="inlineStr">
        <is>
          <t>HAMA</t>
        </is>
      </c>
      <c r="C447" s="3" t="inlineStr">
        <is>
          <t>CAT5E F/UTP CABLE 20M SHIELD 1GBPS</t>
        </is>
      </c>
      <c r="D447" s="11" t="n">
        <v>14</v>
      </c>
      <c r="E447" s="12" t="n">
        <v>11.67</v>
      </c>
    </row>
    <row r="448">
      <c r="A448" s="3" t="inlineStr">
        <is>
          <t>201595</t>
        </is>
      </c>
      <c r="B448" s="3" t="inlineStr">
        <is>
          <t>HAMA</t>
        </is>
      </c>
      <c r="C448" s="3" t="inlineStr">
        <is>
          <t>CHARGE CABLE USBA - USBC 1.5M BLK</t>
        </is>
      </c>
      <c r="D448" s="11" t="n">
        <v>7</v>
      </c>
      <c r="E448" s="12" t="n">
        <v>5.83</v>
      </c>
    </row>
    <row r="449">
      <c r="A449" s="3" t="inlineStr">
        <is>
          <t>201594</t>
        </is>
      </c>
      <c r="B449" s="3" t="inlineStr">
        <is>
          <t>HAMA</t>
        </is>
      </c>
      <c r="C449" s="3" t="inlineStr">
        <is>
          <t>CHARGE CABLE USBA - USBC 1M BLK</t>
        </is>
      </c>
      <c r="D449" s="11" t="n">
        <v>7</v>
      </c>
      <c r="E449" s="12" t="n">
        <v>5.83</v>
      </c>
    </row>
    <row r="450">
      <c r="A450" s="3" t="inlineStr">
        <is>
          <t>201592</t>
        </is>
      </c>
      <c r="B450" s="3" t="inlineStr">
        <is>
          <t>HAMA</t>
        </is>
      </c>
      <c r="C450" s="3" t="inlineStr">
        <is>
          <t>CHARGE CABLE USBC - USBC 1.5M WHT</t>
        </is>
      </c>
      <c r="D450" s="11" t="n">
        <v>8</v>
      </c>
      <c r="E450" s="12" t="n">
        <v>6.67</v>
      </c>
    </row>
    <row r="451">
      <c r="A451" s="3" t="inlineStr">
        <is>
          <t>201593</t>
        </is>
      </c>
      <c r="B451" s="3" t="inlineStr">
        <is>
          <t>HAMA</t>
        </is>
      </c>
      <c r="C451" s="3" t="inlineStr">
        <is>
          <t>CHARGE CABLE USBC - USBC 3M BLK</t>
        </is>
      </c>
      <c r="D451" s="11" t="n">
        <v>13</v>
      </c>
      <c r="E451" s="12" t="n">
        <v>10.83</v>
      </c>
    </row>
    <row r="452">
      <c r="A452" s="3" t="inlineStr">
        <is>
          <t>201581</t>
        </is>
      </c>
      <c r="B452" s="3" t="inlineStr">
        <is>
          <t>HAMA</t>
        </is>
      </c>
      <c r="C452" s="3" t="inlineStr">
        <is>
          <t>CHARGING CABLE USBA - LTNG 1.5 WHT</t>
        </is>
      </c>
      <c r="D452" s="11" t="n">
        <v>16</v>
      </c>
      <c r="E452" s="12" t="n">
        <v>13.33</v>
      </c>
    </row>
    <row r="453">
      <c r="A453" s="3" t="inlineStr">
        <is>
          <t>201582</t>
        </is>
      </c>
      <c r="B453" s="3" t="inlineStr">
        <is>
          <t>HAMA</t>
        </is>
      </c>
      <c r="C453" s="3" t="inlineStr">
        <is>
          <t>CHARGING CABLE USBA - LTNG 3M BLK</t>
        </is>
      </c>
      <c r="D453" s="11" t="n">
        <v>20</v>
      </c>
      <c r="E453" s="12" t="n">
        <v>16.67</v>
      </c>
    </row>
    <row r="454">
      <c r="A454" s="3" t="inlineStr">
        <is>
          <t>201600</t>
        </is>
      </c>
      <c r="B454" s="3" t="inlineStr">
        <is>
          <t>HAMA</t>
        </is>
      </c>
      <c r="C454" s="3" t="inlineStr">
        <is>
          <t>CHARGING CABLE USBA - USBC 0.2M BLK</t>
        </is>
      </c>
      <c r="D454" s="11" t="n">
        <v>8</v>
      </c>
      <c r="E454" s="12" t="n">
        <v>6.67</v>
      </c>
    </row>
    <row r="455">
      <c r="A455" s="3" t="inlineStr">
        <is>
          <t>201604</t>
        </is>
      </c>
      <c r="B455" s="3" t="inlineStr">
        <is>
          <t>HAMA</t>
        </is>
      </c>
      <c r="C455" s="3" t="inlineStr">
        <is>
          <t>CHARGING CABLE USBC - USBC 0.2M BLK</t>
        </is>
      </c>
      <c r="D455" s="11" t="n">
        <v>9</v>
      </c>
      <c r="E455" s="12" t="n">
        <v>7.5</v>
      </c>
    </row>
    <row r="456">
      <c r="A456" s="3" t="inlineStr">
        <is>
          <t>201598</t>
        </is>
      </c>
      <c r="B456" s="3" t="inlineStr">
        <is>
          <t>HAMA</t>
        </is>
      </c>
      <c r="C456" s="3" t="inlineStr">
        <is>
          <t>CHARGING CABLE USBC LIGHTNG 1M WHT</t>
        </is>
      </c>
      <c r="D456" s="11" t="n">
        <v>15</v>
      </c>
      <c r="E456" s="12" t="n">
        <v>12.5</v>
      </c>
    </row>
    <row r="457">
      <c r="A457" s="3" t="inlineStr">
        <is>
          <t>200698</t>
        </is>
      </c>
      <c r="B457" s="3" t="inlineStr">
        <is>
          <t>HAMA</t>
        </is>
      </c>
      <c r="C457" s="3" t="inlineStr">
        <is>
          <t>DISPLAY PORT CABLE DP 1.2 4K 5M</t>
        </is>
      </c>
      <c r="D457" s="11" t="n">
        <v>16</v>
      </c>
      <c r="E457" s="12" t="n">
        <v>13.33</v>
      </c>
    </row>
    <row r="458">
      <c r="A458" s="3" t="inlineStr">
        <is>
          <t>200696</t>
        </is>
      </c>
      <c r="B458" s="3" t="inlineStr">
        <is>
          <t>HAMA</t>
        </is>
      </c>
      <c r="C458" s="3" t="inlineStr">
        <is>
          <t>DISPLAYPORT CABLE DP 1.2 4K 1.5M BLK</t>
        </is>
      </c>
      <c r="D458" s="11" t="n">
        <v>8</v>
      </c>
      <c r="E458" s="12" t="n">
        <v>6.67</v>
      </c>
    </row>
    <row r="459">
      <c r="A459" s="3" t="inlineStr">
        <is>
          <t>200697</t>
        </is>
      </c>
      <c r="B459" s="3" t="inlineStr">
        <is>
          <t>HAMA</t>
        </is>
      </c>
      <c r="C459" s="3" t="inlineStr">
        <is>
          <t>DISPLAYPORT CABLE DP 1.2 4K 3M BLK</t>
        </is>
      </c>
      <c r="D459" s="11" t="n">
        <v>11</v>
      </c>
      <c r="E459" s="12" t="n">
        <v>9.17</v>
      </c>
    </row>
    <row r="460">
      <c r="A460" s="3" t="inlineStr">
        <is>
          <t>200712</t>
        </is>
      </c>
      <c r="B460" s="3" t="inlineStr">
        <is>
          <t>HAMA</t>
        </is>
      </c>
      <c r="C460" s="3" t="inlineStr">
        <is>
          <t>DISPLAYPORT TO HDMI PLUG 4K 1.5M BLK</t>
        </is>
      </c>
      <c r="D460" s="11" t="n">
        <v>14</v>
      </c>
      <c r="E460" s="12" t="n">
        <v>11.67</v>
      </c>
    </row>
    <row r="461">
      <c r="A461" s="3" t="inlineStr">
        <is>
          <t>205323</t>
        </is>
      </c>
      <c r="B461" s="3" t="inlineStr">
        <is>
          <t>HAMA</t>
        </is>
      </c>
      <c r="C461" s="3" t="inlineStr">
        <is>
          <t>HDMI 4K 2X1 TOGGLE SWITCH PLUG BLACK</t>
        </is>
      </c>
      <c r="D461" s="11" t="n">
        <v>8</v>
      </c>
      <c r="E461" s="12" t="n">
        <v>6.67</v>
      </c>
    </row>
    <row r="462">
      <c r="A462" s="3" t="inlineStr">
        <is>
          <t>200701</t>
        </is>
      </c>
      <c r="B462" s="3" t="inlineStr">
        <is>
          <t>HAMA</t>
        </is>
      </c>
      <c r="C462" s="3" t="inlineStr">
        <is>
          <t>HDMI CABL ULTRA-HD 4K ETHERNET 0.75M</t>
        </is>
      </c>
      <c r="D462" s="11" t="n">
        <v>6</v>
      </c>
      <c r="E462" s="12" t="n">
        <v>5</v>
      </c>
    </row>
    <row r="463">
      <c r="A463" s="3" t="inlineStr">
        <is>
          <t>200703</t>
        </is>
      </c>
      <c r="B463" s="3" t="inlineStr">
        <is>
          <t>HAMA</t>
        </is>
      </c>
      <c r="C463" s="3" t="inlineStr">
        <is>
          <t>HDMI CABL ULTRA-HD 4K ETHERNET 3M</t>
        </is>
      </c>
      <c r="D463" s="11" t="n">
        <v>8</v>
      </c>
      <c r="E463" s="12" t="n">
        <v>6.67</v>
      </c>
    </row>
    <row r="464">
      <c r="A464" s="3" t="inlineStr">
        <is>
          <t>205007</t>
        </is>
      </c>
      <c r="B464" s="3" t="inlineStr">
        <is>
          <t>HAMA</t>
        </is>
      </c>
      <c r="C464" s="3" t="inlineStr">
        <is>
          <t>HDMI CABLE 4K PLUG - PLUG 5M BLACK</t>
        </is>
      </c>
      <c r="D464" s="11" t="n">
        <v>12</v>
      </c>
      <c r="E464" s="12" t="n">
        <v>10</v>
      </c>
    </row>
    <row r="465">
      <c r="A465" s="3" t="inlineStr">
        <is>
          <t>205164</t>
        </is>
      </c>
      <c r="B465" s="3" t="inlineStr">
        <is>
          <t>HAMA</t>
        </is>
      </c>
      <c r="C465" s="3" t="inlineStr">
        <is>
          <t>HIGH SPEED HDMI ANGLE ADAPT 90DEGREE</t>
        </is>
      </c>
      <c r="D465" s="11" t="n">
        <v>6</v>
      </c>
      <c r="E465" s="12" t="n">
        <v>5</v>
      </c>
    </row>
    <row r="466">
      <c r="A466" s="3" t="inlineStr">
        <is>
          <t>200705</t>
        </is>
      </c>
      <c r="B466" s="3" t="inlineStr">
        <is>
          <t>HAMA</t>
        </is>
      </c>
      <c r="C466" s="3" t="inlineStr">
        <is>
          <t>HIGH SPEED HDMI CABL 4K 1.5M 2XADAPT</t>
        </is>
      </c>
      <c r="D466" s="11" t="n">
        <v>14</v>
      </c>
      <c r="E466" s="12" t="n">
        <v>11.67</v>
      </c>
    </row>
    <row r="467">
      <c r="A467" s="3" t="inlineStr">
        <is>
          <t>200702</t>
        </is>
      </c>
      <c r="B467" s="3" t="inlineStr">
        <is>
          <t>HAMA</t>
        </is>
      </c>
      <c r="C467" s="3" t="inlineStr">
        <is>
          <t>HIGH SPEED HDMI CABLE 4K 1.5M BLACK</t>
        </is>
      </c>
      <c r="D467" s="11" t="n">
        <v>6</v>
      </c>
      <c r="E467" s="12" t="n">
        <v>5</v>
      </c>
    </row>
    <row r="468">
      <c r="A468" s="3" t="inlineStr">
        <is>
          <t>201523</t>
        </is>
      </c>
      <c r="B468" s="3" t="inlineStr">
        <is>
          <t>HAMA</t>
        </is>
      </c>
      <c r="C468" s="3" t="inlineStr">
        <is>
          <t>LIGHTNING TO 3.5MM JACK ADPT WHITE</t>
        </is>
      </c>
      <c r="D468" s="11" t="n">
        <v>16</v>
      </c>
      <c r="E468" s="12" t="n">
        <v>13.33</v>
      </c>
    </row>
    <row r="469">
      <c r="A469" s="3" t="inlineStr">
        <is>
          <t>200607</t>
        </is>
      </c>
      <c r="B469" s="3" t="inlineStr">
        <is>
          <t>HAMA</t>
        </is>
      </c>
      <c r="C469" s="3" t="inlineStr">
        <is>
          <t>MICRO-USB CABLE USB 2.0 0.75M BLACK</t>
        </is>
      </c>
      <c r="D469" s="11" t="n">
        <v>5</v>
      </c>
      <c r="E469" s="12" t="n">
        <v>4.17</v>
      </c>
    </row>
    <row r="470">
      <c r="A470" s="3" t="inlineStr">
        <is>
          <t>200608</t>
        </is>
      </c>
      <c r="B470" s="3" t="inlineStr">
        <is>
          <t>HAMA</t>
        </is>
      </c>
      <c r="C470" s="3" t="inlineStr">
        <is>
          <t>MICRO-USB CABLE USB 2.0 1.5M BLACK</t>
        </is>
      </c>
      <c r="D470" s="11" t="n">
        <v>6</v>
      </c>
      <c r="E470" s="12" t="n">
        <v>5</v>
      </c>
    </row>
    <row r="471">
      <c r="A471" s="3" t="inlineStr">
        <is>
          <t>200609</t>
        </is>
      </c>
      <c r="B471" s="3" t="inlineStr">
        <is>
          <t>HAMA</t>
        </is>
      </c>
      <c r="C471" s="3" t="inlineStr">
        <is>
          <t>MICRO-USB2.0 CABLE 480 MBIT/S 3M</t>
        </is>
      </c>
      <c r="D471" s="11" t="n">
        <v>7</v>
      </c>
      <c r="E471" s="12" t="n">
        <v>5.83</v>
      </c>
    </row>
    <row r="472">
      <c r="A472" s="3" t="inlineStr">
        <is>
          <t>74261</t>
        </is>
      </c>
      <c r="B472" s="3" t="inlineStr">
        <is>
          <t>HAMA</t>
        </is>
      </c>
      <c r="C472" s="3" t="inlineStr">
        <is>
          <t>MINI-USB CABLE MINI B-8 CONNECT 1.5M</t>
        </is>
      </c>
      <c r="D472" s="11" t="n">
        <v>7</v>
      </c>
      <c r="E472" s="12" t="n">
        <v>5.83</v>
      </c>
    </row>
    <row r="473">
      <c r="A473" s="3" t="inlineStr">
        <is>
          <t>200605</t>
        </is>
      </c>
      <c r="B473" s="3" t="inlineStr">
        <is>
          <t>HAMA</t>
        </is>
      </c>
      <c r="C473" s="3" t="inlineStr">
        <is>
          <t>MINI-USB2.0 CABLE 480 MBIT/S 0.75M</t>
        </is>
      </c>
      <c r="D473" s="11" t="n">
        <v>5</v>
      </c>
      <c r="E473" s="12" t="n">
        <v>4.17</v>
      </c>
    </row>
    <row r="474">
      <c r="A474" s="3" t="inlineStr">
        <is>
          <t>200606</t>
        </is>
      </c>
      <c r="B474" s="3" t="inlineStr">
        <is>
          <t>HAMA</t>
        </is>
      </c>
      <c r="C474" s="3" t="inlineStr">
        <is>
          <t>MINI-USB2.0 CABLE 480 MBIT/S 1.50M</t>
        </is>
      </c>
      <c r="D474" s="11" t="n">
        <v>5</v>
      </c>
      <c r="E474" s="12" t="n">
        <v>4.17</v>
      </c>
    </row>
    <row r="475">
      <c r="A475" s="3" t="inlineStr">
        <is>
          <t>201133</t>
        </is>
      </c>
      <c r="B475" s="3" t="inlineStr">
        <is>
          <t>HAMA</t>
        </is>
      </c>
      <c r="C475" s="3" t="inlineStr">
        <is>
          <t>MODULAR CABLE 6P4C PLUG 3M WHITE</t>
        </is>
      </c>
      <c r="D475" s="11" t="n">
        <v>5</v>
      </c>
      <c r="E475" s="12" t="n">
        <v>4.17</v>
      </c>
    </row>
    <row r="476">
      <c r="A476" s="3" t="inlineStr">
        <is>
          <t>200916</t>
        </is>
      </c>
      <c r="B476" s="3" t="inlineStr">
        <is>
          <t>HAMA</t>
        </is>
      </c>
      <c r="C476" s="3" t="inlineStr">
        <is>
          <t>NETWORK CABLE CAT5E SHIELDED 3M WHT</t>
        </is>
      </c>
      <c r="D476" s="11" t="n">
        <v>5</v>
      </c>
      <c r="E476" s="12" t="n">
        <v>4.17</v>
      </c>
    </row>
    <row r="477">
      <c r="A477" s="3" t="inlineStr">
        <is>
          <t>200680</t>
        </is>
      </c>
      <c r="B477" s="3" t="inlineStr">
        <is>
          <t>HAMA</t>
        </is>
      </c>
      <c r="C477" s="3" t="inlineStr">
        <is>
          <t>NETWORK CABLE CAT6A 10GBIT 1.5M BLK</t>
        </is>
      </c>
      <c r="D477" s="11" t="n">
        <v>6</v>
      </c>
      <c r="E477" s="12" t="n">
        <v>5</v>
      </c>
    </row>
    <row r="478">
      <c r="A478" s="3" t="inlineStr">
        <is>
          <t>200683</t>
        </is>
      </c>
      <c r="B478" s="3" t="inlineStr">
        <is>
          <t>HAMA</t>
        </is>
      </c>
      <c r="C478" s="3" t="inlineStr">
        <is>
          <t>NETWORK CABLE CAT6A 10GBIT 10M BLK</t>
        </is>
      </c>
      <c r="D478" s="11" t="n">
        <v>13</v>
      </c>
      <c r="E478" s="12" t="n">
        <v>10.83</v>
      </c>
    </row>
    <row r="479">
      <c r="A479" s="3" t="inlineStr">
        <is>
          <t>200682</t>
        </is>
      </c>
      <c r="B479" s="3" t="inlineStr">
        <is>
          <t>HAMA</t>
        </is>
      </c>
      <c r="C479" s="3" t="inlineStr">
        <is>
          <t>NETWORK CABLE CAT6A 10GBIT 5M BLK</t>
        </is>
      </c>
      <c r="D479" s="11" t="n">
        <v>8</v>
      </c>
      <c r="E479" s="12" t="n">
        <v>6.67</v>
      </c>
    </row>
    <row r="480">
      <c r="A480" s="3" t="inlineStr">
        <is>
          <t>201558</t>
        </is>
      </c>
      <c r="B480" s="3" t="inlineStr">
        <is>
          <t>HAMA</t>
        </is>
      </c>
      <c r="C480" s="3" t="inlineStr">
        <is>
          <t>REFLECTIVE CABLE USBA  USBC 1.5M BLU</t>
        </is>
      </c>
      <c r="D480" s="11" t="n">
        <v>10</v>
      </c>
      <c r="E480" s="12" t="n">
        <v>8.33</v>
      </c>
    </row>
    <row r="481">
      <c r="A481" s="3" t="inlineStr">
        <is>
          <t>205037</t>
        </is>
      </c>
      <c r="B481" s="3" t="inlineStr">
        <is>
          <t>HAMA</t>
        </is>
      </c>
      <c r="C481" s="3" t="inlineStr">
        <is>
          <t>SAT CABLE F-PLUG 1.5M 75DB WHITE</t>
        </is>
      </c>
      <c r="D481" s="11" t="n">
        <v>4</v>
      </c>
      <c r="E481" s="12" t="n">
        <v>3.33</v>
      </c>
    </row>
    <row r="482">
      <c r="A482" s="3" t="inlineStr">
        <is>
          <t>205063</t>
        </is>
      </c>
      <c r="B482" s="3" t="inlineStr">
        <is>
          <t>HAMA</t>
        </is>
      </c>
      <c r="C482" s="3" t="inlineStr">
        <is>
          <t>SAT CONNECT CABL FPLUG TO FPLUG 1.5M</t>
        </is>
      </c>
      <c r="D482" s="11" t="n">
        <v>5</v>
      </c>
      <c r="E482" s="12" t="n">
        <v>4.17</v>
      </c>
    </row>
    <row r="483">
      <c r="A483" s="3" t="inlineStr">
        <is>
          <t>202029</t>
        </is>
      </c>
      <c r="B483" s="3" t="inlineStr">
        <is>
          <t>HAMA</t>
        </is>
      </c>
      <c r="C483" s="3" t="inlineStr">
        <is>
          <t>ULTRA HIGH SPEED HDMI CERT 8K 3M</t>
        </is>
      </c>
      <c r="D483" s="11" t="n">
        <v>15</v>
      </c>
      <c r="E483" s="12" t="n">
        <v>12.5</v>
      </c>
    </row>
    <row r="484">
      <c r="A484" s="3" t="inlineStr">
        <is>
          <t>186082</t>
        </is>
      </c>
      <c r="B484" s="3" t="inlineStr">
        <is>
          <t>HAMA</t>
        </is>
      </c>
      <c r="C484" s="3" t="inlineStr">
        <is>
          <t>URAGE SPINE CABLE GUIDE 130CM BLACK</t>
        </is>
      </c>
      <c r="D484" s="11" t="n">
        <v>20</v>
      </c>
      <c r="E484" s="12" t="n">
        <v>16.67</v>
      </c>
    </row>
    <row r="485">
      <c r="A485" s="3" t="inlineStr">
        <is>
          <t>202006</t>
        </is>
      </c>
      <c r="B485" s="3" t="inlineStr">
        <is>
          <t>HAMA</t>
        </is>
      </c>
      <c r="C485" s="3" t="inlineStr">
        <is>
          <t>USB CABLE A PLUG C PLUG GEN 3.2 1.5M</t>
        </is>
      </c>
      <c r="D485" s="11" t="n">
        <v>7</v>
      </c>
      <c r="E485" s="12" t="n">
        <v>5.83</v>
      </c>
    </row>
    <row r="486">
      <c r="A486" s="3" t="inlineStr">
        <is>
          <t>200602</t>
        </is>
      </c>
      <c r="B486" s="3" t="inlineStr">
        <is>
          <t>HAMA</t>
        </is>
      </c>
      <c r="C486" s="3" t="inlineStr">
        <is>
          <t>USB CABLE USB 2.0 1.5M BLACK</t>
        </is>
      </c>
      <c r="D486" s="11" t="n">
        <v>6</v>
      </c>
      <c r="E486" s="12" t="n">
        <v>5</v>
      </c>
    </row>
    <row r="487">
      <c r="A487" s="3" t="inlineStr">
        <is>
          <t>200603</t>
        </is>
      </c>
      <c r="B487" s="3" t="inlineStr">
        <is>
          <t>HAMA</t>
        </is>
      </c>
      <c r="C487" s="3" t="inlineStr">
        <is>
          <t>USB CABLE USB 2.0 3M BLACK</t>
        </is>
      </c>
      <c r="D487" s="11" t="n">
        <v>7</v>
      </c>
      <c r="E487" s="12" t="n">
        <v>5.83</v>
      </c>
    </row>
    <row r="488">
      <c r="A488" s="3" t="inlineStr">
        <is>
          <t>200604</t>
        </is>
      </c>
      <c r="B488" s="3" t="inlineStr">
        <is>
          <t>HAMA</t>
        </is>
      </c>
      <c r="C488" s="3" t="inlineStr">
        <is>
          <t>USB CABLE USB 2.0 5M BLACK</t>
        </is>
      </c>
      <c r="D488" s="11" t="n">
        <v>8</v>
      </c>
      <c r="E488" s="12" t="n">
        <v>6.67</v>
      </c>
    </row>
    <row r="489">
      <c r="A489" s="3" t="inlineStr">
        <is>
          <t>202005</t>
        </is>
      </c>
      <c r="B489" s="3" t="inlineStr">
        <is>
          <t>HAMA</t>
        </is>
      </c>
      <c r="C489" s="3" t="inlineStr">
        <is>
          <t>USB CABLE USBA USBC PLUG 3.2 0.75M</t>
        </is>
      </c>
      <c r="D489" s="11" t="n">
        <v>6</v>
      </c>
      <c r="E489" s="12" t="n">
        <v>5</v>
      </c>
    </row>
    <row r="490">
      <c r="A490" s="3" t="inlineStr">
        <is>
          <t>200620</t>
        </is>
      </c>
      <c r="B490" s="3" t="inlineStr">
        <is>
          <t>HAMA</t>
        </is>
      </c>
      <c r="C490" s="3" t="inlineStr">
        <is>
          <t>USB EXTEN CABLE USB 2.0 3M BLACK</t>
        </is>
      </c>
      <c r="D490" s="11" t="n">
        <v>7</v>
      </c>
      <c r="E490" s="12" t="n">
        <v>5.83</v>
      </c>
    </row>
    <row r="491">
      <c r="A491" s="3" t="inlineStr">
        <is>
          <t>200307</t>
        </is>
      </c>
      <c r="B491" s="3" t="inlineStr">
        <is>
          <t>HAMA</t>
        </is>
      </c>
      <c r="C491" s="3" t="inlineStr">
        <is>
          <t>USB OTG ADAPTER MICRO-USB TO USB 2.0</t>
        </is>
      </c>
      <c r="D491" s="11" t="n">
        <v>6</v>
      </c>
      <c r="E491" s="12" t="n">
        <v>5</v>
      </c>
    </row>
    <row r="492">
      <c r="A492" s="3" t="inlineStr">
        <is>
          <t>200311</t>
        </is>
      </c>
      <c r="B492" s="3" t="inlineStr">
        <is>
          <t>HAMA</t>
        </is>
      </c>
      <c r="C492" s="3" t="inlineStr">
        <is>
          <t>USB OTG ADAPTER USB-C TO USB 3.2 GEN</t>
        </is>
      </c>
      <c r="D492" s="11" t="n">
        <v>6</v>
      </c>
      <c r="E492" s="12" t="n">
        <v>5</v>
      </c>
    </row>
    <row r="493">
      <c r="A493" s="3" t="inlineStr">
        <is>
          <t>201734</t>
        </is>
      </c>
      <c r="B493" s="3" t="inlineStr">
        <is>
          <t>HAMA</t>
        </is>
      </c>
      <c r="C493" s="3" t="inlineStr">
        <is>
          <t>USB-C ADAPT - LIGHTNING PLUG MFI BLK</t>
        </is>
      </c>
      <c r="D493" s="11" t="n">
        <v>14</v>
      </c>
      <c r="E493" s="12" t="n">
        <v>11.67</v>
      </c>
    </row>
    <row r="494">
      <c r="A494" s="3" t="inlineStr">
        <is>
          <t>200787</t>
        </is>
      </c>
      <c r="B494" s="3" t="inlineStr">
        <is>
          <t>HAMA</t>
        </is>
      </c>
      <c r="C494" s="3" t="inlineStr">
        <is>
          <t>USB-C CABLE 3.2 GEN2 100W 2M BLACK</t>
        </is>
      </c>
      <c r="D494" s="11" t="n">
        <v>22</v>
      </c>
      <c r="E494" s="12" t="n">
        <v>18.33</v>
      </c>
    </row>
    <row r="495">
      <c r="A495" s="3" t="inlineStr">
        <is>
          <t>200644</t>
        </is>
      </c>
      <c r="B495" s="3" t="inlineStr">
        <is>
          <t>HAMA</t>
        </is>
      </c>
      <c r="C495" s="3" t="inlineStr">
        <is>
          <t>USB-C CABLE TO MICRO-USB 0.75M BLACK</t>
        </is>
      </c>
      <c r="D495" s="11" t="n">
        <v>6</v>
      </c>
      <c r="E495" s="12" t="n">
        <v>5</v>
      </c>
    </row>
    <row r="496">
      <c r="A496" s="3" t="inlineStr">
        <is>
          <t>200796</t>
        </is>
      </c>
      <c r="B496" s="3" t="inlineStr">
        <is>
          <t>HAMA</t>
        </is>
      </c>
      <c r="C496" s="3" t="inlineStr">
        <is>
          <t>USB-C THUNDERBOLD 5 CABLE 8K 1M BLK</t>
        </is>
      </c>
      <c r="D496" s="11" t="n">
        <v>37</v>
      </c>
      <c r="E496" s="12" t="n">
        <v>30.83</v>
      </c>
    </row>
    <row r="497">
      <c r="A497" s="3" t="inlineStr">
        <is>
          <t>200650</t>
        </is>
      </c>
      <c r="B497" s="3" t="inlineStr">
        <is>
          <t>HAMA</t>
        </is>
      </c>
      <c r="C497" s="3" t="inlineStr">
        <is>
          <t>USB-C TO USB-A CABLE 3.2 GEN 1 0.25M</t>
        </is>
      </c>
      <c r="D497" s="11" t="n">
        <v>7</v>
      </c>
      <c r="E497" s="12" t="n">
        <v>5.83</v>
      </c>
    </row>
    <row r="498">
      <c r="A498" s="3" t="inlineStr">
        <is>
          <t>200653</t>
        </is>
      </c>
      <c r="B498" s="3" t="inlineStr">
        <is>
          <t>HAMA</t>
        </is>
      </c>
      <c r="C498" s="3" t="inlineStr">
        <is>
          <t>USB-C TO USB-A CABLE 3.2 GEN 1 3M</t>
        </is>
      </c>
      <c r="D498" s="11" t="n">
        <v>12</v>
      </c>
      <c r="E498" s="12" t="n">
        <v>10</v>
      </c>
    </row>
    <row r="499">
      <c r="A499" s="3" t="inlineStr">
        <is>
          <t>200907</t>
        </is>
      </c>
      <c r="B499" s="3" t="inlineStr">
        <is>
          <t>HAMA</t>
        </is>
      </c>
      <c r="C499" s="3" t="inlineStr">
        <is>
          <t>USB-C TO USB-A USB 2.0 0.9M BLACK</t>
        </is>
      </c>
      <c r="D499" s="11" t="n">
        <v>6</v>
      </c>
      <c r="E499" s="12" t="n">
        <v>5</v>
      </c>
    </row>
    <row r="500">
      <c r="A500" s="3" t="inlineStr">
        <is>
          <t>200656</t>
        </is>
      </c>
      <c r="B500" s="3" t="inlineStr">
        <is>
          <t>HAMA</t>
        </is>
      </c>
      <c r="C500" s="3" t="inlineStr">
        <is>
          <t>USB-C TO USB-C 10GBPS CABLE 1M</t>
        </is>
      </c>
      <c r="D500" s="11" t="n">
        <v>11</v>
      </c>
      <c r="E500" s="12" t="n">
        <v>9.17</v>
      </c>
    </row>
    <row r="501">
      <c r="A501" s="3" t="inlineStr">
        <is>
          <t>200718</t>
        </is>
      </c>
      <c r="B501" s="3" t="inlineStr">
        <is>
          <t>HAMA</t>
        </is>
      </c>
      <c r="C501" s="3" t="inlineStr">
        <is>
          <t>USB-C TP HDMI ULTRA-HD 4K 1.5M BLACK</t>
        </is>
      </c>
      <c r="D501" s="11" t="n">
        <v>19</v>
      </c>
      <c r="E501" s="12" t="n">
        <v>15.83</v>
      </c>
    </row>
    <row r="502">
      <c r="A502" s="3" t="inlineStr">
        <is>
          <t>74204</t>
        </is>
      </c>
      <c r="B502" s="3" t="inlineStr">
        <is>
          <t>HAMA</t>
        </is>
      </c>
      <c r="C502" s="3" t="inlineStr">
        <is>
          <t>USB2.0 CABLE A-PLUG MINI B PLUG 1.8M</t>
        </is>
      </c>
      <c r="D502" s="11" t="n">
        <v>6</v>
      </c>
      <c r="E502" s="12" t="n">
        <v>5</v>
      </c>
    </row>
    <row r="503">
      <c r="A503" s="3" t="inlineStr">
        <is>
          <t>200623</t>
        </is>
      </c>
      <c r="B503" s="3" t="inlineStr">
        <is>
          <t>HAMA</t>
        </is>
      </c>
      <c r="C503" s="3" t="inlineStr">
        <is>
          <t>USB2.0 CABLE LIGHTNING 1.5M WHITE</t>
        </is>
      </c>
      <c r="D503" s="11" t="n">
        <v>15</v>
      </c>
      <c r="E503" s="12" t="n">
        <v>12.5</v>
      </c>
    </row>
    <row r="504">
      <c r="A504" s="3" t="inlineStr">
        <is>
          <t>201578</t>
        </is>
      </c>
      <c r="B504" s="3" t="inlineStr">
        <is>
          <t>HAMA</t>
        </is>
      </c>
      <c r="C504" s="3" t="inlineStr">
        <is>
          <t>USBA TO LIGHTNING CHARGE CABL 0.2M</t>
        </is>
      </c>
      <c r="D504" s="11" t="n">
        <v>14</v>
      </c>
      <c r="E504" s="12" t="n">
        <v>11.67</v>
      </c>
    </row>
    <row r="505">
      <c r="A505" s="3" t="inlineStr">
        <is>
          <t>201579</t>
        </is>
      </c>
      <c r="B505" s="3" t="inlineStr">
        <is>
          <t>HAMA</t>
        </is>
      </c>
      <c r="C505" s="3" t="inlineStr">
        <is>
          <t>USBA TO LIGHTNING CHARGE CABL 1M WH</t>
        </is>
      </c>
      <c r="D505" s="11" t="n">
        <v>11</v>
      </c>
      <c r="E505" s="12" t="n">
        <v>9.17</v>
      </c>
    </row>
    <row r="506">
      <c r="A506" s="3" t="inlineStr">
        <is>
          <t>200799</t>
        </is>
      </c>
      <c r="B506" s="3" t="inlineStr">
        <is>
          <t>HAMA</t>
        </is>
      </c>
      <c r="C506" s="3" t="inlineStr">
        <is>
          <t>USBC CABLE GEN4 240W 1M BLACK</t>
        </is>
      </c>
      <c r="D506" s="11" t="n">
        <v>19</v>
      </c>
      <c r="E506" s="12" t="n">
        <v>15.83</v>
      </c>
    </row>
    <row r="507">
      <c r="A507" s="3" t="inlineStr">
        <is>
          <t>44704</t>
        </is>
      </c>
      <c r="B507" s="3" t="inlineStr">
        <is>
          <t>HAMA</t>
        </is>
      </c>
      <c r="C507" s="3" t="inlineStr">
        <is>
          <t>VHS-C/VHS AUTO CASSETTE ADAPTER</t>
        </is>
      </c>
      <c r="D507" s="11" t="n">
        <v>27</v>
      </c>
      <c r="E507" s="12" t="n">
        <v>22.5</v>
      </c>
    </row>
    <row r="508">
      <c r="A508" s="3" t="inlineStr">
        <is>
          <t>200332</t>
        </is>
      </c>
      <c r="B508" s="3" t="inlineStr">
        <is>
          <t>HAMA</t>
        </is>
      </c>
      <c r="C508" s="3" t="inlineStr">
        <is>
          <t>VIDEO ADAPT MINI DISPLAY TO HDMI 4K</t>
        </is>
      </c>
      <c r="D508" s="11" t="n">
        <v>13</v>
      </c>
      <c r="E508" s="12" t="n">
        <v>10.83</v>
      </c>
    </row>
    <row r="509">
      <c r="A509" s="3" t="inlineStr">
        <is>
          <t>300092</t>
        </is>
      </c>
      <c r="B509" s="3" t="inlineStr">
        <is>
          <t>HAMA</t>
        </is>
      </c>
      <c r="C509" s="3" t="inlineStr">
        <is>
          <t>VIDEO ADAPTER DISPLAYPORT - HDMI 4K</t>
        </is>
      </c>
      <c r="D509" s="11" t="n">
        <v>15</v>
      </c>
      <c r="E509" s="12" t="n">
        <v>12.5</v>
      </c>
    </row>
    <row r="510">
      <c r="A510" s="3" t="inlineStr">
        <is>
          <t>JW127A</t>
        </is>
      </c>
      <c r="B510" s="3" t="inlineStr">
        <is>
          <t>Hewlett Packard Enterprise</t>
        </is>
      </c>
      <c r="C510" s="3" t="inlineStr">
        <is>
          <t>ARUBA PC-AC-UK (UK) AC POW CORD</t>
        </is>
      </c>
      <c r="D510" s="11" t="n">
        <v>16</v>
      </c>
      <c r="E510" s="12" t="n">
        <v>13.33</v>
      </c>
    </row>
    <row r="511">
      <c r="A511" s="3" t="inlineStr">
        <is>
          <t>13L54AA</t>
        </is>
      </c>
      <c r="B511" s="3" t="inlineStr">
        <is>
          <t>Hewlett Packard Incorporated</t>
        </is>
      </c>
      <c r="C511" s="3" t="inlineStr">
        <is>
          <t>HP DISPLAYPORT PORT FLEX IO V2</t>
        </is>
      </c>
      <c r="D511" s="11" t="n">
        <v>21</v>
      </c>
      <c r="E511" s="12" t="n">
        <v>17.5</v>
      </c>
    </row>
    <row r="512">
      <c r="A512" s="3" t="inlineStr">
        <is>
          <t>FH973AA</t>
        </is>
      </c>
      <c r="B512" s="3" t="inlineStr">
        <is>
          <t>Hewlett Packard Incorporated</t>
        </is>
      </c>
      <c r="C512" s="3" t="inlineStr">
        <is>
          <t>HP DISPLAYPORT TO DVI-D ADAPTER</t>
        </is>
      </c>
      <c r="D512" s="11" t="n">
        <v>22</v>
      </c>
      <c r="E512" s="12" t="n">
        <v>18.33</v>
      </c>
    </row>
    <row r="513">
      <c r="A513" s="3" t="inlineStr">
        <is>
          <t>F7W97AA</t>
        </is>
      </c>
      <c r="B513" s="3" t="inlineStr">
        <is>
          <t>Hewlett Packard Incorporated</t>
        </is>
      </c>
      <c r="C513" s="3" t="inlineStr">
        <is>
          <t>HP DISPLAYPORT TO VGA ADAPTER</t>
        </is>
      </c>
      <c r="D513" s="11" t="n">
        <v>25</v>
      </c>
      <c r="E513" s="12" t="n">
        <v>20.83</v>
      </c>
    </row>
    <row r="514">
      <c r="A514" s="3" t="inlineStr">
        <is>
          <t>B5CJ4AA</t>
        </is>
      </c>
      <c r="B514" s="3" t="inlineStr">
        <is>
          <t>Hewlett Packard Incorporated</t>
        </is>
      </c>
      <c r="C514" s="3" t="inlineStr">
        <is>
          <t>HP GRAPHICS CABLE KIT</t>
        </is>
      </c>
      <c r="D514" s="11" t="n">
        <v>50</v>
      </c>
      <c r="E514" s="12" t="n">
        <v>41.67</v>
      </c>
    </row>
    <row r="515">
      <c r="A515" s="3" t="inlineStr">
        <is>
          <t>8Y8Y1AA</t>
        </is>
      </c>
      <c r="B515" s="3" t="inlineStr">
        <is>
          <t>Hewlett Packard Incorporated</t>
        </is>
      </c>
      <c r="C515" s="3" t="inlineStr">
        <is>
          <t>HP USB-C TO DISPLAYPORT ADAPTER G2</t>
        </is>
      </c>
      <c r="D515" s="11" t="n">
        <v>37</v>
      </c>
      <c r="E515" s="12" t="n">
        <v>30.83</v>
      </c>
    </row>
    <row r="516">
      <c r="A516" s="3" t="inlineStr">
        <is>
          <t>1WC36AA</t>
        </is>
      </c>
      <c r="B516" s="3" t="inlineStr">
        <is>
          <t>Hewlett Packard Incorporated</t>
        </is>
      </c>
      <c r="C516" s="3" t="inlineStr">
        <is>
          <t>HP USB-C TO HDMI 2.0 ADAPTER</t>
        </is>
      </c>
      <c r="D516" s="11" t="n">
        <v>67</v>
      </c>
      <c r="E516" s="12" t="n">
        <v>55.83</v>
      </c>
    </row>
    <row r="517">
      <c r="A517" s="3" t="inlineStr">
        <is>
          <t>4Z527AA</t>
        </is>
      </c>
      <c r="B517" s="3" t="inlineStr">
        <is>
          <t>Hewlett Packard Incorporated</t>
        </is>
      </c>
      <c r="C517" s="3" t="inlineStr">
        <is>
          <t>HP USB-C TO RJ45 ADAPTER G2</t>
        </is>
      </c>
      <c r="D517" s="11" t="n">
        <v>47</v>
      </c>
      <c r="E517" s="12" t="n">
        <v>39.17</v>
      </c>
    </row>
    <row r="518">
      <c r="A518" s="3" t="inlineStr">
        <is>
          <t>5AR72AA</t>
        </is>
      </c>
      <c r="B518" s="3" t="inlineStr">
        <is>
          <t>Hewlett Packard Incorporated</t>
        </is>
      </c>
      <c r="C518" s="3" t="inlineStr">
        <is>
          <t>HP USB-C TO USB-C 100W CABLE</t>
        </is>
      </c>
      <c r="D518" s="11" t="n">
        <v>41</v>
      </c>
      <c r="E518" s="12" t="n">
        <v>34.17</v>
      </c>
    </row>
    <row r="519">
      <c r="A519" s="3" t="inlineStr">
        <is>
          <t>13L53AA</t>
        </is>
      </c>
      <c r="B519" s="3" t="inlineStr">
        <is>
          <t>Hewlett Packard Incorporated</t>
        </is>
      </c>
      <c r="C519" s="3" t="inlineStr">
        <is>
          <t>HP VGA PORT FLEX I0 V2</t>
        </is>
      </c>
      <c r="D519" s="11" t="n">
        <v>18</v>
      </c>
      <c r="E519" s="12" t="n">
        <v>15</v>
      </c>
    </row>
    <row r="520">
      <c r="A520" s="3" t="inlineStr">
        <is>
          <t>4Z7Z7AA</t>
        </is>
      </c>
      <c r="B520" s="3" t="inlineStr">
        <is>
          <t>HP</t>
        </is>
      </c>
      <c r="C520" s="3" t="inlineStr">
        <is>
          <t>HP USB 3.0 TO GIG RJ45 G2</t>
        </is>
      </c>
      <c r="D520" s="11" t="n">
        <v>46</v>
      </c>
      <c r="E520" s="12" t="n">
        <v>38.33</v>
      </c>
    </row>
    <row r="521">
      <c r="A521" s="3" t="inlineStr">
        <is>
          <t>N2Z63AA#AC3</t>
        </is>
      </c>
      <c r="B521" s="3" t="inlineStr">
        <is>
          <t>HP</t>
        </is>
      </c>
      <c r="C521" s="3" t="inlineStr">
        <is>
          <t>HP USB-C TO USB 3.0 ADAPTER ALL</t>
        </is>
      </c>
      <c r="D521" s="11" t="n">
        <v>25</v>
      </c>
      <c r="E521" s="12" t="n">
        <v>20.83</v>
      </c>
    </row>
    <row r="522">
      <c r="A522" s="3" t="inlineStr">
        <is>
          <t>784Q5AA</t>
        </is>
      </c>
      <c r="B522" s="3" t="inlineStr">
        <is>
          <t>Hp Poly</t>
        </is>
      </c>
      <c r="C522" s="3" t="inlineStr">
        <is>
          <t>PLY POLARIS II QD CABLE ASSY</t>
        </is>
      </c>
      <c r="D522" s="11" t="n">
        <v>16</v>
      </c>
      <c r="E522" s="12" t="n">
        <v>13.33</v>
      </c>
    </row>
    <row r="523">
      <c r="A523" s="3" t="inlineStr">
        <is>
          <t>920Q1AA</t>
        </is>
      </c>
      <c r="B523" s="3" t="inlineStr">
        <is>
          <t>Hp Poly</t>
        </is>
      </c>
      <c r="C523" s="3" t="inlineStr">
        <is>
          <t>POLY 10FT COILED CABLE TO QD</t>
        </is>
      </c>
      <c r="D523" s="11" t="n">
        <v>14</v>
      </c>
      <c r="E523" s="12" t="n">
        <v>11.67</v>
      </c>
    </row>
    <row r="524">
      <c r="A524" s="3" t="inlineStr">
        <is>
          <t>85Q32AA</t>
        </is>
      </c>
      <c r="B524" s="3" t="inlineStr">
        <is>
          <t>Hp Poly</t>
        </is>
      </c>
      <c r="C524" s="3" t="inlineStr">
        <is>
          <t>POLY 2.5MM TO QD CABLE (3M)</t>
        </is>
      </c>
      <c r="D524" s="11" t="n">
        <v>18</v>
      </c>
      <c r="E524" s="12" t="n">
        <v>15</v>
      </c>
    </row>
    <row r="525">
      <c r="A525" s="3" t="inlineStr">
        <is>
          <t>85Q37AA</t>
        </is>
      </c>
      <c r="B525" s="3" t="inlineStr">
        <is>
          <t>Hp Poly</t>
        </is>
      </c>
      <c r="C525" s="3" t="inlineStr">
        <is>
          <t>POLY 3.5MM TO QD CABLE (0.15M)</t>
        </is>
      </c>
      <c r="D525" s="11" t="n">
        <v>13</v>
      </c>
      <c r="E525" s="12" t="n">
        <v>10.83</v>
      </c>
    </row>
    <row r="526">
      <c r="A526" s="3" t="inlineStr">
        <is>
          <t>85Q40AA</t>
        </is>
      </c>
      <c r="B526" s="3" t="inlineStr">
        <is>
          <t>Hp Poly</t>
        </is>
      </c>
      <c r="C526" s="3" t="inlineStr">
        <is>
          <t>POLY 3.5MM TO QD CABLE (3M)</t>
        </is>
      </c>
      <c r="D526" s="11" t="n">
        <v>11</v>
      </c>
      <c r="E526" s="12" t="n">
        <v>9.17</v>
      </c>
    </row>
    <row r="527">
      <c r="A527" s="3" t="inlineStr">
        <is>
          <t>85Q43AA</t>
        </is>
      </c>
      <c r="B527" s="3" t="inlineStr">
        <is>
          <t>Hp Poly</t>
        </is>
      </c>
      <c r="C527" s="3" t="inlineStr">
        <is>
          <t>POLY 3.5MM TO QD CABLE IP TOUCH (3M)</t>
        </is>
      </c>
      <c r="D527" s="11" t="n">
        <v>13</v>
      </c>
      <c r="E527" s="12" t="n">
        <v>10.83</v>
      </c>
    </row>
    <row r="528">
      <c r="A528" s="3" t="inlineStr">
        <is>
          <t>A24ZKAA</t>
        </is>
      </c>
      <c r="B528" s="3" t="inlineStr">
        <is>
          <t>Hp Poly</t>
        </is>
      </c>
      <c r="C528" s="3" t="inlineStr">
        <is>
          <t>POLY CABLE STEREO DUAL 3.5MM TO QD</t>
        </is>
      </c>
      <c r="D528" s="11" t="n">
        <v>26</v>
      </c>
      <c r="E528" s="12" t="n">
        <v>21.67</v>
      </c>
    </row>
    <row r="529">
      <c r="A529" s="3" t="inlineStr">
        <is>
          <t>786C7AA</t>
        </is>
      </c>
      <c r="B529" s="3" t="inlineStr">
        <is>
          <t>Hp Poly</t>
        </is>
      </c>
      <c r="C529" s="3" t="inlineStr">
        <is>
          <t>POLY DA85 USB QD BLACK ADAPTER TAA</t>
        </is>
      </c>
      <c r="D529" s="11" t="n">
        <v>77</v>
      </c>
      <c r="E529" s="12" t="n">
        <v>64.17</v>
      </c>
    </row>
    <row r="530">
      <c r="A530" s="3" t="inlineStr">
        <is>
          <t>783S2AA</t>
        </is>
      </c>
      <c r="B530" s="3" t="inlineStr">
        <is>
          <t>Hp Poly</t>
        </is>
      </c>
      <c r="C530" s="3" t="inlineStr">
        <is>
          <t>POLY HIC-10 CABLE</t>
        </is>
      </c>
      <c r="D530" s="11" t="n">
        <v>33</v>
      </c>
      <c r="E530" s="12" t="n">
        <v>27.5</v>
      </c>
    </row>
    <row r="531">
      <c r="A531" s="3" t="inlineStr">
        <is>
          <t>85R38AA</t>
        </is>
      </c>
      <c r="B531" s="3" t="inlineStr">
        <is>
          <t>Hp Poly</t>
        </is>
      </c>
      <c r="C531" s="3" t="inlineStr">
        <is>
          <t>POLY M22 TO QD U10 CABLE</t>
        </is>
      </c>
      <c r="D531" s="11" t="n">
        <v>16</v>
      </c>
      <c r="E531" s="12" t="n">
        <v>13.33</v>
      </c>
    </row>
    <row r="532">
      <c r="A532" s="3" t="inlineStr">
        <is>
          <t>85R66AA</t>
        </is>
      </c>
      <c r="B532" s="3" t="inlineStr">
        <is>
          <t>Hp Poly</t>
        </is>
      </c>
      <c r="C532" s="3" t="inlineStr">
        <is>
          <t>POLY QD TO QD EXTENSION CABLE (3M)</t>
        </is>
      </c>
      <c r="D532" s="11" t="n">
        <v>13</v>
      </c>
      <c r="E532" s="12" t="n">
        <v>10.83</v>
      </c>
    </row>
    <row r="533">
      <c r="A533" s="3" t="inlineStr">
        <is>
          <t>85R55AA</t>
        </is>
      </c>
      <c r="B533" s="3" t="inlineStr">
        <is>
          <t>Hp Poly</t>
        </is>
      </c>
      <c r="C533" s="3" t="inlineStr">
        <is>
          <t>POLY SAVI OFFICE S2 TELEPHONE CABLE</t>
        </is>
      </c>
      <c r="D533" s="11" t="n">
        <v>20</v>
      </c>
      <c r="E533" s="12" t="n">
        <v>16.67</v>
      </c>
    </row>
    <row r="534">
      <c r="A534" s="3" t="inlineStr">
        <is>
          <t>85Q48AA</t>
        </is>
      </c>
      <c r="B534" s="3" t="inlineStr">
        <is>
          <t>Hp Poly</t>
        </is>
      </c>
      <c r="C534" s="3" t="inlineStr">
        <is>
          <t>POLY USB-A TO USB-C ADAPTER</t>
        </is>
      </c>
      <c r="D534" s="11" t="n">
        <v>17</v>
      </c>
      <c r="E534" s="12" t="n">
        <v>14.17</v>
      </c>
    </row>
    <row r="535">
      <c r="A535" s="3" t="inlineStr">
        <is>
          <t>784P9AA</t>
        </is>
      </c>
      <c r="B535" s="3" t="inlineStr">
        <is>
          <t>Hp Poly</t>
        </is>
      </c>
      <c r="C535" s="3" t="inlineStr">
        <is>
          <t>POLY USB-A TO USB-C CABLE (1500MM)</t>
        </is>
      </c>
      <c r="D535" s="11" t="n">
        <v>6</v>
      </c>
      <c r="E535" s="12" t="n">
        <v>5</v>
      </c>
    </row>
    <row r="536">
      <c r="A536" s="3" t="inlineStr">
        <is>
          <t>7Y211AA</t>
        </is>
      </c>
      <c r="B536" s="3" t="inlineStr">
        <is>
          <t>Hp Poly</t>
        </is>
      </c>
      <c r="C536" s="3" t="inlineStr">
        <is>
          <t>POLY VOY4320-M USB-A/C CABLE+BT700</t>
        </is>
      </c>
      <c r="D536" s="11" t="n">
        <v>285</v>
      </c>
      <c r="E536" s="12" t="n">
        <v>237.5</v>
      </c>
    </row>
    <row r="537">
      <c r="A537" s="3" t="inlineStr">
        <is>
          <t>784Q4AA</t>
        </is>
      </c>
      <c r="B537" s="3" t="inlineStr">
        <is>
          <t>Hp Poly</t>
        </is>
      </c>
      <c r="C537" s="3" t="inlineStr">
        <is>
          <t>POLY VOYLEGENDCHARGECASE+USB-A CABLE</t>
        </is>
      </c>
      <c r="D537" s="11" t="n">
        <v>21</v>
      </c>
      <c r="E537" s="12" t="n">
        <v>17.5</v>
      </c>
    </row>
    <row r="538">
      <c r="A538" s="3" t="inlineStr">
        <is>
          <t>85S07AA</t>
        </is>
      </c>
      <c r="B538" s="3" t="inlineStr">
        <is>
          <t>Hp Poly</t>
        </is>
      </c>
      <c r="C538" s="3" t="inlineStr">
        <is>
          <t>POLY Y TRAINING CABLE</t>
        </is>
      </c>
      <c r="D538" s="11" t="n">
        <v>36</v>
      </c>
      <c r="E538" s="12" t="n">
        <v>30</v>
      </c>
    </row>
    <row r="539">
      <c r="A539" s="3" t="inlineStr">
        <is>
          <t>85S09AA</t>
        </is>
      </c>
      <c r="B539" s="3" t="inlineStr">
        <is>
          <t>Hp Poly</t>
        </is>
      </c>
      <c r="C539" s="3" t="inlineStr">
        <is>
          <t>POLY Y TRAINING CABLE+QD LOCKDIGI</t>
        </is>
      </c>
      <c r="D539" s="11" t="n">
        <v>32</v>
      </c>
      <c r="E539" s="12" t="n">
        <v>26.67</v>
      </c>
    </row>
    <row r="540">
      <c r="A540" s="3" t="inlineStr">
        <is>
          <t>HJ4011BUGL</t>
        </is>
      </c>
      <c r="B540" s="3" t="inlineStr">
        <is>
          <t>Hyper</t>
        </is>
      </c>
      <c r="C540" s="3" t="inlineStr">
        <is>
          <t>HJ FLEX USB-C CABLE BLUE</t>
        </is>
      </c>
      <c r="D540" s="11" t="n">
        <v>19</v>
      </c>
      <c r="E540" s="12" t="n">
        <v>15.83</v>
      </c>
    </row>
    <row r="541">
      <c r="A541" s="3" t="inlineStr">
        <is>
          <t>HJ4011OGGL</t>
        </is>
      </c>
      <c r="B541" s="3" t="inlineStr">
        <is>
          <t>Hyper</t>
        </is>
      </c>
      <c r="C541" s="3" t="inlineStr">
        <is>
          <t>HJ FLEX USB-C CABLE ORANGE</t>
        </is>
      </c>
      <c r="D541" s="11" t="n">
        <v>19</v>
      </c>
      <c r="E541" s="12" t="n">
        <v>15.83</v>
      </c>
    </row>
    <row r="542">
      <c r="A542" s="3" t="inlineStr">
        <is>
          <t>JNP-100G-AOC-3M</t>
        </is>
      </c>
      <c r="B542" s="3" t="inlineStr">
        <is>
          <t>Juniper</t>
        </is>
      </c>
      <c r="C542" s="3" t="inlineStr">
        <is>
          <t>100G ACTIVE OPTICAL CABLE FOR 3M</t>
        </is>
      </c>
      <c r="D542" s="11" t="n">
        <v>627</v>
      </c>
      <c r="E542" s="12" t="n">
        <v>522.5</v>
      </c>
    </row>
    <row r="543">
      <c r="A543" s="3" t="inlineStr">
        <is>
          <t>JNP-100G-AOC-5M</t>
        </is>
      </c>
      <c r="B543" s="3" t="inlineStr">
        <is>
          <t>Juniper</t>
        </is>
      </c>
      <c r="C543" s="3" t="inlineStr">
        <is>
          <t>100G ACTIVE OPTICAL CABLE FOR 5M</t>
        </is>
      </c>
      <c r="D543" s="11" t="n">
        <v>636</v>
      </c>
      <c r="E543" s="12" t="n">
        <v>530</v>
      </c>
    </row>
    <row r="544">
      <c r="A544" s="3" t="inlineStr">
        <is>
          <t>JNP-100G-AOC-7M</t>
        </is>
      </c>
      <c r="B544" s="3" t="inlineStr">
        <is>
          <t>Juniper</t>
        </is>
      </c>
      <c r="C544" s="3" t="inlineStr">
        <is>
          <t>100G ACTIVE OPTICAL CABLE FOR 7M</t>
        </is>
      </c>
      <c r="D544" s="11" t="n">
        <v>642</v>
      </c>
      <c r="E544" s="12" t="n">
        <v>535</v>
      </c>
    </row>
    <row r="545">
      <c r="A545" s="3" t="inlineStr">
        <is>
          <t>CBLEXPWRC13C14</t>
        </is>
      </c>
      <c r="B545" s="3" t="inlineStr">
        <is>
          <t>Juniper</t>
        </is>
      </c>
      <c r="C545" s="3" t="inlineStr">
        <is>
          <t>AC PWR CBL-PATCH CORD 10A/250V 2.5M</t>
        </is>
      </c>
      <c r="D545" s="11" t="n">
        <v>55</v>
      </c>
      <c r="E545" s="12" t="n">
        <v>45.83</v>
      </c>
    </row>
    <row r="546">
      <c r="A546" s="3" t="inlineStr">
        <is>
          <t>K33475WW</t>
        </is>
      </c>
      <c r="B546" s="3" t="inlineStr">
        <is>
          <t>Kensington</t>
        </is>
      </c>
      <c r="C546" s="3" t="inlineStr">
        <is>
          <t>CA1100E USB-C ETHERNET ADAPTER</t>
        </is>
      </c>
      <c r="D546" s="11" t="n">
        <v>43</v>
      </c>
      <c r="E546" s="12" t="n">
        <v>35.83</v>
      </c>
    </row>
    <row r="547">
      <c r="A547" s="3" t="inlineStr">
        <is>
          <t>64519US</t>
        </is>
      </c>
      <c r="B547" s="3" t="inlineStr">
        <is>
          <t>Kensington</t>
        </is>
      </c>
      <c r="C547" s="3" t="inlineStr">
        <is>
          <t>CABLESAVER</t>
        </is>
      </c>
      <c r="D547" s="11" t="n">
        <v>10</v>
      </c>
      <c r="E547" s="12" t="n">
        <v>8.33</v>
      </c>
    </row>
    <row r="548">
      <c r="A548" s="3" t="inlineStr">
        <is>
          <t>K64613WW</t>
        </is>
      </c>
      <c r="B548" s="3" t="inlineStr">
        <is>
          <t>Kensington</t>
        </is>
      </c>
      <c r="C548" s="3" t="inlineStr">
        <is>
          <t>DESK MOUNT CABLE ANCHOR</t>
        </is>
      </c>
      <c r="D548" s="11" t="n">
        <v>12</v>
      </c>
      <c r="E548" s="12" t="n">
        <v>10</v>
      </c>
    </row>
    <row r="549">
      <c r="A549" s="3" t="inlineStr">
        <is>
          <t>K67864WWA</t>
        </is>
      </c>
      <c r="B549" s="3" t="inlineStr">
        <is>
          <t>Kensington</t>
        </is>
      </c>
      <c r="C549" s="3" t="inlineStr">
        <is>
          <t>LIGHTNING CABLE CHARGE &amp; SYNC(5PACK)</t>
        </is>
      </c>
      <c r="D549" s="11" t="n">
        <v>122</v>
      </c>
      <c r="E549" s="12" t="n">
        <v>101.67</v>
      </c>
    </row>
    <row r="550">
      <c r="A550" s="3" t="inlineStr">
        <is>
          <t>K33981WW</t>
        </is>
      </c>
      <c r="B550" s="3" t="inlineStr">
        <is>
          <t>Kensington</t>
        </is>
      </c>
      <c r="C550" s="3" t="inlineStr">
        <is>
          <t>UA0000E USB 3.0 ETHERNET ADAPTER</t>
        </is>
      </c>
      <c r="D550" s="11" t="n">
        <v>41</v>
      </c>
      <c r="E550" s="12" t="n">
        <v>34.17</v>
      </c>
    </row>
    <row r="551">
      <c r="A551" s="3" t="inlineStr">
        <is>
          <t>K33982WW</t>
        </is>
      </c>
      <c r="B551" s="3" t="inlineStr">
        <is>
          <t>Kensington</t>
        </is>
      </c>
      <c r="C551" s="3" t="inlineStr">
        <is>
          <t>UA3000E USB3.0ETHERNETADAPTERUSBHUB</t>
        </is>
      </c>
      <c r="D551" s="11" t="n">
        <v>52</v>
      </c>
      <c r="E551" s="12" t="n">
        <v>43.33</v>
      </c>
    </row>
    <row r="552">
      <c r="A552" s="3" t="inlineStr">
        <is>
          <t>K32302WW</t>
        </is>
      </c>
      <c r="B552" s="3" t="inlineStr">
        <is>
          <t>Kensington</t>
        </is>
      </c>
      <c r="C552" s="3" t="inlineStr">
        <is>
          <t>USB-C CABLE 30CM FOR K67716EU</t>
        </is>
      </c>
      <c r="D552" s="11" t="n">
        <v>40</v>
      </c>
      <c r="E552" s="12" t="n">
        <v>33.33</v>
      </c>
    </row>
    <row r="553">
      <c r="A553" s="3" t="inlineStr">
        <is>
          <t>K38235WW</t>
        </is>
      </c>
      <c r="B553" s="3" t="inlineStr">
        <is>
          <t>Kensington</t>
        </is>
      </c>
      <c r="C553" s="3" t="inlineStr">
        <is>
          <t>USB-C CABLE W/ POWER DELIVERY</t>
        </is>
      </c>
      <c r="D553" s="11" t="n">
        <v>65</v>
      </c>
      <c r="E553" s="12" t="n">
        <v>54.17</v>
      </c>
    </row>
    <row r="554">
      <c r="A554" s="3" t="inlineStr">
        <is>
          <t>K33477WW</t>
        </is>
      </c>
      <c r="B554" s="3" t="inlineStr">
        <is>
          <t>Kensington</t>
        </is>
      </c>
      <c r="C554" s="3" t="inlineStr">
        <is>
          <t>USB-CTOUSB-AADAPTERCA1010</t>
        </is>
      </c>
      <c r="D554" s="11" t="n">
        <v>8</v>
      </c>
      <c r="E554" s="12" t="n">
        <v>6.67</v>
      </c>
    </row>
    <row r="555">
      <c r="A555" s="3" t="inlineStr">
        <is>
          <t>CAB-W</t>
        </is>
      </c>
      <c r="B555" s="3" t="inlineStr">
        <is>
          <t>Keychron</t>
        </is>
      </c>
      <c r="C555" s="3" t="inlineStr">
        <is>
          <t>KEYCHRON CAB W COILED AVIATOR CABLE</t>
        </is>
      </c>
      <c r="D555" s="11" t="n">
        <v>31</v>
      </c>
      <c r="E555" s="12" t="n">
        <v>25.83</v>
      </c>
    </row>
    <row r="556">
      <c r="A556" s="3" t="inlineStr">
        <is>
          <t>CAB-B</t>
        </is>
      </c>
      <c r="B556" s="3" t="inlineStr">
        <is>
          <t>Keychron</t>
        </is>
      </c>
      <c r="C556" s="3" t="inlineStr">
        <is>
          <t>KEYCHRON CAB-B COILED AVIATOR CABLE</t>
        </is>
      </c>
      <c r="D556" s="11" t="n">
        <v>31</v>
      </c>
      <c r="E556" s="12" t="n">
        <v>25.83</v>
      </c>
    </row>
    <row r="557">
      <c r="A557" s="3" t="inlineStr">
        <is>
          <t>4X90U90618</t>
        </is>
      </c>
      <c r="B557" s="3" t="inlineStr">
        <is>
          <t>Lenovo</t>
        </is>
      </c>
      <c r="C557" s="3" t="inlineStr">
        <is>
          <t>LENOVO HYBRID USB-C WITH USB-A CABLE</t>
        </is>
      </c>
      <c r="D557" s="11" t="n">
        <v>27</v>
      </c>
      <c r="E557" s="12" t="n">
        <v>22.5</v>
      </c>
    </row>
    <row r="558">
      <c r="A558" s="3" t="inlineStr">
        <is>
          <t>4X90S91831</t>
        </is>
      </c>
      <c r="B558" s="3" t="inlineStr">
        <is>
          <t>Lenovo</t>
        </is>
      </c>
      <c r="C558" s="3" t="inlineStr">
        <is>
          <t>LENOVO USB-C TO ETHERNET ADAPTER</t>
        </is>
      </c>
      <c r="D558" s="11" t="n">
        <v>27</v>
      </c>
      <c r="E558" s="12" t="n">
        <v>22.5</v>
      </c>
    </row>
    <row r="559">
      <c r="A559" s="3" t="inlineStr">
        <is>
          <t>4X91H17795</t>
        </is>
      </c>
      <c r="B559" s="3" t="inlineStr">
        <is>
          <t>Lenovo</t>
        </is>
      </c>
      <c r="C559" s="3" t="inlineStr">
        <is>
          <t>LENOVO USBC TO 2.5G ETHERNET ADAPTER</t>
        </is>
      </c>
      <c r="D559" s="11" t="n">
        <v>34</v>
      </c>
      <c r="E559" s="12" t="n">
        <v>28.33</v>
      </c>
    </row>
    <row r="560">
      <c r="A560" s="3" t="inlineStr">
        <is>
          <t>36730</t>
        </is>
      </c>
      <c r="B560" s="3" t="inlineStr">
        <is>
          <t>Lindy</t>
        </is>
      </c>
      <c r="C560" s="3" t="inlineStr">
        <is>
          <t>0.2MUSB2.0TYPEATOMICRO-BCABLEANTH</t>
        </is>
      </c>
      <c r="D560" s="11" t="n">
        <v>4</v>
      </c>
      <c r="E560" s="12" t="n">
        <v>3.33</v>
      </c>
    </row>
    <row r="561">
      <c r="A561" s="3" t="inlineStr">
        <is>
          <t>48000</t>
        </is>
      </c>
      <c r="B561" s="3" t="inlineStr">
        <is>
          <t>Lindy</t>
        </is>
      </c>
      <c r="C561" s="3" t="inlineStr">
        <is>
          <t>0.3M CAT6 U/UTP SNAGLESS GIGABIT CBL</t>
        </is>
      </c>
      <c r="D561" s="11" t="n">
        <v>4</v>
      </c>
      <c r="E561" s="12" t="n">
        <v>3.33</v>
      </c>
    </row>
    <row r="562">
      <c r="A562" s="3" t="inlineStr">
        <is>
          <t>47700</t>
        </is>
      </c>
      <c r="B562" s="3" t="inlineStr">
        <is>
          <t>Lindy</t>
        </is>
      </c>
      <c r="C562" s="3" t="inlineStr">
        <is>
          <t>0.3MCAT6S/FTPGIGABITNETWORKCABLEGRE</t>
        </is>
      </c>
      <c r="D562" s="11" t="n">
        <v>4</v>
      </c>
      <c r="E562" s="12" t="n">
        <v>3.33</v>
      </c>
    </row>
    <row r="563">
      <c r="A563" s="3" t="inlineStr">
        <is>
          <t>48045</t>
        </is>
      </c>
      <c r="B563" s="3" t="inlineStr">
        <is>
          <t>Lindy</t>
        </is>
      </c>
      <c r="C563" s="3" t="inlineStr">
        <is>
          <t>0.3MCAT6U/UTPGIGABITNETWORKCABLEGRE</t>
        </is>
      </c>
      <c r="D563" s="11" t="n">
        <v>4</v>
      </c>
      <c r="E563" s="12" t="n">
        <v>3.33</v>
      </c>
    </row>
    <row r="564">
      <c r="A564" s="3" t="inlineStr">
        <is>
          <t>48090</t>
        </is>
      </c>
      <c r="B564" s="3" t="inlineStr">
        <is>
          <t>Lindy</t>
        </is>
      </c>
      <c r="C564" s="3" t="inlineStr">
        <is>
          <t>0.3MCAT6U/UTPGIGABITNETWORKCABLEWHI</t>
        </is>
      </c>
      <c r="D564" s="11" t="n">
        <v>4</v>
      </c>
      <c r="E564" s="12" t="n">
        <v>3.33</v>
      </c>
    </row>
    <row r="565">
      <c r="A565" s="3" t="inlineStr">
        <is>
          <t>48060</t>
        </is>
      </c>
      <c r="B565" s="3" t="inlineStr">
        <is>
          <t>Lindy</t>
        </is>
      </c>
      <c r="C565" s="3" t="inlineStr">
        <is>
          <t>0.3MCAT6U/UTPGIGABITNETWORKCABLEYEL</t>
        </is>
      </c>
      <c r="D565" s="11" t="n">
        <v>4</v>
      </c>
      <c r="E565" s="12" t="n">
        <v>3.33</v>
      </c>
    </row>
    <row r="566">
      <c r="A566" s="3" t="inlineStr">
        <is>
          <t>36770</t>
        </is>
      </c>
      <c r="B566" s="3" t="inlineStr">
        <is>
          <t>Lindy</t>
        </is>
      </c>
      <c r="C566" s="3" t="inlineStr">
        <is>
          <t>0.5M 8K60HZ HDMI CABLE BLACK LINE</t>
        </is>
      </c>
      <c r="D566" s="11" t="n">
        <v>6</v>
      </c>
      <c r="E566" s="12" t="n">
        <v>5</v>
      </c>
    </row>
    <row r="567">
      <c r="A567" s="3" t="inlineStr">
        <is>
          <t>36480</t>
        </is>
      </c>
      <c r="B567" s="3" t="inlineStr">
        <is>
          <t>Lindy</t>
        </is>
      </c>
      <c r="C567" s="3" t="inlineStr">
        <is>
          <t>0.5M DISPLAYPORT CABLE ANTHRA LINE</t>
        </is>
      </c>
      <c r="D567" s="11" t="n">
        <v>9</v>
      </c>
      <c r="E567" s="12" t="n">
        <v>7.5</v>
      </c>
    </row>
    <row r="568">
      <c r="A568" s="3" t="inlineStr">
        <is>
          <t>36490</t>
        </is>
      </c>
      <c r="B568" s="3" t="inlineStr">
        <is>
          <t>Lindy</t>
        </is>
      </c>
      <c r="C568" s="3" t="inlineStr">
        <is>
          <t>0.5M DISPLAYPORT CABLE BLACK LINE</t>
        </is>
      </c>
      <c r="D568" s="11" t="n">
        <v>7</v>
      </c>
      <c r="E568" s="12" t="n">
        <v>5.83</v>
      </c>
    </row>
    <row r="569">
      <c r="A569" s="3" t="inlineStr">
        <is>
          <t>36475</t>
        </is>
      </c>
      <c r="B569" s="3" t="inlineStr">
        <is>
          <t>Lindy</t>
        </is>
      </c>
      <c r="C569" s="3" t="inlineStr">
        <is>
          <t>0.5M HDMI 18G EXTENSION CABLE ANTH</t>
        </is>
      </c>
      <c r="D569" s="11" t="n">
        <v>8</v>
      </c>
      <c r="E569" s="12" t="n">
        <v>6.67</v>
      </c>
    </row>
    <row r="570">
      <c r="A570" s="3" t="inlineStr">
        <is>
          <t>36961</t>
        </is>
      </c>
      <c r="B570" s="3" t="inlineStr">
        <is>
          <t>Lindy</t>
        </is>
      </c>
      <c r="C570" s="3" t="inlineStr">
        <is>
          <t>0.5M HIGH SPEED HDMI CABLE ANTHRA</t>
        </is>
      </c>
      <c r="D570" s="11" t="n">
        <v>7</v>
      </c>
      <c r="E570" s="12" t="n">
        <v>5.83</v>
      </c>
    </row>
    <row r="571">
      <c r="A571" s="3" t="inlineStr">
        <is>
          <t>36470</t>
        </is>
      </c>
      <c r="B571" s="3" t="inlineStr">
        <is>
          <t>Lindy</t>
        </is>
      </c>
      <c r="C571" s="3" t="inlineStr">
        <is>
          <t>0.5M HIGH SPEED HDMI CABLE BL</t>
        </is>
      </c>
      <c r="D571" s="11" t="n">
        <v>6</v>
      </c>
      <c r="E571" s="12" t="n">
        <v>5</v>
      </c>
    </row>
    <row r="572">
      <c r="A572" s="3" t="inlineStr">
        <is>
          <t>30320</t>
        </is>
      </c>
      <c r="B572" s="3" t="inlineStr">
        <is>
          <t>Lindy</t>
        </is>
      </c>
      <c r="C572" s="3" t="inlineStr">
        <is>
          <t>0.5M IEC EXT CAB IEC C14 IEC C13</t>
        </is>
      </c>
      <c r="D572" s="11" t="n">
        <v>5</v>
      </c>
      <c r="E572" s="12" t="n">
        <v>4.17</v>
      </c>
    </row>
    <row r="573">
      <c r="A573" s="3" t="inlineStr">
        <is>
          <t>30454</t>
        </is>
      </c>
      <c r="B573" s="3" t="inlineStr">
        <is>
          <t>Lindy</t>
        </is>
      </c>
      <c r="C573" s="3" t="inlineStr">
        <is>
          <t>0.5M MAINS POWER CABLE UK 3 PIN PLUG</t>
        </is>
      </c>
      <c r="D573" s="11" t="n">
        <v>6</v>
      </c>
      <c r="E573" s="12" t="n">
        <v>5</v>
      </c>
    </row>
    <row r="574">
      <c r="A574" s="3" t="inlineStr">
        <is>
          <t>36731</t>
        </is>
      </c>
      <c r="B574" s="3" t="inlineStr">
        <is>
          <t>Lindy</t>
        </is>
      </c>
      <c r="C574" s="3" t="inlineStr">
        <is>
          <t>0.5M USB 2.0 A  MICRO-B CABLE AL</t>
        </is>
      </c>
      <c r="D574" s="11" t="n">
        <v>4</v>
      </c>
      <c r="E574" s="12" t="n">
        <v>3.33</v>
      </c>
    </row>
    <row r="575">
      <c r="A575" s="3" t="inlineStr">
        <is>
          <t>36640</t>
        </is>
      </c>
      <c r="B575" s="3" t="inlineStr">
        <is>
          <t>Lindy</t>
        </is>
      </c>
      <c r="C575" s="3" t="inlineStr">
        <is>
          <t>0.5M USB 2.0 TYPE A TO B CABLE BLK</t>
        </is>
      </c>
      <c r="D575" s="11" t="n">
        <v>8</v>
      </c>
      <c r="E575" s="12" t="n">
        <v>6.67</v>
      </c>
    </row>
    <row r="576">
      <c r="A576" s="3" t="inlineStr">
        <is>
          <t>48076</t>
        </is>
      </c>
      <c r="B576" s="3" t="inlineStr">
        <is>
          <t>Lindy</t>
        </is>
      </c>
      <c r="C576" s="3" t="inlineStr">
        <is>
          <t>0.5MCAT6U/UTPGIGABITNETWORKCABLEBLA</t>
        </is>
      </c>
      <c r="D576" s="11" t="n">
        <v>4</v>
      </c>
      <c r="E576" s="12" t="n">
        <v>3.33</v>
      </c>
    </row>
    <row r="577">
      <c r="A577" s="3" t="inlineStr">
        <is>
          <t>48046</t>
        </is>
      </c>
      <c r="B577" s="3" t="inlineStr">
        <is>
          <t>Lindy</t>
        </is>
      </c>
      <c r="C577" s="3" t="inlineStr">
        <is>
          <t>0.5MCAT6U/UTPGIGABITNETWORKCABLEGRE</t>
        </is>
      </c>
      <c r="D577" s="11" t="n">
        <v>4</v>
      </c>
      <c r="E577" s="12" t="n">
        <v>3.33</v>
      </c>
    </row>
    <row r="578">
      <c r="A578" s="3" t="inlineStr">
        <is>
          <t>48001</t>
        </is>
      </c>
      <c r="B578" s="3" t="inlineStr">
        <is>
          <t>Lindy</t>
        </is>
      </c>
      <c r="C578" s="3" t="inlineStr">
        <is>
          <t>0.5MCAT6U/UTPGIGABITNETWORKCABLEGRE</t>
        </is>
      </c>
      <c r="D578" s="11" t="n">
        <v>4</v>
      </c>
      <c r="E578" s="12" t="n">
        <v>3.33</v>
      </c>
    </row>
    <row r="579">
      <c r="A579" s="3" t="inlineStr">
        <is>
          <t>48031</t>
        </is>
      </c>
      <c r="B579" s="3" t="inlineStr">
        <is>
          <t>Lindy</t>
        </is>
      </c>
      <c r="C579" s="3" t="inlineStr">
        <is>
          <t>0.5MCAT6U/UTPGIGABITNETWORKCABLERED</t>
        </is>
      </c>
      <c r="D579" s="11" t="n">
        <v>4</v>
      </c>
      <c r="E579" s="12" t="n">
        <v>3.33</v>
      </c>
    </row>
    <row r="580">
      <c r="A580" s="3" t="inlineStr">
        <is>
          <t>48091</t>
        </is>
      </c>
      <c r="B580" s="3" t="inlineStr">
        <is>
          <t>Lindy</t>
        </is>
      </c>
      <c r="C580" s="3" t="inlineStr">
        <is>
          <t>0.5MCAT6U/UTPGIGABITNETWORKCABLEWHI</t>
        </is>
      </c>
      <c r="D580" s="11" t="n">
        <v>4</v>
      </c>
      <c r="E580" s="12" t="n">
        <v>3.33</v>
      </c>
    </row>
    <row r="581">
      <c r="A581" s="3" t="inlineStr">
        <is>
          <t>36760</t>
        </is>
      </c>
      <c r="B581" s="3" t="inlineStr">
        <is>
          <t>Lindy</t>
        </is>
      </c>
      <c r="C581" s="3" t="inlineStr">
        <is>
          <t>0.5MUSB3.0TYPEAEXTENSIONCABLEAN</t>
        </is>
      </c>
      <c r="D581" s="11" t="n">
        <v>6</v>
      </c>
      <c r="E581" s="12" t="n">
        <v>5</v>
      </c>
    </row>
    <row r="582">
      <c r="A582" s="3" t="inlineStr">
        <is>
          <t>36740</t>
        </is>
      </c>
      <c r="B582" s="3" t="inlineStr">
        <is>
          <t>Lindy</t>
        </is>
      </c>
      <c r="C582" s="3" t="inlineStr">
        <is>
          <t>0.5MUSB3.0TYPEATOTYPEBANTHRALINE</t>
        </is>
      </c>
      <c r="D582" s="11" t="n">
        <v>6</v>
      </c>
      <c r="E582" s="12" t="n">
        <v>5</v>
      </c>
    </row>
    <row r="583">
      <c r="A583" s="3" t="inlineStr">
        <is>
          <t>36900</t>
        </is>
      </c>
      <c r="B583" s="3" t="inlineStr">
        <is>
          <t>Lindy</t>
        </is>
      </c>
      <c r="C583" s="3" t="inlineStr">
        <is>
          <t>0.5MUSB3.1TYPECCABLE5APDANTH</t>
        </is>
      </c>
      <c r="D583" s="11" t="n">
        <v>15</v>
      </c>
      <c r="E583" s="12" t="n">
        <v>12.5</v>
      </c>
    </row>
    <row r="584">
      <c r="A584" s="3" t="inlineStr">
        <is>
          <t>36494</t>
        </is>
      </c>
      <c r="B584" s="3" t="inlineStr">
        <is>
          <t>Lindy</t>
        </is>
      </c>
      <c r="C584" s="3" t="inlineStr">
        <is>
          <t>1.5M DISPLAYPORT CABLE BLACK LINE</t>
        </is>
      </c>
      <c r="D584" s="11" t="n">
        <v>8</v>
      </c>
      <c r="E584" s="12" t="n">
        <v>6.67</v>
      </c>
    </row>
    <row r="585">
      <c r="A585" s="3" t="inlineStr">
        <is>
          <t>36902</t>
        </is>
      </c>
      <c r="B585" s="3" t="inlineStr">
        <is>
          <t>Lindy</t>
        </is>
      </c>
      <c r="C585" s="3" t="inlineStr">
        <is>
          <t>1.5MUSB3.1TYPECCABLE5APDANTH</t>
        </is>
      </c>
      <c r="D585" s="11" t="n">
        <v>17</v>
      </c>
      <c r="E585" s="12" t="n">
        <v>14.17</v>
      </c>
    </row>
    <row r="586">
      <c r="A586" s="3" t="inlineStr">
        <is>
          <t>36907</t>
        </is>
      </c>
      <c r="B586" s="3" t="inlineStr">
        <is>
          <t>Lindy</t>
        </is>
      </c>
      <c r="C586" s="3" t="inlineStr">
        <is>
          <t>1.5MUSB3.1TYPECTOCCABLE3ABLACKLINE</t>
        </is>
      </c>
      <c r="D586" s="11" t="n">
        <v>12</v>
      </c>
      <c r="E586" s="12" t="n">
        <v>10</v>
      </c>
    </row>
    <row r="587">
      <c r="A587" s="3" t="inlineStr">
        <is>
          <t>38510</t>
        </is>
      </c>
      <c r="B587" s="3" t="inlineStr">
        <is>
          <t>Lindy</t>
        </is>
      </c>
      <c r="C587" s="3" t="inlineStr">
        <is>
          <t>10M FIBRE OPTIC HYBRID HDMI 8K60 CA</t>
        </is>
      </c>
      <c r="D587" s="11" t="n">
        <v>74</v>
      </c>
      <c r="E587" s="12" t="n">
        <v>61.67</v>
      </c>
    </row>
    <row r="588">
      <c r="A588" s="3" t="inlineStr">
        <is>
          <t>47454</t>
        </is>
      </c>
      <c r="B588" s="3" t="inlineStr">
        <is>
          <t>Lindy</t>
        </is>
      </c>
      <c r="C588" s="3" t="inlineStr">
        <is>
          <t>10M LC-LC OS2 FIBRE PATCH LEAD</t>
        </is>
      </c>
      <c r="D588" s="11" t="n">
        <v>18</v>
      </c>
      <c r="E588" s="12" t="n">
        <v>15</v>
      </c>
    </row>
    <row r="589">
      <c r="A589" s="3" t="inlineStr">
        <is>
          <t>30437</t>
        </is>
      </c>
      <c r="B589" s="3" t="inlineStr">
        <is>
          <t>Lindy</t>
        </is>
      </c>
      <c r="C589" s="3" t="inlineStr">
        <is>
          <t>10M MAINS CABLE UK 3 PIN PLUG TO C13</t>
        </is>
      </c>
      <c r="D589" s="11" t="n">
        <v>18</v>
      </c>
      <c r="E589" s="12" t="n">
        <v>15</v>
      </c>
    </row>
    <row r="590">
      <c r="A590" s="3" t="inlineStr">
        <is>
          <t>36967</t>
        </is>
      </c>
      <c r="B590" s="3" t="inlineStr">
        <is>
          <t>Lindy</t>
        </is>
      </c>
      <c r="C590" s="3" t="inlineStr">
        <is>
          <t>10M STANDARD HDMI CABLE ANTHRA LINE</t>
        </is>
      </c>
      <c r="D590" s="11" t="n">
        <v>48</v>
      </c>
      <c r="E590" s="12" t="n">
        <v>40</v>
      </c>
    </row>
    <row r="591">
      <c r="A591" s="3" t="inlineStr">
        <is>
          <t>36468</t>
        </is>
      </c>
      <c r="B591" s="3" t="inlineStr">
        <is>
          <t>Lindy</t>
        </is>
      </c>
      <c r="C591" s="3" t="inlineStr">
        <is>
          <t>10M STANDARD HDMI CABLE BLACK LINE</t>
        </is>
      </c>
      <c r="D591" s="11" t="n">
        <v>26</v>
      </c>
      <c r="E591" s="12" t="n">
        <v>21.67</v>
      </c>
    </row>
    <row r="592">
      <c r="A592" s="3" t="inlineStr">
        <is>
          <t>36677</t>
        </is>
      </c>
      <c r="B592" s="3" t="inlineStr">
        <is>
          <t>Lindy</t>
        </is>
      </c>
      <c r="C592" s="3" t="inlineStr">
        <is>
          <t>10M USB 2.0 TYPE A TO B CABLE</t>
        </is>
      </c>
      <c r="D592" s="11" t="n">
        <v>18</v>
      </c>
      <c r="E592" s="12" t="n">
        <v>15</v>
      </c>
    </row>
    <row r="593">
      <c r="A593" s="3" t="inlineStr">
        <is>
          <t>32019</t>
        </is>
      </c>
      <c r="B593" s="3" t="inlineStr">
        <is>
          <t>Lindy</t>
        </is>
      </c>
      <c r="C593" s="3" t="inlineStr">
        <is>
          <t>10M USB 3.0 ACTIVE EXT CABLE PRO TY</t>
        </is>
      </c>
      <c r="D593" s="11" t="n">
        <v>12</v>
      </c>
      <c r="E593" s="12" t="n">
        <v>10</v>
      </c>
    </row>
    <row r="594">
      <c r="A594" s="3" t="inlineStr">
        <is>
          <t>43333</t>
        </is>
      </c>
      <c r="B594" s="3" t="inlineStr">
        <is>
          <t>Lindy</t>
        </is>
      </c>
      <c r="C594" s="3" t="inlineStr">
        <is>
          <t>10M USB 3.2 GEN 2 &amp; DP 1.4 TYPE C HY</t>
        </is>
      </c>
      <c r="D594" s="11" t="n">
        <v>287</v>
      </c>
      <c r="E594" s="12" t="n">
        <v>239.17</v>
      </c>
    </row>
    <row r="595">
      <c r="A595" s="3" t="inlineStr">
        <is>
          <t>43099</t>
        </is>
      </c>
      <c r="B595" s="3" t="inlineStr">
        <is>
          <t>Lindy</t>
        </is>
      </c>
      <c r="C595" s="3" t="inlineStr">
        <is>
          <t>15M USB 3.0 ACTIVE EXTENSION</t>
        </is>
      </c>
      <c r="D595" s="11" t="n">
        <v>52</v>
      </c>
      <c r="E595" s="12" t="n">
        <v>43.33</v>
      </c>
    </row>
    <row r="596">
      <c r="A596" s="3" t="inlineStr">
        <is>
          <t>48068</t>
        </is>
      </c>
      <c r="B596" s="3" t="inlineStr">
        <is>
          <t>Lindy</t>
        </is>
      </c>
      <c r="C596" s="3" t="inlineStr">
        <is>
          <t>15MCAT6U/UTPGIGABITNETWORKCABLEYELL</t>
        </is>
      </c>
      <c r="D596" s="11" t="n">
        <v>17</v>
      </c>
      <c r="E596" s="12" t="n">
        <v>14.17</v>
      </c>
    </row>
    <row r="597">
      <c r="A597" s="3" t="inlineStr">
        <is>
          <t>36771</t>
        </is>
      </c>
      <c r="B597" s="3" t="inlineStr">
        <is>
          <t>Lindy</t>
        </is>
      </c>
      <c r="C597" s="3" t="inlineStr">
        <is>
          <t>1M 8K60HZ HDMI CABLE BLACK LINE</t>
        </is>
      </c>
      <c r="D597" s="11" t="n">
        <v>7</v>
      </c>
      <c r="E597" s="12" t="n">
        <v>5.83</v>
      </c>
    </row>
    <row r="598">
      <c r="A598" s="3" t="inlineStr">
        <is>
          <t>48077</t>
        </is>
      </c>
      <c r="B598" s="3" t="inlineStr">
        <is>
          <t>Lindy</t>
        </is>
      </c>
      <c r="C598" s="3" t="inlineStr">
        <is>
          <t>1M CAT.6 U UTP CABLE BLACK</t>
        </is>
      </c>
      <c r="D598" s="11" t="n">
        <v>4</v>
      </c>
      <c r="E598" s="12" t="n">
        <v>3.33</v>
      </c>
    </row>
    <row r="599">
      <c r="A599" s="3" t="inlineStr">
        <is>
          <t>48092</t>
        </is>
      </c>
      <c r="B599" s="3" t="inlineStr">
        <is>
          <t>Lindy</t>
        </is>
      </c>
      <c r="C599" s="3" t="inlineStr">
        <is>
          <t>1M CAT6 U/UTP SNAGLESS GIGABIT CBL</t>
        </is>
      </c>
      <c r="D599" s="11" t="n">
        <v>4</v>
      </c>
      <c r="E599" s="12" t="n">
        <v>3.33</v>
      </c>
    </row>
    <row r="600">
      <c r="A600" s="3" t="inlineStr">
        <is>
          <t>36481</t>
        </is>
      </c>
      <c r="B600" s="3" t="inlineStr">
        <is>
          <t>Lindy</t>
        </is>
      </c>
      <c r="C600" s="3" t="inlineStr">
        <is>
          <t>1M DISPLAYPORT CABLE ANTHRA LINE</t>
        </is>
      </c>
      <c r="D600" s="11" t="n">
        <v>10</v>
      </c>
      <c r="E600" s="12" t="n">
        <v>8.33</v>
      </c>
    </row>
    <row r="601">
      <c r="A601" s="3" t="inlineStr">
        <is>
          <t>36962</t>
        </is>
      </c>
      <c r="B601" s="3" t="inlineStr">
        <is>
          <t>Lindy</t>
        </is>
      </c>
      <c r="C601" s="3" t="inlineStr">
        <is>
          <t>1M HIGH SPEED HDMI CABLE</t>
        </is>
      </c>
      <c r="D601" s="11" t="n">
        <v>8</v>
      </c>
      <c r="E601" s="12" t="n">
        <v>6.67</v>
      </c>
    </row>
    <row r="602">
      <c r="A602" s="3" t="inlineStr">
        <is>
          <t>36471</t>
        </is>
      </c>
      <c r="B602" s="3" t="inlineStr">
        <is>
          <t>Lindy</t>
        </is>
      </c>
      <c r="C602" s="3" t="inlineStr">
        <is>
          <t>1M HIGH SPEED HDMI CABLE BLACK LINE</t>
        </is>
      </c>
      <c r="D602" s="11" t="n">
        <v>6</v>
      </c>
      <c r="E602" s="12" t="n">
        <v>5</v>
      </c>
    </row>
    <row r="603">
      <c r="A603" s="3" t="inlineStr">
        <is>
          <t>30321</t>
        </is>
      </c>
      <c r="B603" s="3" t="inlineStr">
        <is>
          <t>Lindy</t>
        </is>
      </c>
      <c r="C603" s="3" t="inlineStr">
        <is>
          <t>1M IEC EXCABLE IEC C14 TO IEC C13</t>
        </is>
      </c>
      <c r="D603" s="11" t="n">
        <v>6</v>
      </c>
      <c r="E603" s="12" t="n">
        <v>5</v>
      </c>
    </row>
    <row r="604">
      <c r="A604" s="3" t="inlineStr">
        <is>
          <t>30340</t>
        </is>
      </c>
      <c r="B604" s="3" t="inlineStr">
        <is>
          <t>Lindy</t>
        </is>
      </c>
      <c r="C604" s="3" t="inlineStr">
        <is>
          <t>1M IEC EXTCABLE IEC C14 TO IEC C5</t>
        </is>
      </c>
      <c r="D604" s="11" t="n">
        <v>6</v>
      </c>
      <c r="E604" s="12" t="n">
        <v>5</v>
      </c>
    </row>
    <row r="605">
      <c r="A605" s="3" t="inlineStr">
        <is>
          <t>46370</t>
        </is>
      </c>
      <c r="B605" s="3" t="inlineStr">
        <is>
          <t>Lindy</t>
        </is>
      </c>
      <c r="C605" s="3" t="inlineStr">
        <is>
          <t>1M LC-LC OM3 FIBRE PATCH CABLE</t>
        </is>
      </c>
      <c r="D605" s="11" t="n">
        <v>9</v>
      </c>
      <c r="E605" s="12" t="n">
        <v>7.5</v>
      </c>
    </row>
    <row r="606">
      <c r="A606" s="3" t="inlineStr">
        <is>
          <t>46340</t>
        </is>
      </c>
      <c r="B606" s="3" t="inlineStr">
        <is>
          <t>Lindy</t>
        </is>
      </c>
      <c r="C606" s="3" t="inlineStr">
        <is>
          <t>1M LC-LC OM4 FIBRE PATCH CABLE</t>
        </is>
      </c>
      <c r="D606" s="11" t="n">
        <v>9</v>
      </c>
      <c r="E606" s="12" t="n">
        <v>7.5</v>
      </c>
    </row>
    <row r="607">
      <c r="A607" s="3" t="inlineStr">
        <is>
          <t>47450</t>
        </is>
      </c>
      <c r="B607" s="3" t="inlineStr">
        <is>
          <t>Lindy</t>
        </is>
      </c>
      <c r="C607" s="3" t="inlineStr">
        <is>
          <t>1M LC-LC OS2 FIBRE PATCH LEAD</t>
        </is>
      </c>
      <c r="D607" s="11" t="n">
        <v>13</v>
      </c>
      <c r="E607" s="12" t="n">
        <v>10.83</v>
      </c>
    </row>
    <row r="608">
      <c r="A608" s="3" t="inlineStr">
        <is>
          <t>46490</t>
        </is>
      </c>
      <c r="B608" s="3" t="inlineStr">
        <is>
          <t>Lindy</t>
        </is>
      </c>
      <c r="C608" s="3" t="inlineStr">
        <is>
          <t>1M LC-ST OM2 FIBRE PATCH CABLE</t>
        </is>
      </c>
      <c r="D608" s="11" t="n">
        <v>8</v>
      </c>
      <c r="E608" s="12" t="n">
        <v>6.67</v>
      </c>
    </row>
    <row r="609">
      <c r="A609" s="3" t="inlineStr">
        <is>
          <t>35641</t>
        </is>
      </c>
      <c r="B609" s="3" t="inlineStr">
        <is>
          <t>Lindy</t>
        </is>
      </c>
      <c r="C609" s="3" t="inlineStr">
        <is>
          <t>1M MULTIMEDIA AUDIO CABLE 3.5MM MALE</t>
        </is>
      </c>
      <c r="D609" s="11" t="n">
        <v>5</v>
      </c>
      <c r="E609" s="12" t="n">
        <v>4.17</v>
      </c>
    </row>
    <row r="610">
      <c r="A610" s="3" t="inlineStr">
        <is>
          <t>36926</t>
        </is>
      </c>
      <c r="B610" s="3" t="inlineStr">
        <is>
          <t>Lindy</t>
        </is>
      </c>
      <c r="C610" s="3" t="inlineStr">
        <is>
          <t>1M PASS MINI DISPLAYPORT TO HDMI</t>
        </is>
      </c>
      <c r="D610" s="11" t="n">
        <v>12</v>
      </c>
      <c r="E610" s="12" t="n">
        <v>10</v>
      </c>
    </row>
    <row r="611">
      <c r="A611" s="3" t="inlineStr">
        <is>
          <t>36921</t>
        </is>
      </c>
      <c r="B611" s="3" t="inlineStr">
        <is>
          <t>Lindy</t>
        </is>
      </c>
      <c r="C611" s="3" t="inlineStr">
        <is>
          <t>1M PASSIVE DP TO HDMI ADAPTER CABLE</t>
        </is>
      </c>
      <c r="D611" s="11" t="n">
        <v>13</v>
      </c>
      <c r="E611" s="12" t="n">
        <v>10.83</v>
      </c>
    </row>
    <row r="612">
      <c r="A612" s="3" t="inlineStr">
        <is>
          <t>36672</t>
        </is>
      </c>
      <c r="B612" s="3" t="inlineStr">
        <is>
          <t>Lindy</t>
        </is>
      </c>
      <c r="C612" s="3" t="inlineStr">
        <is>
          <t>1M USB 2.0 TYPE A TO B CABLE</t>
        </is>
      </c>
      <c r="D612" s="11" t="n">
        <v>4</v>
      </c>
      <c r="E612" s="12" t="n">
        <v>3.33</v>
      </c>
    </row>
    <row r="613">
      <c r="A613" s="3" t="inlineStr">
        <is>
          <t>36732</t>
        </is>
      </c>
      <c r="B613" s="3" t="inlineStr">
        <is>
          <t>Lindy</t>
        </is>
      </c>
      <c r="C613" s="3" t="inlineStr">
        <is>
          <t>1M USB 2.0 TYPE A TO MICRO-B CABLE</t>
        </is>
      </c>
      <c r="D613" s="11" t="n">
        <v>4</v>
      </c>
      <c r="E613" s="12" t="n">
        <v>3.33</v>
      </c>
    </row>
    <row r="614">
      <c r="A614" s="3" t="inlineStr">
        <is>
          <t>36761</t>
        </is>
      </c>
      <c r="B614" s="3" t="inlineStr">
        <is>
          <t>Lindy</t>
        </is>
      </c>
      <c r="C614" s="3" t="inlineStr">
        <is>
          <t>1M USB 3.0 TYPE A EXT CABLE</t>
        </is>
      </c>
      <c r="D614" s="11" t="n">
        <v>7</v>
      </c>
      <c r="E614" s="12" t="n">
        <v>5.83</v>
      </c>
    </row>
    <row r="615">
      <c r="A615" s="3" t="inlineStr">
        <is>
          <t>36916</t>
        </is>
      </c>
      <c r="B615" s="3" t="inlineStr">
        <is>
          <t>Lindy</t>
        </is>
      </c>
      <c r="C615" s="3" t="inlineStr">
        <is>
          <t>1M USB 3.1 A TO C CABLE BL</t>
        </is>
      </c>
      <c r="D615" s="11" t="n">
        <v>7</v>
      </c>
      <c r="E615" s="12" t="n">
        <v>5.83</v>
      </c>
    </row>
    <row r="616">
      <c r="A616" s="3" t="inlineStr">
        <is>
          <t>48062</t>
        </is>
      </c>
      <c r="B616" s="3" t="inlineStr">
        <is>
          <t>Lindy</t>
        </is>
      </c>
      <c r="C616" s="3" t="inlineStr">
        <is>
          <t>1MCAT6U/UTPGIGABITNETWORKCABLEYELLO</t>
        </is>
      </c>
      <c r="D616" s="11" t="n">
        <v>4</v>
      </c>
      <c r="E616" s="12" t="n">
        <v>3.33</v>
      </c>
    </row>
    <row r="617">
      <c r="A617" s="3" t="inlineStr">
        <is>
          <t>30443</t>
        </is>
      </c>
      <c r="B617" s="3" t="inlineStr">
        <is>
          <t>Lindy</t>
        </is>
      </c>
      <c r="C617" s="3" t="inlineStr">
        <is>
          <t>1MMAINSPOWERCABLEUK3PINPLUGTOIECC7</t>
        </is>
      </c>
      <c r="D617" s="11" t="n">
        <v>6</v>
      </c>
      <c r="E617" s="12" t="n">
        <v>5</v>
      </c>
    </row>
    <row r="618">
      <c r="A618" s="3" t="inlineStr">
        <is>
          <t>36712</t>
        </is>
      </c>
      <c r="B618" s="3" t="inlineStr">
        <is>
          <t>Lindy</t>
        </is>
      </c>
      <c r="C618" s="3" t="inlineStr">
        <is>
          <t>1MUSB2.0TYPEAEXTENSIONCABLEANTHGREY</t>
        </is>
      </c>
      <c r="D618" s="11" t="n">
        <v>4</v>
      </c>
      <c r="E618" s="12" t="n">
        <v>3.33</v>
      </c>
    </row>
    <row r="619">
      <c r="A619" s="3" t="inlineStr">
        <is>
          <t>36901</t>
        </is>
      </c>
      <c r="B619" s="3" t="inlineStr">
        <is>
          <t>Lindy</t>
        </is>
      </c>
      <c r="C619" s="3" t="inlineStr">
        <is>
          <t>1MUSB3.1TYPECCABLE5APDANTHRALINE</t>
        </is>
      </c>
      <c r="D619" s="11" t="n">
        <v>16</v>
      </c>
      <c r="E619" s="12" t="n">
        <v>13.33</v>
      </c>
    </row>
    <row r="620">
      <c r="A620" s="3" t="inlineStr">
        <is>
          <t>42340</t>
        </is>
      </c>
      <c r="B620" s="3" t="inlineStr">
        <is>
          <t>Lindy</t>
        </is>
      </c>
      <c r="C620" s="3" t="inlineStr">
        <is>
          <t>2 PORT HDMI USB 2.0 &amp; AUDIO KVM SW</t>
        </is>
      </c>
      <c r="D620" s="11" t="n">
        <v>81</v>
      </c>
      <c r="E620" s="12" t="n">
        <v>67.5</v>
      </c>
    </row>
    <row r="621">
      <c r="A621" s="3" t="inlineStr">
        <is>
          <t>30374</t>
        </is>
      </c>
      <c r="B621" s="3" t="inlineStr">
        <is>
          <t>Lindy</t>
        </is>
      </c>
      <c r="C621" s="3" t="inlineStr">
        <is>
          <t>2.5M Y CABLE UK 3 PIN TO IEC C13/C5</t>
        </is>
      </c>
      <c r="D621" s="11" t="n">
        <v>10</v>
      </c>
      <c r="E621" s="12" t="n">
        <v>8.33</v>
      </c>
    </row>
    <row r="622">
      <c r="A622" s="3" t="inlineStr">
        <is>
          <t>30371</t>
        </is>
      </c>
      <c r="B622" s="3" t="inlineStr">
        <is>
          <t>Lindy</t>
        </is>
      </c>
      <c r="C622" s="3" t="inlineStr">
        <is>
          <t>2.5M Y MAINS POWER CABLE UK 3 PIN</t>
        </is>
      </c>
      <c r="D622" s="11" t="n">
        <v>11</v>
      </c>
      <c r="E622" s="12" t="n">
        <v>9.17</v>
      </c>
    </row>
    <row r="623">
      <c r="A623" s="3" t="inlineStr">
        <is>
          <t>30427</t>
        </is>
      </c>
      <c r="B623" s="3" t="inlineStr">
        <is>
          <t>Lindy</t>
        </is>
      </c>
      <c r="C623" s="3" t="inlineStr">
        <is>
          <t>2.5M Y MAINS POWER CABLE UK 3 PIN PL</t>
        </is>
      </c>
      <c r="D623" s="11" t="n">
        <v>8</v>
      </c>
      <c r="E623" s="12" t="n">
        <v>6.67</v>
      </c>
    </row>
    <row r="624">
      <c r="A624" s="3" t="inlineStr">
        <is>
          <t>41073</t>
        </is>
      </c>
      <c r="B624" s="3" t="inlineStr">
        <is>
          <t>Lindy</t>
        </is>
      </c>
      <c r="C624" s="3" t="inlineStr">
        <is>
          <t>20MACTIVEHDMI2.018GCABLE</t>
        </is>
      </c>
      <c r="D624" s="11" t="n">
        <v>93</v>
      </c>
      <c r="E624" s="12" t="n">
        <v>77.5</v>
      </c>
    </row>
    <row r="625">
      <c r="A625" s="3" t="inlineStr">
        <is>
          <t>36772</t>
        </is>
      </c>
      <c r="B625" s="3" t="inlineStr">
        <is>
          <t>Lindy</t>
        </is>
      </c>
      <c r="C625" s="3" t="inlineStr">
        <is>
          <t>2M 8K60HZ HDMI CABLE BLACK LINE</t>
        </is>
      </c>
      <c r="D625" s="11" t="n">
        <v>8</v>
      </c>
      <c r="E625" s="12" t="n">
        <v>6.67</v>
      </c>
    </row>
    <row r="626">
      <c r="A626" s="3" t="inlineStr">
        <is>
          <t>40922</t>
        </is>
      </c>
      <c r="B626" s="3" t="inlineStr">
        <is>
          <t>Lindy</t>
        </is>
      </c>
      <c r="C626" s="3" t="inlineStr">
        <is>
          <t>2M ACTIVE MINI DISPLAYPORT TO HDMI C</t>
        </is>
      </c>
      <c r="D626" s="11" t="n">
        <v>29</v>
      </c>
      <c r="E626" s="12" t="n">
        <v>24.17</v>
      </c>
    </row>
    <row r="627">
      <c r="A627" s="3" t="inlineStr">
        <is>
          <t>48078</t>
        </is>
      </c>
      <c r="B627" s="3" t="inlineStr">
        <is>
          <t>Lindy</t>
        </is>
      </c>
      <c r="C627" s="3" t="inlineStr">
        <is>
          <t>2M CAT.6 U UTP CABLE BLACK</t>
        </is>
      </c>
      <c r="D627" s="11" t="n">
        <v>5</v>
      </c>
      <c r="E627" s="12" t="n">
        <v>4.17</v>
      </c>
    </row>
    <row r="628">
      <c r="A628" s="3" t="inlineStr">
        <is>
          <t>36482</t>
        </is>
      </c>
      <c r="B628" s="3" t="inlineStr">
        <is>
          <t>Lindy</t>
        </is>
      </c>
      <c r="C628" s="3" t="inlineStr">
        <is>
          <t>2M DISPLAYPORT CABLE ANTHRA LINE</t>
        </is>
      </c>
      <c r="D628" s="11" t="n">
        <v>13</v>
      </c>
      <c r="E628" s="12" t="n">
        <v>10.83</v>
      </c>
    </row>
    <row r="629">
      <c r="A629" s="3" t="inlineStr">
        <is>
          <t>36492</t>
        </is>
      </c>
      <c r="B629" s="3" t="inlineStr">
        <is>
          <t>Lindy</t>
        </is>
      </c>
      <c r="C629" s="3" t="inlineStr">
        <is>
          <t>2M DISPLAYPORT CABLE BLACK LINE</t>
        </is>
      </c>
      <c r="D629" s="11" t="n">
        <v>9</v>
      </c>
      <c r="E629" s="12" t="n">
        <v>7.5</v>
      </c>
    </row>
    <row r="630">
      <c r="A630" s="3" t="inlineStr">
        <is>
          <t>41499</t>
        </is>
      </c>
      <c r="B630" s="3" t="inlineStr">
        <is>
          <t>Lindy</t>
        </is>
      </c>
      <c r="C630" s="3" t="inlineStr">
        <is>
          <t>2M HDMI TO DISPLAYPORT CABLE</t>
        </is>
      </c>
      <c r="D630" s="11" t="n">
        <v>50</v>
      </c>
      <c r="E630" s="12" t="n">
        <v>41.67</v>
      </c>
    </row>
    <row r="631">
      <c r="A631" s="3" t="inlineStr">
        <is>
          <t>36963</t>
        </is>
      </c>
      <c r="B631" s="3" t="inlineStr">
        <is>
          <t>Lindy</t>
        </is>
      </c>
      <c r="C631" s="3" t="inlineStr">
        <is>
          <t>2M HIGH SPEED HDMI CABLE</t>
        </is>
      </c>
      <c r="D631" s="11" t="n">
        <v>9</v>
      </c>
      <c r="E631" s="12" t="n">
        <v>7.5</v>
      </c>
    </row>
    <row r="632">
      <c r="A632" s="3" t="inlineStr">
        <is>
          <t>36472</t>
        </is>
      </c>
      <c r="B632" s="3" t="inlineStr">
        <is>
          <t>Lindy</t>
        </is>
      </c>
      <c r="C632" s="3" t="inlineStr">
        <is>
          <t>2M HIGH SPEED HDMI CABLE BLACK LINE</t>
        </is>
      </c>
      <c r="D632" s="11" t="n">
        <v>6</v>
      </c>
      <c r="E632" s="12" t="n">
        <v>5</v>
      </c>
    </row>
    <row r="633">
      <c r="A633" s="3" t="inlineStr">
        <is>
          <t>30331</t>
        </is>
      </c>
      <c r="B633" s="3" t="inlineStr">
        <is>
          <t>Lindy</t>
        </is>
      </c>
      <c r="C633" s="3" t="inlineStr">
        <is>
          <t>2M IEC EXT CABLE IEC C14 TO IEC C13</t>
        </is>
      </c>
      <c r="D633" s="11" t="n">
        <v>7</v>
      </c>
      <c r="E633" s="12" t="n">
        <v>5.83</v>
      </c>
    </row>
    <row r="634">
      <c r="A634" s="3" t="inlineStr">
        <is>
          <t>30314</t>
        </is>
      </c>
      <c r="B634" s="3" t="inlineStr">
        <is>
          <t>Lindy</t>
        </is>
      </c>
      <c r="C634" s="3" t="inlineStr">
        <is>
          <t>2M IEC EXTENSION IEC C14 TO IEC C15</t>
        </is>
      </c>
      <c r="D634" s="11" t="n">
        <v>7</v>
      </c>
      <c r="E634" s="12" t="n">
        <v>5.83</v>
      </c>
    </row>
    <row r="635">
      <c r="A635" s="3" t="inlineStr">
        <is>
          <t>30433</t>
        </is>
      </c>
      <c r="B635" s="3" t="inlineStr">
        <is>
          <t>Lindy</t>
        </is>
      </c>
      <c r="C635" s="3" t="inlineStr">
        <is>
          <t>2M MAINS POWCAB 3 PIN PLUGTOIEC C13</t>
        </is>
      </c>
      <c r="D635" s="11" t="n">
        <v>7</v>
      </c>
      <c r="E635" s="12" t="n">
        <v>5.83</v>
      </c>
    </row>
    <row r="636">
      <c r="A636" s="3" t="inlineStr">
        <is>
          <t>30444</t>
        </is>
      </c>
      <c r="B636" s="3" t="inlineStr">
        <is>
          <t>Lindy</t>
        </is>
      </c>
      <c r="C636" s="3" t="inlineStr">
        <is>
          <t>2M MAINS POWER CABLE UK 3 PIN PLUG T</t>
        </is>
      </c>
      <c r="D636" s="11" t="n">
        <v>6</v>
      </c>
      <c r="E636" s="12" t="n">
        <v>5</v>
      </c>
    </row>
    <row r="637">
      <c r="A637" s="3" t="inlineStr">
        <is>
          <t>30409</t>
        </is>
      </c>
      <c r="B637" s="3" t="inlineStr">
        <is>
          <t>Lindy</t>
        </is>
      </c>
      <c r="C637" s="3" t="inlineStr">
        <is>
          <t>2M MAINS POWER CABLE UK 3 PIN PLUG T</t>
        </is>
      </c>
      <c r="D637" s="11" t="n">
        <v>7</v>
      </c>
      <c r="E637" s="12" t="n">
        <v>5.83</v>
      </c>
    </row>
    <row r="638">
      <c r="A638" s="3" t="inlineStr">
        <is>
          <t>41491</t>
        </is>
      </c>
      <c r="B638" s="3" t="inlineStr">
        <is>
          <t>Lindy</t>
        </is>
      </c>
      <c r="C638" s="3" t="inlineStr">
        <is>
          <t>2M PASSIVE DISPLAYPORT TO DVI-D ADA</t>
        </is>
      </c>
      <c r="D638" s="11" t="n">
        <v>18</v>
      </c>
      <c r="E638" s="12" t="n">
        <v>15</v>
      </c>
    </row>
    <row r="639">
      <c r="A639" s="3" t="inlineStr">
        <is>
          <t>36922</t>
        </is>
      </c>
      <c r="B639" s="3" t="inlineStr">
        <is>
          <t>Lindy</t>
        </is>
      </c>
      <c r="C639" s="3" t="inlineStr">
        <is>
          <t>2M PASSIVE DP TO HDMI ADAPTER CABLE</t>
        </is>
      </c>
      <c r="D639" s="11" t="n">
        <v>15</v>
      </c>
      <c r="E639" s="12" t="n">
        <v>12.5</v>
      </c>
    </row>
    <row r="640">
      <c r="A640" s="3" t="inlineStr">
        <is>
          <t>30335</t>
        </is>
      </c>
      <c r="B640" s="3" t="inlineStr">
        <is>
          <t>Lindy</t>
        </is>
      </c>
      <c r="C640" s="3" t="inlineStr">
        <is>
          <t>2M SCHUKO TO C13 CABLE</t>
        </is>
      </c>
      <c r="D640" s="11" t="n">
        <v>6</v>
      </c>
      <c r="E640" s="12" t="n">
        <v>5</v>
      </c>
    </row>
    <row r="641">
      <c r="A641" s="3" t="inlineStr">
        <is>
          <t>36693</t>
        </is>
      </c>
      <c r="B641" s="3" t="inlineStr">
        <is>
          <t>Lindy</t>
        </is>
      </c>
      <c r="C641" s="3" t="inlineStr">
        <is>
          <t>2M USB 2.0 TYPE A TO A CABLE</t>
        </is>
      </c>
      <c r="D641" s="11" t="n">
        <v>5</v>
      </c>
      <c r="E641" s="12" t="n">
        <v>4.17</v>
      </c>
    </row>
    <row r="642">
      <c r="A642" s="3" t="inlineStr">
        <is>
          <t>36673</t>
        </is>
      </c>
      <c r="B642" s="3" t="inlineStr">
        <is>
          <t>Lindy</t>
        </is>
      </c>
      <c r="C642" s="3" t="inlineStr">
        <is>
          <t>2M USB 2.0 TYPE A TO B CABLE</t>
        </is>
      </c>
      <c r="D642" s="11" t="n">
        <v>5</v>
      </c>
      <c r="E642" s="12" t="n">
        <v>4.17</v>
      </c>
    </row>
    <row r="643">
      <c r="A643" s="3" t="inlineStr">
        <is>
          <t>36742</t>
        </is>
      </c>
      <c r="B643" s="3" t="inlineStr">
        <is>
          <t>Lindy</t>
        </is>
      </c>
      <c r="C643" s="3" t="inlineStr">
        <is>
          <t>2M USB 3.0 TYPE A TO TYPE B</t>
        </is>
      </c>
      <c r="D643" s="11" t="n">
        <v>7</v>
      </c>
      <c r="E643" s="12" t="n">
        <v>5.83</v>
      </c>
    </row>
    <row r="644">
      <c r="A644" s="3" t="inlineStr">
        <is>
          <t>36903</t>
        </is>
      </c>
      <c r="B644" s="3" t="inlineStr">
        <is>
          <t>Lindy</t>
        </is>
      </c>
      <c r="C644" s="3" t="inlineStr">
        <is>
          <t>2M USB 3.2 TYPE C 5A PD ANTHRA LINE</t>
        </is>
      </c>
      <c r="D644" s="11" t="n">
        <v>21</v>
      </c>
      <c r="E644" s="12" t="n">
        <v>17.5</v>
      </c>
    </row>
    <row r="645">
      <c r="A645" s="3" t="inlineStr">
        <is>
          <t>43342</t>
        </is>
      </c>
      <c r="B645" s="3" t="inlineStr">
        <is>
          <t>Lindy</t>
        </is>
      </c>
      <c r="C645" s="3" t="inlineStr">
        <is>
          <t>2M USB TYPE C-DP 1.4 ADT CABLE HDR</t>
        </is>
      </c>
      <c r="D645" s="11" t="n">
        <v>17</v>
      </c>
      <c r="E645" s="12" t="n">
        <v>14.17</v>
      </c>
    </row>
    <row r="646">
      <c r="A646" s="3" t="inlineStr">
        <is>
          <t>41942</t>
        </is>
      </c>
      <c r="B646" s="3" t="inlineStr">
        <is>
          <t>Lindy</t>
        </is>
      </c>
      <c r="C646" s="3" t="inlineStr">
        <is>
          <t>2MACTIVEDISPLAYPORTTOVGACABLEBLACK</t>
        </is>
      </c>
      <c r="D646" s="11" t="n">
        <v>17</v>
      </c>
      <c r="E646" s="12" t="n">
        <v>14.17</v>
      </c>
    </row>
    <row r="647">
      <c r="A647" s="3" t="inlineStr">
        <is>
          <t>48018</t>
        </is>
      </c>
      <c r="B647" s="3" t="inlineStr">
        <is>
          <t>Lindy</t>
        </is>
      </c>
      <c r="C647" s="3" t="inlineStr">
        <is>
          <t>2MCAT6U/UTPGIGABITNETWORKCABLEBLUE</t>
        </is>
      </c>
      <c r="D647" s="11" t="n">
        <v>5</v>
      </c>
      <c r="E647" s="12" t="n">
        <v>4.17</v>
      </c>
    </row>
    <row r="648">
      <c r="A648" s="3" t="inlineStr">
        <is>
          <t>48048</t>
        </is>
      </c>
      <c r="B648" s="3" t="inlineStr">
        <is>
          <t>Lindy</t>
        </is>
      </c>
      <c r="C648" s="3" t="inlineStr">
        <is>
          <t>2MCAT6U/UTPGIGABITNETWORKCABLEGREEN</t>
        </is>
      </c>
      <c r="D648" s="11" t="n">
        <v>5</v>
      </c>
      <c r="E648" s="12" t="n">
        <v>4.17</v>
      </c>
    </row>
    <row r="649">
      <c r="A649" s="3" t="inlineStr">
        <is>
          <t>30478</t>
        </is>
      </c>
      <c r="B649" s="3" t="inlineStr">
        <is>
          <t>Lindy</t>
        </is>
      </c>
      <c r="C649" s="3" t="inlineStr">
        <is>
          <t>2MIECEXTENSIONCABLEIECC14TOIECC13</t>
        </is>
      </c>
      <c r="D649" s="11" t="n">
        <v>7</v>
      </c>
      <c r="E649" s="12" t="n">
        <v>5.83</v>
      </c>
    </row>
    <row r="650">
      <c r="A650" s="3" t="inlineStr">
        <is>
          <t>30312</t>
        </is>
      </c>
      <c r="B650" s="3" t="inlineStr">
        <is>
          <t>Lindy</t>
        </is>
      </c>
      <c r="C650" s="3" t="inlineStr">
        <is>
          <t>2MIECEXTENSIONCABLEIECC14TOIECC7</t>
        </is>
      </c>
      <c r="D650" s="11" t="n">
        <v>6</v>
      </c>
      <c r="E650" s="12" t="n">
        <v>5</v>
      </c>
    </row>
    <row r="651">
      <c r="A651" s="3" t="inlineStr">
        <is>
          <t>46371</t>
        </is>
      </c>
      <c r="B651" s="3" t="inlineStr">
        <is>
          <t>Lindy</t>
        </is>
      </c>
      <c r="C651" s="3" t="inlineStr">
        <is>
          <t>2MLC-LCOM3FIBREPATCHCABLE</t>
        </is>
      </c>
      <c r="D651" s="11" t="n">
        <v>10</v>
      </c>
      <c r="E651" s="12" t="n">
        <v>8.33</v>
      </c>
    </row>
    <row r="652">
      <c r="A652" s="3" t="inlineStr">
        <is>
          <t>46341</t>
        </is>
      </c>
      <c r="B652" s="3" t="inlineStr">
        <is>
          <t>Lindy</t>
        </is>
      </c>
      <c r="C652" s="3" t="inlineStr">
        <is>
          <t>2MLC-LCOM4FIBREPATCHCABLE</t>
        </is>
      </c>
      <c r="D652" s="11" t="n">
        <v>11</v>
      </c>
      <c r="E652" s="12" t="n">
        <v>9.17</v>
      </c>
    </row>
    <row r="653">
      <c r="A653" s="3" t="inlineStr">
        <is>
          <t>47451</t>
        </is>
      </c>
      <c r="B653" s="3" t="inlineStr">
        <is>
          <t>Lindy</t>
        </is>
      </c>
      <c r="C653" s="3" t="inlineStr">
        <is>
          <t>2MLC-LCOS2FIBREPATCHLEAD</t>
        </is>
      </c>
      <c r="D653" s="11" t="n">
        <v>14</v>
      </c>
      <c r="E653" s="12" t="n">
        <v>11.67</v>
      </c>
    </row>
    <row r="654">
      <c r="A654" s="3" t="inlineStr">
        <is>
          <t>73026</t>
        </is>
      </c>
      <c r="B654" s="3" t="inlineStr">
        <is>
          <t>Lindy</t>
        </is>
      </c>
      <c r="C654" s="3" t="inlineStr">
        <is>
          <t>2MMAINS4WAYGANGSOCKETBLACK</t>
        </is>
      </c>
      <c r="D654" s="11" t="n">
        <v>13</v>
      </c>
      <c r="E654" s="12" t="n">
        <v>10.83</v>
      </c>
    </row>
    <row r="655">
      <c r="A655" s="3" t="inlineStr">
        <is>
          <t>30458</t>
        </is>
      </c>
      <c r="B655" s="3" t="inlineStr">
        <is>
          <t>Lindy</t>
        </is>
      </c>
      <c r="C655" s="3" t="inlineStr">
        <is>
          <t>2MMAINSPOWERCABLEUK3PINPLUGTOIECC15</t>
        </is>
      </c>
      <c r="D655" s="11" t="n">
        <v>7</v>
      </c>
      <c r="E655" s="12" t="n">
        <v>5.83</v>
      </c>
    </row>
    <row r="656">
      <c r="A656" s="3" t="inlineStr">
        <is>
          <t>30459</t>
        </is>
      </c>
      <c r="B656" s="3" t="inlineStr">
        <is>
          <t>Lindy</t>
        </is>
      </c>
      <c r="C656" s="3" t="inlineStr">
        <is>
          <t>2MMAINSPOWERCABLEUK3PINPLUGTOIECC19</t>
        </is>
      </c>
      <c r="D656" s="11" t="n">
        <v>12</v>
      </c>
      <c r="E656" s="12" t="n">
        <v>10</v>
      </c>
    </row>
    <row r="657">
      <c r="A657" s="3" t="inlineStr">
        <is>
          <t>36713</t>
        </is>
      </c>
      <c r="B657" s="3" t="inlineStr">
        <is>
          <t>Lindy</t>
        </is>
      </c>
      <c r="C657" s="3" t="inlineStr">
        <is>
          <t>2MUSB2.0TYPEAEXTENSIONCABLEANTHGREY</t>
        </is>
      </c>
      <c r="D657" s="11" t="n">
        <v>5</v>
      </c>
      <c r="E657" s="12" t="n">
        <v>4.17</v>
      </c>
    </row>
    <row r="658">
      <c r="A658" s="3" t="inlineStr">
        <is>
          <t>36662</t>
        </is>
      </c>
      <c r="B658" s="3" t="inlineStr">
        <is>
          <t>Lindy</t>
        </is>
      </c>
      <c r="C658" s="3" t="inlineStr">
        <is>
          <t>2MUSB3.0TYPEATOBCABLECROMOLINE</t>
        </is>
      </c>
      <c r="D658" s="11" t="n">
        <v>15</v>
      </c>
      <c r="E658" s="12" t="n">
        <v>12.5</v>
      </c>
    </row>
    <row r="659">
      <c r="A659" s="3" t="inlineStr">
        <is>
          <t>38357</t>
        </is>
      </c>
      <c r="B659" s="3" t="inlineStr">
        <is>
          <t>Lindy</t>
        </is>
      </c>
      <c r="C659" s="3" t="inlineStr">
        <is>
          <t>2PORTHDMI10.2GSPLITTERCOMPACT</t>
        </is>
      </c>
      <c r="D659" s="11" t="n">
        <v>22</v>
      </c>
      <c r="E659" s="12" t="n">
        <v>18.33</v>
      </c>
    </row>
    <row r="660">
      <c r="A660" s="3" t="inlineStr">
        <is>
          <t>38336</t>
        </is>
      </c>
      <c r="B660" s="3" t="inlineStr">
        <is>
          <t>Lindy</t>
        </is>
      </c>
      <c r="C660" s="3" t="inlineStr">
        <is>
          <t>2PORTHDMI18GBI-DIRECTIONALSWITCH</t>
        </is>
      </c>
      <c r="D660" s="11" t="n">
        <v>24</v>
      </c>
      <c r="E660" s="12" t="n">
        <v>20</v>
      </c>
    </row>
    <row r="661">
      <c r="A661" s="3" t="inlineStr">
        <is>
          <t>36773</t>
        </is>
      </c>
      <c r="B661" s="3" t="inlineStr">
        <is>
          <t>Lindy</t>
        </is>
      </c>
      <c r="C661" s="3" t="inlineStr">
        <is>
          <t>3M 8K60HZ HDMI CABLE BLACK LINE</t>
        </is>
      </c>
      <c r="D661" s="11" t="n">
        <v>9</v>
      </c>
      <c r="E661" s="12" t="n">
        <v>7.5</v>
      </c>
    </row>
    <row r="662">
      <c r="A662" s="3" t="inlineStr">
        <is>
          <t>30434</t>
        </is>
      </c>
      <c r="B662" s="3" t="inlineStr">
        <is>
          <t>Lindy</t>
        </is>
      </c>
      <c r="C662" s="3" t="inlineStr">
        <is>
          <t>3M CABLE UK 3 PIN PLUG TO IEC C13</t>
        </is>
      </c>
      <c r="D662" s="11" t="n">
        <v>9</v>
      </c>
      <c r="E662" s="12" t="n">
        <v>7.5</v>
      </c>
    </row>
    <row r="663">
      <c r="A663" s="3" t="inlineStr">
        <is>
          <t>36964</t>
        </is>
      </c>
      <c r="B663" s="3" t="inlineStr">
        <is>
          <t>Lindy</t>
        </is>
      </c>
      <c r="C663" s="3" t="inlineStr">
        <is>
          <t>3M HIGH SPEED HDMI CABLE</t>
        </is>
      </c>
      <c r="D663" s="11" t="n">
        <v>13</v>
      </c>
      <c r="E663" s="12" t="n">
        <v>10.83</v>
      </c>
    </row>
    <row r="664">
      <c r="A664" s="3" t="inlineStr">
        <is>
          <t>36473</t>
        </is>
      </c>
      <c r="B664" s="3" t="inlineStr">
        <is>
          <t>Lindy</t>
        </is>
      </c>
      <c r="C664" s="3" t="inlineStr">
        <is>
          <t>3M HIGH SPEED HDMI CABLE BLACK LINE</t>
        </is>
      </c>
      <c r="D664" s="11" t="n">
        <v>7</v>
      </c>
      <c r="E664" s="12" t="n">
        <v>5.83</v>
      </c>
    </row>
    <row r="665">
      <c r="A665" s="3" t="inlineStr">
        <is>
          <t>46372</t>
        </is>
      </c>
      <c r="B665" s="3" t="inlineStr">
        <is>
          <t>Lindy</t>
        </is>
      </c>
      <c r="C665" s="3" t="inlineStr">
        <is>
          <t>3M LC-LC OM3 FIBRE PATCH CABLE</t>
        </is>
      </c>
      <c r="D665" s="11" t="n">
        <v>11</v>
      </c>
      <c r="E665" s="12" t="n">
        <v>9.17</v>
      </c>
    </row>
    <row r="666">
      <c r="A666" s="3" t="inlineStr">
        <is>
          <t>47452</t>
        </is>
      </c>
      <c r="B666" s="3" t="inlineStr">
        <is>
          <t>Lindy</t>
        </is>
      </c>
      <c r="C666" s="3" t="inlineStr">
        <is>
          <t>3M LC-LC OS2 FIBRE PATCH LEAD</t>
        </is>
      </c>
      <c r="D666" s="11" t="n">
        <v>14</v>
      </c>
      <c r="E666" s="12" t="n">
        <v>11.67</v>
      </c>
    </row>
    <row r="667">
      <c r="A667" s="3" t="inlineStr">
        <is>
          <t>36674</t>
        </is>
      </c>
      <c r="B667" s="3" t="inlineStr">
        <is>
          <t>Lindy</t>
        </is>
      </c>
      <c r="C667" s="3" t="inlineStr">
        <is>
          <t>3M USB 2.0 TYPE A TO B CABLE</t>
        </is>
      </c>
      <c r="D667" s="11" t="n">
        <v>5</v>
      </c>
      <c r="E667" s="12" t="n">
        <v>4.17</v>
      </c>
    </row>
    <row r="668">
      <c r="A668" s="3" t="inlineStr">
        <is>
          <t>48094</t>
        </is>
      </c>
      <c r="B668" s="3" t="inlineStr">
        <is>
          <t>Lindy</t>
        </is>
      </c>
      <c r="C668" s="3" t="inlineStr">
        <is>
          <t>3MCAT6U/UTPGIGABITNETWORKCABLEWHITE</t>
        </is>
      </c>
      <c r="D668" s="11" t="n">
        <v>6</v>
      </c>
      <c r="E668" s="12" t="n">
        <v>5</v>
      </c>
    </row>
    <row r="669">
      <c r="A669" s="3" t="inlineStr">
        <is>
          <t>30109</t>
        </is>
      </c>
      <c r="B669" s="3" t="inlineStr">
        <is>
          <t>Lindy</t>
        </is>
      </c>
      <c r="C669" s="3" t="inlineStr">
        <is>
          <t>3MCOMMANDOEXTENSIONCABLE16ACOMMANDO</t>
        </is>
      </c>
      <c r="D669" s="11" t="n">
        <v>28</v>
      </c>
      <c r="E669" s="12" t="n">
        <v>23.33</v>
      </c>
    </row>
    <row r="670">
      <c r="A670" s="3" t="inlineStr">
        <is>
          <t>46342</t>
        </is>
      </c>
      <c r="B670" s="3" t="inlineStr">
        <is>
          <t>Lindy</t>
        </is>
      </c>
      <c r="C670" s="3" t="inlineStr">
        <is>
          <t>3MLC-LCOM4FIBREPATCHCABLE</t>
        </is>
      </c>
      <c r="D670" s="11" t="n">
        <v>12</v>
      </c>
      <c r="E670" s="12" t="n">
        <v>10</v>
      </c>
    </row>
    <row r="671">
      <c r="A671" s="3" t="inlineStr">
        <is>
          <t>46312</t>
        </is>
      </c>
      <c r="B671" s="3" t="inlineStr">
        <is>
          <t>Lindy</t>
        </is>
      </c>
      <c r="C671" s="3" t="inlineStr">
        <is>
          <t>3MLC-LCOM5FIBREOPTICCABLE</t>
        </is>
      </c>
      <c r="D671" s="11" t="n">
        <v>17</v>
      </c>
      <c r="E671" s="12" t="n">
        <v>14.17</v>
      </c>
    </row>
    <row r="672">
      <c r="A672" s="3" t="inlineStr">
        <is>
          <t>36684</t>
        </is>
      </c>
      <c r="B672" s="3" t="inlineStr">
        <is>
          <t>Lindy</t>
        </is>
      </c>
      <c r="C672" s="3" t="inlineStr">
        <is>
          <t>3MUSB2.0TYPEATOBCABLEANTHGREY</t>
        </is>
      </c>
      <c r="D672" s="11" t="n">
        <v>5</v>
      </c>
      <c r="E672" s="12" t="n">
        <v>4.17</v>
      </c>
    </row>
    <row r="673">
      <c r="A673" s="3" t="inlineStr">
        <is>
          <t>36888</t>
        </is>
      </c>
      <c r="B673" s="3" t="inlineStr">
        <is>
          <t>Lindy</t>
        </is>
      </c>
      <c r="C673" s="3" t="inlineStr">
        <is>
          <t>3MUSB2.0TYPEATOCCABLEANTHRALINE</t>
        </is>
      </c>
      <c r="D673" s="11" t="n">
        <v>8</v>
      </c>
      <c r="E673" s="12" t="n">
        <v>6.67</v>
      </c>
    </row>
    <row r="674">
      <c r="A674" s="3" t="inlineStr">
        <is>
          <t>36873</t>
        </is>
      </c>
      <c r="B674" s="3" t="inlineStr">
        <is>
          <t>Lindy</t>
        </is>
      </c>
      <c r="C674" s="3" t="inlineStr">
        <is>
          <t>3MUSB2.0TYPECTOCCABLEANTHRALINE</t>
        </is>
      </c>
      <c r="D674" s="11" t="n">
        <v>8</v>
      </c>
      <c r="E674" s="12" t="n">
        <v>6.67</v>
      </c>
    </row>
    <row r="675">
      <c r="A675" s="3" t="inlineStr">
        <is>
          <t>36763</t>
        </is>
      </c>
      <c r="B675" s="3" t="inlineStr">
        <is>
          <t>Lindy</t>
        </is>
      </c>
      <c r="C675" s="3" t="inlineStr">
        <is>
          <t>3MUSB3.0TYPEAEXTENSIONCABLEANTH</t>
        </is>
      </c>
      <c r="D675" s="11" t="n">
        <v>8</v>
      </c>
      <c r="E675" s="12" t="n">
        <v>6.67</v>
      </c>
    </row>
    <row r="676">
      <c r="A676" s="3" t="inlineStr">
        <is>
          <t>36743</t>
        </is>
      </c>
      <c r="B676" s="3" t="inlineStr">
        <is>
          <t>Lindy</t>
        </is>
      </c>
      <c r="C676" s="3" t="inlineStr">
        <is>
          <t>3MUSB3.0TYPEATOTYPEBANTHRALINE</t>
        </is>
      </c>
      <c r="D676" s="11" t="n">
        <v>8</v>
      </c>
      <c r="E676" s="12" t="n">
        <v>6.67</v>
      </c>
    </row>
    <row r="677">
      <c r="A677" s="3" t="inlineStr">
        <is>
          <t>38236</t>
        </is>
      </c>
      <c r="B677" s="3" t="inlineStr">
        <is>
          <t>Lindy</t>
        </is>
      </c>
      <c r="C677" s="3" t="inlineStr">
        <is>
          <t>4 PORT HDMI 2.0 18G SPLITTER</t>
        </is>
      </c>
      <c r="D677" s="11" t="n">
        <v>77</v>
      </c>
      <c r="E677" s="12" t="n">
        <v>64.17</v>
      </c>
    </row>
    <row r="678">
      <c r="A678" s="3" t="inlineStr">
        <is>
          <t>36774</t>
        </is>
      </c>
      <c r="B678" s="3" t="inlineStr">
        <is>
          <t>Lindy</t>
        </is>
      </c>
      <c r="C678" s="3" t="inlineStr">
        <is>
          <t>5M 8K60HZ HDMI CABLE BLACK LINE</t>
        </is>
      </c>
      <c r="D678" s="11" t="n">
        <v>18</v>
      </c>
      <c r="E678" s="12" t="n">
        <v>15</v>
      </c>
    </row>
    <row r="679">
      <c r="A679" s="3" t="inlineStr">
        <is>
          <t>43308</t>
        </is>
      </c>
      <c r="B679" s="3" t="inlineStr">
        <is>
          <t>Lindy</t>
        </is>
      </c>
      <c r="C679" s="3" t="inlineStr">
        <is>
          <t>5M ACTIVE USB 3.1 GEN 2 C/C CABLE</t>
        </is>
      </c>
      <c r="D679" s="11" t="n">
        <v>91</v>
      </c>
      <c r="E679" s="12" t="n">
        <v>75.83</v>
      </c>
    </row>
    <row r="680">
      <c r="A680" s="3" t="inlineStr">
        <is>
          <t>47136</t>
        </is>
      </c>
      <c r="B680" s="3" t="inlineStr">
        <is>
          <t>Lindy</t>
        </is>
      </c>
      <c r="C680" s="3" t="inlineStr">
        <is>
          <t>5M CAT.6A S FTP LSZH CABLE GREY</t>
        </is>
      </c>
      <c r="D680" s="11" t="n">
        <v>8</v>
      </c>
      <c r="E680" s="12" t="n">
        <v>6.67</v>
      </c>
    </row>
    <row r="681">
      <c r="A681" s="3" t="inlineStr">
        <is>
          <t>48080</t>
        </is>
      </c>
      <c r="B681" s="3" t="inlineStr">
        <is>
          <t>Lindy</t>
        </is>
      </c>
      <c r="C681" s="3" t="inlineStr">
        <is>
          <t>5M CAT6 U/UTP SNAGLESS CBL</t>
        </is>
      </c>
      <c r="D681" s="11" t="n">
        <v>7</v>
      </c>
      <c r="E681" s="12" t="n">
        <v>5.83</v>
      </c>
    </row>
    <row r="682">
      <c r="A682" s="3" t="inlineStr">
        <is>
          <t>36965</t>
        </is>
      </c>
      <c r="B682" s="3" t="inlineStr">
        <is>
          <t>Lindy</t>
        </is>
      </c>
      <c r="C682" s="3" t="inlineStr">
        <is>
          <t>5M HI SPEED HDMI CABLE ANTHRA LINE</t>
        </is>
      </c>
      <c r="D682" s="11" t="n">
        <v>20</v>
      </c>
      <c r="E682" s="12" t="n">
        <v>16.67</v>
      </c>
    </row>
    <row r="683">
      <c r="A683" s="3" t="inlineStr">
        <is>
          <t>36474</t>
        </is>
      </c>
      <c r="B683" s="3" t="inlineStr">
        <is>
          <t>Lindy</t>
        </is>
      </c>
      <c r="C683" s="3" t="inlineStr">
        <is>
          <t>5M HIGH SPEED HDMI CABLE BLACK LINE</t>
        </is>
      </c>
      <c r="D683" s="11" t="n">
        <v>8</v>
      </c>
      <c r="E683" s="12" t="n">
        <v>6.67</v>
      </c>
    </row>
    <row r="684">
      <c r="A684" s="3" t="inlineStr">
        <is>
          <t>46343</t>
        </is>
      </c>
      <c r="B684" s="3" t="inlineStr">
        <is>
          <t>Lindy</t>
        </is>
      </c>
      <c r="C684" s="3" t="inlineStr">
        <is>
          <t>5M LC-LC OM4 FIBRE PATCH CABLE</t>
        </is>
      </c>
      <c r="D684" s="11" t="n">
        <v>21</v>
      </c>
      <c r="E684" s="12" t="n">
        <v>17.5</v>
      </c>
    </row>
    <row r="685">
      <c r="A685" s="3" t="inlineStr">
        <is>
          <t>47453</t>
        </is>
      </c>
      <c r="B685" s="3" t="inlineStr">
        <is>
          <t>Lindy</t>
        </is>
      </c>
      <c r="C685" s="3" t="inlineStr">
        <is>
          <t>5M LC-LC OS2 FIBRE PATCH LEAD</t>
        </is>
      </c>
      <c r="D685" s="11" t="n">
        <v>15</v>
      </c>
      <c r="E685" s="12" t="n">
        <v>12.5</v>
      </c>
    </row>
    <row r="686">
      <c r="A686" s="3" t="inlineStr">
        <is>
          <t>30435</t>
        </is>
      </c>
      <c r="B686" s="3" t="inlineStr">
        <is>
          <t>Lindy</t>
        </is>
      </c>
      <c r="C686" s="3" t="inlineStr">
        <is>
          <t>5M MAINS CABLE UK 3 PIN PLUG TO C13</t>
        </is>
      </c>
      <c r="D686" s="11" t="n">
        <v>14</v>
      </c>
      <c r="E686" s="12" t="n">
        <v>11.67</v>
      </c>
    </row>
    <row r="687">
      <c r="A687" s="3" t="inlineStr">
        <is>
          <t>36675</t>
        </is>
      </c>
      <c r="B687" s="3" t="inlineStr">
        <is>
          <t>Lindy</t>
        </is>
      </c>
      <c r="C687" s="3" t="inlineStr">
        <is>
          <t>5M USB 2.0 TYPE A TO B CABLE</t>
        </is>
      </c>
      <c r="D687" s="11" t="n">
        <v>6</v>
      </c>
      <c r="E687" s="12" t="n">
        <v>5</v>
      </c>
    </row>
    <row r="688">
      <c r="A688" s="3" t="inlineStr">
        <is>
          <t>36644</t>
        </is>
      </c>
      <c r="B688" s="3" t="inlineStr">
        <is>
          <t>Lindy</t>
        </is>
      </c>
      <c r="C688" s="3" t="inlineStr">
        <is>
          <t>5M USB 2.0 TYPE A TO B CABLE BLK</t>
        </is>
      </c>
      <c r="D688" s="11" t="n">
        <v>18</v>
      </c>
      <c r="E688" s="12" t="n">
        <v>15</v>
      </c>
    </row>
    <row r="689">
      <c r="A689" s="3" t="inlineStr">
        <is>
          <t>36744</t>
        </is>
      </c>
      <c r="B689" s="3" t="inlineStr">
        <is>
          <t>Lindy</t>
        </is>
      </c>
      <c r="C689" s="3" t="inlineStr">
        <is>
          <t>5M USB 3.0 TYPE A TO TYPE B</t>
        </is>
      </c>
      <c r="D689" s="11" t="n">
        <v>10</v>
      </c>
      <c r="E689" s="12" t="n">
        <v>8.33</v>
      </c>
    </row>
    <row r="690">
      <c r="A690" s="3" t="inlineStr">
        <is>
          <t>43364</t>
        </is>
      </c>
      <c r="B690" s="3" t="inlineStr">
        <is>
          <t>Lindy</t>
        </is>
      </c>
      <c r="C690" s="3" t="inlineStr">
        <is>
          <t>5M USB 3.2 GEN 2 C/C ACTIVE EXT</t>
        </is>
      </c>
      <c r="D690" s="11" t="n">
        <v>42</v>
      </c>
      <c r="E690" s="12" t="n">
        <v>35</v>
      </c>
    </row>
    <row r="691">
      <c r="A691" s="3" t="inlineStr">
        <is>
          <t>48095</t>
        </is>
      </c>
      <c r="B691" s="3" t="inlineStr">
        <is>
          <t>Lindy</t>
        </is>
      </c>
      <c r="C691" s="3" t="inlineStr">
        <is>
          <t>5MCAT6U/UTPGIGABITNETWORKCABLEWHITE</t>
        </is>
      </c>
      <c r="D691" s="11" t="n">
        <v>7</v>
      </c>
      <c r="E691" s="12" t="n">
        <v>5.83</v>
      </c>
    </row>
    <row r="692">
      <c r="A692" s="3" t="inlineStr">
        <is>
          <t>41648</t>
        </is>
      </c>
      <c r="B692" s="3" t="inlineStr">
        <is>
          <t>Lindy</t>
        </is>
      </c>
      <c r="C692" s="3" t="inlineStr">
        <is>
          <t>5MMINIDISPLAYPORTMALETODISPLAYPORTM</t>
        </is>
      </c>
      <c r="D692" s="11" t="n">
        <v>24</v>
      </c>
      <c r="E692" s="12" t="n">
        <v>20</v>
      </c>
    </row>
    <row r="693">
      <c r="A693" s="3" t="inlineStr">
        <is>
          <t>37604</t>
        </is>
      </c>
      <c r="B693" s="3" t="inlineStr">
        <is>
          <t>Lindy</t>
        </is>
      </c>
      <c r="C693" s="3" t="inlineStr">
        <is>
          <t>5MULTRAHIGHSPEEDHDMICABLEGOLDLINE</t>
        </is>
      </c>
      <c r="D693" s="11" t="n">
        <v>80</v>
      </c>
      <c r="E693" s="12" t="n">
        <v>66.67</v>
      </c>
    </row>
    <row r="694">
      <c r="A694" s="3" t="inlineStr">
        <is>
          <t>36705</t>
        </is>
      </c>
      <c r="B694" s="3" t="inlineStr">
        <is>
          <t>Lindy</t>
        </is>
      </c>
      <c r="C694" s="3" t="inlineStr">
        <is>
          <t>5MUSB2.0TYPEAEXTENSIONCABLEANTH</t>
        </is>
      </c>
      <c r="D694" s="11" t="n">
        <v>6</v>
      </c>
      <c r="E694" s="12" t="n">
        <v>5</v>
      </c>
    </row>
    <row r="695">
      <c r="A695" s="3" t="inlineStr">
        <is>
          <t>43315</t>
        </is>
      </c>
      <c r="B695" s="3" t="inlineStr">
        <is>
          <t>Lindy</t>
        </is>
      </c>
      <c r="C695" s="3" t="inlineStr">
        <is>
          <t>5MUSBTYPECTOHDMI4K60ADAPTERCABLEWIT</t>
        </is>
      </c>
      <c r="D695" s="11" t="n">
        <v>76</v>
      </c>
      <c r="E695" s="12" t="n">
        <v>63.33</v>
      </c>
    </row>
    <row r="696">
      <c r="A696" s="3" t="inlineStr">
        <is>
          <t>36966</t>
        </is>
      </c>
      <c r="B696" s="3" t="inlineStr">
        <is>
          <t>Lindy</t>
        </is>
      </c>
      <c r="C696" s="3" t="inlineStr">
        <is>
          <t>7.5M STANDARD HDMI CABLE ANTHR LINE</t>
        </is>
      </c>
      <c r="D696" s="11" t="n">
        <v>36</v>
      </c>
      <c r="E696" s="12" t="n">
        <v>30</v>
      </c>
    </row>
    <row r="697">
      <c r="A697" s="3" t="inlineStr">
        <is>
          <t>36467</t>
        </is>
      </c>
      <c r="B697" s="3" t="inlineStr">
        <is>
          <t>Lindy</t>
        </is>
      </c>
      <c r="C697" s="3" t="inlineStr">
        <is>
          <t>7.5M STANDARD HDMI CABLE BLACK LIN</t>
        </is>
      </c>
      <c r="D697" s="11" t="n">
        <v>20</v>
      </c>
      <c r="E697" s="12" t="n">
        <v>16.67</v>
      </c>
    </row>
    <row r="698">
      <c r="A698" s="3" t="inlineStr">
        <is>
          <t>37875</t>
        </is>
      </c>
      <c r="B698" s="3" t="inlineStr">
        <is>
          <t>Lindy</t>
        </is>
      </c>
      <c r="C698" s="3" t="inlineStr">
        <is>
          <t>7.5M STANDARD HDMI CABLE CROMO LINE</t>
        </is>
      </c>
      <c r="D698" s="11" t="n">
        <v>35</v>
      </c>
      <c r="E698" s="12" t="n">
        <v>29.17</v>
      </c>
    </row>
    <row r="699">
      <c r="A699" s="3" t="inlineStr">
        <is>
          <t>41168</t>
        </is>
      </c>
      <c r="B699" s="3" t="inlineStr">
        <is>
          <t>Lindy</t>
        </is>
      </c>
      <c r="C699" s="3" t="inlineStr">
        <is>
          <t>7.5MACTIVEDISPLAYPORT1.4CABLE</t>
        </is>
      </c>
      <c r="D699" s="11" t="n">
        <v>76</v>
      </c>
      <c r="E699" s="12" t="n">
        <v>63.33</v>
      </c>
    </row>
    <row r="700">
      <c r="A700" s="3" t="inlineStr">
        <is>
          <t>38155</t>
        </is>
      </c>
      <c r="B700" s="3" t="inlineStr">
        <is>
          <t>Lindy</t>
        </is>
      </c>
      <c r="C700" s="3" t="inlineStr">
        <is>
          <t>70M CAT.6 4 PORT HDMI IR SPLITTER</t>
        </is>
      </c>
      <c r="D700" s="11" t="n">
        <v>277</v>
      </c>
      <c r="E700" s="12" t="n">
        <v>230.83</v>
      </c>
    </row>
    <row r="701">
      <c r="A701" s="3" t="inlineStr">
        <is>
          <t>41507</t>
        </is>
      </c>
      <c r="B701" s="3" t="inlineStr">
        <is>
          <t>Lindy</t>
        </is>
      </c>
      <c r="C701" s="3" t="inlineStr">
        <is>
          <t>CROMOHDMI90DEGREERIGHTADAPTER</t>
        </is>
      </c>
      <c r="D701" s="11" t="n">
        <v>12</v>
      </c>
      <c r="E701" s="12" t="n">
        <v>10</v>
      </c>
    </row>
    <row r="702">
      <c r="A702" s="3" t="inlineStr">
        <is>
          <t>41718</t>
        </is>
      </c>
      <c r="B702" s="3" t="inlineStr">
        <is>
          <t>Lindy</t>
        </is>
      </c>
      <c r="C702" s="3" t="inlineStr">
        <is>
          <t>DP 1.2 TO HDMI 4K PASSIVE ADAPTER</t>
        </is>
      </c>
      <c r="D702" s="11" t="n">
        <v>16</v>
      </c>
      <c r="E702" s="12" t="n">
        <v>13.33</v>
      </c>
    </row>
    <row r="703">
      <c r="A703" s="3" t="inlineStr">
        <is>
          <t>38194</t>
        </is>
      </c>
      <c r="B703" s="3" t="inlineStr">
        <is>
          <t>Lindy</t>
        </is>
      </c>
      <c r="C703" s="3" t="inlineStr">
        <is>
          <t>HDMI 1.3 TO VGA CONVERTER</t>
        </is>
      </c>
      <c r="D703" s="11" t="n">
        <v>16</v>
      </c>
      <c r="E703" s="12" t="n">
        <v>13.33</v>
      </c>
    </row>
    <row r="704">
      <c r="A704" s="3" t="inlineStr">
        <is>
          <t>32115</t>
        </is>
      </c>
      <c r="B704" s="3" t="inlineStr">
        <is>
          <t>Lindy</t>
        </is>
      </c>
      <c r="C704" s="3" t="inlineStr">
        <is>
          <t>HDMI 2.0 EDID EMULATOR</t>
        </is>
      </c>
      <c r="D704" s="11" t="n">
        <v>43</v>
      </c>
      <c r="E704" s="12" t="n">
        <v>35.83</v>
      </c>
    </row>
    <row r="705">
      <c r="A705" s="3" t="inlineStr">
        <is>
          <t>32104</t>
        </is>
      </c>
      <c r="B705" s="3" t="inlineStr">
        <is>
          <t>Lindy</t>
        </is>
      </c>
      <c r="C705" s="3" t="inlineStr">
        <is>
          <t>HDMI 2.0 EDID EMULATOR</t>
        </is>
      </c>
      <c r="D705" s="11" t="n">
        <v>26</v>
      </c>
      <c r="E705" s="12" t="n">
        <v>21.67</v>
      </c>
    </row>
    <row r="706">
      <c r="A706" s="3" t="inlineStr">
        <is>
          <t>38327</t>
        </is>
      </c>
      <c r="B706" s="3" t="inlineStr">
        <is>
          <t>Lindy</t>
        </is>
      </c>
      <c r="C706" s="3" t="inlineStr">
        <is>
          <t>HDMI 4K60 TO DISPLAYPORT 1.2 CONVER</t>
        </is>
      </c>
      <c r="D706" s="11" t="n">
        <v>43</v>
      </c>
      <c r="E706" s="12" t="n">
        <v>35.83</v>
      </c>
    </row>
    <row r="707">
      <c r="A707" s="3" t="inlineStr">
        <is>
          <t>38291</t>
        </is>
      </c>
      <c r="B707" s="3" t="inlineStr">
        <is>
          <t>Lindy</t>
        </is>
      </c>
      <c r="C707" s="3" t="inlineStr">
        <is>
          <t>HDMI TO VGA CONVERTER</t>
        </is>
      </c>
      <c r="D707" s="11" t="n">
        <v>20</v>
      </c>
      <c r="E707" s="12" t="n">
        <v>16.67</v>
      </c>
    </row>
    <row r="708">
      <c r="A708" s="3" t="inlineStr">
        <is>
          <t>30363</t>
        </is>
      </c>
      <c r="B708" s="3" t="inlineStr">
        <is>
          <t>Lindy</t>
        </is>
      </c>
      <c r="C708" s="3" t="inlineStr">
        <is>
          <t>LINDY 30363 1M C14 COUPLER</t>
        </is>
      </c>
      <c r="D708" s="11" t="n">
        <v>7</v>
      </c>
      <c r="E708" s="12" t="n">
        <v>5.83</v>
      </c>
    </row>
    <row r="709">
      <c r="A709" s="3" t="inlineStr">
        <is>
          <t>41208</t>
        </is>
      </c>
      <c r="B709" s="3" t="inlineStr">
        <is>
          <t>Lindy</t>
        </is>
      </c>
      <c r="C709" s="3" t="inlineStr">
        <is>
          <t>MINI HDMI TO HDMI ADAPTER. BLACK</t>
        </is>
      </c>
      <c r="D709" s="11" t="n">
        <v>5</v>
      </c>
      <c r="E709" s="12" t="n">
        <v>4.17</v>
      </c>
    </row>
    <row r="710">
      <c r="A710" s="3" t="inlineStr">
        <is>
          <t>20424</t>
        </is>
      </c>
      <c r="B710" s="3" t="inlineStr">
        <is>
          <t>Lindy</t>
        </is>
      </c>
      <c r="C710" s="3" t="inlineStr">
        <is>
          <t>NC-60-WIRED ACTIVE NOISE CANCELLIN</t>
        </is>
      </c>
      <c r="D710" s="11" t="n">
        <v>63</v>
      </c>
      <c r="E710" s="12" t="n">
        <v>52.5</v>
      </c>
    </row>
    <row r="711">
      <c r="A711" s="3" t="inlineStr">
        <is>
          <t>41884</t>
        </is>
      </c>
      <c r="B711" s="3" t="inlineStr">
        <is>
          <t>Lindy</t>
        </is>
      </c>
      <c r="C711" s="3" t="inlineStr">
        <is>
          <t>USB 2.0 TYPE A M TO C F ADAPTER</t>
        </is>
      </c>
      <c r="D711" s="11" t="n">
        <v>6</v>
      </c>
      <c r="E711" s="12" t="n">
        <v>5</v>
      </c>
    </row>
    <row r="712">
      <c r="A712" s="3" t="inlineStr">
        <is>
          <t>43298</t>
        </is>
      </c>
      <c r="B712" s="3" t="inlineStr">
        <is>
          <t>Lindy</t>
        </is>
      </c>
      <c r="C712" s="3" t="inlineStr">
        <is>
          <t>USB 3.0 GIGABIT ETHERNET CONVERTER</t>
        </is>
      </c>
      <c r="D712" s="11" t="n">
        <v>26</v>
      </c>
      <c r="E712" s="12" t="n">
        <v>21.67</v>
      </c>
    </row>
    <row r="713">
      <c r="A713" s="3" t="inlineStr">
        <is>
          <t>41899</t>
        </is>
      </c>
      <c r="B713" s="3" t="inlineStr">
        <is>
          <t>Lindy</t>
        </is>
      </c>
      <c r="C713" s="3" t="inlineStr">
        <is>
          <t>USB 3.1 ADAPTER - TYPE C MALE TO TY</t>
        </is>
      </c>
      <c r="D713" s="11" t="n">
        <v>6</v>
      </c>
      <c r="E713" s="12" t="n">
        <v>5</v>
      </c>
    </row>
    <row r="714">
      <c r="A714" s="3" t="inlineStr">
        <is>
          <t>71265</t>
        </is>
      </c>
      <c r="B714" s="3" t="inlineStr">
        <is>
          <t>Lindy</t>
        </is>
      </c>
      <c r="C714" s="3" t="inlineStr">
        <is>
          <t>USB 3.2 TYPE C TO C 100W DATA BLOCKE</t>
        </is>
      </c>
      <c r="D714" s="11" t="n">
        <v>7</v>
      </c>
      <c r="E714" s="12" t="n">
        <v>5.83</v>
      </c>
    </row>
    <row r="715">
      <c r="A715" s="3" t="inlineStr">
        <is>
          <t>42855</t>
        </is>
      </c>
      <c r="B715" s="3" t="inlineStr">
        <is>
          <t>Lindy</t>
        </is>
      </c>
      <c r="C715" s="3" t="inlineStr">
        <is>
          <t>USB TO SERIAL CONVERTER LITE</t>
        </is>
      </c>
      <c r="D715" s="11" t="n">
        <v>12</v>
      </c>
      <c r="E715" s="12" t="n">
        <v>10</v>
      </c>
    </row>
    <row r="716">
      <c r="A716" s="3" t="inlineStr">
        <is>
          <t>42711</t>
        </is>
      </c>
      <c r="B716" s="3" t="inlineStr">
        <is>
          <t>Lindy</t>
        </is>
      </c>
      <c r="C716" s="3" t="inlineStr">
        <is>
          <t>USB TYPE C AUDIO ADAPTER</t>
        </is>
      </c>
      <c r="D716" s="11" t="n">
        <v>14</v>
      </c>
      <c r="E716" s="12" t="n">
        <v>11.67</v>
      </c>
    </row>
    <row r="717">
      <c r="A717" s="3" t="inlineStr">
        <is>
          <t>F1DN204MOD-PP-4</t>
        </is>
      </c>
      <c r="B717" s="3" t="inlineStr">
        <is>
          <t>Linksys</t>
        </is>
      </c>
      <c r="C717" s="3" t="inlineStr">
        <is>
          <t>BELKIN 4-PORT DUAL DP MOD SEC KVM</t>
        </is>
      </c>
      <c r="D717" s="11" t="n">
        <v>1123</v>
      </c>
      <c r="E717" s="12" t="n">
        <v>935.83</v>
      </c>
    </row>
    <row r="718">
      <c r="A718" s="3" t="inlineStr">
        <is>
          <t>F1DN004MOD-KM-4</t>
        </is>
      </c>
      <c r="B718" s="3" t="inlineStr">
        <is>
          <t>Linksys</t>
        </is>
      </c>
      <c r="C718" s="3" t="inlineStr">
        <is>
          <t>BELKIN 4-PORT MOD SEC KM SWITCHPP4.0</t>
        </is>
      </c>
      <c r="D718" s="11" t="n">
        <v>591</v>
      </c>
      <c r="E718" s="12" t="n">
        <v>492.5</v>
      </c>
    </row>
    <row r="719">
      <c r="A719" s="3" t="inlineStr">
        <is>
          <t>F1DN2MOD-CC-P06</t>
        </is>
      </c>
      <c r="B719" s="3" t="inlineStr">
        <is>
          <t>Linksys</t>
        </is>
      </c>
      <c r="C719" s="3" t="inlineStr">
        <is>
          <t>BELKIN MOD DP DUAL HEAD CONSOLE 6 FT</t>
        </is>
      </c>
      <c r="D719" s="11" t="n">
        <v>118</v>
      </c>
      <c r="E719" s="12" t="n">
        <v>98.33</v>
      </c>
    </row>
    <row r="720">
      <c r="A720" s="3" t="inlineStr">
        <is>
          <t>F1D9019B06T</t>
        </is>
      </c>
      <c r="B720" s="3" t="inlineStr">
        <is>
          <t>Linksys</t>
        </is>
      </c>
      <c r="C720" s="3" t="inlineStr">
        <is>
          <t>TAA DP TO DP KVM COMBO CABLE1.8M</t>
        </is>
      </c>
      <c r="D720" s="11" t="n">
        <v>35</v>
      </c>
      <c r="E720" s="12" t="n">
        <v>29.17</v>
      </c>
    </row>
    <row r="721">
      <c r="A721" s="3" t="inlineStr">
        <is>
          <t>F1DN1VCBL-HH10T</t>
        </is>
      </c>
      <c r="B721" s="3" t="inlineStr">
        <is>
          <t>Linksys</t>
        </is>
      </c>
      <c r="C721" s="3" t="inlineStr">
        <is>
          <t>TAA HDMI TO HDMI CABLE 3M</t>
        </is>
      </c>
      <c r="D721" s="11" t="n">
        <v>25</v>
      </c>
      <c r="E721" s="12" t="n">
        <v>20.83</v>
      </c>
    </row>
    <row r="722">
      <c r="A722" s="3" t="inlineStr">
        <is>
          <t>78-81366</t>
        </is>
      </c>
      <c r="B722" s="3" t="inlineStr">
        <is>
          <t>Otterbox</t>
        </is>
      </c>
      <c r="C722" s="3" t="inlineStr">
        <is>
          <t>OTTERBOX CABLE USB CC 1M USBPD</t>
        </is>
      </c>
      <c r="D722" s="11" t="n">
        <v>8</v>
      </c>
      <c r="E722" s="12" t="n">
        <v>6.67</v>
      </c>
    </row>
    <row r="723">
      <c r="A723" s="3" t="inlineStr">
        <is>
          <t>EP-T2510XBEGGB</t>
        </is>
      </c>
      <c r="B723" s="3" t="inlineStr">
        <is>
          <t>Samsung</t>
        </is>
      </c>
      <c r="C723" s="3" t="inlineStr">
        <is>
          <t>25W TRAVEL ADAPT (USB-C CABLE) BLK</t>
        </is>
      </c>
      <c r="D723" s="11" t="n">
        <v>27</v>
      </c>
      <c r="E723" s="12" t="n">
        <v>22.5</v>
      </c>
    </row>
    <row r="724">
      <c r="A724" s="3" t="inlineStr">
        <is>
          <t>GP-TOU021RFCBW</t>
        </is>
      </c>
      <c r="B724" s="3" t="inlineStr">
        <is>
          <t>Samsung</t>
        </is>
      </c>
      <c r="C724" s="3" t="inlineStr">
        <is>
          <t>3A C TO C 1.8M SAMSUNG BULK DATA CAB</t>
        </is>
      </c>
      <c r="D724" s="11" t="n">
        <v>7</v>
      </c>
      <c r="E724" s="12" t="n">
        <v>5.83</v>
      </c>
    </row>
    <row r="725">
      <c r="A725" s="3" t="inlineStr">
        <is>
          <t>EP-DA705BBEGWW</t>
        </is>
      </c>
      <c r="B725" s="3" t="inlineStr">
        <is>
          <t>Samsung</t>
        </is>
      </c>
      <c r="C725" s="3" t="inlineStr">
        <is>
          <t>C TO C 1.0M CABLE (3A)BLACK</t>
        </is>
      </c>
      <c r="D725" s="11" t="n">
        <v>11</v>
      </c>
      <c r="E725" s="12" t="n">
        <v>9.17</v>
      </c>
    </row>
    <row r="726">
      <c r="A726" s="3" t="inlineStr">
        <is>
          <t>EP-DX310JBEGEU</t>
        </is>
      </c>
      <c r="B726" s="3" t="inlineStr">
        <is>
          <t>Samsung</t>
        </is>
      </c>
      <c r="C726" s="3" t="inlineStr">
        <is>
          <t>SAM USB-C TO C 1.8M CABLE (3A) BLACK</t>
        </is>
      </c>
      <c r="D726" s="11" t="n">
        <v>14</v>
      </c>
      <c r="E726" s="12" t="n">
        <v>11.67</v>
      </c>
    </row>
    <row r="727">
      <c r="A727" s="3" t="inlineStr">
        <is>
          <t>EP-DG930IBEGWW</t>
        </is>
      </c>
      <c r="B727" s="3" t="inlineStr">
        <is>
          <t>Samsung</t>
        </is>
      </c>
      <c r="C727" s="3" t="inlineStr">
        <is>
          <t>USB TYPE-A TO USB-C CABLEBLACK</t>
        </is>
      </c>
      <c r="D727" s="11" t="n">
        <v>9</v>
      </c>
      <c r="E727" s="12" t="n">
        <v>7.5</v>
      </c>
    </row>
    <row r="728">
      <c r="A728" s="3" t="inlineStr">
        <is>
          <t>30341</t>
        </is>
      </c>
      <c r="B728" s="3" t="inlineStr">
        <is>
          <t>Specials</t>
        </is>
      </c>
      <c r="C728" s="3" t="inlineStr">
        <is>
          <t>2M IEC EXTENSION CABLE IEC C14 TO I</t>
        </is>
      </c>
      <c r="D728" s="11" t="n">
        <v>7</v>
      </c>
      <c r="E728" s="12" t="n">
        <v>5.83</v>
      </c>
    </row>
    <row r="729">
      <c r="A729" s="3" t="inlineStr">
        <is>
          <t>48006</t>
        </is>
      </c>
      <c r="B729" s="3" t="inlineStr">
        <is>
          <t>Specials</t>
        </is>
      </c>
      <c r="C729" s="3" t="inlineStr">
        <is>
          <t>7.5M CAT6 U/UTP SNAGLESS GIGABIT NE</t>
        </is>
      </c>
      <c r="D729" s="11" t="n">
        <v>9</v>
      </c>
      <c r="E729" s="12" t="n">
        <v>7.5</v>
      </c>
    </row>
    <row r="730">
      <c r="A730" s="3" t="inlineStr">
        <is>
          <t>73099</t>
        </is>
      </c>
      <c r="B730" s="3" t="inlineStr">
        <is>
          <t>Specials</t>
        </is>
      </c>
      <c r="C730" s="3" t="inlineStr">
        <is>
          <t>73099 UK PLUG EURO MAINS TRAVEL ADAP</t>
        </is>
      </c>
      <c r="D730" s="11" t="n">
        <v>5</v>
      </c>
      <c r="E730" s="12" t="n">
        <v>4.17</v>
      </c>
    </row>
    <row r="731">
      <c r="A731" s="3" t="inlineStr">
        <is>
          <t>N6LPATCH50CMBL</t>
        </is>
      </c>
      <c r="B731" s="3" t="inlineStr">
        <is>
          <t>Startech</t>
        </is>
      </c>
      <c r="C731" s="3" t="inlineStr">
        <is>
          <t>0.5M BLUE CAT6 LSZH PATCH CABLE</t>
        </is>
      </c>
      <c r="D731" s="11" t="n">
        <v>4</v>
      </c>
      <c r="E731" s="12" t="n">
        <v>3.33</v>
      </c>
    </row>
    <row r="732">
      <c r="A732" s="3" t="inlineStr">
        <is>
          <t>USB31AC50CM</t>
        </is>
      </c>
      <c r="B732" s="3" t="inlineStr">
        <is>
          <t>Startech</t>
        </is>
      </c>
      <c r="C732" s="3" t="inlineStr">
        <is>
          <t>0.5M USB TO USB-C CABLE 10GBPS</t>
        </is>
      </c>
      <c r="D732" s="11" t="n">
        <v>10</v>
      </c>
      <c r="E732" s="12" t="n">
        <v>8.33</v>
      </c>
    </row>
    <row r="733">
      <c r="A733" s="3" t="inlineStr">
        <is>
          <t>RUSB2AC1MB</t>
        </is>
      </c>
      <c r="B733" s="3" t="inlineStr">
        <is>
          <t>Startech</t>
        </is>
      </c>
      <c r="C733" s="3" t="inlineStr">
        <is>
          <t>1 M USB 2.0 TO USB C CABLE</t>
        </is>
      </c>
      <c r="D733" s="11" t="n">
        <v>11</v>
      </c>
      <c r="E733" s="12" t="n">
        <v>9.17</v>
      </c>
    </row>
    <row r="734">
      <c r="A734" s="3" t="inlineStr">
        <is>
          <t>RUSB2AC2MB</t>
        </is>
      </c>
      <c r="B734" s="3" t="inlineStr">
        <is>
          <t>Startech</t>
        </is>
      </c>
      <c r="C734" s="3" t="inlineStr">
        <is>
          <t>1 M USB 2.0 TO USB C CABLE</t>
        </is>
      </c>
      <c r="D734" s="11" t="n">
        <v>12</v>
      </c>
      <c r="E734" s="12" t="n">
        <v>10</v>
      </c>
    </row>
    <row r="735">
      <c r="A735" s="3" t="inlineStr">
        <is>
          <t>RUSB2CC1MB</t>
        </is>
      </c>
      <c r="B735" s="3" t="inlineStr">
        <is>
          <t>Startech</t>
        </is>
      </c>
      <c r="C735" s="3" t="inlineStr">
        <is>
          <t>1 M USB C CABLE - BLACK</t>
        </is>
      </c>
      <c r="D735" s="11" t="n">
        <v>11</v>
      </c>
      <c r="E735" s="12" t="n">
        <v>9.17</v>
      </c>
    </row>
    <row r="736">
      <c r="A736" s="3" t="inlineStr">
        <is>
          <t>PEX1S953LP</t>
        </is>
      </c>
      <c r="B736" s="3" t="inlineStr">
        <is>
          <t>Startech</t>
        </is>
      </c>
      <c r="C736" s="3" t="inlineStr">
        <is>
          <t>1 PORT RS232 SERIAL PCIE CARD</t>
        </is>
      </c>
      <c r="D736" s="11" t="n">
        <v>51</v>
      </c>
      <c r="E736" s="12" t="n">
        <v>42.5</v>
      </c>
    </row>
    <row r="737">
      <c r="A737" s="3" t="inlineStr">
        <is>
          <t>TBLT5MM50CM240W</t>
        </is>
      </c>
      <c r="B737" s="3" t="inlineStr">
        <is>
          <t>Startech</t>
        </is>
      </c>
      <c r="C737" s="3" t="inlineStr">
        <is>
          <t>1.5FT 50CM THUNDERBOLT 5 CABLE</t>
        </is>
      </c>
      <c r="D737" s="11" t="n">
        <v>35</v>
      </c>
      <c r="E737" s="12" t="n">
        <v>29.17</v>
      </c>
    </row>
    <row r="738">
      <c r="A738" s="3" t="inlineStr">
        <is>
          <t>N6PAT150CMBLS</t>
        </is>
      </c>
      <c r="B738" s="3" t="inlineStr">
        <is>
          <t>Startech</t>
        </is>
      </c>
      <c r="C738" s="3" t="inlineStr">
        <is>
          <t>1.5M BLUE SLIM CAT6 PATCH CABLE</t>
        </is>
      </c>
      <c r="D738" s="11" t="n">
        <v>6</v>
      </c>
      <c r="E738" s="12" t="n">
        <v>5</v>
      </c>
    </row>
    <row r="739">
      <c r="A739" s="3" t="inlineStr">
        <is>
          <t>N6APATSTP34BL15</t>
        </is>
      </c>
      <c r="B739" s="3" t="inlineStr">
        <is>
          <t>Startech</t>
        </is>
      </c>
      <c r="C739" s="3" t="inlineStr">
        <is>
          <t>1.5M BLUE ULTRA SLIM CAT6A</t>
        </is>
      </c>
      <c r="D739" s="11" t="n">
        <v>8</v>
      </c>
      <c r="E739" s="12" t="n">
        <v>6.67</v>
      </c>
    </row>
    <row r="740">
      <c r="A740" s="3" t="inlineStr">
        <is>
          <t>NLBL150CAT6APTC</t>
        </is>
      </c>
      <c r="B740" s="3" t="inlineStr">
        <is>
          <t>Startech</t>
        </is>
      </c>
      <c r="C740" s="3" t="inlineStr">
        <is>
          <t>1.5M CAT6A ETHERNET CABLE LSZH</t>
        </is>
      </c>
      <c r="D740" s="11" t="n">
        <v>9</v>
      </c>
      <c r="E740" s="12" t="n">
        <v>7.5</v>
      </c>
    </row>
    <row r="741">
      <c r="A741" s="3" t="inlineStr">
        <is>
          <t>NLWH150CAT6APTC</t>
        </is>
      </c>
      <c r="B741" s="3" t="inlineStr">
        <is>
          <t>Startech</t>
        </is>
      </c>
      <c r="C741" s="3" t="inlineStr">
        <is>
          <t>1.5M CAT6A ETHERNET CABLE LSZH</t>
        </is>
      </c>
      <c r="D741" s="11" t="n">
        <v>9</v>
      </c>
      <c r="E741" s="12" t="n">
        <v>7.5</v>
      </c>
    </row>
    <row r="742">
      <c r="A742" s="3" t="inlineStr">
        <is>
          <t>CC150CM80GUSB4C</t>
        </is>
      </c>
      <c r="B742" s="3" t="inlineStr">
        <is>
          <t>Startech</t>
        </is>
      </c>
      <c r="C742" s="3" t="inlineStr">
        <is>
          <t>1.5M USB4 80GBPS 240W CABLE</t>
        </is>
      </c>
      <c r="D742" s="11" t="n">
        <v>38</v>
      </c>
      <c r="E742" s="12" t="n">
        <v>31.67</v>
      </c>
    </row>
    <row r="743">
      <c r="A743" s="3" t="inlineStr">
        <is>
          <t>N6PAT150CMWHS</t>
        </is>
      </c>
      <c r="B743" s="3" t="inlineStr">
        <is>
          <t>Startech</t>
        </is>
      </c>
      <c r="C743" s="3" t="inlineStr">
        <is>
          <t>1.5M WHITE SLIM CAT6 CABLE</t>
        </is>
      </c>
      <c r="D743" s="11" t="n">
        <v>7</v>
      </c>
      <c r="E743" s="12" t="n">
        <v>5.83</v>
      </c>
    </row>
    <row r="744">
      <c r="A744" s="3" t="inlineStr">
        <is>
          <t>50C40GUSB4CABLE</t>
        </is>
      </c>
      <c r="B744" s="3" t="inlineStr">
        <is>
          <t>Startech</t>
        </is>
      </c>
      <c r="C744" s="3" t="inlineStr">
        <is>
          <t>1.6FT USB4 CABLE USB-C 40GBPS</t>
        </is>
      </c>
      <c r="D744" s="11" t="n">
        <v>24</v>
      </c>
      <c r="E744" s="12" t="n">
        <v>20</v>
      </c>
    </row>
    <row r="745">
      <c r="A745" s="3" t="inlineStr">
        <is>
          <t>USB3AAEXT10M</t>
        </is>
      </c>
      <c r="B745" s="3" t="inlineStr">
        <is>
          <t>Startech</t>
        </is>
      </c>
      <c r="C745" s="3" t="inlineStr">
        <is>
          <t>10 M USB 3.0 ACTIVE EXTENSION CABLE</t>
        </is>
      </c>
      <c r="D745" s="11" t="n">
        <v>115</v>
      </c>
      <c r="E745" s="12" t="n">
        <v>95.83</v>
      </c>
    </row>
    <row r="746">
      <c r="A746" s="3" t="inlineStr">
        <is>
          <t>CDP2HDMM1MH</t>
        </is>
      </c>
      <c r="B746" s="3" t="inlineStr">
        <is>
          <t>Startech</t>
        </is>
      </c>
      <c r="C746" s="3" t="inlineStr">
        <is>
          <t>10097 STARTECH 3FT (1M) USB C TOHDMI</t>
        </is>
      </c>
      <c r="D746" s="11" t="n">
        <v>24</v>
      </c>
      <c r="E746" s="12" t="n">
        <v>20</v>
      </c>
    </row>
    <row r="747">
      <c r="A747" s="3" t="inlineStr">
        <is>
          <t>1P10FFCUSBSRL</t>
        </is>
      </c>
      <c r="B747" s="3" t="inlineStr">
        <is>
          <t>Startech</t>
        </is>
      </c>
      <c r="C747" s="3" t="inlineStr">
        <is>
          <t>10FT 3M USB TO SERIAL CABLE</t>
        </is>
      </c>
      <c r="D747" s="11" t="n">
        <v>47</v>
      </c>
      <c r="E747" s="12" t="n">
        <v>39.17</v>
      </c>
    </row>
    <row r="748">
      <c r="A748" s="3" t="inlineStr">
        <is>
          <t>DP14VMM3M</t>
        </is>
      </c>
      <c r="B748" s="3" t="inlineStr">
        <is>
          <t>Startech</t>
        </is>
      </c>
      <c r="C748" s="3" t="inlineStr">
        <is>
          <t>10FT DISPLAYPORT 1.4 8K 60HZ</t>
        </is>
      </c>
      <c r="D748" s="11" t="n">
        <v>24</v>
      </c>
      <c r="E748" s="12" t="n">
        <v>20</v>
      </c>
    </row>
    <row r="749">
      <c r="A749" s="3" t="inlineStr">
        <is>
          <t>HDMM21V3M</t>
        </is>
      </c>
      <c r="B749" s="3" t="inlineStr">
        <is>
          <t>Startech</t>
        </is>
      </c>
      <c r="C749" s="3" t="inlineStr">
        <is>
          <t>10FT ULTRA HIGH SPEED HDMI 2.1</t>
        </is>
      </c>
      <c r="D749" s="11" t="n">
        <v>28</v>
      </c>
      <c r="E749" s="12" t="n">
        <v>23.33</v>
      </c>
    </row>
    <row r="750">
      <c r="A750" s="3" t="inlineStr">
        <is>
          <t>CDP2HDMM3MH</t>
        </is>
      </c>
      <c r="B750" s="3" t="inlineStr">
        <is>
          <t>Startech</t>
        </is>
      </c>
      <c r="C750" s="3" t="inlineStr">
        <is>
          <t>10FT USB C TO HDMI CABLE HDR</t>
        </is>
      </c>
      <c r="D750" s="11" t="n">
        <v>29</v>
      </c>
      <c r="E750" s="12" t="n">
        <v>24.17</v>
      </c>
    </row>
    <row r="751">
      <c r="A751" s="3" t="inlineStr">
        <is>
          <t>S2CEPR3MUSBSLCB</t>
        </is>
      </c>
      <c r="B751" s="3" t="inlineStr">
        <is>
          <t>Startech</t>
        </is>
      </c>
      <c r="C751" s="3" t="inlineStr">
        <is>
          <t>10FT USB-C CHARGING CABLE</t>
        </is>
      </c>
      <c r="D751" s="11" t="n">
        <v>21</v>
      </c>
      <c r="E751" s="12" t="n">
        <v>17.5</v>
      </c>
    </row>
    <row r="752">
      <c r="A752" s="3" t="inlineStr">
        <is>
          <t>142USBCDP8K10F</t>
        </is>
      </c>
      <c r="B752" s="3" t="inlineStr">
        <is>
          <t>Startech</t>
        </is>
      </c>
      <c r="C752" s="3" t="inlineStr">
        <is>
          <t>10FT USB-C TO DP ADAPTER CABLE</t>
        </is>
      </c>
      <c r="D752" s="11" t="n">
        <v>28</v>
      </c>
      <c r="E752" s="12" t="n">
        <v>23.33</v>
      </c>
    </row>
    <row r="753">
      <c r="A753" s="3" t="inlineStr">
        <is>
          <t>HDMI2GRIP10M</t>
        </is>
      </c>
      <c r="B753" s="3" t="inlineStr">
        <is>
          <t>Startech</t>
        </is>
      </c>
      <c r="C753" s="3" t="inlineStr">
        <is>
          <t>10M ACTIVE HDMI CABLE GRIPPING</t>
        </is>
      </c>
      <c r="D753" s="11" t="n">
        <v>54</v>
      </c>
      <c r="E753" s="12" t="n">
        <v>45</v>
      </c>
    </row>
    <row r="754">
      <c r="A754" s="3" t="inlineStr">
        <is>
          <t>NLAQ10MCAT6APAT</t>
        </is>
      </c>
      <c r="B754" s="3" t="inlineStr">
        <is>
          <t>Startech</t>
        </is>
      </c>
      <c r="C754" s="3" t="inlineStr">
        <is>
          <t>10M AQUA CAT6A LSZH PATCH CABLE</t>
        </is>
      </c>
      <c r="D754" s="11" t="n">
        <v>12</v>
      </c>
      <c r="E754" s="12" t="n">
        <v>10</v>
      </c>
    </row>
    <row r="755">
      <c r="A755" s="3" t="inlineStr">
        <is>
          <t>NLBK10MCAT6APTC</t>
        </is>
      </c>
      <c r="B755" s="3" t="inlineStr">
        <is>
          <t>Startech</t>
        </is>
      </c>
      <c r="C755" s="3" t="inlineStr">
        <is>
          <t>10M CAT6A ETHERNET CABLE LSZH</t>
        </is>
      </c>
      <c r="D755" s="11" t="n">
        <v>36</v>
      </c>
      <c r="E755" s="12" t="n">
        <v>30</v>
      </c>
    </row>
    <row r="756">
      <c r="A756" s="3" t="inlineStr">
        <is>
          <t>NLWH10MCAT6APTC</t>
        </is>
      </c>
      <c r="B756" s="3" t="inlineStr">
        <is>
          <t>Startech</t>
        </is>
      </c>
      <c r="C756" s="3" t="inlineStr">
        <is>
          <t>10M CAT6A ETHERNET CABLE LSZH</t>
        </is>
      </c>
      <c r="D756" s="11" t="n">
        <v>36</v>
      </c>
      <c r="E756" s="12" t="n">
        <v>30</v>
      </c>
    </row>
    <row r="757">
      <c r="A757" s="3" t="inlineStr">
        <is>
          <t>NLWH10MCAT8PTC</t>
        </is>
      </c>
      <c r="B757" s="3" t="inlineStr">
        <is>
          <t>Startech</t>
        </is>
      </c>
      <c r="C757" s="3" t="inlineStr">
        <is>
          <t>10M CAT8 ETHERNET CABLE LSZH</t>
        </is>
      </c>
      <c r="D757" s="11" t="n">
        <v>60</v>
      </c>
      <c r="E757" s="12" t="n">
        <v>50</v>
      </c>
    </row>
    <row r="758">
      <c r="A758" s="3" t="inlineStr">
        <is>
          <t>OM4RLCLC10M</t>
        </is>
      </c>
      <c r="B758" s="3" t="inlineStr">
        <is>
          <t>Startech</t>
        </is>
      </c>
      <c r="C758" s="3" t="inlineStr">
        <is>
          <t>10M OM4 LC-LC DUPLEX FIBER CABLE</t>
        </is>
      </c>
      <c r="D758" s="11" t="n">
        <v>28</v>
      </c>
      <c r="E758" s="12" t="n">
        <v>23.33</v>
      </c>
    </row>
    <row r="759">
      <c r="A759" s="3" t="inlineStr">
        <is>
          <t>N6PAT10MWHS</t>
        </is>
      </c>
      <c r="B759" s="3" t="inlineStr">
        <is>
          <t>Startech</t>
        </is>
      </c>
      <c r="C759" s="3" t="inlineStr">
        <is>
          <t>10M WHITE SLIM CAT6 CABLE</t>
        </is>
      </c>
      <c r="D759" s="11" t="n">
        <v>12</v>
      </c>
      <c r="E759" s="12" t="n">
        <v>10</v>
      </c>
    </row>
    <row r="760">
      <c r="A760" s="3" t="inlineStr">
        <is>
          <t>NLWH12MCAT8PTC</t>
        </is>
      </c>
      <c r="B760" s="3" t="inlineStr">
        <is>
          <t>Startech</t>
        </is>
      </c>
      <c r="C760" s="3" t="inlineStr">
        <is>
          <t>12M CAT8 ETHERNET CABLE LSZH</t>
        </is>
      </c>
      <c r="D760" s="11" t="n">
        <v>70</v>
      </c>
      <c r="E760" s="12" t="n">
        <v>58.33</v>
      </c>
    </row>
    <row r="761">
      <c r="A761" s="3" t="inlineStr">
        <is>
          <t>NLBK750CAT6APAT</t>
        </is>
      </c>
      <c r="B761" s="3" t="inlineStr">
        <is>
          <t>Startech</t>
        </is>
      </c>
      <c r="C761" s="3" t="inlineStr">
        <is>
          <t>15CM BLACK USB-C 60W CABLE</t>
        </is>
      </c>
      <c r="D761" s="11" t="n">
        <v>10</v>
      </c>
      <c r="E761" s="12" t="n">
        <v>8.33</v>
      </c>
    </row>
    <row r="762">
      <c r="A762" s="3" t="inlineStr">
        <is>
          <t>N6APATSTP34B15C</t>
        </is>
      </c>
      <c r="B762" s="3" t="inlineStr">
        <is>
          <t>Startech</t>
        </is>
      </c>
      <c r="C762" s="3" t="inlineStr">
        <is>
          <t>15CM BLUE ULTRA SLIM CAT6A</t>
        </is>
      </c>
      <c r="D762" s="11" t="n">
        <v>7</v>
      </c>
      <c r="E762" s="12" t="n">
        <v>5.83</v>
      </c>
    </row>
    <row r="763">
      <c r="A763" s="3" t="inlineStr">
        <is>
          <t>USB2CC15CMNCBRW</t>
        </is>
      </c>
      <c r="B763" s="3" t="inlineStr">
        <is>
          <t>Startech</t>
        </is>
      </c>
      <c r="C763" s="3" t="inlineStr">
        <is>
          <t>15CM WHITE USB-C 60W CABLE</t>
        </is>
      </c>
      <c r="D763" s="11" t="n">
        <v>6</v>
      </c>
      <c r="E763" s="12" t="n">
        <v>5</v>
      </c>
    </row>
    <row r="764">
      <c r="A764" s="3" t="inlineStr">
        <is>
          <t>USB2AAEXT15M</t>
        </is>
      </c>
      <c r="B764" s="3" t="inlineStr">
        <is>
          <t>Startech</t>
        </is>
      </c>
      <c r="C764" s="3" t="inlineStr">
        <is>
          <t>15MTR USB 2.0 ACTIVE EXT.CABLE</t>
        </is>
      </c>
      <c r="D764" s="11" t="n">
        <v>74</v>
      </c>
      <c r="E764" s="12" t="n">
        <v>61.67</v>
      </c>
    </row>
    <row r="765">
      <c r="A765" s="3" t="inlineStr">
        <is>
          <t>RKCONS1716K</t>
        </is>
      </c>
      <c r="B765" s="3" t="inlineStr">
        <is>
          <t>Startech</t>
        </is>
      </c>
      <c r="C765" s="3" t="inlineStr">
        <is>
          <t>16 PORT KVM VGA CONSOLE</t>
        </is>
      </c>
      <c r="D765" s="11" t="n">
        <v>1645</v>
      </c>
      <c r="E765" s="12" t="n">
        <v>1370.83</v>
      </c>
    </row>
    <row r="766">
      <c r="A766" s="3" t="inlineStr">
        <is>
          <t>DP14VMM5M</t>
        </is>
      </c>
      <c r="B766" s="3" t="inlineStr">
        <is>
          <t>Startech</t>
        </is>
      </c>
      <c r="C766" s="3" t="inlineStr">
        <is>
          <t>16FT DISPLAYPORT 1.4 8K 60HZ</t>
        </is>
      </c>
      <c r="D766" s="11" t="n">
        <v>40</v>
      </c>
      <c r="E766" s="12" t="n">
        <v>33.33</v>
      </c>
    </row>
    <row r="767">
      <c r="A767" s="3" t="inlineStr">
        <is>
          <t>HDMM21V5M</t>
        </is>
      </c>
      <c r="B767" s="3" t="inlineStr">
        <is>
          <t>Startech</t>
        </is>
      </c>
      <c r="C767" s="3" t="inlineStr">
        <is>
          <t>16FT ULTRA HIGH SPEED HDMI 2.1</t>
        </is>
      </c>
      <c r="D767" s="11" t="n">
        <v>45</v>
      </c>
      <c r="E767" s="12" t="n">
        <v>37.5</v>
      </c>
    </row>
    <row r="768">
      <c r="A768" s="3" t="inlineStr">
        <is>
          <t>CDP2HDMM5MH</t>
        </is>
      </c>
      <c r="B768" s="3" t="inlineStr">
        <is>
          <t>Startech</t>
        </is>
      </c>
      <c r="C768" s="3" t="inlineStr">
        <is>
          <t>16FT USB C TO HDMI CABLE HDR</t>
        </is>
      </c>
      <c r="D768" s="11" t="n">
        <v>35</v>
      </c>
      <c r="E768" s="12" t="n">
        <v>29.17</v>
      </c>
    </row>
    <row r="769">
      <c r="A769" s="3" t="inlineStr">
        <is>
          <t>1P1FFCUSBSERIAL</t>
        </is>
      </c>
      <c r="B769" s="3" t="inlineStr">
        <is>
          <t>Startech</t>
        </is>
      </c>
      <c r="C769" s="3" t="inlineStr">
        <is>
          <t>1FT 30CM USB TO SERIAL ADAPTER</t>
        </is>
      </c>
      <c r="D769" s="11" t="n">
        <v>34</v>
      </c>
      <c r="E769" s="12" t="n">
        <v>28.33</v>
      </c>
    </row>
    <row r="770">
      <c r="A770" s="3" t="inlineStr">
        <is>
          <t>1M-U2-LNTCCABLE</t>
        </is>
      </c>
      <c r="B770" s="3" t="inlineStr">
        <is>
          <t>Startech</t>
        </is>
      </c>
      <c r="C770" s="3" t="inlineStr">
        <is>
          <t>1M (3FT) USB-C 2.0 2-IN-1 CABLE</t>
        </is>
      </c>
      <c r="D770" s="11" t="n">
        <v>16</v>
      </c>
      <c r="E770" s="12" t="n">
        <v>13.33</v>
      </c>
    </row>
    <row r="771">
      <c r="A771" s="3" t="inlineStr">
        <is>
          <t>DP14MM1M</t>
        </is>
      </c>
      <c r="B771" s="3" t="inlineStr">
        <is>
          <t>Startech</t>
        </is>
      </c>
      <c r="C771" s="3" t="inlineStr">
        <is>
          <t>1M 3.3FT DISPLAYPORT 1.4 CABLE</t>
        </is>
      </c>
      <c r="D771" s="11" t="n">
        <v>8</v>
      </c>
      <c r="E771" s="12" t="n">
        <v>6.67</v>
      </c>
    </row>
    <row r="772">
      <c r="A772" s="3" t="inlineStr">
        <is>
          <t>N6APATSTP34BLS1</t>
        </is>
      </c>
      <c r="B772" s="3" t="inlineStr">
        <is>
          <t>Startech</t>
        </is>
      </c>
      <c r="C772" s="3" t="inlineStr">
        <is>
          <t>1M BLUE ULTRA SLIM CAT6A</t>
        </is>
      </c>
      <c r="D772" s="11" t="n">
        <v>8</v>
      </c>
      <c r="E772" s="12" t="n">
        <v>6.67</v>
      </c>
    </row>
    <row r="773">
      <c r="A773" s="3" t="inlineStr">
        <is>
          <t>NLWH1MCAT6APTC</t>
        </is>
      </c>
      <c r="B773" s="3" t="inlineStr">
        <is>
          <t>Startech</t>
        </is>
      </c>
      <c r="C773" s="3" t="inlineStr">
        <is>
          <t>1M CAT6A ETHERNET CABLE LSZH</t>
        </is>
      </c>
      <c r="D773" s="11" t="n">
        <v>8</v>
      </c>
      <c r="E773" s="12" t="n">
        <v>6.67</v>
      </c>
    </row>
    <row r="774">
      <c r="A774" s="3" t="inlineStr">
        <is>
          <t>NLBL1MCAT6APTC</t>
        </is>
      </c>
      <c r="B774" s="3" t="inlineStr">
        <is>
          <t>Startech</t>
        </is>
      </c>
      <c r="C774" s="3" t="inlineStr">
        <is>
          <t>1M CAT6A ETHERNET CABLE LSZH</t>
        </is>
      </c>
      <c r="D774" s="11" t="n">
        <v>8</v>
      </c>
      <c r="E774" s="12" t="n">
        <v>6.67</v>
      </c>
    </row>
    <row r="775">
      <c r="A775" s="3" t="inlineStr">
        <is>
          <t>DP2HDMM1MB</t>
        </is>
      </c>
      <c r="B775" s="3" t="inlineStr">
        <is>
          <t>Startech</t>
        </is>
      </c>
      <c r="C775" s="3" t="inlineStr">
        <is>
          <t>1M DISPLAYPORT TO HDMI CABLE</t>
        </is>
      </c>
      <c r="D775" s="11" t="n">
        <v>17</v>
      </c>
      <c r="E775" s="12" t="n">
        <v>14.17</v>
      </c>
    </row>
    <row r="776">
      <c r="A776" s="3" t="inlineStr">
        <is>
          <t>LCLCL1MOM5FIBER</t>
        </is>
      </c>
      <c r="B776" s="3" t="inlineStr">
        <is>
          <t>Startech</t>
        </is>
      </c>
      <c r="C776" s="3" t="inlineStr">
        <is>
          <t>1M LC LC OM5 FIBER CABLE</t>
        </is>
      </c>
      <c r="D776" s="11" t="n">
        <v>17</v>
      </c>
      <c r="E776" s="12" t="n">
        <v>14.17</v>
      </c>
    </row>
    <row r="777">
      <c r="A777" s="3" t="inlineStr">
        <is>
          <t>450FBLCLC1</t>
        </is>
      </c>
      <c r="B777" s="3" t="inlineStr">
        <is>
          <t>Startech</t>
        </is>
      </c>
      <c r="C777" s="3" t="inlineStr">
        <is>
          <t>1M LC TO LC OM4 MULTIMODE</t>
        </is>
      </c>
      <c r="D777" s="11" t="n">
        <v>17</v>
      </c>
      <c r="E777" s="12" t="n">
        <v>14.17</v>
      </c>
    </row>
    <row r="778">
      <c r="A778" s="3" t="inlineStr">
        <is>
          <t>OM4RLCLC1M</t>
        </is>
      </c>
      <c r="B778" s="3" t="inlineStr">
        <is>
          <t>Startech</t>
        </is>
      </c>
      <c r="C778" s="3" t="inlineStr">
        <is>
          <t>1M OM4 LC-LC DUPLEX FIBER CABLE</t>
        </is>
      </c>
      <c r="D778" s="11" t="n">
        <v>13</v>
      </c>
      <c r="E778" s="12" t="n">
        <v>10.83</v>
      </c>
    </row>
    <row r="779">
      <c r="A779" s="3" t="inlineStr">
        <is>
          <t>USB31C5C1M</t>
        </is>
      </c>
      <c r="B779" s="3" t="inlineStr">
        <is>
          <t>Startech</t>
        </is>
      </c>
      <c r="C779" s="3" t="inlineStr">
        <is>
          <t>1M SUPERSPEED POWER DELIVERY5A USB</t>
        </is>
      </c>
      <c r="D779" s="11" t="n">
        <v>32</v>
      </c>
      <c r="E779" s="12" t="n">
        <v>26.67</v>
      </c>
    </row>
    <row r="780">
      <c r="A780" s="3" t="inlineStr">
        <is>
          <t>USB315CC1M</t>
        </is>
      </c>
      <c r="B780" s="3" t="inlineStr">
        <is>
          <t>Startech</t>
        </is>
      </c>
      <c r="C780" s="3" t="inlineStr">
        <is>
          <t>1M SUPERSPEED USB 3.1 5GBPS C TO C C</t>
        </is>
      </c>
      <c r="D780" s="11" t="n">
        <v>14</v>
      </c>
      <c r="E780" s="12" t="n">
        <v>11.67</v>
      </c>
    </row>
    <row r="781">
      <c r="A781" s="3" t="inlineStr">
        <is>
          <t>HDMI21CBL8K601M</t>
        </is>
      </c>
      <c r="B781" s="3" t="inlineStr">
        <is>
          <t>Startech</t>
        </is>
      </c>
      <c r="C781" s="3" t="inlineStr">
        <is>
          <t>1M ULTRA HIGH SPEED HDMI 2.1</t>
        </is>
      </c>
      <c r="D781" s="11" t="n">
        <v>13</v>
      </c>
      <c r="E781" s="12" t="n">
        <v>10.83</v>
      </c>
    </row>
    <row r="782">
      <c r="A782" s="3" t="inlineStr">
        <is>
          <t>USB2AC1MNC</t>
        </is>
      </c>
      <c r="B782" s="3" t="inlineStr">
        <is>
          <t>Startech</t>
        </is>
      </c>
      <c r="C782" s="3" t="inlineStr">
        <is>
          <t>1M USB-A TO USB-C CABLE</t>
        </is>
      </c>
      <c r="D782" s="11" t="n">
        <v>6</v>
      </c>
      <c r="E782" s="12" t="n">
        <v>5</v>
      </c>
    </row>
    <row r="783">
      <c r="A783" s="3" t="inlineStr">
        <is>
          <t>USB2CC1MNCBR</t>
        </is>
      </c>
      <c r="B783" s="3" t="inlineStr">
        <is>
          <t>Startech</t>
        </is>
      </c>
      <c r="C783" s="3" t="inlineStr">
        <is>
          <t>1M USB-C 60W BRAIDED CABLE</t>
        </is>
      </c>
      <c r="D783" s="11" t="n">
        <v>10</v>
      </c>
      <c r="E783" s="12" t="n">
        <v>8.33</v>
      </c>
    </row>
    <row r="784">
      <c r="A784" s="3" t="inlineStr">
        <is>
          <t>S2CEPR1MWUSBC</t>
        </is>
      </c>
      <c r="B784" s="3" t="inlineStr">
        <is>
          <t>Startech</t>
        </is>
      </c>
      <c r="C784" s="3" t="inlineStr">
        <is>
          <t>1M USB-C CHARGING CABLE</t>
        </is>
      </c>
      <c r="D784" s="11" t="n">
        <v>14</v>
      </c>
      <c r="E784" s="12" t="n">
        <v>11.67</v>
      </c>
    </row>
    <row r="785">
      <c r="A785" s="3" t="inlineStr">
        <is>
          <t>USB2CC1MNC</t>
        </is>
      </c>
      <c r="B785" s="3" t="inlineStr">
        <is>
          <t>Startech</t>
        </is>
      </c>
      <c r="C785" s="3" t="inlineStr">
        <is>
          <t>1M USB-C CHARGING CABLE</t>
        </is>
      </c>
      <c r="D785" s="11" t="n">
        <v>6</v>
      </c>
      <c r="E785" s="12" t="n">
        <v>5</v>
      </c>
    </row>
    <row r="786">
      <c r="A786" s="3" t="inlineStr">
        <is>
          <t>1M40GUSB4CABLE</t>
        </is>
      </c>
      <c r="B786" s="3" t="inlineStr">
        <is>
          <t>Startech</t>
        </is>
      </c>
      <c r="C786" s="3" t="inlineStr">
        <is>
          <t>1M USB4 CABLE USB-C 40 GBPS</t>
        </is>
      </c>
      <c r="D786" s="11" t="n">
        <v>25</v>
      </c>
      <c r="E786" s="12" t="n">
        <v>20.83</v>
      </c>
    </row>
    <row r="787">
      <c r="A787" s="3" t="inlineStr">
        <is>
          <t>USB2CC1MNCBRWH</t>
        </is>
      </c>
      <c r="B787" s="3" t="inlineStr">
        <is>
          <t>Startech</t>
        </is>
      </c>
      <c r="C787" s="3" t="inlineStr">
        <is>
          <t>1M WHITE USB-C 60W BRAIDED CABLE</t>
        </is>
      </c>
      <c r="D787" s="11" t="n">
        <v>10</v>
      </c>
      <c r="E787" s="12" t="n">
        <v>8.33</v>
      </c>
    </row>
    <row r="788">
      <c r="A788" s="3" t="inlineStr">
        <is>
          <t>CMDUCT1UX</t>
        </is>
      </c>
      <c r="B788" s="3" t="inlineStr">
        <is>
          <t>Startech</t>
        </is>
      </c>
      <c r="C788" s="3" t="inlineStr">
        <is>
          <t>1U SERVER RACK CABLE MANAGEMENT COVE</t>
        </is>
      </c>
      <c r="D788" s="11" t="n">
        <v>25</v>
      </c>
      <c r="E788" s="12" t="n">
        <v>20.83</v>
      </c>
    </row>
    <row r="789">
      <c r="A789" s="3" t="inlineStr">
        <is>
          <t>RUSB2CC2MB</t>
        </is>
      </c>
      <c r="B789" s="3" t="inlineStr">
        <is>
          <t>Startech</t>
        </is>
      </c>
      <c r="C789" s="3" t="inlineStr">
        <is>
          <t>2 M USB C CABLE - BLACK</t>
        </is>
      </c>
      <c r="D789" s="11" t="n">
        <v>13</v>
      </c>
      <c r="E789" s="12" t="n">
        <v>10.83</v>
      </c>
    </row>
    <row r="790">
      <c r="A790" s="3" t="inlineStr">
        <is>
          <t>SV211DPUA4K</t>
        </is>
      </c>
      <c r="B790" s="3" t="inlineStr">
        <is>
          <t>Startech</t>
        </is>
      </c>
      <c r="C790" s="3" t="inlineStr">
        <is>
          <t>2 PORT DISPLAYPORT KVM SWITCH</t>
        </is>
      </c>
      <c r="D790" s="11" t="n">
        <v>131</v>
      </c>
      <c r="E790" s="12" t="n">
        <v>109.17</v>
      </c>
    </row>
    <row r="791">
      <c r="A791" s="3" t="inlineStr">
        <is>
          <t>SV231DPDDUA2</t>
        </is>
      </c>
      <c r="B791" s="3" t="inlineStr">
        <is>
          <t>Startech</t>
        </is>
      </c>
      <c r="C791" s="3" t="inlineStr">
        <is>
          <t>2 PORT DUAL MONITOR DP 1.2 KVM</t>
        </is>
      </c>
      <c r="D791" s="11" t="n">
        <v>374</v>
      </c>
      <c r="E791" s="12" t="n">
        <v>311.67</v>
      </c>
    </row>
    <row r="792">
      <c r="A792" s="3" t="inlineStr">
        <is>
          <t>SV211HDUA</t>
        </is>
      </c>
      <c r="B792" s="3" t="inlineStr">
        <is>
          <t>Startech</t>
        </is>
      </c>
      <c r="C792" s="3" t="inlineStr">
        <is>
          <t>2 PORT HDMI CABLE KVM WITH USB AND A</t>
        </is>
      </c>
      <c r="D792" s="11" t="n">
        <v>103</v>
      </c>
      <c r="E792" s="12" t="n">
        <v>85.83</v>
      </c>
    </row>
    <row r="793">
      <c r="A793" s="3" t="inlineStr">
        <is>
          <t>SV211HDUA4K</t>
        </is>
      </c>
      <c r="B793" s="3" t="inlineStr">
        <is>
          <t>Startech</t>
        </is>
      </c>
      <c r="C793" s="3" t="inlineStr">
        <is>
          <t>2 PORT HDMI KVM SWITCH - 4K60</t>
        </is>
      </c>
      <c r="D793" s="11" t="n">
        <v>119</v>
      </c>
      <c r="E793" s="12" t="n">
        <v>99.17</v>
      </c>
    </row>
    <row r="794">
      <c r="A794" s="3" t="inlineStr">
        <is>
          <t>PEX2S953</t>
        </is>
      </c>
      <c r="B794" s="3" t="inlineStr">
        <is>
          <t>Startech</t>
        </is>
      </c>
      <c r="C794" s="3" t="inlineStr">
        <is>
          <t>2 PORT PCI EXPRESS RS232 CARD</t>
        </is>
      </c>
      <c r="D794" s="11" t="n">
        <v>54</v>
      </c>
      <c r="E794" s="12" t="n">
        <v>45</v>
      </c>
    </row>
    <row r="795">
      <c r="A795" s="3" t="inlineStr">
        <is>
          <t>SV211HDUC</t>
        </is>
      </c>
      <c r="B795" s="3" t="inlineStr">
        <is>
          <t>Startech</t>
        </is>
      </c>
      <c r="C795" s="3" t="inlineStr">
        <is>
          <t>2 PORT USB C KVM SWITCH</t>
        </is>
      </c>
      <c r="D795" s="11" t="n">
        <v>115</v>
      </c>
      <c r="E795" s="12" t="n">
        <v>95.83</v>
      </c>
    </row>
    <row r="796">
      <c r="A796" s="3" t="inlineStr">
        <is>
          <t>SV231DHU34K6</t>
        </is>
      </c>
      <c r="B796" s="3" t="inlineStr">
        <is>
          <t>Startech</t>
        </is>
      </c>
      <c r="C796" s="3" t="inlineStr">
        <is>
          <t>2 PT HDMI KVM SWITCH</t>
        </is>
      </c>
      <c r="D796" s="11" t="n">
        <v>466</v>
      </c>
      <c r="E796" s="12" t="n">
        <v>388.33</v>
      </c>
    </row>
    <row r="797">
      <c r="A797" s="3" t="inlineStr">
        <is>
          <t>P2AD122KVMSTH</t>
        </is>
      </c>
      <c r="B797" s="3" t="inlineStr">
        <is>
          <t>Startech</t>
        </is>
      </c>
      <c r="C797" s="3" t="inlineStr">
        <is>
          <t>2-PORT DISPLAYPORT KVM SWITCH</t>
        </is>
      </c>
      <c r="D797" s="11" t="n">
        <v>477</v>
      </c>
      <c r="E797" s="12" t="n">
        <v>397.5</v>
      </c>
    </row>
    <row r="798">
      <c r="A798" s="3" t="inlineStr">
        <is>
          <t>C2DD46UA2CBLKVM</t>
        </is>
      </c>
      <c r="B798" s="3" t="inlineStr">
        <is>
          <t>Startech</t>
        </is>
      </c>
      <c r="C798" s="3" t="inlineStr">
        <is>
          <t>2-PORT DUAL MONITOR KVM SWITCH</t>
        </is>
      </c>
      <c r="D798" s="11" t="n">
        <v>235</v>
      </c>
      <c r="E798" s="12" t="n">
        <v>195.83</v>
      </c>
    </row>
    <row r="799">
      <c r="A799" s="3" t="inlineStr">
        <is>
          <t>HDMISPLIT4K60UP</t>
        </is>
      </c>
      <c r="B799" s="3" t="inlineStr">
        <is>
          <t>Startech</t>
        </is>
      </c>
      <c r="C799" s="3" t="inlineStr">
        <is>
          <t>2-PORT HDMI SPLITTER 4K 60HZ</t>
        </is>
      </c>
      <c r="D799" s="11" t="n">
        <v>71</v>
      </c>
      <c r="E799" s="12" t="n">
        <v>59.17</v>
      </c>
    </row>
    <row r="800">
      <c r="A800" s="3" t="inlineStr">
        <is>
          <t>PEX2S1050</t>
        </is>
      </c>
      <c r="B800" s="3" t="inlineStr">
        <is>
          <t>Startech</t>
        </is>
      </c>
      <c r="C800" s="3" t="inlineStr">
        <is>
          <t>2-PORT PCI EXPRESS SERIAL CARD</t>
        </is>
      </c>
      <c r="D800" s="11" t="n">
        <v>59</v>
      </c>
      <c r="E800" s="12" t="n">
        <v>49.17</v>
      </c>
    </row>
    <row r="801">
      <c r="A801" s="3" t="inlineStr">
        <is>
          <t>N6PAT250CMWHS</t>
        </is>
      </c>
      <c r="B801" s="3" t="inlineStr">
        <is>
          <t>Startech</t>
        </is>
      </c>
      <c r="C801" s="3" t="inlineStr">
        <is>
          <t>2.5M WHITE SLIM CAT6 CABLE</t>
        </is>
      </c>
      <c r="D801" s="11" t="n">
        <v>7</v>
      </c>
      <c r="E801" s="12" t="n">
        <v>5.83</v>
      </c>
    </row>
    <row r="802">
      <c r="A802" s="3" t="inlineStr">
        <is>
          <t>TBLT5MM80CM240W</t>
        </is>
      </c>
      <c r="B802" s="3" t="inlineStr">
        <is>
          <t>Startech</t>
        </is>
      </c>
      <c r="C802" s="3" t="inlineStr">
        <is>
          <t>2.6FT 80CM THUNDERBOLT 5 CABLE</t>
        </is>
      </c>
      <c r="D802" s="11" t="n">
        <v>37</v>
      </c>
      <c r="E802" s="12" t="n">
        <v>30.83</v>
      </c>
    </row>
    <row r="803">
      <c r="A803" s="3" t="inlineStr">
        <is>
          <t>USB31CCV50CM</t>
        </is>
      </c>
      <c r="B803" s="3" t="inlineStr">
        <is>
          <t>Startech</t>
        </is>
      </c>
      <c r="C803" s="3" t="inlineStr">
        <is>
          <t>20 USB C CABLE 10GBPS GEN2</t>
        </is>
      </c>
      <c r="D803" s="11" t="n">
        <v>16</v>
      </c>
      <c r="E803" s="12" t="n">
        <v>13.33</v>
      </c>
    </row>
    <row r="804">
      <c r="A804" s="3" t="inlineStr">
        <is>
          <t>DP14MM2M</t>
        </is>
      </c>
      <c r="B804" s="3" t="inlineStr">
        <is>
          <t>Startech</t>
        </is>
      </c>
      <c r="C804" s="3" t="inlineStr">
        <is>
          <t>2M 6.6FT DISPLAYPORT 1.4 CABLE</t>
        </is>
      </c>
      <c r="D804" s="11" t="n">
        <v>14</v>
      </c>
      <c r="E804" s="12" t="n">
        <v>11.67</v>
      </c>
    </row>
    <row r="805">
      <c r="A805" s="3" t="inlineStr">
        <is>
          <t>N6APATSTP34BLS2</t>
        </is>
      </c>
      <c r="B805" s="3" t="inlineStr">
        <is>
          <t>Startech</t>
        </is>
      </c>
      <c r="C805" s="3" t="inlineStr">
        <is>
          <t>2M BLUE ULTRA SLIM CAT6A</t>
        </is>
      </c>
      <c r="D805" s="11" t="n">
        <v>8</v>
      </c>
      <c r="E805" s="12" t="n">
        <v>6.67</v>
      </c>
    </row>
    <row r="806">
      <c r="A806" s="3" t="inlineStr">
        <is>
          <t>NLWH2MCAT6APTC</t>
        </is>
      </c>
      <c r="B806" s="3" t="inlineStr">
        <is>
          <t>Startech</t>
        </is>
      </c>
      <c r="C806" s="3" t="inlineStr">
        <is>
          <t>2M CAT6A ETHERNET CABLE LSZH</t>
        </is>
      </c>
      <c r="D806" s="11" t="n">
        <v>10</v>
      </c>
      <c r="E806" s="12" t="n">
        <v>8.33</v>
      </c>
    </row>
    <row r="807">
      <c r="A807" s="3" t="inlineStr">
        <is>
          <t>NLAQ2MCAT6APTC</t>
        </is>
      </c>
      <c r="B807" s="3" t="inlineStr">
        <is>
          <t>Startech</t>
        </is>
      </c>
      <c r="C807" s="3" t="inlineStr">
        <is>
          <t>2M CAT6A ETHERNET CABLE LSZH</t>
        </is>
      </c>
      <c r="D807" s="11" t="n">
        <v>10</v>
      </c>
      <c r="E807" s="12" t="n">
        <v>8.33</v>
      </c>
    </row>
    <row r="808">
      <c r="A808" s="3" t="inlineStr">
        <is>
          <t>HDMI2CABLEGRIP2</t>
        </is>
      </c>
      <c r="B808" s="3" t="inlineStr">
        <is>
          <t>Startech</t>
        </is>
      </c>
      <c r="C808" s="3" t="inlineStr">
        <is>
          <t>2M HDMI 2.0 4K GRIPPING CABLE</t>
        </is>
      </c>
      <c r="D808" s="11" t="n">
        <v>8</v>
      </c>
      <c r="E808" s="12" t="n">
        <v>6.67</v>
      </c>
    </row>
    <row r="809">
      <c r="A809" s="3" t="inlineStr">
        <is>
          <t>HDMM2M</t>
        </is>
      </c>
      <c r="B809" s="3" t="inlineStr">
        <is>
          <t>Startech</t>
        </is>
      </c>
      <c r="C809" s="3" t="inlineStr">
        <is>
          <t>2M HIGH SPEED HDMI CABLE - HDMI - M</t>
        </is>
      </c>
      <c r="D809" s="11" t="n">
        <v>9</v>
      </c>
      <c r="E809" s="12" t="n">
        <v>7.5</v>
      </c>
    </row>
    <row r="810">
      <c r="A810" s="3" t="inlineStr">
        <is>
          <t>450FBLCLC2</t>
        </is>
      </c>
      <c r="B810" s="3" t="inlineStr">
        <is>
          <t>Startech</t>
        </is>
      </c>
      <c r="C810" s="3" t="inlineStr">
        <is>
          <t>2M LC-LC 50/125 OM4 DUPLEX MULTIMODE</t>
        </is>
      </c>
      <c r="D810" s="11" t="n">
        <v>18</v>
      </c>
      <c r="E810" s="12" t="n">
        <v>15</v>
      </c>
    </row>
    <row r="811">
      <c r="A811" s="3" t="inlineStr">
        <is>
          <t>OM4RLCLC2M</t>
        </is>
      </c>
      <c r="B811" s="3" t="inlineStr">
        <is>
          <t>Startech</t>
        </is>
      </c>
      <c r="C811" s="3" t="inlineStr">
        <is>
          <t>2M OM4 LC-LC DUPLEX FIBER CABLE</t>
        </is>
      </c>
      <c r="D811" s="11" t="n">
        <v>15</v>
      </c>
      <c r="E811" s="12" t="n">
        <v>12.5</v>
      </c>
    </row>
    <row r="812">
      <c r="A812" s="3" t="inlineStr">
        <is>
          <t>USB315CC2M</t>
        </is>
      </c>
      <c r="B812" s="3" t="inlineStr">
        <is>
          <t>Startech</t>
        </is>
      </c>
      <c r="C812" s="3" t="inlineStr">
        <is>
          <t>2M SUPERSPEED USB 3.1 5 GBPS GEN1</t>
        </is>
      </c>
      <c r="D812" s="11" t="n">
        <v>18</v>
      </c>
      <c r="E812" s="12" t="n">
        <v>15</v>
      </c>
    </row>
    <row r="813">
      <c r="A813" s="3" t="inlineStr">
        <is>
          <t>A40G2MBTB4CABLE</t>
        </is>
      </c>
      <c r="B813" s="3" t="inlineStr">
        <is>
          <t>Startech</t>
        </is>
      </c>
      <c r="C813" s="3" t="inlineStr">
        <is>
          <t>2M THUNDERBOLT 4 ACTIVE CABLE</t>
        </is>
      </c>
      <c r="D813" s="11" t="n">
        <v>100</v>
      </c>
      <c r="E813" s="12" t="n">
        <v>83.33</v>
      </c>
    </row>
    <row r="814">
      <c r="A814" s="3" t="inlineStr">
        <is>
          <t>HDMI21CBL8K602M</t>
        </is>
      </c>
      <c r="B814" s="3" t="inlineStr">
        <is>
          <t>Startech</t>
        </is>
      </c>
      <c r="C814" s="3" t="inlineStr">
        <is>
          <t>2M ULTRA HIGH SPEED HDMI 2.1</t>
        </is>
      </c>
      <c r="D814" s="11" t="n">
        <v>18</v>
      </c>
      <c r="E814" s="12" t="n">
        <v>15</v>
      </c>
    </row>
    <row r="815">
      <c r="A815" s="3" t="inlineStr">
        <is>
          <t>USB2AC2MNC</t>
        </is>
      </c>
      <c r="B815" s="3" t="inlineStr">
        <is>
          <t>Startech</t>
        </is>
      </c>
      <c r="C815" s="3" t="inlineStr">
        <is>
          <t>2M USB-A TO USB-C CABLE</t>
        </is>
      </c>
      <c r="D815" s="11" t="n">
        <v>8</v>
      </c>
      <c r="E815" s="12" t="n">
        <v>6.67</v>
      </c>
    </row>
    <row r="816">
      <c r="A816" s="3" t="inlineStr">
        <is>
          <t>USB2CC2MNCBR</t>
        </is>
      </c>
      <c r="B816" s="3" t="inlineStr">
        <is>
          <t>Startech</t>
        </is>
      </c>
      <c r="C816" s="3" t="inlineStr">
        <is>
          <t>2M USB-C 60W BRAIDED CABLE</t>
        </is>
      </c>
      <c r="D816" s="11" t="n">
        <v>7</v>
      </c>
      <c r="E816" s="12" t="n">
        <v>5.83</v>
      </c>
    </row>
    <row r="817">
      <c r="A817" s="3" t="inlineStr">
        <is>
          <t>USB2CC2MNC</t>
        </is>
      </c>
      <c r="B817" s="3" t="inlineStr">
        <is>
          <t>Startech</t>
        </is>
      </c>
      <c r="C817" s="3" t="inlineStr">
        <is>
          <t>2M USB-C CHARGING CABLE</t>
        </is>
      </c>
      <c r="D817" s="11" t="n">
        <v>8</v>
      </c>
      <c r="E817" s="12" t="n">
        <v>6.67</v>
      </c>
    </row>
    <row r="818">
      <c r="A818" s="3" t="inlineStr">
        <is>
          <t>USB2CC2MNCBRWH</t>
        </is>
      </c>
      <c r="B818" s="3" t="inlineStr">
        <is>
          <t>Startech</t>
        </is>
      </c>
      <c r="C818" s="3" t="inlineStr">
        <is>
          <t>2M WHITE USB-C 60W BRAIDED CABLE</t>
        </is>
      </c>
      <c r="D818" s="11" t="n">
        <v>7</v>
      </c>
      <c r="E818" s="12" t="n">
        <v>5.83</v>
      </c>
    </row>
    <row r="819">
      <c r="A819" s="3" t="inlineStr">
        <is>
          <t>USB2CC2MNCWHE</t>
        </is>
      </c>
      <c r="B819" s="3" t="inlineStr">
        <is>
          <t>Startech</t>
        </is>
      </c>
      <c r="C819" s="3" t="inlineStr">
        <is>
          <t>2M WHITE USB-C CHARGING CABLE</t>
        </is>
      </c>
      <c r="D819" s="11" t="n">
        <v>8</v>
      </c>
      <c r="E819" s="12" t="n">
        <v>6.67</v>
      </c>
    </row>
    <row r="820">
      <c r="A820" s="3" t="inlineStr">
        <is>
          <t>CC2M20GUSB4TPW</t>
        </is>
      </c>
      <c r="B820" s="3" t="inlineStr">
        <is>
          <t>Startech</t>
        </is>
      </c>
      <c r="C820" s="3" t="inlineStr">
        <is>
          <t>2M WHITE USB4 20GBPS CABLE</t>
        </is>
      </c>
      <c r="D820" s="11" t="n">
        <v>21</v>
      </c>
      <c r="E820" s="12" t="n">
        <v>17.5</v>
      </c>
    </row>
    <row r="821">
      <c r="A821" s="3" t="inlineStr">
        <is>
          <t>CDP2DP1MBD</t>
        </is>
      </c>
      <c r="B821" s="3" t="inlineStr">
        <is>
          <t>Startech</t>
        </is>
      </c>
      <c r="C821" s="3" t="inlineStr">
        <is>
          <t>3.3 FT. USB C TO DP 1.2 CABLE</t>
        </is>
      </c>
      <c r="D821" s="11" t="n">
        <v>24</v>
      </c>
      <c r="E821" s="12" t="n">
        <v>20</v>
      </c>
    </row>
    <row r="822">
      <c r="A822" s="3" t="inlineStr">
        <is>
          <t>CDP2DP141MBD</t>
        </is>
      </c>
      <c r="B822" s="3" t="inlineStr">
        <is>
          <t>Startech</t>
        </is>
      </c>
      <c r="C822" s="3" t="inlineStr">
        <is>
          <t>3.3 FT. USB C TO DP 1.4 CABLE</t>
        </is>
      </c>
      <c r="D822" s="11" t="n">
        <v>29</v>
      </c>
      <c r="E822" s="12" t="n">
        <v>24.17</v>
      </c>
    </row>
    <row r="823">
      <c r="A823" s="3" t="inlineStr">
        <is>
          <t>USB2CC30CMNCBR</t>
        </is>
      </c>
      <c r="B823" s="3" t="inlineStr">
        <is>
          <t>Startech</t>
        </is>
      </c>
      <c r="C823" s="3" t="inlineStr">
        <is>
          <t>30CM BLACK USB-C 60W CABLE</t>
        </is>
      </c>
      <c r="D823" s="11" t="n">
        <v>6</v>
      </c>
      <c r="E823" s="12" t="n">
        <v>5</v>
      </c>
    </row>
    <row r="824">
      <c r="A824" s="3" t="inlineStr">
        <is>
          <t>N6APATSTP34BL30</t>
        </is>
      </c>
      <c r="B824" s="3" t="inlineStr">
        <is>
          <t>Startech</t>
        </is>
      </c>
      <c r="C824" s="3" t="inlineStr">
        <is>
          <t>30CM BLUE ULTRA SLIM CAT6A</t>
        </is>
      </c>
      <c r="D824" s="11" t="n">
        <v>7</v>
      </c>
      <c r="E824" s="12" t="n">
        <v>5.83</v>
      </c>
    </row>
    <row r="825">
      <c r="A825" s="3" t="inlineStr">
        <is>
          <t>USB2AC30CMBK</t>
        </is>
      </c>
      <c r="B825" s="3" t="inlineStr">
        <is>
          <t>Startech</t>
        </is>
      </c>
      <c r="C825" s="3" t="inlineStr">
        <is>
          <t>30CM USB-A TO USB-C CABLE</t>
        </is>
      </c>
      <c r="D825" s="11" t="n">
        <v>6</v>
      </c>
      <c r="E825" s="12" t="n">
        <v>5</v>
      </c>
    </row>
    <row r="826">
      <c r="A826" s="3" t="inlineStr">
        <is>
          <t>USB2CC30CMNCBRW</t>
        </is>
      </c>
      <c r="B826" s="3" t="inlineStr">
        <is>
          <t>Startech</t>
        </is>
      </c>
      <c r="C826" s="3" t="inlineStr">
        <is>
          <t>30CM WHITE USB-C 60W CABLE</t>
        </is>
      </c>
      <c r="D826" s="11" t="n">
        <v>6</v>
      </c>
      <c r="E826" s="12" t="n">
        <v>5</v>
      </c>
    </row>
    <row r="827">
      <c r="A827" s="3" t="inlineStr">
        <is>
          <t>TBLT5MM1M240W</t>
        </is>
      </c>
      <c r="B827" s="3" t="inlineStr">
        <is>
          <t>Startech</t>
        </is>
      </c>
      <c r="C827" s="3" t="inlineStr">
        <is>
          <t>3FT 1M THUNDERBOLT 5 CABLE</t>
        </is>
      </c>
      <c r="D827" s="11" t="n">
        <v>39</v>
      </c>
      <c r="E827" s="12" t="n">
        <v>32.5</v>
      </c>
    </row>
    <row r="828">
      <c r="A828" s="3" t="inlineStr">
        <is>
          <t>DP14VMM1M</t>
        </is>
      </c>
      <c r="B828" s="3" t="inlineStr">
        <is>
          <t>Startech</t>
        </is>
      </c>
      <c r="C828" s="3" t="inlineStr">
        <is>
          <t>3FT DISPLAYPORT 1.4 8K 60HZ</t>
        </is>
      </c>
      <c r="D828" s="11" t="n">
        <v>16</v>
      </c>
      <c r="E828" s="12" t="n">
        <v>13.33</v>
      </c>
    </row>
    <row r="829">
      <c r="A829" s="3" t="inlineStr">
        <is>
          <t>HDMMV1M</t>
        </is>
      </c>
      <c r="B829" s="3" t="inlineStr">
        <is>
          <t>Startech</t>
        </is>
      </c>
      <c r="C829" s="3" t="inlineStr">
        <is>
          <t>3FT PREMIUM CERTIFIED HDMI 2.0</t>
        </is>
      </c>
      <c r="D829" s="11" t="n">
        <v>13</v>
      </c>
      <c r="E829" s="12" t="n">
        <v>10.83</v>
      </c>
    </row>
    <row r="830">
      <c r="A830" s="3" t="inlineStr">
        <is>
          <t>HDMM21V1M</t>
        </is>
      </c>
      <c r="B830" s="3" t="inlineStr">
        <is>
          <t>Startech</t>
        </is>
      </c>
      <c r="C830" s="3" t="inlineStr">
        <is>
          <t>3FT ULTRA HIGH SPEED HDMI 2.1</t>
        </is>
      </c>
      <c r="D830" s="11" t="n">
        <v>19</v>
      </c>
      <c r="E830" s="12" t="n">
        <v>15.83</v>
      </c>
    </row>
    <row r="831">
      <c r="A831" s="3" t="inlineStr">
        <is>
          <t>USB31CCV1M</t>
        </is>
      </c>
      <c r="B831" s="3" t="inlineStr">
        <is>
          <t>Startech</t>
        </is>
      </c>
      <c r="C831" s="3" t="inlineStr">
        <is>
          <t>3FT USB C CABLE 10GBPS GEN2</t>
        </is>
      </c>
      <c r="D831" s="11" t="n">
        <v>19</v>
      </c>
      <c r="E831" s="12" t="n">
        <v>15.83</v>
      </c>
    </row>
    <row r="832">
      <c r="A832" s="3" t="inlineStr">
        <is>
          <t>R2CCR1MUSBCABLE</t>
        </is>
      </c>
      <c r="B832" s="3" t="inlineStr">
        <is>
          <t>Startech</t>
        </is>
      </c>
      <c r="C832" s="3" t="inlineStr">
        <is>
          <t>3FT USB C CHARGING CABLE</t>
        </is>
      </c>
      <c r="D832" s="11" t="n">
        <v>11</v>
      </c>
      <c r="E832" s="12" t="n">
        <v>9.17</v>
      </c>
    </row>
    <row r="833">
      <c r="A833" s="3" t="inlineStr">
        <is>
          <t>USB2AC1MNCWHE</t>
        </is>
      </c>
      <c r="B833" s="3" t="inlineStr">
        <is>
          <t>Startech</t>
        </is>
      </c>
      <c r="C833" s="3" t="inlineStr">
        <is>
          <t>3FT USB-A TO USB-C CABLE</t>
        </is>
      </c>
      <c r="D833" s="11" t="n">
        <v>6</v>
      </c>
      <c r="E833" s="12" t="n">
        <v>5</v>
      </c>
    </row>
    <row r="834">
      <c r="A834" s="3" t="inlineStr">
        <is>
          <t>USB31CC1M</t>
        </is>
      </c>
      <c r="B834" s="3" t="inlineStr">
        <is>
          <t>Startech</t>
        </is>
      </c>
      <c r="C834" s="3" t="inlineStr">
        <is>
          <t>3FT USB-C CABLE - USB 10GBPS</t>
        </is>
      </c>
      <c r="D834" s="11" t="n">
        <v>18</v>
      </c>
      <c r="E834" s="12" t="n">
        <v>15</v>
      </c>
    </row>
    <row r="835">
      <c r="A835" s="3" t="inlineStr">
        <is>
          <t>CC1M40GUSBCABLE</t>
        </is>
      </c>
      <c r="B835" s="3" t="inlineStr">
        <is>
          <t>Startech</t>
        </is>
      </c>
      <c r="C835" s="3" t="inlineStr">
        <is>
          <t>3FT USB4 CABLE USB-C 40 GBPS</t>
        </is>
      </c>
      <c r="D835" s="11" t="n">
        <v>25</v>
      </c>
      <c r="E835" s="12" t="n">
        <v>20.83</v>
      </c>
    </row>
    <row r="836">
      <c r="A836" s="3" t="inlineStr">
        <is>
          <t>DP14MM3M</t>
        </is>
      </c>
      <c r="B836" s="3" t="inlineStr">
        <is>
          <t>Startech</t>
        </is>
      </c>
      <c r="C836" s="3" t="inlineStr">
        <is>
          <t>3M 9.8FT DISPLAYPORT 1.4 CABLE</t>
        </is>
      </c>
      <c r="D836" s="11" t="n">
        <v>27</v>
      </c>
      <c r="E836" s="12" t="n">
        <v>22.5</v>
      </c>
    </row>
    <row r="837">
      <c r="A837" s="3" t="inlineStr">
        <is>
          <t>UCC3M10GUSBCAB</t>
        </is>
      </c>
      <c r="B837" s="3" t="inlineStr">
        <is>
          <t>Startech</t>
        </is>
      </c>
      <c r="C837" s="3" t="inlineStr">
        <is>
          <t>3M ACTIVE USB-C CABLE USB 3.2</t>
        </is>
      </c>
      <c r="D837" s="11" t="n">
        <v>58</v>
      </c>
      <c r="E837" s="12" t="n">
        <v>48.33</v>
      </c>
    </row>
    <row r="838">
      <c r="A838" s="3" t="inlineStr">
        <is>
          <t>N6APATSTP34BLS3</t>
        </is>
      </c>
      <c r="B838" s="3" t="inlineStr">
        <is>
          <t>Startech</t>
        </is>
      </c>
      <c r="C838" s="3" t="inlineStr">
        <is>
          <t>3M BLUE ULTRA SLIM CAT6A</t>
        </is>
      </c>
      <c r="D838" s="11" t="n">
        <v>9</v>
      </c>
      <c r="E838" s="12" t="n">
        <v>7.5</v>
      </c>
    </row>
    <row r="839">
      <c r="A839" s="3" t="inlineStr">
        <is>
          <t>NLBK3MCAT6APTC</t>
        </is>
      </c>
      <c r="B839" s="3" t="inlineStr">
        <is>
          <t>Startech</t>
        </is>
      </c>
      <c r="C839" s="3" t="inlineStr">
        <is>
          <t>3M CAT6A ETHERNET CABLE LSZH</t>
        </is>
      </c>
      <c r="D839" s="11" t="n">
        <v>12</v>
      </c>
      <c r="E839" s="12" t="n">
        <v>10</v>
      </c>
    </row>
    <row r="840">
      <c r="A840" s="3" t="inlineStr">
        <is>
          <t>450FBLCLC3</t>
        </is>
      </c>
      <c r="B840" s="3" t="inlineStr">
        <is>
          <t>Startech</t>
        </is>
      </c>
      <c r="C840" s="3" t="inlineStr">
        <is>
          <t>3M LC-LC 50/125 OM4 DUPLEX MULTIMODE</t>
        </is>
      </c>
      <c r="D840" s="11" t="n">
        <v>21</v>
      </c>
      <c r="E840" s="12" t="n">
        <v>17.5</v>
      </c>
    </row>
    <row r="841">
      <c r="A841" s="3" t="inlineStr">
        <is>
          <t>OM4RLCLC3M</t>
        </is>
      </c>
      <c r="B841" s="3" t="inlineStr">
        <is>
          <t>Startech</t>
        </is>
      </c>
      <c r="C841" s="3" t="inlineStr">
        <is>
          <t>3M OM4 LC-LC DUPLEX FIBER CABLE</t>
        </is>
      </c>
      <c r="D841" s="11" t="n">
        <v>16</v>
      </c>
      <c r="E841" s="12" t="n">
        <v>13.33</v>
      </c>
    </row>
    <row r="842">
      <c r="A842" s="3" t="inlineStr">
        <is>
          <t>HDMI21CBL8K603M</t>
        </is>
      </c>
      <c r="B842" s="3" t="inlineStr">
        <is>
          <t>Startech</t>
        </is>
      </c>
      <c r="C842" s="3" t="inlineStr">
        <is>
          <t>3M ULTRA HIGH SPEED HDMI 2.1</t>
        </is>
      </c>
      <c r="D842" s="11" t="n">
        <v>23</v>
      </c>
      <c r="E842" s="12" t="n">
        <v>19.17</v>
      </c>
    </row>
    <row r="843">
      <c r="A843" s="3" t="inlineStr">
        <is>
          <t>USB2AC3MNC</t>
        </is>
      </c>
      <c r="B843" s="3" t="inlineStr">
        <is>
          <t>Startech</t>
        </is>
      </c>
      <c r="C843" s="3" t="inlineStr">
        <is>
          <t>3M USB-A TO USB-C CABLE</t>
        </is>
      </c>
      <c r="D843" s="11" t="n">
        <v>10</v>
      </c>
      <c r="E843" s="12" t="n">
        <v>8.33</v>
      </c>
    </row>
    <row r="844">
      <c r="A844" s="3" t="inlineStr">
        <is>
          <t>USB2CC3MNCBR</t>
        </is>
      </c>
      <c r="B844" s="3" t="inlineStr">
        <is>
          <t>Startech</t>
        </is>
      </c>
      <c r="C844" s="3" t="inlineStr">
        <is>
          <t>3M USB-C 60W BRAIDED CABLE</t>
        </is>
      </c>
      <c r="D844" s="11" t="n">
        <v>12</v>
      </c>
      <c r="E844" s="12" t="n">
        <v>10</v>
      </c>
    </row>
    <row r="845">
      <c r="A845" s="3" t="inlineStr">
        <is>
          <t>USB2CC3MBKE</t>
        </is>
      </c>
      <c r="B845" s="3" t="inlineStr">
        <is>
          <t>Startech</t>
        </is>
      </c>
      <c r="C845" s="3" t="inlineStr">
        <is>
          <t>3M USB-C CHARGING CABLE</t>
        </is>
      </c>
      <c r="D845" s="11" t="n">
        <v>9</v>
      </c>
      <c r="E845" s="12" t="n">
        <v>7.5</v>
      </c>
    </row>
    <row r="846">
      <c r="A846" s="3" t="inlineStr">
        <is>
          <t>N6PAT300CMWHS</t>
        </is>
      </c>
      <c r="B846" s="3" t="inlineStr">
        <is>
          <t>Startech</t>
        </is>
      </c>
      <c r="C846" s="3" t="inlineStr">
        <is>
          <t>3M WHITE SLIM CAT6 CABLE</t>
        </is>
      </c>
      <c r="D846" s="11" t="n">
        <v>8</v>
      </c>
      <c r="E846" s="12" t="n">
        <v>6.67</v>
      </c>
    </row>
    <row r="847">
      <c r="A847" s="3" t="inlineStr">
        <is>
          <t>USB2CC3MNCBRWH</t>
        </is>
      </c>
      <c r="B847" s="3" t="inlineStr">
        <is>
          <t>Startech</t>
        </is>
      </c>
      <c r="C847" s="3" t="inlineStr">
        <is>
          <t>3M WHITE USB-C 60W BRAIDED CABLE</t>
        </is>
      </c>
      <c r="D847" s="11" t="n">
        <v>12</v>
      </c>
      <c r="E847" s="12" t="n">
        <v>10</v>
      </c>
    </row>
    <row r="848">
      <c r="A848" s="3" t="inlineStr">
        <is>
          <t>PEX4S953LP</t>
        </is>
      </c>
      <c r="B848" s="3" t="inlineStr">
        <is>
          <t>Startech</t>
        </is>
      </c>
      <c r="C848" s="3" t="inlineStr">
        <is>
          <t>4 PORT PCIE RS232 SERIAL CARD</t>
        </is>
      </c>
      <c r="D848" s="11" t="n">
        <v>120</v>
      </c>
      <c r="E848" s="12" t="n">
        <v>100</v>
      </c>
    </row>
    <row r="849">
      <c r="A849" s="3" t="inlineStr">
        <is>
          <t>ST4300PBU3</t>
        </is>
      </c>
      <c r="B849" s="3" t="inlineStr">
        <is>
          <t>Startech</t>
        </is>
      </c>
      <c r="C849" s="3" t="inlineStr">
        <is>
          <t>4 PORT PORTABLE USB 3.0 HUB-CABLE</t>
        </is>
      </c>
      <c r="D849" s="11" t="n">
        <v>28</v>
      </c>
      <c r="E849" s="12" t="n">
        <v>23.33</v>
      </c>
    </row>
    <row r="850">
      <c r="A850" s="3" t="inlineStr">
        <is>
          <t>ST4200MINI2-USB</t>
        </is>
      </c>
      <c r="B850" s="3" t="inlineStr">
        <is>
          <t>Startech</t>
        </is>
      </c>
      <c r="C850" s="3" t="inlineStr">
        <is>
          <t>4-PORT USB 2.0 HUB BUILT-IN CABLE</t>
        </is>
      </c>
      <c r="D850" s="11" t="n">
        <v>9</v>
      </c>
      <c r="E850" s="12" t="n">
        <v>7.5</v>
      </c>
    </row>
    <row r="851">
      <c r="A851" s="3" t="inlineStr">
        <is>
          <t>450FBLCLC4PP</t>
        </is>
      </c>
      <c r="B851" s="3" t="inlineStr">
        <is>
          <t>Startech</t>
        </is>
      </c>
      <c r="C851" s="3" t="inlineStr">
        <is>
          <t>4M 100G DUPLEX MULTIMODE OM4</t>
        </is>
      </c>
      <c r="D851" s="11" t="n">
        <v>30</v>
      </c>
      <c r="E851" s="12" t="n">
        <v>25</v>
      </c>
    </row>
    <row r="852">
      <c r="A852" s="3" t="inlineStr">
        <is>
          <t>N6APATSTP34BLS4</t>
        </is>
      </c>
      <c r="B852" s="3" t="inlineStr">
        <is>
          <t>Startech</t>
        </is>
      </c>
      <c r="C852" s="3" t="inlineStr">
        <is>
          <t>4M BLUE ULTRA SLIM CAT6A</t>
        </is>
      </c>
      <c r="D852" s="11" t="n">
        <v>11</v>
      </c>
      <c r="E852" s="12" t="n">
        <v>9.17</v>
      </c>
    </row>
    <row r="853">
      <c r="A853" s="3" t="inlineStr">
        <is>
          <t>HDMI21CBL8K604M</t>
        </is>
      </c>
      <c r="B853" s="3" t="inlineStr">
        <is>
          <t>Startech</t>
        </is>
      </c>
      <c r="C853" s="3" t="inlineStr">
        <is>
          <t>4M ULTRA HIGH SPEED HDMI 2.1</t>
        </is>
      </c>
      <c r="D853" s="11" t="n">
        <v>36</v>
      </c>
      <c r="E853" s="12" t="n">
        <v>30</v>
      </c>
    </row>
    <row r="854">
      <c r="A854" s="3" t="inlineStr">
        <is>
          <t>USB2AC4MBKE</t>
        </is>
      </c>
      <c r="B854" s="3" t="inlineStr">
        <is>
          <t>Startech</t>
        </is>
      </c>
      <c r="C854" s="3" t="inlineStr">
        <is>
          <t>4M USB-A TO USB-C CABLE</t>
        </is>
      </c>
      <c r="D854" s="11" t="n">
        <v>13</v>
      </c>
      <c r="E854" s="12" t="n">
        <v>10.83</v>
      </c>
    </row>
    <row r="855">
      <c r="A855" s="3" t="inlineStr">
        <is>
          <t>N6APATSTP34BL50</t>
        </is>
      </c>
      <c r="B855" s="3" t="inlineStr">
        <is>
          <t>Startech</t>
        </is>
      </c>
      <c r="C855" s="3" t="inlineStr">
        <is>
          <t>50CM BLUE ULTRA SLIM CAT6A</t>
        </is>
      </c>
      <c r="D855" s="11" t="n">
        <v>7</v>
      </c>
      <c r="E855" s="12" t="n">
        <v>5.83</v>
      </c>
    </row>
    <row r="856">
      <c r="A856" s="3" t="inlineStr">
        <is>
          <t>NLBK50CCAT6APTC</t>
        </is>
      </c>
      <c r="B856" s="3" t="inlineStr">
        <is>
          <t>Startech</t>
        </is>
      </c>
      <c r="C856" s="3" t="inlineStr">
        <is>
          <t>50CM CAT6A ETHERNET CABLE LSZH</t>
        </is>
      </c>
      <c r="D856" s="11" t="n">
        <v>7</v>
      </c>
      <c r="E856" s="12" t="n">
        <v>5.83</v>
      </c>
    </row>
    <row r="857">
      <c r="A857" s="3" t="inlineStr">
        <is>
          <t>NLBL50CCAT8PTC</t>
        </is>
      </c>
      <c r="B857" s="3" t="inlineStr">
        <is>
          <t>Startech</t>
        </is>
      </c>
      <c r="C857" s="3" t="inlineStr">
        <is>
          <t>50CM CAT8 ETHERNET CABLE LSZH</t>
        </is>
      </c>
      <c r="D857" s="11" t="n">
        <v>12</v>
      </c>
      <c r="E857" s="12" t="n">
        <v>10</v>
      </c>
    </row>
    <row r="858">
      <c r="A858" s="3" t="inlineStr">
        <is>
          <t>USB31CC50CM</t>
        </is>
      </c>
      <c r="B858" s="3" t="inlineStr">
        <is>
          <t>Startech</t>
        </is>
      </c>
      <c r="C858" s="3" t="inlineStr">
        <is>
          <t>50CM SUPERSPEED USB 3.1 10GBPS C TO</t>
        </is>
      </c>
      <c r="D858" s="11" t="n">
        <v>16</v>
      </c>
      <c r="E858" s="12" t="n">
        <v>13.33</v>
      </c>
    </row>
    <row r="859">
      <c r="A859" s="3" t="inlineStr">
        <is>
          <t>HDMI21CBL50CM</t>
        </is>
      </c>
      <c r="B859" s="3" t="inlineStr">
        <is>
          <t>Startech</t>
        </is>
      </c>
      <c r="C859" s="3" t="inlineStr">
        <is>
          <t>50CM ULTRA HIGH SPEED HDMI 2.1</t>
        </is>
      </c>
      <c r="D859" s="11" t="n">
        <v>11</v>
      </c>
      <c r="E859" s="12" t="n">
        <v>9.17</v>
      </c>
    </row>
    <row r="860">
      <c r="A860" s="3" t="inlineStr">
        <is>
          <t>N6PAT50CMWHS</t>
        </is>
      </c>
      <c r="B860" s="3" t="inlineStr">
        <is>
          <t>Startech</t>
        </is>
      </c>
      <c r="C860" s="3" t="inlineStr">
        <is>
          <t>50CM WHITE SLIM CAT6 CABLE</t>
        </is>
      </c>
      <c r="D860" s="11" t="n">
        <v>6</v>
      </c>
      <c r="E860" s="12" t="n">
        <v>5</v>
      </c>
    </row>
    <row r="861">
      <c r="A861" s="3" t="inlineStr">
        <is>
          <t>N6PAT5MBKS</t>
        </is>
      </c>
      <c r="B861" s="3" t="inlineStr">
        <is>
          <t>Startech</t>
        </is>
      </c>
      <c r="C861" s="3" t="inlineStr">
        <is>
          <t>5M BLACK SLIM CAT6 CABLE</t>
        </is>
      </c>
      <c r="D861" s="11" t="n">
        <v>9</v>
      </c>
      <c r="E861" s="12" t="n">
        <v>7.5</v>
      </c>
    </row>
    <row r="862">
      <c r="A862" s="3" t="inlineStr">
        <is>
          <t>NLBL5MCAT6APATC</t>
        </is>
      </c>
      <c r="B862" s="3" t="inlineStr">
        <is>
          <t>Startech</t>
        </is>
      </c>
      <c r="C862" s="3" t="inlineStr">
        <is>
          <t>5M BLUE CAT6A LSZH PATCH CABLE</t>
        </is>
      </c>
      <c r="D862" s="11" t="n">
        <v>19</v>
      </c>
      <c r="E862" s="12" t="n">
        <v>15.83</v>
      </c>
    </row>
    <row r="863">
      <c r="A863" s="3" t="inlineStr">
        <is>
          <t>N6PAT5MBLS</t>
        </is>
      </c>
      <c r="B863" s="3" t="inlineStr">
        <is>
          <t>Startech</t>
        </is>
      </c>
      <c r="C863" s="3" t="inlineStr">
        <is>
          <t>5M BLUE SLIM CAT6 CABLE</t>
        </is>
      </c>
      <c r="D863" s="11" t="n">
        <v>9</v>
      </c>
      <c r="E863" s="12" t="n">
        <v>7.5</v>
      </c>
    </row>
    <row r="864">
      <c r="A864" s="3" t="inlineStr">
        <is>
          <t>NLAQ5MCAT6APTC</t>
        </is>
      </c>
      <c r="B864" s="3" t="inlineStr">
        <is>
          <t>Startech</t>
        </is>
      </c>
      <c r="C864" s="3" t="inlineStr">
        <is>
          <t>5M CAT6A ETHERNET CABLE LSZH</t>
        </is>
      </c>
      <c r="D864" s="11" t="n">
        <v>19</v>
      </c>
      <c r="E864" s="12" t="n">
        <v>15.83</v>
      </c>
    </row>
    <row r="865">
      <c r="A865" s="3" t="inlineStr">
        <is>
          <t>NLBK5MCAT6APTC</t>
        </is>
      </c>
      <c r="B865" s="3" t="inlineStr">
        <is>
          <t>Startech</t>
        </is>
      </c>
      <c r="C865" s="3" t="inlineStr">
        <is>
          <t>5M CAT6A ETHERNET CABLE LSZH</t>
        </is>
      </c>
      <c r="D865" s="11" t="n">
        <v>19</v>
      </c>
      <c r="E865" s="12" t="n">
        <v>15.83</v>
      </c>
    </row>
    <row r="866">
      <c r="A866" s="3" t="inlineStr">
        <is>
          <t>NLWH5MCAT6APTC</t>
        </is>
      </c>
      <c r="B866" s="3" t="inlineStr">
        <is>
          <t>Startech</t>
        </is>
      </c>
      <c r="C866" s="3" t="inlineStr">
        <is>
          <t>5M CAT6A ETHERNET CABLE LSZH</t>
        </is>
      </c>
      <c r="D866" s="11" t="n">
        <v>19</v>
      </c>
      <c r="E866" s="12" t="n">
        <v>15.83</v>
      </c>
    </row>
    <row r="867">
      <c r="A867" s="3" t="inlineStr">
        <is>
          <t>DP14MM5M</t>
        </is>
      </c>
      <c r="B867" s="3" t="inlineStr">
        <is>
          <t>Startech</t>
        </is>
      </c>
      <c r="C867" s="3" t="inlineStr">
        <is>
          <t>5M DISPLAYPORT 1.4 CABLE</t>
        </is>
      </c>
      <c r="D867" s="11" t="n">
        <v>34</v>
      </c>
      <c r="E867" s="12" t="n">
        <v>28.33</v>
      </c>
    </row>
    <row r="868">
      <c r="A868" s="3" t="inlineStr">
        <is>
          <t>N6PAT5MGRS</t>
        </is>
      </c>
      <c r="B868" s="3" t="inlineStr">
        <is>
          <t>Startech</t>
        </is>
      </c>
      <c r="C868" s="3" t="inlineStr">
        <is>
          <t>5M GRAY SLIM CAT6 CABLE</t>
        </is>
      </c>
      <c r="D868" s="11" t="n">
        <v>9</v>
      </c>
      <c r="E868" s="12" t="n">
        <v>7.5</v>
      </c>
    </row>
    <row r="869">
      <c r="A869" s="3" t="inlineStr">
        <is>
          <t>OM4RLCLC5M</t>
        </is>
      </c>
      <c r="B869" s="3" t="inlineStr">
        <is>
          <t>Startech</t>
        </is>
      </c>
      <c r="C869" s="3" t="inlineStr">
        <is>
          <t>5M OM4 LC-LC DUPLEX FIBER CABLE</t>
        </is>
      </c>
      <c r="D869" s="11" t="n">
        <v>20</v>
      </c>
      <c r="E869" s="12" t="n">
        <v>16.67</v>
      </c>
    </row>
    <row r="870">
      <c r="A870" s="3" t="inlineStr">
        <is>
          <t>450FBLCLC5PP</t>
        </is>
      </c>
      <c r="B870" s="3" t="inlineStr">
        <is>
          <t>Startech</t>
        </is>
      </c>
      <c r="C870" s="3" t="inlineStr">
        <is>
          <t>5M OM4 LC-LC DUPLEX FIBER CABLE</t>
        </is>
      </c>
      <c r="D870" s="11" t="n">
        <v>31</v>
      </c>
      <c r="E870" s="12" t="n">
        <v>25.83</v>
      </c>
    </row>
    <row r="871">
      <c r="A871" s="3" t="inlineStr">
        <is>
          <t>450FBLCLC5SW</t>
        </is>
      </c>
      <c r="B871" s="3" t="inlineStr">
        <is>
          <t>Startech</t>
        </is>
      </c>
      <c r="C871" s="3" t="inlineStr">
        <is>
          <t>5M OM4 MULTIMODE FIBER CABLE</t>
        </is>
      </c>
      <c r="D871" s="11" t="n">
        <v>39</v>
      </c>
      <c r="E871" s="12" t="n">
        <v>32.5</v>
      </c>
    </row>
    <row r="872">
      <c r="A872" s="3" t="inlineStr">
        <is>
          <t>HDMI21CBL8K605M</t>
        </is>
      </c>
      <c r="B872" s="3" t="inlineStr">
        <is>
          <t>Startech</t>
        </is>
      </c>
      <c r="C872" s="3" t="inlineStr">
        <is>
          <t>5M ULTRA HIGH SPEED HDMI 2.1</t>
        </is>
      </c>
      <c r="D872" s="11" t="n">
        <v>43</v>
      </c>
      <c r="E872" s="12" t="n">
        <v>35.83</v>
      </c>
    </row>
    <row r="873">
      <c r="A873" s="3" t="inlineStr">
        <is>
          <t>N6PAT5MWHS</t>
        </is>
      </c>
      <c r="B873" s="3" t="inlineStr">
        <is>
          <t>Startech</t>
        </is>
      </c>
      <c r="C873" s="3" t="inlineStr">
        <is>
          <t>5M WHITE SLIM CAT6 CABLE</t>
        </is>
      </c>
      <c r="D873" s="11" t="n">
        <v>9</v>
      </c>
      <c r="E873" s="12" t="n">
        <v>7.5</v>
      </c>
    </row>
    <row r="874">
      <c r="A874" s="3" t="inlineStr">
        <is>
          <t>DP2HDMM2MB</t>
        </is>
      </c>
      <c r="B874" s="3" t="inlineStr">
        <is>
          <t>Startech</t>
        </is>
      </c>
      <c r="C874" s="3" t="inlineStr">
        <is>
          <t>6 FEET/2M DISPLAYPORT TO HDMI CONVE</t>
        </is>
      </c>
      <c r="D874" s="11" t="n">
        <v>20</v>
      </c>
      <c r="E874" s="12" t="n">
        <v>16.67</v>
      </c>
    </row>
    <row r="875">
      <c r="A875" s="3" t="inlineStr">
        <is>
          <t>DISPLPORT6L</t>
        </is>
      </c>
      <c r="B875" s="3" t="inlineStr">
        <is>
          <t>Startech</t>
        </is>
      </c>
      <c r="C875" s="3" t="inlineStr">
        <is>
          <t>6 FT DISPLAYPORT VIDEO CABLE</t>
        </is>
      </c>
      <c r="D875" s="11" t="n">
        <v>13</v>
      </c>
      <c r="E875" s="12" t="n">
        <v>10.83</v>
      </c>
    </row>
    <row r="876">
      <c r="A876" s="3" t="inlineStr">
        <is>
          <t>CDP2DP146B</t>
        </is>
      </c>
      <c r="B876" s="3" t="inlineStr">
        <is>
          <t>Startech</t>
        </is>
      </c>
      <c r="C876" s="3" t="inlineStr">
        <is>
          <t>6' USB C TO DP 1.4 CABLE</t>
        </is>
      </c>
      <c r="D876" s="11" t="n">
        <v>24</v>
      </c>
      <c r="E876" s="12" t="n">
        <v>20</v>
      </c>
    </row>
    <row r="877">
      <c r="A877" s="3" t="inlineStr">
        <is>
          <t>CDP2DP2MBD</t>
        </is>
      </c>
      <c r="B877" s="3" t="inlineStr">
        <is>
          <t>Startech</t>
        </is>
      </c>
      <c r="C877" s="3" t="inlineStr">
        <is>
          <t>6.6 FT. USB C TO DP 1.2 CABLE</t>
        </is>
      </c>
      <c r="D877" s="11" t="n">
        <v>24</v>
      </c>
      <c r="E877" s="12" t="n">
        <v>20</v>
      </c>
    </row>
    <row r="878">
      <c r="A878" s="3" t="inlineStr">
        <is>
          <t>ICUSB2321F</t>
        </is>
      </c>
      <c r="B878" s="3" t="inlineStr">
        <is>
          <t>Startech</t>
        </is>
      </c>
      <c r="C878" s="3" t="inlineStr">
        <is>
          <t>6FT 1-PORT FTDI USB TO SERIAL ADAPTR</t>
        </is>
      </c>
      <c r="D878" s="11" t="n">
        <v>37</v>
      </c>
      <c r="E878" s="12" t="n">
        <v>30.83</v>
      </c>
    </row>
    <row r="879">
      <c r="A879" s="3" t="inlineStr">
        <is>
          <t>USB315C5C6</t>
        </is>
      </c>
      <c r="B879" s="3" t="inlineStr">
        <is>
          <t>Startech</t>
        </is>
      </c>
      <c r="C879" s="3" t="inlineStr">
        <is>
          <t>6FT 1.8M USB C CABLE W  5A PD</t>
        </is>
      </c>
      <c r="D879" s="11" t="n">
        <v>22</v>
      </c>
      <c r="E879" s="12" t="n">
        <v>18.33</v>
      </c>
    </row>
    <row r="880">
      <c r="A880" s="3" t="inlineStr">
        <is>
          <t>DP14VMM2M</t>
        </is>
      </c>
      <c r="B880" s="3" t="inlineStr">
        <is>
          <t>Startech</t>
        </is>
      </c>
      <c r="C880" s="3" t="inlineStr">
        <is>
          <t>6FT DISPLAYPORT 1.4 8K 60HZ</t>
        </is>
      </c>
      <c r="D880" s="11" t="n">
        <v>17</v>
      </c>
      <c r="E880" s="12" t="n">
        <v>14.17</v>
      </c>
    </row>
    <row r="881">
      <c r="A881" s="3" t="inlineStr">
        <is>
          <t>HDMMV2M</t>
        </is>
      </c>
      <c r="B881" s="3" t="inlineStr">
        <is>
          <t>Startech</t>
        </is>
      </c>
      <c r="C881" s="3" t="inlineStr">
        <is>
          <t>6FT PREMIUM CERTIFIED HDMI 2.0</t>
        </is>
      </c>
      <c r="D881" s="11" t="n">
        <v>15</v>
      </c>
      <c r="E881" s="12" t="n">
        <v>12.5</v>
      </c>
    </row>
    <row r="882">
      <c r="A882" s="3" t="inlineStr">
        <is>
          <t>HDMM21V2M</t>
        </is>
      </c>
      <c r="B882" s="3" t="inlineStr">
        <is>
          <t>Startech</t>
        </is>
      </c>
      <c r="C882" s="3" t="inlineStr">
        <is>
          <t>6FT ULTRA HIGH SPEED HDMI 2.1</t>
        </is>
      </c>
      <c r="D882" s="11" t="n">
        <v>24</v>
      </c>
      <c r="E882" s="12" t="n">
        <v>20</v>
      </c>
    </row>
    <row r="883">
      <c r="A883" s="3" t="inlineStr">
        <is>
          <t>USB315CCV2M</t>
        </is>
      </c>
      <c r="B883" s="3" t="inlineStr">
        <is>
          <t>Startech</t>
        </is>
      </c>
      <c r="C883" s="3" t="inlineStr">
        <is>
          <t>6FT USB C CABLE 5GBPS GEN1</t>
        </is>
      </c>
      <c r="D883" s="11" t="n">
        <v>21</v>
      </c>
      <c r="E883" s="12" t="n">
        <v>17.5</v>
      </c>
    </row>
    <row r="884">
      <c r="A884" s="3" t="inlineStr">
        <is>
          <t>R2CCR2MUSBCABLE</t>
        </is>
      </c>
      <c r="B884" s="3" t="inlineStr">
        <is>
          <t>Startech</t>
        </is>
      </c>
      <c r="C884" s="3" t="inlineStr">
        <is>
          <t>6FT USB C CHARGING CABLE</t>
        </is>
      </c>
      <c r="D884" s="11" t="n">
        <v>12</v>
      </c>
      <c r="E884" s="12" t="n">
        <v>10</v>
      </c>
    </row>
    <row r="885">
      <c r="A885" s="3" t="inlineStr">
        <is>
          <t>CDP2HDMM2MH</t>
        </is>
      </c>
      <c r="B885" s="3" t="inlineStr">
        <is>
          <t>Startech</t>
        </is>
      </c>
      <c r="C885" s="3" t="inlineStr">
        <is>
          <t>6FT USB C TO HDMI CABLE 4K HDR</t>
        </is>
      </c>
      <c r="D885" s="11" t="n">
        <v>25</v>
      </c>
      <c r="E885" s="12" t="n">
        <v>20.83</v>
      </c>
    </row>
    <row r="886">
      <c r="A886" s="3" t="inlineStr">
        <is>
          <t>S2CEPR2MUSBSLCB</t>
        </is>
      </c>
      <c r="B886" s="3" t="inlineStr">
        <is>
          <t>Startech</t>
        </is>
      </c>
      <c r="C886" s="3" t="inlineStr">
        <is>
          <t>6FT USB-C CHARGING CABLE 240W</t>
        </is>
      </c>
      <c r="D886" s="11" t="n">
        <v>19</v>
      </c>
      <c r="E886" s="12" t="n">
        <v>15.83</v>
      </c>
    </row>
    <row r="887">
      <c r="A887" s="3" t="inlineStr">
        <is>
          <t>USB2AC15CMBK</t>
        </is>
      </c>
      <c r="B887" s="3" t="inlineStr">
        <is>
          <t>Startech</t>
        </is>
      </c>
      <c r="C887" s="3" t="inlineStr">
        <is>
          <t>6IN USB-A TO USB-C CABLE</t>
        </is>
      </c>
      <c r="D887" s="11" t="n">
        <v>6</v>
      </c>
      <c r="E887" s="12" t="n">
        <v>5</v>
      </c>
    </row>
    <row r="888">
      <c r="A888" s="3" t="inlineStr">
        <is>
          <t>USB2CC15CMNCBR</t>
        </is>
      </c>
      <c r="B888" s="3" t="inlineStr">
        <is>
          <t>Startech</t>
        </is>
      </c>
      <c r="C888" s="3" t="inlineStr">
        <is>
          <t>7.5M BLACK CAT6A LSZH PATCH CABLE</t>
        </is>
      </c>
      <c r="D888" s="11" t="n">
        <v>6</v>
      </c>
      <c r="E888" s="12" t="n">
        <v>5</v>
      </c>
    </row>
    <row r="889">
      <c r="A889" s="3" t="inlineStr">
        <is>
          <t>NLAQ750CAT6APTC</t>
        </is>
      </c>
      <c r="B889" s="3" t="inlineStr">
        <is>
          <t>Startech</t>
        </is>
      </c>
      <c r="C889" s="3" t="inlineStr">
        <is>
          <t>7.5M CAT6A ETHERNET CABLE LSZH</t>
        </is>
      </c>
      <c r="D889" s="11" t="n">
        <v>10</v>
      </c>
      <c r="E889" s="12" t="n">
        <v>8.33</v>
      </c>
    </row>
    <row r="890">
      <c r="A890" s="3" t="inlineStr">
        <is>
          <t>N6PAT7MBLS</t>
        </is>
      </c>
      <c r="B890" s="3" t="inlineStr">
        <is>
          <t>Startech</t>
        </is>
      </c>
      <c r="C890" s="3" t="inlineStr">
        <is>
          <t>7M BLUE SLIM CAT6 CABLE</t>
        </is>
      </c>
      <c r="D890" s="11" t="n">
        <v>10</v>
      </c>
      <c r="E890" s="12" t="n">
        <v>8.33</v>
      </c>
    </row>
    <row r="891">
      <c r="A891" s="3" t="inlineStr">
        <is>
          <t>NLBK7MCAT6APTC</t>
        </is>
      </c>
      <c r="B891" s="3" t="inlineStr">
        <is>
          <t>Startech</t>
        </is>
      </c>
      <c r="C891" s="3" t="inlineStr">
        <is>
          <t>7M CAT6A ETHERNET CABLE LSZH</t>
        </is>
      </c>
      <c r="D891" s="11" t="n">
        <v>9</v>
      </c>
      <c r="E891" s="12" t="n">
        <v>7.5</v>
      </c>
    </row>
    <row r="892">
      <c r="A892" s="3" t="inlineStr">
        <is>
          <t>NLAQ7MCAT6APTC</t>
        </is>
      </c>
      <c r="B892" s="3" t="inlineStr">
        <is>
          <t>Startech</t>
        </is>
      </c>
      <c r="C892" s="3" t="inlineStr">
        <is>
          <t>7M CAT6A ETHERNET CABLE LSZH</t>
        </is>
      </c>
      <c r="D892" s="11" t="n">
        <v>9</v>
      </c>
      <c r="E892" s="12" t="n">
        <v>7.5</v>
      </c>
    </row>
    <row r="893">
      <c r="A893" s="3" t="inlineStr">
        <is>
          <t>NLBL7MCAT6APTC</t>
        </is>
      </c>
      <c r="B893" s="3" t="inlineStr">
        <is>
          <t>Startech</t>
        </is>
      </c>
      <c r="C893" s="3" t="inlineStr">
        <is>
          <t>7M CAT6A ETHERNET CABLE LSZH</t>
        </is>
      </c>
      <c r="D893" s="11" t="n">
        <v>9</v>
      </c>
      <c r="E893" s="12" t="n">
        <v>7.5</v>
      </c>
    </row>
    <row r="894">
      <c r="A894" s="3" t="inlineStr">
        <is>
          <t>N6PAT7MGRS</t>
        </is>
      </c>
      <c r="B894" s="3" t="inlineStr">
        <is>
          <t>Startech</t>
        </is>
      </c>
      <c r="C894" s="3" t="inlineStr">
        <is>
          <t>7M GRAY SLIM CAT6 CABLE</t>
        </is>
      </c>
      <c r="D894" s="11" t="n">
        <v>10</v>
      </c>
      <c r="E894" s="12" t="n">
        <v>8.33</v>
      </c>
    </row>
    <row r="895">
      <c r="A895" s="3" t="inlineStr">
        <is>
          <t>OM4RLCLC7M</t>
        </is>
      </c>
      <c r="B895" s="3" t="inlineStr">
        <is>
          <t>Startech</t>
        </is>
      </c>
      <c r="C895" s="3" t="inlineStr">
        <is>
          <t>7M OM4 LC-LC DUPLEX FIBER CABLE</t>
        </is>
      </c>
      <c r="D895" s="11" t="n">
        <v>23</v>
      </c>
      <c r="E895" s="12" t="n">
        <v>19.17</v>
      </c>
    </row>
    <row r="896">
      <c r="A896" s="3" t="inlineStr">
        <is>
          <t>N6PAT7MWHS</t>
        </is>
      </c>
      <c r="B896" s="3" t="inlineStr">
        <is>
          <t>Startech</t>
        </is>
      </c>
      <c r="C896" s="3" t="inlineStr">
        <is>
          <t>7M WHITE SLIM CAT6 CABLE</t>
        </is>
      </c>
      <c r="D896" s="11" t="n">
        <v>10</v>
      </c>
      <c r="E896" s="12" t="n">
        <v>8.33</v>
      </c>
    </row>
    <row r="897">
      <c r="A897" s="3" t="inlineStr">
        <is>
          <t>RKCONS1908K</t>
        </is>
      </c>
      <c r="B897" s="3" t="inlineStr">
        <is>
          <t>Startech</t>
        </is>
      </c>
      <c r="C897" s="3" t="inlineStr">
        <is>
          <t>8 PORT KVM CONSOLE - 19IN</t>
        </is>
      </c>
      <c r="D897" s="11" t="n">
        <v>1682</v>
      </c>
      <c r="E897" s="12" t="n">
        <v>1401.67</v>
      </c>
    </row>
    <row r="898">
      <c r="A898" s="3" t="inlineStr">
        <is>
          <t>N6APATSTP34BLS8</t>
        </is>
      </c>
      <c r="B898" s="3" t="inlineStr">
        <is>
          <t>Startech</t>
        </is>
      </c>
      <c r="C898" s="3" t="inlineStr">
        <is>
          <t>80CM BLUE ULTRA SLIM CAT6A</t>
        </is>
      </c>
      <c r="D898" s="11" t="n">
        <v>7</v>
      </c>
      <c r="E898" s="12" t="n">
        <v>5.83</v>
      </c>
    </row>
    <row r="899">
      <c r="A899" s="3" t="inlineStr">
        <is>
          <t>HDDVIMF8IN</t>
        </is>
      </c>
      <c r="B899" s="3" t="inlineStr">
        <is>
          <t>Startech</t>
        </is>
      </c>
      <c r="C899" s="3" t="inlineStr">
        <is>
          <t>8IN HDMI TO DVI-D VIDEOCABLEADAPTER</t>
        </is>
      </c>
      <c r="D899" s="11" t="n">
        <v>11</v>
      </c>
      <c r="E899" s="12" t="n">
        <v>9.17</v>
      </c>
    </row>
    <row r="900">
      <c r="A900" s="3" t="inlineStr">
        <is>
          <t>450FBLCLC8PP</t>
        </is>
      </c>
      <c r="B900" s="3" t="inlineStr">
        <is>
          <t>Startech</t>
        </is>
      </c>
      <c r="C900" s="3" t="inlineStr">
        <is>
          <t>8M OM4 LC-LC DUPLEX FIBER CABLE</t>
        </is>
      </c>
      <c r="D900" s="11" t="n">
        <v>41</v>
      </c>
      <c r="E900" s="12" t="n">
        <v>34.17</v>
      </c>
    </row>
    <row r="901">
      <c r="A901" s="3" t="inlineStr">
        <is>
          <t>145BUSBCHDMI4KA</t>
        </is>
      </c>
      <c r="B901" s="3" t="inlineStr">
        <is>
          <t>Startech</t>
        </is>
      </c>
      <c r="C901" s="3" t="inlineStr">
        <is>
          <t>9.1M USB-C TO HDMI 4K AOC</t>
        </is>
      </c>
      <c r="D901" s="11" t="n">
        <v>155</v>
      </c>
      <c r="E901" s="12" t="n">
        <v>129.17</v>
      </c>
    </row>
    <row r="902">
      <c r="A902" s="3" t="inlineStr">
        <is>
          <t>HDMI2CAB4K6010M</t>
        </is>
      </c>
      <c r="B902" s="3" t="inlineStr">
        <is>
          <t>Startech</t>
        </is>
      </c>
      <c r="C902" s="3" t="inlineStr">
        <is>
          <t>ACTIVE HIGH SPEED HDMI CABLE</t>
        </is>
      </c>
      <c r="D902" s="11" t="n">
        <v>43</v>
      </c>
      <c r="E902" s="12" t="n">
        <v>35.83</v>
      </c>
    </row>
    <row r="903">
      <c r="A903" s="3" t="inlineStr">
        <is>
          <t>HDMI2CAB4K6015M</t>
        </is>
      </c>
      <c r="B903" s="3" t="inlineStr">
        <is>
          <t>Startech</t>
        </is>
      </c>
      <c r="C903" s="3" t="inlineStr">
        <is>
          <t>ACTIVE HIGH SPEED HDMI CABLE</t>
        </is>
      </c>
      <c r="D903" s="11" t="n">
        <v>71</v>
      </c>
      <c r="E903" s="12" t="n">
        <v>59.17</v>
      </c>
    </row>
    <row r="904">
      <c r="A904" s="3" t="inlineStr">
        <is>
          <t>CABLE-TAG-HLWH</t>
        </is>
      </c>
      <c r="B904" s="3" t="inlineStr">
        <is>
          <t>Startech</t>
        </is>
      </c>
      <c r="C904" s="3" t="inlineStr">
        <is>
          <t>CABLE LABELS CABLE TAGS</t>
        </is>
      </c>
      <c r="D904" s="11" t="n">
        <v>22</v>
      </c>
      <c r="E904" s="12" t="n">
        <v>18.33</v>
      </c>
    </row>
    <row r="905">
      <c r="A905" s="3" t="inlineStr">
        <is>
          <t>CMLB102</t>
        </is>
      </c>
      <c r="B905" s="3" t="inlineStr">
        <is>
          <t>Startech</t>
        </is>
      </c>
      <c r="C905" s="3" t="inlineStr">
        <is>
          <t>CABLE LACING BAR - 75 DEGREES - 2 IN</t>
        </is>
      </c>
      <c r="D905" s="11" t="n">
        <v>79</v>
      </c>
      <c r="E905" s="12" t="n">
        <v>65.83</v>
      </c>
    </row>
    <row r="906">
      <c r="A906" s="3" t="inlineStr">
        <is>
          <t>N6PAT50CMBKS</t>
        </is>
      </c>
      <c r="B906" s="3" t="inlineStr">
        <is>
          <t>Startech</t>
        </is>
      </c>
      <c r="C906" s="3" t="inlineStr">
        <is>
          <t>CAT6 CABLE - 0.5 M - BLACK</t>
        </is>
      </c>
      <c r="D906" s="11" t="n">
        <v>5</v>
      </c>
      <c r="E906" s="12" t="n">
        <v>4.17</v>
      </c>
    </row>
    <row r="907">
      <c r="A907" s="3" t="inlineStr">
        <is>
          <t>N6PAT50CMBLS</t>
        </is>
      </c>
      <c r="B907" s="3" t="inlineStr">
        <is>
          <t>Startech</t>
        </is>
      </c>
      <c r="C907" s="3" t="inlineStr">
        <is>
          <t>CAT6 CABLE - 0.5 M - BLUE</t>
        </is>
      </c>
      <c r="D907" s="11" t="n">
        <v>5</v>
      </c>
      <c r="E907" s="12" t="n">
        <v>4.17</v>
      </c>
    </row>
    <row r="908">
      <c r="A908" s="3" t="inlineStr">
        <is>
          <t>N6PAT100CMBKS</t>
        </is>
      </c>
      <c r="B908" s="3" t="inlineStr">
        <is>
          <t>Startech</t>
        </is>
      </c>
      <c r="C908" s="3" t="inlineStr">
        <is>
          <t>CAT6 CABLE - 1 M - BLACK</t>
        </is>
      </c>
      <c r="D908" s="11" t="n">
        <v>5</v>
      </c>
      <c r="E908" s="12" t="n">
        <v>4.17</v>
      </c>
    </row>
    <row r="909">
      <c r="A909" s="3" t="inlineStr">
        <is>
          <t>N6PAT100CMBLS</t>
        </is>
      </c>
      <c r="B909" s="3" t="inlineStr">
        <is>
          <t>Startech</t>
        </is>
      </c>
      <c r="C909" s="3" t="inlineStr">
        <is>
          <t>CAT6 CABLE - 1 M - BLUE</t>
        </is>
      </c>
      <c r="D909" s="11" t="n">
        <v>5</v>
      </c>
      <c r="E909" s="12" t="n">
        <v>4.17</v>
      </c>
    </row>
    <row r="910">
      <c r="A910" s="3" t="inlineStr">
        <is>
          <t>N6PAT100CMGRS</t>
        </is>
      </c>
      <c r="B910" s="3" t="inlineStr">
        <is>
          <t>Startech</t>
        </is>
      </c>
      <c r="C910" s="3" t="inlineStr">
        <is>
          <t>CAT6 CABLE - 1 M - GREY</t>
        </is>
      </c>
      <c r="D910" s="11" t="n">
        <v>4</v>
      </c>
      <c r="E910" s="12" t="n">
        <v>3.33</v>
      </c>
    </row>
    <row r="911">
      <c r="A911" s="3" t="inlineStr">
        <is>
          <t>N6PAT150CMGRS</t>
        </is>
      </c>
      <c r="B911" s="3" t="inlineStr">
        <is>
          <t>Startech</t>
        </is>
      </c>
      <c r="C911" s="3" t="inlineStr">
        <is>
          <t>CAT6 CABLE - 1.5 M - GREY</t>
        </is>
      </c>
      <c r="D911" s="11" t="n">
        <v>6</v>
      </c>
      <c r="E911" s="12" t="n">
        <v>5</v>
      </c>
    </row>
    <row r="912">
      <c r="A912" s="3" t="inlineStr">
        <is>
          <t>N6PAT200CMBKS</t>
        </is>
      </c>
      <c r="B912" s="3" t="inlineStr">
        <is>
          <t>Startech</t>
        </is>
      </c>
      <c r="C912" s="3" t="inlineStr">
        <is>
          <t>CAT6 CABLE - 2 M - BLACK</t>
        </is>
      </c>
      <c r="D912" s="11" t="n">
        <v>6</v>
      </c>
      <c r="E912" s="12" t="n">
        <v>5</v>
      </c>
    </row>
    <row r="913">
      <c r="A913" s="3" t="inlineStr">
        <is>
          <t>N6PAT200CMGRS</t>
        </is>
      </c>
      <c r="B913" s="3" t="inlineStr">
        <is>
          <t>Startech</t>
        </is>
      </c>
      <c r="C913" s="3" t="inlineStr">
        <is>
          <t>CAT6 CABLE - 2 M - GREY</t>
        </is>
      </c>
      <c r="D913" s="11" t="n">
        <v>6</v>
      </c>
      <c r="E913" s="12" t="n">
        <v>5</v>
      </c>
    </row>
    <row r="914">
      <c r="A914" s="3" t="inlineStr">
        <is>
          <t>N6PAT250CMGRS</t>
        </is>
      </c>
      <c r="B914" s="3" t="inlineStr">
        <is>
          <t>Startech</t>
        </is>
      </c>
      <c r="C914" s="3" t="inlineStr">
        <is>
          <t>CAT6 CABLE - 2.5 M - GREY</t>
        </is>
      </c>
      <c r="D914" s="11" t="n">
        <v>7</v>
      </c>
      <c r="E914" s="12" t="n">
        <v>5.83</v>
      </c>
    </row>
    <row r="915">
      <c r="A915" s="3" t="inlineStr">
        <is>
          <t>N6PAT300CMBKS</t>
        </is>
      </c>
      <c r="B915" s="3" t="inlineStr">
        <is>
          <t>Startech</t>
        </is>
      </c>
      <c r="C915" s="3" t="inlineStr">
        <is>
          <t>CAT6 CABLE - 3 M - BLACK</t>
        </is>
      </c>
      <c r="D915" s="11" t="n">
        <v>7</v>
      </c>
      <c r="E915" s="12" t="n">
        <v>5.83</v>
      </c>
    </row>
    <row r="916">
      <c r="A916" s="3" t="inlineStr">
        <is>
          <t>N6PAT300CMGRS</t>
        </is>
      </c>
      <c r="B916" s="3" t="inlineStr">
        <is>
          <t>Startech</t>
        </is>
      </c>
      <c r="C916" s="3" t="inlineStr">
        <is>
          <t>CAT6 CABLE - 3 M - GREY</t>
        </is>
      </c>
      <c r="D916" s="11" t="n">
        <v>7</v>
      </c>
      <c r="E916" s="12" t="n">
        <v>5.83</v>
      </c>
    </row>
    <row r="917">
      <c r="A917" s="3" t="inlineStr">
        <is>
          <t>ICUSBROLLOVR</t>
        </is>
      </c>
      <c r="B917" s="3" t="inlineStr">
        <is>
          <t>Startech</t>
        </is>
      </c>
      <c r="C917" s="3" t="inlineStr">
        <is>
          <t>CISCO USB CONSOLE CABLE</t>
        </is>
      </c>
      <c r="D917" s="11" t="n">
        <v>26</v>
      </c>
      <c r="E917" s="12" t="n">
        <v>21.67</v>
      </c>
    </row>
    <row r="918">
      <c r="A918" s="3" t="inlineStr">
        <is>
          <t>DISPL2M</t>
        </is>
      </c>
      <c r="B918" s="3" t="inlineStr">
        <is>
          <t>Startech</t>
        </is>
      </c>
      <c r="C918" s="3" t="inlineStr">
        <is>
          <t>DISPLAYPORT 1.2 CABLE WITH LATCHES</t>
        </is>
      </c>
      <c r="D918" s="11" t="n">
        <v>11</v>
      </c>
      <c r="E918" s="12" t="n">
        <v>9.17</v>
      </c>
    </row>
    <row r="919">
      <c r="A919" s="3" t="inlineStr">
        <is>
          <t>CDP2DP</t>
        </is>
      </c>
      <c r="B919" s="3" t="inlineStr">
        <is>
          <t>Startech</t>
        </is>
      </c>
      <c r="C919" s="3" t="inlineStr">
        <is>
          <t>DISPLAYPORT OVER TYPE C TO DISPLAYPO</t>
        </is>
      </c>
      <c r="D919" s="11" t="n">
        <v>32</v>
      </c>
      <c r="E919" s="12" t="n">
        <v>26.67</v>
      </c>
    </row>
    <row r="920">
      <c r="A920" s="3" t="inlineStr">
        <is>
          <t>133DSPYPTHDMI21</t>
        </is>
      </c>
      <c r="B920" s="3" t="inlineStr">
        <is>
          <t>Startech</t>
        </is>
      </c>
      <c r="C920" s="3" t="inlineStr">
        <is>
          <t>DISPLAYPORT TO HDMI CABLE</t>
        </is>
      </c>
      <c r="D920" s="11" t="n">
        <v>46</v>
      </c>
      <c r="E920" s="12" t="n">
        <v>38.33</v>
      </c>
    </row>
    <row r="921">
      <c r="A921" s="3" t="inlineStr">
        <is>
          <t>DP2HDMI2</t>
        </is>
      </c>
      <c r="B921" s="3" t="inlineStr">
        <is>
          <t>Startech</t>
        </is>
      </c>
      <c r="C921" s="3" t="inlineStr">
        <is>
          <t>DISPLAYPORT TO HDMI VIDEO ADAPTER CO</t>
        </is>
      </c>
      <c r="D921" s="11" t="n">
        <v>16</v>
      </c>
      <c r="E921" s="12" t="n">
        <v>13.33</v>
      </c>
    </row>
    <row r="922">
      <c r="A922" s="3" t="inlineStr">
        <is>
          <t>6FDPHDMI4K60HDR</t>
        </is>
      </c>
      <c r="B922" s="3" t="inlineStr">
        <is>
          <t>Startech</t>
        </is>
      </c>
      <c r="C922" s="3" t="inlineStr">
        <is>
          <t>DP TO HDMI ADAPTER CABLE 4K</t>
        </is>
      </c>
      <c r="D922" s="11" t="n">
        <v>31</v>
      </c>
      <c r="E922" s="12" t="n">
        <v>25.83</v>
      </c>
    </row>
    <row r="923">
      <c r="A923" s="3" t="inlineStr">
        <is>
          <t>DPHDMI4K60HDR</t>
        </is>
      </c>
      <c r="B923" s="3" t="inlineStr">
        <is>
          <t>Startech</t>
        </is>
      </c>
      <c r="C923" s="3" t="inlineStr">
        <is>
          <t>DP TO HDMI ADAPTER CABLE 4K</t>
        </is>
      </c>
      <c r="D923" s="11" t="n">
        <v>33</v>
      </c>
      <c r="E923" s="12" t="n">
        <v>27.5</v>
      </c>
    </row>
    <row r="924">
      <c r="A924" s="3" t="inlineStr">
        <is>
          <t>3FDPHDMI4K60HDR</t>
        </is>
      </c>
      <c r="B924" s="3" t="inlineStr">
        <is>
          <t>Startech</t>
        </is>
      </c>
      <c r="C924" s="3" t="inlineStr">
        <is>
          <t>DP TO HDMI ADAPTER CABLE 4K</t>
        </is>
      </c>
      <c r="D924" s="11" t="n">
        <v>28</v>
      </c>
      <c r="E924" s="12" t="n">
        <v>23.33</v>
      </c>
    </row>
    <row r="925">
      <c r="A925" s="3" t="inlineStr">
        <is>
          <t>DP2HD4K60H</t>
        </is>
      </c>
      <c r="B925" s="3" t="inlineStr">
        <is>
          <t>Startech</t>
        </is>
      </c>
      <c r="C925" s="3" t="inlineStr">
        <is>
          <t>DP TO HDMI ADAPTER WITH HDR</t>
        </is>
      </c>
      <c r="D925" s="11" t="n">
        <v>38</v>
      </c>
      <c r="E925" s="12" t="n">
        <v>31.67</v>
      </c>
    </row>
    <row r="926">
      <c r="A926" s="3" t="inlineStr">
        <is>
          <t>FOCLEANER</t>
        </is>
      </c>
      <c r="B926" s="3" t="inlineStr">
        <is>
          <t>Startech</t>
        </is>
      </c>
      <c r="C926" s="3" t="inlineStr">
        <is>
          <t>FIBER OPTIC CABLE CLEANER</t>
        </is>
      </c>
      <c r="D926" s="11" t="n">
        <v>59</v>
      </c>
      <c r="E926" s="12" t="n">
        <v>49.17</v>
      </c>
    </row>
    <row r="927">
      <c r="A927" s="3" t="inlineStr">
        <is>
          <t>EXTHDMI4K40C6P1</t>
        </is>
      </c>
      <c r="B927" s="3" t="inlineStr">
        <is>
          <t>Startech</t>
        </is>
      </c>
      <c r="C927" s="3" t="inlineStr">
        <is>
          <t>HDMI EXTENDER OVER CAT6 4K POC</t>
        </is>
      </c>
      <c r="D927" s="11" t="n">
        <v>134</v>
      </c>
      <c r="E927" s="12" t="n">
        <v>111.67</v>
      </c>
    </row>
    <row r="928">
      <c r="A928" s="3" t="inlineStr">
        <is>
          <t>HDMIDISPLAYPT</t>
        </is>
      </c>
      <c r="B928" s="3" t="inlineStr">
        <is>
          <t>Startech</t>
        </is>
      </c>
      <c r="C928" s="3" t="inlineStr">
        <is>
          <t>HDMI TO DISPLAYPORT ADAPTER</t>
        </is>
      </c>
      <c r="D928" s="11" t="n">
        <v>59</v>
      </c>
      <c r="E928" s="12" t="n">
        <v>49.17</v>
      </c>
    </row>
    <row r="929">
      <c r="A929" s="3" t="inlineStr">
        <is>
          <t>HD2VGAE3</t>
        </is>
      </c>
      <c r="B929" s="3" t="inlineStr">
        <is>
          <t>Startech</t>
        </is>
      </c>
      <c r="C929" s="3" t="inlineStr">
        <is>
          <t>HDMI TO VGA ADAPTER 1080P</t>
        </is>
      </c>
      <c r="D929" s="11" t="n">
        <v>14</v>
      </c>
      <c r="E929" s="12" t="n">
        <v>11.67</v>
      </c>
    </row>
    <row r="930">
      <c r="A930" s="3" t="inlineStr">
        <is>
          <t>HDMI2CAB4K6030C</t>
        </is>
      </c>
      <c r="B930" s="3" t="inlineStr">
        <is>
          <t>Startech</t>
        </is>
      </c>
      <c r="C930" s="3" t="inlineStr">
        <is>
          <t>HIGH SPEED HDMI CABLE</t>
        </is>
      </c>
      <c r="D930" s="11" t="n">
        <v>6</v>
      </c>
      <c r="E930" s="12" t="n">
        <v>5</v>
      </c>
    </row>
    <row r="931">
      <c r="A931" s="3" t="inlineStr">
        <is>
          <t>J8177CST</t>
        </is>
      </c>
      <c r="B931" s="3" t="inlineStr">
        <is>
          <t>Startech</t>
        </is>
      </c>
      <c r="C931" s="3" t="inlineStr">
        <is>
          <t>HP COMPATIBLE J8177C 1000BASE-T RJ45</t>
        </is>
      </c>
      <c r="D931" s="11" t="n">
        <v>46</v>
      </c>
      <c r="E931" s="12" t="n">
        <v>38.33</v>
      </c>
    </row>
    <row r="932">
      <c r="A932" s="3" t="inlineStr">
        <is>
          <t>N6LPATCH2MGR</t>
        </is>
      </c>
      <c r="B932" s="3" t="inlineStr">
        <is>
          <t>Startech</t>
        </is>
      </c>
      <c r="C932" s="3" t="inlineStr">
        <is>
          <t>LSZH CAT6 ETHERNET CABLE UTP</t>
        </is>
      </c>
      <c r="D932" s="11" t="n">
        <v>7</v>
      </c>
      <c r="E932" s="12" t="n">
        <v>5.83</v>
      </c>
    </row>
    <row r="933">
      <c r="A933" s="3" t="inlineStr">
        <is>
          <t>N6LPATCH3MGR</t>
        </is>
      </c>
      <c r="B933" s="3" t="inlineStr">
        <is>
          <t>Startech</t>
        </is>
      </c>
      <c r="C933" s="3" t="inlineStr">
        <is>
          <t>LSZH CAT6 ETHERNET CABLE UTP</t>
        </is>
      </c>
      <c r="D933" s="11" t="n">
        <v>8</v>
      </c>
      <c r="E933" s="12" t="n">
        <v>6.67</v>
      </c>
    </row>
    <row r="934">
      <c r="A934" s="3" t="inlineStr">
        <is>
          <t>N6LPATCH3MBK</t>
        </is>
      </c>
      <c r="B934" s="3" t="inlineStr">
        <is>
          <t>Startech</t>
        </is>
      </c>
      <c r="C934" s="3" t="inlineStr">
        <is>
          <t>LSZH CAT6 ETHERNET CABLE UTP</t>
        </is>
      </c>
      <c r="D934" s="11" t="n">
        <v>7</v>
      </c>
      <c r="E934" s="12" t="n">
        <v>5.83</v>
      </c>
    </row>
    <row r="935">
      <c r="A935" s="3" t="inlineStr">
        <is>
          <t>N6LPATCH1MBK</t>
        </is>
      </c>
      <c r="B935" s="3" t="inlineStr">
        <is>
          <t>Startech</t>
        </is>
      </c>
      <c r="C935" s="3" t="inlineStr">
        <is>
          <t>LSZH CAT6 ETHERNET CABLE UTP</t>
        </is>
      </c>
      <c r="D935" s="11" t="n">
        <v>7</v>
      </c>
      <c r="E935" s="12" t="n">
        <v>5.83</v>
      </c>
    </row>
    <row r="936">
      <c r="A936" s="3" t="inlineStr">
        <is>
          <t>N6LPATCH1MBL</t>
        </is>
      </c>
      <c r="B936" s="3" t="inlineStr">
        <is>
          <t>Startech</t>
        </is>
      </c>
      <c r="C936" s="3" t="inlineStr">
        <is>
          <t>LSZH CAT6 ETHERNET CABLE UTP</t>
        </is>
      </c>
      <c r="D936" s="11" t="n">
        <v>6</v>
      </c>
      <c r="E936" s="12" t="n">
        <v>5</v>
      </c>
    </row>
    <row r="937">
      <c r="A937" s="3" t="inlineStr">
        <is>
          <t>N6LPATCH2MBK</t>
        </is>
      </c>
      <c r="B937" s="3" t="inlineStr">
        <is>
          <t>Startech</t>
        </is>
      </c>
      <c r="C937" s="3" t="inlineStr">
        <is>
          <t>LSZH CAT6 ETHERNET CABLE UTP</t>
        </is>
      </c>
      <c r="D937" s="11" t="n">
        <v>7</v>
      </c>
      <c r="E937" s="12" t="n">
        <v>5.83</v>
      </c>
    </row>
    <row r="938">
      <c r="A938" s="3" t="inlineStr">
        <is>
          <t>N6LPATCH10MGR</t>
        </is>
      </c>
      <c r="B938" s="3" t="inlineStr">
        <is>
          <t>Startech</t>
        </is>
      </c>
      <c r="C938" s="3" t="inlineStr">
        <is>
          <t>LSZH CAT6 ETHERNET CABLE UTP</t>
        </is>
      </c>
      <c r="D938" s="11" t="n">
        <v>13</v>
      </c>
      <c r="E938" s="12" t="n">
        <v>10.83</v>
      </c>
    </row>
    <row r="939">
      <c r="A939" s="3" t="inlineStr">
        <is>
          <t>N6LPATCH7MGR</t>
        </is>
      </c>
      <c r="B939" s="3" t="inlineStr">
        <is>
          <t>Startech</t>
        </is>
      </c>
      <c r="C939" s="3" t="inlineStr">
        <is>
          <t>LSZH CAT6 ETHERNET CABLE UTP</t>
        </is>
      </c>
      <c r="D939" s="11" t="n">
        <v>10</v>
      </c>
      <c r="E939" s="12" t="n">
        <v>8.33</v>
      </c>
    </row>
    <row r="940">
      <c r="A940" s="3" t="inlineStr">
        <is>
          <t>N6LPATCH5MGR</t>
        </is>
      </c>
      <c r="B940" s="3" t="inlineStr">
        <is>
          <t>Startech</t>
        </is>
      </c>
      <c r="C940" s="3" t="inlineStr">
        <is>
          <t>LSZH CAT6 ETHERNET CABLE UTP</t>
        </is>
      </c>
      <c r="D940" s="11" t="n">
        <v>9</v>
      </c>
      <c r="E940" s="12" t="n">
        <v>7.5</v>
      </c>
    </row>
    <row r="941">
      <c r="A941" s="3" t="inlineStr">
        <is>
          <t>N6LPATCH50CMBK</t>
        </is>
      </c>
      <c r="B941" s="3" t="inlineStr">
        <is>
          <t>Startech</t>
        </is>
      </c>
      <c r="C941" s="3" t="inlineStr">
        <is>
          <t>LSZH CAT6 ETHERNET CABLE UTP</t>
        </is>
      </c>
      <c r="D941" s="11" t="n">
        <v>6</v>
      </c>
      <c r="E941" s="12" t="n">
        <v>5</v>
      </c>
    </row>
    <row r="942">
      <c r="A942" s="3" t="inlineStr">
        <is>
          <t>N6LPATCH15MBL</t>
        </is>
      </c>
      <c r="B942" s="3" t="inlineStr">
        <is>
          <t>Startech</t>
        </is>
      </c>
      <c r="C942" s="3" t="inlineStr">
        <is>
          <t>LSZH CAT6 ETHERNET CABLE UTP</t>
        </is>
      </c>
      <c r="D942" s="11" t="n">
        <v>11</v>
      </c>
      <c r="E942" s="12" t="n">
        <v>9.17</v>
      </c>
    </row>
    <row r="943">
      <c r="A943" s="3" t="inlineStr">
        <is>
          <t>N6LPATCH5MBL</t>
        </is>
      </c>
      <c r="B943" s="3" t="inlineStr">
        <is>
          <t>Startech</t>
        </is>
      </c>
      <c r="C943" s="3" t="inlineStr">
        <is>
          <t>LSZH CAT6 ETHERNET CABLE UTP</t>
        </is>
      </c>
      <c r="D943" s="11" t="n">
        <v>8</v>
      </c>
      <c r="E943" s="12" t="n">
        <v>6.67</v>
      </c>
    </row>
    <row r="944">
      <c r="A944" s="3" t="inlineStr">
        <is>
          <t>N6LPATCH5MBK</t>
        </is>
      </c>
      <c r="B944" s="3" t="inlineStr">
        <is>
          <t>Startech</t>
        </is>
      </c>
      <c r="C944" s="3" t="inlineStr">
        <is>
          <t>LSZH CAT6 ETHERNET CABLE UTP</t>
        </is>
      </c>
      <c r="D944" s="11" t="n">
        <v>9</v>
      </c>
      <c r="E944" s="12" t="n">
        <v>7.5</v>
      </c>
    </row>
    <row r="945">
      <c r="A945" s="3" t="inlineStr">
        <is>
          <t>N6LPATCH15MGR</t>
        </is>
      </c>
      <c r="B945" s="3" t="inlineStr">
        <is>
          <t>Startech</t>
        </is>
      </c>
      <c r="C945" s="3" t="inlineStr">
        <is>
          <t>LSZH CAT6 ETHERNET CABLE UTP</t>
        </is>
      </c>
      <c r="D945" s="11" t="n">
        <v>18</v>
      </c>
      <c r="E945" s="12" t="n">
        <v>15</v>
      </c>
    </row>
    <row r="946">
      <c r="A946" s="3" t="inlineStr">
        <is>
          <t>MDP2HD4K60S</t>
        </is>
      </c>
      <c r="B946" s="3" t="inlineStr">
        <is>
          <t>Startech</t>
        </is>
      </c>
      <c r="C946" s="3" t="inlineStr">
        <is>
          <t>MINI DISPLAYPORT TO HDMI 2.0</t>
        </is>
      </c>
      <c r="D946" s="11" t="n">
        <v>32</v>
      </c>
      <c r="E946" s="12" t="n">
        <v>26.67</v>
      </c>
    </row>
    <row r="947">
      <c r="A947" s="3" t="inlineStr">
        <is>
          <t>DP14MDPMM2MB</t>
        </is>
      </c>
      <c r="B947" s="3" t="inlineStr">
        <is>
          <t>Startech</t>
        </is>
      </c>
      <c r="C947" s="3" t="inlineStr">
        <is>
          <t>MINIDP - DISPLAYPORT 1.4 CABLE</t>
        </is>
      </c>
      <c r="D947" s="11" t="n">
        <v>24</v>
      </c>
      <c r="E947" s="12" t="n">
        <v>20</v>
      </c>
    </row>
    <row r="948">
      <c r="A948" s="3" t="inlineStr">
        <is>
          <t>LBMTP12O2SMF</t>
        </is>
      </c>
      <c r="B948" s="3" t="inlineStr">
        <is>
          <t>Startech</t>
        </is>
      </c>
      <c r="C948" s="3" t="inlineStr">
        <is>
          <t>MPO LOOPBACK PLUG</t>
        </is>
      </c>
      <c r="D948" s="11" t="n">
        <v>65</v>
      </c>
      <c r="E948" s="12" t="n">
        <v>54.17</v>
      </c>
    </row>
    <row r="949">
      <c r="A949" s="3" t="inlineStr">
        <is>
          <t>LBMTP12O2SMM</t>
        </is>
      </c>
      <c r="B949" s="3" t="inlineStr">
        <is>
          <t>Startech</t>
        </is>
      </c>
      <c r="C949" s="3" t="inlineStr">
        <is>
          <t>MPO LOOPBACK PLUG</t>
        </is>
      </c>
      <c r="D949" s="11" t="n">
        <v>65</v>
      </c>
      <c r="E949" s="12" t="n">
        <v>54.17</v>
      </c>
    </row>
    <row r="950">
      <c r="A950" s="3" t="inlineStr">
        <is>
          <t>LBMTPSM9125F</t>
        </is>
      </c>
      <c r="B950" s="3" t="inlineStr">
        <is>
          <t>Startech</t>
        </is>
      </c>
      <c r="C950" s="3" t="inlineStr">
        <is>
          <t>MPO LOOPBACK PLUG</t>
        </is>
      </c>
      <c r="D950" s="11" t="n">
        <v>65</v>
      </c>
      <c r="E950" s="12" t="n">
        <v>54.17</v>
      </c>
    </row>
    <row r="951">
      <c r="A951" s="3" t="inlineStr">
        <is>
          <t>CABLESTRIPCUT</t>
        </is>
      </c>
      <c r="B951" s="3" t="inlineStr">
        <is>
          <t>Startech</t>
        </is>
      </c>
      <c r="C951" s="3" t="inlineStr">
        <is>
          <t>NETWORK CABLE STRIPPER CUTTER</t>
        </is>
      </c>
      <c r="D951" s="11" t="n">
        <v>13</v>
      </c>
      <c r="E951" s="12" t="n">
        <v>10.83</v>
      </c>
    </row>
    <row r="952">
      <c r="A952" s="3" t="inlineStr">
        <is>
          <t>HDMI2CAB4K6050C</t>
        </is>
      </c>
      <c r="B952" s="3" t="inlineStr">
        <is>
          <t>Startech</t>
        </is>
      </c>
      <c r="C952" s="3" t="inlineStr">
        <is>
          <t>PREMIUM CERTIFIED HDMI CABLE</t>
        </is>
      </c>
      <c r="D952" s="11" t="n">
        <v>6</v>
      </c>
      <c r="E952" s="12" t="n">
        <v>5</v>
      </c>
    </row>
    <row r="953">
      <c r="A953" s="3" t="inlineStr">
        <is>
          <t>HDMI2CAB4K601M</t>
        </is>
      </c>
      <c r="B953" s="3" t="inlineStr">
        <is>
          <t>Startech</t>
        </is>
      </c>
      <c r="C953" s="3" t="inlineStr">
        <is>
          <t>PREMIUM CERTIFIED HDMI CABLE</t>
        </is>
      </c>
      <c r="D953" s="11" t="n">
        <v>7</v>
      </c>
      <c r="E953" s="12" t="n">
        <v>5.83</v>
      </c>
    </row>
    <row r="954">
      <c r="A954" s="3" t="inlineStr">
        <is>
          <t>HDMI2CAB4K602M</t>
        </is>
      </c>
      <c r="B954" s="3" t="inlineStr">
        <is>
          <t>Startech</t>
        </is>
      </c>
      <c r="C954" s="3" t="inlineStr">
        <is>
          <t>PREMIUM CERTIFIED HDMI CABLE</t>
        </is>
      </c>
      <c r="D954" s="11" t="n">
        <v>7</v>
      </c>
      <c r="E954" s="12" t="n">
        <v>5.83</v>
      </c>
    </row>
    <row r="955">
      <c r="A955" s="3" t="inlineStr">
        <is>
          <t>HDMI2CAB4K60150</t>
        </is>
      </c>
      <c r="B955" s="3" t="inlineStr">
        <is>
          <t>Startech</t>
        </is>
      </c>
      <c r="C955" s="3" t="inlineStr">
        <is>
          <t>PREMIUM CERTIFIED HDMI CABLE</t>
        </is>
      </c>
      <c r="D955" s="11" t="n">
        <v>7</v>
      </c>
      <c r="E955" s="12" t="n">
        <v>5.83</v>
      </c>
    </row>
    <row r="956">
      <c r="A956" s="3" t="inlineStr">
        <is>
          <t>HDMI2CAB4K607M</t>
        </is>
      </c>
      <c r="B956" s="3" t="inlineStr">
        <is>
          <t>Startech</t>
        </is>
      </c>
      <c r="C956" s="3" t="inlineStr">
        <is>
          <t>PREMIUM CERTIFIED HDMI CABLE</t>
        </is>
      </c>
      <c r="D956" s="11" t="n">
        <v>20</v>
      </c>
      <c r="E956" s="12" t="n">
        <v>16.67</v>
      </c>
    </row>
    <row r="957">
      <c r="A957" s="3" t="inlineStr">
        <is>
          <t>HDMI2CAB4K603M</t>
        </is>
      </c>
      <c r="B957" s="3" t="inlineStr">
        <is>
          <t>Startech</t>
        </is>
      </c>
      <c r="C957" s="3" t="inlineStr">
        <is>
          <t>PREMIUM CERTIFIED HDMI CABLE</t>
        </is>
      </c>
      <c r="D957" s="11" t="n">
        <v>11</v>
      </c>
      <c r="E957" s="12" t="n">
        <v>9.17</v>
      </c>
    </row>
    <row r="958">
      <c r="A958" s="3" t="inlineStr">
        <is>
          <t>HDMI2CAB4K604M</t>
        </is>
      </c>
      <c r="B958" s="3" t="inlineStr">
        <is>
          <t>Startech</t>
        </is>
      </c>
      <c r="C958" s="3" t="inlineStr">
        <is>
          <t>PREMIUM CERTIFIED HDMI CABLE</t>
        </is>
      </c>
      <c r="D958" s="11" t="n">
        <v>11</v>
      </c>
      <c r="E958" s="12" t="n">
        <v>9.17</v>
      </c>
    </row>
    <row r="959">
      <c r="A959" s="3" t="inlineStr">
        <is>
          <t>HDMI2CAB4K605M</t>
        </is>
      </c>
      <c r="B959" s="3" t="inlineStr">
        <is>
          <t>Startech</t>
        </is>
      </c>
      <c r="C959" s="3" t="inlineStr">
        <is>
          <t>PREMIUM CERTIFIED HDMI CABLE</t>
        </is>
      </c>
      <c r="D959" s="11" t="n">
        <v>12</v>
      </c>
      <c r="E959" s="12" t="n">
        <v>10</v>
      </c>
    </row>
    <row r="960">
      <c r="A960" s="3" t="inlineStr">
        <is>
          <t>RUSB31CC50CMBR</t>
        </is>
      </c>
      <c r="B960" s="3" t="inlineStr">
        <is>
          <t>Startech</t>
        </is>
      </c>
      <c r="C960" s="3" t="inlineStr">
        <is>
          <t>RUGGED RIGHT ANGLE USB-C CABLE</t>
        </is>
      </c>
      <c r="D960" s="11" t="n">
        <v>31</v>
      </c>
      <c r="E960" s="12" t="n">
        <v>25.83</v>
      </c>
    </row>
    <row r="961">
      <c r="A961" s="3" t="inlineStr">
        <is>
          <t>RUSB31CC1MBR</t>
        </is>
      </c>
      <c r="B961" s="3" t="inlineStr">
        <is>
          <t>Startech</t>
        </is>
      </c>
      <c r="C961" s="3" t="inlineStr">
        <is>
          <t>RUGGED RIGHT ANGLE USB-C CABLE</t>
        </is>
      </c>
      <c r="D961" s="11" t="n">
        <v>35</v>
      </c>
      <c r="E961" s="12" t="n">
        <v>29.17</v>
      </c>
    </row>
    <row r="962">
      <c r="A962" s="3" t="inlineStr">
        <is>
          <t>RUSB315CC2MBR</t>
        </is>
      </c>
      <c r="B962" s="3" t="inlineStr">
        <is>
          <t>Startech</t>
        </is>
      </c>
      <c r="C962" s="3" t="inlineStr">
        <is>
          <t>RUGGED RIGHT ANGLE USB-C CABLE</t>
        </is>
      </c>
      <c r="D962" s="11" t="n">
        <v>31</v>
      </c>
      <c r="E962" s="12" t="n">
        <v>25.83</v>
      </c>
    </row>
    <row r="963">
      <c r="A963" s="3" t="inlineStr">
        <is>
          <t>LBLCLC00DB</t>
        </is>
      </c>
      <c r="B963" s="3" t="inlineStr">
        <is>
          <t>Startech</t>
        </is>
      </c>
      <c r="C963" s="3" t="inlineStr">
        <is>
          <t>SINGLE MODE LC LOOPBACK PLUG</t>
        </is>
      </c>
      <c r="D963" s="11" t="n">
        <v>46</v>
      </c>
      <c r="E963" s="12" t="n">
        <v>38.33</v>
      </c>
    </row>
    <row r="964">
      <c r="A964" s="3" t="inlineStr">
        <is>
          <t>LBMTPSM9125M</t>
        </is>
      </c>
      <c r="B964" s="3" t="inlineStr">
        <is>
          <t>Startech</t>
        </is>
      </c>
      <c r="C964" s="3" t="inlineStr">
        <is>
          <t>SINGLE MODE MPO-8 MALE LOOPBACK PLUG</t>
        </is>
      </c>
      <c r="D964" s="11" t="n">
        <v>65</v>
      </c>
      <c r="E964" s="12" t="n">
        <v>54.17</v>
      </c>
    </row>
    <row r="965">
      <c r="A965" s="3" t="inlineStr">
        <is>
          <t>RKCONS1901</t>
        </is>
      </c>
      <c r="B965" s="3" t="inlineStr">
        <is>
          <t>Startech</t>
        </is>
      </c>
      <c r="C965" s="3" t="inlineStr">
        <is>
          <t>SINGLE SERVER KVM CONSOLE -19</t>
        </is>
      </c>
      <c r="D965" s="11" t="n">
        <v>1084</v>
      </c>
      <c r="E965" s="12" t="n">
        <v>903.33</v>
      </c>
    </row>
    <row r="966">
      <c r="A966" s="3" t="inlineStr">
        <is>
          <t>TBLT3MM1M</t>
        </is>
      </c>
      <c r="B966" s="3" t="inlineStr">
        <is>
          <t>Startech</t>
        </is>
      </c>
      <c r="C966" s="3" t="inlineStr">
        <is>
          <t>STARTECH 1M THUNDERBOLT TO USB-C</t>
        </is>
      </c>
      <c r="D966" s="11" t="n">
        <v>41</v>
      </c>
      <c r="E966" s="12" t="n">
        <v>34.17</v>
      </c>
    </row>
    <row r="967">
      <c r="A967" s="3" t="inlineStr">
        <is>
          <t>DB9CONCABL6</t>
        </is>
      </c>
      <c r="B967" s="3" t="inlineStr">
        <is>
          <t>Startech</t>
        </is>
      </c>
      <c r="C967" s="3" t="inlineStr">
        <is>
          <t>STARTECH 6 FT CISCO CONSOLE CABLE</t>
        </is>
      </c>
      <c r="D967" s="11" t="n">
        <v>21</v>
      </c>
      <c r="E967" s="12" t="n">
        <v>17.5</v>
      </c>
    </row>
    <row r="968">
      <c r="A968" s="3" t="inlineStr">
        <is>
          <t>DP2DVI2</t>
        </is>
      </c>
      <c r="B968" s="3" t="inlineStr">
        <is>
          <t>Startech</t>
        </is>
      </c>
      <c r="C968" s="3" t="inlineStr">
        <is>
          <t>STARTECH DISPLAYPORT TO DVI VIDEO</t>
        </is>
      </c>
      <c r="D968" s="11" t="n">
        <v>11</v>
      </c>
      <c r="E968" s="12" t="n">
        <v>9.17</v>
      </c>
    </row>
    <row r="969">
      <c r="A969" s="3" t="inlineStr">
        <is>
          <t>DP2VGA2</t>
        </is>
      </c>
      <c r="B969" s="3" t="inlineStr">
        <is>
          <t>Startech</t>
        </is>
      </c>
      <c r="C969" s="3" t="inlineStr">
        <is>
          <t>STARTECH DISPLAYPORT TO VGA ADAPTER</t>
        </is>
      </c>
      <c r="D969" s="11" t="n">
        <v>25</v>
      </c>
      <c r="E969" s="12" t="n">
        <v>20.83</v>
      </c>
    </row>
    <row r="970">
      <c r="A970" s="3" t="inlineStr">
        <is>
          <t>NOTECONS02X</t>
        </is>
      </c>
      <c r="B970" s="3" t="inlineStr">
        <is>
          <t>Startech</t>
        </is>
      </c>
      <c r="C970" s="3" t="inlineStr">
        <is>
          <t>STARTECH NEW RUGGED CASE CRASH CART</t>
        </is>
      </c>
      <c r="D970" s="11" t="n">
        <v>642</v>
      </c>
      <c r="E970" s="12" t="n">
        <v>535</v>
      </c>
    </row>
    <row r="971">
      <c r="A971" s="3" t="inlineStr">
        <is>
          <t>ICUSB232SM3</t>
        </is>
      </c>
      <c r="B971" s="3" t="inlineStr">
        <is>
          <t>Startech</t>
        </is>
      </c>
      <c r="C971" s="3" t="inlineStr">
        <is>
          <t>STARTECH SERIAL TO USB 1M CABLE</t>
        </is>
      </c>
      <c r="D971" s="11" t="n">
        <v>30</v>
      </c>
      <c r="E971" s="12" t="n">
        <v>25</v>
      </c>
    </row>
    <row r="972">
      <c r="A972" s="3" t="inlineStr">
        <is>
          <t>ST122HD4KU</t>
        </is>
      </c>
      <c r="B972" s="3" t="inlineStr">
        <is>
          <t>Startech</t>
        </is>
      </c>
      <c r="C972" s="3" t="inlineStr">
        <is>
          <t>STARTECH VIDEO SPLITTER</t>
        </is>
      </c>
      <c r="D972" s="11" t="n">
        <v>57</v>
      </c>
      <c r="E972" s="12" t="n">
        <v>47.5</v>
      </c>
    </row>
    <row r="973">
      <c r="A973" s="3" t="inlineStr">
        <is>
          <t>ICUSB232V2</t>
        </is>
      </c>
      <c r="B973" s="3" t="inlineStr">
        <is>
          <t>Startech</t>
        </is>
      </c>
      <c r="C973" s="3" t="inlineStr">
        <is>
          <t>STARTECH.COM 1 PORT USB TO RS232</t>
        </is>
      </c>
      <c r="D973" s="11" t="n">
        <v>22</v>
      </c>
      <c r="E973" s="12" t="n">
        <v>18.33</v>
      </c>
    </row>
    <row r="974">
      <c r="A974" s="3" t="inlineStr">
        <is>
          <t>SV431HDU3A2</t>
        </is>
      </c>
      <c r="B974" s="3" t="inlineStr">
        <is>
          <t>Startech</t>
        </is>
      </c>
      <c r="C974" s="3" t="inlineStr">
        <is>
          <t>STARTECH.COM 4-PORT HDMI KVM SWITCH</t>
        </is>
      </c>
      <c r="D974" s="11" t="n">
        <v>464</v>
      </c>
      <c r="E974" s="12" t="n">
        <v>386.67</v>
      </c>
    </row>
    <row r="975">
      <c r="A975" s="3" t="inlineStr">
        <is>
          <t>USB32HDES</t>
        </is>
      </c>
      <c r="B975" s="3" t="inlineStr">
        <is>
          <t>Startech</t>
        </is>
      </c>
      <c r="C975" s="3" t="inlineStr">
        <is>
          <t>STARTECH.COM SLIM USB 3.0 TO HDMI</t>
        </is>
      </c>
      <c r="D975" s="11" t="n">
        <v>34</v>
      </c>
      <c r="E975" s="12" t="n">
        <v>28.33</v>
      </c>
    </row>
    <row r="976">
      <c r="A976" s="3" t="inlineStr">
        <is>
          <t>TBLT3MM2M</t>
        </is>
      </c>
      <c r="B976" s="3" t="inlineStr">
        <is>
          <t>Startech</t>
        </is>
      </c>
      <c r="C976" s="3" t="inlineStr">
        <is>
          <t>THUNDERBOLT320GBPS USB-C CABLE 2.</t>
        </is>
      </c>
      <c r="D976" s="11" t="n">
        <v>49</v>
      </c>
      <c r="E976" s="12" t="n">
        <v>40.83</v>
      </c>
    </row>
    <row r="977">
      <c r="A977" s="3" t="inlineStr">
        <is>
          <t>HDMI2HDMIMFDN</t>
        </is>
      </c>
      <c r="B977" s="3" t="inlineStr">
        <is>
          <t>Startech</t>
        </is>
      </c>
      <c r="C977" s="3" t="inlineStr">
        <is>
          <t>UP ANGLE HDMI ADAPTER M F</t>
        </is>
      </c>
      <c r="D977" s="11" t="n">
        <v>6</v>
      </c>
      <c r="E977" s="12" t="n">
        <v>5</v>
      </c>
    </row>
    <row r="978">
      <c r="A978" s="3" t="inlineStr">
        <is>
          <t>C10043-USBEXT</t>
        </is>
      </c>
      <c r="B978" s="3" t="inlineStr">
        <is>
          <t>Startech</t>
        </is>
      </c>
      <c r="C978" s="3" t="inlineStr">
        <is>
          <t>USB 3.0 EXTENDER</t>
        </is>
      </c>
      <c r="D978" s="11" t="n">
        <v>464</v>
      </c>
      <c r="E978" s="12" t="n">
        <v>386.67</v>
      </c>
    </row>
    <row r="979">
      <c r="A979" s="3" t="inlineStr">
        <is>
          <t>R2ACR1MUSBCABLE</t>
        </is>
      </c>
      <c r="B979" s="3" t="inlineStr">
        <is>
          <t>Startech</t>
        </is>
      </c>
      <c r="C979" s="3" t="inlineStr">
        <is>
          <t>USB A TO USB C CHARGING CABLE</t>
        </is>
      </c>
      <c r="D979" s="11" t="n">
        <v>9</v>
      </c>
      <c r="E979" s="12" t="n">
        <v>7.5</v>
      </c>
    </row>
    <row r="980">
      <c r="A980" s="3" t="inlineStr">
        <is>
          <t>R2ACR30CUSBCAB</t>
        </is>
      </c>
      <c r="B980" s="3" t="inlineStr">
        <is>
          <t>Startech</t>
        </is>
      </c>
      <c r="C980" s="3" t="inlineStr">
        <is>
          <t>USB A TO USB C CHARGING CABLE</t>
        </is>
      </c>
      <c r="D980" s="11" t="n">
        <v>8</v>
      </c>
      <c r="E980" s="12" t="n">
        <v>6.67</v>
      </c>
    </row>
    <row r="981">
      <c r="A981" s="3" t="inlineStr">
        <is>
          <t>R2ACR2MUSBCABLE</t>
        </is>
      </c>
      <c r="B981" s="3" t="inlineStr">
        <is>
          <t>Startech</t>
        </is>
      </c>
      <c r="C981" s="3" t="inlineStr">
        <is>
          <t>USB A TO USB C CHARGING CABLE</t>
        </is>
      </c>
      <c r="D981" s="11" t="n">
        <v>10</v>
      </c>
      <c r="E981" s="12" t="n">
        <v>8.33</v>
      </c>
    </row>
    <row r="982">
      <c r="A982" s="3" t="inlineStr">
        <is>
          <t>1P3FFCNBUSBSRL</t>
        </is>
      </c>
      <c r="B982" s="3" t="inlineStr">
        <is>
          <t>Startech</t>
        </is>
      </c>
      <c r="C982" s="3" t="inlineStr">
        <is>
          <t>USB SERIAL DCE ADAPTER CABLE</t>
        </is>
      </c>
      <c r="D982" s="11" t="n">
        <v>35</v>
      </c>
      <c r="E982" s="12" t="n">
        <v>29.17</v>
      </c>
    </row>
    <row r="983">
      <c r="A983" s="3" t="inlineStr">
        <is>
          <t>ICUSB232DB25</t>
        </is>
      </c>
      <c r="B983" s="3" t="inlineStr">
        <is>
          <t>Startech</t>
        </is>
      </c>
      <c r="C983" s="3" t="inlineStr">
        <is>
          <t>USB TO RS232 DB9/DB25 SERIAL ADAPTER</t>
        </is>
      </c>
      <c r="D983" s="11" t="n">
        <v>20</v>
      </c>
      <c r="E983" s="12" t="n">
        <v>16.67</v>
      </c>
    </row>
    <row r="984">
      <c r="A984" s="3" t="inlineStr">
        <is>
          <t>1P3FPCUSBSERIAL</t>
        </is>
      </c>
      <c r="B984" s="3" t="inlineStr">
        <is>
          <t>Startech</t>
        </is>
      </c>
      <c r="C984" s="3" t="inlineStr">
        <is>
          <t>USB TO SERIAL CABLE - WIN MAC</t>
        </is>
      </c>
      <c r="D984" s="11" t="n">
        <v>34</v>
      </c>
      <c r="E984" s="12" t="n">
        <v>28.33</v>
      </c>
    </row>
    <row r="985">
      <c r="A985" s="3" t="inlineStr">
        <is>
          <t>1P3FPUSBSERIAL</t>
        </is>
      </c>
      <c r="B985" s="3" t="inlineStr">
        <is>
          <t>Startech</t>
        </is>
      </c>
      <c r="C985" s="3" t="inlineStr">
        <is>
          <t>USB TO SERIAL CABLE - WIN MAC</t>
        </is>
      </c>
      <c r="D985" s="11" t="n">
        <v>23</v>
      </c>
      <c r="E985" s="12" t="n">
        <v>19.17</v>
      </c>
    </row>
    <row r="986">
      <c r="A986" s="3" t="inlineStr">
        <is>
          <t>USB315AC1M</t>
        </is>
      </c>
      <c r="B986" s="3" t="inlineStr">
        <is>
          <t>Startech</t>
        </is>
      </c>
      <c r="C986" s="3" t="inlineStr">
        <is>
          <t>USB TO USB-C CABLE M/M 1M</t>
        </is>
      </c>
      <c r="D986" s="11" t="n">
        <v>10</v>
      </c>
      <c r="E986" s="12" t="n">
        <v>8.33</v>
      </c>
    </row>
    <row r="987">
      <c r="A987" s="3" t="inlineStr">
        <is>
          <t>USBCAUDIO2</t>
        </is>
      </c>
      <c r="B987" s="3" t="inlineStr">
        <is>
          <t>Startech</t>
        </is>
      </c>
      <c r="C987" s="3" t="inlineStr">
        <is>
          <t>USB-C AUDIO ADAPTER TO 3.5MM</t>
        </is>
      </c>
      <c r="D987" s="11" t="n">
        <v>14</v>
      </c>
      <c r="E987" s="12" t="n">
        <v>11.67</v>
      </c>
    </row>
    <row r="988">
      <c r="A988" s="3" t="inlineStr">
        <is>
          <t>USB2CC3MWHE</t>
        </is>
      </c>
      <c r="B988" s="3" t="inlineStr">
        <is>
          <t>Startech</t>
        </is>
      </c>
      <c r="C988" s="3" t="inlineStr">
        <is>
          <t>USB-C CABLE M-M 3M USB 2.0 TPE WHITE</t>
        </is>
      </c>
      <c r="D988" s="11" t="n">
        <v>9</v>
      </c>
      <c r="E988" s="12" t="n">
        <v>7.5</v>
      </c>
    </row>
    <row r="989">
      <c r="A989" s="3" t="inlineStr">
        <is>
          <t>USBCCADP</t>
        </is>
      </c>
      <c r="B989" s="3" t="inlineStr">
        <is>
          <t>Startech</t>
        </is>
      </c>
      <c r="C989" s="3" t="inlineStr">
        <is>
          <t>USB-C CABLE WITH USB-A ADAPTER</t>
        </is>
      </c>
      <c r="D989" s="11" t="n">
        <v>25</v>
      </c>
      <c r="E989" s="12" t="n">
        <v>20.83</v>
      </c>
    </row>
    <row r="990">
      <c r="A990" s="3" t="inlineStr">
        <is>
          <t>S2CEPR2MWUSBC</t>
        </is>
      </c>
      <c r="B990" s="3" t="inlineStr">
        <is>
          <t>Startech</t>
        </is>
      </c>
      <c r="C990" s="3" t="inlineStr">
        <is>
          <t>USB-C CHARGING CABLE</t>
        </is>
      </c>
      <c r="D990" s="11" t="n">
        <v>14</v>
      </c>
      <c r="E990" s="12" t="n">
        <v>11.67</v>
      </c>
    </row>
    <row r="991">
      <c r="A991" s="3" t="inlineStr">
        <is>
          <t>S2CEPR3MWUSBC</t>
        </is>
      </c>
      <c r="B991" s="3" t="inlineStr">
        <is>
          <t>Startech</t>
        </is>
      </c>
      <c r="C991" s="3" t="inlineStr">
        <is>
          <t>USB-C CHARGING CABLE</t>
        </is>
      </c>
      <c r="D991" s="11" t="n">
        <v>21</v>
      </c>
      <c r="E991" s="12" t="n">
        <v>17.5</v>
      </c>
    </row>
    <row r="992">
      <c r="A992" s="3" t="inlineStr">
        <is>
          <t>S2CEPR2MUSBCAB</t>
        </is>
      </c>
      <c r="B992" s="3" t="inlineStr">
        <is>
          <t>Startech</t>
        </is>
      </c>
      <c r="C992" s="3" t="inlineStr">
        <is>
          <t>USB-C CHARGING CABLE 240W PD</t>
        </is>
      </c>
      <c r="D992" s="11" t="n">
        <v>15</v>
      </c>
      <c r="E992" s="12" t="n">
        <v>12.5</v>
      </c>
    </row>
    <row r="993">
      <c r="A993" s="3" t="inlineStr">
        <is>
          <t>S2CEPR1MUSBCAB</t>
        </is>
      </c>
      <c r="B993" s="3" t="inlineStr">
        <is>
          <t>Startech</t>
        </is>
      </c>
      <c r="C993" s="3" t="inlineStr">
        <is>
          <t>USB-C CHARGING CABLE 240W PD</t>
        </is>
      </c>
      <c r="D993" s="11" t="n">
        <v>14</v>
      </c>
      <c r="E993" s="12" t="n">
        <v>11.67</v>
      </c>
    </row>
    <row r="994">
      <c r="A994" s="3" t="inlineStr">
        <is>
          <t>USB2EPR1MW</t>
        </is>
      </c>
      <c r="B994" s="3" t="inlineStr">
        <is>
          <t>Startech</t>
        </is>
      </c>
      <c r="C994" s="3" t="inlineStr">
        <is>
          <t>USB-C CHARGING CABLE 240W PD</t>
        </is>
      </c>
      <c r="D994" s="11" t="n">
        <v>12</v>
      </c>
      <c r="E994" s="12" t="n">
        <v>10</v>
      </c>
    </row>
    <row r="995">
      <c r="A995" s="3" t="inlineStr">
        <is>
          <t>USB2EPR4M</t>
        </is>
      </c>
      <c r="B995" s="3" t="inlineStr">
        <is>
          <t>Startech</t>
        </is>
      </c>
      <c r="C995" s="3" t="inlineStr">
        <is>
          <t>USB-C CHARGING CABLE 240W PD</t>
        </is>
      </c>
      <c r="D995" s="11" t="n">
        <v>18</v>
      </c>
      <c r="E995" s="12" t="n">
        <v>15</v>
      </c>
    </row>
    <row r="996">
      <c r="A996" s="3" t="inlineStr">
        <is>
          <t>USB2EPR2MW</t>
        </is>
      </c>
      <c r="B996" s="3" t="inlineStr">
        <is>
          <t>Startech</t>
        </is>
      </c>
      <c r="C996" s="3" t="inlineStr">
        <is>
          <t>USB-C CHARGING CABLE 240W PD</t>
        </is>
      </c>
      <c r="D996" s="11" t="n">
        <v>12</v>
      </c>
      <c r="E996" s="12" t="n">
        <v>10</v>
      </c>
    </row>
    <row r="997">
      <c r="A997" s="3" t="inlineStr">
        <is>
          <t>USB2EPR2M</t>
        </is>
      </c>
      <c r="B997" s="3" t="inlineStr">
        <is>
          <t>Startech</t>
        </is>
      </c>
      <c r="C997" s="3" t="inlineStr">
        <is>
          <t>USB-C CHARGING CABLE 240W PD</t>
        </is>
      </c>
      <c r="D997" s="11" t="n">
        <v>13</v>
      </c>
      <c r="E997" s="12" t="n">
        <v>10.83</v>
      </c>
    </row>
    <row r="998">
      <c r="A998" s="3" t="inlineStr">
        <is>
          <t>USB2EPR3MW</t>
        </is>
      </c>
      <c r="B998" s="3" t="inlineStr">
        <is>
          <t>Startech</t>
        </is>
      </c>
      <c r="C998" s="3" t="inlineStr">
        <is>
          <t>USB-C CHARGING CABLE 240W PD</t>
        </is>
      </c>
      <c r="D998" s="11" t="n">
        <v>15</v>
      </c>
      <c r="E998" s="12" t="n">
        <v>12.5</v>
      </c>
    </row>
    <row r="999">
      <c r="A999" s="3" t="inlineStr">
        <is>
          <t>USB2EPR3M</t>
        </is>
      </c>
      <c r="B999" s="3" t="inlineStr">
        <is>
          <t>Startech</t>
        </is>
      </c>
      <c r="C999" s="3" t="inlineStr">
        <is>
          <t>USB-C CHARGING CABLE 240W PD</t>
        </is>
      </c>
      <c r="D999" s="11" t="n">
        <v>17</v>
      </c>
      <c r="E999" s="12" t="n">
        <v>14.17</v>
      </c>
    </row>
    <row r="1000">
      <c r="A1000" s="3" t="inlineStr">
        <is>
          <t>S2CEPR3MUSBCAB</t>
        </is>
      </c>
      <c r="B1000" s="3" t="inlineStr">
        <is>
          <t>Startech</t>
        </is>
      </c>
      <c r="C1000" s="3" t="inlineStr">
        <is>
          <t>USB-C CHARGING CABLE 240W PD</t>
        </is>
      </c>
      <c r="D1000" s="11" t="n">
        <v>19</v>
      </c>
      <c r="E1000" s="12" t="n">
        <v>15.83</v>
      </c>
    </row>
    <row r="1001">
      <c r="A1001" s="3" t="inlineStr">
        <is>
          <t>USB2EPR1M</t>
        </is>
      </c>
      <c r="B1001" s="3" t="inlineStr">
        <is>
          <t>Startech</t>
        </is>
      </c>
      <c r="C1001" s="3" t="inlineStr">
        <is>
          <t>USB-C CHARGING CABLE 240W PD</t>
        </is>
      </c>
      <c r="D1001" s="11" t="n">
        <v>12</v>
      </c>
      <c r="E1001" s="12" t="n">
        <v>10</v>
      </c>
    </row>
    <row r="1002">
      <c r="A1002" s="3" t="inlineStr">
        <is>
          <t>USB31CSAT3M2E</t>
        </is>
      </c>
      <c r="B1002" s="3" t="inlineStr">
        <is>
          <t>Startech</t>
        </is>
      </c>
      <c r="C1002" s="3" t="inlineStr">
        <is>
          <t>USB-C NVME &amp; SATA M.2 ADAPTER</t>
        </is>
      </c>
      <c r="D1002" s="11" t="n">
        <v>45</v>
      </c>
      <c r="E1002" s="12" t="n">
        <v>37.5</v>
      </c>
    </row>
    <row r="1003">
      <c r="A1003" s="3" t="inlineStr">
        <is>
          <t>QUADUSBDPADAPT</t>
        </is>
      </c>
      <c r="B1003" s="3" t="inlineStr">
        <is>
          <t>Startech</t>
        </is>
      </c>
      <c r="C1003" s="3" t="inlineStr">
        <is>
          <t>USB-C QUAD DP ADAPTER 140W PD</t>
        </is>
      </c>
      <c r="D1003" s="11" t="n">
        <v>143</v>
      </c>
      <c r="E1003" s="12" t="n">
        <v>119.17</v>
      </c>
    </row>
    <row r="1004">
      <c r="A1004" s="3" t="inlineStr">
        <is>
          <t>QUADUSBHDMIADAP</t>
        </is>
      </c>
      <c r="B1004" s="3" t="inlineStr">
        <is>
          <t>Startech</t>
        </is>
      </c>
      <c r="C1004" s="3" t="inlineStr">
        <is>
          <t>USB-C QUAD HDMI ADAPTER 140W PD</t>
        </is>
      </c>
      <c r="D1004" s="11" t="n">
        <v>143</v>
      </c>
      <c r="E1004" s="12" t="n">
        <v>119.17</v>
      </c>
    </row>
    <row r="1005">
      <c r="A1005" s="3" t="inlineStr">
        <is>
          <t>109B-USBC-HDMI</t>
        </is>
      </c>
      <c r="B1005" s="3" t="inlineStr">
        <is>
          <t>Startech</t>
        </is>
      </c>
      <c r="C1005" s="3" t="inlineStr">
        <is>
          <t>USB-C TO DUAL-HDMI ADAPTER</t>
        </is>
      </c>
      <c r="D1005" s="11" t="n">
        <v>129</v>
      </c>
      <c r="E1005" s="12" t="n">
        <v>107.5</v>
      </c>
    </row>
    <row r="1006">
      <c r="A1006" s="3" t="inlineStr">
        <is>
          <t>US1GC30B2</t>
        </is>
      </c>
      <c r="B1006" s="3" t="inlineStr">
        <is>
          <t>Startech</t>
        </is>
      </c>
      <c r="C1006" s="3" t="inlineStr">
        <is>
          <t>USB-C TO ETHERNET ADAPTER</t>
        </is>
      </c>
      <c r="D1006" s="11" t="n">
        <v>20</v>
      </c>
      <c r="E1006" s="12" t="n">
        <v>16.67</v>
      </c>
    </row>
    <row r="1007">
      <c r="A1007" s="3" t="inlineStr">
        <is>
          <t>C21GAUSBENET</t>
        </is>
      </c>
      <c r="B1007" s="3" t="inlineStr">
        <is>
          <t>Startech</t>
        </is>
      </c>
      <c r="C1007" s="3" t="inlineStr">
        <is>
          <t>USB-C TO ETHERNET ADAPTER</t>
        </is>
      </c>
      <c r="D1007" s="11" t="n">
        <v>33</v>
      </c>
      <c r="E1007" s="12" t="n">
        <v>27.5</v>
      </c>
    </row>
    <row r="1008">
      <c r="A1008" s="3" t="inlineStr">
        <is>
          <t>US1GC30W</t>
        </is>
      </c>
      <c r="B1008" s="3" t="inlineStr">
        <is>
          <t>Startech</t>
        </is>
      </c>
      <c r="C1008" s="3" t="inlineStr">
        <is>
          <t>USB-C TO GIGABIT ETHERNET ADAPTER</t>
        </is>
      </c>
      <c r="D1008" s="11" t="n">
        <v>33</v>
      </c>
      <c r="E1008" s="12" t="n">
        <v>27.5</v>
      </c>
    </row>
    <row r="1009">
      <c r="A1009" s="3" t="inlineStr">
        <is>
          <t>USBCHDMICDP2HD</t>
        </is>
      </c>
      <c r="B1009" s="3" t="inlineStr">
        <is>
          <t>Startech</t>
        </is>
      </c>
      <c r="C1009" s="3" t="inlineStr">
        <is>
          <t>USB-C TO HDMI ADAPTER 4K 60HZ</t>
        </is>
      </c>
      <c r="D1009" s="11" t="n">
        <v>17</v>
      </c>
      <c r="E1009" s="12" t="n">
        <v>14.17</v>
      </c>
    </row>
    <row r="1010">
      <c r="A1010" s="3" t="inlineStr">
        <is>
          <t>112BUSBCHDMI21</t>
        </is>
      </c>
      <c r="B1010" s="3" t="inlineStr">
        <is>
          <t>Startech</t>
        </is>
      </c>
      <c r="C1010" s="3" t="inlineStr">
        <is>
          <t>USB-C TO HDMI ADAPTER 8K 60HZ</t>
        </is>
      </c>
      <c r="D1010" s="11" t="n">
        <v>35</v>
      </c>
      <c r="E1010" s="12" t="n">
        <v>29.17</v>
      </c>
    </row>
    <row r="1011">
      <c r="A1011" s="3" t="inlineStr">
        <is>
          <t>136BUSBCHDMI213</t>
        </is>
      </c>
      <c r="B1011" s="3" t="inlineStr">
        <is>
          <t>Startech</t>
        </is>
      </c>
      <c r="C1011" s="3" t="inlineStr">
        <is>
          <t>USB-C TO HDMI ADAPTER CABLE</t>
        </is>
      </c>
      <c r="D1011" s="11" t="n">
        <v>47</v>
      </c>
      <c r="E1011" s="12" t="n">
        <v>39.17</v>
      </c>
    </row>
    <row r="1012">
      <c r="A1012" s="3" t="inlineStr">
        <is>
          <t>134BUSBCHDMI211</t>
        </is>
      </c>
      <c r="B1012" s="3" t="inlineStr">
        <is>
          <t>Startech</t>
        </is>
      </c>
      <c r="C1012" s="3" t="inlineStr">
        <is>
          <t>USB-C TO HDMI ADAPTER CABLE</t>
        </is>
      </c>
      <c r="D1012" s="11" t="n">
        <v>38</v>
      </c>
      <c r="E1012" s="12" t="n">
        <v>31.67</v>
      </c>
    </row>
    <row r="1013">
      <c r="A1013" s="3" t="inlineStr">
        <is>
          <t>USB31CAADGCPRA</t>
        </is>
      </c>
      <c r="B1013" s="3" t="inlineStr">
        <is>
          <t>Startech</t>
        </is>
      </c>
      <c r="C1013" s="3" t="inlineStr">
        <is>
          <t>USB-C TO USB-A ADAPTER 5GBPS</t>
        </is>
      </c>
      <c r="D1013" s="11" t="n">
        <v>6</v>
      </c>
      <c r="E1013" s="12" t="n">
        <v>5</v>
      </c>
    </row>
    <row r="1014">
      <c r="A1014" s="3" t="inlineStr">
        <is>
          <t>USB31CAADGCP</t>
        </is>
      </c>
      <c r="B1014" s="3" t="inlineStr">
        <is>
          <t>Startech</t>
        </is>
      </c>
      <c r="C1014" s="3" t="inlineStr">
        <is>
          <t>USB-C TO USB-A ADAPTER 5GBPS</t>
        </is>
      </c>
      <c r="D1014" s="11" t="n">
        <v>6</v>
      </c>
      <c r="E1014" s="12" t="n">
        <v>5</v>
      </c>
    </row>
    <row r="1015">
      <c r="A1015" s="3" t="inlineStr">
        <is>
          <t>USB31CAADP</t>
        </is>
      </c>
      <c r="B1015" s="3" t="inlineStr">
        <is>
          <t>Startech</t>
        </is>
      </c>
      <c r="C1015" s="3" t="inlineStr">
        <is>
          <t>USB-C TO USB-A ADAPTER CABLE M/F</t>
        </is>
      </c>
      <c r="D1015" s="11" t="n">
        <v>11</v>
      </c>
      <c r="E1015" s="12" t="n">
        <v>9.17</v>
      </c>
    </row>
    <row r="1016">
      <c r="A1016" s="3" t="inlineStr">
        <is>
          <t>USB31AC1M</t>
        </is>
      </c>
      <c r="B1016" s="3" t="inlineStr">
        <is>
          <t>Startech</t>
        </is>
      </c>
      <c r="C1016" s="3" t="inlineStr">
        <is>
          <t>USB-C TO USB-A CABLE - M/M - 1M (3FT</t>
        </is>
      </c>
      <c r="D1016" s="11" t="n">
        <v>8</v>
      </c>
      <c r="E1016" s="12" t="n">
        <v>6.67</v>
      </c>
    </row>
    <row r="1017">
      <c r="A1017" s="3" t="inlineStr">
        <is>
          <t>CC1M80GUSB4</t>
        </is>
      </c>
      <c r="B1017" s="3" t="inlineStr">
        <is>
          <t>Startech</t>
        </is>
      </c>
      <c r="C1017" s="3" t="inlineStr">
        <is>
          <t>USB4 80G 240W EPR 1M CERT</t>
        </is>
      </c>
      <c r="D1017" s="11" t="n">
        <v>30</v>
      </c>
      <c r="E1017" s="12" t="n">
        <v>25</v>
      </c>
    </row>
    <row r="1018">
      <c r="A1018" s="3" t="inlineStr">
        <is>
          <t>CC2M20GUSB4TP</t>
        </is>
      </c>
      <c r="B1018" s="3" t="inlineStr">
        <is>
          <t>Startech</t>
        </is>
      </c>
      <c r="C1018" s="3" t="inlineStr">
        <is>
          <t>USB4 GEN2 20GBPS PASSIVE T CABLE 2M</t>
        </is>
      </c>
      <c r="D1018" s="11" t="n">
        <v>21</v>
      </c>
      <c r="E1018" s="12" t="n">
        <v>17.5</v>
      </c>
    </row>
    <row r="1019">
      <c r="A1019" s="3" t="inlineStr">
        <is>
          <t>1USB4NVMEENCLOS</t>
        </is>
      </c>
      <c r="B1019" s="3" t="inlineStr">
        <is>
          <t>Startech</t>
        </is>
      </c>
      <c r="C1019" s="3" t="inlineStr">
        <is>
          <t>USB4 M.2 NVME SSD ENCLOSURE</t>
        </is>
      </c>
      <c r="D1019" s="11" t="n">
        <v>98</v>
      </c>
      <c r="E1019" s="12" t="n">
        <v>81.67</v>
      </c>
    </row>
    <row r="1020">
      <c r="A1020" s="3" t="inlineStr">
        <is>
          <t>DP211MDP40CABLE</t>
        </is>
      </c>
      <c r="B1020" s="3" t="inlineStr">
        <is>
          <t>Startech</t>
        </is>
      </c>
      <c r="C1020" s="3" t="inlineStr">
        <is>
          <t>VESA-CERTIFIED DP 2.1 CABLE</t>
        </is>
      </c>
      <c r="D1020" s="11" t="n">
        <v>17</v>
      </c>
      <c r="E1020" s="12" t="n">
        <v>14.17</v>
      </c>
    </row>
    <row r="1021">
      <c r="A1021" s="3" t="inlineStr">
        <is>
          <t>DP212MDP40CABLE</t>
        </is>
      </c>
      <c r="B1021" s="3" t="inlineStr">
        <is>
          <t>Startech</t>
        </is>
      </c>
      <c r="C1021" s="3" t="inlineStr">
        <is>
          <t>VESA-CERTIFIED DP 2.1 CABLE</t>
        </is>
      </c>
      <c r="D1021" s="11" t="n">
        <v>18</v>
      </c>
      <c r="E1021" s="12" t="n">
        <v>15</v>
      </c>
    </row>
    <row r="1022">
      <c r="A1022" s="3" t="inlineStr">
        <is>
          <t>DP213MDP40CABLE</t>
        </is>
      </c>
      <c r="B1022" s="3" t="inlineStr">
        <is>
          <t>Startech</t>
        </is>
      </c>
      <c r="C1022" s="3" t="inlineStr">
        <is>
          <t>VESA-CERTIFIED DP 2.1 CABLE</t>
        </is>
      </c>
      <c r="D1022" s="11" t="n">
        <v>30</v>
      </c>
      <c r="E1022" s="12" t="n">
        <v>25</v>
      </c>
    </row>
    <row r="1023">
      <c r="A1023" s="3" t="inlineStr">
        <is>
          <t>DP211MDP80CABLE</t>
        </is>
      </c>
      <c r="B1023" s="3" t="inlineStr">
        <is>
          <t>Startech</t>
        </is>
      </c>
      <c r="C1023" s="3" t="inlineStr">
        <is>
          <t>VESA-CERTIFIED DP 2.1 CABLE</t>
        </is>
      </c>
      <c r="D1023" s="11" t="n">
        <v>27</v>
      </c>
      <c r="E1023" s="12" t="n">
        <v>22.5</v>
      </c>
    </row>
    <row r="1024">
      <c r="A1024" s="3" t="inlineStr">
        <is>
          <t>ACC1122GLX</t>
        </is>
      </c>
      <c r="B1024" s="3" t="inlineStr">
        <is>
          <t>Targus</t>
        </is>
      </c>
      <c r="C1024" s="3" t="inlineStr">
        <is>
          <t>1.8 M USB-C - USB-C DOCK CABLE</t>
        </is>
      </c>
      <c r="D1024" s="11" t="n">
        <v>34</v>
      </c>
      <c r="E1024" s="12" t="n">
        <v>28.33</v>
      </c>
    </row>
    <row r="1025">
      <c r="A1025" s="3" t="inlineStr">
        <is>
          <t>ACC1121GLX</t>
        </is>
      </c>
      <c r="B1025" s="3" t="inlineStr">
        <is>
          <t>Targus</t>
        </is>
      </c>
      <c r="C1025" s="3" t="inlineStr">
        <is>
          <t>1M USB-C SCREW-IN 5A 10G</t>
        </is>
      </c>
      <c r="D1025" s="11" t="n">
        <v>21</v>
      </c>
      <c r="E1025" s="12" t="n">
        <v>17.5</v>
      </c>
    </row>
    <row r="1026">
      <c r="A1026" s="3" t="inlineStr">
        <is>
          <t>ACC1134GLX</t>
        </is>
      </c>
      <c r="B1026" s="3" t="inlineStr">
        <is>
          <t>Targus</t>
        </is>
      </c>
      <c r="C1026" s="3" t="inlineStr">
        <is>
          <t>CABLE TIP STORAGE PACK</t>
        </is>
      </c>
      <c r="D1026" s="11" t="n">
        <v>31</v>
      </c>
      <c r="E1026" s="12" t="n">
        <v>25.83</v>
      </c>
    </row>
    <row r="1027">
      <c r="A1027" s="3" t="inlineStr">
        <is>
          <t>HD6007WHGL</t>
        </is>
      </c>
      <c r="B1027" s="3" t="inlineStr">
        <is>
          <t>Targus</t>
        </is>
      </c>
      <c r="C1027" s="3" t="inlineStr">
        <is>
          <t>HYPERDRIVE USBC TO HDMI 4K60HZ CBL</t>
        </is>
      </c>
      <c r="D1027" s="11" t="n">
        <v>34</v>
      </c>
      <c r="E1027" s="12" t="n">
        <v>28.33</v>
      </c>
    </row>
    <row r="1028">
      <c r="A1028" s="3" t="inlineStr">
        <is>
          <t>511-0311-001A</t>
        </is>
      </c>
      <c r="B1028" s="3" t="inlineStr">
        <is>
          <t>Targus</t>
        </is>
      </c>
      <c r="C1028" s="3" t="inlineStr">
        <is>
          <t>TARGUS DOCK RPLCMNT UK AC CABLE</t>
        </is>
      </c>
      <c r="D1028" s="11" t="n">
        <v>9</v>
      </c>
      <c r="E1028" s="12" t="n">
        <v>7.5</v>
      </c>
    </row>
    <row r="1029">
      <c r="A1029" s="3" t="inlineStr">
        <is>
          <t>POE260R</t>
        </is>
      </c>
      <c r="B1029" s="3" t="inlineStr">
        <is>
          <t>Tplink</t>
        </is>
      </c>
      <c r="C1029" s="3" t="inlineStr">
        <is>
          <t>OMADA 2.5G POE+ SPLITTER</t>
        </is>
      </c>
      <c r="D1029" s="11" t="n">
        <v>19</v>
      </c>
      <c r="E1029" s="12" t="n">
        <v>15.83</v>
      </c>
    </row>
    <row r="1030">
      <c r="A1030" s="3" t="inlineStr">
        <is>
          <t>POE20E-OUTDOOR</t>
        </is>
      </c>
      <c r="B1030" s="3" t="inlineStr">
        <is>
          <t>Tplink</t>
        </is>
      </c>
      <c r="C1030" s="3" t="inlineStr">
        <is>
          <t>OMADA POE20E-OUTDOOR POE+ EXTENDER</t>
        </is>
      </c>
      <c r="D1030" s="11" t="n">
        <v>30</v>
      </c>
      <c r="E1030" s="12" t="n">
        <v>25</v>
      </c>
    </row>
    <row r="1031">
      <c r="A1031" s="3" t="inlineStr">
        <is>
          <t>TAPOCA320</t>
        </is>
      </c>
      <c r="B1031" s="3" t="inlineStr">
        <is>
          <t>Tplink</t>
        </is>
      </c>
      <c r="C1031" s="3" t="inlineStr">
        <is>
          <t>TP-LINK FLOODLIGHT CAM POWER CABLE</t>
        </is>
      </c>
      <c r="D1031" s="11" t="n">
        <v>18</v>
      </c>
      <c r="E1031" s="12" t="n">
        <v>15</v>
      </c>
    </row>
    <row r="1032">
      <c r="A1032" s="3" t="inlineStr">
        <is>
          <t>POE10E</t>
        </is>
      </c>
      <c r="B1032" s="3" t="inlineStr">
        <is>
          <t>Tplink</t>
        </is>
      </c>
      <c r="C1032" s="3" t="inlineStr">
        <is>
          <t>TP-LINK POE10E POE EXTENDER</t>
        </is>
      </c>
      <c r="D1032" s="11" t="n">
        <v>18</v>
      </c>
      <c r="E1032" s="12" t="n">
        <v>15</v>
      </c>
    </row>
    <row r="1033">
      <c r="A1033" s="3" t="inlineStr">
        <is>
          <t>UA520C</t>
        </is>
      </c>
      <c r="B1033" s="3" t="inlineStr">
        <is>
          <t>Tplink</t>
        </is>
      </c>
      <c r="C1033" s="3" t="inlineStr">
        <is>
          <t>USB TYPE-C TO HDMI ADAPTER</t>
        </is>
      </c>
      <c r="D1033" s="11" t="n">
        <v>19</v>
      </c>
      <c r="E1033" s="12" t="n">
        <v>15.83</v>
      </c>
    </row>
    <row r="1034">
      <c r="A1034" s="3" t="inlineStr">
        <is>
          <t>UE300C</t>
        </is>
      </c>
      <c r="B1034" s="3" t="inlineStr">
        <is>
          <t>Tplink</t>
        </is>
      </c>
      <c r="C1034" s="3" t="inlineStr">
        <is>
          <t>USB-C TO GIGABIT ETHERNET ADAPTER</t>
        </is>
      </c>
      <c r="D1034" s="11" t="n">
        <v>15</v>
      </c>
      <c r="E1034" s="12" t="n">
        <v>12.5</v>
      </c>
    </row>
    <row r="1035">
      <c r="A1035" s="3" t="inlineStr">
        <is>
          <t>65829</t>
        </is>
      </c>
      <c r="B1035" s="3" t="inlineStr">
        <is>
          <t>Ugreen</t>
        </is>
      </c>
      <c r="C1035" s="3" t="inlineStr">
        <is>
          <t>100W CHARGER W/RETRCTBLE USB-C CABL</t>
        </is>
      </c>
      <c r="D1035" s="11" t="n">
        <v>53</v>
      </c>
      <c r="E1035" s="12" t="n">
        <v>44.17</v>
      </c>
    </row>
    <row r="1036">
      <c r="A1036" s="3" t="inlineStr">
        <is>
          <t>15311</t>
        </is>
      </c>
      <c r="B1036" s="3" t="inlineStr">
        <is>
          <t>Ugreen</t>
        </is>
      </c>
      <c r="C1036" s="3" t="inlineStr">
        <is>
          <t>240W USB-C TO USB-C CHARGE CABLE 1M</t>
        </is>
      </c>
      <c r="D1036" s="11" t="n">
        <v>13</v>
      </c>
      <c r="E1036" s="12" t="n">
        <v>10.83</v>
      </c>
    </row>
    <row r="1037">
      <c r="A1037" s="3" t="inlineStr">
        <is>
          <t>55909B</t>
        </is>
      </c>
      <c r="B1037" s="3" t="inlineStr">
        <is>
          <t>Ugreen</t>
        </is>
      </c>
      <c r="C1037" s="3" t="inlineStr">
        <is>
          <t>90W CARCHARGE W RETRACT USB-C CABLE</t>
        </is>
      </c>
      <c r="D1037" s="11" t="n">
        <v>26</v>
      </c>
      <c r="E1037" s="12" t="n">
        <v>21.67</v>
      </c>
    </row>
    <row r="1038">
      <c r="A1038" s="3" t="inlineStr">
        <is>
          <t>30756-0</t>
        </is>
      </c>
      <c r="B1038" s="3" t="inlineStr">
        <is>
          <t>Ugreen</t>
        </is>
      </c>
      <c r="C1038" s="3" t="inlineStr">
        <is>
          <t>UGREEN LIGHTN MALE TO FEMALE ADAPTER</t>
        </is>
      </c>
      <c r="D1038" s="11" t="n">
        <v>18</v>
      </c>
      <c r="E1038" s="12" t="n">
        <v>15</v>
      </c>
    </row>
    <row r="1039">
      <c r="A1039" s="3" t="inlineStr">
        <is>
          <t>35501</t>
        </is>
      </c>
      <c r="B1039" s="3" t="inlineStr">
        <is>
          <t>Ugreen</t>
        </is>
      </c>
      <c r="C1039" s="3" t="inlineStr">
        <is>
          <t>UGREEN TYPE C 2.0 MALE DATA CABLE 1M</t>
        </is>
      </c>
      <c r="D1039" s="11" t="n">
        <v>10</v>
      </c>
      <c r="E1039" s="12" t="n">
        <v>8.33</v>
      </c>
    </row>
    <row r="1040">
      <c r="A1040" s="3" t="inlineStr">
        <is>
          <t>35512</t>
        </is>
      </c>
      <c r="B1040" s="3" t="inlineStr">
        <is>
          <t>Ugreen</t>
        </is>
      </c>
      <c r="C1040" s="3" t="inlineStr">
        <is>
          <t>UGREEN TYPE C 2.0 MALE DATA CABLE 2M</t>
        </is>
      </c>
      <c r="D1040" s="11" t="n">
        <v>11</v>
      </c>
      <c r="E1040" s="12" t="n">
        <v>9.17</v>
      </c>
    </row>
    <row r="1041">
      <c r="A1041" s="3" t="inlineStr">
        <is>
          <t>20728</t>
        </is>
      </c>
      <c r="B1041" s="3" t="inlineStr">
        <is>
          <t>Ugreen</t>
        </is>
      </c>
      <c r="C1041" s="3" t="inlineStr">
        <is>
          <t>UGREEN USB-A TO LIGHTNING 1M CABLE</t>
        </is>
      </c>
      <c r="D1041" s="11" t="n">
        <v>11</v>
      </c>
      <c r="E1041" s="12" t="n">
        <v>9.17</v>
      </c>
    </row>
    <row r="1042">
      <c r="A1042" s="3" t="inlineStr">
        <is>
          <t>60126</t>
        </is>
      </c>
      <c r="B1042" s="3" t="inlineStr">
        <is>
          <t>Ugreen</t>
        </is>
      </c>
      <c r="C1042" s="3" t="inlineStr">
        <is>
          <t>UGREEN USB-A TO USB-C 1M CABLE</t>
        </is>
      </c>
      <c r="D1042" s="11" t="n">
        <v>7</v>
      </c>
      <c r="E1042" s="12" t="n">
        <v>5.83</v>
      </c>
    </row>
    <row r="1043">
      <c r="A1043" s="3" t="inlineStr">
        <is>
          <t>80154</t>
        </is>
      </c>
      <c r="B1043" s="3" t="inlineStr">
        <is>
          <t>Ugreen</t>
        </is>
      </c>
      <c r="C1043" s="3" t="inlineStr">
        <is>
          <t>UGREEN USB-C TO 3.5MM ADAPTER 10CM</t>
        </is>
      </c>
      <c r="D1043" s="11" t="n">
        <v>10</v>
      </c>
      <c r="E1043" s="12" t="n">
        <v>8.33</v>
      </c>
    </row>
    <row r="1044">
      <c r="A1044" s="3" t="inlineStr">
        <is>
          <t>70429</t>
        </is>
      </c>
      <c r="B1044" s="3" t="inlineStr">
        <is>
          <t>Ugreen</t>
        </is>
      </c>
      <c r="C1044" s="3" t="inlineStr">
        <is>
          <t>UGREEN USB-C TO C 2M DATA CABLE 100W</t>
        </is>
      </c>
      <c r="D1044" s="11" t="n">
        <v>9</v>
      </c>
      <c r="E1044" s="12" t="n">
        <v>7.5</v>
      </c>
    </row>
    <row r="1045">
      <c r="A1045" s="3" t="inlineStr">
        <is>
          <t>65905</t>
        </is>
      </c>
      <c r="B1045" s="3" t="inlineStr">
        <is>
          <t>Ugreen</t>
        </is>
      </c>
      <c r="C1045" s="3" t="inlineStr">
        <is>
          <t>USB-C USB-C CHARG RETRACT USB-C CABL</t>
        </is>
      </c>
      <c r="D1045" s="11" t="n">
        <v>14</v>
      </c>
      <c r="E1045" s="12" t="n">
        <v>11.67</v>
      </c>
    </row>
    <row r="1046">
      <c r="A1046" s="3" t="inlineStr">
        <is>
          <t>3311101</t>
        </is>
      </c>
      <c r="B1046" s="3" t="inlineStr">
        <is>
          <t>Yealink</t>
        </is>
      </c>
      <c r="C1046" s="3" t="inlineStr">
        <is>
          <t>TELE CABLE WH63 E2/WH64/WH68 (1 PC)</t>
        </is>
      </c>
      <c r="D1046" s="11" t="n">
        <v>8</v>
      </c>
      <c r="E1046" s="12" t="n">
        <v>6.67</v>
      </c>
    </row>
    <row r="1047">
      <c r="A1047" s="3" t="inlineStr">
        <is>
          <t>1308230</t>
        </is>
      </c>
      <c r="B1047" s="3" t="inlineStr">
        <is>
          <t>Yealink</t>
        </is>
      </c>
      <c r="C1047" s="3" t="inlineStr">
        <is>
          <t>USB-Y TRAINER CABLE</t>
        </is>
      </c>
      <c r="D1047" s="11" t="n">
        <v>21</v>
      </c>
      <c r="E1047" s="12" t="n">
        <v>17.5</v>
      </c>
    </row>
    <row r="1048">
      <c r="A1048" s="3" t="inlineStr">
        <is>
          <t>1300084</t>
        </is>
      </c>
      <c r="B1048" s="3" t="inlineStr">
        <is>
          <t>Yealink</t>
        </is>
      </c>
      <c r="C1048" s="3" t="inlineStr">
        <is>
          <t>USB/QD TRAINER CABLE(1PCS)</t>
        </is>
      </c>
      <c r="D1048" s="11" t="n">
        <v>21</v>
      </c>
      <c r="E1048" s="12" t="n">
        <v>17.5</v>
      </c>
    </row>
  </sheetData>
  <autoFilter ref="A2:E1048"/>
  <pageMargins left="0.75" right="0.75" top="1" bottom="1" header="0.5" footer="0.5"/>
  <pageSetup orientation="portrait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E1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Docks &amp; USB Hubs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GP.DCK11.020</t>
        </is>
      </c>
      <c r="B3" s="3" t="inlineStr">
        <is>
          <t>ACER</t>
        </is>
      </c>
      <c r="C3" s="3" t="inlineStr">
        <is>
          <t>ACER THUNDERBOLT DOCK T34 ADK360 UK</t>
        </is>
      </c>
      <c r="D3" s="11" t="n">
        <v>278</v>
      </c>
      <c r="E3" s="12" t="n">
        <v>231.67</v>
      </c>
    </row>
    <row r="4">
      <c r="A4" s="3" t="inlineStr">
        <is>
          <t>A7516016</t>
        </is>
      </c>
      <c r="B4" s="3" t="inlineStr">
        <is>
          <t>Anker</t>
        </is>
      </c>
      <c r="C4" s="3" t="inlineStr">
        <is>
          <t>4-PORT ULTRA SLIM USB3.0 DATA HUB</t>
        </is>
      </c>
      <c r="D4" s="11" t="n">
        <v>17</v>
      </c>
      <c r="E4" s="12" t="n">
        <v>14.17</v>
      </c>
    </row>
    <row r="5">
      <c r="A5" s="3" t="inlineStr">
        <is>
          <t>A83772Z1</t>
        </is>
      </c>
      <c r="B5" s="3" t="inlineStr">
        <is>
          <t>Anker</t>
        </is>
      </c>
      <c r="C5" s="3" t="inlineStr">
        <is>
          <t>675 USB-C DOCKING STAT MONITOR STAND</t>
        </is>
      </c>
      <c r="D5" s="11" t="n">
        <v>270</v>
      </c>
      <c r="E5" s="12" t="n">
        <v>225</v>
      </c>
    </row>
    <row r="6">
      <c r="A6" s="3" t="inlineStr">
        <is>
          <t>A83460A2</t>
        </is>
      </c>
      <c r="B6" s="3" t="inlineStr">
        <is>
          <t>Anker</t>
        </is>
      </c>
      <c r="C6" s="3" t="inlineStr">
        <is>
          <t>ANKER POWEREXPAND+ 7-IN-1 USB-C PD M</t>
        </is>
      </c>
      <c r="D6" s="11" t="n">
        <v>40</v>
      </c>
      <c r="E6" s="12" t="n">
        <v>33.33</v>
      </c>
    </row>
    <row r="7">
      <c r="A7" s="3" t="inlineStr">
        <is>
          <t>A83800A1</t>
        </is>
      </c>
      <c r="B7" s="3" t="inlineStr">
        <is>
          <t>Anker</t>
        </is>
      </c>
      <c r="C7" s="3" t="inlineStr">
        <is>
          <t>POWEREXPAND 8-IN-1 USB-C MEDIA HUB</t>
        </is>
      </c>
      <c r="D7" s="11" t="n">
        <v>49</v>
      </c>
      <c r="E7" s="12" t="n">
        <v>40.83</v>
      </c>
    </row>
    <row r="8">
      <c r="A8" s="3" t="inlineStr">
        <is>
          <t>A8389HA1</t>
        </is>
      </c>
      <c r="B8" s="3" t="inlineStr">
        <is>
          <t>Anker</t>
        </is>
      </c>
      <c r="C8" s="3" t="inlineStr">
        <is>
          <t>USB-C HUB 14-IN-1 TRIPLE DISPLAY</t>
        </is>
      </c>
      <c r="D8" s="11" t="n">
        <v>76</v>
      </c>
      <c r="E8" s="12" t="n">
        <v>63.33</v>
      </c>
    </row>
    <row r="9">
      <c r="A9" s="3" t="inlineStr">
        <is>
          <t>90XB0A5N-BDS020</t>
        </is>
      </c>
      <c r="B9" s="3" t="inlineStr">
        <is>
          <t>ASUS</t>
        </is>
      </c>
      <c r="C9" s="3" t="inlineStr">
        <is>
          <t>ASUS TRIPLE DISPLAY USB DOCK DUO UK</t>
        </is>
      </c>
      <c r="D9" s="11" t="n">
        <v>197</v>
      </c>
      <c r="E9" s="12" t="n">
        <v>164.17</v>
      </c>
    </row>
    <row r="10">
      <c r="A10" s="3" t="inlineStr">
        <is>
          <t>90XB08CN-BDS0A0</t>
        </is>
      </c>
      <c r="B10" s="3" t="inlineStr">
        <is>
          <t>ASUS</t>
        </is>
      </c>
      <c r="C10" s="3" t="inlineStr">
        <is>
          <t>DC300 TRIPLE USB-C DOCK 150W</t>
        </is>
      </c>
      <c r="D10" s="11" t="n">
        <v>199</v>
      </c>
      <c r="E10" s="12" t="n">
        <v>165.83</v>
      </c>
    </row>
    <row r="11">
      <c r="A11" s="3" t="inlineStr">
        <is>
          <t>90XB08DN-BDS020</t>
        </is>
      </c>
      <c r="B11" s="3" t="inlineStr">
        <is>
          <t>ASUS</t>
        </is>
      </c>
      <c r="C11" s="3" t="inlineStr">
        <is>
          <t>DC500 DOCK</t>
        </is>
      </c>
      <c r="D11" s="11" t="n">
        <v>305</v>
      </c>
      <c r="E11" s="12" t="n">
        <v>254.17</v>
      </c>
    </row>
    <row r="12">
      <c r="A12" s="3" t="inlineStr">
        <is>
          <t>90XB0A4N-BDS000</t>
        </is>
      </c>
      <c r="B12" s="3" t="inlineStr">
        <is>
          <t>ASUS</t>
        </is>
      </c>
      <c r="C12" s="3" t="inlineStr">
        <is>
          <t>ROG BULWARK DOCK</t>
        </is>
      </c>
      <c r="D12" s="11" t="n">
        <v>157</v>
      </c>
      <c r="E12" s="12" t="n">
        <v>130.83</v>
      </c>
    </row>
    <row r="13">
      <c r="A13" s="3" t="inlineStr">
        <is>
          <t>F4U042BT</t>
        </is>
      </c>
      <c r="B13" s="3" t="inlineStr">
        <is>
          <t>Belkin</t>
        </is>
      </c>
      <c r="C13" s="3" t="inlineStr">
        <is>
          <t>4-PORTTRAVEL USB 2.0 HUB ULTRA-SLIM</t>
        </is>
      </c>
      <c r="D13" s="11" t="n">
        <v>11</v>
      </c>
      <c r="E13" s="12" t="n">
        <v>9.17</v>
      </c>
    </row>
    <row r="14">
      <c r="A14" s="3" t="inlineStr">
        <is>
          <t>AVC022HQSGY</t>
        </is>
      </c>
      <c r="B14" s="3" t="inlineStr">
        <is>
          <t>Belkin</t>
        </is>
      </c>
      <c r="C14" s="3" t="inlineStr">
        <is>
          <t>5-IN-1 USB-C HUB DUAL USB-C SILVER</t>
        </is>
      </c>
      <c r="D14" s="11" t="n">
        <v>46</v>
      </c>
      <c r="E14" s="12" t="n">
        <v>38.33</v>
      </c>
    </row>
    <row r="15">
      <c r="A15" s="3" t="inlineStr">
        <is>
          <t>AVC021HQBK</t>
        </is>
      </c>
      <c r="B15" s="3" t="inlineStr">
        <is>
          <t>Belkin</t>
        </is>
      </c>
      <c r="C15" s="3" t="inlineStr">
        <is>
          <t>5-PORT USB-C HUB WITH 4K HDMI</t>
        </is>
      </c>
      <c r="D15" s="11" t="n">
        <v>40</v>
      </c>
      <c r="E15" s="12" t="n">
        <v>33.33</v>
      </c>
    </row>
    <row r="16">
      <c r="A16" s="3" t="inlineStr">
        <is>
          <t>INC006VFSGY</t>
        </is>
      </c>
      <c r="B16" s="3" t="inlineStr">
        <is>
          <t>Belkin</t>
        </is>
      </c>
      <c r="C16" s="3" t="inlineStr">
        <is>
          <t>BELKIN THUNDERBOLT 4 DOCK</t>
        </is>
      </c>
      <c r="D16" s="11" t="n">
        <v>455</v>
      </c>
      <c r="E16" s="12" t="n">
        <v>379.17</v>
      </c>
    </row>
    <row r="17">
      <c r="A17" s="3" t="inlineStr">
        <is>
          <t>AVC023HQSGY</t>
        </is>
      </c>
      <c r="B17" s="3" t="inlineStr">
        <is>
          <t>Belkin</t>
        </is>
      </c>
      <c r="C17" s="3" t="inlineStr">
        <is>
          <t>CONNECT 7-PORT USB-C HUB DUAL USB-C</t>
        </is>
      </c>
      <c r="D17" s="11" t="n">
        <v>57</v>
      </c>
      <c r="E17" s="12" t="n">
        <v>47.5</v>
      </c>
    </row>
    <row r="18">
      <c r="A18" s="3" t="inlineStr">
        <is>
          <t>INC024HQSGY</t>
        </is>
      </c>
      <c r="B18" s="3" t="inlineStr">
        <is>
          <t>Belkin</t>
        </is>
      </c>
      <c r="C18" s="3" t="inlineStr">
        <is>
          <t>CONNECT 8-IN-1 USB-C HUB DUAL USB-C</t>
        </is>
      </c>
      <c r="D18" s="11" t="n">
        <v>69</v>
      </c>
      <c r="E18" s="12" t="n">
        <v>57.5</v>
      </c>
    </row>
    <row r="19">
      <c r="A19" s="3" t="inlineStr">
        <is>
          <t>INC028KQBK</t>
        </is>
      </c>
      <c r="B19" s="3" t="inlineStr">
        <is>
          <t>Belkin</t>
        </is>
      </c>
      <c r="C19" s="3" t="inlineStr">
        <is>
          <t>UNIVERSAL 14-IN-1 DISPLAY DOCK 140W</t>
        </is>
      </c>
      <c r="D19" s="11" t="n">
        <v>203</v>
      </c>
      <c r="E19" s="12" t="n">
        <v>169.17</v>
      </c>
    </row>
    <row r="20">
      <c r="A20" s="3" t="inlineStr">
        <is>
          <t>F4U090BTBLK</t>
        </is>
      </c>
      <c r="B20" s="3" t="inlineStr">
        <is>
          <t>Belkin</t>
        </is>
      </c>
      <c r="C20" s="3" t="inlineStr">
        <is>
          <t>USB 3.0 TYPE-C USB-C MINI HUB BLACK</t>
        </is>
      </c>
      <c r="D20" s="11" t="n">
        <v>36</v>
      </c>
      <c r="E20" s="12" t="n">
        <v>30</v>
      </c>
    </row>
    <row r="21">
      <c r="A21" s="3" t="inlineStr">
        <is>
          <t>INC007VFBK</t>
        </is>
      </c>
      <c r="B21" s="3" t="inlineStr">
        <is>
          <t>Belkin</t>
        </is>
      </c>
      <c r="C21" s="3" t="inlineStr">
        <is>
          <t>USB C DISPLAY LINK DOCK TRPLE DSPLY</t>
        </is>
      </c>
      <c r="D21" s="11" t="n">
        <v>342</v>
      </c>
      <c r="E21" s="12" t="n">
        <v>285</v>
      </c>
    </row>
    <row r="22">
      <c r="A22" s="3" t="inlineStr">
        <is>
          <t>INC002VFBK</t>
        </is>
      </c>
      <c r="B22" s="3" t="inlineStr">
        <is>
          <t>Belkin</t>
        </is>
      </c>
      <c r="C22" s="3" t="inlineStr">
        <is>
          <t>USB C DUAL DISPLAY DOCK</t>
        </is>
      </c>
      <c r="D22" s="11" t="n">
        <v>182</v>
      </c>
      <c r="E22" s="12" t="n">
        <v>151.67</v>
      </c>
    </row>
    <row r="23">
      <c r="A23" s="3" t="inlineStr">
        <is>
          <t>INC018VFBK</t>
        </is>
      </c>
      <c r="B23" s="3" t="inlineStr">
        <is>
          <t>Belkin</t>
        </is>
      </c>
      <c r="C23" s="3" t="inlineStr">
        <is>
          <t>USB-C 6-IN-1 CORE GAN DOCK</t>
        </is>
      </c>
      <c r="D23" s="11" t="n">
        <v>148</v>
      </c>
      <c r="E23" s="12" t="n">
        <v>123.33</v>
      </c>
    </row>
    <row r="24">
      <c r="A24" s="3" t="inlineStr">
        <is>
          <t>INC027HQSGY</t>
        </is>
      </c>
      <c r="B24" s="3" t="inlineStr">
        <is>
          <t>Belkin</t>
        </is>
      </c>
      <c r="C24" s="3" t="inlineStr">
        <is>
          <t>USB-C 8-IN-1 DUAL DISPLAY HDMI HUB</t>
        </is>
      </c>
      <c r="D24" s="11" t="n">
        <v>80</v>
      </c>
      <c r="E24" s="12" t="n">
        <v>66.67</v>
      </c>
    </row>
    <row r="25">
      <c r="A25" s="3" t="inlineStr">
        <is>
          <t>INC015BTSGY-CZ</t>
        </is>
      </c>
      <c r="B25" s="3" t="inlineStr">
        <is>
          <t>Belkin</t>
        </is>
      </c>
      <c r="C25" s="3" t="inlineStr">
        <is>
          <t>USB-C 8-IN-1 DUAL DISPLAY HHUB</t>
        </is>
      </c>
      <c r="D25" s="11" t="n">
        <v>137</v>
      </c>
      <c r="E25" s="12" t="n">
        <v>114.17</v>
      </c>
    </row>
    <row r="26">
      <c r="A26" s="3" t="inlineStr">
        <is>
          <t>F4U021BT</t>
        </is>
      </c>
      <c r="B26" s="3" t="inlineStr">
        <is>
          <t>Belkin</t>
        </is>
      </c>
      <c r="C26" s="3" t="inlineStr">
        <is>
          <t>USB2.0 4-PORT TRAVEL HUB</t>
        </is>
      </c>
      <c r="D26" s="11" t="n">
        <v>10</v>
      </c>
      <c r="E26" s="12" t="n">
        <v>8.33</v>
      </c>
    </row>
    <row r="27">
      <c r="A27" s="3" t="inlineStr">
        <is>
          <t>NLUSB2-205K</t>
        </is>
      </c>
      <c r="B27" s="3" t="inlineStr">
        <is>
          <t>Cables Direct</t>
        </is>
      </c>
      <c r="C27" s="3" t="inlineStr">
        <is>
          <t>4 PORT USB 2.0 HUB BUS BLACK ROHS</t>
        </is>
      </c>
      <c r="D27" s="11" t="n">
        <v>7</v>
      </c>
      <c r="E27" s="12" t="n">
        <v>5.83</v>
      </c>
    </row>
    <row r="28">
      <c r="A28" s="3" t="inlineStr">
        <is>
          <t>NLUSB3-ETHGHUB</t>
        </is>
      </c>
      <c r="B28" s="3" t="inlineStr">
        <is>
          <t>Cables Direct</t>
        </is>
      </c>
      <c r="C28" s="3" t="inlineStr">
        <is>
          <t>NEWL 3.0 GIGBIT ETH ADP+3 PORTUSBHUB</t>
        </is>
      </c>
      <c r="D28" s="11" t="n">
        <v>34</v>
      </c>
      <c r="E28" s="12" t="n">
        <v>28.33</v>
      </c>
    </row>
    <row r="29">
      <c r="A29" s="3" t="inlineStr">
        <is>
          <t>USB3-ETHGIGHUB</t>
        </is>
      </c>
      <c r="B29" s="3" t="inlineStr">
        <is>
          <t>Cables Direct</t>
        </is>
      </c>
      <c r="C29" s="3" t="inlineStr">
        <is>
          <t>USB3.0 GIGABIT ETHERNET ADAP HUB</t>
        </is>
      </c>
      <c r="D29" s="11" t="n">
        <v>20</v>
      </c>
      <c r="E29" s="12" t="n">
        <v>16.67</v>
      </c>
    </row>
    <row r="30">
      <c r="A30" s="3" t="inlineStr">
        <is>
          <t>DA326-BK-EMEA</t>
        </is>
      </c>
      <c r="B30" s="3" t="inlineStr">
        <is>
          <t>DELL</t>
        </is>
      </c>
      <c r="C30" s="3" t="inlineStr">
        <is>
          <t>DELL PRO 7-IN-1 USB-C HUB</t>
        </is>
      </c>
      <c r="D30" s="11" t="n">
        <v>59</v>
      </c>
      <c r="E30" s="12" t="n">
        <v>49.17</v>
      </c>
    </row>
    <row r="31">
      <c r="A31" s="3" t="inlineStr">
        <is>
          <t>DELL-WD25</t>
        </is>
      </c>
      <c r="B31" s="3" t="inlineStr">
        <is>
          <t>DELL</t>
        </is>
      </c>
      <c r="C31" s="3" t="inlineStr">
        <is>
          <t>DELL PRO DOCK - WD25</t>
        </is>
      </c>
      <c r="D31" s="11" t="n">
        <v>148</v>
      </c>
      <c r="E31" s="12" t="n">
        <v>123.33</v>
      </c>
    </row>
    <row r="32">
      <c r="A32" s="3" t="inlineStr">
        <is>
          <t>DELL-WD25Z</t>
        </is>
      </c>
      <c r="B32" s="3" t="inlineStr">
        <is>
          <t>DELL</t>
        </is>
      </c>
      <c r="C32" s="3" t="inlineStr">
        <is>
          <t>DELL PRO DOCK - WD25Z</t>
        </is>
      </c>
      <c r="D32" s="11" t="n">
        <v>198</v>
      </c>
      <c r="E32" s="12" t="n">
        <v>165</v>
      </c>
    </row>
    <row r="33">
      <c r="A33" s="3" t="inlineStr">
        <is>
          <t>DELL-SD25</t>
        </is>
      </c>
      <c r="B33" s="3" t="inlineStr">
        <is>
          <t>DELL</t>
        </is>
      </c>
      <c r="C33" s="3" t="inlineStr">
        <is>
          <t>DELL PRO SMART DOCK - SD25</t>
        </is>
      </c>
      <c r="D33" s="11" t="n">
        <v>198</v>
      </c>
      <c r="E33" s="12" t="n">
        <v>165</v>
      </c>
    </row>
    <row r="34">
      <c r="A34" s="3" t="inlineStr">
        <is>
          <t>DELL-SD25TB4</t>
        </is>
      </c>
      <c r="B34" s="3" t="inlineStr">
        <is>
          <t>DELL</t>
        </is>
      </c>
      <c r="C34" s="3" t="inlineStr">
        <is>
          <t>DELL PRO TBLT 4 SMART DOCK - SD25TB4</t>
        </is>
      </c>
      <c r="D34" s="11" t="n">
        <v>255</v>
      </c>
      <c r="E34" s="12" t="n">
        <v>212.5</v>
      </c>
    </row>
    <row r="35">
      <c r="A35" s="3" t="inlineStr">
        <is>
          <t>DELL-WD25TB4</t>
        </is>
      </c>
      <c r="B35" s="3" t="inlineStr">
        <is>
          <t>DELL</t>
        </is>
      </c>
      <c r="C35" s="3" t="inlineStr">
        <is>
          <t>DELL PRO THUNDERBOLT 4 DOCK-WD25TB4</t>
        </is>
      </c>
      <c r="D35" s="11" t="n">
        <v>259</v>
      </c>
      <c r="E35" s="12" t="n">
        <v>215.83</v>
      </c>
    </row>
    <row r="36">
      <c r="A36" s="3" t="inlineStr">
        <is>
          <t>DELL-WD25TB5</t>
        </is>
      </c>
      <c r="B36" s="3" t="inlineStr">
        <is>
          <t>DELL</t>
        </is>
      </c>
      <c r="C36" s="3" t="inlineStr">
        <is>
          <t>DELL PRO THUNDERBOLT 5 DOCK-WD25TB5</t>
        </is>
      </c>
      <c r="D36" s="11" t="n">
        <v>356</v>
      </c>
      <c r="E36" s="12" t="n">
        <v>296.67</v>
      </c>
    </row>
    <row r="37">
      <c r="A37" s="3" t="inlineStr">
        <is>
          <t>DA225-BK-EMEA</t>
        </is>
      </c>
      <c r="B37" s="3" t="inlineStr">
        <is>
          <t>DELL</t>
        </is>
      </c>
      <c r="C37" s="3" t="inlineStr">
        <is>
          <t>DELL PRO4IN1 USB-C TRAVEL HUB-DA225</t>
        </is>
      </c>
      <c r="D37" s="11" t="n">
        <v>24</v>
      </c>
      <c r="E37" s="12" t="n">
        <v>20</v>
      </c>
    </row>
    <row r="38">
      <c r="A38" s="3" t="inlineStr">
        <is>
          <t>200149</t>
        </is>
      </c>
      <c r="B38" s="3" t="inlineStr">
        <is>
          <t>HAMA</t>
        </is>
      </c>
      <c r="C38" s="3" t="inlineStr">
        <is>
          <t>CONNECT2OFFICE WORK 12 PORT USB DOCK</t>
        </is>
      </c>
      <c r="D38" s="11" t="n">
        <v>52</v>
      </c>
      <c r="E38" s="12" t="n">
        <v>43.33</v>
      </c>
    </row>
    <row r="39">
      <c r="A39" s="3" t="inlineStr">
        <is>
          <t>200141</t>
        </is>
      </c>
      <c r="B39" s="3" t="inlineStr">
        <is>
          <t>HAMA</t>
        </is>
      </c>
      <c r="C39" s="3" t="inlineStr">
        <is>
          <t>USB HUB 4 PORT 3.2 GEN SLIM SILVER</t>
        </is>
      </c>
      <c r="D39" s="11" t="n">
        <v>14</v>
      </c>
      <c r="E39" s="12" t="n">
        <v>11.67</v>
      </c>
    </row>
    <row r="40">
      <c r="A40" s="3" t="inlineStr">
        <is>
          <t>200119</t>
        </is>
      </c>
      <c r="B40" s="3" t="inlineStr">
        <is>
          <t>HAMA</t>
        </is>
      </c>
      <c r="C40" s="3" t="inlineStr">
        <is>
          <t>USB HUB 4 PORT USB 2.0 480MBIT/S BLK</t>
        </is>
      </c>
      <c r="D40" s="11" t="n">
        <v>8</v>
      </c>
      <c r="E40" s="12" t="n">
        <v>6.67</v>
      </c>
    </row>
    <row r="41">
      <c r="A41" s="3" t="inlineStr">
        <is>
          <t>200116</t>
        </is>
      </c>
      <c r="B41" s="3" t="inlineStr">
        <is>
          <t>HAMA</t>
        </is>
      </c>
      <c r="C41" s="3" t="inlineStr">
        <is>
          <t>USB HUB 4 PORTS USB 3.2 GEN 1</t>
        </is>
      </c>
      <c r="D41" s="11" t="n">
        <v>11</v>
      </c>
      <c r="E41" s="12" t="n">
        <v>9.17</v>
      </c>
    </row>
    <row r="42">
      <c r="A42" s="3" t="inlineStr">
        <is>
          <t>200117</t>
        </is>
      </c>
      <c r="B42" s="3" t="inlineStr">
        <is>
          <t>HAMA</t>
        </is>
      </c>
      <c r="C42" s="3" t="inlineStr">
        <is>
          <t>USB-C HUB 5 PORTS 3X USB-A USB-C LAN</t>
        </is>
      </c>
      <c r="D42" s="11" t="n">
        <v>19</v>
      </c>
      <c r="E42" s="12" t="n">
        <v>15.83</v>
      </c>
    </row>
    <row r="43">
      <c r="A43" s="3" t="inlineStr">
        <is>
          <t>200139</t>
        </is>
      </c>
      <c r="B43" s="3" t="inlineStr">
        <is>
          <t>HAMA</t>
        </is>
      </c>
      <c r="C43" s="3" t="inlineStr">
        <is>
          <t>USBC DOCK STATION AND STAND 12 PORT</t>
        </is>
      </c>
      <c r="D43" s="11" t="n">
        <v>140</v>
      </c>
      <c r="E43" s="12" t="n">
        <v>116.67</v>
      </c>
    </row>
    <row r="44">
      <c r="A44" s="3" t="inlineStr">
        <is>
          <t>200107</t>
        </is>
      </c>
      <c r="B44" s="3" t="inlineStr">
        <is>
          <t>HAMA</t>
        </is>
      </c>
      <c r="C44" s="3" t="inlineStr">
        <is>
          <t>USBC HUB MULTIPORT 4 PORTS</t>
        </is>
      </c>
      <c r="D44" s="11" t="n">
        <v>19</v>
      </c>
      <c r="E44" s="12" t="n">
        <v>15.83</v>
      </c>
    </row>
    <row r="45">
      <c r="A45" s="3" t="inlineStr">
        <is>
          <t>HS322UPB</t>
        </is>
      </c>
      <c r="B45" s="3" t="inlineStr">
        <is>
          <t>Hanspree</t>
        </is>
      </c>
      <c r="C45" s="3" t="inlineStr">
        <is>
          <t>32 WQHD RESOLUTION PIP USB 3.0 HUB</t>
        </is>
      </c>
      <c r="D45" s="11" t="n">
        <v>194</v>
      </c>
      <c r="E45" s="12" t="n">
        <v>161.67</v>
      </c>
    </row>
    <row r="46">
      <c r="A46" s="3" t="inlineStr">
        <is>
          <t>9X472UT#ABU</t>
        </is>
      </c>
      <c r="B46" s="3" t="inlineStr">
        <is>
          <t>Hewlett Packard Incorporated</t>
        </is>
      </c>
      <c r="C46" s="3" t="inlineStr">
        <is>
          <t>HP THUNDERBOLT 4 100W G6 DOCK</t>
        </is>
      </c>
      <c r="D46" s="11" t="n">
        <v>315</v>
      </c>
      <c r="E46" s="12" t="n">
        <v>262.5</v>
      </c>
    </row>
    <row r="47">
      <c r="A47" s="3" t="inlineStr">
        <is>
          <t>AW5M5UT#ABU</t>
        </is>
      </c>
      <c r="B47" s="3" t="inlineStr">
        <is>
          <t>Hewlett Packard Incorporated</t>
        </is>
      </c>
      <c r="C47" s="3" t="inlineStr">
        <is>
          <t>HP THUNDERBOLT 4 ULTRA 280W G6 DOCK</t>
        </is>
      </c>
      <c r="D47" s="11" t="n">
        <v>470</v>
      </c>
      <c r="E47" s="12" t="n">
        <v>391.67</v>
      </c>
    </row>
    <row r="48">
      <c r="A48" s="3" t="inlineStr">
        <is>
          <t>50H55UT</t>
        </is>
      </c>
      <c r="B48" s="3" t="inlineStr">
        <is>
          <t>Hewlett Packard Incorporated</t>
        </is>
      </c>
      <c r="C48" s="3" t="inlineStr">
        <is>
          <t>HP UNIVERSAL USB-C MULTIPORT HUB</t>
        </is>
      </c>
      <c r="D48" s="11" t="n">
        <v>66</v>
      </c>
      <c r="E48" s="12" t="n">
        <v>55</v>
      </c>
    </row>
    <row r="49">
      <c r="A49" s="3" t="inlineStr">
        <is>
          <t>9X3V1UT#ABU</t>
        </is>
      </c>
      <c r="B49" s="3" t="inlineStr">
        <is>
          <t>Hewlett Packard Incorporated</t>
        </is>
      </c>
      <c r="C49" s="3" t="inlineStr">
        <is>
          <t>HP USB-C 100W G6 DOCK</t>
        </is>
      </c>
      <c r="D49" s="11" t="n">
        <v>252</v>
      </c>
      <c r="E49" s="12" t="n">
        <v>210</v>
      </c>
    </row>
    <row r="50">
      <c r="A50" s="3" t="inlineStr">
        <is>
          <t>HD4006GL</t>
        </is>
      </c>
      <c r="B50" s="3" t="inlineStr">
        <is>
          <t>Hyper</t>
        </is>
      </c>
      <c r="C50" s="3" t="inlineStr">
        <is>
          <t>HYPER? HYPERDRIVE ECOSMART? GEN.2 DU</t>
        </is>
      </c>
      <c r="D50" s="11" t="n">
        <v>114</v>
      </c>
      <c r="E50" s="12" t="n">
        <v>95</v>
      </c>
    </row>
    <row r="51">
      <c r="A51" s="3" t="inlineStr">
        <is>
          <t>HD4103BUGL</t>
        </is>
      </c>
      <c r="B51" s="3" t="inlineStr">
        <is>
          <t>Hyper</t>
        </is>
      </c>
      <c r="C51" s="3" t="inlineStr">
        <is>
          <t>HYPERDRIVE FLEX 9-PORT DUAL 4K HUB</t>
        </is>
      </c>
      <c r="D51" s="11" t="n">
        <v>57</v>
      </c>
      <c r="E51" s="12" t="n">
        <v>47.5</v>
      </c>
    </row>
    <row r="52">
      <c r="A52" s="3" t="inlineStr">
        <is>
          <t>K33616WW</t>
        </is>
      </c>
      <c r="B52" s="3" t="inlineStr">
        <is>
          <t>Kensington</t>
        </is>
      </c>
      <c r="C52" s="3" t="inlineStr">
        <is>
          <t>KENSINGTON CH1200 USB-C 4 PORT HUB</t>
        </is>
      </c>
      <c r="D52" s="11" t="n">
        <v>49</v>
      </c>
      <c r="E52" s="12" t="n">
        <v>40.83</v>
      </c>
    </row>
    <row r="53">
      <c r="A53" s="3" t="inlineStr">
        <is>
          <t>K33603EU</t>
        </is>
      </c>
      <c r="B53" s="3" t="inlineStr">
        <is>
          <t>Kensington</t>
        </is>
      </c>
      <c r="C53" s="3" t="inlineStr">
        <is>
          <t>KENSINGTON SD4781P USB-C &amp; USB-A</t>
        </is>
      </c>
      <c r="D53" s="11" t="n">
        <v>299</v>
      </c>
      <c r="E53" s="12" t="n">
        <v>249.17</v>
      </c>
    </row>
    <row r="54">
      <c r="A54" s="3" t="inlineStr">
        <is>
          <t>K62316WW</t>
        </is>
      </c>
      <c r="B54" s="3" t="inlineStr">
        <is>
          <t>Kensington</t>
        </is>
      </c>
      <c r="C54" s="3" t="inlineStr">
        <is>
          <t>KENSINGTON UNIVERSAL 3-IN-1 COMBINAT</t>
        </is>
      </c>
      <c r="D54" s="11" t="n">
        <v>44</v>
      </c>
      <c r="E54" s="12" t="n">
        <v>36.67</v>
      </c>
    </row>
    <row r="55">
      <c r="A55" s="3" t="inlineStr">
        <is>
          <t>K32810EU</t>
        </is>
      </c>
      <c r="B55" s="3" t="inlineStr">
        <is>
          <t>Kensington</t>
        </is>
      </c>
      <c r="C55" s="3" t="inlineStr">
        <is>
          <t>SD4842PUSB-CECOTRIPLEVIDEODOCK</t>
        </is>
      </c>
      <c r="D55" s="11" t="n">
        <v>140</v>
      </c>
      <c r="E55" s="12" t="n">
        <v>116.67</v>
      </c>
    </row>
    <row r="56">
      <c r="A56" s="3" t="inlineStr">
        <is>
          <t>K32803EU</t>
        </is>
      </c>
      <c r="B56" s="3" t="inlineStr">
        <is>
          <t>Kensington</t>
        </is>
      </c>
      <c r="C56" s="3" t="inlineStr">
        <is>
          <t>SD4843P EQ USBC TRIPLE DOCK 100W</t>
        </is>
      </c>
      <c r="D56" s="11" t="n">
        <v>140</v>
      </c>
      <c r="E56" s="12" t="n">
        <v>116.67</v>
      </c>
    </row>
    <row r="57">
      <c r="A57" s="3" t="inlineStr">
        <is>
          <t>K35201EU</t>
        </is>
      </c>
      <c r="B57" s="3" t="inlineStr">
        <is>
          <t>Kensington</t>
        </is>
      </c>
      <c r="C57" s="3" t="inlineStr">
        <is>
          <t>SD5000T5 EQ THUNDERBOLT 5 DOCKING</t>
        </is>
      </c>
      <c r="D57" s="11" t="n">
        <v>362</v>
      </c>
      <c r="E57" s="12" t="n">
        <v>301.67</v>
      </c>
    </row>
    <row r="58">
      <c r="A58" s="3" t="inlineStr">
        <is>
          <t>K35231EU</t>
        </is>
      </c>
      <c r="B58" s="3" t="inlineStr">
        <is>
          <t>Kensington</t>
        </is>
      </c>
      <c r="C58" s="3" t="inlineStr">
        <is>
          <t>SD5010T5 EQ THUNDERBOLT 5 TRIPLE 4K</t>
        </is>
      </c>
      <c r="D58" s="11" t="n">
        <v>338</v>
      </c>
      <c r="E58" s="12" t="n">
        <v>281.67</v>
      </c>
    </row>
    <row r="59">
      <c r="A59" s="3" t="inlineStr">
        <is>
          <t>K34110EU</t>
        </is>
      </c>
      <c r="B59" s="3" t="inlineStr">
        <is>
          <t>Kensington</t>
        </is>
      </c>
      <c r="C59" s="3" t="inlineStr">
        <is>
          <t>SD5760T THUNDERBOLT 4 DUAL 4K DOCK</t>
        </is>
      </c>
      <c r="D59" s="11" t="n">
        <v>317</v>
      </c>
      <c r="E59" s="12" t="n">
        <v>264.17</v>
      </c>
    </row>
    <row r="60">
      <c r="A60" s="3" t="inlineStr">
        <is>
          <t>K35234EU</t>
        </is>
      </c>
      <c r="B60" s="3" t="inlineStr">
        <is>
          <t>Kensington</t>
        </is>
      </c>
      <c r="C60" s="3" t="inlineStr">
        <is>
          <t>SD5920T EQ THUNDERBOLT 4 DOCKING</t>
        </is>
      </c>
      <c r="D60" s="11" t="n">
        <v>253</v>
      </c>
      <c r="E60" s="12" t="n">
        <v>210.83</v>
      </c>
    </row>
    <row r="61">
      <c r="A61" s="3" t="inlineStr">
        <is>
          <t>K33820WW</t>
        </is>
      </c>
      <c r="B61" s="3" t="inlineStr">
        <is>
          <t>Kensington</t>
        </is>
      </c>
      <c r="C61" s="3" t="inlineStr">
        <is>
          <t>UH1400P USB-C MOBILE HUB</t>
        </is>
      </c>
      <c r="D61" s="11" t="n">
        <v>95</v>
      </c>
      <c r="E61" s="12" t="n">
        <v>79.17</v>
      </c>
    </row>
    <row r="62">
      <c r="A62" s="3" t="inlineStr">
        <is>
          <t>K39121EU</t>
        </is>
      </c>
      <c r="B62" s="3" t="inlineStr">
        <is>
          <t>Kensington</t>
        </is>
      </c>
      <c r="C62" s="3" t="inlineStr">
        <is>
          <t>USB 3.0 4-PORT HUB</t>
        </is>
      </c>
      <c r="D62" s="11" t="n">
        <v>29</v>
      </c>
      <c r="E62" s="12" t="n">
        <v>24.17</v>
      </c>
    </row>
    <row r="63">
      <c r="A63" s="3" t="inlineStr">
        <is>
          <t>K39124EU</t>
        </is>
      </c>
      <c r="B63" s="3" t="inlineStr">
        <is>
          <t>Kensington</t>
        </is>
      </c>
      <c r="C63" s="3" t="inlineStr">
        <is>
          <t>USB-C 4-PORT HUB</t>
        </is>
      </c>
      <c r="D63" s="11" t="n">
        <v>51</v>
      </c>
      <c r="E63" s="12" t="n">
        <v>42.5</v>
      </c>
    </row>
    <row r="64">
      <c r="A64" s="3" t="inlineStr">
        <is>
          <t>40BF0100UK</t>
        </is>
      </c>
      <c r="B64" s="3" t="inlineStr">
        <is>
          <t>Lenovo</t>
        </is>
      </c>
      <c r="C64" s="3" t="inlineStr">
        <is>
          <t>THINKPAD USB4 DOCK 5000 - 100W UK</t>
        </is>
      </c>
      <c r="D64" s="11" t="n">
        <v>174</v>
      </c>
      <c r="E64" s="12" t="n">
        <v>145</v>
      </c>
    </row>
    <row r="65">
      <c r="A65" s="3" t="inlineStr">
        <is>
          <t>40BC0135UK</t>
        </is>
      </c>
      <c r="B65" s="3" t="inlineStr">
        <is>
          <t>Lenovo</t>
        </is>
      </c>
      <c r="C65" s="3" t="inlineStr">
        <is>
          <t>THINKPAD USB4 SMART DOCK 5500</t>
        </is>
      </c>
      <c r="D65" s="11" t="n">
        <v>207</v>
      </c>
      <c r="E65" s="12" t="n">
        <v>172.5</v>
      </c>
    </row>
    <row r="66">
      <c r="A66" s="3" t="inlineStr">
        <is>
          <t>43370</t>
        </is>
      </c>
      <c r="B66" s="3" t="inlineStr">
        <is>
          <t>Lindy</t>
        </is>
      </c>
      <c r="C66" s="3" t="inlineStr">
        <is>
          <t>10 PORT USB 3.0 HUB WITH ON/OFF SWI</t>
        </is>
      </c>
      <c r="D66" s="11" t="n">
        <v>75</v>
      </c>
      <c r="E66" s="12" t="n">
        <v>62.5</v>
      </c>
    </row>
    <row r="67">
      <c r="A67" s="3" t="inlineStr">
        <is>
          <t>42635</t>
        </is>
      </c>
      <c r="B67" s="3" t="inlineStr">
        <is>
          <t>Lindy</t>
        </is>
      </c>
      <c r="C67" s="3" t="inlineStr">
        <is>
          <t>10M USB 2.0 ACTIVE EXTENSION HUB</t>
        </is>
      </c>
      <c r="D67" s="11" t="n">
        <v>15</v>
      </c>
      <c r="E67" s="12" t="n">
        <v>12.5</v>
      </c>
    </row>
    <row r="68">
      <c r="A68" s="3" t="inlineStr">
        <is>
          <t>42783</t>
        </is>
      </c>
      <c r="B68" s="3" t="inlineStr">
        <is>
          <t>Lindy</t>
        </is>
      </c>
      <c r="C68" s="3" t="inlineStr">
        <is>
          <t>12MUSB2.0ACTIVEEXT.PROHUBUSBAMALE/4</t>
        </is>
      </c>
      <c r="D68" s="11" t="n">
        <v>54</v>
      </c>
      <c r="E68" s="12" t="n">
        <v>45</v>
      </c>
    </row>
    <row r="69">
      <c r="A69" s="3" t="inlineStr">
        <is>
          <t>43324</t>
        </is>
      </c>
      <c r="B69" s="3" t="inlineStr">
        <is>
          <t>Lindy</t>
        </is>
      </c>
      <c r="C69" s="3" t="inlineStr">
        <is>
          <t>4 PORT USB 3.0 HUB</t>
        </is>
      </c>
      <c r="D69" s="11" t="n">
        <v>15</v>
      </c>
      <c r="E69" s="12" t="n">
        <v>12.5</v>
      </c>
    </row>
    <row r="70">
      <c r="A70" s="3" t="inlineStr">
        <is>
          <t>43325</t>
        </is>
      </c>
      <c r="B70" s="3" t="inlineStr">
        <is>
          <t>Lindy</t>
        </is>
      </c>
      <c r="C70" s="3" t="inlineStr">
        <is>
          <t>4 PORT USB 3.2 TYPE C HUB</t>
        </is>
      </c>
      <c r="D70" s="11" t="n">
        <v>16</v>
      </c>
      <c r="E70" s="12" t="n">
        <v>13.33</v>
      </c>
    </row>
    <row r="71">
      <c r="A71" s="3" t="inlineStr">
        <is>
          <t>43383</t>
        </is>
      </c>
      <c r="B71" s="3" t="inlineStr">
        <is>
          <t>Lindy</t>
        </is>
      </c>
      <c r="C71" s="3" t="inlineStr">
        <is>
          <t>4 PORT USB 3.2 TYPE C HUB WITH ON/O</t>
        </is>
      </c>
      <c r="D71" s="11" t="n">
        <v>18</v>
      </c>
      <c r="E71" s="12" t="n">
        <v>15</v>
      </c>
    </row>
    <row r="72">
      <c r="A72" s="3" t="inlineStr">
        <is>
          <t>43228</t>
        </is>
      </c>
      <c r="B72" s="3" t="inlineStr">
        <is>
          <t>Lindy</t>
        </is>
      </c>
      <c r="C72" s="3" t="inlineStr">
        <is>
          <t>7PORTUSB3.1CHARGINGHUB</t>
        </is>
      </c>
      <c r="D72" s="11" t="n">
        <v>41</v>
      </c>
      <c r="E72" s="12" t="n">
        <v>34.17</v>
      </c>
    </row>
    <row r="73">
      <c r="A73" s="3" t="inlineStr">
        <is>
          <t>38398</t>
        </is>
      </c>
      <c r="B73" s="3" t="inlineStr">
        <is>
          <t>Lindy</t>
        </is>
      </c>
      <c r="C73" s="3" t="inlineStr">
        <is>
          <t>HDMI &amp; IR OVER IP EXTENDER</t>
        </is>
      </c>
      <c r="D73" s="11" t="n">
        <v>141</v>
      </c>
      <c r="E73" s="12" t="n">
        <v>117.5</v>
      </c>
    </row>
    <row r="74">
      <c r="A74" s="3" t="inlineStr">
        <is>
          <t>42681</t>
        </is>
      </c>
      <c r="B74" s="3" t="inlineStr">
        <is>
          <t>Lindy</t>
        </is>
      </c>
      <c r="C74" s="3" t="inlineStr">
        <is>
          <t>USB 2.0 4 PORT HUB CAT.5 EXTEND 50M</t>
        </is>
      </c>
      <c r="D74" s="11" t="n">
        <v>112</v>
      </c>
      <c r="E74" s="12" t="n">
        <v>93.33</v>
      </c>
    </row>
    <row r="75">
      <c r="A75" s="3" t="inlineStr">
        <is>
          <t>J71-00002</t>
        </is>
      </c>
      <c r="B75" s="3" t="inlineStr">
        <is>
          <t>Microsoft</t>
        </is>
      </c>
      <c r="C75" s="3" t="inlineStr">
        <is>
          <t>SURFACE ADAPTIVE HUB COMM BLK</t>
        </is>
      </c>
      <c r="D75" s="11" t="n">
        <v>101</v>
      </c>
      <c r="E75" s="12" t="n">
        <v>84.17</v>
      </c>
    </row>
    <row r="76">
      <c r="A76" s="3" t="inlineStr">
        <is>
          <t>T8I-00005</t>
        </is>
      </c>
      <c r="B76" s="3" t="inlineStr">
        <is>
          <t>Microsoft</t>
        </is>
      </c>
      <c r="C76" s="3" t="inlineStr">
        <is>
          <t>TB4 DOCK BLK</t>
        </is>
      </c>
      <c r="D76" s="11" t="n">
        <v>268</v>
      </c>
      <c r="E76" s="12" t="n">
        <v>223.33</v>
      </c>
    </row>
    <row r="77">
      <c r="A77" s="3" t="inlineStr">
        <is>
          <t>1E4-00002</t>
        </is>
      </c>
      <c r="B77" s="3" t="inlineStr">
        <is>
          <t>Microsoft</t>
        </is>
      </c>
      <c r="C77" s="3" t="inlineStr">
        <is>
          <t>USBC TRAVEL HUB</t>
        </is>
      </c>
      <c r="D77" s="11" t="n">
        <v>82</v>
      </c>
      <c r="E77" s="12" t="n">
        <v>68.33</v>
      </c>
    </row>
    <row r="78">
      <c r="A78" s="3" t="inlineStr">
        <is>
          <t>901917</t>
        </is>
      </c>
      <c r="B78" s="3" t="inlineStr">
        <is>
          <t>Port Designs</t>
        </is>
      </c>
      <c r="C78" s="3" t="inlineStr">
        <is>
          <t>DOCK USBC 2 X 4K HDMI PD 100W</t>
        </is>
      </c>
      <c r="D78" s="11" t="n">
        <v>82</v>
      </c>
      <c r="E78" s="12" t="n">
        <v>68.33</v>
      </c>
    </row>
    <row r="79">
      <c r="A79" s="3" t="inlineStr">
        <is>
          <t>900123</t>
        </is>
      </c>
      <c r="B79" s="3" t="inlineStr">
        <is>
          <t>Port Designs</t>
        </is>
      </c>
      <c r="C79" s="3" t="inlineStr">
        <is>
          <t>HUB TYPE C TO 4 X USB 3.0</t>
        </is>
      </c>
      <c r="D79" s="11" t="n">
        <v>24</v>
      </c>
      <c r="E79" s="12" t="n">
        <v>20</v>
      </c>
    </row>
    <row r="80">
      <c r="A80" s="3" t="inlineStr">
        <is>
          <t>900120</t>
        </is>
      </c>
      <c r="B80" s="3" t="inlineStr">
        <is>
          <t>Port Designs</t>
        </is>
      </c>
      <c r="C80" s="3" t="inlineStr">
        <is>
          <t>USB HUB 4 PORTS 2.0</t>
        </is>
      </c>
      <c r="D80" s="11" t="n">
        <v>14</v>
      </c>
      <c r="E80" s="12" t="n">
        <v>11.67</v>
      </c>
    </row>
    <row r="81">
      <c r="A81" s="3" t="inlineStr">
        <is>
          <t>STHS20000800</t>
        </is>
      </c>
      <c r="B81" s="3" t="inlineStr">
        <is>
          <t>Seagate</t>
        </is>
      </c>
      <c r="C81" s="3" t="inlineStr">
        <is>
          <t>20TB 1BIG DOCK</t>
        </is>
      </c>
      <c r="D81" s="11" t="n">
        <v>1088</v>
      </c>
      <c r="E81" s="12" t="n">
        <v>906.67</v>
      </c>
    </row>
    <row r="82">
      <c r="A82" s="3" t="inlineStr">
        <is>
          <t>ST1030USBM</t>
        </is>
      </c>
      <c r="B82" s="3" t="inlineStr">
        <is>
          <t>Startech</t>
        </is>
      </c>
      <c r="C82" s="3" t="inlineStr">
        <is>
          <t>10 PORT METAL INDUSTRIAL SUPERSPEED</t>
        </is>
      </c>
      <c r="D82" s="11" t="n">
        <v>169</v>
      </c>
      <c r="E82" s="12" t="n">
        <v>140.83</v>
      </c>
    </row>
    <row r="83">
      <c r="A83" s="3" t="inlineStr">
        <is>
          <t>ST103008U2C</t>
        </is>
      </c>
      <c r="B83" s="3" t="inlineStr">
        <is>
          <t>Startech</t>
        </is>
      </c>
      <c r="C83" s="3" t="inlineStr">
        <is>
          <t>10-PORT USB 3.0 HUB WITH CHARGE AND</t>
        </is>
      </c>
      <c r="D83" s="11" t="n">
        <v>72</v>
      </c>
      <c r="E83" s="12" t="n">
        <v>60</v>
      </c>
    </row>
    <row r="84">
      <c r="A84" s="3" t="inlineStr">
        <is>
          <t>ICUSB23216FD</t>
        </is>
      </c>
      <c r="B84" s="3" t="inlineStr">
        <is>
          <t>Startech</t>
        </is>
      </c>
      <c r="C84" s="3" t="inlineStr">
        <is>
          <t>16 PORT PROFESSIONAL USB TO SERIAL A</t>
        </is>
      </c>
      <c r="D84" s="11" t="n">
        <v>513</v>
      </c>
      <c r="E84" s="12" t="n">
        <v>427.5</v>
      </c>
    </row>
    <row r="85">
      <c r="A85" s="3" t="inlineStr">
        <is>
          <t>MST14CD122DP</t>
        </is>
      </c>
      <c r="B85" s="3" t="inlineStr">
        <is>
          <t>Startech</t>
        </is>
      </c>
      <c r="C85" s="3" t="inlineStr">
        <is>
          <t>2-PORT USB-C MST HUB 4K 60HZ</t>
        </is>
      </c>
      <c r="D85" s="11" t="n">
        <v>19</v>
      </c>
      <c r="E85" s="12" t="n">
        <v>15.83</v>
      </c>
    </row>
    <row r="86">
      <c r="A86" s="3" t="inlineStr">
        <is>
          <t>199UE-USBCDK</t>
        </is>
      </c>
      <c r="B86" s="3" t="inlineStr">
        <is>
          <t>Startech</t>
        </is>
      </c>
      <c r="C86" s="3" t="inlineStr">
        <is>
          <t>3 MONITOR USB-C DOCK</t>
        </is>
      </c>
      <c r="D86" s="11" t="n">
        <v>134</v>
      </c>
      <c r="E86" s="12" t="n">
        <v>111.67</v>
      </c>
    </row>
    <row r="87">
      <c r="A87" s="3" t="inlineStr">
        <is>
          <t>DK30C2DPEPRUE</t>
        </is>
      </c>
      <c r="B87" s="3" t="inlineStr">
        <is>
          <t>Startech</t>
        </is>
      </c>
      <c r="C87" s="3" t="inlineStr">
        <is>
          <t>3X MONITOR DOCKING STATION</t>
        </is>
      </c>
      <c r="D87" s="11" t="n">
        <v>206</v>
      </c>
      <c r="E87" s="12" t="n">
        <v>171.67</v>
      </c>
    </row>
    <row r="88">
      <c r="A88" s="3" t="inlineStr">
        <is>
          <t>150UEUSB4DCKTRP</t>
        </is>
      </c>
      <c r="B88" s="3" t="inlineStr">
        <is>
          <t>Startech</t>
        </is>
      </c>
      <c r="C88" s="3" t="inlineStr">
        <is>
          <t>3X MONITOR USB4 DOCK 100W PD</t>
        </is>
      </c>
      <c r="D88" s="11" t="n">
        <v>167</v>
      </c>
      <c r="E88" s="12" t="n">
        <v>139.17</v>
      </c>
    </row>
    <row r="89">
      <c r="A89" s="3" t="inlineStr">
        <is>
          <t>ST4200MINI2</t>
        </is>
      </c>
      <c r="B89" s="3" t="inlineStr">
        <is>
          <t>Startech</t>
        </is>
      </c>
      <c r="C89" s="3" t="inlineStr">
        <is>
          <t>4 PORT USB 2 MINI HUB</t>
        </is>
      </c>
      <c r="D89" s="11" t="n">
        <v>11</v>
      </c>
      <c r="E89" s="12" t="n">
        <v>9.17</v>
      </c>
    </row>
    <row r="90">
      <c r="A90" s="3" t="inlineStr">
        <is>
          <t>ST4200MN2USBHUB</t>
        </is>
      </c>
      <c r="B90" s="3" t="inlineStr">
        <is>
          <t>Startech</t>
        </is>
      </c>
      <c r="C90" s="3" t="inlineStr">
        <is>
          <t>4-PORT USB 2.0 HUB COMPACT</t>
        </is>
      </c>
      <c r="D90" s="11" t="n">
        <v>9</v>
      </c>
      <c r="E90" s="12" t="n">
        <v>7.5</v>
      </c>
    </row>
    <row r="91">
      <c r="A91" s="3" t="inlineStr">
        <is>
          <t>5G4AB-USB-A-HUB</t>
        </is>
      </c>
      <c r="B91" s="3" t="inlineStr">
        <is>
          <t>Startech</t>
        </is>
      </c>
      <c r="C91" s="3" t="inlineStr">
        <is>
          <t>4-PORT USB HUB 5GBPS PORTABLE</t>
        </is>
      </c>
      <c r="D91" s="11" t="n">
        <v>30</v>
      </c>
      <c r="E91" s="12" t="n">
        <v>25</v>
      </c>
    </row>
    <row r="92">
      <c r="A92" s="3" t="inlineStr">
        <is>
          <t>5G4ACUSBAHUB</t>
        </is>
      </c>
      <c r="B92" s="3" t="inlineStr">
        <is>
          <t>Startech</t>
        </is>
      </c>
      <c r="C92" s="3" t="inlineStr">
        <is>
          <t>4-PORT USB-A HUB 5GBPS</t>
        </is>
      </c>
      <c r="D92" s="11" t="n">
        <v>31</v>
      </c>
      <c r="E92" s="12" t="n">
        <v>25.83</v>
      </c>
    </row>
    <row r="93">
      <c r="A93" s="3" t="inlineStr">
        <is>
          <t>H5A4A-USB-HUB</t>
        </is>
      </c>
      <c r="B93" s="3" t="inlineStr">
        <is>
          <t>Startech</t>
        </is>
      </c>
      <c r="C93" s="3" t="inlineStr">
        <is>
          <t>4-PORT USB-A HUB 5GBPS</t>
        </is>
      </c>
      <c r="D93" s="11" t="n">
        <v>13</v>
      </c>
      <c r="E93" s="12" t="n">
        <v>10.83</v>
      </c>
    </row>
    <row r="94">
      <c r="A94" s="3" t="inlineStr">
        <is>
          <t>309B-USBC-HUB</t>
        </is>
      </c>
      <c r="B94" s="3" t="inlineStr">
        <is>
          <t>Startech</t>
        </is>
      </c>
      <c r="C94" s="3" t="inlineStr">
        <is>
          <t>4-PORT USB-C HUB</t>
        </is>
      </c>
      <c r="D94" s="11" t="n">
        <v>31</v>
      </c>
      <c r="E94" s="12" t="n">
        <v>25.83</v>
      </c>
    </row>
    <row r="95">
      <c r="A95" s="3" t="inlineStr">
        <is>
          <t>5G4AB-USB-C-HUB</t>
        </is>
      </c>
      <c r="B95" s="3" t="inlineStr">
        <is>
          <t>Startech</t>
        </is>
      </c>
      <c r="C95" s="3" t="inlineStr">
        <is>
          <t>4-PORT USB-C HUB 5GBPS</t>
        </is>
      </c>
      <c r="D95" s="11" t="n">
        <v>34</v>
      </c>
      <c r="E95" s="12" t="n">
        <v>28.33</v>
      </c>
    </row>
    <row r="96">
      <c r="A96" s="3" t="inlineStr">
        <is>
          <t>5G2A2CPDBUSBCHB</t>
        </is>
      </c>
      <c r="B96" s="3" t="inlineStr">
        <is>
          <t>Startech</t>
        </is>
      </c>
      <c r="C96" s="3" t="inlineStr">
        <is>
          <t>4-PORT USB-C HUB 5GBPS PD</t>
        </is>
      </c>
      <c r="D96" s="11" t="n">
        <v>46</v>
      </c>
      <c r="E96" s="12" t="n">
        <v>38.33</v>
      </c>
    </row>
    <row r="97">
      <c r="A97" s="3" t="inlineStr">
        <is>
          <t>H5C4A-USB-HUB</t>
        </is>
      </c>
      <c r="B97" s="3" t="inlineStr">
        <is>
          <t>Startech</t>
        </is>
      </c>
      <c r="C97" s="3" t="inlineStr">
        <is>
          <t>4-PORT USB-C HUB COMPACT</t>
        </is>
      </c>
      <c r="D97" s="11" t="n">
        <v>13</v>
      </c>
      <c r="E97" s="12" t="n">
        <v>10.83</v>
      </c>
    </row>
    <row r="98">
      <c r="A98" s="3" t="inlineStr">
        <is>
          <t>5G4ACUSBCHUB</t>
        </is>
      </c>
      <c r="B98" s="3" t="inlineStr">
        <is>
          <t>Startech</t>
        </is>
      </c>
      <c r="C98" s="3" t="inlineStr">
        <is>
          <t>4-PORT USB-C TO USB-A HUB 5GBPS</t>
        </is>
      </c>
      <c r="D98" s="11" t="n">
        <v>46</v>
      </c>
      <c r="E98" s="12" t="n">
        <v>38.33</v>
      </c>
    </row>
    <row r="99">
      <c r="A99" s="3" t="inlineStr">
        <is>
          <t>ST7300U3M</t>
        </is>
      </c>
      <c r="B99" s="3" t="inlineStr">
        <is>
          <t>Startech</t>
        </is>
      </c>
      <c r="C99" s="3" t="inlineStr">
        <is>
          <t>7 PORT USB 3.0 HUB</t>
        </is>
      </c>
      <c r="D99" s="11" t="n">
        <v>71</v>
      </c>
      <c r="E99" s="12" t="n">
        <v>59.17</v>
      </c>
    </row>
    <row r="100">
      <c r="A100" s="3" t="inlineStr">
        <is>
          <t>ST7300USB3B</t>
        </is>
      </c>
      <c r="B100" s="3" t="inlineStr">
        <is>
          <t>Startech</t>
        </is>
      </c>
      <c r="C100" s="3" t="inlineStr">
        <is>
          <t>7-PORT USB 3.0 HUB 5GBPS - DESKTOP</t>
        </is>
      </c>
      <c r="D100" s="11" t="n">
        <v>55</v>
      </c>
      <c r="E100" s="12" t="n">
        <v>45.83</v>
      </c>
    </row>
    <row r="101">
      <c r="A101" s="3" t="inlineStr">
        <is>
          <t>DK30CHHPDUK</t>
        </is>
      </c>
      <c r="B101" s="3" t="inlineStr">
        <is>
          <t>Startech</t>
        </is>
      </c>
      <c r="C101" s="3" t="inlineStr">
        <is>
          <t>DUAL HDMI USB-C DOCK W  65W PD</t>
        </is>
      </c>
      <c r="D101" s="11" t="n">
        <v>113</v>
      </c>
      <c r="E101" s="12" t="n">
        <v>94.17</v>
      </c>
    </row>
    <row r="102">
      <c r="A102" s="3" t="inlineStr">
        <is>
          <t>208UE-USB4DK</t>
        </is>
      </c>
      <c r="B102" s="3" t="inlineStr">
        <is>
          <t>Startech</t>
        </is>
      </c>
      <c r="C102" s="3" t="inlineStr">
        <is>
          <t>DUAL-DP USB4 DOCK</t>
        </is>
      </c>
      <c r="D102" s="11" t="n">
        <v>123</v>
      </c>
      <c r="E102" s="12" t="n">
        <v>102.5</v>
      </c>
    </row>
    <row r="103">
      <c r="A103" s="3" t="inlineStr">
        <is>
          <t>201UEUSBCDOCK</t>
        </is>
      </c>
      <c r="B103" s="3" t="inlineStr">
        <is>
          <t>Startech</t>
        </is>
      </c>
      <c r="C103" s="3" t="inlineStr">
        <is>
          <t>DUAL-MONITOR USB-C DOCK 100W</t>
        </is>
      </c>
      <c r="D103" s="11" t="n">
        <v>112</v>
      </c>
      <c r="E103" s="12" t="n">
        <v>93.33</v>
      </c>
    </row>
    <row r="104">
      <c r="A104" s="3" t="inlineStr">
        <is>
          <t>DK30A2DHUUE</t>
        </is>
      </c>
      <c r="B104" s="3" t="inlineStr">
        <is>
          <t>Startech</t>
        </is>
      </c>
      <c r="C104" s="3" t="inlineStr">
        <is>
          <t>HYBRID USB-C USB-A DOCK</t>
        </is>
      </c>
      <c r="D104" s="11" t="n">
        <v>104</v>
      </c>
      <c r="E104" s="12" t="n">
        <v>86.67</v>
      </c>
    </row>
    <row r="105">
      <c r="A105" s="3" t="inlineStr">
        <is>
          <t>5G4AINDNPUSBAHB</t>
        </is>
      </c>
      <c r="B105" s="3" t="inlineStr">
        <is>
          <t>Startech</t>
        </is>
      </c>
      <c r="C105" s="3" t="inlineStr">
        <is>
          <t>INDUSTRIAL USB 3.0 5GBPS HUB</t>
        </is>
      </c>
      <c r="D105" s="11" t="n">
        <v>102</v>
      </c>
      <c r="E105" s="12" t="n">
        <v>85</v>
      </c>
    </row>
    <row r="106">
      <c r="A106" s="3" t="inlineStr">
        <is>
          <t>ST4300USBM</t>
        </is>
      </c>
      <c r="B106" s="3" t="inlineStr">
        <is>
          <t>Startech</t>
        </is>
      </c>
      <c r="C106" s="3" t="inlineStr">
        <is>
          <t>MOUNTABLE 4-PORT RUGGED INDUSTRIAL U</t>
        </is>
      </c>
      <c r="D106" s="11" t="n">
        <v>123</v>
      </c>
      <c r="E106" s="12" t="n">
        <v>102.5</v>
      </c>
    </row>
    <row r="107">
      <c r="A107" s="3" t="inlineStr">
        <is>
          <t>DK31C4DPPDUE</t>
        </is>
      </c>
      <c r="B107" s="3" t="inlineStr">
        <is>
          <t>Startech</t>
        </is>
      </c>
      <c r="C107" s="3" t="inlineStr">
        <is>
          <t>QUAD MONITOR USB-C DOCK 4K60</t>
        </is>
      </c>
      <c r="D107" s="11" t="n">
        <v>216</v>
      </c>
      <c r="E107" s="12" t="n">
        <v>180</v>
      </c>
    </row>
    <row r="108">
      <c r="A108" s="3" t="inlineStr">
        <is>
          <t>ST4200USBM</t>
        </is>
      </c>
      <c r="B108" s="3" t="inlineStr">
        <is>
          <t>Startech</t>
        </is>
      </c>
      <c r="C108" s="3" t="inlineStr">
        <is>
          <t>STARTECH 4 PORT INDUSTRIAL USB HUB W</t>
        </is>
      </c>
      <c r="D108" s="11" t="n">
        <v>70</v>
      </c>
      <c r="E108" s="12" t="n">
        <v>58.33</v>
      </c>
    </row>
    <row r="109">
      <c r="A109" s="3" t="inlineStr">
        <is>
          <t>ST7200USBM</t>
        </is>
      </c>
      <c r="B109" s="3" t="inlineStr">
        <is>
          <t>Startech</t>
        </is>
      </c>
      <c r="C109" s="3" t="inlineStr">
        <is>
          <t>STARTECH MOUNTABLE 7 PORT RUGGED IND</t>
        </is>
      </c>
      <c r="D109" s="11" t="n">
        <v>102</v>
      </c>
      <c r="E109" s="12" t="n">
        <v>85</v>
      </c>
    </row>
    <row r="110">
      <c r="A110" s="3" t="inlineStr">
        <is>
          <t>USB3SDOCKHDV</t>
        </is>
      </c>
      <c r="B110" s="3" t="inlineStr">
        <is>
          <t>Startech</t>
        </is>
      </c>
      <c r="C110" s="3" t="inlineStr">
        <is>
          <t>STARTECH UNIVERSAL USB 3.0 DOCKING</t>
        </is>
      </c>
      <c r="D110" s="11" t="n">
        <v>72</v>
      </c>
      <c r="E110" s="12" t="n">
        <v>60</v>
      </c>
    </row>
    <row r="111">
      <c r="A111" s="3" t="inlineStr">
        <is>
          <t>TB3CDK2DHUE</t>
        </is>
      </c>
      <c r="B111" s="3" t="inlineStr">
        <is>
          <t>Startech</t>
        </is>
      </c>
      <c r="C111" s="3" t="inlineStr">
        <is>
          <t>TB3 USB-C DOCK - 2XDP HDMI</t>
        </is>
      </c>
      <c r="D111" s="11" t="n">
        <v>185</v>
      </c>
      <c r="E111" s="12" t="n">
        <v>154.17</v>
      </c>
    </row>
    <row r="112">
      <c r="A112" s="3" t="inlineStr">
        <is>
          <t>132UETB4USB4DCK</t>
        </is>
      </c>
      <c r="B112" s="3" t="inlineStr">
        <is>
          <t>Startech</t>
        </is>
      </c>
      <c r="C112" s="3" t="inlineStr">
        <is>
          <t>THUNDERBOLT 4 DOCK 2X HDMI DP</t>
        </is>
      </c>
      <c r="D112" s="11" t="n">
        <v>270</v>
      </c>
      <c r="E112" s="12" t="n">
        <v>225</v>
      </c>
    </row>
    <row r="113">
      <c r="A113" s="3" t="inlineStr">
        <is>
          <t>TB4CDOCKUE</t>
        </is>
      </c>
      <c r="B113" s="3" t="inlineStr">
        <is>
          <t>Startech</t>
        </is>
      </c>
      <c r="C113" s="3" t="inlineStr">
        <is>
          <t>THUNDERBOLT 4 DOCK 96W PD</t>
        </is>
      </c>
      <c r="D113" s="11" t="n">
        <v>188</v>
      </c>
      <c r="E113" s="12" t="n">
        <v>156.67</v>
      </c>
    </row>
    <row r="114">
      <c r="A114" s="3" t="inlineStr">
        <is>
          <t>215UETB5USB4DK</t>
        </is>
      </c>
      <c r="B114" s="3" t="inlineStr">
        <is>
          <t>Startech</t>
        </is>
      </c>
      <c r="C114" s="3" t="inlineStr">
        <is>
          <t>THUNDERBOLT 5 DOCKING STATION</t>
        </is>
      </c>
      <c r="D114" s="11" t="n">
        <v>249</v>
      </c>
      <c r="E114" s="12" t="n">
        <v>207.5</v>
      </c>
    </row>
    <row r="115">
      <c r="A115" s="3" t="inlineStr">
        <is>
          <t>DK31C2DHSPDUE</t>
        </is>
      </c>
      <c r="B115" s="3" t="inlineStr">
        <is>
          <t>Startech</t>
        </is>
      </c>
      <c r="C115" s="3" t="inlineStr">
        <is>
          <t>TRIPLE 4K USB C DOCK -100W PD</t>
        </is>
      </c>
      <c r="D115" s="11" t="n">
        <v>133</v>
      </c>
      <c r="E115" s="12" t="n">
        <v>110.83</v>
      </c>
    </row>
    <row r="116">
      <c r="A116" s="3" t="inlineStr">
        <is>
          <t>116U-USBC-DOCK</t>
        </is>
      </c>
      <c r="B116" s="3" t="inlineStr">
        <is>
          <t>Startech</t>
        </is>
      </c>
      <c r="C116" s="3" t="inlineStr">
        <is>
          <t>TRIPLE MONITOR DOCKING STATION</t>
        </is>
      </c>
      <c r="D116" s="11" t="n">
        <v>186</v>
      </c>
      <c r="E116" s="12" t="n">
        <v>155</v>
      </c>
    </row>
    <row r="117">
      <c r="A117" s="3" t="inlineStr">
        <is>
          <t>DK30C2DPEPUE</t>
        </is>
      </c>
      <c r="B117" s="3" t="inlineStr">
        <is>
          <t>Startech</t>
        </is>
      </c>
      <c r="C117" s="3" t="inlineStr">
        <is>
          <t>UNIVERSAL DOCK USB-C &amp; USB-A</t>
        </is>
      </c>
      <c r="D117" s="11" t="n">
        <v>187</v>
      </c>
      <c r="E117" s="12" t="n">
        <v>155.83</v>
      </c>
    </row>
    <row r="118">
      <c r="A118" s="3" t="inlineStr">
        <is>
          <t>DKT31CVHPD3</t>
        </is>
      </c>
      <c r="B118" s="3" t="inlineStr">
        <is>
          <t>Startech</t>
        </is>
      </c>
      <c r="C118" s="3" t="inlineStr">
        <is>
          <t>USB 3 1 GEN 2 TYPE C MULTIPORT ADAP</t>
        </is>
      </c>
      <c r="D118" s="11" t="n">
        <v>35</v>
      </c>
      <c r="E118" s="12" t="n">
        <v>29.17</v>
      </c>
    </row>
    <row r="119">
      <c r="A119" s="3" t="inlineStr">
        <is>
          <t>USB3DOCKHDPC</t>
        </is>
      </c>
      <c r="B119" s="3" t="inlineStr">
        <is>
          <t>Startech</t>
        </is>
      </c>
      <c r="C119" s="3" t="inlineStr">
        <is>
          <t>USB 3.0 DOCKING STATION DUAL MONITOR</t>
        </is>
      </c>
      <c r="D119" s="11" t="n">
        <v>118</v>
      </c>
      <c r="E119" s="12" t="n">
        <v>98.33</v>
      </c>
    </row>
    <row r="120">
      <c r="A120" s="3" t="inlineStr">
        <is>
          <t>MST14CD122HD</t>
        </is>
      </c>
      <c r="B120" s="3" t="inlineStr">
        <is>
          <t>Startech</t>
        </is>
      </c>
      <c r="C120" s="3" t="inlineStr">
        <is>
          <t>USB C DUAL HDMI MST HUB 4K</t>
        </is>
      </c>
      <c r="D120" s="11" t="n">
        <v>31</v>
      </c>
      <c r="E120" s="12" t="n">
        <v>25.83</v>
      </c>
    </row>
    <row r="121">
      <c r="A121" s="3" t="inlineStr">
        <is>
          <t>120BUSBCMULTIPT</t>
        </is>
      </c>
      <c r="B121" s="3" t="inlineStr">
        <is>
          <t>Startech</t>
        </is>
      </c>
      <c r="C121" s="3" t="inlineStr">
        <is>
          <t>USB C MULTIPORT ADAPTER 2 HDMI</t>
        </is>
      </c>
      <c r="D121" s="11" t="n">
        <v>83</v>
      </c>
      <c r="E121" s="12" t="n">
        <v>69.17</v>
      </c>
    </row>
    <row r="122">
      <c r="A122" s="3" t="inlineStr">
        <is>
          <t>196UE-USBC-DOCK</t>
        </is>
      </c>
      <c r="B122" s="3" t="inlineStr">
        <is>
          <t>Startech</t>
        </is>
      </c>
      <c r="C122" s="3" t="inlineStr">
        <is>
          <t>USB-C DUAL HDMI DOCK</t>
        </is>
      </c>
      <c r="D122" s="11" t="n">
        <v>112</v>
      </c>
      <c r="E122" s="12" t="n">
        <v>93.33</v>
      </c>
    </row>
    <row r="123">
      <c r="A123" s="3" t="inlineStr">
        <is>
          <t>129UEUSBCKVMDCK</t>
        </is>
      </c>
      <c r="B123" s="3" t="inlineStr">
        <is>
          <t>Startech</t>
        </is>
      </c>
      <c r="C123" s="3" t="inlineStr">
        <is>
          <t>USB-C KVM DOCKING STATION</t>
        </is>
      </c>
      <c r="D123" s="11" t="n">
        <v>303</v>
      </c>
      <c r="E123" s="12" t="n">
        <v>252.5</v>
      </c>
    </row>
    <row r="124">
      <c r="A124" s="3" t="inlineStr">
        <is>
          <t>DKT30CSDHPD3</t>
        </is>
      </c>
      <c r="B124" s="3" t="inlineStr">
        <is>
          <t>Startech</t>
        </is>
      </c>
      <c r="C124" s="3" t="inlineStr">
        <is>
          <t>USB-C MULTIPORT ADAPTER HDMI SD READ</t>
        </is>
      </c>
      <c r="D124" s="11" t="n">
        <v>77</v>
      </c>
      <c r="E124" s="12" t="n">
        <v>64.17</v>
      </c>
    </row>
    <row r="125">
      <c r="A125" s="3" t="inlineStr">
        <is>
          <t>DK31C3HDPDUE</t>
        </is>
      </c>
      <c r="B125" s="3" t="inlineStr">
        <is>
          <t>Startech</t>
        </is>
      </c>
      <c r="C125" s="3" t="inlineStr">
        <is>
          <t>USB-C USB-A DOCK</t>
        </is>
      </c>
      <c r="D125" s="11" t="n">
        <v>218</v>
      </c>
      <c r="E125" s="12" t="n">
        <v>181.67</v>
      </c>
    </row>
    <row r="126">
      <c r="A126" s="3" t="inlineStr">
        <is>
          <t>1USB3NVMEDK</t>
        </is>
      </c>
      <c r="B126" s="3" t="inlineStr">
        <is>
          <t>Startech</t>
        </is>
      </c>
      <c r="C126" s="3" t="inlineStr">
        <is>
          <t>USB-C/USB-A TO M.2 NVME DOCK ADAPTER</t>
        </is>
      </c>
      <c r="D126" s="11" t="n">
        <v>37</v>
      </c>
      <c r="E126" s="12" t="n">
        <v>30.83</v>
      </c>
    </row>
    <row r="127">
      <c r="A127" s="3" t="inlineStr">
        <is>
          <t>155UE-USB4-DOCK</t>
        </is>
      </c>
      <c r="B127" s="3" t="inlineStr">
        <is>
          <t>Startech</t>
        </is>
      </c>
      <c r="C127" s="3" t="inlineStr">
        <is>
          <t>USB4 DOCKING STATION DUAL 4K</t>
        </is>
      </c>
      <c r="D127" s="11" t="n">
        <v>165</v>
      </c>
      <c r="E127" s="12" t="n">
        <v>137.5</v>
      </c>
    </row>
    <row r="128">
      <c r="A128" s="3" t="inlineStr">
        <is>
          <t>174B-USB4-MP</t>
        </is>
      </c>
      <c r="B128" s="3" t="inlineStr">
        <is>
          <t>Startech</t>
        </is>
      </c>
      <c r="C128" s="3" t="inlineStr">
        <is>
          <t>USB4 MULTIPORT HUB</t>
        </is>
      </c>
      <c r="D128" s="11" t="n">
        <v>76</v>
      </c>
      <c r="E128" s="12" t="n">
        <v>63.33</v>
      </c>
    </row>
    <row r="129">
      <c r="A129" s="3" t="inlineStr">
        <is>
          <t>HD575-GRY-GL</t>
        </is>
      </c>
      <c r="B129" s="3" t="inlineStr">
        <is>
          <t>Targus</t>
        </is>
      </c>
      <c r="C129" s="3" t="inlineStr">
        <is>
          <t>HYPERDRIVE DUO PRO 7IN2 USB-C HUB</t>
        </is>
      </c>
      <c r="D129" s="11" t="n">
        <v>95</v>
      </c>
      <c r="E129" s="12" t="n">
        <v>79.17</v>
      </c>
    </row>
    <row r="130">
      <c r="A130" s="3" t="inlineStr">
        <is>
          <t>ACH114EU</t>
        </is>
      </c>
      <c r="B130" s="3" t="inlineStr">
        <is>
          <t>Targus</t>
        </is>
      </c>
      <c r="C130" s="3" t="inlineStr">
        <is>
          <t>TARGUS 4-PORT MOBILE USB HUB</t>
        </is>
      </c>
      <c r="D130" s="11" t="n">
        <v>12</v>
      </c>
      <c r="E130" s="12" t="n">
        <v>10</v>
      </c>
    </row>
    <row r="131">
      <c r="A131" s="3" t="inlineStr">
        <is>
          <t>DOCK230EUZ</t>
        </is>
      </c>
      <c r="B131" s="3" t="inlineStr">
        <is>
          <t>Targus</t>
        </is>
      </c>
      <c r="C131" s="3" t="inlineStr">
        <is>
          <t>THUNDERBOLT 5 TRIPLE DISPLAY DOCK</t>
        </is>
      </c>
      <c r="D131" s="11" t="n">
        <v>429</v>
      </c>
      <c r="E131" s="12" t="n">
        <v>357.5</v>
      </c>
    </row>
    <row r="132">
      <c r="A132" s="3" t="inlineStr">
        <is>
          <t>ACH226EU</t>
        </is>
      </c>
      <c r="B132" s="3" t="inlineStr">
        <is>
          <t>Targus</t>
        </is>
      </c>
      <c r="C132" s="3" t="inlineStr">
        <is>
          <t>USB-C 4 PORT HUB AL CASE</t>
        </is>
      </c>
      <c r="D132" s="11" t="n">
        <v>33</v>
      </c>
      <c r="E132" s="12" t="n">
        <v>27.5</v>
      </c>
    </row>
    <row r="133">
      <c r="A133" s="3" t="inlineStr">
        <is>
          <t>DOCK182EUZ</t>
        </is>
      </c>
      <c r="B133" s="3" t="inlineStr">
        <is>
          <t>Targus</t>
        </is>
      </c>
      <c r="C133" s="3" t="inlineStr">
        <is>
          <t>USB-C DUAL 4K DOCK 100W</t>
        </is>
      </c>
      <c r="D133" s="11" t="n">
        <v>266</v>
      </c>
      <c r="E133" s="12" t="n">
        <v>221.67</v>
      </c>
    </row>
    <row r="134">
      <c r="A134" s="3" t="inlineStr">
        <is>
          <t>DOCK310EUZ</t>
        </is>
      </c>
      <c r="B134" s="3" t="inlineStr">
        <is>
          <t>Targus</t>
        </is>
      </c>
      <c r="C134" s="3" t="inlineStr">
        <is>
          <t>USB-C DUAL 4K DOCK WITH 65PD</t>
        </is>
      </c>
      <c r="D134" s="11" t="n">
        <v>114</v>
      </c>
      <c r="E134" s="12" t="n">
        <v>95</v>
      </c>
    </row>
    <row r="135">
      <c r="A135" s="3" t="inlineStr">
        <is>
          <t>DOCK430EUZ</t>
        </is>
      </c>
      <c r="B135" s="3" t="inlineStr">
        <is>
          <t>Targus</t>
        </is>
      </c>
      <c r="C135" s="3" t="inlineStr">
        <is>
          <t>USB-C MULTI-FUN DISPLAYPRT 85W POWER</t>
        </is>
      </c>
      <c r="D135" s="11" t="n">
        <v>114</v>
      </c>
      <c r="E135" s="12" t="n">
        <v>95</v>
      </c>
    </row>
    <row r="136">
      <c r="A136" s="3" t="inlineStr">
        <is>
          <t>ACH228EU</t>
        </is>
      </c>
      <c r="B136" s="3" t="inlineStr">
        <is>
          <t>Targus</t>
        </is>
      </c>
      <c r="C136" s="3" t="inlineStr">
        <is>
          <t>USB-C MULTI-PORT HUB</t>
        </is>
      </c>
      <c r="D136" s="11" t="n">
        <v>43</v>
      </c>
      <c r="E136" s="12" t="n">
        <v>35.83</v>
      </c>
    </row>
    <row r="137">
      <c r="A137" s="3" t="inlineStr">
        <is>
          <t>DOCK570EUZ</t>
        </is>
      </c>
      <c r="B137" s="3" t="inlineStr">
        <is>
          <t>Targus</t>
        </is>
      </c>
      <c r="C137" s="3" t="inlineStr">
        <is>
          <t>USB-C UNI QUAD 4K DOCK ST 100W POWER</t>
        </is>
      </c>
      <c r="D137" s="11" t="n">
        <v>408</v>
      </c>
      <c r="E137" s="12" t="n">
        <v>340</v>
      </c>
    </row>
    <row r="138">
      <c r="A138" s="3" t="inlineStr">
        <is>
          <t>DOCK419EUZ</t>
        </is>
      </c>
      <c r="B138" s="3" t="inlineStr">
        <is>
          <t>Targus</t>
        </is>
      </c>
      <c r="C138" s="3" t="inlineStr">
        <is>
          <t>USBC VIDEO 4K HDMI/VGA DOCK 100W</t>
        </is>
      </c>
      <c r="D138" s="11" t="n">
        <v>81</v>
      </c>
      <c r="E138" s="12" t="n">
        <v>67.5</v>
      </c>
    </row>
    <row r="139">
      <c r="A139" s="3" t="inlineStr">
        <is>
          <t>UH400</t>
        </is>
      </c>
      <c r="B139" s="3" t="inlineStr">
        <is>
          <t>Tplink</t>
        </is>
      </c>
      <c r="C139" s="3" t="inlineStr">
        <is>
          <t>TP-LINK PORTABLE 4-PORT USB 3.0 HUB</t>
        </is>
      </c>
      <c r="D139" s="11" t="n">
        <v>12</v>
      </c>
      <c r="E139" s="12" t="n">
        <v>10</v>
      </c>
    </row>
    <row r="140">
      <c r="A140" s="3" t="inlineStr">
        <is>
          <t>UH3020C</t>
        </is>
      </c>
      <c r="B140" s="3" t="inlineStr">
        <is>
          <t>Tplink</t>
        </is>
      </c>
      <c r="C140" s="3" t="inlineStr">
        <is>
          <t>TP-LINK USB TYPE-C 3-PORT HUB</t>
        </is>
      </c>
      <c r="D140" s="11" t="n">
        <v>25</v>
      </c>
      <c r="E140" s="12" t="n">
        <v>20.83</v>
      </c>
    </row>
    <row r="141">
      <c r="A141" s="3" t="inlineStr">
        <is>
          <t>UH5020C</t>
        </is>
      </c>
      <c r="B141" s="3" t="inlineStr">
        <is>
          <t>Tplink</t>
        </is>
      </c>
      <c r="C141" s="3" t="inlineStr">
        <is>
          <t>USB TYPE-C 5-PORT HUB</t>
        </is>
      </c>
      <c r="D141" s="11" t="n">
        <v>28</v>
      </c>
      <c r="E141" s="12" t="n">
        <v>23.33</v>
      </c>
    </row>
    <row r="142">
      <c r="A142" s="3" t="inlineStr">
        <is>
          <t>85590F</t>
        </is>
      </c>
      <c r="B142" s="3" t="inlineStr">
        <is>
          <t>Ugreen</t>
        </is>
      </c>
      <c r="C142" s="3" t="inlineStr">
        <is>
          <t>MAXIDOK 17-IN-1 TB5 DOCK</t>
        </is>
      </c>
      <c r="D142" s="11" t="n">
        <v>339</v>
      </c>
      <c r="E142" s="12" t="n">
        <v>282.5</v>
      </c>
    </row>
    <row r="143">
      <c r="A143" s="3" t="inlineStr">
        <is>
          <t>45521</t>
        </is>
      </c>
      <c r="B143" s="3" t="inlineStr">
        <is>
          <t>Ugreen</t>
        </is>
      </c>
      <c r="C143" s="3" t="inlineStr">
        <is>
          <t>REVODOK 7-IN-1 4K 60HZ HDMI DOCK</t>
        </is>
      </c>
      <c r="D143" s="11" t="n">
        <v>32</v>
      </c>
      <c r="E143" s="12" t="n">
        <v>26.67</v>
      </c>
    </row>
    <row r="144">
      <c r="A144" s="3" t="inlineStr">
        <is>
          <t>15600</t>
        </is>
      </c>
      <c r="B144" s="3" t="inlineStr">
        <is>
          <t>Ugreen</t>
        </is>
      </c>
      <c r="C144" s="3" t="inlineStr">
        <is>
          <t>REVODOK 9-IN-1 4K30HZ HDMI USBC HUB</t>
        </is>
      </c>
      <c r="D144" s="11" t="n">
        <v>44</v>
      </c>
      <c r="E144" s="12" t="n">
        <v>36.67</v>
      </c>
    </row>
    <row r="145">
      <c r="A145" s="3" t="inlineStr">
        <is>
          <t>45380</t>
        </is>
      </c>
      <c r="B145" s="3" t="inlineStr">
        <is>
          <t>Ugreen</t>
        </is>
      </c>
      <c r="C145" s="3" t="inlineStr">
        <is>
          <t>REVODOK PRO 10 10IN1 HDMI DOCK</t>
        </is>
      </c>
      <c r="D145" s="11" t="n">
        <v>60</v>
      </c>
      <c r="E145" s="12" t="n">
        <v>50</v>
      </c>
    </row>
    <row r="146">
      <c r="A146" s="3" t="inlineStr">
        <is>
          <t>70336</t>
        </is>
      </c>
      <c r="B146" s="3" t="inlineStr">
        <is>
          <t>Ugreen</t>
        </is>
      </c>
      <c r="C146" s="3" t="inlineStr">
        <is>
          <t>REVODOK USB-C 4-PORT USB 3.0 HUB</t>
        </is>
      </c>
      <c r="D146" s="11" t="n">
        <v>12</v>
      </c>
      <c r="E146" s="12" t="n">
        <v>10</v>
      </c>
    </row>
    <row r="147">
      <c r="A147" s="3" t="inlineStr">
        <is>
          <t>85489</t>
        </is>
      </c>
      <c r="B147" s="3" t="inlineStr">
        <is>
          <t>Ugreen</t>
        </is>
      </c>
      <c r="C147" s="3" t="inlineStr">
        <is>
          <t>UGREEN 13IN1 LAPTOP DOCK STATION</t>
        </is>
      </c>
      <c r="D147" s="11" t="n">
        <v>126</v>
      </c>
      <c r="E147" s="12" t="n">
        <v>105</v>
      </c>
    </row>
    <row r="148">
      <c r="A148" s="3" t="inlineStr">
        <is>
          <t>25851</t>
        </is>
      </c>
      <c r="B148" s="3" t="inlineStr">
        <is>
          <t>Ugreen</t>
        </is>
      </c>
      <c r="C148" s="3" t="inlineStr">
        <is>
          <t>UGREEN USB-A 4-PORT USB 3.0 HUB</t>
        </is>
      </c>
      <c r="D148" s="11" t="n">
        <v>10</v>
      </c>
      <c r="E148" s="12" t="n">
        <v>8.33</v>
      </c>
    </row>
    <row r="149">
      <c r="A149" s="3" t="inlineStr">
        <is>
          <t>15534</t>
        </is>
      </c>
      <c r="B149" s="3" t="inlineStr">
        <is>
          <t>Ugreen</t>
        </is>
      </c>
      <c r="C149" s="3" t="inlineStr">
        <is>
          <t>UGREEN USB-C 10-IN-1 CONVERTER</t>
        </is>
      </c>
      <c r="D149" s="11" t="n">
        <v>41</v>
      </c>
      <c r="E149" s="12" t="n">
        <v>34.17</v>
      </c>
    </row>
  </sheetData>
  <autoFilter ref="A2:E149"/>
  <pageMargins left="0.75" right="0.75" top="1" bottom="1" header="0.5" footer="0.5"/>
  <pageSetup orientation="portrait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E27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Chargers, Power Banks &amp; Batteries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ZL.ADTCC.00M</t>
        </is>
      </c>
      <c r="B3" s="3" t="inlineStr">
        <is>
          <t>ACER</t>
        </is>
      </c>
      <c r="C3" s="3" t="inlineStr">
        <is>
          <t>100W PD CHARGER 3X USB-C 1X USB-A</t>
        </is>
      </c>
      <c r="D3" s="11" t="n">
        <v>39</v>
      </c>
      <c r="E3" s="12" t="n">
        <v>32.5</v>
      </c>
    </row>
    <row r="4">
      <c r="A4" s="3" t="inlineStr">
        <is>
          <t>B2642V21</t>
        </is>
      </c>
      <c r="B4" s="3" t="inlineStr">
        <is>
          <t>Anker</t>
        </is>
      </c>
      <c r="C4" s="3" t="inlineStr">
        <is>
          <t>312 CHARGER WITH C-C CABLE 25W WH</t>
        </is>
      </c>
      <c r="D4" s="11" t="n">
        <v>24</v>
      </c>
      <c r="E4" s="12" t="n">
        <v>20</v>
      </c>
    </row>
    <row r="5">
      <c r="A5" s="3" t="inlineStr">
        <is>
          <t>A2637V26</t>
        </is>
      </c>
      <c r="B5" s="3" t="inlineStr">
        <is>
          <t>Anker</t>
        </is>
      </c>
      <c r="C5" s="3" t="inlineStr">
        <is>
          <t>511 CHARGERNANO PRO WHITE 20W PLUG</t>
        </is>
      </c>
      <c r="D5" s="11" t="n">
        <v>18</v>
      </c>
      <c r="E5" s="12" t="n">
        <v>15</v>
      </c>
    </row>
    <row r="6">
      <c r="A6" s="3" t="inlineStr">
        <is>
          <t>A2337V21</t>
        </is>
      </c>
      <c r="B6" s="3" t="inlineStr">
        <is>
          <t>Anker</t>
        </is>
      </c>
      <c r="C6" s="3" t="inlineStr">
        <is>
          <t>511 NANO USB-C WALL CHARGER 30W</t>
        </is>
      </c>
      <c r="D6" s="11" t="n">
        <v>24</v>
      </c>
      <c r="E6" s="12" t="n">
        <v>20</v>
      </c>
    </row>
    <row r="7">
      <c r="A7" s="3" t="inlineStr">
        <is>
          <t>A1388H11</t>
        </is>
      </c>
      <c r="B7" s="3" t="inlineStr">
        <is>
          <t>Anker</t>
        </is>
      </c>
      <c r="C7" s="3" t="inlineStr">
        <is>
          <t>ANKER 10K PD POWER BANK BLACK</t>
        </is>
      </c>
      <c r="D7" s="11" t="n">
        <v>24</v>
      </c>
      <c r="E7" s="12" t="n">
        <v>20</v>
      </c>
    </row>
    <row r="8">
      <c r="A8" s="3" t="inlineStr">
        <is>
          <t>A2735G11</t>
        </is>
      </c>
      <c r="B8" s="3" t="inlineStr">
        <is>
          <t>Anker</t>
        </is>
      </c>
      <c r="C8" s="3" t="inlineStr">
        <is>
          <t>ANKER 323 CAR CHARGER 52.5W</t>
        </is>
      </c>
      <c r="D8" s="11" t="n">
        <v>30</v>
      </c>
      <c r="E8" s="12" t="n">
        <v>25</v>
      </c>
    </row>
    <row r="9">
      <c r="A9" s="3" t="inlineStr">
        <is>
          <t>A2697KZ1</t>
        </is>
      </c>
      <c r="B9" s="3" t="inlineStr">
        <is>
          <t>Anker</t>
        </is>
      </c>
      <c r="C9" s="3" t="inlineStr">
        <is>
          <t>ANKER CHARGER 140W 4PORT PD 3.1 GREY</t>
        </is>
      </c>
      <c r="D9" s="11" t="n">
        <v>94</v>
      </c>
      <c r="E9" s="12" t="n">
        <v>78.33</v>
      </c>
    </row>
    <row r="10">
      <c r="A10" s="3" t="inlineStr">
        <is>
          <t>A110RH11</t>
        </is>
      </c>
      <c r="B10" s="3" t="inlineStr">
        <is>
          <t>Anker</t>
        </is>
      </c>
      <c r="C10" s="3" t="inlineStr">
        <is>
          <t>ANKER MAGGO PB 10K BLACK</t>
        </is>
      </c>
      <c r="D10" s="11" t="n">
        <v>117</v>
      </c>
      <c r="E10" s="12" t="n">
        <v>97.5</v>
      </c>
    </row>
    <row r="11">
      <c r="A11" s="3" t="inlineStr">
        <is>
          <t>A2692K11</t>
        </is>
      </c>
      <c r="B11" s="3" t="inlineStr">
        <is>
          <t>Anker</t>
        </is>
      </c>
      <c r="C11" s="3" t="inlineStr">
        <is>
          <t>ANKER NANO CHARGER 45W BLACK</t>
        </is>
      </c>
      <c r="D11" s="11" t="n">
        <v>30</v>
      </c>
      <c r="E11" s="12" t="n">
        <v>25</v>
      </c>
    </row>
    <row r="12">
      <c r="A12" s="3" t="inlineStr">
        <is>
          <t>A1384H11</t>
        </is>
      </c>
      <c r="B12" s="3" t="inlineStr">
        <is>
          <t>Anker</t>
        </is>
      </c>
      <c r="C12" s="3" t="inlineStr">
        <is>
          <t>ANKER POWER BANK 20K 30W  BLACK</t>
        </is>
      </c>
      <c r="D12" s="11" t="n">
        <v>47</v>
      </c>
      <c r="E12" s="12" t="n">
        <v>39.17</v>
      </c>
    </row>
    <row r="13">
      <c r="A13" s="3" t="inlineStr">
        <is>
          <t>B121CK11</t>
        </is>
      </c>
      <c r="B13" s="3" t="inlineStr">
        <is>
          <t>Anker</t>
        </is>
      </c>
      <c r="C13" s="3" t="inlineStr">
        <is>
          <t>ANKER ZOLO CHARGER 70W 4-PORT BLK</t>
        </is>
      </c>
      <c r="D13" s="11" t="n">
        <v>47</v>
      </c>
      <c r="E13" s="12" t="n">
        <v>39.17</v>
      </c>
    </row>
    <row r="14">
      <c r="A14" s="3" t="inlineStr">
        <is>
          <t>B121CK21</t>
        </is>
      </c>
      <c r="B14" s="3" t="inlineStr">
        <is>
          <t>Anker</t>
        </is>
      </c>
      <c r="C14" s="3" t="inlineStr">
        <is>
          <t>ANKER ZOLO CHARGER 70W 4-PORT WHT</t>
        </is>
      </c>
      <c r="D14" s="11" t="n">
        <v>47</v>
      </c>
      <c r="E14" s="12" t="n">
        <v>39.17</v>
      </c>
    </row>
    <row r="15">
      <c r="A15" s="3" t="inlineStr">
        <is>
          <t>A110DH21</t>
        </is>
      </c>
      <c r="B15" s="3" t="inlineStr">
        <is>
          <t>Anker</t>
        </is>
      </c>
      <c r="C15" s="3" t="inlineStr">
        <is>
          <t>ANKER ZOLO PB 10K 22.5W USB-C WHT</t>
        </is>
      </c>
      <c r="D15" s="11" t="n">
        <v>35</v>
      </c>
      <c r="E15" s="12" t="n">
        <v>29.17</v>
      </c>
    </row>
    <row r="16">
      <c r="A16" s="3" t="inlineStr">
        <is>
          <t>A110EH21</t>
        </is>
      </c>
      <c r="B16" s="3" t="inlineStr">
        <is>
          <t>Anker</t>
        </is>
      </c>
      <c r="C16" s="3" t="inlineStr">
        <is>
          <t>ANKER ZOLO PB 20K 22.5W USB-C WHT</t>
        </is>
      </c>
      <c r="D16" s="11" t="n">
        <v>47</v>
      </c>
      <c r="E16" s="12" t="n">
        <v>39.17</v>
      </c>
    </row>
    <row r="17">
      <c r="A17" s="3" t="inlineStr">
        <is>
          <t>B25M3211</t>
        </is>
      </c>
      <c r="B17" s="3" t="inlineStr">
        <is>
          <t>Anker</t>
        </is>
      </c>
      <c r="C17" s="3" t="inlineStr">
        <is>
          <t>MAG W CHARGER 15W 3-IN-1 STAND BLACK</t>
        </is>
      </c>
      <c r="D17" s="11" t="n">
        <v>106</v>
      </c>
      <c r="E17" s="12" t="n">
        <v>88.33</v>
      </c>
    </row>
    <row r="18">
      <c r="A18" s="3" t="inlineStr">
        <is>
          <t>A1657H11</t>
        </is>
      </c>
      <c r="B18" s="3" t="inlineStr">
        <is>
          <t>Anker</t>
        </is>
      </c>
      <c r="C18" s="3" t="inlineStr">
        <is>
          <t>MAGGO POWERBANK 10K 35W APPLE WATCH</t>
        </is>
      </c>
      <c r="D18" s="11" t="n">
        <v>94</v>
      </c>
      <c r="E18" s="12" t="n">
        <v>78.33</v>
      </c>
    </row>
    <row r="19">
      <c r="A19" s="3" t="inlineStr">
        <is>
          <t>A25X1H21</t>
        </is>
      </c>
      <c r="B19" s="3" t="inlineStr">
        <is>
          <t>Anker</t>
        </is>
      </c>
      <c r="C19" s="3" t="inlineStr">
        <is>
          <t>MAGGO WIRELESS CHARGR SINGLE STAND W</t>
        </is>
      </c>
      <c r="D19" s="11" t="n">
        <v>41</v>
      </c>
      <c r="E19" s="12" t="n">
        <v>34.17</v>
      </c>
    </row>
    <row r="20">
      <c r="A20" s="3" t="inlineStr">
        <is>
          <t>A1653011</t>
        </is>
      </c>
      <c r="B20" s="3" t="inlineStr">
        <is>
          <t>Anker</t>
        </is>
      </c>
      <c r="C20" s="3" t="inlineStr">
        <is>
          <t>NANO 5000MAH POWER BANK BLACK</t>
        </is>
      </c>
      <c r="D20" s="11" t="n">
        <v>30</v>
      </c>
      <c r="E20" s="12" t="n">
        <v>25</v>
      </c>
    </row>
    <row r="21">
      <c r="A21" s="3" t="inlineStr">
        <is>
          <t>A2738HA2</t>
        </is>
      </c>
      <c r="B21" s="3" t="inlineStr">
        <is>
          <t>Anker</t>
        </is>
      </c>
      <c r="C21" s="3" t="inlineStr">
        <is>
          <t>NANO CAR CHARGER 75W USB-C PORT</t>
        </is>
      </c>
      <c r="D21" s="11" t="n">
        <v>30</v>
      </c>
      <c r="E21" s="12" t="n">
        <v>25</v>
      </c>
    </row>
    <row r="22">
      <c r="A22" s="3" t="inlineStr">
        <is>
          <t>A121DK12</t>
        </is>
      </c>
      <c r="B22" s="3" t="inlineStr">
        <is>
          <t>Anker</t>
        </is>
      </c>
      <c r="C22" s="3" t="inlineStr">
        <is>
          <t>NANO CHARGE  45W SMART DISPLAY BLACK</t>
        </is>
      </c>
      <c r="D22" s="11" t="n">
        <v>41</v>
      </c>
      <c r="E22" s="12" t="n">
        <v>34.17</v>
      </c>
    </row>
    <row r="23">
      <c r="A23" s="3" t="inlineStr">
        <is>
          <t>B2679K11</t>
        </is>
      </c>
      <c r="B23" s="3" t="inlineStr">
        <is>
          <t>Anker</t>
        </is>
      </c>
      <c r="C23" s="3" t="inlineStr">
        <is>
          <t>NANO CHARGER 100W  6FT 5A C-C CABLE</t>
        </is>
      </c>
      <c r="D23" s="11" t="n">
        <v>47</v>
      </c>
      <c r="E23" s="12" t="n">
        <v>39.17</v>
      </c>
    </row>
    <row r="24">
      <c r="A24" s="3" t="inlineStr">
        <is>
          <t>A121DK22</t>
        </is>
      </c>
      <c r="B24" s="3" t="inlineStr">
        <is>
          <t>Anker</t>
        </is>
      </c>
      <c r="C24" s="3" t="inlineStr">
        <is>
          <t>NANO CHARGER 45W SMART DISPLAY WHITE</t>
        </is>
      </c>
      <c r="D24" s="11" t="n">
        <v>41</v>
      </c>
      <c r="E24" s="12" t="n">
        <v>34.17</v>
      </c>
    </row>
    <row r="25">
      <c r="A25" s="3" t="inlineStr">
        <is>
          <t>A1653031</t>
        </is>
      </c>
      <c r="B25" s="3" t="inlineStr">
        <is>
          <t>Anker</t>
        </is>
      </c>
      <c r="C25" s="3" t="inlineStr">
        <is>
          <t>NANO POWER BANK 22.5W BLUE</t>
        </is>
      </c>
      <c r="D25" s="11" t="n">
        <v>30</v>
      </c>
      <c r="E25" s="12" t="n">
        <v>25</v>
      </c>
    </row>
    <row r="26">
      <c r="A26" s="3" t="inlineStr">
        <is>
          <t>A16530V1</t>
        </is>
      </c>
      <c r="B26" s="3" t="inlineStr">
        <is>
          <t>Anker</t>
        </is>
      </c>
      <c r="C26" s="3" t="inlineStr">
        <is>
          <t>NANO POWER BANK 22.5W VIOLET</t>
        </is>
      </c>
      <c r="D26" s="11" t="n">
        <v>30</v>
      </c>
      <c r="E26" s="12" t="n">
        <v>25</v>
      </c>
    </row>
    <row r="27">
      <c r="A27" s="3" t="inlineStr">
        <is>
          <t>A1259031</t>
        </is>
      </c>
      <c r="B27" s="3" t="inlineStr">
        <is>
          <t>Anker</t>
        </is>
      </c>
      <c r="C27" s="3" t="inlineStr">
        <is>
          <t>NANO POWER BANK 30W BUILTIN USB-C BL</t>
        </is>
      </c>
      <c r="D27" s="11" t="n">
        <v>47</v>
      </c>
      <c r="E27" s="12" t="n">
        <v>39.17</v>
      </c>
    </row>
    <row r="28">
      <c r="A28" s="3" t="inlineStr">
        <is>
          <t>A1259H11</t>
        </is>
      </c>
      <c r="B28" s="3" t="inlineStr">
        <is>
          <t>Anker</t>
        </is>
      </c>
      <c r="C28" s="3" t="inlineStr">
        <is>
          <t>NANO POWER BANK 30W BUILTIN USB-C BL</t>
        </is>
      </c>
      <c r="D28" s="11" t="n">
        <v>47</v>
      </c>
      <c r="E28" s="12" t="n">
        <v>39.17</v>
      </c>
    </row>
    <row r="29">
      <c r="A29" s="3" t="inlineStr">
        <is>
          <t>A1653H21</t>
        </is>
      </c>
      <c r="B29" s="3" t="inlineStr">
        <is>
          <t>Anker</t>
        </is>
      </c>
      <c r="C29" s="3" t="inlineStr">
        <is>
          <t>NANO POWER BANK BUILT-IN USB-C 22.5W</t>
        </is>
      </c>
      <c r="D29" s="11" t="n">
        <v>30</v>
      </c>
      <c r="E29" s="12" t="n">
        <v>25</v>
      </c>
    </row>
    <row r="30">
      <c r="A30" s="3" t="inlineStr">
        <is>
          <t>A1118H11</t>
        </is>
      </c>
      <c r="B30" s="3" t="inlineStr">
        <is>
          <t>Anker</t>
        </is>
      </c>
      <c r="C30" s="3" t="inlineStr">
        <is>
          <t>POWER BANK 20K 87W BUILT-IN USB-C</t>
        </is>
      </c>
      <c r="D30" s="11" t="n">
        <v>70</v>
      </c>
      <c r="E30" s="12" t="n">
        <v>58.33</v>
      </c>
    </row>
    <row r="31">
      <c r="A31" s="3" t="inlineStr">
        <is>
          <t>A1117H11</t>
        </is>
      </c>
      <c r="B31" s="3" t="inlineStr">
        <is>
          <t>Anker</t>
        </is>
      </c>
      <c r="C31" s="3" t="inlineStr">
        <is>
          <t>POWER BANK 25K 165W BUILT-IN USB-C</t>
        </is>
      </c>
      <c r="D31" s="11" t="n">
        <v>117</v>
      </c>
      <c r="E31" s="12" t="n">
        <v>97.5</v>
      </c>
    </row>
    <row r="32">
      <c r="A32" s="3" t="inlineStr">
        <is>
          <t>A2345241</t>
        </is>
      </c>
      <c r="B32" s="3" t="inlineStr">
        <is>
          <t>Anker</t>
        </is>
      </c>
      <c r="C32" s="3" t="inlineStr">
        <is>
          <t>PRIME 250W GAN DESKTOP CHARGR 6 PORT</t>
        </is>
      </c>
      <c r="D32" s="11" t="n">
        <v>176</v>
      </c>
      <c r="E32" s="12" t="n">
        <v>146.67</v>
      </c>
    </row>
    <row r="33">
      <c r="A33" s="3" t="inlineStr">
        <is>
          <t>A110AH11</t>
        </is>
      </c>
      <c r="B33" s="3" t="inlineStr">
        <is>
          <t>Anker</t>
        </is>
      </c>
      <c r="C33" s="3" t="inlineStr">
        <is>
          <t>PRIME 26000MAH POWER BANK 250W BLACK</t>
        </is>
      </c>
      <c r="D33" s="11" t="n">
        <v>210</v>
      </c>
      <c r="E33" s="12" t="n">
        <v>175</v>
      </c>
    </row>
    <row r="34">
      <c r="A34" s="3" t="inlineStr">
        <is>
          <t>A2669213</t>
        </is>
      </c>
      <c r="B34" s="3" t="inlineStr">
        <is>
          <t>Anker</t>
        </is>
      </c>
      <c r="C34" s="3" t="inlineStr">
        <is>
          <t>PRIME 67W GAN WALL CHARGER 3 PORTS</t>
        </is>
      </c>
      <c r="D34" s="11" t="n">
        <v>41</v>
      </c>
      <c r="E34" s="12" t="n">
        <v>34.17</v>
      </c>
    </row>
    <row r="35">
      <c r="A35" s="3" t="inlineStr">
        <is>
          <t>A2688241</t>
        </is>
      </c>
      <c r="B35" s="3" t="inlineStr">
        <is>
          <t>Anker</t>
        </is>
      </c>
      <c r="C35" s="3" t="inlineStr">
        <is>
          <t>PRIME CHARGER 100W 3 PORTS GANPRIME</t>
        </is>
      </c>
      <c r="D35" s="11" t="n">
        <v>70</v>
      </c>
      <c r="E35" s="12" t="n">
        <v>58.33</v>
      </c>
    </row>
    <row r="36">
      <c r="A36" s="3" t="inlineStr">
        <is>
          <t>B2933H11</t>
        </is>
      </c>
      <c r="B36" s="3" t="inlineStr">
        <is>
          <t>Anker</t>
        </is>
      </c>
      <c r="C36" s="3" t="inlineStr">
        <is>
          <t>PRIME QI2 25W CAR CHARGER MOUNT ADAP</t>
        </is>
      </c>
      <c r="D36" s="11" t="n">
        <v>94</v>
      </c>
      <c r="E36" s="12" t="n">
        <v>78.33</v>
      </c>
    </row>
    <row r="37">
      <c r="A37" s="3" t="inlineStr">
        <is>
          <t>B25X7V11</t>
        </is>
      </c>
      <c r="B37" s="3" t="inlineStr">
        <is>
          <t>Anker</t>
        </is>
      </c>
      <c r="C37" s="3" t="inlineStr">
        <is>
          <t>PRIME WIRELESS CHARGE STATION 3-IN-1</t>
        </is>
      </c>
      <c r="D37" s="11" t="n">
        <v>187</v>
      </c>
      <c r="E37" s="12" t="n">
        <v>155.83</v>
      </c>
    </row>
    <row r="38">
      <c r="A38" s="3" t="inlineStr">
        <is>
          <t>B25M8H11</t>
        </is>
      </c>
      <c r="B38" s="3" t="inlineStr">
        <is>
          <t>Anker</t>
        </is>
      </c>
      <c r="C38" s="3" t="inlineStr">
        <is>
          <t>QI2 15W  3-IN-1 WIRELESS CHARGEPAD</t>
        </is>
      </c>
      <c r="D38" s="11" t="n">
        <v>106</v>
      </c>
      <c r="E38" s="12" t="n">
        <v>88.33</v>
      </c>
    </row>
    <row r="39">
      <c r="A39" s="3" t="inlineStr">
        <is>
          <t>B25M8H21</t>
        </is>
      </c>
      <c r="B39" s="3" t="inlineStr">
        <is>
          <t>Anker</t>
        </is>
      </c>
      <c r="C39" s="3" t="inlineStr">
        <is>
          <t>QI2 3IN1 WIRELES TRAVEL CHARG 15W WH</t>
        </is>
      </c>
      <c r="D39" s="11" t="n">
        <v>106</v>
      </c>
      <c r="E39" s="12" t="n">
        <v>88.33</v>
      </c>
    </row>
    <row r="40">
      <c r="A40" s="3" t="inlineStr">
        <is>
          <t>A2699K21</t>
        </is>
      </c>
      <c r="B40" s="3" t="inlineStr">
        <is>
          <t>Anker</t>
        </is>
      </c>
      <c r="C40" s="3" t="inlineStr">
        <is>
          <t>USB-C CHARGER 20W FAST CHARGING WH</t>
        </is>
      </c>
      <c r="D40" s="11" t="n">
        <v>16</v>
      </c>
      <c r="E40" s="12" t="n">
        <v>13.33</v>
      </c>
    </row>
    <row r="41">
      <c r="A41" s="3" t="inlineStr">
        <is>
          <t>A110DH11</t>
        </is>
      </c>
      <c r="B41" s="3" t="inlineStr">
        <is>
          <t>Anker</t>
        </is>
      </c>
      <c r="C41" s="3" t="inlineStr">
        <is>
          <t>ZOLO POWERBANK 10K 22.5W USB-C CABLE</t>
        </is>
      </c>
      <c r="D41" s="11" t="n">
        <v>35</v>
      </c>
      <c r="E41" s="12" t="n">
        <v>29.17</v>
      </c>
    </row>
    <row r="42">
      <c r="A42" s="3" t="inlineStr">
        <is>
          <t>A110EH11</t>
        </is>
      </c>
      <c r="B42" s="3" t="inlineStr">
        <is>
          <t>Anker</t>
        </is>
      </c>
      <c r="C42" s="3" t="inlineStr">
        <is>
          <t>ZOLO POWERBANK 20K 22.5W USB-C CABLE</t>
        </is>
      </c>
      <c r="D42" s="11" t="n">
        <v>47</v>
      </c>
      <c r="E42" s="12" t="n">
        <v>39.17</v>
      </c>
    </row>
    <row r="43">
      <c r="A43" s="3" t="inlineStr">
        <is>
          <t>MW2M3B/A</t>
        </is>
      </c>
      <c r="B43" s="3" t="inlineStr">
        <is>
          <t>Apple</t>
        </is>
      </c>
      <c r="C43" s="3" t="inlineStr">
        <is>
          <t>140W USB-C POWER ADAPTER</t>
        </is>
      </c>
      <c r="D43" s="11" t="n">
        <v>109</v>
      </c>
      <c r="E43" s="12" t="n">
        <v>90.83</v>
      </c>
    </row>
    <row r="44">
      <c r="A44" s="3" t="inlineStr">
        <is>
          <t>MGTV4B/A</t>
        </is>
      </c>
      <c r="B44" s="3" t="inlineStr">
        <is>
          <t>Apple</t>
        </is>
      </c>
      <c r="C44" s="3" t="inlineStr">
        <is>
          <t>40W DYNAMIC POWER ADAPTER W/ 60W MAX</t>
        </is>
      </c>
      <c r="D44" s="11" t="n">
        <v>41</v>
      </c>
      <c r="E44" s="12" t="n">
        <v>34.17</v>
      </c>
    </row>
    <row r="45">
      <c r="A45" s="3" t="inlineStr">
        <is>
          <t>MGD74ZM/A</t>
        </is>
      </c>
      <c r="B45" s="3" t="inlineStr">
        <is>
          <t>Apple</t>
        </is>
      </c>
      <c r="C45" s="3" t="inlineStr">
        <is>
          <t>MAGSAFE CHARGER (1M)</t>
        </is>
      </c>
      <c r="D45" s="11" t="n">
        <v>41</v>
      </c>
      <c r="E45" s="12" t="n">
        <v>34.17</v>
      </c>
    </row>
    <row r="46">
      <c r="A46" s="3" t="inlineStr">
        <is>
          <t>MGDM4ZM/A</t>
        </is>
      </c>
      <c r="B46" s="3" t="inlineStr">
        <is>
          <t>Apple</t>
        </is>
      </c>
      <c r="C46" s="3" t="inlineStr">
        <is>
          <t>MAGSAFE CHARGER (2M)</t>
        </is>
      </c>
      <c r="D46" s="11" t="n">
        <v>51</v>
      </c>
      <c r="E46" s="12" t="n">
        <v>42.5</v>
      </c>
    </row>
    <row r="47">
      <c r="A47" s="3" t="inlineStr">
        <is>
          <t>90XB09AN-BPW020</t>
        </is>
      </c>
      <c r="B47" s="3" t="inlineStr">
        <is>
          <t>ASUS</t>
        </is>
      </c>
      <c r="C47" s="3" t="inlineStr">
        <is>
          <t>AC65-05 2C GAN CHARGER</t>
        </is>
      </c>
      <c r="D47" s="11" t="n">
        <v>59</v>
      </c>
      <c r="E47" s="12" t="n">
        <v>49.17</v>
      </c>
    </row>
    <row r="48">
      <c r="A48" s="3" t="inlineStr">
        <is>
          <t>90XB0B5N-MPW010</t>
        </is>
      </c>
      <c r="B48" s="3" t="inlineStr">
        <is>
          <t>ASUS</t>
        </is>
      </c>
      <c r="C48" s="3" t="inlineStr">
        <is>
          <t>ASUS 48W USB-C ADAPTER</t>
        </is>
      </c>
      <c r="D48" s="11" t="n">
        <v>40</v>
      </c>
      <c r="E48" s="12" t="n">
        <v>33.33</v>
      </c>
    </row>
    <row r="49">
      <c r="A49" s="3" t="inlineStr">
        <is>
          <t>BPB011BTBK-BUN</t>
        </is>
      </c>
      <c r="B49" s="3" t="inlineStr">
        <is>
          <t>Belkin</t>
        </is>
      </c>
      <c r="C49" s="3" t="inlineStr">
        <is>
          <t>10000MAH POWERBANK TWIN PACK 15W</t>
        </is>
      </c>
      <c r="D49" s="11" t="n">
        <v>57</v>
      </c>
      <c r="E49" s="12" t="n">
        <v>47.5</v>
      </c>
    </row>
    <row r="50">
      <c r="A50" s="3" t="inlineStr">
        <is>
          <t>WCH025MYWH</t>
        </is>
      </c>
      <c r="B50" s="3" t="inlineStr">
        <is>
          <t>Belkin</t>
        </is>
      </c>
      <c r="C50" s="3" t="inlineStr">
        <is>
          <t>100W 1C GAN WALL CHARGER WHITE</t>
        </is>
      </c>
      <c r="D50" s="11" t="n">
        <v>44</v>
      </c>
      <c r="E50" s="12" t="n">
        <v>36.67</v>
      </c>
    </row>
    <row r="51">
      <c r="A51" s="3" t="inlineStr">
        <is>
          <t>WCH016HQWH</t>
        </is>
      </c>
      <c r="B51" s="3" t="inlineStr">
        <is>
          <t>Belkin</t>
        </is>
      </c>
      <c r="C51" s="3" t="inlineStr">
        <is>
          <t>100W WALCHARGE W PLUG TIPS UK EU US</t>
        </is>
      </c>
      <c r="D51" s="11" t="n">
        <v>81</v>
      </c>
      <c r="E51" s="12" t="n">
        <v>67.5</v>
      </c>
    </row>
    <row r="52">
      <c r="A52" s="3" t="inlineStr">
        <is>
          <t>BPD016HQWH</t>
        </is>
      </c>
      <c r="B52" s="3" t="inlineStr">
        <is>
          <t>Belkin</t>
        </is>
      </c>
      <c r="C52" s="3" t="inlineStr">
        <is>
          <t>10K 15W SLIM WIRELESS PWR BANK WHITE</t>
        </is>
      </c>
      <c r="D52" s="11" t="n">
        <v>74</v>
      </c>
      <c r="E52" s="12" t="n">
        <v>61.67</v>
      </c>
    </row>
    <row r="53">
      <c r="A53" s="3" t="inlineStr">
        <is>
          <t>BPB044HQBK</t>
        </is>
      </c>
      <c r="B53" s="3" t="inlineStr">
        <is>
          <t>Belkin</t>
        </is>
      </c>
      <c r="C53" s="3" t="inlineStr">
        <is>
          <t>10K 60W SEMISOLID POWERBANK BLACK</t>
        </is>
      </c>
      <c r="D53" s="11" t="n">
        <v>87</v>
      </c>
      <c r="E53" s="12" t="n">
        <v>72.5</v>
      </c>
    </row>
    <row r="54">
      <c r="A54" s="3" t="inlineStr">
        <is>
          <t>BPB021HQBK</t>
        </is>
      </c>
      <c r="B54" s="3" t="inlineStr">
        <is>
          <t>Belkin</t>
        </is>
      </c>
      <c r="C54" s="3" t="inlineStr">
        <is>
          <t>10K INTEGRATED USB-C CBLE POWBNK BLK</t>
        </is>
      </c>
      <c r="D54" s="11" t="n">
        <v>31</v>
      </c>
      <c r="E54" s="12" t="n">
        <v>25.83</v>
      </c>
    </row>
    <row r="55">
      <c r="A55" s="3" t="inlineStr">
        <is>
          <t>BPB029HQBK</t>
        </is>
      </c>
      <c r="B55" s="3" t="inlineStr">
        <is>
          <t>Belkin</t>
        </is>
      </c>
      <c r="C55" s="3" t="inlineStr">
        <is>
          <t>10K PD45W DISPLAY POWERBANK 1A1C BLK</t>
        </is>
      </c>
      <c r="D55" s="11" t="n">
        <v>50</v>
      </c>
      <c r="E55" s="12" t="n">
        <v>41.67</v>
      </c>
    </row>
    <row r="56">
      <c r="A56" s="3" t="inlineStr">
        <is>
          <t>BPB011BTSL</t>
        </is>
      </c>
      <c r="B56" s="3" t="inlineStr">
        <is>
          <t>Belkin</t>
        </is>
      </c>
      <c r="C56" s="3" t="inlineStr">
        <is>
          <t>10K POWER BANK 15W SILVER</t>
        </is>
      </c>
      <c r="D56" s="11" t="n">
        <v>29</v>
      </c>
      <c r="E56" s="12" t="n">
        <v>24.17</v>
      </c>
    </row>
    <row r="57">
      <c r="A57" s="3" t="inlineStr">
        <is>
          <t>BPB011BTBK</t>
        </is>
      </c>
      <c r="B57" s="3" t="inlineStr">
        <is>
          <t>Belkin</t>
        </is>
      </c>
      <c r="C57" s="3" t="inlineStr">
        <is>
          <t>10K POWER BANK BLACK</t>
        </is>
      </c>
      <c r="D57" s="11" t="n">
        <v>29</v>
      </c>
      <c r="E57" s="12" t="n">
        <v>24.17</v>
      </c>
    </row>
    <row r="58">
      <c r="A58" s="3" t="inlineStr">
        <is>
          <t>BPB011BTBL</t>
        </is>
      </c>
      <c r="B58" s="3" t="inlineStr">
        <is>
          <t>Belkin</t>
        </is>
      </c>
      <c r="C58" s="3" t="inlineStr">
        <is>
          <t>10K POWER BANK BLUE</t>
        </is>
      </c>
      <c r="D58" s="11" t="n">
        <v>29</v>
      </c>
      <c r="E58" s="12" t="n">
        <v>24.17</v>
      </c>
    </row>
    <row r="59">
      <c r="A59" s="3" t="inlineStr">
        <is>
          <t>BPB011BTRG</t>
        </is>
      </c>
      <c r="B59" s="3" t="inlineStr">
        <is>
          <t>Belkin</t>
        </is>
      </c>
      <c r="C59" s="3" t="inlineStr">
        <is>
          <t>10K POWER BANK ROSE GOLD</t>
        </is>
      </c>
      <c r="D59" s="11" t="n">
        <v>29</v>
      </c>
      <c r="E59" s="12" t="n">
        <v>24.17</v>
      </c>
    </row>
    <row r="60">
      <c r="A60" s="3" t="inlineStr">
        <is>
          <t>BPD016HQBK</t>
        </is>
      </c>
      <c r="B60" s="3" t="inlineStr">
        <is>
          <t>Belkin</t>
        </is>
      </c>
      <c r="C60" s="3" t="inlineStr">
        <is>
          <t>10K QI2 15W PD20W POWERBANK KS BLK</t>
        </is>
      </c>
      <c r="D60" s="11" t="n">
        <v>74</v>
      </c>
      <c r="E60" s="12" t="n">
        <v>61.67</v>
      </c>
    </row>
    <row r="61">
      <c r="A61" s="3" t="inlineStr">
        <is>
          <t>BPB041HQBK</t>
        </is>
      </c>
      <c r="B61" s="3" t="inlineStr">
        <is>
          <t>Belkin</t>
        </is>
      </c>
      <c r="C61" s="3" t="inlineStr">
        <is>
          <t>11K 60W POWER BANK W/RETRA CBL BLK</t>
        </is>
      </c>
      <c r="D61" s="11" t="n">
        <v>74</v>
      </c>
      <c r="E61" s="12" t="n">
        <v>61.67</v>
      </c>
    </row>
    <row r="62">
      <c r="A62" s="3" t="inlineStr">
        <is>
          <t>BPB024HQBK</t>
        </is>
      </c>
      <c r="B62" s="3" t="inlineStr">
        <is>
          <t>Belkin</t>
        </is>
      </c>
      <c r="C62" s="3" t="inlineStr">
        <is>
          <t>20K 30W W USB-C CABLE POWER BANK BLK</t>
        </is>
      </c>
      <c r="D62" s="11" t="n">
        <v>44</v>
      </c>
      <c r="E62" s="12" t="n">
        <v>36.67</v>
      </c>
    </row>
    <row r="63">
      <c r="A63" s="3" t="inlineStr">
        <is>
          <t>BPB024HQBL</t>
        </is>
      </c>
      <c r="B63" s="3" t="inlineStr">
        <is>
          <t>Belkin</t>
        </is>
      </c>
      <c r="C63" s="3" t="inlineStr">
        <is>
          <t>20K 30W W USB-C CABLE POWER BANK BLU</t>
        </is>
      </c>
      <c r="D63" s="11" t="n">
        <v>44</v>
      </c>
      <c r="E63" s="12" t="n">
        <v>36.67</v>
      </c>
    </row>
    <row r="64">
      <c r="A64" s="3" t="inlineStr">
        <is>
          <t>BPB024HQPK</t>
        </is>
      </c>
      <c r="B64" s="3" t="inlineStr">
        <is>
          <t>Belkin</t>
        </is>
      </c>
      <c r="C64" s="3" t="inlineStr">
        <is>
          <t>20K 30W W USB-C CABLE POWER BANK PNK</t>
        </is>
      </c>
      <c r="D64" s="11" t="n">
        <v>44</v>
      </c>
      <c r="E64" s="12" t="n">
        <v>36.67</v>
      </c>
    </row>
    <row r="65">
      <c r="A65" s="3" t="inlineStr">
        <is>
          <t>BPB020BTBK</t>
        </is>
      </c>
      <c r="B65" s="3" t="inlineStr">
        <is>
          <t>Belkin</t>
        </is>
      </c>
      <c r="C65" s="3" t="inlineStr">
        <is>
          <t>20K LAPTOP POWERBANK DIGITAL DISPLAY</t>
        </is>
      </c>
      <c r="D65" s="11" t="n">
        <v>99</v>
      </c>
      <c r="E65" s="12" t="n">
        <v>82.5</v>
      </c>
    </row>
    <row r="66">
      <c r="A66" s="3" t="inlineStr">
        <is>
          <t>BPB028HQBL</t>
        </is>
      </c>
      <c r="B66" s="3" t="inlineStr">
        <is>
          <t>Belkin</t>
        </is>
      </c>
      <c r="C66" s="3" t="inlineStr">
        <is>
          <t>20K PD20W POWBANK WITH DISPLAY BLUE</t>
        </is>
      </c>
      <c r="D66" s="11" t="n">
        <v>50</v>
      </c>
      <c r="E66" s="12" t="n">
        <v>41.67</v>
      </c>
    </row>
    <row r="67">
      <c r="A67" s="3" t="inlineStr">
        <is>
          <t>BPB028HQPK</t>
        </is>
      </c>
      <c r="B67" s="3" t="inlineStr">
        <is>
          <t>Belkin</t>
        </is>
      </c>
      <c r="C67" s="3" t="inlineStr">
        <is>
          <t>20K PD20W POWBANK WITH DISPLAY PINK</t>
        </is>
      </c>
      <c r="D67" s="11" t="n">
        <v>50</v>
      </c>
      <c r="E67" s="12" t="n">
        <v>41.67</v>
      </c>
    </row>
    <row r="68">
      <c r="A68" s="3" t="inlineStr">
        <is>
          <t>BPB012BTGY</t>
        </is>
      </c>
      <c r="B68" s="3" t="inlineStr">
        <is>
          <t>Belkin</t>
        </is>
      </c>
      <c r="C68" s="3" t="inlineStr">
        <is>
          <t>20K POWER BANK 15W SPACE GREY</t>
        </is>
      </c>
      <c r="D68" s="11" t="n">
        <v>44</v>
      </c>
      <c r="E68" s="12" t="n">
        <v>36.67</v>
      </c>
    </row>
    <row r="69">
      <c r="A69" s="3" t="inlineStr">
        <is>
          <t>BPB012BTBL</t>
        </is>
      </c>
      <c r="B69" s="3" t="inlineStr">
        <is>
          <t>Belkin</t>
        </is>
      </c>
      <c r="C69" s="3" t="inlineStr">
        <is>
          <t>20K POWER BANK USB-A &amp; C 15W BLUE</t>
        </is>
      </c>
      <c r="D69" s="11" t="n">
        <v>44</v>
      </c>
      <c r="E69" s="12" t="n">
        <v>36.67</v>
      </c>
    </row>
    <row r="70">
      <c r="A70" s="3" t="inlineStr">
        <is>
          <t>BPB012BTRG</t>
        </is>
      </c>
      <c r="B70" s="3" t="inlineStr">
        <is>
          <t>Belkin</t>
        </is>
      </c>
      <c r="C70" s="3" t="inlineStr">
        <is>
          <t>20K POWER BANK USB-A &amp; C 15W RG</t>
        </is>
      </c>
      <c r="D70" s="11" t="n">
        <v>44</v>
      </c>
      <c r="E70" s="12" t="n">
        <v>36.67</v>
      </c>
    </row>
    <row r="71">
      <c r="A71" s="3" t="inlineStr">
        <is>
          <t>WCA009KQWH</t>
        </is>
      </c>
      <c r="B71" s="3" t="inlineStr">
        <is>
          <t>Belkin</t>
        </is>
      </c>
      <c r="C71" s="3" t="inlineStr">
        <is>
          <t>20W USB PD WALL CHARGER W PPS WHT</t>
        </is>
      </c>
      <c r="D71" s="11" t="n">
        <v>19</v>
      </c>
      <c r="E71" s="12" t="n">
        <v>15.83</v>
      </c>
    </row>
    <row r="72">
      <c r="A72" s="3" t="inlineStr">
        <is>
          <t>WCA009MYWH</t>
        </is>
      </c>
      <c r="B72" s="3" t="inlineStr">
        <is>
          <t>Belkin</t>
        </is>
      </c>
      <c r="C72" s="3" t="inlineStr">
        <is>
          <t>20W USB PD WCHARGER WITH PPS WHT</t>
        </is>
      </c>
      <c r="D72" s="11" t="n">
        <v>19</v>
      </c>
      <c r="E72" s="12" t="n">
        <v>15.83</v>
      </c>
    </row>
    <row r="73">
      <c r="A73" s="3" t="inlineStr">
        <is>
          <t>WCA009MY1MWH-B6</t>
        </is>
      </c>
      <c r="B73" s="3" t="inlineStr">
        <is>
          <t>Belkin</t>
        </is>
      </c>
      <c r="C73" s="3" t="inlineStr">
        <is>
          <t>20W USB PD WCHARGER WPPS WHT  W1MC-C</t>
        </is>
      </c>
      <c r="D73" s="11" t="n">
        <v>29</v>
      </c>
      <c r="E73" s="12" t="n">
        <v>24.17</v>
      </c>
    </row>
    <row r="74">
      <c r="A74" s="3" t="inlineStr">
        <is>
          <t>WCA009DQWH</t>
        </is>
      </c>
      <c r="B74" s="3" t="inlineStr">
        <is>
          <t>Belkin</t>
        </is>
      </c>
      <c r="C74" s="3" t="inlineStr">
        <is>
          <t>20W USB-C CUBE WALL CHARGER W PPS WH</t>
        </is>
      </c>
      <c r="D74" s="11" t="n">
        <v>19</v>
      </c>
      <c r="E74" s="12" t="n">
        <v>15.83</v>
      </c>
    </row>
    <row r="75">
      <c r="A75" s="3" t="inlineStr">
        <is>
          <t>BPB042HQBK</t>
        </is>
      </c>
      <c r="B75" s="3" t="inlineStr">
        <is>
          <t>Belkin</t>
        </is>
      </c>
      <c r="C75" s="3" t="inlineStr">
        <is>
          <t>22K 120W POWER BANK W/RETRA CBL BLK</t>
        </is>
      </c>
      <c r="D75" s="11" t="n">
        <v>111</v>
      </c>
      <c r="E75" s="12" t="n">
        <v>92.5</v>
      </c>
    </row>
    <row r="76">
      <c r="A76" s="3" t="inlineStr">
        <is>
          <t>BPB039HQBK</t>
        </is>
      </c>
      <c r="B76" s="3" t="inlineStr">
        <is>
          <t>Belkin</t>
        </is>
      </c>
      <c r="C76" s="3" t="inlineStr">
        <is>
          <t>25K PD140W DISPLAY POWERBANK 1A1C BL</t>
        </is>
      </c>
      <c r="D76" s="11" t="n">
        <v>124</v>
      </c>
      <c r="E76" s="12" t="n">
        <v>103.33</v>
      </c>
    </row>
    <row r="77">
      <c r="A77" s="3" t="inlineStr">
        <is>
          <t>WIZ038MYBK</t>
        </is>
      </c>
      <c r="B77" s="3" t="inlineStr">
        <is>
          <t>Belkin</t>
        </is>
      </c>
      <c r="C77" s="3" t="inlineStr">
        <is>
          <t>25W QI2 2IN1 CHARGEPLUS USB-CUK BLKS</t>
        </is>
      </c>
      <c r="D77" s="11" t="n">
        <v>62</v>
      </c>
      <c r="E77" s="12" t="n">
        <v>51.67</v>
      </c>
    </row>
    <row r="78">
      <c r="A78" s="3" t="inlineStr">
        <is>
          <t>WIZ037MYBK</t>
        </is>
      </c>
      <c r="B78" s="3" t="inlineStr">
        <is>
          <t>Belkin</t>
        </is>
      </c>
      <c r="C78" s="3" t="inlineStr">
        <is>
          <t>25W QI2 3IN1 MAGNETIC CHARGEUK BLKRD</t>
        </is>
      </c>
      <c r="D78" s="11" t="n">
        <v>99</v>
      </c>
      <c r="E78" s="12" t="n">
        <v>82.5</v>
      </c>
    </row>
    <row r="79">
      <c r="A79" s="3" t="inlineStr">
        <is>
          <t>WIZ036MYBK</t>
        </is>
      </c>
      <c r="B79" s="3" t="inlineStr">
        <is>
          <t>Belkin</t>
        </is>
      </c>
      <c r="C79" s="3" t="inlineStr">
        <is>
          <t>25W QI2 3IN1 MAGNETIC CHARGEUK BLKSQ</t>
        </is>
      </c>
      <c r="D79" s="11" t="n">
        <v>99</v>
      </c>
      <c r="E79" s="12" t="n">
        <v>82.5</v>
      </c>
    </row>
    <row r="80">
      <c r="A80" s="3" t="inlineStr">
        <is>
          <t>WCA012MYBK</t>
        </is>
      </c>
      <c r="B80" s="3" t="inlineStr">
        <is>
          <t>Belkin</t>
        </is>
      </c>
      <c r="C80" s="3" t="inlineStr">
        <is>
          <t>25W USB PD WALL CHARGER WITH PPS BLK</t>
        </is>
      </c>
      <c r="D80" s="11" t="n">
        <v>19</v>
      </c>
      <c r="E80" s="12" t="n">
        <v>15.83</v>
      </c>
    </row>
    <row r="81">
      <c r="A81" s="3" t="inlineStr">
        <is>
          <t>WCA012MYWH</t>
        </is>
      </c>
      <c r="B81" s="3" t="inlineStr">
        <is>
          <t>Belkin</t>
        </is>
      </c>
      <c r="C81" s="3" t="inlineStr">
        <is>
          <t>25W USB PD WALL CHARGER WITH PPS WH</t>
        </is>
      </c>
      <c r="D81" s="11" t="n">
        <v>19</v>
      </c>
      <c r="E81" s="12" t="n">
        <v>15.83</v>
      </c>
    </row>
    <row r="82">
      <c r="A82" s="3" t="inlineStr">
        <is>
          <t>BPB040HQCH</t>
        </is>
      </c>
      <c r="B82" s="3" t="inlineStr">
        <is>
          <t>Belkin</t>
        </is>
      </c>
      <c r="C82" s="3" t="inlineStr">
        <is>
          <t>27K 240WPD POWERBANK DIGITAL DISPLAY</t>
        </is>
      </c>
      <c r="D82" s="11" t="n">
        <v>185</v>
      </c>
      <c r="E82" s="12" t="n">
        <v>154.17</v>
      </c>
    </row>
    <row r="83">
      <c r="A83" s="3" t="inlineStr">
        <is>
          <t>WIZ016MYBK-APL</t>
        </is>
      </c>
      <c r="B83" s="3" t="inlineStr">
        <is>
          <t>Belkin</t>
        </is>
      </c>
      <c r="C83" s="3" t="inlineStr">
        <is>
          <t>3-IN-1 WIRELESS CHARGING PAD WITH MA</t>
        </is>
      </c>
      <c r="D83" s="11" t="n">
        <v>32</v>
      </c>
      <c r="E83" s="12" t="n">
        <v>26.67</v>
      </c>
    </row>
    <row r="84">
      <c r="A84" s="3" t="inlineStr">
        <is>
          <t>WCC002MYWH</t>
        </is>
      </c>
      <c r="B84" s="3" t="inlineStr">
        <is>
          <t>Belkin</t>
        </is>
      </c>
      <c r="C84" s="3" t="inlineStr">
        <is>
          <t>3-PORT USB-C WALL CHARGER W PPS 67W</t>
        </is>
      </c>
      <c r="D84" s="11" t="n">
        <v>50</v>
      </c>
      <c r="E84" s="12" t="n">
        <v>41.67</v>
      </c>
    </row>
    <row r="85">
      <c r="A85" s="3" t="inlineStr">
        <is>
          <t>WCC002MY2MWH-B6</t>
        </is>
      </c>
      <c r="B85" s="3" t="inlineStr">
        <is>
          <t>Belkin</t>
        </is>
      </c>
      <c r="C85" s="3" t="inlineStr">
        <is>
          <t>3-PORT WALL CHARGER 100W USB-C CABLE</t>
        </is>
      </c>
      <c r="D85" s="11" t="n">
        <v>56</v>
      </c>
      <c r="E85" s="12" t="n">
        <v>46.67</v>
      </c>
    </row>
    <row r="86">
      <c r="A86" s="3" t="inlineStr">
        <is>
          <t>NPA004BTWH</t>
        </is>
      </c>
      <c r="B86" s="3" t="inlineStr">
        <is>
          <t>Belkin</t>
        </is>
      </c>
      <c r="C86" s="3" t="inlineStr">
        <is>
          <t>3.5MM AUDIO + USB-C CHARGE ADAPT</t>
        </is>
      </c>
      <c r="D86" s="11" t="n">
        <v>25</v>
      </c>
      <c r="E86" s="12" t="n">
        <v>20.83</v>
      </c>
    </row>
    <row r="87">
      <c r="A87" s="3" t="inlineStr">
        <is>
          <t>CCA004BTBK</t>
        </is>
      </c>
      <c r="B87" s="3" t="inlineStr">
        <is>
          <t>Belkin</t>
        </is>
      </c>
      <c r="C87" s="3" t="inlineStr">
        <is>
          <t>30W USB PD CAR CHARGER WITH PPS BLK</t>
        </is>
      </c>
      <c r="D87" s="11" t="n">
        <v>25</v>
      </c>
      <c r="E87" s="12" t="n">
        <v>20.83</v>
      </c>
    </row>
    <row r="88">
      <c r="A88" s="3" t="inlineStr">
        <is>
          <t>WCA008MYWH</t>
        </is>
      </c>
      <c r="B88" s="3" t="inlineStr">
        <is>
          <t>Belkin</t>
        </is>
      </c>
      <c r="C88" s="3" t="inlineStr">
        <is>
          <t>30W USB PD WALL CHARGER W PPS WHT</t>
        </is>
      </c>
      <c r="D88" s="11" t="n">
        <v>23</v>
      </c>
      <c r="E88" s="12" t="n">
        <v>19.17</v>
      </c>
    </row>
    <row r="89">
      <c r="A89" s="3" t="inlineStr">
        <is>
          <t>WCA008MY1MWH-B6</t>
        </is>
      </c>
      <c r="B89" s="3" t="inlineStr">
        <is>
          <t>Belkin</t>
        </is>
      </c>
      <c r="C89" s="3" t="inlineStr">
        <is>
          <t>30W USB WCHARGER WHT 1M C-C</t>
        </is>
      </c>
      <c r="D89" s="11" t="n">
        <v>35</v>
      </c>
      <c r="E89" s="12" t="n">
        <v>29.17</v>
      </c>
    </row>
    <row r="90">
      <c r="A90" s="3" t="inlineStr">
        <is>
          <t>WCA008MY1MWH-B5</t>
        </is>
      </c>
      <c r="B90" s="3" t="inlineStr">
        <is>
          <t>Belkin</t>
        </is>
      </c>
      <c r="C90" s="3" t="inlineStr">
        <is>
          <t>30W USB WCHARGER WHT 1M C-LTG</t>
        </is>
      </c>
      <c r="D90" s="11" t="n">
        <v>41</v>
      </c>
      <c r="E90" s="12" t="n">
        <v>34.17</v>
      </c>
    </row>
    <row r="91">
      <c r="A91" s="3" t="inlineStr">
        <is>
          <t>WCA008MY2MGR-B6</t>
        </is>
      </c>
      <c r="B91" s="3" t="inlineStr">
        <is>
          <t>Belkin</t>
        </is>
      </c>
      <c r="C91" s="3" t="inlineStr">
        <is>
          <t>30W USB-C UK CHARGER 2M CABLE GREEN</t>
        </is>
      </c>
      <c r="D91" s="11" t="n">
        <v>35</v>
      </c>
      <c r="E91" s="12" t="n">
        <v>29.17</v>
      </c>
    </row>
    <row r="92">
      <c r="A92" s="3" t="inlineStr">
        <is>
          <t>WCA005MYWH</t>
        </is>
      </c>
      <c r="B92" s="3" t="inlineStr">
        <is>
          <t>Belkin</t>
        </is>
      </c>
      <c r="C92" s="3" t="inlineStr">
        <is>
          <t>30W USB-C WALL CHARGER</t>
        </is>
      </c>
      <c r="D92" s="11" t="n">
        <v>22</v>
      </c>
      <c r="E92" s="12" t="n">
        <v>18.33</v>
      </c>
    </row>
    <row r="93">
      <c r="A93" s="3" t="inlineStr">
        <is>
          <t>WCB009VFWH</t>
        </is>
      </c>
      <c r="B93" s="3" t="inlineStr">
        <is>
          <t>Belkin</t>
        </is>
      </c>
      <c r="C93" s="3" t="inlineStr">
        <is>
          <t>42W USB-C USB-A DUAL WCHARGER WHT EU</t>
        </is>
      </c>
      <c r="D93" s="11" t="n">
        <v>31</v>
      </c>
      <c r="E93" s="12" t="n">
        <v>25.83</v>
      </c>
    </row>
    <row r="94">
      <c r="A94" s="3" t="inlineStr">
        <is>
          <t>WCA013MYBK</t>
        </is>
      </c>
      <c r="B94" s="3" t="inlineStr">
        <is>
          <t>Belkin</t>
        </is>
      </c>
      <c r="C94" s="3" t="inlineStr">
        <is>
          <t>45W USB PD WALL CHARGER WITH PPS BLK</t>
        </is>
      </c>
      <c r="D94" s="11" t="n">
        <v>25</v>
      </c>
      <c r="E94" s="12" t="n">
        <v>20.83</v>
      </c>
    </row>
    <row r="95">
      <c r="A95" s="3" t="inlineStr">
        <is>
          <t>WCA013MYWH</t>
        </is>
      </c>
      <c r="B95" s="3" t="inlineStr">
        <is>
          <t>Belkin</t>
        </is>
      </c>
      <c r="C95" s="3" t="inlineStr">
        <is>
          <t>45W USB PD WALLCHARGER WITH PPS WHT</t>
        </is>
      </c>
      <c r="D95" s="11" t="n">
        <v>25</v>
      </c>
      <c r="E95" s="12" t="n">
        <v>20.83</v>
      </c>
    </row>
    <row r="96">
      <c r="A96" s="3" t="inlineStr">
        <is>
          <t>WCH023MYWH</t>
        </is>
      </c>
      <c r="B96" s="3" t="inlineStr">
        <is>
          <t>Belkin</t>
        </is>
      </c>
      <c r="C96" s="3" t="inlineStr">
        <is>
          <t>45W USB-C RETRACTABLE WALL CHARGER</t>
        </is>
      </c>
      <c r="D96" s="11" t="n">
        <v>37</v>
      </c>
      <c r="E96" s="12" t="n">
        <v>30.83</v>
      </c>
    </row>
    <row r="97">
      <c r="A97" s="3" t="inlineStr">
        <is>
          <t>WCH019MYWH</t>
        </is>
      </c>
      <c r="B97" s="3" t="inlineStr">
        <is>
          <t>Belkin</t>
        </is>
      </c>
      <c r="C97" s="3" t="inlineStr">
        <is>
          <t>50W DUALCHARGER WPPS WHT FOLDINGPINS</t>
        </is>
      </c>
      <c r="D97" s="11" t="n">
        <v>37</v>
      </c>
      <c r="E97" s="12" t="n">
        <v>30.83</v>
      </c>
    </row>
    <row r="98">
      <c r="A98" s="3" t="inlineStr">
        <is>
          <t>BPD024HQBK</t>
        </is>
      </c>
      <c r="B98" s="3" t="inlineStr">
        <is>
          <t>Belkin</t>
        </is>
      </c>
      <c r="C98" s="3" t="inlineStr">
        <is>
          <t>5K 15W SLIM SEMISOLID WIRELESS BLACK</t>
        </is>
      </c>
      <c r="D98" s="11" t="n">
        <v>74</v>
      </c>
      <c r="E98" s="12" t="n">
        <v>61.67</v>
      </c>
    </row>
    <row r="99">
      <c r="A99" s="3" t="inlineStr">
        <is>
          <t>BPD011HQBK</t>
        </is>
      </c>
      <c r="B99" s="3" t="inlineStr">
        <is>
          <t>Belkin</t>
        </is>
      </c>
      <c r="C99" s="3" t="inlineStr">
        <is>
          <t>5K 15W SLIM WIRELESS POWERBANK BLACK</t>
        </is>
      </c>
      <c r="D99" s="11" t="n">
        <v>62</v>
      </c>
      <c r="E99" s="12" t="n">
        <v>51.67</v>
      </c>
    </row>
    <row r="100">
      <c r="A100" s="3" t="inlineStr">
        <is>
          <t>ENA007MYBK</t>
        </is>
      </c>
      <c r="B100" s="3" t="inlineStr">
        <is>
          <t>Belkin</t>
        </is>
      </c>
      <c r="C100" s="3" t="inlineStr">
        <is>
          <t>65W DUAL GAN USB-C CHARGER UK WCH011</t>
        </is>
      </c>
      <c r="D100" s="11" t="n">
        <v>37</v>
      </c>
      <c r="E100" s="12" t="n">
        <v>30.83</v>
      </c>
    </row>
    <row r="101">
      <c r="A101" s="3" t="inlineStr">
        <is>
          <t>WCH013MYBK</t>
        </is>
      </c>
      <c r="B101" s="3" t="inlineStr">
        <is>
          <t>Belkin</t>
        </is>
      </c>
      <c r="C101" s="3" t="inlineStr">
        <is>
          <t>65W PD PPS DUAL USB-C CHARGER BLK</t>
        </is>
      </c>
      <c r="D101" s="11" t="n">
        <v>56</v>
      </c>
      <c r="E101" s="12" t="n">
        <v>46.67</v>
      </c>
    </row>
    <row r="102">
      <c r="A102" s="3" t="inlineStr">
        <is>
          <t>WCA011MYWH</t>
        </is>
      </c>
      <c r="B102" s="3" t="inlineStr">
        <is>
          <t>Belkin</t>
        </is>
      </c>
      <c r="C102" s="3" t="inlineStr">
        <is>
          <t>65W USB PD WALL CHARGER W PPS WHT</t>
        </is>
      </c>
      <c r="D102" s="11" t="n">
        <v>31</v>
      </c>
      <c r="E102" s="12" t="n">
        <v>25.83</v>
      </c>
    </row>
    <row r="103">
      <c r="A103" s="3" t="inlineStr">
        <is>
          <t>WCH022MYWH</t>
        </is>
      </c>
      <c r="B103" s="3" t="inlineStr">
        <is>
          <t>Belkin</t>
        </is>
      </c>
      <c r="C103" s="3" t="inlineStr">
        <is>
          <t>67W USB-C RETRACTABLE WALL CHARGER</t>
        </is>
      </c>
      <c r="D103" s="11" t="n">
        <v>44</v>
      </c>
      <c r="E103" s="12" t="n">
        <v>36.67</v>
      </c>
    </row>
    <row r="104">
      <c r="A104" s="3" t="inlineStr">
        <is>
          <t>WCH018HQWH</t>
        </is>
      </c>
      <c r="B104" s="3" t="inlineStr">
        <is>
          <t>Belkin</t>
        </is>
      </c>
      <c r="C104" s="3" t="inlineStr">
        <is>
          <t>70W WALCHARGE W PLUG TIPS UK EU US</t>
        </is>
      </c>
      <c r="D104" s="11" t="n">
        <v>50</v>
      </c>
      <c r="E104" s="12" t="n">
        <v>41.67</v>
      </c>
    </row>
    <row r="105">
      <c r="A105" s="3" t="inlineStr">
        <is>
          <t>CCC001HQBK</t>
        </is>
      </c>
      <c r="B105" s="3" t="inlineStr">
        <is>
          <t>Belkin</t>
        </is>
      </c>
      <c r="C105" s="3" t="inlineStr">
        <is>
          <t>75W 2-PORT W RETRACT USB-C CARCHARGE</t>
        </is>
      </c>
      <c r="D105" s="11" t="n">
        <v>37</v>
      </c>
      <c r="E105" s="12" t="n">
        <v>30.83</v>
      </c>
    </row>
    <row r="106">
      <c r="A106" s="3" t="inlineStr">
        <is>
          <t>ENA001HQCH-V2</t>
        </is>
      </c>
      <c r="B106" s="3" t="inlineStr">
        <is>
          <t>Belkin</t>
        </is>
      </c>
      <c r="C106" s="3" t="inlineStr">
        <is>
          <t>BELKIN CHARGE CASE 10K NINTENDO CHAR</t>
        </is>
      </c>
      <c r="D106" s="11" t="n">
        <v>62</v>
      </c>
      <c r="E106" s="12" t="n">
        <v>51.67</v>
      </c>
    </row>
    <row r="107">
      <c r="A107" s="3" t="inlineStr">
        <is>
          <t>BPD015HQBK</t>
        </is>
      </c>
      <c r="B107" s="3" t="inlineStr">
        <is>
          <t>Belkin</t>
        </is>
      </c>
      <c r="C107" s="3" t="inlineStr">
        <is>
          <t>BOOSTCHARGE 10K 7.5W SLIM MAG BLK</t>
        </is>
      </c>
      <c r="D107" s="11" t="n">
        <v>56</v>
      </c>
      <c r="E107" s="12" t="n">
        <v>46.67</v>
      </c>
    </row>
    <row r="108">
      <c r="A108" s="3" t="inlineStr">
        <is>
          <t>WIA012MYBK</t>
        </is>
      </c>
      <c r="B108" s="3" t="inlineStr">
        <is>
          <t>Belkin</t>
        </is>
      </c>
      <c r="C108" s="3" t="inlineStr">
        <is>
          <t>BOOSTCHARGE 15W PAD BLACK W PSU</t>
        </is>
      </c>
      <c r="D108" s="11" t="n">
        <v>25</v>
      </c>
      <c r="E108" s="12" t="n">
        <v>20.83</v>
      </c>
    </row>
    <row r="109">
      <c r="A109" s="3" t="inlineStr">
        <is>
          <t>WIZ024MYBK</t>
        </is>
      </c>
      <c r="B109" s="3" t="inlineStr">
        <is>
          <t>Belkin</t>
        </is>
      </c>
      <c r="C109" s="3" t="inlineStr">
        <is>
          <t>BOOSTCHARGE 3IN1 WLESS CHARGE W QI2</t>
        </is>
      </c>
      <c r="D109" s="11" t="n">
        <v>148</v>
      </c>
      <c r="E109" s="12" t="n">
        <v>123.33</v>
      </c>
    </row>
    <row r="110">
      <c r="A110" s="3" t="inlineStr">
        <is>
          <t>BPD012HQBK</t>
        </is>
      </c>
      <c r="B110" s="3" t="inlineStr">
        <is>
          <t>Belkin</t>
        </is>
      </c>
      <c r="C110" s="3" t="inlineStr">
        <is>
          <t>BOOSTCHARGE PRO 10K WATCH 45W BLACK</t>
        </is>
      </c>
      <c r="D110" s="11" t="n">
        <v>99</v>
      </c>
      <c r="E110" s="12" t="n">
        <v>82.5</v>
      </c>
    </row>
    <row r="111">
      <c r="A111" s="3" t="inlineStr">
        <is>
          <t>WIZ032MYBK</t>
        </is>
      </c>
      <c r="B111" s="3" t="inlineStr">
        <is>
          <t>Belkin</t>
        </is>
      </c>
      <c r="C111" s="3" t="inlineStr">
        <is>
          <t>BOOSTCHARGE PRO 3-IN-1 15W WLESS BLK</t>
        </is>
      </c>
      <c r="D111" s="11" t="n">
        <v>148</v>
      </c>
      <c r="E111" s="12" t="n">
        <v>123.33</v>
      </c>
    </row>
    <row r="112">
      <c r="A112" s="3" t="inlineStr">
        <is>
          <t>WIZ032MYWH</t>
        </is>
      </c>
      <c r="B112" s="3" t="inlineStr">
        <is>
          <t>Belkin</t>
        </is>
      </c>
      <c r="C112" s="3" t="inlineStr">
        <is>
          <t>BOOSTCHARGE PRO 3-IN-1 15W WLESS WHT</t>
        </is>
      </c>
      <c r="D112" s="11" t="n">
        <v>148</v>
      </c>
      <c r="E112" s="12" t="n">
        <v>123.33</v>
      </c>
    </row>
    <row r="113">
      <c r="A113" s="3" t="inlineStr">
        <is>
          <t>WIA011HQWH</t>
        </is>
      </c>
      <c r="B113" s="3" t="inlineStr">
        <is>
          <t>Belkin</t>
        </is>
      </c>
      <c r="C113" s="3" t="inlineStr">
        <is>
          <t>BOOSTCHARGE QI2 15W MAG PAD WHT WPSU</t>
        </is>
      </c>
      <c r="D113" s="11" t="n">
        <v>25</v>
      </c>
      <c r="E113" s="12" t="n">
        <v>20.83</v>
      </c>
    </row>
    <row r="114">
      <c r="A114" s="3" t="inlineStr">
        <is>
          <t>WIA011MYBK</t>
        </is>
      </c>
      <c r="B114" s="3" t="inlineStr">
        <is>
          <t>Belkin</t>
        </is>
      </c>
      <c r="C114" s="3" t="inlineStr">
        <is>
          <t>BOOSTCHARGE QI2 15W MAGNETIC PAD BLK</t>
        </is>
      </c>
      <c r="D114" s="11" t="n">
        <v>37</v>
      </c>
      <c r="E114" s="12" t="n">
        <v>30.83</v>
      </c>
    </row>
    <row r="115">
      <c r="A115" s="3" t="inlineStr">
        <is>
          <t>WIA011MYWH</t>
        </is>
      </c>
      <c r="B115" s="3" t="inlineStr">
        <is>
          <t>Belkin</t>
        </is>
      </c>
      <c r="C115" s="3" t="inlineStr">
        <is>
          <t>BOOSTCHARGE QI2 15W MAGNETIC PAD WHT</t>
        </is>
      </c>
      <c r="D115" s="11" t="n">
        <v>37</v>
      </c>
      <c r="E115" s="12" t="n">
        <v>30.83</v>
      </c>
    </row>
    <row r="116">
      <c r="A116" s="3" t="inlineStr">
        <is>
          <t>BPD010HQBK</t>
        </is>
      </c>
      <c r="B116" s="3" t="inlineStr">
        <is>
          <t>Belkin</t>
        </is>
      </c>
      <c r="C116" s="3" t="inlineStr">
        <is>
          <t>BOOSTCHARGE SLIM 5K MAG 7.5W BLACK</t>
        </is>
      </c>
      <c r="D116" s="11" t="n">
        <v>37</v>
      </c>
      <c r="E116" s="12" t="n">
        <v>30.83</v>
      </c>
    </row>
    <row r="117">
      <c r="A117" s="3" t="inlineStr">
        <is>
          <t>CAB003BT2MWH</t>
        </is>
      </c>
      <c r="B117" s="3" t="inlineStr">
        <is>
          <t>Belkin</t>
        </is>
      </c>
      <c r="C117" s="3" t="inlineStr">
        <is>
          <t>BOOSTCHARGE USBC / USBC CAB 2M WHT</t>
        </is>
      </c>
      <c r="D117" s="11" t="n">
        <v>15</v>
      </c>
      <c r="E117" s="12" t="n">
        <v>12.5</v>
      </c>
    </row>
    <row r="118">
      <c r="A118" s="3" t="inlineStr">
        <is>
          <t>WIZ009MYBK</t>
        </is>
      </c>
      <c r="B118" s="3" t="inlineStr">
        <is>
          <t>Belkin</t>
        </is>
      </c>
      <c r="C118" s="3" t="inlineStr">
        <is>
          <t>BOOSTCHRGPRO 3IN1 WIRELS CHARGER BLK</t>
        </is>
      </c>
      <c r="D118" s="11" t="n">
        <v>192</v>
      </c>
      <c r="E118" s="12" t="n">
        <v>160</v>
      </c>
    </row>
    <row r="119">
      <c r="A119" s="3" t="inlineStr">
        <is>
          <t>BPD008BT-BUN</t>
        </is>
      </c>
      <c r="B119" s="3" t="inlineStr">
        <is>
          <t>Belkin</t>
        </is>
      </c>
      <c r="C119" s="3" t="inlineStr">
        <is>
          <t>BUNDLE 10K POWERBANK X 2 BLK N WHT</t>
        </is>
      </c>
      <c r="D119" s="11" t="n">
        <v>198</v>
      </c>
      <c r="E119" s="12" t="n">
        <v>165</v>
      </c>
    </row>
    <row r="120">
      <c r="A120" s="3" t="inlineStr">
        <is>
          <t>WCB010MYWH</t>
        </is>
      </c>
      <c r="B120" s="3" t="inlineStr">
        <is>
          <t>Belkin</t>
        </is>
      </c>
      <c r="C120" s="3" t="inlineStr">
        <is>
          <t>DUAL 30W USB-C WALLCHARGERPD 60W WHT</t>
        </is>
      </c>
      <c r="D120" s="11" t="n">
        <v>44</v>
      </c>
      <c r="E120" s="12" t="n">
        <v>36.67</v>
      </c>
    </row>
    <row r="121">
      <c r="A121" s="3" t="inlineStr">
        <is>
          <t>CCB001BTBK</t>
        </is>
      </c>
      <c r="B121" s="3" t="inlineStr">
        <is>
          <t>Belkin</t>
        </is>
      </c>
      <c r="C121" s="3" t="inlineStr">
        <is>
          <t>DUAL USB-A CAR CHARGER 12W X2 BLK</t>
        </is>
      </c>
      <c r="D121" s="11" t="n">
        <v>19</v>
      </c>
      <c r="E121" s="12" t="n">
        <v>15.83</v>
      </c>
    </row>
    <row r="122">
      <c r="A122" s="3" t="inlineStr">
        <is>
          <t>WCB002VFWH</t>
        </is>
      </c>
      <c r="B122" s="3" t="inlineStr">
        <is>
          <t>Belkin</t>
        </is>
      </c>
      <c r="C122" s="3" t="inlineStr">
        <is>
          <t>DUAL USB-A WALLCHARGER 12W X2 WHT EU</t>
        </is>
      </c>
      <c r="D122" s="11" t="n">
        <v>20</v>
      </c>
      <c r="E122" s="12" t="n">
        <v>16.67</v>
      </c>
    </row>
    <row r="123">
      <c r="A123" s="3" t="inlineStr">
        <is>
          <t>WCD001MY1MWH</t>
        </is>
      </c>
      <c r="B123" s="3" t="inlineStr">
        <is>
          <t>Belkin</t>
        </is>
      </c>
      <c r="C123" s="3" t="inlineStr">
        <is>
          <t>DUAL USBA WALLCHRG/USBA/LIGHTNG WHT</t>
        </is>
      </c>
      <c r="D123" s="11" t="n">
        <v>33</v>
      </c>
      <c r="E123" s="12" t="n">
        <v>27.5</v>
      </c>
    </row>
    <row r="124">
      <c r="A124" s="3" t="inlineStr">
        <is>
          <t>WIA007MYBK</t>
        </is>
      </c>
      <c r="B124" s="3" t="inlineStr">
        <is>
          <t>Belkin</t>
        </is>
      </c>
      <c r="C124" s="3" t="inlineStr">
        <is>
          <t>EASYALIGNMENT 15W CHARGINGPAD BLK</t>
        </is>
      </c>
      <c r="D124" s="11" t="n">
        <v>37</v>
      </c>
      <c r="E124" s="12" t="n">
        <v>30.83</v>
      </c>
    </row>
    <row r="125">
      <c r="A125" s="3" t="inlineStr">
        <is>
          <t>BPZ003BT1MBK-B6</t>
        </is>
      </c>
      <c r="B125" s="3" t="inlineStr">
        <is>
          <t>Belkin</t>
        </is>
      </c>
      <c r="C125" s="3" t="inlineStr">
        <is>
          <t>HYBRID WALLCHARGER 25W +5K POWERBNK</t>
        </is>
      </c>
      <c r="D125" s="11" t="n">
        <v>74</v>
      </c>
      <c r="E125" s="12" t="n">
        <v>61.67</v>
      </c>
    </row>
    <row r="126">
      <c r="A126" s="3" t="inlineStr">
        <is>
          <t>WIC004BTBK</t>
        </is>
      </c>
      <c r="B126" s="3" t="inlineStr">
        <is>
          <t>Belkin</t>
        </is>
      </c>
      <c r="C126" s="3" t="inlineStr">
        <is>
          <t>MAG WRLS CAR VENT MOUNT CHARGER CLA</t>
        </is>
      </c>
      <c r="D126" s="11" t="n">
        <v>50</v>
      </c>
      <c r="E126" s="12" t="n">
        <v>41.67</v>
      </c>
    </row>
    <row r="127">
      <c r="A127" s="3" t="inlineStr">
        <is>
          <t>WIC004BTBK-NC</t>
        </is>
      </c>
      <c r="B127" s="3" t="inlineStr">
        <is>
          <t>Belkin</t>
        </is>
      </c>
      <c r="C127" s="3" t="inlineStr">
        <is>
          <t>MAG WRLS CARVENT MOUNT CHARG NO CLA</t>
        </is>
      </c>
      <c r="D127" s="11" t="n">
        <v>39</v>
      </c>
      <c r="E127" s="12" t="n">
        <v>32.5</v>
      </c>
    </row>
    <row r="128">
      <c r="A128" s="3" t="inlineStr">
        <is>
          <t>WIA011HQBK</t>
        </is>
      </c>
      <c r="B128" s="3" t="inlineStr">
        <is>
          <t>Belkin</t>
        </is>
      </c>
      <c r="C128" s="3" t="inlineStr">
        <is>
          <t>MAGNETIC WIRELESS CHARGING PAD 15W</t>
        </is>
      </c>
      <c r="D128" s="11" t="n">
        <v>25</v>
      </c>
      <c r="E128" s="12" t="n">
        <v>20.83</v>
      </c>
    </row>
    <row r="129">
      <c r="A129" s="3" t="inlineStr">
        <is>
          <t>WIA008BTBK</t>
        </is>
      </c>
      <c r="B129" s="3" t="inlineStr">
        <is>
          <t>Belkin</t>
        </is>
      </c>
      <c r="C129" s="3" t="inlineStr">
        <is>
          <t>PRO 15W MAGNETIC CHARGESTAND EU BLK</t>
        </is>
      </c>
      <c r="D129" s="11" t="n">
        <v>50</v>
      </c>
      <c r="E129" s="12" t="n">
        <v>41.67</v>
      </c>
    </row>
    <row r="130">
      <c r="A130" s="3" t="inlineStr">
        <is>
          <t>WIZ040MYCH</t>
        </is>
      </c>
      <c r="B130" s="3" t="inlineStr">
        <is>
          <t>Belkin</t>
        </is>
      </c>
      <c r="C130" s="3" t="inlineStr">
        <is>
          <t>PRO 25W QI2 3IN1 MAG CHARGE CHARCOAL</t>
        </is>
      </c>
      <c r="D130" s="11" t="n">
        <v>136</v>
      </c>
      <c r="E130" s="12" t="n">
        <v>113.33</v>
      </c>
    </row>
    <row r="131">
      <c r="A131" s="3" t="inlineStr">
        <is>
          <t>WIZ040MYSD</t>
        </is>
      </c>
      <c r="B131" s="3" t="inlineStr">
        <is>
          <t>Belkin</t>
        </is>
      </c>
      <c r="C131" s="3" t="inlineStr">
        <is>
          <t>PRO 25W QI2 3IN1 MAGNETI CHARGE SAND</t>
        </is>
      </c>
      <c r="D131" s="11" t="n">
        <v>136</v>
      </c>
      <c r="E131" s="12" t="n">
        <v>113.33</v>
      </c>
    </row>
    <row r="132">
      <c r="A132" s="3" t="inlineStr">
        <is>
          <t>WIZ026MYBK</t>
        </is>
      </c>
      <c r="B132" s="3" t="inlineStr">
        <is>
          <t>Belkin</t>
        </is>
      </c>
      <c r="C132" s="3" t="inlineStr">
        <is>
          <t>PRO 2IN1 FOLD TRAVEL CHARPAD MAG15W</t>
        </is>
      </c>
      <c r="D132" s="11" t="n">
        <v>148</v>
      </c>
      <c r="E132" s="12" t="n">
        <v>123.33</v>
      </c>
    </row>
    <row r="133">
      <c r="A133" s="3" t="inlineStr">
        <is>
          <t>WIZ023MYBK</t>
        </is>
      </c>
      <c r="B133" s="3" t="inlineStr">
        <is>
          <t>Belkin</t>
        </is>
      </c>
      <c r="C133" s="3" t="inlineStr">
        <is>
          <t>PRO 3IN1 15W MAG CHARGING STAND BLK</t>
        </is>
      </c>
      <c r="D133" s="11" t="n">
        <v>148</v>
      </c>
      <c r="E133" s="12" t="n">
        <v>123.33</v>
      </c>
    </row>
    <row r="134">
      <c r="A134" s="3" t="inlineStr">
        <is>
          <t>WCH015MYWH</t>
        </is>
      </c>
      <c r="B134" s="3" t="inlineStr">
        <is>
          <t>Belkin</t>
        </is>
      </c>
      <c r="C134" s="3" t="inlineStr">
        <is>
          <t>PRO 4-PORT USB-C GAN CHARGER 200W</t>
        </is>
      </c>
      <c r="D134" s="11" t="n">
        <v>148</v>
      </c>
      <c r="E134" s="12" t="n">
        <v>123.33</v>
      </c>
    </row>
    <row r="135">
      <c r="A135" s="3" t="inlineStr">
        <is>
          <t>WIZ017MYBK-APL</t>
        </is>
      </c>
      <c r="B135" s="3" t="inlineStr">
        <is>
          <t>Belkin</t>
        </is>
      </c>
      <c r="C135" s="3" t="inlineStr">
        <is>
          <t>PRO MAGSAFE 3-IN-1 CHARGING STAND</t>
        </is>
      </c>
      <c r="D135" s="11" t="n">
        <v>192</v>
      </c>
      <c r="E135" s="12" t="n">
        <v>160</v>
      </c>
    </row>
    <row r="136">
      <c r="A136" s="3" t="inlineStr">
        <is>
          <t>WIZ023MYWH-APL</t>
        </is>
      </c>
      <c r="B136" s="3" t="inlineStr">
        <is>
          <t>Belkin</t>
        </is>
      </c>
      <c r="C136" s="3" t="inlineStr">
        <is>
          <t>QI2 3-IN-1 WLESS CHARGING STAND WH</t>
        </is>
      </c>
      <c r="D136" s="11" t="n">
        <v>39</v>
      </c>
      <c r="E136" s="12" t="n">
        <v>32.5</v>
      </c>
    </row>
    <row r="137">
      <c r="A137" s="3" t="inlineStr">
        <is>
          <t>WIZ043MYCH</t>
        </is>
      </c>
      <c r="B137" s="3" t="inlineStr">
        <is>
          <t>Belkin</t>
        </is>
      </c>
      <c r="C137" s="3" t="inlineStr">
        <is>
          <t>ULTRACHARGE 25W QI2 COMPACT 2IN1</t>
        </is>
      </c>
      <c r="D137" s="11" t="n">
        <v>111</v>
      </c>
      <c r="E137" s="12" t="n">
        <v>92.5</v>
      </c>
    </row>
    <row r="138">
      <c r="A138" s="3" t="inlineStr">
        <is>
          <t>WIZ043MYSD</t>
        </is>
      </c>
      <c r="B138" s="3" t="inlineStr">
        <is>
          <t>Belkin</t>
        </is>
      </c>
      <c r="C138" s="3" t="inlineStr">
        <is>
          <t>ULTRACHARGE 25W QI2 COMPACT 2IN1 SAN</t>
        </is>
      </c>
      <c r="D138" s="11" t="n">
        <v>111</v>
      </c>
      <c r="E138" s="12" t="n">
        <v>92.5</v>
      </c>
    </row>
    <row r="139">
      <c r="A139" s="3" t="inlineStr">
        <is>
          <t>WIZ052MYBK</t>
        </is>
      </c>
      <c r="B139" s="3" t="inlineStr">
        <is>
          <t>Belkin</t>
        </is>
      </c>
      <c r="C139" s="3" t="inlineStr">
        <is>
          <t>ULTRACHARGE 25W QI2 MODULAR CHARGING</t>
        </is>
      </c>
      <c r="D139" s="11" t="n">
        <v>62</v>
      </c>
      <c r="E139" s="12" t="n">
        <v>51.67</v>
      </c>
    </row>
    <row r="140">
      <c r="A140" s="3" t="inlineStr">
        <is>
          <t>WIA014HQBK</t>
        </is>
      </c>
      <c r="B140" s="3" t="inlineStr">
        <is>
          <t>Belkin</t>
        </is>
      </c>
      <c r="C140" s="3" t="inlineStr">
        <is>
          <t>ULTRACHARGE 25W QI2 PAD BLK NON PSU</t>
        </is>
      </c>
      <c r="D140" s="11" t="n">
        <v>31</v>
      </c>
      <c r="E140" s="12" t="n">
        <v>25.83</v>
      </c>
    </row>
    <row r="141">
      <c r="A141" s="3" t="inlineStr">
        <is>
          <t>INC029KQBK</t>
        </is>
      </c>
      <c r="B141" s="3" t="inlineStr">
        <is>
          <t>Belkin</t>
        </is>
      </c>
      <c r="C141" s="3" t="inlineStr">
        <is>
          <t>UNIVERSAL 16-IN-1 TRIPLE DISPLAY DOC</t>
        </is>
      </c>
      <c r="D141" s="11" t="n">
        <v>285</v>
      </c>
      <c r="E141" s="12" t="n">
        <v>237.5</v>
      </c>
    </row>
    <row r="142">
      <c r="A142" s="3" t="inlineStr">
        <is>
          <t>INC019BTBK</t>
        </is>
      </c>
      <c r="B142" s="3" t="inlineStr">
        <is>
          <t>Belkin</t>
        </is>
      </c>
      <c r="C142" s="3" t="inlineStr">
        <is>
          <t>USB-C ETHERNET ADAPTER 100W PD</t>
        </is>
      </c>
      <c r="D142" s="11" t="n">
        <v>50</v>
      </c>
      <c r="E142" s="12" t="n">
        <v>41.67</v>
      </c>
    </row>
    <row r="143">
      <c r="A143" s="3" t="inlineStr">
        <is>
          <t>WCA004MYWH</t>
        </is>
      </c>
      <c r="B143" s="3" t="inlineStr">
        <is>
          <t>Belkin</t>
        </is>
      </c>
      <c r="C143" s="3" t="inlineStr">
        <is>
          <t>USB-C PD 3.0 WALL CHARGER 25W UK</t>
        </is>
      </c>
      <c r="D143" s="11" t="n">
        <v>20</v>
      </c>
      <c r="E143" s="12" t="n">
        <v>16.67</v>
      </c>
    </row>
    <row r="144">
      <c r="A144" s="3" t="inlineStr">
        <is>
          <t>BPD004BTBK</t>
        </is>
      </c>
      <c r="B144" s="3" t="inlineStr">
        <is>
          <t>Belkin</t>
        </is>
      </c>
      <c r="C144" s="3" t="inlineStr">
        <is>
          <t>W-LESS POWERBANK WSTAND 5000MAH BLK</t>
        </is>
      </c>
      <c r="D144" s="11" t="n">
        <v>56</v>
      </c>
      <c r="E144" s="12" t="n">
        <v>46.67</v>
      </c>
    </row>
    <row r="145">
      <c r="A145" s="3" t="inlineStr">
        <is>
          <t>BPD004BTWT</t>
        </is>
      </c>
      <c r="B145" s="3" t="inlineStr">
        <is>
          <t>Belkin</t>
        </is>
      </c>
      <c r="C145" s="3" t="inlineStr">
        <is>
          <t>W-LESS POWERBANK WSTAND 5000MAH WHT</t>
        </is>
      </c>
      <c r="D145" s="11" t="n">
        <v>56</v>
      </c>
      <c r="E145" s="12" t="n">
        <v>46.67</v>
      </c>
    </row>
    <row r="146">
      <c r="A146" s="3" t="inlineStr">
        <is>
          <t>WIA001MYWH</t>
        </is>
      </c>
      <c r="B146" s="3" t="inlineStr">
        <is>
          <t>Belkin</t>
        </is>
      </c>
      <c r="C146" s="3" t="inlineStr">
        <is>
          <t>WIRELESS CHRG PAD MICROUSB CBL WHT</t>
        </is>
      </c>
      <c r="D146" s="11" t="n">
        <v>22</v>
      </c>
      <c r="E146" s="12" t="n">
        <v>18.33</v>
      </c>
    </row>
    <row r="147">
      <c r="A147" s="3" t="inlineStr">
        <is>
          <t>BPD002BTBK</t>
        </is>
      </c>
      <c r="B147" s="3" t="inlineStr">
        <is>
          <t>Belkin</t>
        </is>
      </c>
      <c r="C147" s="3" t="inlineStr">
        <is>
          <t>WIRELESS POWER BANK 2.5K MAH BLACK</t>
        </is>
      </c>
      <c r="D147" s="11" t="n">
        <v>14</v>
      </c>
      <c r="E147" s="12" t="n">
        <v>11.67</v>
      </c>
    </row>
    <row r="148">
      <c r="A148" s="3" t="inlineStr">
        <is>
          <t>USB-CHR21A</t>
        </is>
      </c>
      <c r="B148" s="3" t="inlineStr">
        <is>
          <t>Cables Direct</t>
        </is>
      </c>
      <c r="C148" s="3" t="inlineStr">
        <is>
          <t>1 PORT 2.1AMP USB-A MAINS CHARGER W</t>
        </is>
      </c>
      <c r="D148" s="11" t="n">
        <v>8</v>
      </c>
      <c r="E148" s="12" t="n">
        <v>6.67</v>
      </c>
    </row>
    <row r="149">
      <c r="A149" s="3" t="inlineStr">
        <is>
          <t>DELL-TW1R6</t>
        </is>
      </c>
      <c r="B149" s="3" t="inlineStr">
        <is>
          <t>DELL</t>
        </is>
      </c>
      <c r="C149" s="3" t="inlineStr">
        <is>
          <t>DELL 165WUSBC GAN ACADPT PWR CRD UK</t>
        </is>
      </c>
      <c r="D149" s="11" t="n">
        <v>105</v>
      </c>
      <c r="E149" s="12" t="n">
        <v>87.5</v>
      </c>
    </row>
    <row r="150">
      <c r="A150" s="3" t="inlineStr">
        <is>
          <t>450-18980</t>
        </is>
      </c>
      <c r="B150" s="3" t="inlineStr">
        <is>
          <t>DELL</t>
        </is>
      </c>
      <c r="C150" s="3" t="inlineStr">
        <is>
          <t>DELL 330-WATT AC ADAPTER WITH 2M UK</t>
        </is>
      </c>
      <c r="D150" s="11" t="n">
        <v>124</v>
      </c>
      <c r="E150" s="12" t="n">
        <v>103.33</v>
      </c>
    </row>
    <row r="151">
      <c r="A151" s="3" t="inlineStr">
        <is>
          <t>DELL-DRRV8</t>
        </is>
      </c>
      <c r="B151" s="3" t="inlineStr">
        <is>
          <t>DELL</t>
        </is>
      </c>
      <c r="C151" s="3" t="inlineStr">
        <is>
          <t>DELL 65W USBC AC ADPT PWR CRD-UK</t>
        </is>
      </c>
      <c r="D151" s="11" t="n">
        <v>25</v>
      </c>
      <c r="E151" s="12" t="n">
        <v>20.83</v>
      </c>
    </row>
    <row r="152">
      <c r="A152" s="3" t="inlineStr">
        <is>
          <t>DELL-TCNP1</t>
        </is>
      </c>
      <c r="B152" s="3" t="inlineStr">
        <is>
          <t>DELL</t>
        </is>
      </c>
      <c r="C152" s="3" t="inlineStr">
        <is>
          <t>DELL 7.4MM 330W GAN SFFACADP 1M UK</t>
        </is>
      </c>
      <c r="D152" s="11" t="n">
        <v>153</v>
      </c>
      <c r="E152" s="12" t="n">
        <v>127.5</v>
      </c>
    </row>
    <row r="153">
      <c r="A153" s="3" t="inlineStr">
        <is>
          <t>HC524-DWW</t>
        </is>
      </c>
      <c r="B153" s="3" t="inlineStr">
        <is>
          <t>DELL</t>
        </is>
      </c>
      <c r="C153" s="3" t="inlineStr">
        <is>
          <t>DELL PRO HEADSET CHARGING STAND</t>
        </is>
      </c>
      <c r="D153" s="11" t="n">
        <v>50</v>
      </c>
      <c r="E153" s="12" t="n">
        <v>41.67</v>
      </c>
    </row>
    <row r="154">
      <c r="A154" s="3" t="inlineStr">
        <is>
          <t>60-2000140</t>
        </is>
      </c>
      <c r="B154" s="3" t="inlineStr">
        <is>
          <t>Deqster</t>
        </is>
      </c>
      <c r="C154" s="3" t="inlineStr">
        <is>
          <t>20W USB-C UK-PLUG 20W WHTE</t>
        </is>
      </c>
      <c r="D154" s="11" t="n">
        <v>8</v>
      </c>
      <c r="E154" s="12" t="n">
        <v>6.67</v>
      </c>
    </row>
    <row r="155">
      <c r="A155" s="3" t="inlineStr">
        <is>
          <t>73014150</t>
        </is>
      </c>
      <c r="B155" s="3" t="inlineStr">
        <is>
          <t>HAMA</t>
        </is>
      </c>
      <c r="C155" s="3" t="inlineStr">
        <is>
          <t>DUAL CHARGER 2X USB 2.4A UK PLUG BLK</t>
        </is>
      </c>
      <c r="D155" s="11" t="n">
        <v>12</v>
      </c>
      <c r="E155" s="12" t="n">
        <v>10</v>
      </c>
    </row>
    <row r="156">
      <c r="A156" s="3" t="inlineStr">
        <is>
          <t>201743</t>
        </is>
      </c>
      <c r="B156" s="3" t="inlineStr">
        <is>
          <t>HAMA</t>
        </is>
      </c>
      <c r="C156" s="3" t="inlineStr">
        <is>
          <t>HIGH POWER PACK 24000 MAH QUICK 200W</t>
        </is>
      </c>
      <c r="D156" s="11" t="n">
        <v>69</v>
      </c>
      <c r="E156" s="12" t="n">
        <v>57.5</v>
      </c>
    </row>
    <row r="157">
      <c r="A157" s="3" t="inlineStr">
        <is>
          <t>223523</t>
        </is>
      </c>
      <c r="B157" s="3" t="inlineStr">
        <is>
          <t>HAMA</t>
        </is>
      </c>
      <c r="C157" s="3" t="inlineStr">
        <is>
          <t>NIMH RECHARGABLE BATTERIES AAA MICRO</t>
        </is>
      </c>
      <c r="D157" s="11" t="n">
        <v>6</v>
      </c>
      <c r="E157" s="12" t="n">
        <v>5</v>
      </c>
    </row>
    <row r="158">
      <c r="A158" s="3" t="inlineStr">
        <is>
          <t>201684</t>
        </is>
      </c>
      <c r="B158" s="3" t="inlineStr">
        <is>
          <t>HAMA</t>
        </is>
      </c>
      <c r="C158" s="3" t="inlineStr">
        <is>
          <t>QI-FC10S WIRELESS CHARGER PHONE PAD</t>
        </is>
      </c>
      <c r="D158" s="11" t="n">
        <v>19</v>
      </c>
      <c r="E158" s="12" t="n">
        <v>15.83</v>
      </c>
    </row>
    <row r="159">
      <c r="A159" s="3" t="inlineStr">
        <is>
          <t>201752</t>
        </is>
      </c>
      <c r="B159" s="3" t="inlineStr">
        <is>
          <t>HAMA</t>
        </is>
      </c>
      <c r="C159" s="3" t="inlineStr">
        <is>
          <t>QI2 WIRELESS POWER PACK 10000 MAH</t>
        </is>
      </c>
      <c r="D159" s="11" t="n">
        <v>30</v>
      </c>
      <c r="E159" s="12" t="n">
        <v>25</v>
      </c>
    </row>
    <row r="160">
      <c r="A160" s="3" t="inlineStr">
        <is>
          <t>201949</t>
        </is>
      </c>
      <c r="B160" s="3" t="inlineStr">
        <is>
          <t>HAMA</t>
        </is>
      </c>
      <c r="C160" s="3" t="inlineStr">
        <is>
          <t>UK FAST CHARG 2XUSBC 1XUSBA GAN 100W</t>
        </is>
      </c>
      <c r="D160" s="11" t="n">
        <v>30</v>
      </c>
      <c r="E160" s="12" t="n">
        <v>25</v>
      </c>
    </row>
    <row r="161">
      <c r="A161" s="3" t="inlineStr">
        <is>
          <t>201947</t>
        </is>
      </c>
      <c r="B161" s="3" t="inlineStr">
        <is>
          <t>HAMA</t>
        </is>
      </c>
      <c r="C161" s="3" t="inlineStr">
        <is>
          <t>UK FAST CHARGER USBC GAN MINI 30W WH</t>
        </is>
      </c>
      <c r="D161" s="11" t="n">
        <v>10</v>
      </c>
      <c r="E161" s="12" t="n">
        <v>8.33</v>
      </c>
    </row>
    <row r="162">
      <c r="A162" s="3" t="inlineStr">
        <is>
          <t>201948</t>
        </is>
      </c>
      <c r="B162" s="3" t="inlineStr">
        <is>
          <t>HAMA</t>
        </is>
      </c>
      <c r="C162" s="3" t="inlineStr">
        <is>
          <t>UK FAST CHARGER USBC GAN MINI 45W WH</t>
        </is>
      </c>
      <c r="D162" s="11" t="n">
        <v>16</v>
      </c>
      <c r="E162" s="12" t="n">
        <v>13.33</v>
      </c>
    </row>
    <row r="163">
      <c r="A163" s="3" t="inlineStr">
        <is>
          <t>200003</t>
        </is>
      </c>
      <c r="B163" s="3" t="inlineStr">
        <is>
          <t>HAMA</t>
        </is>
      </c>
      <c r="C163" s="3" t="inlineStr">
        <is>
          <t>UNIVERSAL NOTEBOOK POWER SUPPLY 90W</t>
        </is>
      </c>
      <c r="D163" s="11" t="n">
        <v>38</v>
      </c>
      <c r="E163" s="12" t="n">
        <v>31.67</v>
      </c>
    </row>
    <row r="164">
      <c r="A164" s="3" t="inlineStr">
        <is>
          <t>73200023</t>
        </is>
      </c>
      <c r="B164" s="3" t="inlineStr">
        <is>
          <t>HAMA</t>
        </is>
      </c>
      <c r="C164" s="3" t="inlineStr">
        <is>
          <t>UNIVERSAL USB-C NOTEBOOK POWER UNIT</t>
        </is>
      </c>
      <c r="D164" s="11" t="n">
        <v>29</v>
      </c>
      <c r="E164" s="12" t="n">
        <v>24.17</v>
      </c>
    </row>
    <row r="165">
      <c r="A165" s="3" t="inlineStr">
        <is>
          <t>223475</t>
        </is>
      </c>
      <c r="B165" s="3" t="inlineStr">
        <is>
          <t>HAMA</t>
        </is>
      </c>
      <c r="C165" s="3" t="inlineStr">
        <is>
          <t>WORLD TRAVEL ADAPT 2 AND 3-PIN 1USB</t>
        </is>
      </c>
      <c r="D165" s="11" t="n">
        <v>21</v>
      </c>
      <c r="E165" s="12" t="n">
        <v>17.5</v>
      </c>
    </row>
    <row r="166">
      <c r="A166" s="3" t="inlineStr">
        <is>
          <t>AQ9X8AA#ABU</t>
        </is>
      </c>
      <c r="B166" s="3" t="inlineStr">
        <is>
          <t>Hewlett Packard Incorporated</t>
        </is>
      </c>
      <c r="C166" s="3" t="inlineStr">
        <is>
          <t>HP 230W SMART AC ADAPTER UK</t>
        </is>
      </c>
      <c r="D166" s="11" t="n">
        <v>115</v>
      </c>
      <c r="E166" s="12" t="n">
        <v>95.83</v>
      </c>
    </row>
    <row r="167">
      <c r="A167" s="3" t="inlineStr">
        <is>
          <t>BF7A6AA#ABU</t>
        </is>
      </c>
      <c r="B167" s="3" t="inlineStr">
        <is>
          <t>Hewlett Packard Incorporated</t>
        </is>
      </c>
      <c r="C167" s="3" t="inlineStr">
        <is>
          <t>HP 330W SMART AC ADAPTER</t>
        </is>
      </c>
      <c r="D167" s="11" t="n">
        <v>179</v>
      </c>
      <c r="E167" s="12" t="n">
        <v>149.17</v>
      </c>
    </row>
    <row r="168">
      <c r="A168" s="3" t="inlineStr">
        <is>
          <t>4J0P0AA#ABU</t>
        </is>
      </c>
      <c r="B168" s="3" t="inlineStr">
        <is>
          <t>Hewlett Packard Incorporated</t>
        </is>
      </c>
      <c r="C168" s="3" t="inlineStr">
        <is>
          <t>HP 7.4MM 280W SLIM SMART AC ADAPTER</t>
        </is>
      </c>
      <c r="D168" s="11" t="n">
        <v>126</v>
      </c>
      <c r="E168" s="12" t="n">
        <v>105</v>
      </c>
    </row>
    <row r="169">
      <c r="A169" s="3" t="inlineStr">
        <is>
          <t>H6Y90AA#ABU</t>
        </is>
      </c>
      <c r="B169" s="3" t="inlineStr">
        <is>
          <t>Hewlett Packard Incorporated</t>
        </is>
      </c>
      <c r="C169" s="3" t="inlineStr">
        <is>
          <t>HP 90W SMART AC ADAPTER</t>
        </is>
      </c>
      <c r="D169" s="11" t="n">
        <v>44</v>
      </c>
      <c r="E169" s="12" t="n">
        <v>36.67</v>
      </c>
    </row>
    <row r="170">
      <c r="A170" s="3" t="inlineStr">
        <is>
          <t>4X491AA#AC3</t>
        </is>
      </c>
      <c r="B170" s="3" t="inlineStr">
        <is>
          <t>Hewlett Packard Incorporated</t>
        </is>
      </c>
      <c r="C170" s="3" t="inlineStr">
        <is>
          <t>HP SLIM RECHARGEABLE PEN CHARGER</t>
        </is>
      </c>
      <c r="D170" s="11" t="n">
        <v>35</v>
      </c>
      <c r="E170" s="12" t="n">
        <v>29.17</v>
      </c>
    </row>
    <row r="171">
      <c r="A171" s="3" t="inlineStr">
        <is>
          <t>600Q8AA#ABU</t>
        </is>
      </c>
      <c r="B171" s="3" t="inlineStr">
        <is>
          <t>Hewlett Packard Incorporated</t>
        </is>
      </c>
      <c r="C171" s="3" t="inlineStr">
        <is>
          <t>HP USB-C 65W GAN LAPTOP CHARGE</t>
        </is>
      </c>
      <c r="D171" s="11" t="n">
        <v>176</v>
      </c>
      <c r="E171" s="12" t="n">
        <v>146.67</v>
      </c>
    </row>
    <row r="172">
      <c r="A172" s="3" t="inlineStr">
        <is>
          <t>1MZ01AA#ABU</t>
        </is>
      </c>
      <c r="B172" s="3" t="inlineStr">
        <is>
          <t>HP</t>
        </is>
      </c>
      <c r="C172" s="3" t="inlineStr">
        <is>
          <t>HP 45W USB-C LC POWER ADAPTER</t>
        </is>
      </c>
      <c r="D172" s="11" t="n">
        <v>48</v>
      </c>
      <c r="E172" s="12" t="n">
        <v>40</v>
      </c>
    </row>
    <row r="173">
      <c r="A173" s="3" t="inlineStr">
        <is>
          <t>1P3K6AA#ABU</t>
        </is>
      </c>
      <c r="B173" s="3" t="inlineStr">
        <is>
          <t>HP</t>
        </is>
      </c>
      <c r="C173" s="3" t="inlineStr">
        <is>
          <t>HP 65W USB-C LC POWER ADAPTER UK</t>
        </is>
      </c>
      <c r="D173" s="11" t="n">
        <v>53</v>
      </c>
      <c r="E173" s="12" t="n">
        <v>44.17</v>
      </c>
    </row>
    <row r="174">
      <c r="A174" s="3" t="inlineStr">
        <is>
          <t>9T9J5AA#AC3</t>
        </is>
      </c>
      <c r="B174" s="3" t="inlineStr">
        <is>
          <t>Hp Poly</t>
        </is>
      </c>
      <c r="C174" s="3" t="inlineStr">
        <is>
          <t>POLY VOYFOCUS2 USB-C/A+CHARGE STAND</t>
        </is>
      </c>
      <c r="D174" s="11" t="n">
        <v>224</v>
      </c>
      <c r="E174" s="12" t="n">
        <v>186.67</v>
      </c>
    </row>
    <row r="175">
      <c r="A175" s="3" t="inlineStr">
        <is>
          <t>HJ5501GL</t>
        </is>
      </c>
      <c r="B175" s="3" t="inlineStr">
        <is>
          <t>Hyper</t>
        </is>
      </c>
      <c r="C175" s="3" t="inlineStr">
        <is>
          <t>HJ 24K 200W LAPTOP PB</t>
        </is>
      </c>
      <c r="D175" s="11" t="n">
        <v>140</v>
      </c>
      <c r="E175" s="12" t="n">
        <v>116.67</v>
      </c>
    </row>
    <row r="176">
      <c r="A176" s="3" t="inlineStr">
        <is>
          <t>HJ5401BKGL</t>
        </is>
      </c>
      <c r="B176" s="3" t="inlineStr">
        <is>
          <t>Hyper</t>
        </is>
      </c>
      <c r="C176" s="3" t="inlineStr">
        <is>
          <t>HJ FLEX 10K 30W PB BLACK</t>
        </is>
      </c>
      <c r="D176" s="11" t="n">
        <v>41</v>
      </c>
      <c r="E176" s="12" t="n">
        <v>34.17</v>
      </c>
    </row>
    <row r="177">
      <c r="A177" s="3" t="inlineStr">
        <is>
          <t>HJ5401BUGL</t>
        </is>
      </c>
      <c r="B177" s="3" t="inlineStr">
        <is>
          <t>Hyper</t>
        </is>
      </c>
      <c r="C177" s="3" t="inlineStr">
        <is>
          <t>HJ FLEX 10K 30W PB BLUE</t>
        </is>
      </c>
      <c r="D177" s="11" t="n">
        <v>41</v>
      </c>
      <c r="E177" s="12" t="n">
        <v>34.17</v>
      </c>
    </row>
    <row r="178">
      <c r="A178" s="3" t="inlineStr">
        <is>
          <t>HJ5401OGGL</t>
        </is>
      </c>
      <c r="B178" s="3" t="inlineStr">
        <is>
          <t>Hyper</t>
        </is>
      </c>
      <c r="C178" s="3" t="inlineStr">
        <is>
          <t>HJ FLEX 10K 30W PB ORANGE</t>
        </is>
      </c>
      <c r="D178" s="11" t="n">
        <v>41</v>
      </c>
      <c r="E178" s="12" t="n">
        <v>34.17</v>
      </c>
    </row>
    <row r="179">
      <c r="A179" s="3" t="inlineStr">
        <is>
          <t>HJ1201BUUK</t>
        </is>
      </c>
      <c r="B179" s="3" t="inlineStr">
        <is>
          <t>Hyper</t>
        </is>
      </c>
      <c r="C179" s="3" t="inlineStr">
        <is>
          <t>HJ FLEX 45W GAN BLUE</t>
        </is>
      </c>
      <c r="D179" s="11" t="n">
        <v>27</v>
      </c>
      <c r="E179" s="12" t="n">
        <v>22.5</v>
      </c>
    </row>
    <row r="180">
      <c r="A180" s="3" t="inlineStr">
        <is>
          <t>HJ1201OGUK</t>
        </is>
      </c>
      <c r="B180" s="3" t="inlineStr">
        <is>
          <t>Hyper</t>
        </is>
      </c>
      <c r="C180" s="3" t="inlineStr">
        <is>
          <t>HJ FLEX 45W GAN ORANGE</t>
        </is>
      </c>
      <c r="D180" s="11" t="n">
        <v>27</v>
      </c>
      <c r="E180" s="12" t="n">
        <v>22.5</v>
      </c>
    </row>
    <row r="181">
      <c r="A181" s="3" t="inlineStr">
        <is>
          <t>HJ1202BUUK</t>
        </is>
      </c>
      <c r="B181" s="3" t="inlineStr">
        <is>
          <t>Hyper</t>
        </is>
      </c>
      <c r="C181" s="3" t="inlineStr">
        <is>
          <t>HJ FLEX 65W GAN BLUE</t>
        </is>
      </c>
      <c r="D181" s="11" t="n">
        <v>41</v>
      </c>
      <c r="E181" s="12" t="n">
        <v>34.17</v>
      </c>
    </row>
    <row r="182">
      <c r="A182" s="3" t="inlineStr">
        <is>
          <t>HJ1202OGUK</t>
        </is>
      </c>
      <c r="B182" s="3" t="inlineStr">
        <is>
          <t>Hyper</t>
        </is>
      </c>
      <c r="C182" s="3" t="inlineStr">
        <is>
          <t>HJ FLEX 65W GAN ORANGE</t>
        </is>
      </c>
      <c r="D182" s="11" t="n">
        <v>41</v>
      </c>
      <c r="E182" s="12" t="n">
        <v>34.17</v>
      </c>
    </row>
    <row r="183">
      <c r="A183" s="3" t="inlineStr">
        <is>
          <t>HJ4011BKGL</t>
        </is>
      </c>
      <c r="B183" s="3" t="inlineStr">
        <is>
          <t>Hyper</t>
        </is>
      </c>
      <c r="C183" s="3" t="inlineStr">
        <is>
          <t>HYPER 1.5M SILICONE USBC TO USBC - B</t>
        </is>
      </c>
      <c r="D183" s="11" t="n">
        <v>16</v>
      </c>
      <c r="E183" s="12" t="n">
        <v>13.33</v>
      </c>
    </row>
    <row r="184">
      <c r="A184" s="3" t="inlineStr">
        <is>
          <t>HJ4011WHGL</t>
        </is>
      </c>
      <c r="B184" s="3" t="inlineStr">
        <is>
          <t>Hyper</t>
        </is>
      </c>
      <c r="C184" s="3" t="inlineStr">
        <is>
          <t>HYPER 1.5M SILICONE USBC TO USBC - W</t>
        </is>
      </c>
      <c r="D184" s="11" t="n">
        <v>16</v>
      </c>
      <c r="E184" s="12" t="n">
        <v>13.33</v>
      </c>
    </row>
    <row r="185">
      <c r="A185" s="3" t="inlineStr">
        <is>
          <t>HJG35UK</t>
        </is>
      </c>
      <c r="B185" s="3" t="inlineStr">
        <is>
          <t>Hyper</t>
        </is>
      </c>
      <c r="C185" s="3" t="inlineStr">
        <is>
          <t>HYPER HJ 35W USB-C GAN CHARGER</t>
        </is>
      </c>
      <c r="D185" s="11" t="n">
        <v>31</v>
      </c>
      <c r="E185" s="12" t="n">
        <v>25.83</v>
      </c>
    </row>
    <row r="186">
      <c r="A186" s="3" t="inlineStr">
        <is>
          <t>HJ1003BKWWGL</t>
        </is>
      </c>
      <c r="B186" s="3" t="inlineStr">
        <is>
          <t>Hyper</t>
        </is>
      </c>
      <c r="C186" s="3" t="inlineStr">
        <is>
          <t>HYPER HJ 70W USBC TRAVL CHRGE - BLK</t>
        </is>
      </c>
      <c r="D186" s="11" t="n">
        <v>62</v>
      </c>
      <c r="E186" s="12" t="n">
        <v>51.67</v>
      </c>
    </row>
    <row r="187">
      <c r="A187" s="3" t="inlineStr">
        <is>
          <t>HJ1201BUEU</t>
        </is>
      </c>
      <c r="B187" s="3" t="inlineStr">
        <is>
          <t>Hyper</t>
        </is>
      </c>
      <c r="C187" s="3" t="inlineStr">
        <is>
          <t>HYPER HYPERJUICE FLEX 45W GAN</t>
        </is>
      </c>
      <c r="D187" s="11" t="n">
        <v>27</v>
      </c>
      <c r="E187" s="12" t="n">
        <v>22.5</v>
      </c>
    </row>
    <row r="188">
      <c r="A188" s="3" t="inlineStr">
        <is>
          <t>HJ1201OGEU</t>
        </is>
      </c>
      <c r="B188" s="3" t="inlineStr">
        <is>
          <t>Hyper</t>
        </is>
      </c>
      <c r="C188" s="3" t="inlineStr">
        <is>
          <t>HYPER HYPERJUICE FLEX 45W GAN</t>
        </is>
      </c>
      <c r="D188" s="11" t="n">
        <v>27</v>
      </c>
      <c r="E188" s="12" t="n">
        <v>22.5</v>
      </c>
    </row>
    <row r="189">
      <c r="A189" s="3" t="inlineStr">
        <is>
          <t>HJ1202OGEU</t>
        </is>
      </c>
      <c r="B189" s="3" t="inlineStr">
        <is>
          <t>Hyper</t>
        </is>
      </c>
      <c r="C189" s="3" t="inlineStr">
        <is>
          <t>HYPER HYPERJUICE FLEX 65W GAN</t>
        </is>
      </c>
      <c r="D189" s="11" t="n">
        <v>41</v>
      </c>
      <c r="E189" s="12" t="n">
        <v>34.17</v>
      </c>
    </row>
    <row r="190">
      <c r="A190" s="3" t="inlineStr">
        <is>
          <t>HJ1202BUEU</t>
        </is>
      </c>
      <c r="B190" s="3" t="inlineStr">
        <is>
          <t>Hyper</t>
        </is>
      </c>
      <c r="C190" s="3" t="inlineStr">
        <is>
          <t>HYPER HYPERJUICE FLEX 65W GAN</t>
        </is>
      </c>
      <c r="D190" s="11" t="n">
        <v>41</v>
      </c>
      <c r="E190" s="12" t="n">
        <v>34.17</v>
      </c>
    </row>
    <row r="191">
      <c r="A191" s="3" t="inlineStr">
        <is>
          <t>HJ1001WHWWGL</t>
        </is>
      </c>
      <c r="B191" s="3" t="inlineStr">
        <is>
          <t>Hyper</t>
        </is>
      </c>
      <c r="C191" s="3" t="inlineStr">
        <is>
          <t>HYPERJUICE 145W GAN CHARGER - WHITE</t>
        </is>
      </c>
      <c r="D191" s="11" t="n">
        <v>124</v>
      </c>
      <c r="E191" s="12" t="n">
        <v>103.33</v>
      </c>
    </row>
    <row r="192">
      <c r="A192" s="3" t="inlineStr">
        <is>
          <t>HJ3004WHGL</t>
        </is>
      </c>
      <c r="B192" s="3" t="inlineStr">
        <is>
          <t>Hyper</t>
        </is>
      </c>
      <c r="C192" s="3" t="inlineStr">
        <is>
          <t>HYPERJUICE 4 IN 1 CHARGE STAND WHITE</t>
        </is>
      </c>
      <c r="D192" s="11" t="n">
        <v>165</v>
      </c>
      <c r="E192" s="12" t="n">
        <v>137.5</v>
      </c>
    </row>
    <row r="193">
      <c r="A193" s="3" t="inlineStr">
        <is>
          <t>HS5115GL</t>
        </is>
      </c>
      <c r="B193" s="3" t="inlineStr">
        <is>
          <t>Hyper</t>
        </is>
      </c>
      <c r="C193" s="3" t="inlineStr">
        <is>
          <t>HYPERSHIELD PRIVACY FILTER</t>
        </is>
      </c>
      <c r="D193" s="11" t="n">
        <v>76</v>
      </c>
      <c r="E193" s="12" t="n">
        <v>63.33</v>
      </c>
    </row>
    <row r="194">
      <c r="A194" s="3" t="inlineStr">
        <is>
          <t>HS5113GL</t>
        </is>
      </c>
      <c r="B194" s="3" t="inlineStr">
        <is>
          <t>Hyper</t>
        </is>
      </c>
      <c r="C194" s="3" t="inlineStr">
        <is>
          <t>HYPERSHIELD PRIVACY FILTER</t>
        </is>
      </c>
      <c r="D194" s="11" t="n">
        <v>63</v>
      </c>
      <c r="E194" s="12" t="n">
        <v>52.5</v>
      </c>
    </row>
    <row r="195">
      <c r="A195" s="3" t="inlineStr">
        <is>
          <t>K67862EU</t>
        </is>
      </c>
      <c r="B195" s="3" t="inlineStr">
        <is>
          <t>Kensington</t>
        </is>
      </c>
      <c r="C195" s="3" t="inlineStr">
        <is>
          <t>CHARGE AND SYNC UNIVERSAL CABINET</t>
        </is>
      </c>
      <c r="D195" s="11" t="n">
        <v>1005</v>
      </c>
      <c r="E195" s="12" t="n">
        <v>837.5</v>
      </c>
    </row>
    <row r="196">
      <c r="A196" s="3" t="inlineStr">
        <is>
          <t>K64995WW</t>
        </is>
      </c>
      <c r="B196" s="3" t="inlineStr">
        <is>
          <t>Kensington</t>
        </is>
      </c>
      <c r="C196" s="3" t="inlineStr">
        <is>
          <t>ULTRABOOK ADAPTERKIT</t>
        </is>
      </c>
      <c r="D196" s="11" t="n">
        <v>11</v>
      </c>
      <c r="E196" s="12" t="n">
        <v>9.17</v>
      </c>
    </row>
    <row r="197">
      <c r="A197" s="3" t="inlineStr">
        <is>
          <t>4X20M26260</t>
        </is>
      </c>
      <c r="B197" s="3" t="inlineStr">
        <is>
          <t>Lenovo</t>
        </is>
      </c>
      <c r="C197" s="3" t="inlineStr">
        <is>
          <t>LEN 45W AC ADAPTER USB-C UK</t>
        </is>
      </c>
      <c r="D197" s="11" t="n">
        <v>34</v>
      </c>
      <c r="E197" s="12" t="n">
        <v>28.33</v>
      </c>
    </row>
    <row r="198">
      <c r="A198" s="3" t="inlineStr">
        <is>
          <t>4X20M26276</t>
        </is>
      </c>
      <c r="B198" s="3" t="inlineStr">
        <is>
          <t>Lenovo</t>
        </is>
      </c>
      <c r="C198" s="3" t="inlineStr">
        <is>
          <t>LEN 65W AC ADAPTER USB-C UK</t>
        </is>
      </c>
      <c r="D198" s="11" t="n">
        <v>39</v>
      </c>
      <c r="E198" s="12" t="n">
        <v>32.5</v>
      </c>
    </row>
    <row r="199">
      <c r="A199" s="3" t="inlineStr">
        <is>
          <t>4X20Q88547</t>
        </is>
      </c>
      <c r="B199" s="3" t="inlineStr">
        <is>
          <t>Lenovo</t>
        </is>
      </c>
      <c r="C199" s="3" t="inlineStr">
        <is>
          <t>LENOVO 135W SLIM  ADAPTER</t>
        </is>
      </c>
      <c r="D199" s="11" t="n">
        <v>59</v>
      </c>
      <c r="E199" s="12" t="n">
        <v>49.17</v>
      </c>
    </row>
    <row r="200">
      <c r="A200" s="3" t="inlineStr">
        <is>
          <t>4X20M26264</t>
        </is>
      </c>
      <c r="B200" s="3" t="inlineStr">
        <is>
          <t>Lenovo</t>
        </is>
      </c>
      <c r="C200" s="3" t="inlineStr">
        <is>
          <t>LENOVO 45W STD AC ADTR USB-C</t>
        </is>
      </c>
      <c r="D200" s="11" t="n">
        <v>34</v>
      </c>
      <c r="E200" s="12" t="n">
        <v>28.33</v>
      </c>
    </row>
    <row r="201">
      <c r="A201" s="3" t="inlineStr">
        <is>
          <t>4X21R04800</t>
        </is>
      </c>
      <c r="B201" s="3" t="inlineStr">
        <is>
          <t>Lenovo</t>
        </is>
      </c>
      <c r="C201" s="3" t="inlineStr">
        <is>
          <t>LENOVO 65W SLIM GAN AC ADAPT USBC</t>
        </is>
      </c>
      <c r="D201" s="11" t="n">
        <v>47</v>
      </c>
      <c r="E201" s="12" t="n">
        <v>39.17</v>
      </c>
    </row>
    <row r="202">
      <c r="A202" s="3" t="inlineStr">
        <is>
          <t>ZG38C05738</t>
        </is>
      </c>
      <c r="B202" s="3" t="inlineStr">
        <is>
          <t>Lenovo</t>
        </is>
      </c>
      <c r="C202" s="3" t="inlineStr">
        <is>
          <t>LENOVO 68W USB-C WALL CHARGER</t>
        </is>
      </c>
      <c r="D202" s="11" t="n">
        <v>19</v>
      </c>
      <c r="E202" s="12" t="n">
        <v>15.83</v>
      </c>
    </row>
    <row r="203">
      <c r="A203" s="3" t="inlineStr">
        <is>
          <t>40AW65WBUK</t>
        </is>
      </c>
      <c r="B203" s="3" t="inlineStr">
        <is>
          <t>Lenovo</t>
        </is>
      </c>
      <c r="C203" s="3" t="inlineStr">
        <is>
          <t>LENOVO GAN NANO 65W ADAPTER</t>
        </is>
      </c>
      <c r="D203" s="11" t="n">
        <v>34</v>
      </c>
      <c r="E203" s="12" t="n">
        <v>28.33</v>
      </c>
    </row>
    <row r="204">
      <c r="A204" s="3" t="inlineStr">
        <is>
          <t>40AWGN65UK</t>
        </is>
      </c>
      <c r="B204" s="3" t="inlineStr">
        <is>
          <t>Lenovo</t>
        </is>
      </c>
      <c r="C204" s="3" t="inlineStr">
        <is>
          <t>LENOVO GAN NANO 65W ADAPTER</t>
        </is>
      </c>
      <c r="D204" s="11" t="n">
        <v>39</v>
      </c>
      <c r="E204" s="12" t="n">
        <v>32.5</v>
      </c>
    </row>
    <row r="205">
      <c r="A205" s="3" t="inlineStr">
        <is>
          <t>GX20P92521</t>
        </is>
      </c>
      <c r="B205" s="3" t="inlineStr">
        <is>
          <t>Lenovo</t>
        </is>
      </c>
      <c r="C205" s="3" t="inlineStr">
        <is>
          <t>LENOVO USB-C 65W AC ADAPTER UK</t>
        </is>
      </c>
      <c r="D205" s="11" t="n">
        <v>56</v>
      </c>
      <c r="E205" s="12" t="n">
        <v>46.67</v>
      </c>
    </row>
    <row r="206">
      <c r="A206" s="3" t="inlineStr">
        <is>
          <t>4X21J81444</t>
        </is>
      </c>
      <c r="B206" s="3" t="inlineStr">
        <is>
          <t>Lenovo</t>
        </is>
      </c>
      <c r="C206" s="3" t="inlineStr">
        <is>
          <t>PWR ADP_BO TC 65W AC ADAPTER(ST)-UK</t>
        </is>
      </c>
      <c r="D206" s="11" t="n">
        <v>38</v>
      </c>
      <c r="E206" s="12" t="n">
        <v>31.67</v>
      </c>
    </row>
    <row r="207">
      <c r="A207" s="3" t="inlineStr">
        <is>
          <t>4X21L38728</t>
        </is>
      </c>
      <c r="B207" s="3" t="inlineStr">
        <is>
          <t>Lenovo</t>
        </is>
      </c>
      <c r="C207" s="3" t="inlineStr">
        <is>
          <t>TC 135W AC ADAPTER SLIMTIP UK/HK/SGP</t>
        </is>
      </c>
      <c r="D207" s="11" t="n">
        <v>58</v>
      </c>
      <c r="E207" s="12" t="n">
        <v>48.33</v>
      </c>
    </row>
    <row r="208">
      <c r="A208" s="3" t="inlineStr">
        <is>
          <t>4X20S56721</t>
        </is>
      </c>
      <c r="B208" s="3" t="inlineStr">
        <is>
          <t>Lenovo</t>
        </is>
      </c>
      <c r="C208" s="3" t="inlineStr">
        <is>
          <t>THINKPAD 230W AC ADAPTER SLIM-TIP</t>
        </is>
      </c>
      <c r="D208" s="11" t="n">
        <v>106</v>
      </c>
      <c r="E208" s="12" t="n">
        <v>88.33</v>
      </c>
    </row>
    <row r="209">
      <c r="A209" s="3" t="inlineStr">
        <is>
          <t>0B47483</t>
        </is>
      </c>
      <c r="B209" s="3" t="inlineStr">
        <is>
          <t>Lenovo</t>
        </is>
      </c>
      <c r="C209" s="3" t="inlineStr">
        <is>
          <t>TP 65W AC ADAPTER SLIM TIP UK ETAIL</t>
        </is>
      </c>
      <c r="D209" s="11" t="n">
        <v>45</v>
      </c>
      <c r="E209" s="12" t="n">
        <v>37.5</v>
      </c>
    </row>
    <row r="210">
      <c r="A210" s="3" t="inlineStr">
        <is>
          <t>40AK0065WW</t>
        </is>
      </c>
      <c r="B210" s="3" t="inlineStr">
        <is>
          <t>Lenovo</t>
        </is>
      </c>
      <c r="C210" s="3" t="inlineStr">
        <is>
          <t>TP 65W USB-C DC TRAVEL ADAPTER</t>
        </is>
      </c>
      <c r="D210" s="11" t="n">
        <v>55</v>
      </c>
      <c r="E210" s="12" t="n">
        <v>45.83</v>
      </c>
    </row>
    <row r="211">
      <c r="A211" s="3" t="inlineStr">
        <is>
          <t>73309</t>
        </is>
      </c>
      <c r="B211" s="3" t="inlineStr">
        <is>
          <t>Lindy</t>
        </is>
      </c>
      <c r="C211" s="3" t="inlineStr">
        <is>
          <t>10 PORT USB CHARGING STATION</t>
        </is>
      </c>
      <c r="D211" s="11" t="n">
        <v>87</v>
      </c>
      <c r="E211" s="12" t="n">
        <v>72.5</v>
      </c>
    </row>
    <row r="212">
      <c r="A212" s="3" t="inlineStr">
        <is>
          <t>73441</t>
        </is>
      </c>
      <c r="B212" s="3" t="inlineStr">
        <is>
          <t>Lindy</t>
        </is>
      </c>
      <c r="C212" s="3" t="inlineStr">
        <is>
          <t>100W 4PORT USB DESKTOP GAN FAST CHAR</t>
        </is>
      </c>
      <c r="D212" s="11" t="n">
        <v>56</v>
      </c>
      <c r="E212" s="12" t="n">
        <v>46.67</v>
      </c>
    </row>
    <row r="213">
      <c r="A213" s="3" t="inlineStr">
        <is>
          <t>73435</t>
        </is>
      </c>
      <c r="B213" s="3" t="inlineStr">
        <is>
          <t>Lindy</t>
        </is>
      </c>
      <c r="C213" s="3" t="inlineStr">
        <is>
          <t>120W 10 PORT USB CHARGING STATION</t>
        </is>
      </c>
      <c r="D213" s="11" t="n">
        <v>106</v>
      </c>
      <c r="E213" s="12" t="n">
        <v>88.33</v>
      </c>
    </row>
    <row r="214">
      <c r="A214" s="3" t="inlineStr">
        <is>
          <t>73415</t>
        </is>
      </c>
      <c r="B214" s="3" t="inlineStr">
        <is>
          <t>Lindy</t>
        </is>
      </c>
      <c r="C214" s="3" t="inlineStr">
        <is>
          <t>18W 1 PORT USB TYPE A CHARGER</t>
        </is>
      </c>
      <c r="D214" s="11" t="n">
        <v>8</v>
      </c>
      <c r="E214" s="12" t="n">
        <v>6.67</v>
      </c>
    </row>
    <row r="215">
      <c r="A215" s="3" t="inlineStr">
        <is>
          <t>73416</t>
        </is>
      </c>
      <c r="B215" s="3" t="inlineStr">
        <is>
          <t>Lindy</t>
        </is>
      </c>
      <c r="C215" s="3" t="inlineStr">
        <is>
          <t>20W TWO PORT A+C CHARGER UK PLUG</t>
        </is>
      </c>
      <c r="D215" s="11" t="n">
        <v>11</v>
      </c>
      <c r="E215" s="12" t="n">
        <v>9.17</v>
      </c>
    </row>
    <row r="216">
      <c r="A216" s="3" t="inlineStr">
        <is>
          <t>73411</t>
        </is>
      </c>
      <c r="B216" s="3" t="inlineStr">
        <is>
          <t>Lindy</t>
        </is>
      </c>
      <c r="C216" s="3" t="inlineStr">
        <is>
          <t>20W TYPE C PD CHARGER UK PLUG</t>
        </is>
      </c>
      <c r="D216" s="11" t="n">
        <v>11</v>
      </c>
      <c r="E216" s="12" t="n">
        <v>9.17</v>
      </c>
    </row>
    <row r="217">
      <c r="A217" s="3" t="inlineStr">
        <is>
          <t>73447</t>
        </is>
      </c>
      <c r="B217" s="3" t="inlineStr">
        <is>
          <t>Lindy</t>
        </is>
      </c>
      <c r="C217" s="3" t="inlineStr">
        <is>
          <t>240W 10 PORT USB CHARGING STATION</t>
        </is>
      </c>
      <c r="D217" s="11" t="n">
        <v>163</v>
      </c>
      <c r="E217" s="12" t="n">
        <v>135.83</v>
      </c>
    </row>
    <row r="218">
      <c r="A218" s="3" t="inlineStr">
        <is>
          <t>73425</t>
        </is>
      </c>
      <c r="B218" s="3" t="inlineStr">
        <is>
          <t>Lindy</t>
        </is>
      </c>
      <c r="C218" s="3" t="inlineStr">
        <is>
          <t>30W USB TYPE A &amp; C CHARGER UK PLUG</t>
        </is>
      </c>
      <c r="D218" s="11" t="n">
        <v>14</v>
      </c>
      <c r="E218" s="12" t="n">
        <v>11.67</v>
      </c>
    </row>
    <row r="219">
      <c r="A219" s="3" t="inlineStr">
        <is>
          <t>73439</t>
        </is>
      </c>
      <c r="B219" s="3" t="inlineStr">
        <is>
          <t>Lindy</t>
        </is>
      </c>
      <c r="C219" s="3" t="inlineStr">
        <is>
          <t>65W USB 2 X TYPE C CHARGER</t>
        </is>
      </c>
      <c r="D219" s="11" t="n">
        <v>33</v>
      </c>
      <c r="E219" s="12" t="n">
        <v>27.5</v>
      </c>
    </row>
    <row r="220">
      <c r="A220" s="3" t="inlineStr">
        <is>
          <t>78-81362</t>
        </is>
      </c>
      <c r="B220" s="3" t="inlineStr">
        <is>
          <t>Otterbox</t>
        </is>
      </c>
      <c r="C220" s="3" t="inlineStr">
        <is>
          <t>OTTERBOX EU WALL CHARGER 20W BLACK</t>
        </is>
      </c>
      <c r="D220" s="11" t="n">
        <v>12</v>
      </c>
      <c r="E220" s="12" t="n">
        <v>10</v>
      </c>
    </row>
    <row r="221">
      <c r="A221" s="3" t="inlineStr">
        <is>
          <t>78-81344</t>
        </is>
      </c>
      <c r="B221" s="3" t="inlineStr">
        <is>
          <t>Otterbox</t>
        </is>
      </c>
      <c r="C221" s="3" t="inlineStr">
        <is>
          <t>OTTERBOX UK WALL CHARGER 20W USB-C</t>
        </is>
      </c>
      <c r="D221" s="11" t="n">
        <v>12</v>
      </c>
      <c r="E221" s="12" t="n">
        <v>10</v>
      </c>
    </row>
    <row r="222">
      <c r="A222" s="3" t="inlineStr">
        <is>
          <t>78-81417</t>
        </is>
      </c>
      <c r="B222" s="3" t="inlineStr">
        <is>
          <t>Otterbox</t>
        </is>
      </c>
      <c r="C222" s="3" t="inlineStr">
        <is>
          <t>OTTERBOX WALL CHARGER 20W WHITE PRK</t>
        </is>
      </c>
      <c r="D222" s="11" t="n">
        <v>9</v>
      </c>
      <c r="E222" s="12" t="n">
        <v>7.5</v>
      </c>
    </row>
    <row r="223">
      <c r="A223" s="3" t="inlineStr">
        <is>
          <t>78-81365</t>
        </is>
      </c>
      <c r="B223" s="3" t="inlineStr">
        <is>
          <t>Otterbox</t>
        </is>
      </c>
      <c r="C223" s="3" t="inlineStr">
        <is>
          <t>OTTERBOX WALL CHARGER 30W BLK PRK</t>
        </is>
      </c>
      <c r="D223" s="11" t="n">
        <v>12</v>
      </c>
      <c r="E223" s="12" t="n">
        <v>10</v>
      </c>
    </row>
    <row r="224">
      <c r="A224" s="3" t="inlineStr">
        <is>
          <t>78-81364</t>
        </is>
      </c>
      <c r="B224" s="3" t="inlineStr">
        <is>
          <t>Otterbox</t>
        </is>
      </c>
      <c r="C224" s="3" t="inlineStr">
        <is>
          <t>UK WALL CHARGER 20W BLACK - NEW PRK</t>
        </is>
      </c>
      <c r="D224" s="11" t="n">
        <v>9</v>
      </c>
      <c r="E224" s="12" t="n">
        <v>7.5</v>
      </c>
    </row>
    <row r="225">
      <c r="A225" s="3" t="inlineStr">
        <is>
          <t>902035PUK</t>
        </is>
      </c>
      <c r="B225" s="3" t="inlineStr">
        <is>
          <t>Port Designs</t>
        </is>
      </c>
      <c r="C225" s="3" t="inlineStr">
        <is>
          <t>CHARGER USBC PD 35W GAN + CABLE 2M</t>
        </is>
      </c>
      <c r="D225" s="11" t="n">
        <v>32</v>
      </c>
      <c r="E225" s="12" t="n">
        <v>26.67</v>
      </c>
    </row>
    <row r="226">
      <c r="A226" s="3" t="inlineStr">
        <is>
          <t>902065PUK</t>
        </is>
      </c>
      <c r="B226" s="3" t="inlineStr">
        <is>
          <t>Port Designs</t>
        </is>
      </c>
      <c r="C226" s="3" t="inlineStr">
        <is>
          <t>CHARGER USBC PD 65W GAN + CABLE 2M</t>
        </is>
      </c>
      <c r="D226" s="11" t="n">
        <v>41</v>
      </c>
      <c r="E226" s="12" t="n">
        <v>34.17</v>
      </c>
    </row>
    <row r="227">
      <c r="A227" s="3" t="inlineStr">
        <is>
          <t>902100PUK</t>
        </is>
      </c>
      <c r="B227" s="3" t="inlineStr">
        <is>
          <t>Port Designs</t>
        </is>
      </c>
      <c r="C227" s="3" t="inlineStr">
        <is>
          <t>PLUG USB-C PD 100W GAN +  USB-C 2M</t>
        </is>
      </c>
      <c r="D227" s="11" t="n">
        <v>59</v>
      </c>
      <c r="E227" s="12" t="n">
        <v>49.17</v>
      </c>
    </row>
    <row r="228">
      <c r="A228" s="3" t="inlineStr">
        <is>
          <t>900105-UK</t>
        </is>
      </c>
      <c r="B228" s="3" t="inlineStr">
        <is>
          <t>Port Designs</t>
        </is>
      </c>
      <c r="C228" s="3" t="inlineStr">
        <is>
          <t>POWER SUPPLY 45 W - TYPE C GAN - UK</t>
        </is>
      </c>
      <c r="D228" s="11" t="n">
        <v>41</v>
      </c>
      <c r="E228" s="12" t="n">
        <v>34.17</v>
      </c>
    </row>
    <row r="229">
      <c r="A229" s="3" t="inlineStr">
        <is>
          <t>900097B-UK</t>
        </is>
      </c>
      <c r="B229" s="3" t="inlineStr">
        <is>
          <t>Port Designs</t>
        </is>
      </c>
      <c r="C229" s="3" t="inlineStr">
        <is>
          <t>POWER SUPPLY 65W TYPE C - UK</t>
        </is>
      </c>
      <c r="D229" s="11" t="n">
        <v>42</v>
      </c>
      <c r="E229" s="12" t="n">
        <v>35</v>
      </c>
    </row>
    <row r="230">
      <c r="A230" s="3" t="inlineStr">
        <is>
          <t>900106-UK</t>
        </is>
      </c>
      <c r="B230" s="3" t="inlineStr">
        <is>
          <t>Port Designs</t>
        </is>
      </c>
      <c r="C230" s="3" t="inlineStr">
        <is>
          <t>POWER SUPPLY 65W TYPE-C GAN UK</t>
        </is>
      </c>
      <c r="D230" s="11" t="n">
        <v>55</v>
      </c>
      <c r="E230" s="12" t="n">
        <v>45.83</v>
      </c>
    </row>
    <row r="231">
      <c r="A231" s="3" t="inlineStr">
        <is>
          <t>900093B-UK</t>
        </is>
      </c>
      <c r="B231" s="3" t="inlineStr">
        <is>
          <t>Port Designs</t>
        </is>
      </c>
      <c r="C231" s="3" t="inlineStr">
        <is>
          <t>UNIVERSAL POWER SUPPLY 65W UK</t>
        </is>
      </c>
      <c r="D231" s="11" t="n">
        <v>34</v>
      </c>
      <c r="E231" s="12" t="n">
        <v>28.33</v>
      </c>
    </row>
    <row r="232">
      <c r="A232" s="3" t="inlineStr">
        <is>
          <t>900007B-UK</t>
        </is>
      </c>
      <c r="B232" s="3" t="inlineStr">
        <is>
          <t>Port Designs</t>
        </is>
      </c>
      <c r="C232" s="3" t="inlineStr">
        <is>
          <t>UNIVERSAL POWER SUPPLY 90W - UK</t>
        </is>
      </c>
      <c r="D232" s="11" t="n">
        <v>46</v>
      </c>
      <c r="E232" s="12" t="n">
        <v>38.33</v>
      </c>
    </row>
    <row r="233">
      <c r="A233" s="3" t="inlineStr">
        <is>
          <t>EP-T1510NWEGGB</t>
        </is>
      </c>
      <c r="B233" s="3" t="inlineStr">
        <is>
          <t>Samsung</t>
        </is>
      </c>
      <c r="C233" s="3" t="inlineStr">
        <is>
          <t>15W FAST CHARGER (USB-C+CABLE) WHITE</t>
        </is>
      </c>
      <c r="D233" s="11" t="n">
        <v>11</v>
      </c>
      <c r="E233" s="12" t="n">
        <v>9.17</v>
      </c>
    </row>
    <row r="234">
      <c r="A234" s="3" t="inlineStr">
        <is>
          <t>GP-PTU022HEDBG</t>
        </is>
      </c>
      <c r="B234" s="3" t="inlineStr">
        <is>
          <t>Samsung</t>
        </is>
      </c>
      <c r="C234" s="3" t="inlineStr">
        <is>
          <t>15W USB-A TYPE TRAVEL ADAPTOR BLACK</t>
        </is>
      </c>
      <c r="D234" s="11" t="n">
        <v>11</v>
      </c>
      <c r="E234" s="12" t="n">
        <v>9.17</v>
      </c>
    </row>
    <row r="235">
      <c r="A235" s="3" t="inlineStr">
        <is>
          <t>EP-T1510NBEGGB</t>
        </is>
      </c>
      <c r="B235" s="3" t="inlineStr">
        <is>
          <t>Samsung</t>
        </is>
      </c>
      <c r="C235" s="3" t="inlineStr">
        <is>
          <t>15WFAST CHARGER (USB-C +CABLE) BLK</t>
        </is>
      </c>
      <c r="D235" s="11" t="n">
        <v>11</v>
      </c>
      <c r="E235" s="12" t="n">
        <v>9.17</v>
      </c>
    </row>
    <row r="236">
      <c r="A236" s="3" t="inlineStr">
        <is>
          <t>EP-T6010NBEGGB</t>
        </is>
      </c>
      <c r="B236" s="3" t="inlineStr">
        <is>
          <t>Samsung</t>
        </is>
      </c>
      <c r="C236" s="3" t="inlineStr">
        <is>
          <t>60W SUPER FAST CHARGER 3.0 (WITHOUT</t>
        </is>
      </c>
      <c r="D236" s="11" t="n">
        <v>41</v>
      </c>
      <c r="E236" s="12" t="n">
        <v>34.17</v>
      </c>
    </row>
    <row r="237">
      <c r="A237" s="3" t="inlineStr">
        <is>
          <t>EB-P3400XUEGEU</t>
        </is>
      </c>
      <c r="B237" s="3" t="inlineStr">
        <is>
          <t>Samsung</t>
        </is>
      </c>
      <c r="C237" s="3" t="inlineStr">
        <is>
          <t>BATTERY PACK 10000MAH 25W SUPER FAST</t>
        </is>
      </c>
      <c r="D237" s="11" t="n">
        <v>31</v>
      </c>
      <c r="E237" s="12" t="n">
        <v>25.83</v>
      </c>
    </row>
    <row r="238">
      <c r="A238" s="3" t="inlineStr">
        <is>
          <t>WCH1CUK</t>
        </is>
      </c>
      <c r="B238" s="3" t="inlineStr">
        <is>
          <t>Startech</t>
        </is>
      </c>
      <c r="C238" s="3" t="inlineStr">
        <is>
          <t>1 PORT USB-C WALL CHARGER 60W</t>
        </is>
      </c>
      <c r="D238" s="11" t="n">
        <v>43</v>
      </c>
      <c r="E238" s="12" t="n">
        <v>35.83</v>
      </c>
    </row>
    <row r="239">
      <c r="A239" s="3" t="inlineStr">
        <is>
          <t>1100LUUSBCCHARG</t>
        </is>
      </c>
      <c r="B239" s="3" t="inlineStr">
        <is>
          <t>Startech</t>
        </is>
      </c>
      <c r="C239" s="3" t="inlineStr">
        <is>
          <t>100W USB-C LAPTOP CHARGER ADAPTER BR</t>
        </is>
      </c>
      <c r="D239" s="11" t="n">
        <v>52</v>
      </c>
      <c r="E239" s="12" t="n">
        <v>43.33</v>
      </c>
    </row>
    <row r="240">
      <c r="A240" s="3" t="inlineStr">
        <is>
          <t>3114GCUWALLCRGR</t>
        </is>
      </c>
      <c r="B240" s="3" t="inlineStr">
        <is>
          <t>Startech</t>
        </is>
      </c>
      <c r="C240" s="3" t="inlineStr">
        <is>
          <t>140W USB-C WALL CHARGER GAN</t>
        </is>
      </c>
      <c r="D240" s="11" t="n">
        <v>91</v>
      </c>
      <c r="E240" s="12" t="n">
        <v>75.83</v>
      </c>
    </row>
    <row r="241">
      <c r="A241" s="3" t="inlineStr">
        <is>
          <t>LTCUB1MGR</t>
        </is>
      </c>
      <c r="B241" s="3" t="inlineStr">
        <is>
          <t>Startech</t>
        </is>
      </c>
      <c r="C241" s="3" t="inlineStr">
        <is>
          <t>3FT 3IN1 CHARGER CABLE - LIGHTNING</t>
        </is>
      </c>
      <c r="D241" s="11" t="n">
        <v>28</v>
      </c>
      <c r="E241" s="12" t="n">
        <v>23.33</v>
      </c>
    </row>
    <row r="242">
      <c r="A242" s="3" t="inlineStr">
        <is>
          <t>165LU-USBCCHG</t>
        </is>
      </c>
      <c r="B242" s="3" t="inlineStr">
        <is>
          <t>Startech</t>
        </is>
      </c>
      <c r="C242" s="3" t="inlineStr">
        <is>
          <t>65W LAPTOP CHARGER</t>
        </is>
      </c>
      <c r="D242" s="11" t="n">
        <v>32</v>
      </c>
      <c r="E242" s="12" t="n">
        <v>26.67</v>
      </c>
    </row>
    <row r="243">
      <c r="A243" s="3" t="inlineStr">
        <is>
          <t>USB2PACBK</t>
        </is>
      </c>
      <c r="B243" s="3" t="inlineStr">
        <is>
          <t>Startech</t>
        </is>
      </c>
      <c r="C243" s="3" t="inlineStr">
        <is>
          <t>STARTECH DUALPORT USB TRAVEL ADP BL</t>
        </is>
      </c>
      <c r="D243" s="11" t="n">
        <v>17</v>
      </c>
      <c r="E243" s="12" t="n">
        <v>14.17</v>
      </c>
    </row>
    <row r="244">
      <c r="A244" s="3" t="inlineStr">
        <is>
          <t>USBC-PWRTESTER</t>
        </is>
      </c>
      <c r="B244" s="3" t="inlineStr">
        <is>
          <t>Startech</t>
        </is>
      </c>
      <c r="C244" s="3" t="inlineStr">
        <is>
          <t>USB-C POWER TESTER 240W</t>
        </is>
      </c>
      <c r="D244" s="11" t="n">
        <v>22</v>
      </c>
      <c r="E244" s="12" t="n">
        <v>18.33</v>
      </c>
    </row>
    <row r="245">
      <c r="A245" s="3" t="inlineStr">
        <is>
          <t>800-0452-001B</t>
        </is>
      </c>
      <c r="B245" s="3" t="inlineStr">
        <is>
          <t>Targus</t>
        </is>
      </c>
      <c r="C245" s="3" t="inlineStr">
        <is>
          <t>RPLCMNT AC ADAPTER FOR DOCK190</t>
        </is>
      </c>
      <c r="D245" s="11" t="n">
        <v>63</v>
      </c>
      <c r="E245" s="12" t="n">
        <v>52.5</v>
      </c>
    </row>
    <row r="246">
      <c r="A246" s="3" t="inlineStr">
        <is>
          <t>APA108EU</t>
        </is>
      </c>
      <c r="B246" s="3" t="inlineStr">
        <is>
          <t>Targus</t>
        </is>
      </c>
      <c r="C246" s="3" t="inlineStr">
        <is>
          <t>USB-C 100W PD CHARGER</t>
        </is>
      </c>
      <c r="D246" s="11" t="n">
        <v>67</v>
      </c>
      <c r="E246" s="12" t="n">
        <v>55.83</v>
      </c>
    </row>
    <row r="247">
      <c r="A247" s="3" t="inlineStr">
        <is>
          <t>GX20Z46298</t>
        </is>
      </c>
      <c r="B247" s="3" t="inlineStr">
        <is>
          <t>TRUE</t>
        </is>
      </c>
      <c r="C247" s="3" t="inlineStr">
        <is>
          <t>LENOVO LEGIONSLIM 230W  AC ADAPTERUK</t>
        </is>
      </c>
      <c r="D247" s="11" t="n">
        <v>139</v>
      </c>
      <c r="E247" s="12" t="n">
        <v>115.83</v>
      </c>
    </row>
    <row r="248">
      <c r="A248" s="3" t="inlineStr">
        <is>
          <t>55517</t>
        </is>
      </c>
      <c r="B248" s="3" t="inlineStr">
        <is>
          <t>Ugreen</t>
        </is>
      </c>
      <c r="C248" s="3" t="inlineStr">
        <is>
          <t>100W USBC TO USBC MAGNET CHG CBL 1M</t>
        </is>
      </c>
      <c r="D248" s="11" t="n">
        <v>14</v>
      </c>
      <c r="E248" s="12" t="n">
        <v>11.67</v>
      </c>
    </row>
    <row r="249">
      <c r="A249" s="3" t="inlineStr">
        <is>
          <t>55987B</t>
        </is>
      </c>
      <c r="B249" s="3" t="inlineStr">
        <is>
          <t>Ugreen</t>
        </is>
      </c>
      <c r="C249" s="3" t="inlineStr">
        <is>
          <t>165W POWERBANK W RETRACT USB-C CABLE</t>
        </is>
      </c>
      <c r="D249" s="11" t="n">
        <v>65</v>
      </c>
      <c r="E249" s="12" t="n">
        <v>54.17</v>
      </c>
    </row>
    <row r="250">
      <c r="A250" s="3" t="inlineStr">
        <is>
          <t>65823</t>
        </is>
      </c>
      <c r="B250" s="3" t="inlineStr">
        <is>
          <t>Ugreen</t>
        </is>
      </c>
      <c r="C250" s="3" t="inlineStr">
        <is>
          <t>45W CHARGER W/RETRCTBLE USB-C CABLE</t>
        </is>
      </c>
      <c r="D250" s="11" t="n">
        <v>25</v>
      </c>
      <c r="E250" s="12" t="n">
        <v>20.83</v>
      </c>
    </row>
    <row r="251">
      <c r="A251" s="3" t="inlineStr">
        <is>
          <t>35524B</t>
        </is>
      </c>
      <c r="B251" s="3" t="inlineStr">
        <is>
          <t>Ugreen</t>
        </is>
      </c>
      <c r="C251" s="3" t="inlineStr">
        <is>
          <t>NEXODE 20000MAH 130W POWERBANK</t>
        </is>
      </c>
      <c r="D251" s="11" t="n">
        <v>78</v>
      </c>
      <c r="E251" s="12" t="n">
        <v>65</v>
      </c>
    </row>
    <row r="252">
      <c r="A252" s="3" t="inlineStr">
        <is>
          <t>65056B</t>
        </is>
      </c>
      <c r="B252" s="3" t="inlineStr">
        <is>
          <t>Ugreen</t>
        </is>
      </c>
      <c r="C252" s="3" t="inlineStr">
        <is>
          <t>NEXODE GAN CHARGER 45W USB-C</t>
        </is>
      </c>
      <c r="D252" s="11" t="n">
        <v>20</v>
      </c>
      <c r="E252" s="12" t="n">
        <v>16.67</v>
      </c>
    </row>
    <row r="253">
      <c r="A253" s="3" t="inlineStr">
        <is>
          <t>55989B</t>
        </is>
      </c>
      <c r="B253" s="3" t="inlineStr">
        <is>
          <t>Ugreen</t>
        </is>
      </c>
      <c r="C253" s="3" t="inlineStr">
        <is>
          <t>NEXODE POWER BANK 20000MAH 30W 2C1A</t>
        </is>
      </c>
      <c r="D253" s="11" t="n">
        <v>30</v>
      </c>
      <c r="E253" s="12" t="n">
        <v>25</v>
      </c>
    </row>
    <row r="254">
      <c r="A254" s="3" t="inlineStr">
        <is>
          <t>55985B</t>
        </is>
      </c>
      <c r="B254" s="3" t="inlineStr">
        <is>
          <t>Ugreen</t>
        </is>
      </c>
      <c r="C254" s="3" t="inlineStr">
        <is>
          <t>NEXODE POWER BANK 20000MAH 30W 3C1A</t>
        </is>
      </c>
      <c r="D254" s="11" t="n">
        <v>35</v>
      </c>
      <c r="E254" s="12" t="n">
        <v>29.17</v>
      </c>
    </row>
    <row r="255">
      <c r="A255" s="3" t="inlineStr">
        <is>
          <t>45678B</t>
        </is>
      </c>
      <c r="B255" s="3" t="inlineStr">
        <is>
          <t>Ugreen</t>
        </is>
      </c>
      <c r="C255" s="3" t="inlineStr">
        <is>
          <t>NEXODE PRO 100W 4C 5PRT CHGR W DISP</t>
        </is>
      </c>
      <c r="D255" s="11" t="n">
        <v>47</v>
      </c>
      <c r="E255" s="12" t="n">
        <v>39.17</v>
      </c>
    </row>
    <row r="256">
      <c r="A256" s="3" t="inlineStr">
        <is>
          <t>25875</t>
        </is>
      </c>
      <c r="B256" s="3" t="inlineStr">
        <is>
          <t>Ugreen</t>
        </is>
      </c>
      <c r="C256" s="3" t="inlineStr">
        <is>
          <t>NEXODE PRO 100W GAN CHARGER</t>
        </is>
      </c>
      <c r="D256" s="11" t="n">
        <v>49</v>
      </c>
      <c r="E256" s="12" t="n">
        <v>40.83</v>
      </c>
    </row>
    <row r="257">
      <c r="A257" s="3" t="inlineStr">
        <is>
          <t>25878</t>
        </is>
      </c>
      <c r="B257" s="3" t="inlineStr">
        <is>
          <t>Ugreen</t>
        </is>
      </c>
      <c r="C257" s="3" t="inlineStr">
        <is>
          <t>NEXODE PRO 160W GAN CHARGER</t>
        </is>
      </c>
      <c r="D257" s="11" t="n">
        <v>88</v>
      </c>
      <c r="E257" s="12" t="n">
        <v>73.33</v>
      </c>
    </row>
    <row r="258">
      <c r="A258" s="3" t="inlineStr">
        <is>
          <t>55992B</t>
        </is>
      </c>
      <c r="B258" s="3" t="inlineStr">
        <is>
          <t>Ugreen</t>
        </is>
      </c>
      <c r="C258" s="3" t="inlineStr">
        <is>
          <t>NEXODE PWRBNK 20000MAH 145W WCABLE</t>
        </is>
      </c>
      <c r="D258" s="11" t="n">
        <v>59</v>
      </c>
      <c r="E258" s="12" t="n">
        <v>49.17</v>
      </c>
    </row>
    <row r="259">
      <c r="A259" s="3" t="inlineStr">
        <is>
          <t>45023-0</t>
        </is>
      </c>
      <c r="B259" s="3" t="inlineStr">
        <is>
          <t>Ugreen</t>
        </is>
      </c>
      <c r="C259" s="3" t="inlineStr">
        <is>
          <t>UGREEN 2-IN-1 FOLDABLE QI2 WLS CHGR</t>
        </is>
      </c>
      <c r="D259" s="11" t="n">
        <v>49</v>
      </c>
      <c r="E259" s="12" t="n">
        <v>40.83</v>
      </c>
    </row>
    <row r="260">
      <c r="A260" s="3" t="inlineStr">
        <is>
          <t>35316</t>
        </is>
      </c>
      <c r="B260" s="3" t="inlineStr">
        <is>
          <t>Ugreen</t>
        </is>
      </c>
      <c r="C260" s="3" t="inlineStr">
        <is>
          <t>UGREEN 2-IN-1 WLS CHGR QI2 MPP</t>
        </is>
      </c>
      <c r="D260" s="11" t="n">
        <v>49</v>
      </c>
      <c r="E260" s="12" t="n">
        <v>40.83</v>
      </c>
    </row>
    <row r="261">
      <c r="A261" s="3" t="inlineStr">
        <is>
          <t>25188</t>
        </is>
      </c>
      <c r="B261" s="3" t="inlineStr">
        <is>
          <t>Ugreen</t>
        </is>
      </c>
      <c r="C261" s="3" t="inlineStr">
        <is>
          <t>UGREEN 20000MAH PD 100W POWERBANK</t>
        </is>
      </c>
      <c r="D261" s="11" t="n">
        <v>59</v>
      </c>
      <c r="E261" s="12" t="n">
        <v>49.17</v>
      </c>
    </row>
    <row r="262">
      <c r="A262" s="3" t="inlineStr">
        <is>
          <t>25683</t>
        </is>
      </c>
      <c r="B262" s="3" t="inlineStr">
        <is>
          <t>Ugreen</t>
        </is>
      </c>
      <c r="C262" s="3" t="inlineStr">
        <is>
          <t>UGREEN 20000MAH PD 20W POWERBANK</t>
        </is>
      </c>
      <c r="D262" s="11" t="n">
        <v>30</v>
      </c>
      <c r="E262" s="12" t="n">
        <v>25</v>
      </c>
    </row>
    <row r="263">
      <c r="A263" s="3" t="inlineStr">
        <is>
          <t>90597A</t>
        </is>
      </c>
      <c r="B263" s="3" t="inlineStr">
        <is>
          <t>Ugreen</t>
        </is>
      </c>
      <c r="C263" s="3" t="inlineStr">
        <is>
          <t>UGREEN 25000MAH 145W FAST POWER BANK</t>
        </is>
      </c>
      <c r="D263" s="11" t="n">
        <v>78</v>
      </c>
      <c r="E263" s="12" t="n">
        <v>65</v>
      </c>
    </row>
    <row r="264">
      <c r="A264" s="3" t="inlineStr">
        <is>
          <t>90904B</t>
        </is>
      </c>
      <c r="B264" s="3" t="inlineStr">
        <is>
          <t>Ugreen</t>
        </is>
      </c>
      <c r="C264" s="3" t="inlineStr">
        <is>
          <t>UGREEN 300W 1A 4C DESKTOP CHARGER UK</t>
        </is>
      </c>
      <c r="D264" s="11" t="n">
        <v>147</v>
      </c>
      <c r="E264" s="12" t="n">
        <v>122.5</v>
      </c>
    </row>
    <row r="265">
      <c r="A265" s="3" t="inlineStr">
        <is>
          <t>45226</t>
        </is>
      </c>
      <c r="B265" s="3" t="inlineStr">
        <is>
          <t>Ugreen</t>
        </is>
      </c>
      <c r="C265" s="3" t="inlineStr">
        <is>
          <t>UGREEN NEXODE S 100W GAN CHARGER</t>
        </is>
      </c>
      <c r="D265" s="11" t="n">
        <v>38</v>
      </c>
      <c r="E265" s="12" t="n">
        <v>31.67</v>
      </c>
    </row>
    <row r="266">
      <c r="A266" s="3" t="inlineStr">
        <is>
          <t>50339</t>
        </is>
      </c>
      <c r="B266" s="3" t="inlineStr">
        <is>
          <t>Ugreen</t>
        </is>
      </c>
      <c r="C266" s="3" t="inlineStr">
        <is>
          <t>UGREEN PD 20W FAST CHARGER UK BLACK</t>
        </is>
      </c>
      <c r="D266" s="11" t="n">
        <v>7</v>
      </c>
      <c r="E266" s="12" t="n">
        <v>5.83</v>
      </c>
    </row>
    <row r="267">
      <c r="A267" s="3" t="inlineStr">
        <is>
          <t>60451</t>
        </is>
      </c>
      <c r="B267" s="3" t="inlineStr">
        <is>
          <t>Ugreen</t>
        </is>
      </c>
      <c r="C267" s="3" t="inlineStr">
        <is>
          <t>UGREEN PD 20W FAST CHARGER UK WHITE</t>
        </is>
      </c>
      <c r="D267" s="11" t="n">
        <v>7</v>
      </c>
      <c r="E267" s="12" t="n">
        <v>5.83</v>
      </c>
    </row>
    <row r="268">
      <c r="A268" s="3" t="inlineStr">
        <is>
          <t>55910B</t>
        </is>
      </c>
      <c r="B268" s="3" t="inlineStr">
        <is>
          <t>Ugreen</t>
        </is>
      </c>
      <c r="C268" s="3" t="inlineStr">
        <is>
          <t>UGREEN RETRACTABLE CAR CHARGER 145W</t>
        </is>
      </c>
      <c r="D268" s="11" t="n">
        <v>36</v>
      </c>
      <c r="E268" s="12" t="n">
        <v>30</v>
      </c>
    </row>
    <row r="269">
      <c r="A269" s="3" t="inlineStr">
        <is>
          <t>25686</t>
        </is>
      </c>
      <c r="B269" s="3" t="inlineStr">
        <is>
          <t>Ugreen</t>
        </is>
      </c>
      <c r="C269" s="3" t="inlineStr">
        <is>
          <t>UGREEN UNO 65W 3-PORT GAN CHGR BLK</t>
        </is>
      </c>
      <c r="D269" s="11" t="n">
        <v>35</v>
      </c>
      <c r="E269" s="12" t="n">
        <v>29.17</v>
      </c>
    </row>
    <row r="270">
      <c r="A270" s="3" t="inlineStr">
        <is>
          <t>1308144</t>
        </is>
      </c>
      <c r="B270" s="3" t="inlineStr">
        <is>
          <t>Yealink</t>
        </is>
      </c>
      <c r="C270" s="3" t="inlineStr">
        <is>
          <t>CHARGING STAND FOR BH70/WH64 HYBRID</t>
        </is>
      </c>
      <c r="D270" s="11" t="n">
        <v>11</v>
      </c>
      <c r="E270" s="12" t="n">
        <v>9.17</v>
      </c>
    </row>
    <row r="271">
      <c r="A271" s="3" t="inlineStr">
        <is>
          <t>1308146</t>
        </is>
      </c>
      <c r="B271" s="3" t="inlineStr">
        <is>
          <t>Yealink</t>
        </is>
      </c>
      <c r="C271" s="3" t="inlineStr">
        <is>
          <t>CHARGING STAND FOR BH74/WH68 HYBRID</t>
        </is>
      </c>
      <c r="D271" s="11" t="n">
        <v>11</v>
      </c>
      <c r="E271" s="12" t="n">
        <v>9.17</v>
      </c>
    </row>
  </sheetData>
  <autoFilter ref="A2:E271"/>
  <pageMargins left="0.75" right="0.75" top="1" bottom="1" header="0.5" footer="0.5"/>
  <pageSetup orientation="portrait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E15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UPS &amp; Power Distribution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SRT192BP</t>
        </is>
      </c>
      <c r="B3" s="3" t="inlineStr">
        <is>
          <t>APC</t>
        </is>
      </c>
      <c r="C3" s="3" t="inlineStr">
        <is>
          <t>92V 5KVA AND 6KVA BATTERY PACK</t>
        </is>
      </c>
      <c r="D3" s="11" t="n">
        <v>1597</v>
      </c>
      <c r="E3" s="12" t="n">
        <v>1330.83</v>
      </c>
    </row>
    <row r="4">
      <c r="A4" s="3" t="inlineStr">
        <is>
          <t>AP9572</t>
        </is>
      </c>
      <c r="B4" s="3" t="inlineStr">
        <is>
          <t>APC</t>
        </is>
      </c>
      <c r="C4" s="3" t="inlineStr">
        <is>
          <t>AP9572 APC RACK PDU BASIC ZERO U</t>
        </is>
      </c>
      <c r="D4" s="11" t="n">
        <v>353</v>
      </c>
      <c r="E4" s="12" t="n">
        <v>294.17</v>
      </c>
    </row>
    <row r="5">
      <c r="A5" s="3" t="inlineStr">
        <is>
          <t>BE500G2-UK</t>
        </is>
      </c>
      <c r="B5" s="3" t="inlineStr">
        <is>
          <t>APC</t>
        </is>
      </c>
      <c r="C5" s="3" t="inlineStr">
        <is>
          <t>APC BACK-UPS 500VA 8</t>
        </is>
      </c>
      <c r="D5" s="11" t="n">
        <v>106</v>
      </c>
      <c r="E5" s="12" t="n">
        <v>88.33</v>
      </c>
    </row>
    <row r="6">
      <c r="A6" s="3" t="inlineStr">
        <is>
          <t>BX750MI</t>
        </is>
      </c>
      <c r="B6" s="3" t="inlineStr">
        <is>
          <t>APC</t>
        </is>
      </c>
      <c r="C6" s="3" t="inlineStr">
        <is>
          <t>APC BACK-UPS 750VA 230V AVR IEC SOCK</t>
        </is>
      </c>
      <c r="D6" s="11" t="n">
        <v>87</v>
      </c>
      <c r="E6" s="12" t="n">
        <v>72.5</v>
      </c>
    </row>
    <row r="7">
      <c r="A7" s="3" t="inlineStr">
        <is>
          <t>RBC17</t>
        </is>
      </c>
      <c r="B7" s="3" t="inlineStr">
        <is>
          <t>APC</t>
        </is>
      </c>
      <c r="C7" s="3" t="inlineStr">
        <is>
          <t>APC BATTERY CARTRIDGE REPLACEMENT</t>
        </is>
      </c>
      <c r="D7" s="11" t="n">
        <v>61</v>
      </c>
      <c r="E7" s="12" t="n">
        <v>50.83</v>
      </c>
    </row>
    <row r="8">
      <c r="A8" s="3" t="inlineStr">
        <is>
          <t>SRV2KI-E</t>
        </is>
      </c>
      <c r="B8" s="3" t="inlineStr">
        <is>
          <t>APC</t>
        </is>
      </c>
      <c r="C8" s="3" t="inlineStr">
        <is>
          <t>APC EASY UPS ON-LINE SRV 2000VA 1800</t>
        </is>
      </c>
      <c r="D8" s="11" t="n">
        <v>722</v>
      </c>
      <c r="E8" s="12" t="n">
        <v>601.67</v>
      </c>
    </row>
    <row r="9">
      <c r="A9" s="3" t="inlineStr">
        <is>
          <t>SRV3KRIRK-E</t>
        </is>
      </c>
      <c r="B9" s="3" t="inlineStr">
        <is>
          <t>APC</t>
        </is>
      </c>
      <c r="C9" s="3" t="inlineStr">
        <is>
          <t>APC EASY UPS ON-LINE SRV RM 3000VA</t>
        </is>
      </c>
      <c r="D9" s="11" t="n">
        <v>1047</v>
      </c>
      <c r="E9" s="12" t="n">
        <v>872.5</v>
      </c>
    </row>
    <row r="10">
      <c r="A10" s="3" t="inlineStr">
        <is>
          <t>AP7821B</t>
        </is>
      </c>
      <c r="B10" s="3" t="inlineStr">
        <is>
          <t>APC</t>
        </is>
      </c>
      <c r="C10" s="3" t="inlineStr">
        <is>
          <t>APC RACK PDU METERED 1U 16A</t>
        </is>
      </c>
      <c r="D10" s="11" t="n">
        <v>613</v>
      </c>
      <c r="E10" s="12" t="n">
        <v>510.83</v>
      </c>
    </row>
    <row r="11">
      <c r="A11" s="3" t="inlineStr">
        <is>
          <t>APCRBC155</t>
        </is>
      </c>
      <c r="B11" s="3" t="inlineStr">
        <is>
          <t>APC</t>
        </is>
      </c>
      <c r="C11" s="3" t="inlineStr">
        <is>
          <t>APC RBC #155</t>
        </is>
      </c>
      <c r="D11" s="11" t="n">
        <v>375</v>
      </c>
      <c r="E11" s="12" t="n">
        <v>312.5</v>
      </c>
    </row>
    <row r="12">
      <c r="A12" s="3" t="inlineStr">
        <is>
          <t>APCRBC152</t>
        </is>
      </c>
      <c r="B12" s="3" t="inlineStr">
        <is>
          <t>APC</t>
        </is>
      </c>
      <c r="C12" s="3" t="inlineStr">
        <is>
          <t>APC REPLACEMENT BAT CARTRIDGE #152</t>
        </is>
      </c>
      <c r="D12" s="11" t="n">
        <v>695</v>
      </c>
      <c r="E12" s="12" t="n">
        <v>579.17</v>
      </c>
    </row>
    <row r="13">
      <c r="A13" s="3" t="inlineStr">
        <is>
          <t>APCRBC106</t>
        </is>
      </c>
      <c r="B13" s="3" t="inlineStr">
        <is>
          <t>APC</t>
        </is>
      </c>
      <c r="C13" s="3" t="inlineStr">
        <is>
          <t>APC REPLACEMENT BATTERY CART #106</t>
        </is>
      </c>
      <c r="D13" s="11" t="n">
        <v>58</v>
      </c>
      <c r="E13" s="12" t="n">
        <v>48.33</v>
      </c>
    </row>
    <row r="14">
      <c r="A14" s="3" t="inlineStr">
        <is>
          <t>APCRBC117</t>
        </is>
      </c>
      <c r="B14" s="3" t="inlineStr">
        <is>
          <t>APC</t>
        </is>
      </c>
      <c r="C14" s="3" t="inlineStr">
        <is>
          <t>APC REPLACEMENT BATTERY CARTRIDGE</t>
        </is>
      </c>
      <c r="D14" s="11" t="n">
        <v>460</v>
      </c>
      <c r="E14" s="12" t="n">
        <v>383.33</v>
      </c>
    </row>
    <row r="15">
      <c r="A15" s="3" t="inlineStr">
        <is>
          <t>RBC55</t>
        </is>
      </c>
      <c r="B15" s="3" t="inlineStr">
        <is>
          <t>APC</t>
        </is>
      </c>
      <c r="C15" s="3" t="inlineStr">
        <is>
          <t>APC REPLACEMENT BATTERY CARTRIDGE</t>
        </is>
      </c>
      <c r="D15" s="11" t="n">
        <v>511</v>
      </c>
      <c r="E15" s="12" t="n">
        <v>425.83</v>
      </c>
    </row>
    <row r="16">
      <c r="A16" s="3" t="inlineStr">
        <is>
          <t>RBC2</t>
        </is>
      </c>
      <c r="B16" s="3" t="inlineStr">
        <is>
          <t>APC</t>
        </is>
      </c>
      <c r="C16" s="3" t="inlineStr">
        <is>
          <t>APC REPLACEMENT BATTERY CARTRIDGE #2</t>
        </is>
      </c>
      <c r="D16" s="11" t="n">
        <v>63</v>
      </c>
      <c r="E16" s="12" t="n">
        <v>52.5</v>
      </c>
    </row>
    <row r="17">
      <c r="A17" s="3" t="inlineStr">
        <is>
          <t>RBC6</t>
        </is>
      </c>
      <c r="B17" s="3" t="inlineStr">
        <is>
          <t>APC</t>
        </is>
      </c>
      <c r="C17" s="3" t="inlineStr">
        <is>
          <t>APC REPLACEMENT BATTERY CARTRIDGE #6</t>
        </is>
      </c>
      <c r="D17" s="11" t="n">
        <v>250</v>
      </c>
      <c r="E17" s="12" t="n">
        <v>208.33</v>
      </c>
    </row>
    <row r="18">
      <c r="A18" s="3" t="inlineStr">
        <is>
          <t>RBC48</t>
        </is>
      </c>
      <c r="B18" s="3" t="inlineStr">
        <is>
          <t>APC</t>
        </is>
      </c>
      <c r="C18" s="3" t="inlineStr">
        <is>
          <t>APC REPLACEMENT BATTERY CARTRIDGE#48</t>
        </is>
      </c>
      <c r="D18" s="11" t="n">
        <v>149</v>
      </c>
      <c r="E18" s="12" t="n">
        <v>124.17</v>
      </c>
    </row>
    <row r="19">
      <c r="A19" s="3" t="inlineStr">
        <is>
          <t>SRT6KRMXLI</t>
        </is>
      </c>
      <c r="B19" s="3" t="inlineStr">
        <is>
          <t>APC</t>
        </is>
      </c>
      <c r="C19" s="3" t="inlineStr">
        <is>
          <t>APC SMART UPS SRT 6000VA 230V</t>
        </is>
      </c>
      <c r="D19" s="11" t="n">
        <v>5764</v>
      </c>
      <c r="E19" s="12" t="n">
        <v>4803.33</v>
      </c>
    </row>
    <row r="20">
      <c r="A20" s="3" t="inlineStr">
        <is>
          <t>XBP48RM2U-LI</t>
        </is>
      </c>
      <c r="B20" s="3" t="inlineStr">
        <is>
          <t>APC</t>
        </is>
      </c>
      <c r="C20" s="3" t="inlineStr">
        <is>
          <t>APC SMART-UPS 48V 50AH 2.4KWH LI BAT</t>
        </is>
      </c>
      <c r="D20" s="11" t="n">
        <v>1838</v>
      </c>
      <c r="E20" s="12" t="n">
        <v>1531.67</v>
      </c>
    </row>
    <row r="21">
      <c r="A21" s="3" t="inlineStr">
        <is>
          <t>SUA5000RMI5U</t>
        </is>
      </c>
      <c r="B21" s="3" t="inlineStr">
        <is>
          <t>APC</t>
        </is>
      </c>
      <c r="C21" s="3" t="inlineStr">
        <is>
          <t>APC SMART-UPS 5000VA 230V RACKMOUNT</t>
        </is>
      </c>
      <c r="D21" s="11" t="n">
        <v>4402</v>
      </c>
      <c r="E21" s="12" t="n">
        <v>3668.33</v>
      </c>
    </row>
    <row r="22">
      <c r="A22" s="3" t="inlineStr">
        <is>
          <t>SRT192RMBP</t>
        </is>
      </c>
      <c r="B22" s="3" t="inlineStr">
        <is>
          <t>APC</t>
        </is>
      </c>
      <c r="C22" s="3" t="inlineStr">
        <is>
          <t>APC SMART-UPS SRT 192V 5KVA AND 6KVA</t>
        </is>
      </c>
      <c r="D22" s="11" t="n">
        <v>1872</v>
      </c>
      <c r="E22" s="12" t="n">
        <v>1560</v>
      </c>
    </row>
    <row r="23">
      <c r="A23" s="3" t="inlineStr">
        <is>
          <t>SRT3000RMXLWIEC</t>
        </is>
      </c>
      <c r="B23" s="3" t="inlineStr">
        <is>
          <t>APC</t>
        </is>
      </c>
      <c r="C23" s="3" t="inlineStr">
        <is>
          <t>APC SMART-UPS SRT 3000VA RM 208/230V</t>
        </is>
      </c>
      <c r="D23" s="11" t="n">
        <v>3452</v>
      </c>
      <c r="E23" s="12" t="n">
        <v>2876.67</v>
      </c>
    </row>
    <row r="24">
      <c r="A24" s="3" t="inlineStr">
        <is>
          <t>SRT6KXLI</t>
        </is>
      </c>
      <c r="B24" s="3" t="inlineStr">
        <is>
          <t>APC</t>
        </is>
      </c>
      <c r="C24" s="3" t="inlineStr">
        <is>
          <t>APC SMART-UPS SRT 6000VA 230V</t>
        </is>
      </c>
      <c r="D24" s="11" t="n">
        <v>5484</v>
      </c>
      <c r="E24" s="12" t="n">
        <v>4570</v>
      </c>
    </row>
    <row r="25">
      <c r="A25" s="3" t="inlineStr">
        <is>
          <t>SRTL3KRM4UXLINC</t>
        </is>
      </c>
      <c r="B25" s="3" t="inlineStr">
        <is>
          <t>APC</t>
        </is>
      </c>
      <c r="C25" s="3" t="inlineStr">
        <is>
          <t>APC SMART-UPS SRT LITHIUM ION 3000VA</t>
        </is>
      </c>
      <c r="D25" s="11" t="n">
        <v>5346</v>
      </c>
      <c r="E25" s="12" t="n">
        <v>4455</v>
      </c>
    </row>
    <row r="26">
      <c r="A26" s="3" t="inlineStr">
        <is>
          <t>SMX1500RMI2UNC</t>
        </is>
      </c>
      <c r="B26" s="3" t="inlineStr">
        <is>
          <t>APC</t>
        </is>
      </c>
      <c r="C26" s="3" t="inlineStr">
        <is>
          <t>APC SMART-UPS X 1500VA</t>
        </is>
      </c>
      <c r="D26" s="11" t="n">
        <v>1947</v>
      </c>
      <c r="E26" s="12" t="n">
        <v>1622.5</v>
      </c>
    </row>
    <row r="27">
      <c r="A27" s="3" t="inlineStr">
        <is>
          <t>SMX48RMBP2U</t>
        </is>
      </c>
      <c r="B27" s="3" t="inlineStr">
        <is>
          <t>APC</t>
        </is>
      </c>
      <c r="C27" s="3" t="inlineStr">
        <is>
          <t>APC SMX48RMBP2U EXTERNAL BATTERY PAC</t>
        </is>
      </c>
      <c r="D27" s="11" t="n">
        <v>789</v>
      </c>
      <c r="E27" s="12" t="n">
        <v>657.5</v>
      </c>
    </row>
    <row r="28">
      <c r="A28" s="3" t="inlineStr">
        <is>
          <t>SYBT5-1</t>
        </is>
      </c>
      <c r="B28" s="3" t="inlineStr">
        <is>
          <t>APC</t>
        </is>
      </c>
      <c r="C28" s="3" t="inlineStr">
        <is>
          <t>APC SYMMETRA LX BATTERY MODULE</t>
        </is>
      </c>
      <c r="D28" s="11" t="n">
        <v>749</v>
      </c>
      <c r="E28" s="12" t="n">
        <v>624.17</v>
      </c>
    </row>
    <row r="29">
      <c r="A29" s="3" t="inlineStr">
        <is>
          <t>SYBTU2-PLP-1</t>
        </is>
      </c>
      <c r="B29" s="3" t="inlineStr">
        <is>
          <t>APC</t>
        </is>
      </c>
      <c r="C29" s="3" t="inlineStr">
        <is>
          <t>APC SYMMETRA PX 9AH BATTERY UNIT</t>
        </is>
      </c>
      <c r="D29" s="11" t="n">
        <v>433</v>
      </c>
      <c r="E29" s="12" t="n">
        <v>360.83</v>
      </c>
    </row>
    <row r="30">
      <c r="A30" s="3" t="inlineStr">
        <is>
          <t>BX1200MI</t>
        </is>
      </c>
      <c r="B30" s="3" t="inlineStr">
        <is>
          <t>APC</t>
        </is>
      </c>
      <c r="C30" s="3" t="inlineStr">
        <is>
          <t>B-UPS 1200VA TOWER 230V 6X IEC C13 O</t>
        </is>
      </c>
      <c r="D30" s="11" t="n">
        <v>140</v>
      </c>
      <c r="E30" s="12" t="n">
        <v>116.67</v>
      </c>
    </row>
    <row r="31">
      <c r="A31" s="3" t="inlineStr">
        <is>
          <t>BX1600MI</t>
        </is>
      </c>
      <c r="B31" s="3" t="inlineStr">
        <is>
          <t>APC</t>
        </is>
      </c>
      <c r="C31" s="3" t="inlineStr">
        <is>
          <t>B-UPS 1600VA  230V 6X IEC C13 AVR</t>
        </is>
      </c>
      <c r="D31" s="11" t="n">
        <v>185</v>
      </c>
      <c r="E31" s="12" t="n">
        <v>154.17</v>
      </c>
    </row>
    <row r="32">
      <c r="A32" s="3" t="inlineStr">
        <is>
          <t>BX2200MI</t>
        </is>
      </c>
      <c r="B32" s="3" t="inlineStr">
        <is>
          <t>APC</t>
        </is>
      </c>
      <c r="C32" s="3" t="inlineStr">
        <is>
          <t>B-UPS 2200VA  230V 6X IEC C13 AVR</t>
        </is>
      </c>
      <c r="D32" s="11" t="n">
        <v>243</v>
      </c>
      <c r="E32" s="12" t="n">
        <v>202.5</v>
      </c>
    </row>
    <row r="33">
      <c r="A33" s="3" t="inlineStr">
        <is>
          <t>BK350EI</t>
        </is>
      </c>
      <c r="B33" s="3" t="inlineStr">
        <is>
          <t>APC</t>
        </is>
      </c>
      <c r="C33" s="3" t="inlineStr">
        <is>
          <t>B-UPS 350VA/210W 230V 4X IEC C13 RBC</t>
        </is>
      </c>
      <c r="D33" s="11" t="n">
        <v>122</v>
      </c>
      <c r="E33" s="12" t="n">
        <v>101.67</v>
      </c>
    </row>
    <row r="34">
      <c r="A34" s="3" t="inlineStr">
        <is>
          <t>BX500MI</t>
        </is>
      </c>
      <c r="B34" s="3" t="inlineStr">
        <is>
          <t>APC</t>
        </is>
      </c>
      <c r="C34" s="3" t="inlineStr">
        <is>
          <t>B-UPS 500VA 230V AVR IEC SOCKETS</t>
        </is>
      </c>
      <c r="D34" s="11" t="n">
        <v>69</v>
      </c>
      <c r="E34" s="12" t="n">
        <v>57.5</v>
      </c>
    </row>
    <row r="35">
      <c r="A35" s="3" t="inlineStr">
        <is>
          <t>BK650EI</t>
        </is>
      </c>
      <c r="B35" s="3" t="inlineStr">
        <is>
          <t>APC</t>
        </is>
      </c>
      <c r="C35" s="3" t="inlineStr">
        <is>
          <t>B-UPS 650VA  230V 4 IEC C13 USER RBC</t>
        </is>
      </c>
      <c r="D35" s="11" t="n">
        <v>166</v>
      </c>
      <c r="E35" s="12" t="n">
        <v>138.33</v>
      </c>
    </row>
    <row r="36">
      <c r="A36" s="3" t="inlineStr">
        <is>
          <t>BX950MI</t>
        </is>
      </c>
      <c r="B36" s="3" t="inlineStr">
        <is>
          <t>APC</t>
        </is>
      </c>
      <c r="C36" s="3" t="inlineStr">
        <is>
          <t>B-UPS 950VA  230V 6X IEC C13 AVR</t>
        </is>
      </c>
      <c r="D36" s="11" t="n">
        <v>110</v>
      </c>
      <c r="E36" s="12" t="n">
        <v>91.67</v>
      </c>
    </row>
    <row r="37">
      <c r="A37" s="3" t="inlineStr">
        <is>
          <t>BR1600MI</t>
        </is>
      </c>
      <c r="B37" s="3" t="inlineStr">
        <is>
          <t>APC</t>
        </is>
      </c>
      <c r="C37" s="3" t="inlineStr">
        <is>
          <t>B-UPS PRO 1600VA/960W 230V USER RBC</t>
        </is>
      </c>
      <c r="D37" s="11" t="n">
        <v>426</v>
      </c>
      <c r="E37" s="12" t="n">
        <v>355</v>
      </c>
    </row>
    <row r="38">
      <c r="A38" s="3" t="inlineStr">
        <is>
          <t>SRV10KRIRK</t>
        </is>
      </c>
      <c r="B38" s="3" t="inlineStr">
        <is>
          <t>APC</t>
        </is>
      </c>
      <c r="C38" s="3" t="inlineStr">
        <is>
          <t>E-UPS  ONLINE 10KVA/10KW RCK 4U 230V</t>
        </is>
      </c>
      <c r="D38" s="11" t="n">
        <v>3377</v>
      </c>
      <c r="E38" s="12" t="n">
        <v>2814.17</v>
      </c>
    </row>
    <row r="39">
      <c r="A39" s="3" t="inlineStr">
        <is>
          <t>SRV36BP-9A</t>
        </is>
      </c>
      <c r="B39" s="3" t="inlineStr">
        <is>
          <t>APC</t>
        </is>
      </c>
      <c r="C39" s="3" t="inlineStr">
        <is>
          <t>E-UPS  ONLINE SRV BATTERY PACK (1KVA</t>
        </is>
      </c>
      <c r="D39" s="11" t="n">
        <v>414</v>
      </c>
      <c r="E39" s="12" t="n">
        <v>345</v>
      </c>
    </row>
    <row r="40">
      <c r="A40" s="3" t="inlineStr">
        <is>
          <t>SRV240RLBP-9A</t>
        </is>
      </c>
      <c r="B40" s="3" t="inlineStr">
        <is>
          <t>APC</t>
        </is>
      </c>
      <c r="C40" s="3" t="inlineStr">
        <is>
          <t>E-UPS  ONLINE SRV BATTERY PACK (6/10</t>
        </is>
      </c>
      <c r="D40" s="11" t="n">
        <v>1168</v>
      </c>
      <c r="E40" s="12" t="n">
        <v>973.33</v>
      </c>
    </row>
    <row r="41">
      <c r="A41" s="3" t="inlineStr">
        <is>
          <t>BVX700LI</t>
        </is>
      </c>
      <c r="B41" s="3" t="inlineStr">
        <is>
          <t>APC</t>
        </is>
      </c>
      <c r="C41" s="3" t="inlineStr">
        <is>
          <t>E-UPSUPS 700VA  230V 4X IEC C13 AVR</t>
        </is>
      </c>
      <c r="D41" s="11" t="n">
        <v>81</v>
      </c>
      <c r="E41" s="12" t="n">
        <v>67.5</v>
      </c>
    </row>
    <row r="42">
      <c r="A42" s="3" t="inlineStr">
        <is>
          <t>BVX900LI</t>
        </is>
      </c>
      <c r="B42" s="3" t="inlineStr">
        <is>
          <t>APC</t>
        </is>
      </c>
      <c r="C42" s="3" t="inlineStr">
        <is>
          <t>E-UPSUPS 900VA  230V 4X IEC C13 AVR</t>
        </is>
      </c>
      <c r="D42" s="11" t="n">
        <v>93</v>
      </c>
      <c r="E42" s="12" t="n">
        <v>77.5</v>
      </c>
    </row>
    <row r="43">
      <c r="A43" s="3" t="inlineStr">
        <is>
          <t>EPDU2132SMBO</t>
        </is>
      </c>
      <c r="B43" s="3" t="inlineStr">
        <is>
          <t>APC</t>
        </is>
      </c>
      <c r="C43" s="3" t="inlineStr">
        <is>
          <t>EASY PDU 2G METERED W SWITCHING</t>
        </is>
      </c>
      <c r="D43" s="11" t="n">
        <v>1237</v>
      </c>
      <c r="E43" s="12" t="n">
        <v>1030.83</v>
      </c>
    </row>
    <row r="44">
      <c r="A44" s="3" t="inlineStr">
        <is>
          <t>EPDU2016M</t>
        </is>
      </c>
      <c r="B44" s="3" t="inlineStr">
        <is>
          <t>APC</t>
        </is>
      </c>
      <c r="C44" s="3" t="inlineStr">
        <is>
          <t>EASY PDU METERED 1U 16A 230V C13</t>
        </is>
      </c>
      <c r="D44" s="11" t="n">
        <v>439</v>
      </c>
      <c r="E44" s="12" t="n">
        <v>365.83</v>
      </c>
    </row>
    <row r="45">
      <c r="A45" s="3" t="inlineStr">
        <is>
          <t>EPDU2116MBO</t>
        </is>
      </c>
      <c r="B45" s="3" t="inlineStr">
        <is>
          <t>APC</t>
        </is>
      </c>
      <c r="C45" s="3" t="inlineStr">
        <is>
          <t>EASY PDU2G METERED ZEROU 16A 230V</t>
        </is>
      </c>
      <c r="D45" s="11" t="n">
        <v>889</v>
      </c>
      <c r="E45" s="12" t="n">
        <v>740.83</v>
      </c>
    </row>
    <row r="46">
      <c r="A46" s="3" t="inlineStr">
        <is>
          <t>EPDU1116B</t>
        </is>
      </c>
      <c r="B46" s="3" t="inlineStr">
        <is>
          <t>APC</t>
        </is>
      </c>
      <c r="C46" s="3" t="inlineStr">
        <is>
          <t>EASY RACK PDU BASIC 0U 1 PHASE 3.7KW</t>
        </is>
      </c>
      <c r="D46" s="11" t="n">
        <v>268</v>
      </c>
      <c r="E46" s="12" t="n">
        <v>223.33</v>
      </c>
    </row>
    <row r="47">
      <c r="A47" s="3" t="inlineStr">
        <is>
          <t>ER7PDUBRKTS</t>
        </is>
      </c>
      <c r="B47" s="3" t="inlineStr">
        <is>
          <t>APC</t>
        </is>
      </c>
      <c r="C47" s="3" t="inlineStr">
        <is>
          <t>EASY RACK PDU MOUNTING BRACKET SINGL</t>
        </is>
      </c>
      <c r="D47" s="11" t="n">
        <v>25</v>
      </c>
      <c r="E47" s="12" t="n">
        <v>20.83</v>
      </c>
    </row>
    <row r="48">
      <c r="A48" s="3" t="inlineStr">
        <is>
          <t>EPDU-TH</t>
        </is>
      </c>
      <c r="B48" s="3" t="inlineStr">
        <is>
          <t>APC</t>
        </is>
      </c>
      <c r="C48" s="3" t="inlineStr">
        <is>
          <t>EASY RCK PDU TEMPERATURE &amp; HUMIDITY</t>
        </is>
      </c>
      <c r="D48" s="11" t="n">
        <v>98</v>
      </c>
      <c r="E48" s="12" t="n">
        <v>81.67</v>
      </c>
    </row>
    <row r="49">
      <c r="A49" s="3" t="inlineStr">
        <is>
          <t>APCRBC174-LI</t>
        </is>
      </c>
      <c r="B49" s="3" t="inlineStr">
        <is>
          <t>APC</t>
        </is>
      </c>
      <c r="C49" s="3" t="inlineStr">
        <is>
          <t>LITHIUM ION REPLACE BATTERY #174</t>
        </is>
      </c>
      <c r="D49" s="11" t="n">
        <v>1220</v>
      </c>
      <c r="E49" s="12" t="n">
        <v>1016.67</v>
      </c>
    </row>
    <row r="50">
      <c r="A50" s="3" t="inlineStr">
        <is>
          <t>APDU11150ME</t>
        </is>
      </c>
      <c r="B50" s="3" t="inlineStr">
        <is>
          <t>APC</t>
        </is>
      </c>
      <c r="C50" s="3" t="inlineStr">
        <is>
          <t>NETSHELTER RACK PDU ADVANCED</t>
        </is>
      </c>
      <c r="D50" s="11" t="n">
        <v>995</v>
      </c>
      <c r="E50" s="12" t="n">
        <v>829.17</v>
      </c>
    </row>
    <row r="51">
      <c r="A51" s="3" t="inlineStr">
        <is>
          <t>AP9544</t>
        </is>
      </c>
      <c r="B51" s="3" t="inlineStr">
        <is>
          <t>APC</t>
        </is>
      </c>
      <c r="C51" s="3" t="inlineStr">
        <is>
          <t>NETWORK MANAGEMENT CARD FOR E-UPS  1</t>
        </is>
      </c>
      <c r="D51" s="11" t="n">
        <v>193</v>
      </c>
      <c r="E51" s="12" t="n">
        <v>160.83</v>
      </c>
    </row>
    <row r="52">
      <c r="A52" s="3" t="inlineStr">
        <is>
          <t>AP9887</t>
        </is>
      </c>
      <c r="B52" s="3" t="inlineStr">
        <is>
          <t>APC</t>
        </is>
      </c>
      <c r="C52" s="3" t="inlineStr">
        <is>
          <t>POWER CORD C19 TO C20 4.5M</t>
        </is>
      </c>
      <c r="D52" s="11" t="n">
        <v>207</v>
      </c>
      <c r="E52" s="12" t="n">
        <v>172.5</v>
      </c>
    </row>
    <row r="53">
      <c r="A53" s="3" t="inlineStr">
        <is>
          <t>AP9876-1</t>
        </is>
      </c>
      <c r="B53" s="3" t="inlineStr">
        <is>
          <t>APC</t>
        </is>
      </c>
      <c r="C53" s="3" t="inlineStr">
        <is>
          <t>POWER CORD C19 TO IEC309 16A - 2.5M</t>
        </is>
      </c>
      <c r="D53" s="11" t="n">
        <v>94</v>
      </c>
      <c r="E53" s="12" t="n">
        <v>78.33</v>
      </c>
    </row>
    <row r="54">
      <c r="A54" s="3" t="inlineStr">
        <is>
          <t>AP8758</t>
        </is>
      </c>
      <c r="B54" s="3" t="inlineStr">
        <is>
          <t>APC</t>
        </is>
      </c>
      <c r="C54" s="3" t="inlineStr">
        <is>
          <t>POWER CORD C19 TO IEC309-16A 3.0M</t>
        </is>
      </c>
      <c r="D54" s="11" t="n">
        <v>91</v>
      </c>
      <c r="E54" s="12" t="n">
        <v>75.83</v>
      </c>
    </row>
    <row r="55">
      <c r="A55" s="3" t="inlineStr">
        <is>
          <t>AP9505I</t>
        </is>
      </c>
      <c r="B55" s="3" t="inlineStr">
        <is>
          <t>APC</t>
        </is>
      </c>
      <c r="C55" s="3" t="inlineStr">
        <is>
          <t>POWER SUPPLY UNIV 24VDC OUTPUT</t>
        </is>
      </c>
      <c r="D55" s="11" t="n">
        <v>97</v>
      </c>
      <c r="E55" s="12" t="n">
        <v>80.83</v>
      </c>
    </row>
    <row r="56">
      <c r="A56" s="3" t="inlineStr">
        <is>
          <t>AP4424A-REBOX</t>
        </is>
      </c>
      <c r="B56" s="3" t="inlineStr">
        <is>
          <t>APC</t>
        </is>
      </c>
      <c r="C56" s="3" t="inlineStr">
        <is>
          <t>RACK AUTOMATIC SWITCH 2U 32 - REBOX</t>
        </is>
      </c>
      <c r="D56" s="11" t="n">
        <v>1288</v>
      </c>
      <c r="E56" s="12" t="n">
        <v>1073.33</v>
      </c>
    </row>
    <row r="57">
      <c r="A57" s="3" t="inlineStr">
        <is>
          <t>AP9559</t>
        </is>
      </c>
      <c r="B57" s="3" t="inlineStr">
        <is>
          <t>APC</t>
        </is>
      </c>
      <c r="C57" s="3" t="inlineStr">
        <is>
          <t>RACK PDU</t>
        </is>
      </c>
      <c r="D57" s="11" t="n">
        <v>340</v>
      </c>
      <c r="E57" s="12" t="n">
        <v>283.33</v>
      </c>
    </row>
    <row r="58">
      <c r="A58" s="3" t="inlineStr">
        <is>
          <t>AP8858</t>
        </is>
      </c>
      <c r="B58" s="3" t="inlineStr">
        <is>
          <t>APC</t>
        </is>
      </c>
      <c r="C58" s="3" t="inlineStr">
        <is>
          <t>RACK PDU 2G - METERED ZEROU 16A</t>
        </is>
      </c>
      <c r="D58" s="11" t="n">
        <v>751</v>
      </c>
      <c r="E58" s="12" t="n">
        <v>625.83</v>
      </c>
    </row>
    <row r="59">
      <c r="A59" s="3" t="inlineStr">
        <is>
          <t>AP8653</t>
        </is>
      </c>
      <c r="B59" s="3" t="inlineStr">
        <is>
          <t>APC</t>
        </is>
      </c>
      <c r="C59" s="3" t="inlineStr">
        <is>
          <t>RACK PDU 2G SWITCHED PLUS</t>
        </is>
      </c>
      <c r="D59" s="11" t="n">
        <v>1740</v>
      </c>
      <c r="E59" s="12" t="n">
        <v>1450</v>
      </c>
    </row>
    <row r="60">
      <c r="A60" s="3" t="inlineStr">
        <is>
          <t>AP9565</t>
        </is>
      </c>
      <c r="B60" s="3" t="inlineStr">
        <is>
          <t>APC</t>
        </is>
      </c>
      <c r="C60" s="3" t="inlineStr">
        <is>
          <t>RACK PDU BASIC 1U 16A 208/230V</t>
        </is>
      </c>
      <c r="D60" s="11" t="n">
        <v>242</v>
      </c>
      <c r="E60" s="12" t="n">
        <v>201.67</v>
      </c>
    </row>
    <row r="61">
      <c r="A61" s="3" t="inlineStr">
        <is>
          <t>APCRBC113</t>
        </is>
      </c>
      <c r="B61" s="3" t="inlineStr">
        <is>
          <t>APC</t>
        </is>
      </c>
      <c r="C61" s="3" t="inlineStr">
        <is>
          <t>RBC #113 WITH 2 YEAR WARRANTY</t>
        </is>
      </c>
      <c r="D61" s="11" t="n">
        <v>61</v>
      </c>
      <c r="E61" s="12" t="n">
        <v>50.83</v>
      </c>
    </row>
    <row r="62">
      <c r="A62" s="3" t="inlineStr">
        <is>
          <t>APCRBC118</t>
        </is>
      </c>
      <c r="B62" s="3" t="inlineStr">
        <is>
          <t>APC</t>
        </is>
      </c>
      <c r="C62" s="3" t="inlineStr">
        <is>
          <t>RBC #118 WITH 2 YEAR WARRANTY</t>
        </is>
      </c>
      <c r="D62" s="11" t="n">
        <v>424</v>
      </c>
      <c r="E62" s="12" t="n">
        <v>353.33</v>
      </c>
    </row>
    <row r="63">
      <c r="A63" s="3" t="inlineStr">
        <is>
          <t>APCRBC157</t>
        </is>
      </c>
      <c r="B63" s="3" t="inlineStr">
        <is>
          <t>APC</t>
        </is>
      </c>
      <c r="C63" s="3" t="inlineStr">
        <is>
          <t>RBC #157 WITH 2 YEAR WARRANTY</t>
        </is>
      </c>
      <c r="D63" s="11" t="n">
        <v>331</v>
      </c>
      <c r="E63" s="12" t="n">
        <v>275.83</v>
      </c>
    </row>
    <row r="64">
      <c r="A64" s="3" t="inlineStr">
        <is>
          <t>APCRBC164</t>
        </is>
      </c>
      <c r="B64" s="3" t="inlineStr">
        <is>
          <t>APC</t>
        </is>
      </c>
      <c r="C64" s="3" t="inlineStr">
        <is>
          <t>RBC #164 WITH 2 YEAR WARRANTY</t>
        </is>
      </c>
      <c r="D64" s="11" t="n">
        <v>113</v>
      </c>
      <c r="E64" s="12" t="n">
        <v>94.17</v>
      </c>
    </row>
    <row r="65">
      <c r="A65" s="3" t="inlineStr">
        <is>
          <t>APCRBC115</t>
        </is>
      </c>
      <c r="B65" s="3" t="inlineStr">
        <is>
          <t>APC</t>
        </is>
      </c>
      <c r="C65" s="3" t="inlineStr">
        <is>
          <t>RBC 115 WITH 2 YEAR WARRANTY</t>
        </is>
      </c>
      <c r="D65" s="11" t="n">
        <v>335</v>
      </c>
      <c r="E65" s="12" t="n">
        <v>279.17</v>
      </c>
    </row>
    <row r="66">
      <c r="A66" s="3" t="inlineStr">
        <is>
          <t>APCRBC116</t>
        </is>
      </c>
      <c r="B66" s="3" t="inlineStr">
        <is>
          <t>APC</t>
        </is>
      </c>
      <c r="C66" s="3" t="inlineStr">
        <is>
          <t>RBC 116 WITH 2 YEAR WARRANTY</t>
        </is>
      </c>
      <c r="D66" s="11" t="n">
        <v>250</v>
      </c>
      <c r="E66" s="12" t="n">
        <v>208.33</v>
      </c>
    </row>
    <row r="67">
      <c r="A67" s="3" t="inlineStr">
        <is>
          <t>APCRBC132</t>
        </is>
      </c>
      <c r="B67" s="3" t="inlineStr">
        <is>
          <t>APC</t>
        </is>
      </c>
      <c r="C67" s="3" t="inlineStr">
        <is>
          <t>RBC 132 WITH 2 YEAR WARRANTY</t>
        </is>
      </c>
      <c r="D67" s="11" t="n">
        <v>331</v>
      </c>
      <c r="E67" s="12" t="n">
        <v>275.83</v>
      </c>
    </row>
    <row r="68">
      <c r="A68" s="3" t="inlineStr">
        <is>
          <t>APCRBC133</t>
        </is>
      </c>
      <c r="B68" s="3" t="inlineStr">
        <is>
          <t>APC</t>
        </is>
      </c>
      <c r="C68" s="3" t="inlineStr">
        <is>
          <t>RBC 133 WITH 2 YEAR WARRANTY</t>
        </is>
      </c>
      <c r="D68" s="11" t="n">
        <v>361</v>
      </c>
      <c r="E68" s="12" t="n">
        <v>300.83</v>
      </c>
    </row>
    <row r="69">
      <c r="A69" s="3" t="inlineStr">
        <is>
          <t>APCRBC141</t>
        </is>
      </c>
      <c r="B69" s="3" t="inlineStr">
        <is>
          <t>APC</t>
        </is>
      </c>
      <c r="C69" s="3" t="inlineStr">
        <is>
          <t>RBC 141 WITH 2 YEAR WARRANTY</t>
        </is>
      </c>
      <c r="D69" s="11" t="n">
        <v>432</v>
      </c>
      <c r="E69" s="12" t="n">
        <v>360</v>
      </c>
    </row>
    <row r="70">
      <c r="A70" s="3" t="inlineStr">
        <is>
          <t>APCRBC142</t>
        </is>
      </c>
      <c r="B70" s="3" t="inlineStr">
        <is>
          <t>APC</t>
        </is>
      </c>
      <c r="C70" s="3" t="inlineStr">
        <is>
          <t>RBC 142 WITH 2 YEAR WARRANTY</t>
        </is>
      </c>
      <c r="D70" s="11" t="n">
        <v>141</v>
      </c>
      <c r="E70" s="12" t="n">
        <v>117.5</v>
      </c>
    </row>
    <row r="71">
      <c r="A71" s="3" t="inlineStr">
        <is>
          <t>APCRBC143</t>
        </is>
      </c>
      <c r="B71" s="3" t="inlineStr">
        <is>
          <t>APC</t>
        </is>
      </c>
      <c r="C71" s="3" t="inlineStr">
        <is>
          <t>RBC 143 WITH 2 YEAR WARRANTY</t>
        </is>
      </c>
      <c r="D71" s="11" t="n">
        <v>504</v>
      </c>
      <c r="E71" s="12" t="n">
        <v>420</v>
      </c>
    </row>
    <row r="72">
      <c r="A72" s="3" t="inlineStr">
        <is>
          <t>APCRBC159</t>
        </is>
      </c>
      <c r="B72" s="3" t="inlineStr">
        <is>
          <t>APC</t>
        </is>
      </c>
      <c r="C72" s="3" t="inlineStr">
        <is>
          <t>RBC 159 WITH 2 YEAR WARRANTY</t>
        </is>
      </c>
      <c r="D72" s="11" t="n">
        <v>361</v>
      </c>
      <c r="E72" s="12" t="n">
        <v>300.83</v>
      </c>
    </row>
    <row r="73">
      <c r="A73" s="3" t="inlineStr">
        <is>
          <t>RBC7</t>
        </is>
      </c>
      <c r="B73" s="3" t="inlineStr">
        <is>
          <t>APC</t>
        </is>
      </c>
      <c r="C73" s="3" t="inlineStr">
        <is>
          <t>RBC VRLA BATT 17AH 12VDC 2YR WAR</t>
        </is>
      </c>
      <c r="D73" s="11" t="n">
        <v>294</v>
      </c>
      <c r="E73" s="12" t="n">
        <v>245</v>
      </c>
    </row>
    <row r="74">
      <c r="A74" s="3" t="inlineStr">
        <is>
          <t>APCRBC140</t>
        </is>
      </c>
      <c r="B74" s="3" t="inlineStr">
        <is>
          <t>APC</t>
        </is>
      </c>
      <c r="C74" s="3" t="inlineStr">
        <is>
          <t>RBC VRLA BATT 5.1AH 192VDC 2YR WAR</t>
        </is>
      </c>
      <c r="D74" s="11" t="n">
        <v>693</v>
      </c>
      <c r="E74" s="12" t="n">
        <v>577.5</v>
      </c>
    </row>
    <row r="75">
      <c r="A75" s="3" t="inlineStr">
        <is>
          <t>APCRBC110</t>
        </is>
      </c>
      <c r="B75" s="3" t="inlineStr">
        <is>
          <t>APC</t>
        </is>
      </c>
      <c r="C75" s="3" t="inlineStr">
        <is>
          <t>RBC VRLA BATT 7AH 12VDC 2YR WAR</t>
        </is>
      </c>
      <c r="D75" s="11" t="n">
        <v>60</v>
      </c>
      <c r="E75" s="12" t="n">
        <v>50</v>
      </c>
    </row>
    <row r="76">
      <c r="A76" s="3" t="inlineStr">
        <is>
          <t>APCRBC123</t>
        </is>
      </c>
      <c r="B76" s="3" t="inlineStr">
        <is>
          <t>APC</t>
        </is>
      </c>
      <c r="C76" s="3" t="inlineStr">
        <is>
          <t>RBC VRLA BATT 7AH 24VDC 2YR WAR</t>
        </is>
      </c>
      <c r="D76" s="11" t="n">
        <v>93</v>
      </c>
      <c r="E76" s="12" t="n">
        <v>77.5</v>
      </c>
    </row>
    <row r="77">
      <c r="A77" s="3" t="inlineStr">
        <is>
          <t>APCRBC124</t>
        </is>
      </c>
      <c r="B77" s="3" t="inlineStr">
        <is>
          <t>APC</t>
        </is>
      </c>
      <c r="C77" s="3" t="inlineStr">
        <is>
          <t>RBC VRLA BATT 9AH 24VDC 2YR WAR</t>
        </is>
      </c>
      <c r="D77" s="11" t="n">
        <v>101</v>
      </c>
      <c r="E77" s="12" t="n">
        <v>84.17</v>
      </c>
    </row>
    <row r="78">
      <c r="A78" s="3" t="inlineStr">
        <is>
          <t>AP4421A</t>
        </is>
      </c>
      <c r="B78" s="3" t="inlineStr">
        <is>
          <t>APC</t>
        </is>
      </c>
      <c r="C78" s="3" t="inlineStr">
        <is>
          <t>RCK ATS 1U 10A 230V 50/60HZ</t>
        </is>
      </c>
      <c r="D78" s="11" t="n">
        <v>919</v>
      </c>
      <c r="E78" s="12" t="n">
        <v>765.83</v>
      </c>
    </row>
    <row r="79">
      <c r="A79" s="3" t="inlineStr">
        <is>
          <t>AP4423A</t>
        </is>
      </c>
      <c r="B79" s="3" t="inlineStr">
        <is>
          <t>APC</t>
        </is>
      </c>
      <c r="C79" s="3" t="inlineStr">
        <is>
          <t>RCK ATS 1U 16A 230V  50/60HZ</t>
        </is>
      </c>
      <c r="D79" s="11" t="n">
        <v>988</v>
      </c>
      <c r="E79" s="12" t="n">
        <v>823.33</v>
      </c>
    </row>
    <row r="80">
      <c r="A80" s="3" t="inlineStr">
        <is>
          <t>AP6020A</t>
        </is>
      </c>
      <c r="B80" s="3" t="inlineStr">
        <is>
          <t>APC</t>
        </is>
      </c>
      <c r="C80" s="3" t="inlineStr">
        <is>
          <t>RCK PDU 0U 1PH 3.3KW 100-240V 20A</t>
        </is>
      </c>
      <c r="D80" s="11" t="n">
        <v>89</v>
      </c>
      <c r="E80" s="12" t="n">
        <v>74.17</v>
      </c>
    </row>
    <row r="81">
      <c r="A81" s="3" t="inlineStr">
        <is>
          <t>AP7920B</t>
        </is>
      </c>
      <c r="B81" s="3" t="inlineStr">
        <is>
          <t>APC</t>
        </is>
      </c>
      <c r="C81" s="3" t="inlineStr">
        <is>
          <t>RCK PDU 1U 1PH 2.3KW 230V 10A</t>
        </is>
      </c>
      <c r="D81" s="11" t="n">
        <v>792</v>
      </c>
      <c r="E81" s="12" t="n">
        <v>660</v>
      </c>
    </row>
    <row r="82">
      <c r="A82" s="3" t="inlineStr">
        <is>
          <t>APDU9959EU3</t>
        </is>
      </c>
      <c r="B82" s="3" t="inlineStr">
        <is>
          <t>APC</t>
        </is>
      </c>
      <c r="C82" s="3" t="inlineStr">
        <is>
          <t>RCK PDU 9000 SWITCHED ZEROU 16A 230V</t>
        </is>
      </c>
      <c r="D82" s="11" t="n">
        <v>1197</v>
      </c>
      <c r="E82" s="12" t="n">
        <v>997.5</v>
      </c>
    </row>
    <row r="83">
      <c r="A83" s="3" t="inlineStr">
        <is>
          <t>APDU9953</t>
        </is>
      </c>
      <c r="B83" s="3" t="inlineStr">
        <is>
          <t>APC</t>
        </is>
      </c>
      <c r="C83" s="3" t="inlineStr">
        <is>
          <t>RCK PDU 9000 SWITCHED ZEROU 32A 230V</t>
        </is>
      </c>
      <c r="D83" s="11" t="n">
        <v>1271</v>
      </c>
      <c r="E83" s="12" t="n">
        <v>1059.17</v>
      </c>
    </row>
    <row r="84">
      <c r="A84" s="3" t="inlineStr">
        <is>
          <t>RBC43</t>
        </is>
      </c>
      <c r="B84" s="3" t="inlineStr">
        <is>
          <t>APC</t>
        </is>
      </c>
      <c r="C84" s="3" t="inlineStr">
        <is>
          <t>REPLACEMENT BATTERY #43</t>
        </is>
      </c>
      <c r="D84" s="11" t="n">
        <v>510</v>
      </c>
      <c r="E84" s="12" t="n">
        <v>425</v>
      </c>
    </row>
    <row r="85">
      <c r="A85" s="3" t="inlineStr">
        <is>
          <t>SMT2200IC-BOX</t>
        </is>
      </c>
      <c r="B85" s="3" t="inlineStr">
        <is>
          <t>APC</t>
        </is>
      </c>
      <c r="C85" s="3" t="inlineStr">
        <is>
          <t>REPLACEMENT BOX FOR SMT2200IC</t>
        </is>
      </c>
      <c r="D85" s="11" t="n">
        <v>3</v>
      </c>
      <c r="E85" s="12" t="n">
        <v>2.5</v>
      </c>
    </row>
    <row r="86">
      <c r="A86" s="3" t="inlineStr">
        <is>
          <t>SRTGRK2</t>
        </is>
      </c>
      <c r="B86" s="3" t="inlineStr">
        <is>
          <t>APC</t>
        </is>
      </c>
      <c r="C86" s="3" t="inlineStr">
        <is>
          <t>S-UPS</t>
        </is>
      </c>
      <c r="D86" s="11" t="n">
        <v>144</v>
      </c>
      <c r="E86" s="12" t="n">
        <v>120</v>
      </c>
    </row>
    <row r="87">
      <c r="A87" s="3" t="inlineStr">
        <is>
          <t>SMT1500RMI1U</t>
        </is>
      </c>
      <c r="B87" s="3" t="inlineStr">
        <is>
          <t>APC</t>
        </is>
      </c>
      <c r="C87" s="3" t="inlineStr">
        <is>
          <t>S-UPS 1500VA LCD RM 1U 230V</t>
        </is>
      </c>
      <c r="D87" s="11" t="n">
        <v>1136</v>
      </c>
      <c r="E87" s="12" t="n">
        <v>946.67</v>
      </c>
    </row>
    <row r="88">
      <c r="A88" s="3" t="inlineStr">
        <is>
          <t>SMC1500I-2UC</t>
        </is>
      </c>
      <c r="B88" s="3" t="inlineStr">
        <is>
          <t>APC</t>
        </is>
      </c>
      <c r="C88" s="3" t="inlineStr">
        <is>
          <t>S-UPS C LINEIN 1500VA RCKMNT 2U 230V</t>
        </is>
      </c>
      <c r="D88" s="11" t="n">
        <v>901</v>
      </c>
      <c r="E88" s="12" t="n">
        <v>750.83</v>
      </c>
    </row>
    <row r="89">
      <c r="A89" s="3" t="inlineStr">
        <is>
          <t>SMC3000I</t>
        </is>
      </c>
      <c r="B89" s="3" t="inlineStr">
        <is>
          <t>APC</t>
        </is>
      </c>
      <c r="C89" s="3" t="inlineStr">
        <is>
          <t>S-UPS C LINEIN 3KVA TOWER 230V 8X IE</t>
        </is>
      </c>
      <c r="D89" s="11" t="n">
        <v>1443</v>
      </c>
      <c r="E89" s="12" t="n">
        <v>1202.5</v>
      </c>
    </row>
    <row r="90">
      <c r="A90" s="3" t="inlineStr">
        <is>
          <t>SMT1000IC</t>
        </is>
      </c>
      <c r="B90" s="3" t="inlineStr">
        <is>
          <t>APC</t>
        </is>
      </c>
      <c r="C90" s="3" t="inlineStr">
        <is>
          <t>S-UPS LINEIN 1000VA  230V</t>
        </is>
      </c>
      <c r="D90" s="11" t="n">
        <v>608</v>
      </c>
      <c r="E90" s="12" t="n">
        <v>506.67</v>
      </c>
    </row>
    <row r="91">
      <c r="A91" s="3" t="inlineStr">
        <is>
          <t>SMTL1000RMI2UC</t>
        </is>
      </c>
      <c r="B91" s="3" t="inlineStr">
        <is>
          <t>APC</t>
        </is>
      </c>
      <c r="C91" s="3" t="inlineStr">
        <is>
          <t>S-UPS LINEIN 1000VA L-ION R/T 2U 230</t>
        </is>
      </c>
      <c r="D91" s="11" t="n">
        <v>1420</v>
      </c>
      <c r="E91" s="12" t="n">
        <v>1183.33</v>
      </c>
    </row>
    <row r="92">
      <c r="A92" s="3" t="inlineStr">
        <is>
          <t>SMTL1500RMI3UC</t>
        </is>
      </c>
      <c r="B92" s="3" t="inlineStr">
        <is>
          <t>APC</t>
        </is>
      </c>
      <c r="C92" s="3" t="inlineStr">
        <is>
          <t>S-UPS LINEIN 1500VA L-ION RCK 3U 230</t>
        </is>
      </c>
      <c r="D92" s="11" t="n">
        <v>1969</v>
      </c>
      <c r="E92" s="12" t="n">
        <v>1640.83</v>
      </c>
    </row>
    <row r="93">
      <c r="A93" s="3" t="inlineStr">
        <is>
          <t>SMT1500RMI2UC</t>
        </is>
      </c>
      <c r="B93" s="3" t="inlineStr">
        <is>
          <t>APC</t>
        </is>
      </c>
      <c r="C93" s="3" t="inlineStr">
        <is>
          <t>S-UPS LINEIN 1500VA RCKMNT 2U 230V</t>
        </is>
      </c>
      <c r="D93" s="11" t="n">
        <v>1063</v>
      </c>
      <c r="E93" s="12" t="n">
        <v>885.83</v>
      </c>
    </row>
    <row r="94">
      <c r="A94" s="3" t="inlineStr">
        <is>
          <t>SMT1500RMI2UNC</t>
        </is>
      </c>
      <c r="B94" s="3" t="inlineStr">
        <is>
          <t>APC</t>
        </is>
      </c>
      <c r="C94" s="3" t="inlineStr">
        <is>
          <t>S-UPS LINEIN 1500VA RCKMNT 2U 230V</t>
        </is>
      </c>
      <c r="D94" s="11" t="n">
        <v>1414</v>
      </c>
      <c r="E94" s="12" t="n">
        <v>1178.33</v>
      </c>
    </row>
    <row r="95">
      <c r="A95" s="3" t="inlineStr">
        <is>
          <t>SMT2200IC</t>
        </is>
      </c>
      <c r="B95" s="3" t="inlineStr">
        <is>
          <t>APC</t>
        </is>
      </c>
      <c r="C95" s="3" t="inlineStr">
        <is>
          <t>S-UPS LINEIN 2200VA  230V</t>
        </is>
      </c>
      <c r="D95" s="11" t="n">
        <v>1311</v>
      </c>
      <c r="E95" s="12" t="n">
        <v>1092.5</v>
      </c>
    </row>
    <row r="96">
      <c r="A96" s="3" t="inlineStr">
        <is>
          <t>SMT2200RMI2UC</t>
        </is>
      </c>
      <c r="B96" s="3" t="inlineStr">
        <is>
          <t>APC</t>
        </is>
      </c>
      <c r="C96" s="3" t="inlineStr">
        <is>
          <t>S-UPS LINEIN 2200VA RCKMNT 2U 230V</t>
        </is>
      </c>
      <c r="D96" s="11" t="n">
        <v>1821</v>
      </c>
      <c r="E96" s="12" t="n">
        <v>1517.5</v>
      </c>
    </row>
    <row r="97">
      <c r="A97" s="3" t="inlineStr">
        <is>
          <t>SMT2200RMI2UNC</t>
        </is>
      </c>
      <c r="B97" s="3" t="inlineStr">
        <is>
          <t>APC</t>
        </is>
      </c>
      <c r="C97" s="3" t="inlineStr">
        <is>
          <t>S-UPS LINEIN 2200VA RCKMNT 2U 230V</t>
        </is>
      </c>
      <c r="D97" s="11" t="n">
        <v>2187</v>
      </c>
      <c r="E97" s="12" t="n">
        <v>1822.5</v>
      </c>
    </row>
    <row r="98">
      <c r="A98" s="3" t="inlineStr">
        <is>
          <t>SMT3000RMI2UNC</t>
        </is>
      </c>
      <c r="B98" s="3" t="inlineStr">
        <is>
          <t>APC</t>
        </is>
      </c>
      <c r="C98" s="3" t="inlineStr">
        <is>
          <t>S-UPS LINEIN 3KVA RCKMNT 2U 230V</t>
        </is>
      </c>
      <c r="D98" s="11" t="n">
        <v>2708</v>
      </c>
      <c r="E98" s="12" t="n">
        <v>2256.67</v>
      </c>
    </row>
    <row r="99">
      <c r="A99" s="3" t="inlineStr">
        <is>
          <t>SCL500RMI1UNC</t>
        </is>
      </c>
      <c r="B99" s="3" t="inlineStr">
        <is>
          <t>APC</t>
        </is>
      </c>
      <c r="C99" s="3" t="inlineStr">
        <is>
          <t>S-UPS LINEIN 500VA L-ION RCK 1U 230V</t>
        </is>
      </c>
      <c r="D99" s="11" t="n">
        <v>1041</v>
      </c>
      <c r="E99" s="12" t="n">
        <v>867.5</v>
      </c>
    </row>
    <row r="100">
      <c r="A100" s="3" t="inlineStr">
        <is>
          <t>SCL500RMI1UC</t>
        </is>
      </c>
      <c r="B100" s="3" t="inlineStr">
        <is>
          <t>APC</t>
        </is>
      </c>
      <c r="C100" s="3" t="inlineStr">
        <is>
          <t>S-UPS LINEIN 500VA L-ION RCK 1U 230V</t>
        </is>
      </c>
      <c r="D100" s="11" t="n">
        <v>734</v>
      </c>
      <c r="E100" s="12" t="n">
        <v>611.67</v>
      </c>
    </row>
    <row r="101">
      <c r="A101" s="3" t="inlineStr">
        <is>
          <t>SMTL750RMI2UC</t>
        </is>
      </c>
      <c r="B101" s="3" t="inlineStr">
        <is>
          <t>APC</t>
        </is>
      </c>
      <c r="C101" s="3" t="inlineStr">
        <is>
          <t>S-UPS LINEIN 750VA L-ION R/T 2U 230V</t>
        </is>
      </c>
      <c r="D101" s="11" t="n">
        <v>1067</v>
      </c>
      <c r="E101" s="12" t="n">
        <v>889.17</v>
      </c>
    </row>
    <row r="102">
      <c r="A102" s="3" t="inlineStr">
        <is>
          <t>SMT750RMI2UC</t>
        </is>
      </c>
      <c r="B102" s="3" t="inlineStr">
        <is>
          <t>APC</t>
        </is>
      </c>
      <c r="C102" s="3" t="inlineStr">
        <is>
          <t>S-UPS LINEIN 750VA RCKMNT 2U 230V</t>
        </is>
      </c>
      <c r="D102" s="11" t="n">
        <v>623</v>
      </c>
      <c r="E102" s="12" t="n">
        <v>519.17</v>
      </c>
    </row>
    <row r="103">
      <c r="A103" s="3" t="inlineStr">
        <is>
          <t>SMT750IC</t>
        </is>
      </c>
      <c r="B103" s="3" t="inlineStr">
        <is>
          <t>APC</t>
        </is>
      </c>
      <c r="C103" s="3" t="inlineStr">
        <is>
          <t>S-UPS LINEIN 750VA TOWER 230V 6X IEC</t>
        </is>
      </c>
      <c r="D103" s="11" t="n">
        <v>424</v>
      </c>
      <c r="E103" s="12" t="n">
        <v>353.33</v>
      </c>
    </row>
    <row r="104">
      <c r="A104" s="3" t="inlineStr">
        <is>
          <t>SRT1500RMXLI-NC</t>
        </is>
      </c>
      <c r="B104" s="3" t="inlineStr">
        <is>
          <t>APC</t>
        </is>
      </c>
      <c r="C104" s="3" t="inlineStr">
        <is>
          <t>S-UPS ONLINE 1500VA/1500W RCK 2U 230</t>
        </is>
      </c>
      <c r="D104" s="11" t="n">
        <v>2061</v>
      </c>
      <c r="E104" s="12" t="n">
        <v>1717.5</v>
      </c>
    </row>
    <row r="105">
      <c r="A105" s="3" t="inlineStr">
        <is>
          <t>SRT2200UXI-NCLI</t>
        </is>
      </c>
      <c r="B105" s="3" t="inlineStr">
        <is>
          <t>APC</t>
        </is>
      </c>
      <c r="C105" s="3" t="inlineStr">
        <is>
          <t>S-UPS ONLINE 2200VA RCK 2U 230V 6X C</t>
        </is>
      </c>
      <c r="D105" s="11" t="n">
        <v>1844</v>
      </c>
      <c r="E105" s="12" t="n">
        <v>1536.67</v>
      </c>
    </row>
    <row r="106">
      <c r="A106" s="3" t="inlineStr">
        <is>
          <t>SRT2200RMXLI-NC</t>
        </is>
      </c>
      <c r="B106" s="3" t="inlineStr">
        <is>
          <t>APC</t>
        </is>
      </c>
      <c r="C106" s="3" t="inlineStr">
        <is>
          <t>S-UPS ONLINE 2200VA RCK 2U 230V 8X C</t>
        </is>
      </c>
      <c r="D106" s="11" t="n">
        <v>2633</v>
      </c>
      <c r="E106" s="12" t="n">
        <v>2194.17</v>
      </c>
    </row>
    <row r="107">
      <c r="A107" s="3" t="inlineStr">
        <is>
          <t>SRT2200RMXLI</t>
        </is>
      </c>
      <c r="B107" s="3" t="inlineStr">
        <is>
          <t>APC</t>
        </is>
      </c>
      <c r="C107" s="3" t="inlineStr">
        <is>
          <t>S-UPS ONLINE 2200VA RCKMNT 2U 230V</t>
        </is>
      </c>
      <c r="D107" s="11" t="n">
        <v>2141</v>
      </c>
      <c r="E107" s="12" t="n">
        <v>1784.17</v>
      </c>
    </row>
    <row r="108">
      <c r="A108" s="3" t="inlineStr">
        <is>
          <t>SRT3000RMXLI-NC</t>
        </is>
      </c>
      <c r="B108" s="3" t="inlineStr">
        <is>
          <t>APC</t>
        </is>
      </c>
      <c r="C108" s="3" t="inlineStr">
        <is>
          <t>S-UPS ONLINE 3KVA RCKMNT 2U 230V</t>
        </is>
      </c>
      <c r="D108" s="11" t="n">
        <v>3801</v>
      </c>
      <c r="E108" s="12" t="n">
        <v>3167.5</v>
      </c>
    </row>
    <row r="109">
      <c r="A109" s="3" t="inlineStr">
        <is>
          <t>SRT3000RMXLI</t>
        </is>
      </c>
      <c r="B109" s="3" t="inlineStr">
        <is>
          <t>APC</t>
        </is>
      </c>
      <c r="C109" s="3" t="inlineStr">
        <is>
          <t>S-UPS ONLINE 3KVA RCKMNT 2U 230V</t>
        </is>
      </c>
      <c r="D109" s="11" t="n">
        <v>3343</v>
      </c>
      <c r="E109" s="12" t="n">
        <v>2785.83</v>
      </c>
    </row>
    <row r="110">
      <c r="A110" s="3" t="inlineStr">
        <is>
          <t>SRT5KRMXLI-6W</t>
        </is>
      </c>
      <c r="B110" s="3" t="inlineStr">
        <is>
          <t>APC</t>
        </is>
      </c>
      <c r="C110" s="3" t="inlineStr">
        <is>
          <t>S-UPS ONLINE 5KVA RCK 3U 230V 6X C13</t>
        </is>
      </c>
      <c r="D110" s="11" t="n">
        <v>5398</v>
      </c>
      <c r="E110" s="12" t="n">
        <v>4498.33</v>
      </c>
    </row>
    <row r="111">
      <c r="A111" s="3" t="inlineStr">
        <is>
          <t>SRT6KRMXLI-6W</t>
        </is>
      </c>
      <c r="B111" s="3" t="inlineStr">
        <is>
          <t>APC</t>
        </is>
      </c>
      <c r="C111" s="3" t="inlineStr">
        <is>
          <t>S-UPS ONLINE 6KVA/6KW RCK 4U 230V 6X</t>
        </is>
      </c>
      <c r="D111" s="11" t="n">
        <v>6119</v>
      </c>
      <c r="E111" s="12" t="n">
        <v>5099.17</v>
      </c>
    </row>
    <row r="112">
      <c r="A112" s="3" t="inlineStr">
        <is>
          <t>SRTG192XLBP2</t>
        </is>
      </c>
      <c r="B112" s="3" t="inlineStr">
        <is>
          <t>APC</t>
        </is>
      </c>
      <c r="C112" s="3" t="inlineStr">
        <is>
          <t>S-UPS RT BATTERY PACK 192V RCK 4U</t>
        </is>
      </c>
      <c r="D112" s="11" t="n">
        <v>3332</v>
      </c>
      <c r="E112" s="12" t="n">
        <v>2776.67</v>
      </c>
    </row>
    <row r="113">
      <c r="A113" s="3" t="inlineStr">
        <is>
          <t>SRT48RMBP</t>
        </is>
      </c>
      <c r="B113" s="3" t="inlineStr">
        <is>
          <t>APC</t>
        </is>
      </c>
      <c r="C113" s="3" t="inlineStr">
        <is>
          <t>S-UPS SRT 48V 1KVA 1.5KVA RM BATTERY</t>
        </is>
      </c>
      <c r="D113" s="11" t="n">
        <v>1126</v>
      </c>
      <c r="E113" s="12" t="n">
        <v>938.33</v>
      </c>
    </row>
    <row r="114">
      <c r="A114" s="3" t="inlineStr">
        <is>
          <t>SRT96RMBP</t>
        </is>
      </c>
      <c r="B114" s="3" t="inlineStr">
        <is>
          <t>APC</t>
        </is>
      </c>
      <c r="C114" s="3" t="inlineStr">
        <is>
          <t>S-UPS SRT 96V 3KVA RM BATT PACK</t>
        </is>
      </c>
      <c r="D114" s="11" t="n">
        <v>1494</v>
      </c>
      <c r="E114" s="12" t="n">
        <v>1245</v>
      </c>
    </row>
    <row r="115">
      <c r="A115" s="3" t="inlineStr">
        <is>
          <t>SRTL50RMBP1U-LI</t>
        </is>
      </c>
      <c r="B115" s="3" t="inlineStr">
        <is>
          <t>APC</t>
        </is>
      </c>
      <c r="C115" s="3" t="inlineStr">
        <is>
          <t>S-UPS ULTRA L-ION BATTERY PACK 1U</t>
        </is>
      </c>
      <c r="D115" s="11" t="n">
        <v>2805</v>
      </c>
      <c r="E115" s="12" t="n">
        <v>2337.5</v>
      </c>
    </row>
    <row r="116">
      <c r="A116" s="3" t="inlineStr">
        <is>
          <t>SRTL2K2RM1UINC</t>
        </is>
      </c>
      <c r="B116" s="3" t="inlineStr">
        <is>
          <t>APC</t>
        </is>
      </c>
      <c r="C116" s="3" t="inlineStr">
        <is>
          <t>S-UPS ULTRA ONLINE 2200VA L-ION R/T</t>
        </is>
      </c>
      <c r="D116" s="11" t="n">
        <v>3578</v>
      </c>
      <c r="E116" s="12" t="n">
        <v>2981.67</v>
      </c>
    </row>
    <row r="117">
      <c r="A117" s="3" t="inlineStr">
        <is>
          <t>SRT5KRMXLI</t>
        </is>
      </c>
      <c r="B117" s="3" t="inlineStr">
        <is>
          <t>APC</t>
        </is>
      </c>
      <c r="C117" s="3" t="inlineStr">
        <is>
          <t>S-UPS ULTRA ONLINE 3000VA L-ION R/T</t>
        </is>
      </c>
      <c r="D117" s="11" t="n">
        <v>4974</v>
      </c>
      <c r="E117" s="12" t="n">
        <v>4145</v>
      </c>
    </row>
    <row r="118">
      <c r="A118" s="3" t="inlineStr">
        <is>
          <t>SRTL5KRM2UI</t>
        </is>
      </c>
      <c r="B118" s="3" t="inlineStr">
        <is>
          <t>APC</t>
        </is>
      </c>
      <c r="C118" s="3" t="inlineStr">
        <is>
          <t>S-UPS ULTRA ONLINE 5000VA L-ION R/T</t>
        </is>
      </c>
      <c r="D118" s="11" t="n">
        <v>7430</v>
      </c>
      <c r="E118" s="12" t="n">
        <v>6191.67</v>
      </c>
    </row>
    <row r="119">
      <c r="A119" s="3" t="inlineStr">
        <is>
          <t>SRTL180RM2UBP</t>
        </is>
      </c>
      <c r="B119" s="3" t="inlineStr">
        <is>
          <t>APC</t>
        </is>
      </c>
      <c r="C119" s="3" t="inlineStr">
        <is>
          <t>S-UPS ULTRA ONLINE L-ION XBP 180V 2U</t>
        </is>
      </c>
      <c r="D119" s="11" t="n">
        <v>3835</v>
      </c>
      <c r="E119" s="12" t="n">
        <v>3195.83</v>
      </c>
    </row>
    <row r="120">
      <c r="A120" s="3" t="inlineStr">
        <is>
          <t>SMX1500RMI2U</t>
        </is>
      </c>
      <c r="B120" s="3" t="inlineStr">
        <is>
          <t>APC</t>
        </is>
      </c>
      <c r="C120" s="3" t="inlineStr">
        <is>
          <t>S-UPS X LINEIN 1500VA RCK 2U 230V</t>
        </is>
      </c>
      <c r="D120" s="11" t="n">
        <v>1409</v>
      </c>
      <c r="E120" s="12" t="n">
        <v>1174.17</v>
      </c>
    </row>
    <row r="121">
      <c r="A121" s="3" t="inlineStr">
        <is>
          <t>SMX3000RMHV2UNC</t>
        </is>
      </c>
      <c r="B121" s="3" t="inlineStr">
        <is>
          <t>APC</t>
        </is>
      </c>
      <c r="C121" s="3" t="inlineStr">
        <is>
          <t>S-UPS X LINEIN 3KVA RCK 2U 208V-230V</t>
        </is>
      </c>
      <c r="D121" s="11" t="n">
        <v>3177</v>
      </c>
      <c r="E121" s="12" t="n">
        <v>2647.5</v>
      </c>
    </row>
    <row r="122">
      <c r="A122" s="3" t="inlineStr">
        <is>
          <t>SMX3000HVNC</t>
        </is>
      </c>
      <c r="B122" s="3" t="inlineStr">
        <is>
          <t>APC</t>
        </is>
      </c>
      <c r="C122" s="3" t="inlineStr">
        <is>
          <t>S-UPS X LINEIN 3KVA RCK 4U 208V-230V</t>
        </is>
      </c>
      <c r="D122" s="11" t="n">
        <v>2851</v>
      </c>
      <c r="E122" s="12" t="n">
        <v>2375.83</v>
      </c>
    </row>
    <row r="123">
      <c r="A123" s="3" t="inlineStr">
        <is>
          <t>SMX120RMBP2U</t>
        </is>
      </c>
      <c r="B123" s="3" t="inlineStr">
        <is>
          <t>APC</t>
        </is>
      </c>
      <c r="C123" s="3" t="inlineStr">
        <is>
          <t>SMART UPS EXTERNAL BATTERY PACK</t>
        </is>
      </c>
      <c r="D123" s="11" t="n">
        <v>1102</v>
      </c>
      <c r="E123" s="12" t="n">
        <v>918.33</v>
      </c>
    </row>
    <row r="124">
      <c r="A124" s="3" t="inlineStr">
        <is>
          <t>SRTL2200RM4UXLN</t>
        </is>
      </c>
      <c r="B124" s="3" t="inlineStr">
        <is>
          <t>APC</t>
        </is>
      </c>
      <c r="C124" s="3" t="inlineStr">
        <is>
          <t>SMART UPS SRT LITHIUM ION 2200VA RM</t>
        </is>
      </c>
      <c r="D124" s="11" t="n">
        <v>3681</v>
      </c>
      <c r="E124" s="12" t="n">
        <v>3067.5</v>
      </c>
    </row>
    <row r="125">
      <c r="A125" s="3" t="inlineStr">
        <is>
          <t>AP9335TH</t>
        </is>
      </c>
      <c r="B125" s="3" t="inlineStr">
        <is>
          <t>APC</t>
        </is>
      </c>
      <c r="C125" s="3" t="inlineStr">
        <is>
          <t>TEMPERATURE HUMIDITY SENSOR</t>
        </is>
      </c>
      <c r="D125" s="11" t="n">
        <v>121</v>
      </c>
      <c r="E125" s="12" t="n">
        <v>100.83</v>
      </c>
    </row>
    <row r="126">
      <c r="A126" s="3" t="inlineStr">
        <is>
          <t>BSV401AF2M</t>
        </is>
      </c>
      <c r="B126" s="3" t="inlineStr">
        <is>
          <t>Belkin</t>
        </is>
      </c>
      <c r="C126" s="3" t="inlineStr">
        <is>
          <t>4 WAY SURGEP 2M 2 X 2.4AMP USB CHARG</t>
        </is>
      </c>
      <c r="D126" s="11" t="n">
        <v>26</v>
      </c>
      <c r="E126" s="12" t="n">
        <v>21.67</v>
      </c>
    </row>
    <row r="127">
      <c r="A127" s="3" t="inlineStr">
        <is>
          <t>BSV604AF2M</t>
        </is>
      </c>
      <c r="B127" s="3" t="inlineStr">
        <is>
          <t>Belkin</t>
        </is>
      </c>
      <c r="C127" s="3" t="inlineStr">
        <is>
          <t>6 WAYSURGEPROT 2M 2 X 2.4AMPUSBCHARG</t>
        </is>
      </c>
      <c r="D127" s="11" t="n">
        <v>31</v>
      </c>
      <c r="E127" s="12" t="n">
        <v>25.83</v>
      </c>
    </row>
    <row r="128">
      <c r="A128" s="3" t="inlineStr">
        <is>
          <t>SRB004AF2M</t>
        </is>
      </c>
      <c r="B128" s="3" t="inlineStr">
        <is>
          <t>Belkin</t>
        </is>
      </c>
      <c r="C128" s="3" t="inlineStr">
        <is>
          <t>SURGE USB C 8 OUTLET DUAL USBC 30W P</t>
        </is>
      </c>
      <c r="D128" s="11" t="n">
        <v>50</v>
      </c>
      <c r="E128" s="12" t="n">
        <v>41.67</v>
      </c>
    </row>
    <row r="129">
      <c r="A129" s="3" t="inlineStr">
        <is>
          <t>RB-02-4GANGSWD</t>
        </is>
      </c>
      <c r="B129" s="3" t="inlineStr">
        <is>
          <t>Cables Direct</t>
        </is>
      </c>
      <c r="C129" s="3" t="inlineStr">
        <is>
          <t>2M 4 GANG UK SWITCH POW BLOCK SURGE</t>
        </is>
      </c>
      <c r="D129" s="11" t="n">
        <v>13</v>
      </c>
      <c r="E129" s="12" t="n">
        <v>10.83</v>
      </c>
    </row>
    <row r="130">
      <c r="A130" s="3" t="inlineStr">
        <is>
          <t>RB-02M06SPD</t>
        </is>
      </c>
      <c r="B130" s="3" t="inlineStr">
        <is>
          <t>Cables Direct</t>
        </is>
      </c>
      <c r="C130" s="3" t="inlineStr">
        <is>
          <t>2M 6WAY MAINS EXT BLCK SUR PROT-ROHS</t>
        </is>
      </c>
      <c r="D130" s="11" t="n">
        <v>11</v>
      </c>
      <c r="E130" s="12" t="n">
        <v>9.17</v>
      </c>
    </row>
    <row r="131">
      <c r="A131" s="3" t="inlineStr">
        <is>
          <t>RB-03-6GANGSWD</t>
        </is>
      </c>
      <c r="B131" s="3" t="inlineStr">
        <is>
          <t>Cables Direct</t>
        </is>
      </c>
      <c r="C131" s="3" t="inlineStr">
        <is>
          <t>3M 6 GANG UK SWITCH POW BLOCK SURGE</t>
        </is>
      </c>
      <c r="D131" s="11" t="n">
        <v>17</v>
      </c>
      <c r="E131" s="12" t="n">
        <v>14.17</v>
      </c>
    </row>
    <row r="132">
      <c r="A132" s="3" t="inlineStr">
        <is>
          <t>RB-02M04SPD</t>
        </is>
      </c>
      <c r="B132" s="3" t="inlineStr">
        <is>
          <t>Cables Direct</t>
        </is>
      </c>
      <c r="C132" s="3" t="inlineStr">
        <is>
          <t>4 WAY 2MTR SURGE PROTECTED EXTENSION</t>
        </is>
      </c>
      <c r="D132" s="11" t="n">
        <v>10</v>
      </c>
      <c r="E132" s="12" t="n">
        <v>8.33</v>
      </c>
    </row>
    <row r="133">
      <c r="A133" s="3" t="inlineStr">
        <is>
          <t>RB-02M04D</t>
        </is>
      </c>
      <c r="B133" s="3" t="inlineStr">
        <is>
          <t>Cables Direct</t>
        </is>
      </c>
      <c r="C133" s="3" t="inlineStr">
        <is>
          <t>4-WAY MAINS EXTS BLOCK 2M</t>
        </is>
      </c>
      <c r="D133" s="11" t="n">
        <v>9</v>
      </c>
      <c r="E133" s="12" t="n">
        <v>7.5</v>
      </c>
    </row>
    <row r="134">
      <c r="A134" s="3" t="inlineStr">
        <is>
          <t>RB-05M04SPD</t>
        </is>
      </c>
      <c r="B134" s="3" t="inlineStr">
        <is>
          <t>Cables Direct</t>
        </is>
      </c>
      <c r="C134" s="3" t="inlineStr">
        <is>
          <t>5M 4WAY MAINS EXT BLOCK SUR PROT-ROH</t>
        </is>
      </c>
      <c r="D134" s="11" t="n">
        <v>14</v>
      </c>
      <c r="E134" s="12" t="n">
        <v>11.67</v>
      </c>
    </row>
    <row r="135">
      <c r="A135" s="3" t="inlineStr">
        <is>
          <t>RB-05M06SPD</t>
        </is>
      </c>
      <c r="B135" s="3" t="inlineStr">
        <is>
          <t>Cables Direct</t>
        </is>
      </c>
      <c r="C135" s="3" t="inlineStr">
        <is>
          <t>5M 6 WAY MAINS EXT BLOCK SURGE PROT</t>
        </is>
      </c>
      <c r="D135" s="11" t="n">
        <v>15</v>
      </c>
      <c r="E135" s="12" t="n">
        <v>12.5</v>
      </c>
    </row>
    <row r="136">
      <c r="A136" s="3" t="inlineStr">
        <is>
          <t>RB-301</t>
        </is>
      </c>
      <c r="B136" s="3" t="inlineStr">
        <is>
          <t>Cables Direct</t>
        </is>
      </c>
      <c r="C136" s="3" t="inlineStr">
        <is>
          <t>CD  MAINS EXTENSION CABLE 2MTR</t>
        </is>
      </c>
      <c r="D136" s="11" t="n">
        <v>5</v>
      </c>
      <c r="E136" s="12" t="n">
        <v>4.17</v>
      </c>
    </row>
    <row r="137">
      <c r="A137" s="3" t="inlineStr">
        <is>
          <t>BPSE72V40ART2U</t>
        </is>
      </c>
      <c r="B137" s="3" t="inlineStr">
        <is>
          <t>Cyberpower</t>
        </is>
      </c>
      <c r="C137" s="3" t="inlineStr">
        <is>
          <t>BATTERY PACK EXPANSION OLS3000ERT2UA</t>
        </is>
      </c>
      <c r="D137" s="11" t="n">
        <v>584</v>
      </c>
      <c r="E137" s="12" t="n">
        <v>486.67</v>
      </c>
    </row>
    <row r="138">
      <c r="A138" s="3" t="inlineStr">
        <is>
          <t>PDU11310</t>
        </is>
      </c>
      <c r="B138" s="3" t="inlineStr">
        <is>
          <t>Cyberpower</t>
        </is>
      </c>
      <c r="C138" s="3" t="inlineStr">
        <is>
          <t>CYPWER PDU11310 PDU</t>
        </is>
      </c>
      <c r="D138" s="11" t="n">
        <v>17</v>
      </c>
      <c r="E138" s="12" t="n">
        <v>14.17</v>
      </c>
    </row>
    <row r="139">
      <c r="A139" s="3" t="inlineStr">
        <is>
          <t>MBP20HVIEC6A</t>
        </is>
      </c>
      <c r="B139" s="3" t="inlineStr">
        <is>
          <t>Cyberpower</t>
        </is>
      </c>
      <c r="C139" s="3" t="inlineStr">
        <is>
          <t>MAINTENANCE BY-PASS IEC OUTLET</t>
        </is>
      </c>
      <c r="D139" s="11" t="n">
        <v>120</v>
      </c>
      <c r="E139" s="12" t="n">
        <v>100</v>
      </c>
    </row>
    <row r="140">
      <c r="A140" s="3" t="inlineStr">
        <is>
          <t>UT1050EIG</t>
        </is>
      </c>
      <c r="B140" s="3" t="inlineStr">
        <is>
          <t>Cyberpower</t>
        </is>
      </c>
      <c r="C140" s="3" t="inlineStr">
        <is>
          <t>UT 1050VA LINE INTERACTIVE TOWER</t>
        </is>
      </c>
      <c r="D140" s="11" t="n">
        <v>83</v>
      </c>
      <c r="E140" s="12" t="n">
        <v>69.17</v>
      </c>
    </row>
    <row r="141">
      <c r="A141" s="3" t="inlineStr">
        <is>
          <t>100137166</t>
        </is>
      </c>
      <c r="B141" s="3" t="inlineStr">
        <is>
          <t>Fellowes</t>
        </is>
      </c>
      <c r="C141" s="3" t="inlineStr">
        <is>
          <t>POWER CUBE TYPE G - WHITE</t>
        </is>
      </c>
      <c r="D141" s="11" t="n">
        <v>20</v>
      </c>
      <c r="E141" s="12" t="n">
        <v>16.67</v>
      </c>
    </row>
    <row r="142">
      <c r="A142" s="3" t="inlineStr">
        <is>
          <t>100136987</t>
        </is>
      </c>
      <c r="B142" s="3" t="inlineStr">
        <is>
          <t>Fellowes</t>
        </is>
      </c>
      <c r="C142" s="3" t="inlineStr">
        <is>
          <t>POWER DESK 2 TYPE G - BLACK</t>
        </is>
      </c>
      <c r="D142" s="11" t="n">
        <v>89</v>
      </c>
      <c r="E142" s="12" t="n">
        <v>74.17</v>
      </c>
    </row>
    <row r="143">
      <c r="A143" s="3" t="inlineStr">
        <is>
          <t>100137181</t>
        </is>
      </c>
      <c r="B143" s="3" t="inlineStr">
        <is>
          <t>Fellowes</t>
        </is>
      </c>
      <c r="C143" s="3" t="inlineStr">
        <is>
          <t>POWER DESK 2 TYPE G - WHITE</t>
        </is>
      </c>
      <c r="D143" s="11" t="n">
        <v>89</v>
      </c>
      <c r="E143" s="12" t="n">
        <v>74.17</v>
      </c>
    </row>
    <row r="144">
      <c r="A144" s="3" t="inlineStr">
        <is>
          <t>100136980</t>
        </is>
      </c>
      <c r="B144" s="3" t="inlineStr">
        <is>
          <t>Fellowes</t>
        </is>
      </c>
      <c r="C144" s="3" t="inlineStr">
        <is>
          <t>POWER DESK TYPE G - BLACK</t>
        </is>
      </c>
      <c r="D144" s="11" t="n">
        <v>67</v>
      </c>
      <c r="E144" s="12" t="n">
        <v>55.83</v>
      </c>
    </row>
    <row r="145">
      <c r="A145" s="3" t="inlineStr">
        <is>
          <t>100137171</t>
        </is>
      </c>
      <c r="B145" s="3" t="inlineStr">
        <is>
          <t>Fellowes</t>
        </is>
      </c>
      <c r="C145" s="3" t="inlineStr">
        <is>
          <t>POWER DESK TYPE G - WHITE</t>
        </is>
      </c>
      <c r="D145" s="11" t="n">
        <v>67</v>
      </c>
      <c r="E145" s="12" t="n">
        <v>55.83</v>
      </c>
    </row>
    <row r="146">
      <c r="A146" s="3" t="inlineStr">
        <is>
          <t>AP9878</t>
        </is>
      </c>
      <c r="B146" s="3" t="inlineStr">
        <is>
          <t>Hewlett Packard Enterprise</t>
        </is>
      </c>
      <c r="C146" s="3" t="inlineStr">
        <is>
          <t>APC POWER CABLES</t>
        </is>
      </c>
      <c r="D146" s="11" t="n">
        <v>59</v>
      </c>
      <c r="E146" s="12" t="n">
        <v>49.17</v>
      </c>
    </row>
    <row r="147">
      <c r="A147" s="3" t="inlineStr">
        <is>
          <t>73560</t>
        </is>
      </c>
      <c r="B147" s="3" t="inlineStr">
        <is>
          <t>Lindy</t>
        </is>
      </c>
      <c r="C147" s="3" t="inlineStr">
        <is>
          <t>1U 6 WAY UK PDU 1X13A TO 6X3 PIN</t>
        </is>
      </c>
      <c r="D147" s="11" t="n">
        <v>44</v>
      </c>
      <c r="E147" s="12" t="n">
        <v>36.67</v>
      </c>
    </row>
    <row r="148">
      <c r="A148" s="3" t="inlineStr">
        <is>
          <t>73561</t>
        </is>
      </c>
      <c r="B148" s="3" t="inlineStr">
        <is>
          <t>Lindy</t>
        </is>
      </c>
      <c r="C148" s="3" t="inlineStr">
        <is>
          <t>1U 6 WAY UK PDU 1XIEC TO 6X3 PIN</t>
        </is>
      </c>
      <c r="D148" s="11" t="n">
        <v>51</v>
      </c>
      <c r="E148" s="12" t="n">
        <v>42.5</v>
      </c>
    </row>
    <row r="149">
      <c r="A149" s="3" t="inlineStr">
        <is>
          <t>AP9895</t>
        </is>
      </c>
      <c r="B149" s="3" t="inlineStr">
        <is>
          <t>Specials</t>
        </is>
      </c>
      <c r="C149" s="3" t="inlineStr">
        <is>
          <t>16A C19 UK AC LINE POWER CORD KIT</t>
        </is>
      </c>
      <c r="D149" s="11" t="n">
        <v>62</v>
      </c>
      <c r="E149" s="12" t="n">
        <v>51.67</v>
      </c>
    </row>
    <row r="150">
      <c r="A150" s="3" t="inlineStr">
        <is>
          <t>NBES0304</t>
        </is>
      </c>
      <c r="B150" s="3" t="inlineStr">
        <is>
          <t>Specials</t>
        </is>
      </c>
      <c r="C150" s="3" t="inlineStr">
        <is>
          <t>APC NETBOTZ DRY CONTACT CABLE - 15FT</t>
        </is>
      </c>
      <c r="D150" s="11" t="n">
        <v>43</v>
      </c>
      <c r="E150" s="12" t="n">
        <v>35.83</v>
      </c>
    </row>
    <row r="151">
      <c r="A151" s="3" t="inlineStr">
        <is>
          <t>SUA750IX38</t>
        </is>
      </c>
      <c r="B151" s="3" t="inlineStr">
        <is>
          <t>Specials</t>
        </is>
      </c>
      <c r="C151" s="3" t="inlineStr">
        <is>
          <t>SMART UPS 750VA 230V USB</t>
        </is>
      </c>
      <c r="D151" s="11" t="n">
        <v>394</v>
      </c>
      <c r="E151" s="12" t="n">
        <v>328.33</v>
      </c>
    </row>
    <row r="152">
      <c r="A152" s="3" t="inlineStr">
        <is>
          <t>TAPOS210</t>
        </is>
      </c>
      <c r="B152" s="3" t="inlineStr">
        <is>
          <t>Tplink</t>
        </is>
      </c>
      <c r="C152" s="3" t="inlineStr">
        <is>
          <t>SMART LIGHT SWITCH 1-GANG 1-WAY</t>
        </is>
      </c>
      <c r="D152" s="11" t="n">
        <v>19</v>
      </c>
      <c r="E152" s="12" t="n">
        <v>15.83</v>
      </c>
    </row>
    <row r="153">
      <c r="A153" s="3" t="inlineStr">
        <is>
          <t>ARM1000</t>
        </is>
      </c>
      <c r="B153" s="3" t="inlineStr">
        <is>
          <t>VIDA</t>
        </is>
      </c>
      <c r="C153" s="3" t="inlineStr">
        <is>
          <t>ARMOUR 1000VA UPS</t>
        </is>
      </c>
      <c r="D153" s="11" t="n">
        <v>75</v>
      </c>
      <c r="E153" s="12" t="n">
        <v>62.5</v>
      </c>
    </row>
    <row r="154">
      <c r="A154" s="3" t="inlineStr">
        <is>
          <t>ARM1200</t>
        </is>
      </c>
      <c r="B154" s="3" t="inlineStr">
        <is>
          <t>VIDA</t>
        </is>
      </c>
      <c r="C154" s="3" t="inlineStr">
        <is>
          <t>ARMOUR 1200VA UPS</t>
        </is>
      </c>
      <c r="D154" s="11" t="n">
        <v>78</v>
      </c>
      <c r="E154" s="12" t="n">
        <v>65</v>
      </c>
    </row>
    <row r="155">
      <c r="A155" s="3" t="inlineStr">
        <is>
          <t>ARM1500</t>
        </is>
      </c>
      <c r="B155" s="3" t="inlineStr">
        <is>
          <t>VIDA</t>
        </is>
      </c>
      <c r="C155" s="3" t="inlineStr">
        <is>
          <t>ARMOUR 1500VA UPS</t>
        </is>
      </c>
      <c r="D155" s="11" t="n">
        <v>93</v>
      </c>
      <c r="E155" s="12" t="n">
        <v>77.5</v>
      </c>
    </row>
    <row r="156">
      <c r="A156" s="3" t="inlineStr">
        <is>
          <t>ARM2000</t>
        </is>
      </c>
      <c r="B156" s="3" t="inlineStr">
        <is>
          <t>VIDA</t>
        </is>
      </c>
      <c r="C156" s="3" t="inlineStr">
        <is>
          <t>ARMOUR 2000VA UPS</t>
        </is>
      </c>
      <c r="D156" s="11" t="n">
        <v>166</v>
      </c>
      <c r="E156" s="12" t="n">
        <v>138.33</v>
      </c>
    </row>
    <row r="157">
      <c r="A157" s="3" t="inlineStr">
        <is>
          <t>ARM3000</t>
        </is>
      </c>
      <c r="B157" s="3" t="inlineStr">
        <is>
          <t>VIDA</t>
        </is>
      </c>
      <c r="C157" s="3" t="inlineStr">
        <is>
          <t>ARMOUR 3000VA UPS</t>
        </is>
      </c>
      <c r="D157" s="11" t="n">
        <v>345</v>
      </c>
      <c r="E157" s="12" t="n">
        <v>287.5</v>
      </c>
    </row>
    <row r="158">
      <c r="A158" s="3" t="inlineStr">
        <is>
          <t>ARM650</t>
        </is>
      </c>
      <c r="B158" s="3" t="inlineStr">
        <is>
          <t>VIDA</t>
        </is>
      </c>
      <c r="C158" s="3" t="inlineStr">
        <is>
          <t>ARMOUR 650VA UPS</t>
        </is>
      </c>
      <c r="D158" s="11" t="n">
        <v>42</v>
      </c>
      <c r="E158" s="12" t="n">
        <v>35</v>
      </c>
    </row>
    <row r="159">
      <c r="A159" s="3" t="inlineStr">
        <is>
          <t>ARM850</t>
        </is>
      </c>
      <c r="B159" s="3" t="inlineStr">
        <is>
          <t>VIDA</t>
        </is>
      </c>
      <c r="C159" s="3" t="inlineStr">
        <is>
          <t>ARMOUR 850VA UPS</t>
        </is>
      </c>
      <c r="D159" s="11" t="n">
        <v>49</v>
      </c>
      <c r="E159" s="12" t="n">
        <v>40.83</v>
      </c>
    </row>
  </sheetData>
  <autoFilter ref="A2:E159"/>
  <pageMargins left="0.75" right="0.75" top="1" bottom="1" header="0.5" footer="0.5"/>
  <pageSetup orientation="portrait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E2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Printers &amp; Scanners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ADS4100ZU1</t>
        </is>
      </c>
      <c r="B3" s="3" t="inlineStr">
        <is>
          <t>Brother</t>
        </is>
      </c>
      <c r="C3" s="3" t="inlineStr">
        <is>
          <t>ADS-4100 DESKTOP SCANNER</t>
        </is>
      </c>
      <c r="D3" s="11" t="n">
        <v>342</v>
      </c>
      <c r="E3" s="12" t="n">
        <v>285</v>
      </c>
    </row>
    <row r="4">
      <c r="A4" s="3" t="inlineStr">
        <is>
          <t>QL700ZU1</t>
        </is>
      </c>
      <c r="B4" s="3" t="inlineStr">
        <is>
          <t>Brother</t>
        </is>
      </c>
      <c r="C4" s="3" t="inlineStr">
        <is>
          <t>BRO DIE CUT &amp; CONT LABEL PRINTER</t>
        </is>
      </c>
      <c r="D4" s="11" t="n">
        <v>91</v>
      </c>
      <c r="E4" s="12" t="n">
        <v>75.83</v>
      </c>
    </row>
    <row r="5">
      <c r="A5" s="3" t="inlineStr">
        <is>
          <t>PTD610BTVPZU1</t>
        </is>
      </c>
      <c r="B5" s="3" t="inlineStr">
        <is>
          <t>Brother</t>
        </is>
      </c>
      <c r="C5" s="3" t="inlineStr">
        <is>
          <t>BROTHER PT-D610BTVP LABEL PRINTER</t>
        </is>
      </c>
      <c r="D5" s="11" t="n">
        <v>121</v>
      </c>
      <c r="E5" s="12" t="n">
        <v>100.83</v>
      </c>
    </row>
    <row r="6">
      <c r="A6" s="3" t="inlineStr">
        <is>
          <t>PTP950NWZU1</t>
        </is>
      </c>
      <c r="B6" s="3" t="inlineStr">
        <is>
          <t>Brother</t>
        </is>
      </c>
      <c r="C6" s="3" t="inlineStr">
        <is>
          <t>BROTHER PTP950NW</t>
        </is>
      </c>
      <c r="D6" s="11" t="n">
        <v>465</v>
      </c>
      <c r="E6" s="12" t="n">
        <v>387.5</v>
      </c>
    </row>
    <row r="7">
      <c r="A7" s="3" t="inlineStr">
        <is>
          <t>QL1100CZU1</t>
        </is>
      </c>
      <c r="B7" s="3" t="inlineStr">
        <is>
          <t>Brother</t>
        </is>
      </c>
      <c r="C7" s="3" t="inlineStr">
        <is>
          <t>BROTHER QL1100 LABEL PRINTER</t>
        </is>
      </c>
      <c r="D7" s="11" t="n">
        <v>149</v>
      </c>
      <c r="E7" s="12" t="n">
        <v>124.17</v>
      </c>
    </row>
    <row r="8">
      <c r="A8" s="3" t="inlineStr">
        <is>
          <t>DCPJ1260WZU1</t>
        </is>
      </c>
      <c r="B8" s="3" t="inlineStr">
        <is>
          <t>Brother</t>
        </is>
      </c>
      <c r="C8" s="3" t="inlineStr">
        <is>
          <t>DCP-J1260W COMPACT W/LESS INKJET</t>
        </is>
      </c>
      <c r="D8" s="11" t="n">
        <v>110</v>
      </c>
      <c r="E8" s="12" t="n">
        <v>91.67</v>
      </c>
    </row>
    <row r="9">
      <c r="A9" s="3" t="inlineStr">
        <is>
          <t>DCPJ1310DWZU1</t>
        </is>
      </c>
      <c r="B9" s="3" t="inlineStr">
        <is>
          <t>Brother</t>
        </is>
      </c>
      <c r="C9" s="3" t="inlineStr">
        <is>
          <t>DCP-J1310DW COMPACT W/LESS INKJET</t>
        </is>
      </c>
      <c r="D9" s="11" t="n">
        <v>123</v>
      </c>
      <c r="E9" s="12" t="n">
        <v>102.5</v>
      </c>
    </row>
    <row r="10">
      <c r="A10" s="3" t="inlineStr">
        <is>
          <t>DCPJ1360DWZU1</t>
        </is>
      </c>
      <c r="B10" s="3" t="inlineStr">
        <is>
          <t>Brother</t>
        </is>
      </c>
      <c r="C10" s="3" t="inlineStr">
        <is>
          <t>DCP-J1360DW COMPACT W/LESS INKJET</t>
        </is>
      </c>
      <c r="D10" s="11" t="n">
        <v>137</v>
      </c>
      <c r="E10" s="12" t="n">
        <v>114.17</v>
      </c>
    </row>
    <row r="11">
      <c r="A11" s="3" t="inlineStr">
        <is>
          <t>DCPJ1460DWZU1</t>
        </is>
      </c>
      <c r="B11" s="3" t="inlineStr">
        <is>
          <t>Brother</t>
        </is>
      </c>
      <c r="C11" s="3" t="inlineStr">
        <is>
          <t>DCP-J1460DW COMPACT W/LESS INKJET</t>
        </is>
      </c>
      <c r="D11" s="11" t="n">
        <v>158</v>
      </c>
      <c r="E11" s="12" t="n">
        <v>131.67</v>
      </c>
    </row>
    <row r="12">
      <c r="A12" s="3" t="inlineStr">
        <is>
          <t>DCPL1640WZU1</t>
        </is>
      </c>
      <c r="B12" s="3" t="inlineStr">
        <is>
          <t>Brother</t>
        </is>
      </c>
      <c r="C12" s="3" t="inlineStr">
        <is>
          <t>DCP-L1640W COMPACT 3IN1 MONO LASER</t>
        </is>
      </c>
      <c r="D12" s="11" t="n">
        <v>166</v>
      </c>
      <c r="E12" s="12" t="n">
        <v>138.33</v>
      </c>
    </row>
    <row r="13">
      <c r="A13" s="3" t="inlineStr">
        <is>
          <t>DCPL8630CDWZU1</t>
        </is>
      </c>
      <c r="B13" s="3" t="inlineStr">
        <is>
          <t>Brother</t>
        </is>
      </c>
      <c r="C13" s="3" t="inlineStr">
        <is>
          <t>DCP-L8630CDW PRO COLOUR LASER PRINTE</t>
        </is>
      </c>
      <c r="D13" s="11" t="n">
        <v>570</v>
      </c>
      <c r="E13" s="12" t="n">
        <v>475</v>
      </c>
    </row>
    <row r="14">
      <c r="A14" s="3" t="inlineStr">
        <is>
          <t>DCPT580DWZU1</t>
        </is>
      </c>
      <c r="B14" s="3" t="inlineStr">
        <is>
          <t>Brother</t>
        </is>
      </c>
      <c r="C14" s="3" t="inlineStr">
        <is>
          <t>DCP-T580DW COMPACT W/LESS INK TANK</t>
        </is>
      </c>
      <c r="D14" s="11" t="n">
        <v>276</v>
      </c>
      <c r="E14" s="12" t="n">
        <v>230</v>
      </c>
    </row>
    <row r="15">
      <c r="A15" s="3" t="inlineStr">
        <is>
          <t>DCPT780DWZU1</t>
        </is>
      </c>
      <c r="B15" s="3" t="inlineStr">
        <is>
          <t>Brother</t>
        </is>
      </c>
      <c r="C15" s="3" t="inlineStr">
        <is>
          <t>DCP-T780DW COMPACT W/LESS INK TANK</t>
        </is>
      </c>
      <c r="D15" s="11" t="n">
        <v>334</v>
      </c>
      <c r="E15" s="12" t="n">
        <v>278.33</v>
      </c>
    </row>
    <row r="16">
      <c r="A16" s="3" t="inlineStr">
        <is>
          <t>DCPL5510DWQK1</t>
        </is>
      </c>
      <c r="B16" s="3" t="inlineStr">
        <is>
          <t>Brother</t>
        </is>
      </c>
      <c r="C16" s="3" t="inlineStr">
        <is>
          <t>DCPL5510DW 3-IN-1 MONO LASER</t>
        </is>
      </c>
      <c r="D16" s="11" t="n">
        <v>405</v>
      </c>
      <c r="E16" s="12" t="n">
        <v>337.5</v>
      </c>
    </row>
    <row r="17">
      <c r="A17" s="3" t="inlineStr">
        <is>
          <t>PTD210VPZU1</t>
        </is>
      </c>
      <c r="B17" s="3" t="inlineStr">
        <is>
          <t>Brother</t>
        </is>
      </c>
      <c r="C17" s="3" t="inlineStr">
        <is>
          <t>DESKTOP LABEL MACHINE WITHCARRY CASE</t>
        </is>
      </c>
      <c r="D17" s="11" t="n">
        <v>41</v>
      </c>
      <c r="E17" s="12" t="n">
        <v>34.17</v>
      </c>
    </row>
    <row r="18">
      <c r="A18" s="3" t="inlineStr">
        <is>
          <t>DS640TJ1</t>
        </is>
      </c>
      <c r="B18" s="3" t="inlineStr">
        <is>
          <t>Brother</t>
        </is>
      </c>
      <c r="C18" s="3" t="inlineStr">
        <is>
          <t>DS-640 PORTABLE SCANNER</t>
        </is>
      </c>
      <c r="D18" s="11" t="n">
        <v>106</v>
      </c>
      <c r="E18" s="12" t="n">
        <v>88.33</v>
      </c>
    </row>
    <row r="19">
      <c r="A19" s="3" t="inlineStr">
        <is>
          <t>DS740DTJ1</t>
        </is>
      </c>
      <c r="B19" s="3" t="inlineStr">
        <is>
          <t>Brother</t>
        </is>
      </c>
      <c r="C19" s="3" t="inlineStr">
        <is>
          <t>DS-740D PORTABLE SCANNER</t>
        </is>
      </c>
      <c r="D19" s="11" t="n">
        <v>149</v>
      </c>
      <c r="E19" s="12" t="n">
        <v>124.17</v>
      </c>
    </row>
    <row r="20">
      <c r="A20" s="3" t="inlineStr">
        <is>
          <t>DS940DWTJ1</t>
        </is>
      </c>
      <c r="B20" s="3" t="inlineStr">
        <is>
          <t>Brother</t>
        </is>
      </c>
      <c r="C20" s="3" t="inlineStr">
        <is>
          <t>DS-940DW PORTABLE SCANNER</t>
        </is>
      </c>
      <c r="D20" s="11" t="n">
        <v>181</v>
      </c>
      <c r="E20" s="12" t="n">
        <v>150.83</v>
      </c>
    </row>
    <row r="21">
      <c r="A21" s="3" t="inlineStr">
        <is>
          <t>GLH105U1</t>
        </is>
      </c>
      <c r="B21" s="3" t="inlineStr">
        <is>
          <t>Brother</t>
        </is>
      </c>
      <c r="C21" s="3" t="inlineStr">
        <is>
          <t>GL-H105 HANDHELD GARDEN LABELLING MA</t>
        </is>
      </c>
      <c r="D21" s="11" t="n">
        <v>43</v>
      </c>
      <c r="E21" s="12" t="n">
        <v>35.83</v>
      </c>
    </row>
    <row r="22">
      <c r="A22" s="3" t="inlineStr">
        <is>
          <t>MFCL8730CDWZU1</t>
        </is>
      </c>
      <c r="B22" s="3" t="inlineStr">
        <is>
          <t>Brother</t>
        </is>
      </c>
      <c r="C22" s="3" t="inlineStr">
        <is>
          <t>HL-L8430CDW PRO COLOUR LASER PRINTER</t>
        </is>
      </c>
      <c r="D22" s="11" t="n">
        <v>595</v>
      </c>
      <c r="E22" s="12" t="n">
        <v>495.83</v>
      </c>
    </row>
    <row r="23">
      <c r="A23" s="3" t="inlineStr">
        <is>
          <t>HLL8430CDWZU1</t>
        </is>
      </c>
      <c r="B23" s="3" t="inlineStr">
        <is>
          <t>Brother</t>
        </is>
      </c>
      <c r="C23" s="3" t="inlineStr">
        <is>
          <t>HL-L8430CDW PRO COLOUR LASER PRINTER</t>
        </is>
      </c>
      <c r="D23" s="11" t="n">
        <v>392</v>
      </c>
      <c r="E23" s="12" t="n">
        <v>326.67</v>
      </c>
    </row>
    <row r="24">
      <c r="A24" s="3" t="inlineStr">
        <is>
          <t>HLL8570CDWZU1</t>
        </is>
      </c>
      <c r="B24" s="3" t="inlineStr">
        <is>
          <t>Brother</t>
        </is>
      </c>
      <c r="C24" s="3" t="inlineStr">
        <is>
          <t>HL-L8570CDW PRO COLOUR LASER PRINTER</t>
        </is>
      </c>
      <c r="D24" s="11" t="n">
        <v>494</v>
      </c>
      <c r="E24" s="12" t="n">
        <v>411.67</v>
      </c>
    </row>
    <row r="25">
      <c r="A25" s="3" t="inlineStr">
        <is>
          <t>HLL9430CDNZU1</t>
        </is>
      </c>
      <c r="B25" s="3" t="inlineStr">
        <is>
          <t>Brother</t>
        </is>
      </c>
      <c r="C25" s="3" t="inlineStr">
        <is>
          <t>HL-L9430CDN WORKGROUP COLOUR LASER</t>
        </is>
      </c>
      <c r="D25" s="11" t="n">
        <v>595</v>
      </c>
      <c r="E25" s="12" t="n">
        <v>495.83</v>
      </c>
    </row>
    <row r="26">
      <c r="A26" s="3" t="inlineStr">
        <is>
          <t>HLL9470CDNZU1</t>
        </is>
      </c>
      <c r="B26" s="3" t="inlineStr">
        <is>
          <t>Brother</t>
        </is>
      </c>
      <c r="C26" s="3" t="inlineStr">
        <is>
          <t>HL-L9470CDN WORKGROUP COLOUR LASER</t>
        </is>
      </c>
      <c r="D26" s="11" t="n">
        <v>722</v>
      </c>
      <c r="E26" s="12" t="n">
        <v>601.67</v>
      </c>
    </row>
    <row r="27">
      <c r="A27" s="3" t="inlineStr">
        <is>
          <t>HLL3240CDWZU1</t>
        </is>
      </c>
      <c r="B27" s="3" t="inlineStr">
        <is>
          <t>Brother</t>
        </is>
      </c>
      <c r="C27" s="3" t="inlineStr">
        <is>
          <t>HLL3240CDW COLOUR LED PRINTER</t>
        </is>
      </c>
      <c r="D27" s="11" t="n">
        <v>292</v>
      </c>
      <c r="E27" s="12" t="n">
        <v>243.33</v>
      </c>
    </row>
    <row r="28">
      <c r="A28" s="3" t="inlineStr">
        <is>
          <t>HLL5000DZU1</t>
        </is>
      </c>
      <c r="B28" s="3" t="inlineStr">
        <is>
          <t>Brother</t>
        </is>
      </c>
      <c r="C28" s="3" t="inlineStr">
        <is>
          <t>HLL5000D MONO LASER PRINTER</t>
        </is>
      </c>
      <c r="D28" s="11" t="n">
        <v>216</v>
      </c>
      <c r="E28" s="12" t="n">
        <v>180</v>
      </c>
    </row>
    <row r="29">
      <c r="A29" s="3" t="inlineStr">
        <is>
          <t>HLL5210DNQJ1</t>
        </is>
      </c>
      <c r="B29" s="3" t="inlineStr">
        <is>
          <t>Brother</t>
        </is>
      </c>
      <c r="C29" s="3" t="inlineStr">
        <is>
          <t>HLL5210DN MONO LASER PRINTER</t>
        </is>
      </c>
      <c r="D29" s="11" t="n">
        <v>266</v>
      </c>
      <c r="E29" s="12" t="n">
        <v>221.67</v>
      </c>
    </row>
    <row r="30">
      <c r="A30" s="3" t="inlineStr">
        <is>
          <t>HLL5210DWQJ1</t>
        </is>
      </c>
      <c r="B30" s="3" t="inlineStr">
        <is>
          <t>Brother</t>
        </is>
      </c>
      <c r="C30" s="3" t="inlineStr">
        <is>
          <t>HLL5210DW MONO LASER PRINTER</t>
        </is>
      </c>
      <c r="D30" s="11" t="n">
        <v>278</v>
      </c>
      <c r="E30" s="12" t="n">
        <v>231.67</v>
      </c>
    </row>
    <row r="31">
      <c r="A31" s="3" t="inlineStr">
        <is>
          <t>HLL6210DWQK1</t>
        </is>
      </c>
      <c r="B31" s="3" t="inlineStr">
        <is>
          <t>Brother</t>
        </is>
      </c>
      <c r="C31" s="3" t="inlineStr">
        <is>
          <t>HLL6210DW MONO LASER PRINTER</t>
        </is>
      </c>
      <c r="D31" s="11" t="n">
        <v>367</v>
      </c>
      <c r="E31" s="12" t="n">
        <v>305.83</v>
      </c>
    </row>
    <row r="32">
      <c r="A32" s="3" t="inlineStr">
        <is>
          <t>HLL6410DNQJ1</t>
        </is>
      </c>
      <c r="B32" s="3" t="inlineStr">
        <is>
          <t>Brother</t>
        </is>
      </c>
      <c r="C32" s="3" t="inlineStr">
        <is>
          <t>HLL6410DN MONO LASER PRINTER</t>
        </is>
      </c>
      <c r="D32" s="11" t="n">
        <v>620</v>
      </c>
      <c r="E32" s="12" t="n">
        <v>516.67</v>
      </c>
    </row>
    <row r="33">
      <c r="A33" s="3" t="inlineStr">
        <is>
          <t>HLL8230CDWQJ1</t>
        </is>
      </c>
      <c r="B33" s="3" t="inlineStr">
        <is>
          <t>Brother</t>
        </is>
      </c>
      <c r="C33" s="3" t="inlineStr">
        <is>
          <t>HLL8230CDW COMPACT COLOUR LED</t>
        </is>
      </c>
      <c r="D33" s="11" t="n">
        <v>355</v>
      </c>
      <c r="E33" s="12" t="n">
        <v>295.83</v>
      </c>
    </row>
    <row r="34">
      <c r="A34" s="3" t="inlineStr">
        <is>
          <t>MFCJ4350DWZU1</t>
        </is>
      </c>
      <c r="B34" s="3" t="inlineStr">
        <is>
          <t>Brother</t>
        </is>
      </c>
      <c r="C34" s="3" t="inlineStr">
        <is>
          <t>MFC-J4350DW WIRELESS OFFICE INKJET</t>
        </is>
      </c>
      <c r="D34" s="11" t="n">
        <v>198</v>
      </c>
      <c r="E34" s="12" t="n">
        <v>165</v>
      </c>
    </row>
    <row r="35">
      <c r="A35" s="3" t="inlineStr">
        <is>
          <t>MFCJ4550DWZU1</t>
        </is>
      </c>
      <c r="B35" s="3" t="inlineStr">
        <is>
          <t>Brother</t>
        </is>
      </c>
      <c r="C35" s="3" t="inlineStr">
        <is>
          <t>MFC-J4550DW WIRELESS OFFICE INKJET</t>
        </is>
      </c>
      <c r="D35" s="11" t="n">
        <v>244</v>
      </c>
      <c r="E35" s="12" t="n">
        <v>203.33</v>
      </c>
    </row>
    <row r="36">
      <c r="A36" s="3" t="inlineStr">
        <is>
          <t>MFCJ5010DWZU1</t>
        </is>
      </c>
      <c r="B36" s="3" t="inlineStr">
        <is>
          <t>Brother</t>
        </is>
      </c>
      <c r="C36" s="3" t="inlineStr">
        <is>
          <t>MFC-J5010DW ALL-IN-ONE INKJET</t>
        </is>
      </c>
      <c r="D36" s="11" t="n">
        <v>276</v>
      </c>
      <c r="E36" s="12" t="n">
        <v>230</v>
      </c>
    </row>
    <row r="37">
      <c r="A37" s="3" t="inlineStr">
        <is>
          <t>MFCJ5110DWZU1</t>
        </is>
      </c>
      <c r="B37" s="3" t="inlineStr">
        <is>
          <t>Brother</t>
        </is>
      </c>
      <c r="C37" s="3" t="inlineStr">
        <is>
          <t>MFC-J5110DW ALL-IN-ONE INKJET</t>
        </is>
      </c>
      <c r="D37" s="11" t="n">
        <v>320</v>
      </c>
      <c r="E37" s="12" t="n">
        <v>266.67</v>
      </c>
    </row>
    <row r="38">
      <c r="A38" s="3" t="inlineStr">
        <is>
          <t>MFCJ5340DWZU1</t>
        </is>
      </c>
      <c r="B38" s="3" t="inlineStr">
        <is>
          <t>Brother</t>
        </is>
      </c>
      <c r="C38" s="3" t="inlineStr">
        <is>
          <t>MFC-J5340DW A3 INKJET WIRELESS</t>
        </is>
      </c>
      <c r="D38" s="11" t="n">
        <v>253</v>
      </c>
      <c r="E38" s="12" t="n">
        <v>210.83</v>
      </c>
    </row>
    <row r="39">
      <c r="A39" s="3" t="inlineStr">
        <is>
          <t>MFCJ5740DWZU1</t>
        </is>
      </c>
      <c r="B39" s="3" t="inlineStr">
        <is>
          <t>Brother</t>
        </is>
      </c>
      <c r="C39" s="3" t="inlineStr">
        <is>
          <t>MFC-J5740DW A3 INKJET WIRELESS</t>
        </is>
      </c>
      <c r="D39" s="11" t="n">
        <v>298</v>
      </c>
      <c r="E39" s="12" t="n">
        <v>248.33</v>
      </c>
    </row>
    <row r="40">
      <c r="A40" s="3" t="inlineStr">
        <is>
          <t>MFCJ5955DWTS1</t>
        </is>
      </c>
      <c r="B40" s="3" t="inlineStr">
        <is>
          <t>Brother</t>
        </is>
      </c>
      <c r="C40" s="3" t="inlineStr">
        <is>
          <t>MFC-J5955DW A4 COLOUR INKJET W/LESS</t>
        </is>
      </c>
      <c r="D40" s="11" t="n">
        <v>398</v>
      </c>
      <c r="E40" s="12" t="n">
        <v>331.67</v>
      </c>
    </row>
    <row r="41">
      <c r="A41" s="3" t="inlineStr">
        <is>
          <t>MFCJ6760DWZU1</t>
        </is>
      </c>
      <c r="B41" s="3" t="inlineStr">
        <is>
          <t>Brother</t>
        </is>
      </c>
      <c r="C41" s="3" t="inlineStr">
        <is>
          <t>MFC-J6760DW A3 WIRELESS INKJET</t>
        </is>
      </c>
      <c r="D41" s="11" t="n">
        <v>363</v>
      </c>
      <c r="E41" s="12" t="n">
        <v>302.5</v>
      </c>
    </row>
    <row r="42">
      <c r="A42" s="3" t="inlineStr">
        <is>
          <t>MFCJ6960DWZU1</t>
        </is>
      </c>
      <c r="B42" s="3" t="inlineStr">
        <is>
          <t>Brother</t>
        </is>
      </c>
      <c r="C42" s="3" t="inlineStr">
        <is>
          <t>MFC-J6960DW A3 WIRELESS INKJET</t>
        </is>
      </c>
      <c r="D42" s="11" t="n">
        <v>444</v>
      </c>
      <c r="E42" s="12" t="n">
        <v>370</v>
      </c>
    </row>
    <row r="43">
      <c r="A43" s="3" t="inlineStr">
        <is>
          <t>MFCJ6975DWZU1</t>
        </is>
      </c>
      <c r="B43" s="3" t="inlineStr">
        <is>
          <t>Brother</t>
        </is>
      </c>
      <c r="C43" s="3" t="inlineStr">
        <is>
          <t>MFC-J6975DW A3 INKJET ALL-IN-1 PRINT</t>
        </is>
      </c>
      <c r="D43" s="11" t="n">
        <v>519</v>
      </c>
      <c r="E43" s="12" t="n">
        <v>432.5</v>
      </c>
    </row>
    <row r="44">
      <c r="A44" s="3" t="inlineStr">
        <is>
          <t>MFCJ6977DWZU1</t>
        </is>
      </c>
      <c r="B44" s="3" t="inlineStr">
        <is>
          <t>Brother</t>
        </is>
      </c>
      <c r="C44" s="3" t="inlineStr">
        <is>
          <t>MFC-J6977DW A3 INKJET ALL-IN-1 PRINT</t>
        </is>
      </c>
      <c r="D44" s="11" t="n">
        <v>658</v>
      </c>
      <c r="E44" s="12" t="n">
        <v>548.33</v>
      </c>
    </row>
    <row r="45">
      <c r="A45" s="3" t="inlineStr">
        <is>
          <t>MFCL2827DWXLZU1</t>
        </is>
      </c>
      <c r="B45" s="3" t="inlineStr">
        <is>
          <t>Brother</t>
        </is>
      </c>
      <c r="C45" s="3" t="inlineStr">
        <is>
          <t>MFC-L2827DWXL ALL-IN-ONE MONO LASER</t>
        </is>
      </c>
      <c r="D45" s="11" t="n">
        <v>369</v>
      </c>
      <c r="E45" s="12" t="n">
        <v>307.5</v>
      </c>
    </row>
    <row r="46">
      <c r="A46" s="3" t="inlineStr">
        <is>
          <t>MFCL3740CDWZU1</t>
        </is>
      </c>
      <c r="B46" s="3" t="inlineStr">
        <is>
          <t>Brother</t>
        </is>
      </c>
      <c r="C46" s="3" t="inlineStr">
        <is>
          <t>MFC-L3740CDW COLOUR LED ALL-IN-ONE</t>
        </is>
      </c>
      <c r="D46" s="11" t="n">
        <v>427</v>
      </c>
      <c r="E46" s="12" t="n">
        <v>355.83</v>
      </c>
    </row>
    <row r="47">
      <c r="A47" s="3" t="inlineStr">
        <is>
          <t>MFCL8970CDWZU1</t>
        </is>
      </c>
      <c r="B47" s="3" t="inlineStr">
        <is>
          <t>Brother</t>
        </is>
      </c>
      <c r="C47" s="3" t="inlineStr">
        <is>
          <t>MFC-L8970CDW PRO COLOUR LASER PRINTE</t>
        </is>
      </c>
      <c r="D47" s="11" t="n">
        <v>973</v>
      </c>
      <c r="E47" s="12" t="n">
        <v>810.83</v>
      </c>
    </row>
    <row r="48">
      <c r="A48" s="3" t="inlineStr">
        <is>
          <t>MFCL9630CDNZU1</t>
        </is>
      </c>
      <c r="B48" s="3" t="inlineStr">
        <is>
          <t>Brother</t>
        </is>
      </c>
      <c r="C48" s="3" t="inlineStr">
        <is>
          <t>MFC-L9630CDN WORKGROUP COLOUR LASER</t>
        </is>
      </c>
      <c r="D48" s="11" t="n">
        <v>1201</v>
      </c>
      <c r="E48" s="12" t="n">
        <v>1000.83</v>
      </c>
    </row>
    <row r="49">
      <c r="A49" s="3" t="inlineStr">
        <is>
          <t>MFCL6710DWQK1</t>
        </is>
      </c>
      <c r="B49" s="3" t="inlineStr">
        <is>
          <t>Brother</t>
        </is>
      </c>
      <c r="C49" s="3" t="inlineStr">
        <is>
          <t>MFCL6710DW ALL-IN-1 MONO LASER</t>
        </is>
      </c>
      <c r="D49" s="11" t="n">
        <v>683</v>
      </c>
      <c r="E49" s="12" t="n">
        <v>569.17</v>
      </c>
    </row>
    <row r="50">
      <c r="A50" s="3" t="inlineStr">
        <is>
          <t>MFCL8340CDWQJ1</t>
        </is>
      </c>
      <c r="B50" s="3" t="inlineStr">
        <is>
          <t>Brother</t>
        </is>
      </c>
      <c r="C50" s="3" t="inlineStr">
        <is>
          <t>MFCL8340CDW COMPACT COLOUR LED</t>
        </is>
      </c>
      <c r="D50" s="11" t="n">
        <v>531</v>
      </c>
      <c r="E50" s="12" t="n">
        <v>442.5</v>
      </c>
    </row>
    <row r="51">
      <c r="A51" s="3" t="inlineStr">
        <is>
          <t>MFCL8390CDWQJ1</t>
        </is>
      </c>
      <c r="B51" s="3" t="inlineStr">
        <is>
          <t>Brother</t>
        </is>
      </c>
      <c r="C51" s="3" t="inlineStr">
        <is>
          <t>MFCL8390CDW COMPACT COLOUR LED</t>
        </is>
      </c>
      <c r="D51" s="11" t="n">
        <v>544</v>
      </c>
      <c r="E51" s="12" t="n">
        <v>453.33</v>
      </c>
    </row>
    <row r="52">
      <c r="A52" s="3" t="inlineStr">
        <is>
          <t>PTH110TA1</t>
        </is>
      </c>
      <c r="B52" s="3" t="inlineStr">
        <is>
          <t>Brother</t>
        </is>
      </c>
      <c r="C52" s="3" t="inlineStr">
        <is>
          <t>PT-H110 HANDHELD LABELLING MACHINE</t>
        </is>
      </c>
      <c r="D52" s="11" t="n">
        <v>43</v>
      </c>
      <c r="E52" s="12" t="n">
        <v>35.83</v>
      </c>
    </row>
    <row r="53">
      <c r="A53" s="3" t="inlineStr">
        <is>
          <t>PTH500ZU1</t>
        </is>
      </c>
      <c r="B53" s="3" t="inlineStr">
        <is>
          <t>Brother</t>
        </is>
      </c>
      <c r="C53" s="3" t="inlineStr">
        <is>
          <t>PT-H500 PROFESSIONAL HANDHELD LABELL</t>
        </is>
      </c>
      <c r="D53" s="11" t="n">
        <v>101</v>
      </c>
      <c r="E53" s="12" t="n">
        <v>84.17</v>
      </c>
    </row>
    <row r="54">
      <c r="A54" s="3" t="inlineStr">
        <is>
          <t>PTP750WZU1</t>
        </is>
      </c>
      <c r="B54" s="3" t="inlineStr">
        <is>
          <t>Brother</t>
        </is>
      </c>
      <c r="C54" s="3" t="inlineStr">
        <is>
          <t>PT-P750W PROFESSIONAL PC LABELLING M</t>
        </is>
      </c>
      <c r="D54" s="11" t="n">
        <v>131</v>
      </c>
      <c r="E54" s="12" t="n">
        <v>109.17</v>
      </c>
    </row>
    <row r="55">
      <c r="A55" s="3" t="inlineStr">
        <is>
          <t>PTP700ZU1</t>
        </is>
      </c>
      <c r="B55" s="3" t="inlineStr">
        <is>
          <t>Brother</t>
        </is>
      </c>
      <c r="C55" s="3" t="inlineStr">
        <is>
          <t>PTP700 PROFESSIONAL PC LABELLING MAC</t>
        </is>
      </c>
      <c r="D55" s="11" t="n">
        <v>81</v>
      </c>
      <c r="E55" s="12" t="n">
        <v>67.5</v>
      </c>
    </row>
    <row r="56">
      <c r="A56" s="3" t="inlineStr">
        <is>
          <t>PTP710BTHZ1</t>
        </is>
      </c>
      <c r="B56" s="3" t="inlineStr">
        <is>
          <t>Brother</t>
        </is>
      </c>
      <c r="C56" s="3" t="inlineStr">
        <is>
          <t>PTP710BTH  LABEL &amp; RIBBON PRINTER</t>
        </is>
      </c>
      <c r="D56" s="11" t="n">
        <v>101</v>
      </c>
      <c r="E56" s="12" t="n">
        <v>84.17</v>
      </c>
    </row>
    <row r="57">
      <c r="A57" s="3" t="inlineStr">
        <is>
          <t>PTP900WCZU1</t>
        </is>
      </c>
      <c r="B57" s="3" t="inlineStr">
        <is>
          <t>Brother</t>
        </is>
      </c>
      <c r="C57" s="3" t="inlineStr">
        <is>
          <t>PTP900WC PC CONNECTABLE LABEL PRINTE</t>
        </is>
      </c>
      <c r="D57" s="11" t="n">
        <v>278</v>
      </c>
      <c r="E57" s="12" t="n">
        <v>231.67</v>
      </c>
    </row>
    <row r="58">
      <c r="A58" s="3" t="inlineStr">
        <is>
          <t>QL800ZU1</t>
        </is>
      </c>
      <c r="B58" s="3" t="inlineStr">
        <is>
          <t>Brother</t>
        </is>
      </c>
      <c r="C58" s="3" t="inlineStr">
        <is>
          <t>QL-800 ADDRESS LABEL PRINTER</t>
        </is>
      </c>
      <c r="D58" s="11" t="n">
        <v>101</v>
      </c>
      <c r="E58" s="12" t="n">
        <v>84.17</v>
      </c>
    </row>
    <row r="59">
      <c r="A59" s="3" t="inlineStr">
        <is>
          <t>QL810WCZU1</t>
        </is>
      </c>
      <c r="B59" s="3" t="inlineStr">
        <is>
          <t>Brother</t>
        </is>
      </c>
      <c r="C59" s="3" t="inlineStr">
        <is>
          <t>QL810WC WIRELESS LABEL PRINTER</t>
        </is>
      </c>
      <c r="D59" s="11" t="n">
        <v>160</v>
      </c>
      <c r="E59" s="12" t="n">
        <v>133.33</v>
      </c>
    </row>
    <row r="60">
      <c r="A60" s="3" t="inlineStr">
        <is>
          <t>QL820NWBCZU1</t>
        </is>
      </c>
      <c r="B60" s="3" t="inlineStr">
        <is>
          <t>Brother</t>
        </is>
      </c>
      <c r="C60" s="3" t="inlineStr">
        <is>
          <t>QL820NWBC NETWORK LABEL PRINTER</t>
        </is>
      </c>
      <c r="D60" s="11" t="n">
        <v>212</v>
      </c>
      <c r="E60" s="12" t="n">
        <v>176.67</v>
      </c>
    </row>
    <row r="61">
      <c r="A61" s="3" t="inlineStr">
        <is>
          <t>VC500WCRZU1</t>
        </is>
      </c>
      <c r="B61" s="3" t="inlineStr">
        <is>
          <t>Brother</t>
        </is>
      </c>
      <c r="C61" s="3" t="inlineStr">
        <is>
          <t>VC-500WCR - COLOUR LABEL PRINTER</t>
        </is>
      </c>
      <c r="D61" s="11" t="n">
        <v>191</v>
      </c>
      <c r="E61" s="12" t="n">
        <v>159.17</v>
      </c>
    </row>
    <row r="62">
      <c r="A62" s="3" t="inlineStr">
        <is>
          <t>C11CK39401BY</t>
        </is>
      </c>
      <c r="B62" s="3" t="inlineStr">
        <is>
          <t>Epson</t>
        </is>
      </c>
      <c r="C62" s="3" t="inlineStr">
        <is>
          <t>ECOTANK ET-14100</t>
        </is>
      </c>
      <c r="D62" s="11" t="n">
        <v>607</v>
      </c>
      <c r="E62" s="12" t="n">
        <v>505.83</v>
      </c>
    </row>
    <row r="63">
      <c r="A63" s="3" t="inlineStr">
        <is>
          <t>C11CJ04401CA</t>
        </is>
      </c>
      <c r="B63" s="3" t="inlineStr">
        <is>
          <t>Epson</t>
        </is>
      </c>
      <c r="C63" s="3" t="inlineStr">
        <is>
          <t>ECOTANK ET-16150</t>
        </is>
      </c>
      <c r="D63" s="11" t="n">
        <v>940</v>
      </c>
      <c r="E63" s="12" t="n">
        <v>783.33</v>
      </c>
    </row>
    <row r="64">
      <c r="A64" s="3" t="inlineStr">
        <is>
          <t>C11CJ71401CA</t>
        </is>
      </c>
      <c r="B64" s="3" t="inlineStr">
        <is>
          <t>Epson</t>
        </is>
      </c>
      <c r="C64" s="3" t="inlineStr">
        <is>
          <t>ECOTANK ET-1810</t>
        </is>
      </c>
      <c r="D64" s="11" t="n">
        <v>192</v>
      </c>
      <c r="E64" s="12" t="n">
        <v>160</v>
      </c>
    </row>
    <row r="65">
      <c r="A65" s="3" t="inlineStr">
        <is>
          <t>C11CJ67426</t>
        </is>
      </c>
      <c r="B65" s="3" t="inlineStr">
        <is>
          <t>Epson</t>
        </is>
      </c>
      <c r="C65" s="3" t="inlineStr">
        <is>
          <t>ECOTANK ET-2861</t>
        </is>
      </c>
      <c r="D65" s="11" t="n">
        <v>243</v>
      </c>
      <c r="E65" s="12" t="n">
        <v>202.5</v>
      </c>
    </row>
    <row r="66">
      <c r="A66" s="3" t="inlineStr">
        <is>
          <t>C11CL41402</t>
        </is>
      </c>
      <c r="B66" s="3" t="inlineStr">
        <is>
          <t>Epson</t>
        </is>
      </c>
      <c r="C66" s="3" t="inlineStr">
        <is>
          <t>ECOTANK ET-2956</t>
        </is>
      </c>
      <c r="D66" s="11" t="n">
        <v>324</v>
      </c>
      <c r="E66" s="12" t="n">
        <v>270</v>
      </c>
    </row>
    <row r="67">
      <c r="A67" s="3" t="inlineStr">
        <is>
          <t>C11CL43401</t>
        </is>
      </c>
      <c r="B67" s="3" t="inlineStr">
        <is>
          <t>Epson</t>
        </is>
      </c>
      <c r="C67" s="3" t="inlineStr">
        <is>
          <t>ECOTANK ET-3950</t>
        </is>
      </c>
      <c r="D67" s="11" t="n">
        <v>445</v>
      </c>
      <c r="E67" s="12" t="n">
        <v>370.83</v>
      </c>
    </row>
    <row r="68">
      <c r="A68" s="3" t="inlineStr">
        <is>
          <t>C11CL40403CA</t>
        </is>
      </c>
      <c r="B68" s="3" t="inlineStr">
        <is>
          <t>Epson</t>
        </is>
      </c>
      <c r="C68" s="3" t="inlineStr">
        <is>
          <t>ECOTANK ET-4956</t>
        </is>
      </c>
      <c r="D68" s="11" t="n">
        <v>465</v>
      </c>
      <c r="E68" s="12" t="n">
        <v>387.5</v>
      </c>
    </row>
    <row r="69">
      <c r="A69" s="3" t="inlineStr">
        <is>
          <t>C11CJ88407BA</t>
        </is>
      </c>
      <c r="B69" s="3" t="inlineStr">
        <is>
          <t>Epson</t>
        </is>
      </c>
      <c r="C69" s="3" t="inlineStr">
        <is>
          <t>ECOTANK ET-5185</t>
        </is>
      </c>
      <c r="D69" s="11" t="n">
        <v>607</v>
      </c>
      <c r="E69" s="12" t="n">
        <v>505.83</v>
      </c>
    </row>
    <row r="70">
      <c r="A70" s="3" t="inlineStr">
        <is>
          <t>C11CJ30405BA</t>
        </is>
      </c>
      <c r="B70" s="3" t="inlineStr">
        <is>
          <t>Epson</t>
        </is>
      </c>
      <c r="C70" s="3" t="inlineStr">
        <is>
          <t>ECOTANK ET-5805</t>
        </is>
      </c>
      <c r="D70" s="11" t="n">
        <v>980</v>
      </c>
      <c r="E70" s="12" t="n">
        <v>816.67</v>
      </c>
    </row>
    <row r="71">
      <c r="A71" s="3" t="inlineStr">
        <is>
          <t>C11CJ29406BA</t>
        </is>
      </c>
      <c r="B71" s="3" t="inlineStr">
        <is>
          <t>Epson</t>
        </is>
      </c>
      <c r="C71" s="3" t="inlineStr">
        <is>
          <t>ECOTANK ET-5855</t>
        </is>
      </c>
      <c r="D71" s="11" t="n">
        <v>1071</v>
      </c>
      <c r="E71" s="12" t="n">
        <v>892.5</v>
      </c>
    </row>
    <row r="72">
      <c r="A72" s="3" t="inlineStr">
        <is>
          <t>C11CJ28405BA</t>
        </is>
      </c>
      <c r="B72" s="3" t="inlineStr">
        <is>
          <t>Epson</t>
        </is>
      </c>
      <c r="C72" s="3" t="inlineStr">
        <is>
          <t>ECOTANK ET-5885</t>
        </is>
      </c>
      <c r="D72" s="11" t="n">
        <v>1263</v>
      </c>
      <c r="E72" s="12" t="n">
        <v>1052.5</v>
      </c>
    </row>
    <row r="73">
      <c r="A73" s="3" t="inlineStr">
        <is>
          <t>C11CJ20401CE</t>
        </is>
      </c>
      <c r="B73" s="3" t="inlineStr">
        <is>
          <t>Epson</t>
        </is>
      </c>
      <c r="C73" s="3" t="inlineStr">
        <is>
          <t>ECOTANK ET-8500</t>
        </is>
      </c>
      <c r="D73" s="11" t="n">
        <v>657</v>
      </c>
      <c r="E73" s="12" t="n">
        <v>547.5</v>
      </c>
    </row>
    <row r="74">
      <c r="A74" s="3" t="inlineStr">
        <is>
          <t>C11CJ41401CA</t>
        </is>
      </c>
      <c r="B74" s="3" t="inlineStr">
        <is>
          <t>Epson</t>
        </is>
      </c>
      <c r="C74" s="3" t="inlineStr">
        <is>
          <t>ECOTANK ET-M16600</t>
        </is>
      </c>
      <c r="D74" s="11" t="n">
        <v>879</v>
      </c>
      <c r="E74" s="12" t="n">
        <v>732.5</v>
      </c>
    </row>
    <row r="75">
      <c r="A75" s="3" t="inlineStr">
        <is>
          <t>C11CJ18401BY</t>
        </is>
      </c>
      <c r="B75" s="3" t="inlineStr">
        <is>
          <t>Epson</t>
        </is>
      </c>
      <c r="C75" s="3" t="inlineStr">
        <is>
          <t>ECOTANK ET-M2120</t>
        </is>
      </c>
      <c r="D75" s="11" t="n">
        <v>283</v>
      </c>
      <c r="E75" s="12" t="n">
        <v>235.83</v>
      </c>
    </row>
    <row r="76">
      <c r="A76" s="3" t="inlineStr">
        <is>
          <t>C11CJ41409BA</t>
        </is>
      </c>
      <c r="B76" s="3" t="inlineStr">
        <is>
          <t>Epson</t>
        </is>
      </c>
      <c r="C76" s="3" t="inlineStr">
        <is>
          <t>ECOTANK PRO ET-M16685</t>
        </is>
      </c>
      <c r="D76" s="11" t="n">
        <v>1071</v>
      </c>
      <c r="E76" s="12" t="n">
        <v>892.5</v>
      </c>
    </row>
    <row r="77">
      <c r="A77" s="3" t="inlineStr">
        <is>
          <t>C11CG43401</t>
        </is>
      </c>
      <c r="B77" s="3" t="inlineStr">
        <is>
          <t>Epson</t>
        </is>
      </c>
      <c r="C77" s="3" t="inlineStr">
        <is>
          <t>EXPRESSION PHOTO XP-15000</t>
        </is>
      </c>
      <c r="D77" s="11" t="n">
        <v>315</v>
      </c>
      <c r="E77" s="12" t="n">
        <v>262.5</v>
      </c>
    </row>
    <row r="78">
      <c r="A78" s="3" t="inlineStr">
        <is>
          <t>C11CL95401</t>
        </is>
      </c>
      <c r="B78" s="3" t="inlineStr">
        <is>
          <t>Epson</t>
        </is>
      </c>
      <c r="C78" s="3" t="inlineStr">
        <is>
          <t>EXPRESSION PHOTO XP-980</t>
        </is>
      </c>
      <c r="D78" s="11" t="n">
        <v>239</v>
      </c>
      <c r="E78" s="12" t="n">
        <v>199.17</v>
      </c>
    </row>
    <row r="79">
      <c r="A79" s="3" t="inlineStr">
        <is>
          <t>C11CG97401</t>
        </is>
      </c>
      <c r="B79" s="3" t="inlineStr">
        <is>
          <t>Epson</t>
        </is>
      </c>
      <c r="C79" s="3" t="inlineStr">
        <is>
          <t>EXPRESSION PREMIUM XP-6100</t>
        </is>
      </c>
      <c r="D79" s="11" t="n">
        <v>153</v>
      </c>
      <c r="E79" s="12" t="n">
        <v>127.5</v>
      </c>
    </row>
    <row r="80">
      <c r="A80" s="3" t="inlineStr">
        <is>
          <t>C11CK67401</t>
        </is>
      </c>
      <c r="B80" s="3" t="inlineStr">
        <is>
          <t>Epson</t>
        </is>
      </c>
      <c r="C80" s="3" t="inlineStr">
        <is>
          <t>EXPRESSION XP-2200</t>
        </is>
      </c>
      <c r="D80" s="11" t="n">
        <v>58</v>
      </c>
      <c r="E80" s="12" t="n">
        <v>48.33</v>
      </c>
    </row>
    <row r="81">
      <c r="A81" s="3" t="inlineStr">
        <is>
          <t>C11CK65401</t>
        </is>
      </c>
      <c r="B81" s="3" t="inlineStr">
        <is>
          <t>Epson</t>
        </is>
      </c>
      <c r="C81" s="3" t="inlineStr">
        <is>
          <t>EXPRESSION XP-4200</t>
        </is>
      </c>
      <c r="D81" s="11" t="n">
        <v>86</v>
      </c>
      <c r="E81" s="12" t="n">
        <v>71.67</v>
      </c>
    </row>
    <row r="82">
      <c r="A82" s="3" t="inlineStr">
        <is>
          <t>C11CL14301A1</t>
        </is>
      </c>
      <c r="B82" s="3" t="inlineStr">
        <is>
          <t>Epson</t>
        </is>
      </c>
      <c r="C82" s="3" t="inlineStr">
        <is>
          <t>SC-P5300 STD - 17IN</t>
        </is>
      </c>
      <c r="D82" s="11" t="n">
        <v>2040</v>
      </c>
      <c r="E82" s="12" t="n">
        <v>1700</v>
      </c>
    </row>
    <row r="83">
      <c r="A83" s="3" t="inlineStr">
        <is>
          <t>C11CJ49302A1</t>
        </is>
      </c>
      <c r="B83" s="3" t="inlineStr">
        <is>
          <t>Epson</t>
        </is>
      </c>
      <c r="C83" s="3" t="inlineStr">
        <is>
          <t>SC-P6500DE PRINTER - 24IN</t>
        </is>
      </c>
      <c r="D83" s="11" t="n">
        <v>3511</v>
      </c>
      <c r="E83" s="12" t="n">
        <v>2925.83</v>
      </c>
    </row>
    <row r="84">
      <c r="A84" s="3" t="inlineStr">
        <is>
          <t>C11CJ48301A1</t>
        </is>
      </c>
      <c r="B84" s="3" t="inlineStr">
        <is>
          <t>Epson</t>
        </is>
      </c>
      <c r="C84" s="3" t="inlineStr">
        <is>
          <t>SC-P6500E PRINTER - 24IN</t>
        </is>
      </c>
      <c r="D84" s="11" t="n">
        <v>2830</v>
      </c>
      <c r="E84" s="12" t="n">
        <v>2358.33</v>
      </c>
    </row>
    <row r="85">
      <c r="A85" s="3" t="inlineStr">
        <is>
          <t>C11CH38401DA</t>
        </is>
      </c>
      <c r="B85" s="3" t="inlineStr">
        <is>
          <t>Epson</t>
        </is>
      </c>
      <c r="C85" s="3" t="inlineStr">
        <is>
          <t>SC-P700 PRINTER - 13IN</t>
        </is>
      </c>
      <c r="D85" s="11" t="n">
        <v>711</v>
      </c>
      <c r="E85" s="12" t="n">
        <v>592.5</v>
      </c>
    </row>
    <row r="86">
      <c r="A86" s="3" t="inlineStr">
        <is>
          <t>C11CL82301A1</t>
        </is>
      </c>
      <c r="B86" s="3" t="inlineStr">
        <is>
          <t>Epson</t>
        </is>
      </c>
      <c r="C86" s="3" t="inlineStr">
        <is>
          <t>SC-P7300 STD PRINTER - 24IN</t>
        </is>
      </c>
      <c r="D86" s="11" t="n">
        <v>2757</v>
      </c>
      <c r="E86" s="12" t="n">
        <v>2297.5</v>
      </c>
    </row>
    <row r="87">
      <c r="A87" s="3" t="inlineStr">
        <is>
          <t>C11CL82301A5</t>
        </is>
      </c>
      <c r="B87" s="3" t="inlineStr">
        <is>
          <t>Epson</t>
        </is>
      </c>
      <c r="C87" s="3" t="inlineStr">
        <is>
          <t>SC-P7300 STD SL-D500 BUN- 24IN</t>
        </is>
      </c>
      <c r="D87" s="11" t="n">
        <v>2757</v>
      </c>
      <c r="E87" s="12" t="n">
        <v>2297.5</v>
      </c>
    </row>
    <row r="88">
      <c r="A88" s="3" t="inlineStr">
        <is>
          <t>C11CH12301A1</t>
        </is>
      </c>
      <c r="B88" s="3" t="inlineStr">
        <is>
          <t>Epson</t>
        </is>
      </c>
      <c r="C88" s="3" t="inlineStr">
        <is>
          <t>SC-P7500 STD PRINTER - 24IN</t>
        </is>
      </c>
      <c r="D88" s="11" t="n">
        <v>2849</v>
      </c>
      <c r="E88" s="12" t="n">
        <v>2374.17</v>
      </c>
    </row>
    <row r="89">
      <c r="A89" s="3" t="inlineStr">
        <is>
          <t>C11CH12301A3</t>
        </is>
      </c>
      <c r="B89" s="3" t="inlineStr">
        <is>
          <t>Epson</t>
        </is>
      </c>
      <c r="C89" s="3" t="inlineStr">
        <is>
          <t>SC-P7500 STD SPECTRO PRINTER - 24IN</t>
        </is>
      </c>
      <c r="D89" s="11" t="n">
        <v>4611</v>
      </c>
      <c r="E89" s="12" t="n">
        <v>3842.5</v>
      </c>
    </row>
    <row r="90">
      <c r="A90" s="3" t="inlineStr">
        <is>
          <t>C11CJ50301A1</t>
        </is>
      </c>
      <c r="B90" s="3" t="inlineStr">
        <is>
          <t>Epson</t>
        </is>
      </c>
      <c r="C90" s="3" t="inlineStr">
        <is>
          <t>SC-P8500D STD PRINTER - 44IN</t>
        </is>
      </c>
      <c r="D90" s="11" t="n">
        <v>5166</v>
      </c>
      <c r="E90" s="12" t="n">
        <v>4305</v>
      </c>
    </row>
    <row r="91">
      <c r="A91" s="3" t="inlineStr">
        <is>
          <t>C11CH37401DA</t>
        </is>
      </c>
      <c r="B91" s="3" t="inlineStr">
        <is>
          <t>Epson</t>
        </is>
      </c>
      <c r="C91" s="3" t="inlineStr">
        <is>
          <t>SC-P900 PRINTER - 17IN</t>
        </is>
      </c>
      <c r="D91" s="11" t="n">
        <v>1138</v>
      </c>
      <c r="E91" s="12" t="n">
        <v>948.33</v>
      </c>
    </row>
    <row r="92">
      <c r="A92" s="3" t="inlineStr">
        <is>
          <t>C11CL83301A5</t>
        </is>
      </c>
      <c r="B92" s="3" t="inlineStr">
        <is>
          <t>Epson</t>
        </is>
      </c>
      <c r="C92" s="3" t="inlineStr">
        <is>
          <t>SC-P9300 STD SL-D500 BUN - 44IN</t>
        </is>
      </c>
      <c r="D92" s="11" t="n">
        <v>4794</v>
      </c>
      <c r="E92" s="12" t="n">
        <v>3995</v>
      </c>
    </row>
    <row r="93">
      <c r="A93" s="3" t="inlineStr">
        <is>
          <t>C11CH13301A1</t>
        </is>
      </c>
      <c r="B93" s="3" t="inlineStr">
        <is>
          <t>Epson</t>
        </is>
      </c>
      <c r="C93" s="3" t="inlineStr">
        <is>
          <t>SC-P9500 STD PRINTER - 44IN</t>
        </is>
      </c>
      <c r="D93" s="11" t="n">
        <v>5294</v>
      </c>
      <c r="E93" s="12" t="n">
        <v>4411.67</v>
      </c>
    </row>
    <row r="94">
      <c r="A94" s="3" t="inlineStr">
        <is>
          <t>C11CJ77301A1</t>
        </is>
      </c>
      <c r="B94" s="3" t="inlineStr">
        <is>
          <t>Epson</t>
        </is>
      </c>
      <c r="C94" s="3" t="inlineStr">
        <is>
          <t>SC-T2100 PRINTER  WO STAND  - 24IN</t>
        </is>
      </c>
      <c r="D94" s="11" t="n">
        <v>666</v>
      </c>
      <c r="E94" s="12" t="n">
        <v>555</v>
      </c>
    </row>
    <row r="95">
      <c r="A95" s="3" t="inlineStr">
        <is>
          <t>C11CF11302A1</t>
        </is>
      </c>
      <c r="B95" s="3" t="inlineStr">
        <is>
          <t>Epson</t>
        </is>
      </c>
      <c r="C95" s="3" t="inlineStr">
        <is>
          <t>SC-T3100 PRINTER - 24IN</t>
        </is>
      </c>
      <c r="D95" s="11" t="n">
        <v>1247</v>
      </c>
      <c r="E95" s="12" t="n">
        <v>1039.17</v>
      </c>
    </row>
    <row r="96">
      <c r="A96" s="3" t="inlineStr">
        <is>
          <t>C11CJ36301A1</t>
        </is>
      </c>
      <c r="B96" s="3" t="inlineStr">
        <is>
          <t>Epson</t>
        </is>
      </c>
      <c r="C96" s="3" t="inlineStr">
        <is>
          <t>SC-T3100M MFP  WO STAND -24IN WP240V</t>
        </is>
      </c>
      <c r="D96" s="11" t="n">
        <v>1476</v>
      </c>
      <c r="E96" s="12" t="n">
        <v>1230</v>
      </c>
    </row>
    <row r="97">
      <c r="A97" s="3" t="inlineStr">
        <is>
          <t>C11CF11301A1</t>
        </is>
      </c>
      <c r="B97" s="3" t="inlineStr">
        <is>
          <t>Epson</t>
        </is>
      </c>
      <c r="C97" s="3" t="inlineStr">
        <is>
          <t>SC-T3100N PRINTER WO STAND - 24IN</t>
        </is>
      </c>
      <c r="D97" s="11" t="n">
        <v>1034</v>
      </c>
      <c r="E97" s="12" t="n">
        <v>861.67</v>
      </c>
    </row>
    <row r="98">
      <c r="A98" s="3" t="inlineStr">
        <is>
          <t>C11CJ15301A1</t>
        </is>
      </c>
      <c r="B98" s="3" t="inlineStr">
        <is>
          <t>Epson</t>
        </is>
      </c>
      <c r="C98" s="3" t="inlineStr">
        <is>
          <t>SC-T3100X PRINTER  WO STAND  - 24IN</t>
        </is>
      </c>
      <c r="D98" s="11" t="n">
        <v>2101</v>
      </c>
      <c r="E98" s="12" t="n">
        <v>1750.83</v>
      </c>
    </row>
    <row r="99">
      <c r="A99" s="3" t="inlineStr">
        <is>
          <t>C11CJ55301A1</t>
        </is>
      </c>
      <c r="B99" s="3" t="inlineStr">
        <is>
          <t>Epson</t>
        </is>
      </c>
      <c r="C99" s="3" t="inlineStr">
        <is>
          <t>SC-T3405 PRINTER - 24IN</t>
        </is>
      </c>
      <c r="D99" s="11" t="n">
        <v>1921</v>
      </c>
      <c r="E99" s="12" t="n">
        <v>1600.83</v>
      </c>
    </row>
    <row r="100">
      <c r="A100" s="3" t="inlineStr">
        <is>
          <t>C11CH80301A1</t>
        </is>
      </c>
      <c r="B100" s="3" t="inlineStr">
        <is>
          <t>Epson</t>
        </is>
      </c>
      <c r="C100" s="3" t="inlineStr">
        <is>
          <t>SC-T3700D PRINTER - 24IN</t>
        </is>
      </c>
      <c r="D100" s="11" t="n">
        <v>3797</v>
      </c>
      <c r="E100" s="12" t="n">
        <v>3164.17</v>
      </c>
    </row>
    <row r="101">
      <c r="A101" s="3" t="inlineStr">
        <is>
          <t>C11CH80302A1</t>
        </is>
      </c>
      <c r="B101" s="3" t="inlineStr">
        <is>
          <t>Epson</t>
        </is>
      </c>
      <c r="C101" s="3" t="inlineStr">
        <is>
          <t>SC-T3700DE PRINTER - 24IN</t>
        </is>
      </c>
      <c r="D101" s="11" t="n">
        <v>3511</v>
      </c>
      <c r="E101" s="12" t="n">
        <v>2925.83</v>
      </c>
    </row>
    <row r="102">
      <c r="A102" s="3" t="inlineStr">
        <is>
          <t>C11CF12301A1</t>
        </is>
      </c>
      <c r="B102" s="3" t="inlineStr">
        <is>
          <t>Epson</t>
        </is>
      </c>
      <c r="C102" s="3" t="inlineStr">
        <is>
          <t>SC-T5100 PRINTER - 36IN</t>
        </is>
      </c>
      <c r="D102" s="11" t="n">
        <v>1649</v>
      </c>
      <c r="E102" s="12" t="n">
        <v>1374.17</v>
      </c>
    </row>
    <row r="103">
      <c r="A103" s="3" t="inlineStr">
        <is>
          <t>C11CJ54301A1</t>
        </is>
      </c>
      <c r="B103" s="3" t="inlineStr">
        <is>
          <t>Epson</t>
        </is>
      </c>
      <c r="C103" s="3" t="inlineStr">
        <is>
          <t>SC-T5100M MFP - 36IN WP240V</t>
        </is>
      </c>
      <c r="D103" s="11" t="n">
        <v>2630</v>
      </c>
      <c r="E103" s="12" t="n">
        <v>2191.67</v>
      </c>
    </row>
    <row r="104">
      <c r="A104" s="3" t="inlineStr">
        <is>
          <t>C11CF12302A1</t>
        </is>
      </c>
      <c r="B104" s="3" t="inlineStr">
        <is>
          <t>Epson</t>
        </is>
      </c>
      <c r="C104" s="3" t="inlineStr">
        <is>
          <t>SC-T5100N PRINTER  WO STAND  - 36IN</t>
        </is>
      </c>
      <c r="D104" s="11" t="n">
        <v>1530</v>
      </c>
      <c r="E104" s="12" t="n">
        <v>1275</v>
      </c>
    </row>
    <row r="105">
      <c r="A105" s="3" t="inlineStr">
        <is>
          <t>C11CH65301A1</t>
        </is>
      </c>
      <c r="B105" s="3" t="inlineStr">
        <is>
          <t>Epson</t>
        </is>
      </c>
      <c r="C105" s="3" t="inlineStr">
        <is>
          <t>SC-T5400M MFP - 36IN</t>
        </is>
      </c>
      <c r="D105" s="11" t="n">
        <v>4759</v>
      </c>
      <c r="E105" s="12" t="n">
        <v>3965.83</v>
      </c>
    </row>
    <row r="106">
      <c r="A106" s="3" t="inlineStr">
        <is>
          <t>C11CJ56301A1</t>
        </is>
      </c>
      <c r="B106" s="3" t="inlineStr">
        <is>
          <t>Epson</t>
        </is>
      </c>
      <c r="C106" s="3" t="inlineStr">
        <is>
          <t>SC-T5405 PRINTER - 36IN</t>
        </is>
      </c>
      <c r="D106" s="11" t="n">
        <v>2282</v>
      </c>
      <c r="E106" s="12" t="n">
        <v>1901.67</v>
      </c>
    </row>
    <row r="107">
      <c r="A107" s="3" t="inlineStr">
        <is>
          <t>C11CH81301A1</t>
        </is>
      </c>
      <c r="B107" s="3" t="inlineStr">
        <is>
          <t>Epson</t>
        </is>
      </c>
      <c r="C107" s="3" t="inlineStr">
        <is>
          <t>SC-T5700D PRINTER - 36IN</t>
        </is>
      </c>
      <c r="D107" s="11" t="n">
        <v>4161</v>
      </c>
      <c r="E107" s="12" t="n">
        <v>3467.5</v>
      </c>
    </row>
    <row r="108">
      <c r="A108" s="3" t="inlineStr">
        <is>
          <t>C11CH82301A1</t>
        </is>
      </c>
      <c r="B108" s="3" t="inlineStr">
        <is>
          <t>Epson</t>
        </is>
      </c>
      <c r="C108" s="3" t="inlineStr">
        <is>
          <t>SC-T5700DM PRINTER - 36IN</t>
        </is>
      </c>
      <c r="D108" s="11" t="n">
        <v>8180</v>
      </c>
      <c r="E108" s="12" t="n">
        <v>6816.67</v>
      </c>
    </row>
    <row r="109">
      <c r="A109" s="3" t="inlineStr">
        <is>
          <t>C11CH83301A1</t>
        </is>
      </c>
      <c r="B109" s="3" t="inlineStr">
        <is>
          <t>Epson</t>
        </is>
      </c>
      <c r="C109" s="3" t="inlineStr">
        <is>
          <t>SC-T7700D PRINTER - 44IN</t>
        </is>
      </c>
      <c r="D109" s="11" t="n">
        <v>5166</v>
      </c>
      <c r="E109" s="12" t="n">
        <v>4305</v>
      </c>
    </row>
    <row r="110">
      <c r="A110" s="3" t="inlineStr">
        <is>
          <t>C11CK99301A1</t>
        </is>
      </c>
      <c r="B110" s="3" t="inlineStr">
        <is>
          <t>Epson</t>
        </is>
      </c>
      <c r="C110" s="3" t="inlineStr">
        <is>
          <t>SURECOLOR SC-P20500 PRINTER - 64IN</t>
        </is>
      </c>
      <c r="D110" s="11" t="n">
        <v>10798</v>
      </c>
      <c r="E110" s="12" t="n">
        <v>8998.33</v>
      </c>
    </row>
    <row r="111">
      <c r="A111" s="3" t="inlineStr">
        <is>
          <t>C11CK56301BY</t>
        </is>
      </c>
      <c r="B111" s="3" t="inlineStr">
        <is>
          <t>Epson</t>
        </is>
      </c>
      <c r="C111" s="3" t="inlineStr">
        <is>
          <t>SURELAB SL-D500 PRINTER</t>
        </is>
      </c>
      <c r="D111" s="11" t="n">
        <v>934</v>
      </c>
      <c r="E111" s="12" t="n">
        <v>778.33</v>
      </c>
    </row>
    <row r="112">
      <c r="A112" s="3" t="inlineStr">
        <is>
          <t>B11B273401BY</t>
        </is>
      </c>
      <c r="B112" s="3" t="inlineStr">
        <is>
          <t>Epson</t>
        </is>
      </c>
      <c r="C112" s="3" t="inlineStr">
        <is>
          <t>WORKFORCE DS-1730</t>
        </is>
      </c>
      <c r="D112" s="11" t="n">
        <v>268</v>
      </c>
      <c r="E112" s="12" t="n">
        <v>223.33</v>
      </c>
    </row>
    <row r="113">
      <c r="A113" s="3" t="inlineStr">
        <is>
          <t>B11B274401BY</t>
        </is>
      </c>
      <c r="B113" s="3" t="inlineStr">
        <is>
          <t>Epson</t>
        </is>
      </c>
      <c r="C113" s="3" t="inlineStr">
        <is>
          <t>WORKFORCE DS-1760WN</t>
        </is>
      </c>
      <c r="D113" s="11" t="n">
        <v>325</v>
      </c>
      <c r="E113" s="12" t="n">
        <v>270.83</v>
      </c>
    </row>
    <row r="114">
      <c r="A114" s="3" t="inlineStr">
        <is>
          <t>B11B255401BY</t>
        </is>
      </c>
      <c r="B114" s="3" t="inlineStr">
        <is>
          <t>Epson</t>
        </is>
      </c>
      <c r="C114" s="3" t="inlineStr">
        <is>
          <t>WORKFORCE DS-32000</t>
        </is>
      </c>
      <c r="D114" s="11" t="n">
        <v>3162</v>
      </c>
      <c r="E114" s="12" t="n">
        <v>2635</v>
      </c>
    </row>
    <row r="115">
      <c r="A115" s="3" t="inlineStr">
        <is>
          <t>B11B249401BY</t>
        </is>
      </c>
      <c r="B115" s="3" t="inlineStr">
        <is>
          <t>Epson</t>
        </is>
      </c>
      <c r="C115" s="3" t="inlineStr">
        <is>
          <t>WORKFORCE DS-410</t>
        </is>
      </c>
      <c r="D115" s="11" t="n">
        <v>287</v>
      </c>
      <c r="E115" s="12" t="n">
        <v>239.17</v>
      </c>
    </row>
    <row r="116">
      <c r="A116" s="3" t="inlineStr">
        <is>
          <t>B11B277401BY</t>
        </is>
      </c>
      <c r="B116" s="3" t="inlineStr">
        <is>
          <t>Epson</t>
        </is>
      </c>
      <c r="C116" s="3" t="inlineStr">
        <is>
          <t>WORKFORCE DS-51000WN</t>
        </is>
      </c>
      <c r="D116" s="11" t="n">
        <v>1939</v>
      </c>
      <c r="E116" s="12" t="n">
        <v>1615.83</v>
      </c>
    </row>
    <row r="117">
      <c r="A117" s="3" t="inlineStr">
        <is>
          <t>B11B284401BY</t>
        </is>
      </c>
      <c r="B117" s="3" t="inlineStr">
        <is>
          <t>Epson</t>
        </is>
      </c>
      <c r="C117" s="3" t="inlineStr">
        <is>
          <t>WORKFORCE DS-71000WN</t>
        </is>
      </c>
      <c r="D117" s="11" t="n">
        <v>4365</v>
      </c>
      <c r="E117" s="12" t="n">
        <v>3637.5</v>
      </c>
    </row>
    <row r="118">
      <c r="A118" s="3" t="inlineStr">
        <is>
          <t>B11B262401BY</t>
        </is>
      </c>
      <c r="B118" s="3" t="inlineStr">
        <is>
          <t>Epson</t>
        </is>
      </c>
      <c r="C118" s="3" t="inlineStr">
        <is>
          <t>WORKFORCE DS-770II</t>
        </is>
      </c>
      <c r="D118" s="11" t="n">
        <v>475</v>
      </c>
      <c r="E118" s="12" t="n">
        <v>395.83</v>
      </c>
    </row>
    <row r="119">
      <c r="A119" s="3" t="inlineStr">
        <is>
          <t>B11B265401BY</t>
        </is>
      </c>
      <c r="B119" s="3" t="inlineStr">
        <is>
          <t>Epson</t>
        </is>
      </c>
      <c r="C119" s="3" t="inlineStr">
        <is>
          <t>WORKFORCE DS-790WN</t>
        </is>
      </c>
      <c r="D119" s="11" t="n">
        <v>636</v>
      </c>
      <c r="E119" s="12" t="n">
        <v>530</v>
      </c>
    </row>
    <row r="120">
      <c r="A120" s="3" t="inlineStr">
        <is>
          <t>B11B253402BY</t>
        </is>
      </c>
      <c r="B120" s="3" t="inlineStr">
        <is>
          <t>Epson</t>
        </is>
      </c>
      <c r="C120" s="3" t="inlineStr">
        <is>
          <t>WORKFORCE DS-80W</t>
        </is>
      </c>
      <c r="D120" s="11" t="n">
        <v>172</v>
      </c>
      <c r="E120" s="12" t="n">
        <v>143.33</v>
      </c>
    </row>
    <row r="121">
      <c r="A121" s="3" t="inlineStr">
        <is>
          <t>B11B276401BY</t>
        </is>
      </c>
      <c r="B121" s="3" t="inlineStr">
        <is>
          <t>Epson</t>
        </is>
      </c>
      <c r="C121" s="3" t="inlineStr">
        <is>
          <t>WORKFORCE DS-900WN</t>
        </is>
      </c>
      <c r="D121" s="11" t="n">
        <v>1455</v>
      </c>
      <c r="E121" s="12" t="n">
        <v>1212.5</v>
      </c>
    </row>
    <row r="122">
      <c r="A122" s="3" t="inlineStr">
        <is>
          <t>B11B251401BY</t>
        </is>
      </c>
      <c r="B122" s="3" t="inlineStr">
        <is>
          <t>Epson</t>
        </is>
      </c>
      <c r="C122" s="3" t="inlineStr">
        <is>
          <t>WORKFORCE DS-970</t>
        </is>
      </c>
      <c r="D122" s="11" t="n">
        <v>859</v>
      </c>
      <c r="E122" s="12" t="n">
        <v>715.83</v>
      </c>
    </row>
    <row r="123">
      <c r="A123" s="3" t="inlineStr">
        <is>
          <t>B11B272401BY</t>
        </is>
      </c>
      <c r="B123" s="3" t="inlineStr">
        <is>
          <t>Epson</t>
        </is>
      </c>
      <c r="C123" s="3" t="inlineStr">
        <is>
          <t>WORKFORCE DS-C330</t>
        </is>
      </c>
      <c r="D123" s="11" t="n">
        <v>253</v>
      </c>
      <c r="E123" s="12" t="n">
        <v>210.83</v>
      </c>
    </row>
    <row r="124">
      <c r="A124" s="3" t="inlineStr">
        <is>
          <t>B11B271401BY</t>
        </is>
      </c>
      <c r="B124" s="3" t="inlineStr">
        <is>
          <t>Epson</t>
        </is>
      </c>
      <c r="C124" s="3" t="inlineStr">
        <is>
          <t>WORKFORCE DS-C490</t>
        </is>
      </c>
      <c r="D124" s="11" t="n">
        <v>506</v>
      </c>
      <c r="E124" s="12" t="n">
        <v>421.67</v>
      </c>
    </row>
    <row r="125">
      <c r="A125" s="3" t="inlineStr">
        <is>
          <t>C11CL35401BY</t>
        </is>
      </c>
      <c r="B125" s="3" t="inlineStr">
        <is>
          <t>Epson</t>
        </is>
      </c>
      <c r="C125" s="3" t="inlineStr">
        <is>
          <t>WORKFORCE EM-C7100DWF</t>
        </is>
      </c>
      <c r="D125" s="11" t="n">
        <v>1037</v>
      </c>
      <c r="E125" s="12" t="n">
        <v>864.17</v>
      </c>
    </row>
    <row r="126">
      <c r="A126" s="3" t="inlineStr">
        <is>
          <t>C11CL37401BY</t>
        </is>
      </c>
      <c r="B126" s="3" t="inlineStr">
        <is>
          <t>Epson</t>
        </is>
      </c>
      <c r="C126" s="3" t="inlineStr">
        <is>
          <t>WORKFORCE EP-C7000DW</t>
        </is>
      </c>
      <c r="D126" s="11" t="n">
        <v>698</v>
      </c>
      <c r="E126" s="12" t="n">
        <v>581.67</v>
      </c>
    </row>
    <row r="127">
      <c r="A127" s="3" t="inlineStr">
        <is>
          <t>B11B252401</t>
        </is>
      </c>
      <c r="B127" s="3" t="inlineStr">
        <is>
          <t>Epson</t>
        </is>
      </c>
      <c r="C127" s="3" t="inlineStr">
        <is>
          <t>WORKFORCE ES-50</t>
        </is>
      </c>
      <c r="D127" s="11" t="n">
        <v>115</v>
      </c>
      <c r="E127" s="12" t="n">
        <v>95.83</v>
      </c>
    </row>
    <row r="128">
      <c r="A128" s="3" t="inlineStr">
        <is>
          <t>B11B263401BY</t>
        </is>
      </c>
      <c r="B128" s="3" t="inlineStr">
        <is>
          <t>Epson</t>
        </is>
      </c>
      <c r="C128" s="3" t="inlineStr">
        <is>
          <t>WORKFORCE ES-500W II</t>
        </is>
      </c>
      <c r="D128" s="11" t="n">
        <v>354</v>
      </c>
      <c r="E128" s="12" t="n">
        <v>295</v>
      </c>
    </row>
    <row r="129">
      <c r="A129" s="3" t="inlineStr">
        <is>
          <t>B11B253401BY</t>
        </is>
      </c>
      <c r="B129" s="3" t="inlineStr">
        <is>
          <t>Epson</t>
        </is>
      </c>
      <c r="C129" s="3" t="inlineStr">
        <is>
          <t>WORKFORCE ES-60W</t>
        </is>
      </c>
      <c r="D129" s="11" t="n">
        <v>163</v>
      </c>
      <c r="E129" s="12" t="n">
        <v>135.83</v>
      </c>
    </row>
    <row r="130">
      <c r="A130" s="3" t="inlineStr">
        <is>
          <t>B11B270401BY</t>
        </is>
      </c>
      <c r="B130" s="3" t="inlineStr">
        <is>
          <t>Epson</t>
        </is>
      </c>
      <c r="C130" s="3" t="inlineStr">
        <is>
          <t>WORKFORCE ES-C320W</t>
        </is>
      </c>
      <c r="D130" s="11" t="n">
        <v>253</v>
      </c>
      <c r="E130" s="12" t="n">
        <v>210.83</v>
      </c>
    </row>
    <row r="131">
      <c r="A131" s="3" t="inlineStr">
        <is>
          <t>C11CM01401</t>
        </is>
      </c>
      <c r="B131" s="3" t="inlineStr">
        <is>
          <t>Epson</t>
        </is>
      </c>
      <c r="C131" s="3" t="inlineStr">
        <is>
          <t>WORKFORCE PRO WF-3920</t>
        </is>
      </c>
      <c r="D131" s="11" t="n">
        <v>158</v>
      </c>
      <c r="E131" s="12" t="n">
        <v>131.67</v>
      </c>
    </row>
    <row r="132">
      <c r="A132" s="3" t="inlineStr">
        <is>
          <t>C11CK18401CA</t>
        </is>
      </c>
      <c r="B132" s="3" t="inlineStr">
        <is>
          <t>Epson</t>
        </is>
      </c>
      <c r="C132" s="3" t="inlineStr">
        <is>
          <t>WORKFORCE PRO WF-C4310DW</t>
        </is>
      </c>
      <c r="D132" s="11" t="n">
        <v>219</v>
      </c>
      <c r="E132" s="12" t="n">
        <v>182.5</v>
      </c>
    </row>
    <row r="133">
      <c r="A133" s="3" t="inlineStr">
        <is>
          <t>C11CJ05403CA</t>
        </is>
      </c>
      <c r="B133" s="3" t="inlineStr">
        <is>
          <t>Epson</t>
        </is>
      </c>
      <c r="C133" s="3" t="inlineStr">
        <is>
          <t>WORKFORCE PRO WF-C4810DTWF</t>
        </is>
      </c>
      <c r="D133" s="11" t="n">
        <v>267</v>
      </c>
      <c r="E133" s="12" t="n">
        <v>222.5</v>
      </c>
    </row>
    <row r="134">
      <c r="A134" s="3" t="inlineStr">
        <is>
          <t>C11CK25401BY</t>
        </is>
      </c>
      <c r="B134" s="3" t="inlineStr">
        <is>
          <t>Epson</t>
        </is>
      </c>
      <c r="C134" s="3" t="inlineStr">
        <is>
          <t>WORKFORCE PRO WF-C5390DW</t>
        </is>
      </c>
      <c r="D134" s="11" t="n">
        <v>517</v>
      </c>
      <c r="E134" s="12" t="n">
        <v>430.83</v>
      </c>
    </row>
    <row r="135">
      <c r="A135" s="3" t="inlineStr">
        <is>
          <t>C11CK23401BY</t>
        </is>
      </c>
      <c r="B135" s="3" t="inlineStr">
        <is>
          <t>Epson</t>
        </is>
      </c>
      <c r="C135" s="3" t="inlineStr">
        <is>
          <t>WORKFORCE PRO WF-C5890DWF</t>
        </is>
      </c>
      <c r="D135" s="11" t="n">
        <v>673</v>
      </c>
      <c r="E135" s="12" t="n">
        <v>560.83</v>
      </c>
    </row>
    <row r="136">
      <c r="A136" s="3" t="inlineStr">
        <is>
          <t>C11CK64401</t>
        </is>
      </c>
      <c r="B136" s="3" t="inlineStr">
        <is>
          <t>Epson</t>
        </is>
      </c>
      <c r="C136" s="3" t="inlineStr">
        <is>
          <t>WORKFORCE WF-2910DWF</t>
        </is>
      </c>
      <c r="D136" s="11" t="n">
        <v>82</v>
      </c>
      <c r="E136" s="12" t="n">
        <v>68.33</v>
      </c>
    </row>
    <row r="137">
      <c r="A137" s="3" t="inlineStr">
        <is>
          <t>C11CJ06401</t>
        </is>
      </c>
      <c r="B137" s="3" t="inlineStr">
        <is>
          <t>Epson</t>
        </is>
      </c>
      <c r="C137" s="3" t="inlineStr">
        <is>
          <t>WORKFORCE WF-4820</t>
        </is>
      </c>
      <c r="D137" s="11" t="n">
        <v>172</v>
      </c>
      <c r="E137" s="12" t="n">
        <v>143.33</v>
      </c>
    </row>
    <row r="138">
      <c r="A138" s="3" t="inlineStr">
        <is>
          <t>CE710A#B19</t>
        </is>
      </c>
      <c r="B138" s="3" t="inlineStr">
        <is>
          <t>Hewlett Packard Incorporated</t>
        </is>
      </c>
      <c r="C138" s="3" t="inlineStr">
        <is>
          <t>HP CLJ ENT CP5225 A3</t>
        </is>
      </c>
      <c r="D138" s="11" t="n">
        <v>965</v>
      </c>
      <c r="E138" s="12" t="n">
        <v>804.17</v>
      </c>
    </row>
    <row r="139">
      <c r="A139" s="3" t="inlineStr">
        <is>
          <t>6QP97A#B19-BOX</t>
        </is>
      </c>
      <c r="B139" s="3" t="inlineStr">
        <is>
          <t>Hewlett Packard Incorporated</t>
        </is>
      </c>
      <c r="C139" s="3" t="inlineStr">
        <is>
          <t>HP CLJ ENT X55745DN PRNTR</t>
        </is>
      </c>
      <c r="D139" s="11" t="n">
        <v>934</v>
      </c>
      <c r="E139" s="12" t="n">
        <v>778.33</v>
      </c>
    </row>
    <row r="140">
      <c r="A140" s="3" t="inlineStr">
        <is>
          <t>67P98A#B19</t>
        </is>
      </c>
      <c r="B140" s="3" t="inlineStr">
        <is>
          <t>Hewlett Packard Incorporated</t>
        </is>
      </c>
      <c r="C140" s="3" t="inlineStr">
        <is>
          <t>HP CLR LASERJET ENT 4701DN PRINTER</t>
        </is>
      </c>
      <c r="D140" s="11" t="n">
        <v>585</v>
      </c>
      <c r="E140" s="12" t="n">
        <v>487.5</v>
      </c>
    </row>
    <row r="141">
      <c r="A141" s="3" t="inlineStr">
        <is>
          <t>67Q05A#B19</t>
        </is>
      </c>
      <c r="B141" s="3" t="inlineStr">
        <is>
          <t>Hewlett Packard Incorporated</t>
        </is>
      </c>
      <c r="C141" s="3" t="inlineStr">
        <is>
          <t>HP CLR LASERJET ENT MFP 4801F PRT</t>
        </is>
      </c>
      <c r="D141" s="11" t="n">
        <v>889</v>
      </c>
      <c r="E141" s="12" t="n">
        <v>740.83</v>
      </c>
    </row>
    <row r="142">
      <c r="A142" s="3" t="inlineStr">
        <is>
          <t>67Q04A#B19</t>
        </is>
      </c>
      <c r="B142" s="3" t="inlineStr">
        <is>
          <t>Hewlett Packard Incorporated</t>
        </is>
      </c>
      <c r="C142" s="3" t="inlineStr">
        <is>
          <t>HP CLR LJ ENT MFP X45135DW PRINTER</t>
        </is>
      </c>
      <c r="D142" s="11" t="n">
        <v>636</v>
      </c>
      <c r="E142" s="12" t="n">
        <v>530</v>
      </c>
    </row>
    <row r="143">
      <c r="A143" s="3" t="inlineStr">
        <is>
          <t>67Q02A#B19</t>
        </is>
      </c>
      <c r="B143" s="3" t="inlineStr">
        <is>
          <t>Hewlett Packard Incorporated</t>
        </is>
      </c>
      <c r="C143" s="3" t="inlineStr">
        <is>
          <t>HP CLR LJ ENT X45135DN PRINTER</t>
        </is>
      </c>
      <c r="D143" s="11" t="n">
        <v>625</v>
      </c>
      <c r="E143" s="12" t="n">
        <v>520.83</v>
      </c>
    </row>
    <row r="144">
      <c r="A144" s="3" t="inlineStr">
        <is>
          <t>67Q06A#B19</t>
        </is>
      </c>
      <c r="B144" s="3" t="inlineStr">
        <is>
          <t>Hewlett Packard Incorporated</t>
        </is>
      </c>
      <c r="C144" s="3" t="inlineStr">
        <is>
          <t>HP CLR LJT ENT MFP 4801FW PRINTER</t>
        </is>
      </c>
      <c r="D144" s="11" t="n">
        <v>897</v>
      </c>
      <c r="E144" s="12" t="n">
        <v>747.5</v>
      </c>
    </row>
    <row r="145">
      <c r="A145" s="3" t="inlineStr">
        <is>
          <t>4ZB95A#ABU</t>
        </is>
      </c>
      <c r="B145" s="3" t="inlineStr">
        <is>
          <t>Hewlett Packard Incorporated</t>
        </is>
      </c>
      <c r="C145" s="3" t="inlineStr">
        <is>
          <t>HP COLOR LASER 150NW PRINTER</t>
        </is>
      </c>
      <c r="D145" s="11" t="n">
        <v>275</v>
      </c>
      <c r="E145" s="12" t="n">
        <v>229.17</v>
      </c>
    </row>
    <row r="146">
      <c r="A146" s="3" t="inlineStr">
        <is>
          <t>4ZB96A#ABU</t>
        </is>
      </c>
      <c r="B146" s="3" t="inlineStr">
        <is>
          <t>Hewlett Packard Incorporated</t>
        </is>
      </c>
      <c r="C146" s="3" t="inlineStr">
        <is>
          <t>HP COLOR LASER MFP 178NW PRINTER</t>
        </is>
      </c>
      <c r="D146" s="11" t="n">
        <v>323</v>
      </c>
      <c r="E146" s="12" t="n">
        <v>269.17</v>
      </c>
    </row>
    <row r="147">
      <c r="A147" s="3" t="inlineStr">
        <is>
          <t>3PZ95A#B19</t>
        </is>
      </c>
      <c r="B147" s="3" t="inlineStr">
        <is>
          <t>Hewlett Packard Incorporated</t>
        </is>
      </c>
      <c r="C147" s="3" t="inlineStr">
        <is>
          <t>HP COLOR LASERJET ENT M455DN PRINTER</t>
        </is>
      </c>
      <c r="D147" s="11" t="n">
        <v>534</v>
      </c>
      <c r="E147" s="12" t="n">
        <v>445</v>
      </c>
    </row>
    <row r="148">
      <c r="A148" s="3" t="inlineStr">
        <is>
          <t>7ZU81A#B19</t>
        </is>
      </c>
      <c r="B148" s="3" t="inlineStr">
        <is>
          <t>Hewlett Packard Incorporated</t>
        </is>
      </c>
      <c r="C148" s="3" t="inlineStr">
        <is>
          <t>HP COLOR LASERJET ENT M554DN PRNTR</t>
        </is>
      </c>
      <c r="D148" s="11" t="n">
        <v>654</v>
      </c>
      <c r="E148" s="12" t="n">
        <v>545</v>
      </c>
    </row>
    <row r="149">
      <c r="A149" s="3" t="inlineStr">
        <is>
          <t>4RA87F#ABU</t>
        </is>
      </c>
      <c r="B149" s="3" t="inlineStr">
        <is>
          <t>Hewlett Packard Incorporated</t>
        </is>
      </c>
      <c r="C149" s="3" t="inlineStr">
        <is>
          <t>HP COLOR LASERJET PRO 4202DN PRNTR</t>
        </is>
      </c>
      <c r="D149" s="11" t="n">
        <v>452</v>
      </c>
      <c r="E149" s="12" t="n">
        <v>376.67</v>
      </c>
    </row>
    <row r="150">
      <c r="A150" s="3" t="inlineStr">
        <is>
          <t>4RA83F#B19</t>
        </is>
      </c>
      <c r="B150" s="3" t="inlineStr">
        <is>
          <t>Hewlett Packard Incorporated</t>
        </is>
      </c>
      <c r="C150" s="3" t="inlineStr">
        <is>
          <t>HP COLOR LASERJET PRO MFP 4302DW PR</t>
        </is>
      </c>
      <c r="D150" s="11" t="n">
        <v>521</v>
      </c>
      <c r="E150" s="12" t="n">
        <v>434.17</v>
      </c>
    </row>
    <row r="151">
      <c r="A151" s="3" t="inlineStr">
        <is>
          <t>7E357A#B19-BOX</t>
        </is>
      </c>
      <c r="B151" s="3" t="inlineStr">
        <is>
          <t>Hewlett Packard Incorporated</t>
        </is>
      </c>
      <c r="C151" s="3" t="inlineStr">
        <is>
          <t>HP COLOR LJ ENT X58045DN MFP BOX DAM</t>
        </is>
      </c>
      <c r="D151" s="11" t="n">
        <v>2564</v>
      </c>
      <c r="E151" s="12" t="n">
        <v>2136.67</v>
      </c>
    </row>
    <row r="152">
      <c r="A152" s="3" t="inlineStr">
        <is>
          <t>499R0F#B19</t>
        </is>
      </c>
      <c r="B152" s="3" t="inlineStr">
        <is>
          <t>Hewlett Packard Incorporated</t>
        </is>
      </c>
      <c r="C152" s="3" t="inlineStr">
        <is>
          <t>HP COLOR LJ PRO 3202DW PRINTER:EUR</t>
        </is>
      </c>
      <c r="D152" s="11" t="n">
        <v>338</v>
      </c>
      <c r="E152" s="12" t="n">
        <v>281.67</v>
      </c>
    </row>
    <row r="153">
      <c r="A153" s="3" t="inlineStr">
        <is>
          <t>499Q7F#B19</t>
        </is>
      </c>
      <c r="B153" s="3" t="inlineStr">
        <is>
          <t>Hewlett Packard Incorporated</t>
        </is>
      </c>
      <c r="C153" s="3" t="inlineStr">
        <is>
          <t>HP COLOR LJ PRO MFP 3302FDN PRINTER:</t>
        </is>
      </c>
      <c r="D153" s="11" t="n">
        <v>497</v>
      </c>
      <c r="E153" s="12" t="n">
        <v>414.17</v>
      </c>
    </row>
    <row r="154">
      <c r="A154" s="3" t="inlineStr">
        <is>
          <t>499Q8F#B19</t>
        </is>
      </c>
      <c r="B154" s="3" t="inlineStr">
        <is>
          <t>Hewlett Packard Incorporated</t>
        </is>
      </c>
      <c r="C154" s="3" t="inlineStr">
        <is>
          <t>HP COLOR LJ PRO MFP 3302FDW PRINTER:</t>
        </is>
      </c>
      <c r="D154" s="11" t="n">
        <v>539</v>
      </c>
      <c r="E154" s="12" t="n">
        <v>449.17</v>
      </c>
    </row>
    <row r="155">
      <c r="A155" s="3" t="inlineStr">
        <is>
          <t>6QN28A#B19</t>
        </is>
      </c>
      <c r="B155" s="3" t="inlineStr">
        <is>
          <t>Hewlett Packard Incorporated</t>
        </is>
      </c>
      <c r="C155" s="3" t="inlineStr">
        <is>
          <t>HP COLOUR LASER ENT 5700DN PRINTER</t>
        </is>
      </c>
      <c r="D155" s="11" t="n">
        <v>821</v>
      </c>
      <c r="E155" s="12" t="n">
        <v>684.17</v>
      </c>
    </row>
    <row r="156">
      <c r="A156" s="3" t="inlineStr">
        <is>
          <t>6QN33A#B19</t>
        </is>
      </c>
      <c r="B156" s="3" t="inlineStr">
        <is>
          <t>Hewlett Packard Incorporated</t>
        </is>
      </c>
      <c r="C156" s="3" t="inlineStr">
        <is>
          <t>HP COLOUR LASER ENT 6700DN PRINTER</t>
        </is>
      </c>
      <c r="D156" s="11" t="n">
        <v>1283</v>
      </c>
      <c r="E156" s="12" t="n">
        <v>1069.17</v>
      </c>
    </row>
    <row r="157">
      <c r="A157" s="3" t="inlineStr">
        <is>
          <t>6QN35A#B19</t>
        </is>
      </c>
      <c r="B157" s="3" t="inlineStr">
        <is>
          <t>Hewlett Packard Incorporated</t>
        </is>
      </c>
      <c r="C157" s="3" t="inlineStr">
        <is>
          <t>HP COLOUR LASER ENT 6800DN MFP</t>
        </is>
      </c>
      <c r="D157" s="11" t="n">
        <v>3542</v>
      </c>
      <c r="E157" s="12" t="n">
        <v>2951.67</v>
      </c>
    </row>
    <row r="158">
      <c r="A158" s="3" t="inlineStr">
        <is>
          <t>T3U44A#B19</t>
        </is>
      </c>
      <c r="B158" s="3" t="inlineStr">
        <is>
          <t>Hewlett Packard Incorporated</t>
        </is>
      </c>
      <c r="C158" s="3" t="inlineStr">
        <is>
          <t>HP COLOUR LASERJET ENT M751DN PRNTR</t>
        </is>
      </c>
      <c r="D158" s="11" t="n">
        <v>2678</v>
      </c>
      <c r="E158" s="12" t="n">
        <v>2231.67</v>
      </c>
    </row>
    <row r="159">
      <c r="A159" s="3" t="inlineStr">
        <is>
          <t>4RA84F#ABU</t>
        </is>
      </c>
      <c r="B159" s="3" t="inlineStr">
        <is>
          <t>Hewlett Packard Incorporated</t>
        </is>
      </c>
      <c r="C159" s="3" t="inlineStr">
        <is>
          <t>HP COLOUR LASERJET PRO 4302FDN</t>
        </is>
      </c>
      <c r="D159" s="11" t="n">
        <v>619</v>
      </c>
      <c r="E159" s="12" t="n">
        <v>515.83</v>
      </c>
    </row>
    <row r="160">
      <c r="A160" s="3" t="inlineStr">
        <is>
          <t>L2762A#B19</t>
        </is>
      </c>
      <c r="B160" s="3" t="inlineStr">
        <is>
          <t>Hewlett Packard Incorporated</t>
        </is>
      </c>
      <c r="C160" s="3" t="inlineStr">
        <is>
          <t>HP DIG SENDERFLW SJ8500 FLATBED SCAN</t>
        </is>
      </c>
      <c r="D160" s="11" t="n">
        <v>3147</v>
      </c>
      <c r="E160" s="12" t="n">
        <v>2622.5</v>
      </c>
    </row>
    <row r="161">
      <c r="A161" s="3" t="inlineStr">
        <is>
          <t>4ZB84A#B19</t>
        </is>
      </c>
      <c r="B161" s="3" t="inlineStr">
        <is>
          <t>Hewlett Packard Incorporated</t>
        </is>
      </c>
      <c r="C161" s="3" t="inlineStr">
        <is>
          <t>HP LASER MFP 137FNW PRINTER</t>
        </is>
      </c>
      <c r="D161" s="11" t="n">
        <v>212</v>
      </c>
      <c r="E161" s="12" t="n">
        <v>176.67</v>
      </c>
    </row>
    <row r="162">
      <c r="A162" s="3" t="inlineStr">
        <is>
          <t>675R6A#B19</t>
        </is>
      </c>
      <c r="B162" s="3" t="inlineStr">
        <is>
          <t>Hewlett Packard Incorporated</t>
        </is>
      </c>
      <c r="C162" s="3" t="inlineStr">
        <is>
          <t>HP LASERJET ENT 5502DN</t>
        </is>
      </c>
      <c r="D162" s="11" t="n">
        <v>699</v>
      </c>
      <c r="E162" s="12" t="n">
        <v>582.5</v>
      </c>
    </row>
    <row r="163">
      <c r="A163" s="3" t="inlineStr">
        <is>
          <t>675T2A#B19</t>
        </is>
      </c>
      <c r="B163" s="3" t="inlineStr">
        <is>
          <t>Hewlett Packard Incorporated</t>
        </is>
      </c>
      <c r="C163" s="3" t="inlineStr">
        <is>
          <t>HP LASERJET ENT 6501DN</t>
        </is>
      </c>
      <c r="D163" s="11" t="n">
        <v>750</v>
      </c>
      <c r="E163" s="12" t="n">
        <v>625</v>
      </c>
    </row>
    <row r="164">
      <c r="A164" s="3" t="inlineStr">
        <is>
          <t>9S187A#B19</t>
        </is>
      </c>
      <c r="B164" s="3" t="inlineStr">
        <is>
          <t>Hewlett Packard Incorporated</t>
        </is>
      </c>
      <c r="C164" s="3" t="inlineStr">
        <is>
          <t>HP LASERJET ENT 8501DN PRINTER</t>
        </is>
      </c>
      <c r="D164" s="11" t="n">
        <v>3304</v>
      </c>
      <c r="E164" s="12" t="n">
        <v>2753.33</v>
      </c>
    </row>
    <row r="165">
      <c r="A165" s="3" t="inlineStr">
        <is>
          <t>7PS86A#B19</t>
        </is>
      </c>
      <c r="B165" s="3" t="inlineStr">
        <is>
          <t>Hewlett Packard Incorporated</t>
        </is>
      </c>
      <c r="C165" s="3" t="inlineStr">
        <is>
          <t>HP LASERJET ENT M612DN PRINTER</t>
        </is>
      </c>
      <c r="D165" s="11" t="n">
        <v>859</v>
      </c>
      <c r="E165" s="12" t="n">
        <v>715.83</v>
      </c>
    </row>
    <row r="166">
      <c r="A166" s="3" t="inlineStr">
        <is>
          <t>A29Z5A#B19</t>
        </is>
      </c>
      <c r="B166" s="3" t="inlineStr">
        <is>
          <t>Hewlett Packard Incorporated</t>
        </is>
      </c>
      <c r="C166" s="3" t="inlineStr">
        <is>
          <t>HP LASERJET ENT MFP 5601DN</t>
        </is>
      </c>
      <c r="D166" s="11" t="n">
        <v>1261</v>
      </c>
      <c r="E166" s="12" t="n">
        <v>1050.83</v>
      </c>
    </row>
    <row r="167">
      <c r="A167" s="3" t="inlineStr">
        <is>
          <t>675S3A#B19</t>
        </is>
      </c>
      <c r="B167" s="3" t="inlineStr">
        <is>
          <t>Hewlett Packard Incorporated</t>
        </is>
      </c>
      <c r="C167" s="3" t="inlineStr">
        <is>
          <t>HP LASERJET ENT MFP 5602DN</t>
        </is>
      </c>
      <c r="D167" s="11" t="n">
        <v>1675</v>
      </c>
      <c r="E167" s="12" t="n">
        <v>1395.83</v>
      </c>
    </row>
    <row r="168">
      <c r="A168" s="3" t="inlineStr">
        <is>
          <t>675T8A#B19</t>
        </is>
      </c>
      <c r="B168" s="3" t="inlineStr">
        <is>
          <t>Hewlett Packard Incorporated</t>
        </is>
      </c>
      <c r="C168" s="3" t="inlineStr">
        <is>
          <t>HP LASERJET ENT MFP 6600DN</t>
        </is>
      </c>
      <c r="D168" s="11" t="n">
        <v>2021</v>
      </c>
      <c r="E168" s="12" t="n">
        <v>1684.17</v>
      </c>
    </row>
    <row r="169">
      <c r="A169" s="3" t="inlineStr">
        <is>
          <t>9S186A#B19</t>
        </is>
      </c>
      <c r="B169" s="3" t="inlineStr">
        <is>
          <t>Hewlett Packard Incorporated</t>
        </is>
      </c>
      <c r="C169" s="3" t="inlineStr">
        <is>
          <t>HP LASERJET ENT MFP 8601DN PRINTER</t>
        </is>
      </c>
      <c r="D169" s="11" t="n">
        <v>6822</v>
      </c>
      <c r="E169" s="12" t="n">
        <v>5685</v>
      </c>
    </row>
    <row r="170">
      <c r="A170" s="3" t="inlineStr">
        <is>
          <t>8J9L0F#B19</t>
        </is>
      </c>
      <c r="B170" s="3" t="inlineStr">
        <is>
          <t>Hewlett Packard Incorporated</t>
        </is>
      </c>
      <c r="C170" s="3" t="inlineStr">
        <is>
          <t>HP LASERJET M209D PRNTR</t>
        </is>
      </c>
      <c r="D170" s="11" t="n">
        <v>138</v>
      </c>
      <c r="E170" s="12" t="n">
        <v>115</v>
      </c>
    </row>
    <row r="171">
      <c r="A171" s="3" t="inlineStr">
        <is>
          <t>6GW62F#B19</t>
        </is>
      </c>
      <c r="B171" s="3" t="inlineStr">
        <is>
          <t>Hewlett Packard Incorporated</t>
        </is>
      </c>
      <c r="C171" s="3" t="inlineStr">
        <is>
          <t>HP LASERJET M209DW PRIN</t>
        </is>
      </c>
      <c r="D171" s="11" t="n">
        <v>159</v>
      </c>
      <c r="E171" s="12" t="n">
        <v>132.5</v>
      </c>
    </row>
    <row r="172">
      <c r="A172" s="3" t="inlineStr">
        <is>
          <t>6GW99F#B19</t>
        </is>
      </c>
      <c r="B172" s="3" t="inlineStr">
        <is>
          <t>Hewlett Packard Incorporated</t>
        </is>
      </c>
      <c r="C172" s="3" t="inlineStr">
        <is>
          <t>HP LASERJET M234DW PRIN</t>
        </is>
      </c>
      <c r="D172" s="11" t="n">
        <v>201</v>
      </c>
      <c r="E172" s="12" t="n">
        <v>167.5</v>
      </c>
    </row>
    <row r="173">
      <c r="A173" s="3" t="inlineStr">
        <is>
          <t>6GX00F#B19</t>
        </is>
      </c>
      <c r="B173" s="3" t="inlineStr">
        <is>
          <t>Hewlett Packard Incorporated</t>
        </is>
      </c>
      <c r="C173" s="3" t="inlineStr">
        <is>
          <t>HP LASERJET M234SDN PRIN</t>
        </is>
      </c>
      <c r="D173" s="11" t="n">
        <v>201</v>
      </c>
      <c r="E173" s="12" t="n">
        <v>167.5</v>
      </c>
    </row>
    <row r="174">
      <c r="A174" s="3" t="inlineStr">
        <is>
          <t>6GX01F#B19</t>
        </is>
      </c>
      <c r="B174" s="3" t="inlineStr">
        <is>
          <t>Hewlett Packard Incorporated</t>
        </is>
      </c>
      <c r="C174" s="3" t="inlineStr">
        <is>
          <t>HP LASERJET M234SDW PRIN</t>
        </is>
      </c>
      <c r="D174" s="11" t="n">
        <v>233</v>
      </c>
      <c r="E174" s="12" t="n">
        <v>194.17</v>
      </c>
    </row>
    <row r="175">
      <c r="A175" s="3" t="inlineStr">
        <is>
          <t>3G651F#B19</t>
        </is>
      </c>
      <c r="B175" s="3" t="inlineStr">
        <is>
          <t>Hewlett Packard Incorporated</t>
        </is>
      </c>
      <c r="C175" s="3" t="inlineStr">
        <is>
          <t>HP LASERJET PRO 3002DN PRINTER:EU</t>
        </is>
      </c>
      <c r="D175" s="11" t="n">
        <v>205</v>
      </c>
      <c r="E175" s="12" t="n">
        <v>170.83</v>
      </c>
    </row>
    <row r="176">
      <c r="A176" s="3" t="inlineStr">
        <is>
          <t>J8H61A#ABU</t>
        </is>
      </c>
      <c r="B176" s="3" t="inlineStr">
        <is>
          <t>Hewlett Packard Incorporated</t>
        </is>
      </c>
      <c r="C176" s="3" t="inlineStr">
        <is>
          <t>HP LASERJET PRO M501DN PRINTER</t>
        </is>
      </c>
      <c r="D176" s="11" t="n">
        <v>412</v>
      </c>
      <c r="E176" s="12" t="n">
        <v>343.33</v>
      </c>
    </row>
    <row r="177">
      <c r="A177" s="3" t="inlineStr">
        <is>
          <t>3G629F#B19</t>
        </is>
      </c>
      <c r="B177" s="3" t="inlineStr">
        <is>
          <t>Hewlett Packard Incorporated</t>
        </is>
      </c>
      <c r="C177" s="3" t="inlineStr">
        <is>
          <t>HP LASERJET PRO MFP 3102FDN PRINTER</t>
        </is>
      </c>
      <c r="D177" s="11" t="n">
        <v>328</v>
      </c>
      <c r="E177" s="12" t="n">
        <v>273.33</v>
      </c>
    </row>
    <row r="178">
      <c r="A178" s="3" t="inlineStr">
        <is>
          <t>CF066A#B19</t>
        </is>
      </c>
      <c r="B178" s="3" t="inlineStr">
        <is>
          <t>Hewlett Packard Incorporated</t>
        </is>
      </c>
      <c r="C178" s="3" t="inlineStr">
        <is>
          <t>HP LJ ENT M725DN 41PPM A3 MFP</t>
        </is>
      </c>
      <c r="D178" s="11" t="n">
        <v>2708</v>
      </c>
      <c r="E178" s="12" t="n">
        <v>2256.67</v>
      </c>
    </row>
    <row r="179">
      <c r="A179" s="3" t="inlineStr">
        <is>
          <t>3PZ55A#B19-BOX</t>
        </is>
      </c>
      <c r="B179" s="3" t="inlineStr">
        <is>
          <t>Hewlett Packard Incorporated</t>
        </is>
      </c>
      <c r="C179" s="3" t="inlineStr">
        <is>
          <t>HP LJET ENT MFP M430F BOX DAMAGE</t>
        </is>
      </c>
      <c r="D179" s="11" t="n">
        <v>651</v>
      </c>
      <c r="E179" s="12" t="n">
        <v>542.5</v>
      </c>
    </row>
    <row r="180">
      <c r="A180" s="3" t="inlineStr">
        <is>
          <t>8Q4W0A#B19</t>
        </is>
      </c>
      <c r="B180" s="3" t="inlineStr">
        <is>
          <t>Hewlett Packard Incorporated</t>
        </is>
      </c>
      <c r="C180" s="3" t="inlineStr">
        <is>
          <t>HP SCANJET ENT FLOW 9000 S1 SCANNER:</t>
        </is>
      </c>
      <c r="D180" s="11" t="n">
        <v>2061</v>
      </c>
      <c r="E180" s="12" t="n">
        <v>1717.5</v>
      </c>
    </row>
    <row r="181">
      <c r="A181" s="3" t="inlineStr">
        <is>
          <t>20G08A#B19</t>
        </is>
      </c>
      <c r="B181" s="3" t="inlineStr">
        <is>
          <t>Hewlett Packard Incorporated</t>
        </is>
      </c>
      <c r="C181" s="3" t="inlineStr">
        <is>
          <t>HP SCANJET ENT FLOW N6600 FNW1 SCANN</t>
        </is>
      </c>
      <c r="D181" s="11" t="n">
        <v>1394</v>
      </c>
      <c r="E181" s="12" t="n">
        <v>1161.67</v>
      </c>
    </row>
    <row r="182">
      <c r="A182" s="3" t="inlineStr">
        <is>
          <t>6FW10A#B19</t>
        </is>
      </c>
      <c r="B182" s="3" t="inlineStr">
        <is>
          <t>Hewlett Packard Incorporated</t>
        </is>
      </c>
      <c r="C182" s="3" t="inlineStr">
        <is>
          <t>HP SCANJET ENT FLOW N7000 SNW1 SCANN</t>
        </is>
      </c>
      <c r="D182" s="11" t="n">
        <v>1105</v>
      </c>
      <c r="E182" s="12" t="n">
        <v>920.83</v>
      </c>
    </row>
    <row r="183">
      <c r="A183" s="3" t="inlineStr">
        <is>
          <t>6FW09A#B19</t>
        </is>
      </c>
      <c r="B183" s="3" t="inlineStr">
        <is>
          <t>Hewlett Packard Incorporated</t>
        </is>
      </c>
      <c r="C183" s="3" t="inlineStr">
        <is>
          <t>HP SCANJET ENTERPRISE FLOW 5000 S5 S</t>
        </is>
      </c>
      <c r="D183" s="11" t="n">
        <v>778</v>
      </c>
      <c r="E183" s="12" t="n">
        <v>648.33</v>
      </c>
    </row>
    <row r="184">
      <c r="A184" s="3" t="inlineStr">
        <is>
          <t>6FW06A#B19</t>
        </is>
      </c>
      <c r="B184" s="3" t="inlineStr">
        <is>
          <t>Hewlett Packard Incorporated</t>
        </is>
      </c>
      <c r="C184" s="3" t="inlineStr">
        <is>
          <t>HP SCANJET PRO 2000 S2 SCANNER</t>
        </is>
      </c>
      <c r="D184" s="11" t="n">
        <v>383</v>
      </c>
      <c r="E184" s="12" t="n">
        <v>319.17</v>
      </c>
    </row>
    <row r="185">
      <c r="A185" s="3" t="inlineStr">
        <is>
          <t>20G05A#B19</t>
        </is>
      </c>
      <c r="B185" s="3" t="inlineStr">
        <is>
          <t>Hewlett Packard Incorporated</t>
        </is>
      </c>
      <c r="C185" s="3" t="inlineStr">
        <is>
          <t>HP SCANJET PRO 2600 F1 SCANNER</t>
        </is>
      </c>
      <c r="D185" s="11" t="n">
        <v>356</v>
      </c>
      <c r="E185" s="12" t="n">
        <v>296.67</v>
      </c>
    </row>
    <row r="186">
      <c r="A186" s="3" t="inlineStr">
        <is>
          <t>6FW07A#B19</t>
        </is>
      </c>
      <c r="B186" s="3" t="inlineStr">
        <is>
          <t>Hewlett Packard Incorporated</t>
        </is>
      </c>
      <c r="C186" s="3" t="inlineStr">
        <is>
          <t>HP SCANJET PRO 3000 S4 SCANNER</t>
        </is>
      </c>
      <c r="D186" s="11" t="n">
        <v>526</v>
      </c>
      <c r="E186" s="12" t="n">
        <v>438.33</v>
      </c>
    </row>
    <row r="187">
      <c r="A187" s="3" t="inlineStr">
        <is>
          <t>20G06A#B19</t>
        </is>
      </c>
      <c r="B187" s="3" t="inlineStr">
        <is>
          <t>Hewlett Packard Incorporated</t>
        </is>
      </c>
      <c r="C187" s="3" t="inlineStr">
        <is>
          <t>HP SCANJET PRO 3600 F1 SCANNER</t>
        </is>
      </c>
      <c r="D187" s="11" t="n">
        <v>437</v>
      </c>
      <c r="E187" s="12" t="n">
        <v>364.17</v>
      </c>
    </row>
    <row r="188">
      <c r="A188" s="3" t="inlineStr">
        <is>
          <t>8Q4W2A#B19</t>
        </is>
      </c>
      <c r="B188" s="3" t="inlineStr">
        <is>
          <t>Hewlett Packard Incorporated</t>
        </is>
      </c>
      <c r="C188" s="3" t="inlineStr">
        <is>
          <t>HP SCANJET PRO 4200 S1 SCANNER:EUR</t>
        </is>
      </c>
      <c r="D188" s="11" t="n">
        <v>537</v>
      </c>
      <c r="E188" s="12" t="n">
        <v>447.5</v>
      </c>
    </row>
    <row r="189">
      <c r="A189" s="3" t="inlineStr">
        <is>
          <t>6FW08A#B19</t>
        </is>
      </c>
      <c r="B189" s="3" t="inlineStr">
        <is>
          <t>Hewlett Packard Incorporated</t>
        </is>
      </c>
      <c r="C189" s="3" t="inlineStr">
        <is>
          <t>HP SCANJET PRO N4000 SNW1 SCANNER</t>
        </is>
      </c>
      <c r="D189" s="11" t="n">
        <v>651</v>
      </c>
      <c r="E189" s="12" t="n">
        <v>542.5</v>
      </c>
    </row>
    <row r="190">
      <c r="A190" s="3" t="inlineStr">
        <is>
          <t>20G07A#B19</t>
        </is>
      </c>
      <c r="B190" s="3" t="inlineStr">
        <is>
          <t>Hewlett Packard Incorporated</t>
        </is>
      </c>
      <c r="C190" s="3" t="inlineStr">
        <is>
          <t>HP SCANJET PRO N4600 FNW1 SCANNER</t>
        </is>
      </c>
      <c r="D190" s="11" t="n">
        <v>729</v>
      </c>
      <c r="E190" s="12" t="n">
        <v>607.5</v>
      </c>
    </row>
    <row r="191">
      <c r="A191" s="3" t="inlineStr">
        <is>
          <t>7MD66F#B19</t>
        </is>
      </c>
      <c r="B191" s="3" t="inlineStr">
        <is>
          <t>HP</t>
        </is>
      </c>
      <c r="C191" s="3" t="inlineStr">
        <is>
          <t>HP LASERJET M110W PRINTER</t>
        </is>
      </c>
      <c r="D191" s="11" t="n">
        <v>122</v>
      </c>
      <c r="E191" s="12" t="n">
        <v>101.67</v>
      </c>
    </row>
    <row r="192">
      <c r="A192" s="3" t="inlineStr">
        <is>
          <t>1102P43NL0</t>
        </is>
      </c>
      <c r="B192" s="3" t="inlineStr">
        <is>
          <t>Kyocera</t>
        </is>
      </c>
      <c r="C192" s="3" t="inlineStr">
        <is>
          <t>ECOSYS M8124CIDN</t>
        </is>
      </c>
      <c r="D192" s="11" t="n">
        <v>3524</v>
      </c>
      <c r="E192" s="12" t="n">
        <v>2936.67</v>
      </c>
    </row>
    <row r="193">
      <c r="A193" s="3" t="inlineStr">
        <is>
          <t>110C233NL0</t>
        </is>
      </c>
      <c r="B193" s="3" t="inlineStr">
        <is>
          <t>Kyocera</t>
        </is>
      </c>
      <c r="C193" s="3" t="inlineStr">
        <is>
          <t>ECOSYS MA2101CFX</t>
        </is>
      </c>
      <c r="D193" s="11" t="n">
        <v>310</v>
      </c>
      <c r="E193" s="12" t="n">
        <v>258.33</v>
      </c>
    </row>
    <row r="194">
      <c r="A194" s="3" t="inlineStr">
        <is>
          <t>110C223NL0</t>
        </is>
      </c>
      <c r="B194" s="3" t="inlineStr">
        <is>
          <t>Kyocera</t>
        </is>
      </c>
      <c r="C194" s="3" t="inlineStr">
        <is>
          <t>ECOSYS MA2101CWFX</t>
        </is>
      </c>
      <c r="D194" s="11" t="n">
        <v>331</v>
      </c>
      <c r="E194" s="12" t="n">
        <v>275.83</v>
      </c>
    </row>
    <row r="195">
      <c r="A195" s="3" t="inlineStr">
        <is>
          <t>110C0F3NL0</t>
        </is>
      </c>
      <c r="B195" s="3" t="inlineStr">
        <is>
          <t>Kyocera</t>
        </is>
      </c>
      <c r="C195" s="3" t="inlineStr">
        <is>
          <t>ECOSYS MA2600CFX</t>
        </is>
      </c>
      <c r="D195" s="11" t="n">
        <v>464</v>
      </c>
      <c r="E195" s="12" t="n">
        <v>386.67</v>
      </c>
    </row>
    <row r="196">
      <c r="A196" s="3" t="inlineStr">
        <is>
          <t>110C253NL0</t>
        </is>
      </c>
      <c r="B196" s="3" t="inlineStr">
        <is>
          <t>Kyocera</t>
        </is>
      </c>
      <c r="C196" s="3" t="inlineStr">
        <is>
          <t>ECOSYS PA2101CX</t>
        </is>
      </c>
      <c r="D196" s="11" t="n">
        <v>210</v>
      </c>
      <c r="E196" s="12" t="n">
        <v>175</v>
      </c>
    </row>
    <row r="197">
      <c r="A197" s="3" t="inlineStr">
        <is>
          <t>110C0G3NL0</t>
        </is>
      </c>
      <c r="B197" s="3" t="inlineStr">
        <is>
          <t>Kyocera</t>
        </is>
      </c>
      <c r="C197" s="3" t="inlineStr">
        <is>
          <t>ECOSYS PA2600CWX</t>
        </is>
      </c>
      <c r="D197" s="11" t="n">
        <v>433</v>
      </c>
      <c r="E197" s="12" t="n">
        <v>360.83</v>
      </c>
    </row>
    <row r="198">
      <c r="A198" s="3" t="inlineStr">
        <is>
          <t>110C0H3NL0</t>
        </is>
      </c>
      <c r="B198" s="3" t="inlineStr">
        <is>
          <t>Kyocera</t>
        </is>
      </c>
      <c r="C198" s="3" t="inlineStr">
        <is>
          <t>ECOSYS PA2600CX</t>
        </is>
      </c>
      <c r="D198" s="11" t="n">
        <v>399</v>
      </c>
      <c r="E198" s="12" t="n">
        <v>332.5</v>
      </c>
    </row>
    <row r="199">
      <c r="A199" s="3" t="inlineStr">
        <is>
          <t>110C3J3NL0</t>
        </is>
      </c>
      <c r="B199" s="3" t="inlineStr">
        <is>
          <t>Kyocera</t>
        </is>
      </c>
      <c r="C199" s="3" t="inlineStr">
        <is>
          <t>ECOSYS PA3500X</t>
        </is>
      </c>
      <c r="D199" s="11" t="n">
        <v>219</v>
      </c>
      <c r="E199" s="12" t="n">
        <v>182.5</v>
      </c>
    </row>
    <row r="200">
      <c r="A200" s="3" t="inlineStr">
        <is>
          <t>1102Z03NL0</t>
        </is>
      </c>
      <c r="B200" s="3" t="inlineStr">
        <is>
          <t>Kyocera</t>
        </is>
      </c>
      <c r="C200" s="3" t="inlineStr">
        <is>
          <t>ECOSYS PA4000CX</t>
        </is>
      </c>
      <c r="D200" s="11" t="n">
        <v>691</v>
      </c>
      <c r="E200" s="12" t="n">
        <v>575.83</v>
      </c>
    </row>
    <row r="201">
      <c r="A201" s="3" t="inlineStr">
        <is>
          <t>50M0033</t>
        </is>
      </c>
      <c r="B201" s="3" t="inlineStr">
        <is>
          <t>Lexmark</t>
        </is>
      </c>
      <c r="C201" s="3" t="inlineStr">
        <is>
          <t>CS531DW</t>
        </is>
      </c>
      <c r="D201" s="11" t="n">
        <v>547</v>
      </c>
      <c r="E201" s="12" t="n">
        <v>455.83</v>
      </c>
    </row>
    <row r="202">
      <c r="A202" s="3" t="inlineStr">
        <is>
          <t>47C9063</t>
        </is>
      </c>
      <c r="B202" s="3" t="inlineStr">
        <is>
          <t>Lexmark</t>
        </is>
      </c>
      <c r="C202" s="3" t="inlineStr">
        <is>
          <t>CS730DE</t>
        </is>
      </c>
      <c r="D202" s="11" t="n">
        <v>609</v>
      </c>
      <c r="E202" s="12" t="n">
        <v>507.5</v>
      </c>
    </row>
    <row r="203">
      <c r="A203" s="3" t="inlineStr">
        <is>
          <t>47C9163</t>
        </is>
      </c>
      <c r="B203" s="3" t="inlineStr">
        <is>
          <t>Lexmark</t>
        </is>
      </c>
      <c r="C203" s="3" t="inlineStr">
        <is>
          <t>CS735DE</t>
        </is>
      </c>
      <c r="D203" s="11" t="n">
        <v>951</v>
      </c>
      <c r="E203" s="12" t="n">
        <v>792.5</v>
      </c>
    </row>
    <row r="204">
      <c r="A204" s="3" t="inlineStr">
        <is>
          <t>50M7093</t>
        </is>
      </c>
      <c r="B204" s="3" t="inlineStr">
        <is>
          <t>Lexmark</t>
        </is>
      </c>
      <c r="C204" s="3" t="inlineStr">
        <is>
          <t>CX635ADWE</t>
        </is>
      </c>
      <c r="D204" s="11" t="n">
        <v>1292</v>
      </c>
      <c r="E204" s="12" t="n">
        <v>1076.67</v>
      </c>
    </row>
    <row r="205">
      <c r="A205" s="3" t="inlineStr">
        <is>
          <t>20L8113</t>
        </is>
      </c>
      <c r="B205" s="3" t="inlineStr">
        <is>
          <t>Lexmark</t>
        </is>
      </c>
      <c r="C205" s="3" t="inlineStr">
        <is>
          <t>LEXMARK CX950SE MFP</t>
        </is>
      </c>
      <c r="D205" s="11" t="n">
        <v>3893</v>
      </c>
      <c r="E205" s="12" t="n">
        <v>3244.17</v>
      </c>
    </row>
    <row r="206">
      <c r="A206" s="3" t="inlineStr">
        <is>
          <t>29S0013</t>
        </is>
      </c>
      <c r="B206" s="3" t="inlineStr">
        <is>
          <t>Lexmark</t>
        </is>
      </c>
      <c r="C206" s="3" t="inlineStr">
        <is>
          <t>MS331DN + 1Y WARRANTY</t>
        </is>
      </c>
      <c r="D206" s="11" t="n">
        <v>209</v>
      </c>
      <c r="E206" s="12" t="n">
        <v>174.17</v>
      </c>
    </row>
    <row r="207">
      <c r="A207" s="3" t="inlineStr">
        <is>
          <t>29S0063</t>
        </is>
      </c>
      <c r="B207" s="3" t="inlineStr">
        <is>
          <t>Lexmark</t>
        </is>
      </c>
      <c r="C207" s="3" t="inlineStr">
        <is>
          <t>MS431DN</t>
        </is>
      </c>
      <c r="D207" s="11" t="n">
        <v>271</v>
      </c>
      <c r="E207" s="12" t="n">
        <v>225.83</v>
      </c>
    </row>
    <row r="208">
      <c r="A208" s="3" t="inlineStr">
        <is>
          <t>38S0313</t>
        </is>
      </c>
      <c r="B208" s="3" t="inlineStr">
        <is>
          <t>Lexmark</t>
        </is>
      </c>
      <c r="C208" s="3" t="inlineStr">
        <is>
          <t>MS531DW</t>
        </is>
      </c>
      <c r="D208" s="11" t="n">
        <v>527</v>
      </c>
      <c r="E208" s="12" t="n">
        <v>439.17</v>
      </c>
    </row>
    <row r="209">
      <c r="A209" s="3" t="inlineStr">
        <is>
          <t>29S0163</t>
        </is>
      </c>
      <c r="B209" s="3" t="inlineStr">
        <is>
          <t>Lexmark</t>
        </is>
      </c>
      <c r="C209" s="3" t="inlineStr">
        <is>
          <t>MX331ADN</t>
        </is>
      </c>
      <c r="D209" s="11" t="n">
        <v>364</v>
      </c>
      <c r="E209" s="12" t="n">
        <v>303.33</v>
      </c>
    </row>
    <row r="210">
      <c r="A210" s="3" t="inlineStr">
        <is>
          <t>20L8817</t>
        </is>
      </c>
      <c r="B210" s="3" t="inlineStr">
        <is>
          <t>Lexmark</t>
        </is>
      </c>
      <c r="C210" s="3" t="inlineStr">
        <is>
          <t>PTU CX83X/95X/96X CS96X MX95X</t>
        </is>
      </c>
      <c r="D210" s="11" t="n">
        <v>181</v>
      </c>
      <c r="E210" s="12" t="n">
        <v>150.83</v>
      </c>
    </row>
    <row r="211">
      <c r="A211" s="3" t="inlineStr">
        <is>
          <t>100S14926</t>
        </is>
      </c>
      <c r="B211" s="3" t="inlineStr">
        <is>
          <t>Lexmark</t>
        </is>
      </c>
      <c r="C211" s="3" t="inlineStr">
        <is>
          <t>XEROX C240 SFP HV UK MIDEAST</t>
        </is>
      </c>
      <c r="D211" s="11" t="n">
        <v>288</v>
      </c>
      <c r="E211" s="12" t="n">
        <v>240</v>
      </c>
    </row>
    <row r="212">
      <c r="A212" s="3" t="inlineStr">
        <is>
          <t>100S14932</t>
        </is>
      </c>
      <c r="B212" s="3" t="inlineStr">
        <is>
          <t>Lexmark</t>
        </is>
      </c>
      <c r="C212" s="3" t="inlineStr">
        <is>
          <t>XEROX C300 SFP HV UK MIDEAST</t>
        </is>
      </c>
      <c r="D212" s="11" t="n">
        <v>315</v>
      </c>
      <c r="E212" s="12" t="n">
        <v>262.5</v>
      </c>
    </row>
    <row r="213">
      <c r="A213" s="3" t="inlineStr">
        <is>
          <t>100S14947</t>
        </is>
      </c>
      <c r="B213" s="3" t="inlineStr">
        <is>
          <t>Lexmark</t>
        </is>
      </c>
      <c r="C213" s="3" t="inlineStr">
        <is>
          <t>XEROX C305AE MFP HV UK MIDEAST</t>
        </is>
      </c>
      <c r="D213" s="11" t="n">
        <v>486</v>
      </c>
      <c r="E213" s="12" t="n">
        <v>405</v>
      </c>
    </row>
    <row r="214">
      <c r="A214" s="3" t="inlineStr">
        <is>
          <t>100S15060</t>
        </is>
      </c>
      <c r="B214" s="3" t="inlineStr">
        <is>
          <t>Lexmark</t>
        </is>
      </c>
      <c r="C214" s="3" t="inlineStr">
        <is>
          <t>XEROX ZC364 MFP HV UK MIDEAST</t>
        </is>
      </c>
      <c r="D214" s="11" t="n">
        <v>573</v>
      </c>
      <c r="E214" s="12" t="n">
        <v>477.5</v>
      </c>
    </row>
  </sheetData>
  <autoFilter ref="A2:E214"/>
  <pageMargins left="0.75" right="0.75" top="1" bottom="1" header="0.5" footer="0.5"/>
  <pageSetup orientation="portrait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Printer Parts &amp; Options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FMHT70401-0</t>
        </is>
      </c>
      <c r="B3" s="3" t="inlineStr">
        <is>
          <t>Black &amp; Decker</t>
        </is>
      </c>
      <c r="C3" s="3" t="inlineStr">
        <is>
          <t>FATMAX 4-IN-1 LIGHT STAPLER/NAILER</t>
        </is>
      </c>
      <c r="D3" s="11" t="n">
        <v>29</v>
      </c>
      <c r="E3" s="12" t="n">
        <v>24.17</v>
      </c>
    </row>
    <row r="4">
      <c r="A4" s="3" t="inlineStr">
        <is>
          <t>STHT70440-0</t>
        </is>
      </c>
      <c r="B4" s="3" t="inlineStr">
        <is>
          <t>Black &amp; Decker</t>
        </is>
      </c>
      <c r="C4" s="3" t="inlineStr">
        <is>
          <t>STANLEY LIGHT DUTY STAPLE GUN</t>
        </is>
      </c>
      <c r="D4" s="11" t="n">
        <v>12</v>
      </c>
      <c r="E4" s="12" t="n">
        <v>10</v>
      </c>
    </row>
    <row r="5">
      <c r="A5" s="3" t="inlineStr">
        <is>
          <t>BU300CL</t>
        </is>
      </c>
      <c r="B5" s="3" t="inlineStr">
        <is>
          <t>Brother</t>
        </is>
      </c>
      <c r="C5" s="3" t="inlineStr">
        <is>
          <t>BELT UNIT</t>
        </is>
      </c>
      <c r="D5" s="11" t="n">
        <v>98</v>
      </c>
      <c r="E5" s="12" t="n">
        <v>81.67</v>
      </c>
    </row>
    <row r="6">
      <c r="A6" s="3" t="inlineStr">
        <is>
          <t>DKBU99</t>
        </is>
      </c>
      <c r="B6" s="3" t="inlineStr">
        <is>
          <t>Brother</t>
        </is>
      </c>
      <c r="C6" s="3" t="inlineStr">
        <is>
          <t>BRO QL500/550 BLADE CUTTER X2</t>
        </is>
      </c>
      <c r="D6" s="11" t="n">
        <v>9</v>
      </c>
      <c r="E6" s="12" t="n">
        <v>7.5</v>
      </c>
    </row>
    <row r="7">
      <c r="A7" s="3" t="inlineStr">
        <is>
          <t>BU330CL</t>
        </is>
      </c>
      <c r="B7" s="3" t="inlineStr">
        <is>
          <t>Brother</t>
        </is>
      </c>
      <c r="C7" s="3" t="inlineStr">
        <is>
          <t>BROTHER BU-330CL TRANSFER-UNIT 130K</t>
        </is>
      </c>
      <c r="D7" s="11" t="n">
        <v>47</v>
      </c>
      <c r="E7" s="12" t="n">
        <v>39.17</v>
      </c>
    </row>
    <row r="8">
      <c r="A8" s="3" t="inlineStr">
        <is>
          <t>BU220CL</t>
        </is>
      </c>
      <c r="B8" s="3" t="inlineStr">
        <is>
          <t>Brother</t>
        </is>
      </c>
      <c r="C8" s="3" t="inlineStr">
        <is>
          <t>BROTHER BU220CL BELT UNIT</t>
        </is>
      </c>
      <c r="D8" s="11" t="n">
        <v>94</v>
      </c>
      <c r="E8" s="12" t="n">
        <v>78.33</v>
      </c>
    </row>
    <row r="9">
      <c r="A9" s="3" t="inlineStr">
        <is>
          <t>BU223CL</t>
        </is>
      </c>
      <c r="B9" s="3" t="inlineStr">
        <is>
          <t>Brother</t>
        </is>
      </c>
      <c r="C9" s="3" t="inlineStr">
        <is>
          <t>BROTHER BU223CL BELT UNIT</t>
        </is>
      </c>
      <c r="D9" s="11" t="n">
        <v>94</v>
      </c>
      <c r="E9" s="12" t="n">
        <v>78.33</v>
      </c>
    </row>
    <row r="10">
      <c r="A10" s="3" t="inlineStr">
        <is>
          <t>BU229CL</t>
        </is>
      </c>
      <c r="B10" s="3" t="inlineStr">
        <is>
          <t>Brother</t>
        </is>
      </c>
      <c r="C10" s="3" t="inlineStr">
        <is>
          <t>BROTHER BU229CL BELT UNIT</t>
        </is>
      </c>
      <c r="D10" s="11" t="n">
        <v>94</v>
      </c>
      <c r="E10" s="12" t="n">
        <v>78.33</v>
      </c>
    </row>
    <row r="11">
      <c r="A11" s="3" t="inlineStr">
        <is>
          <t>TC4</t>
        </is>
      </c>
      <c r="B11" s="3" t="inlineStr">
        <is>
          <t>Brother</t>
        </is>
      </c>
      <c r="C11" s="3" t="inlineStr">
        <is>
          <t>BROTHER TC-4 CUTTER BLADE</t>
        </is>
      </c>
      <c r="D11" s="11" t="n">
        <v>7</v>
      </c>
      <c r="E11" s="12" t="n">
        <v>5.83</v>
      </c>
    </row>
    <row r="12">
      <c r="A12" s="3" t="inlineStr">
        <is>
          <t>WT229CL</t>
        </is>
      </c>
      <c r="B12" s="3" t="inlineStr">
        <is>
          <t>Brother</t>
        </is>
      </c>
      <c r="C12" s="3" t="inlineStr">
        <is>
          <t>BROTHER WT229CL WASTE TONER BOX</t>
        </is>
      </c>
      <c r="D12" s="11" t="n">
        <v>18</v>
      </c>
      <c r="E12" s="12" t="n">
        <v>15</v>
      </c>
    </row>
    <row r="13">
      <c r="A13" s="3" t="inlineStr">
        <is>
          <t>BU320CL</t>
        </is>
      </c>
      <c r="B13" s="3" t="inlineStr">
        <is>
          <t>Brother</t>
        </is>
      </c>
      <c r="C13" s="3" t="inlineStr">
        <is>
          <t>BU320CL BELT UNIT</t>
        </is>
      </c>
      <c r="D13" s="11" t="n">
        <v>93</v>
      </c>
      <c r="E13" s="12" t="n">
        <v>77.5</v>
      </c>
    </row>
    <row r="14">
      <c r="A14" s="3" t="inlineStr">
        <is>
          <t>LT5500</t>
        </is>
      </c>
      <c r="B14" s="3" t="inlineStr">
        <is>
          <t>Brother</t>
        </is>
      </c>
      <c r="C14" s="3" t="inlineStr">
        <is>
          <t>OPTIONAL LOWER TRAY</t>
        </is>
      </c>
      <c r="D14" s="11" t="n">
        <v>130</v>
      </c>
      <c r="E14" s="12" t="n">
        <v>108.33</v>
      </c>
    </row>
    <row r="15">
      <c r="A15" s="3" t="inlineStr">
        <is>
          <t>PABU001</t>
        </is>
      </c>
      <c r="B15" s="3" t="inlineStr">
        <is>
          <t>Brother</t>
        </is>
      </c>
      <c r="C15" s="3" t="inlineStr">
        <is>
          <t>PABU001 LI-ION BATTERY BASE UNIT</t>
        </is>
      </c>
      <c r="D15" s="11" t="n">
        <v>84</v>
      </c>
      <c r="E15" s="12" t="n">
        <v>70</v>
      </c>
    </row>
    <row r="16">
      <c r="A16" s="3" t="inlineStr">
        <is>
          <t>WT300CL</t>
        </is>
      </c>
      <c r="B16" s="3" t="inlineStr">
        <is>
          <t>Brother</t>
        </is>
      </c>
      <c r="C16" s="3" t="inlineStr">
        <is>
          <t>WASTE TONER PACK</t>
        </is>
      </c>
      <c r="D16" s="11" t="n">
        <v>19</v>
      </c>
      <c r="E16" s="12" t="n">
        <v>15.83</v>
      </c>
    </row>
    <row r="17">
      <c r="A17" s="3" t="inlineStr">
        <is>
          <t>WT320CL</t>
        </is>
      </c>
      <c r="B17" s="3" t="inlineStr">
        <is>
          <t>Brother</t>
        </is>
      </c>
      <c r="C17" s="3" t="inlineStr">
        <is>
          <t>WT320CL WASTE TONER PACK</t>
        </is>
      </c>
      <c r="D17" s="11" t="n">
        <v>19</v>
      </c>
      <c r="E17" s="12" t="n">
        <v>15.83</v>
      </c>
    </row>
    <row r="18">
      <c r="A18" s="3" t="inlineStr">
        <is>
          <t>C13S210117</t>
        </is>
      </c>
      <c r="B18" s="3" t="inlineStr">
        <is>
          <t>Epson</t>
        </is>
      </c>
      <c r="C18" s="3" t="inlineStr">
        <is>
          <t>AUTO CUTTER BLADE</t>
        </is>
      </c>
      <c r="D18" s="11" t="n">
        <v>150</v>
      </c>
      <c r="E18" s="12" t="n">
        <v>125</v>
      </c>
    </row>
    <row r="19">
      <c r="A19" s="3" t="inlineStr">
        <is>
          <t>C13S902006</t>
        </is>
      </c>
      <c r="B19" s="3" t="inlineStr">
        <is>
          <t>Epson</t>
        </is>
      </c>
      <c r="C19" s="3" t="inlineStr">
        <is>
          <t>AUTO CUTTER BLADE</t>
        </is>
      </c>
      <c r="D19" s="11" t="n">
        <v>127</v>
      </c>
      <c r="E19" s="12" t="n">
        <v>105.83</v>
      </c>
    </row>
    <row r="20">
      <c r="A20" s="3" t="inlineStr">
        <is>
          <t>C12C815351</t>
        </is>
      </c>
      <c r="B20" s="3" t="inlineStr">
        <is>
          <t>Epson</t>
        </is>
      </c>
      <c r="C20" s="3" t="inlineStr">
        <is>
          <t>AUTO CUTTER BLADE</t>
        </is>
      </c>
      <c r="D20" s="11" t="n">
        <v>153</v>
      </c>
      <c r="E20" s="12" t="n">
        <v>127.5</v>
      </c>
    </row>
    <row r="21">
      <c r="A21" s="3" t="inlineStr">
        <is>
          <t>C12C815331</t>
        </is>
      </c>
      <c r="B21" s="3" t="inlineStr">
        <is>
          <t>Epson</t>
        </is>
      </c>
      <c r="C21" s="3" t="inlineStr">
        <is>
          <t>AUTO CUTTER BLADE</t>
        </is>
      </c>
      <c r="D21" s="11" t="n">
        <v>153</v>
      </c>
      <c r="E21" s="12" t="n">
        <v>127.5</v>
      </c>
    </row>
    <row r="22">
      <c r="A22" s="3" t="inlineStr">
        <is>
          <t>C12C890191</t>
        </is>
      </c>
      <c r="B22" s="3" t="inlineStr">
        <is>
          <t>Epson</t>
        </is>
      </c>
      <c r="C22" s="3" t="inlineStr">
        <is>
          <t>C8901 MAINTENANCE TANK</t>
        </is>
      </c>
      <c r="D22" s="11" t="n">
        <v>30</v>
      </c>
      <c r="E22" s="12" t="n">
        <v>25</v>
      </c>
    </row>
    <row r="23">
      <c r="A23" s="3" t="inlineStr">
        <is>
          <t>C12C890501</t>
        </is>
      </c>
      <c r="B23" s="3" t="inlineStr">
        <is>
          <t>Epson</t>
        </is>
      </c>
      <c r="C23" s="3" t="inlineStr">
        <is>
          <t>C8905 MAINTENANCE TANK</t>
        </is>
      </c>
      <c r="D23" s="11" t="n">
        <v>20</v>
      </c>
      <c r="E23" s="12" t="n">
        <v>16.67</v>
      </c>
    </row>
    <row r="24">
      <c r="A24" s="3" t="inlineStr">
        <is>
          <t>C13S090013</t>
        </is>
      </c>
      <c r="B24" s="3" t="inlineStr">
        <is>
          <t>Epson</t>
        </is>
      </c>
      <c r="C24" s="3" t="inlineStr">
        <is>
          <t>CLEANING STICK  50 PCS</t>
        </is>
      </c>
      <c r="D24" s="11" t="n">
        <v>23</v>
      </c>
      <c r="E24" s="12" t="n">
        <v>19.17</v>
      </c>
    </row>
    <row r="25">
      <c r="A25" s="3" t="inlineStr">
        <is>
          <t>C12C936361</t>
        </is>
      </c>
      <c r="B25" s="3" t="inlineStr">
        <is>
          <t>Epson</t>
        </is>
      </c>
      <c r="C25" s="3" t="inlineStr">
        <is>
          <t>CUT SHEET STACKER TRAY FOR SC-T2100</t>
        </is>
      </c>
      <c r="D25" s="11" t="n">
        <v>34</v>
      </c>
      <c r="E25" s="12" t="n">
        <v>28.33</v>
      </c>
    </row>
    <row r="26">
      <c r="A26" s="3" t="inlineStr">
        <is>
          <t>C12C936671</t>
        </is>
      </c>
      <c r="B26" s="3" t="inlineStr">
        <is>
          <t>Epson</t>
        </is>
      </c>
      <c r="C26" s="3" t="inlineStr">
        <is>
          <t>EPSON 1TB SSD  OPTIONAL</t>
        </is>
      </c>
      <c r="D26" s="11" t="n">
        <v>568</v>
      </c>
      <c r="E26" s="12" t="n">
        <v>473.33</v>
      </c>
    </row>
    <row r="27">
      <c r="A27" s="3" t="inlineStr">
        <is>
          <t>C12C844161</t>
        </is>
      </c>
      <c r="B27" s="3" t="inlineStr">
        <is>
          <t>Epson</t>
        </is>
      </c>
      <c r="C27" s="3" t="inlineStr">
        <is>
          <t>MFP SCANNER STAND - 44IN</t>
        </is>
      </c>
      <c r="D27" s="11" t="n">
        <v>800</v>
      </c>
      <c r="E27" s="12" t="n">
        <v>666.67</v>
      </c>
    </row>
    <row r="28">
      <c r="A28" s="3" t="inlineStr">
        <is>
          <t>C12C938281</t>
        </is>
      </c>
      <c r="B28" s="3" t="inlineStr">
        <is>
          <t>Epson</t>
        </is>
      </c>
      <c r="C28" s="3" t="inlineStr">
        <is>
          <t>PAPER FEED ROLLER FOR CASSETTE B (58</t>
        </is>
      </c>
      <c r="D28" s="11" t="n">
        <v>18</v>
      </c>
      <c r="E28" s="12" t="n">
        <v>15</v>
      </c>
    </row>
    <row r="29">
      <c r="A29" s="3" t="inlineStr">
        <is>
          <t>C12C811231</t>
        </is>
      </c>
      <c r="B29" s="3" t="inlineStr">
        <is>
          <t>Epson</t>
        </is>
      </c>
      <c r="C29" s="3" t="inlineStr">
        <is>
          <t>ROLL FEED SPINDLE  DUAL TENSION-64IN</t>
        </is>
      </c>
      <c r="D29" s="11" t="n">
        <v>189</v>
      </c>
      <c r="E29" s="12" t="n">
        <v>157.5</v>
      </c>
    </row>
    <row r="30">
      <c r="A30" s="3" t="inlineStr">
        <is>
          <t>C12C811171</t>
        </is>
      </c>
      <c r="B30" s="3" t="inlineStr">
        <is>
          <t>Epson</t>
        </is>
      </c>
      <c r="C30" s="3" t="inlineStr">
        <is>
          <t>ROLL FEED SPINDLE - 17IN</t>
        </is>
      </c>
      <c r="D30" s="11" t="n">
        <v>92</v>
      </c>
      <c r="E30" s="12" t="n">
        <v>76.67</v>
      </c>
    </row>
    <row r="31">
      <c r="A31" s="3" t="inlineStr">
        <is>
          <t>C12C933131</t>
        </is>
      </c>
      <c r="B31" s="3" t="inlineStr">
        <is>
          <t>Epson</t>
        </is>
      </c>
      <c r="C31" s="3" t="inlineStr">
        <is>
          <t>ROLL FEED SPINDLE - 36IN</t>
        </is>
      </c>
      <c r="D31" s="11" t="n">
        <v>128</v>
      </c>
      <c r="E31" s="12" t="n">
        <v>106.67</v>
      </c>
    </row>
    <row r="32">
      <c r="A32" s="3" t="inlineStr">
        <is>
          <t>C12C933301</t>
        </is>
      </c>
      <c r="B32" s="3" t="inlineStr">
        <is>
          <t>Epson</t>
        </is>
      </c>
      <c r="C32" s="3" t="inlineStr">
        <is>
          <t>ROLL FEED SPINDLE - 36IN</t>
        </is>
      </c>
      <c r="D32" s="11" t="n">
        <v>128</v>
      </c>
      <c r="E32" s="12" t="n">
        <v>106.67</v>
      </c>
    </row>
    <row r="33">
      <c r="A33" s="3" t="inlineStr">
        <is>
          <t>C12C936171</t>
        </is>
      </c>
      <c r="B33" s="3" t="inlineStr">
        <is>
          <t>Epson</t>
        </is>
      </c>
      <c r="C33" s="3" t="inlineStr">
        <is>
          <t>ROLL FEED SPINDLE - 44IN</t>
        </is>
      </c>
      <c r="D33" s="11" t="n">
        <v>130</v>
      </c>
      <c r="E33" s="12" t="n">
        <v>108.33</v>
      </c>
    </row>
    <row r="34">
      <c r="A34" s="3" t="inlineStr">
        <is>
          <t>C12C937711</t>
        </is>
      </c>
      <c r="B34" s="3" t="inlineStr">
        <is>
          <t>Epson</t>
        </is>
      </c>
      <c r="C34" s="3" t="inlineStr">
        <is>
          <t>ROLL FEED SPINDLE-24IN T3700DP6500D</t>
        </is>
      </c>
      <c r="D34" s="11" t="n">
        <v>110</v>
      </c>
      <c r="E34" s="12" t="n">
        <v>91.67</v>
      </c>
    </row>
    <row r="35">
      <c r="A35" s="3" t="inlineStr">
        <is>
          <t>C12C932231</t>
        </is>
      </c>
      <c r="B35" s="3" t="inlineStr">
        <is>
          <t>Epson</t>
        </is>
      </c>
      <c r="C35" s="3" t="inlineStr">
        <is>
          <t>ROLL MEDIA ADAPTER</t>
        </is>
      </c>
      <c r="D35" s="11" t="n">
        <v>152</v>
      </c>
      <c r="E35" s="12" t="n">
        <v>126.67</v>
      </c>
    </row>
    <row r="36">
      <c r="A36" s="3" t="inlineStr">
        <is>
          <t>C12C935931</t>
        </is>
      </c>
      <c r="B36" s="3" t="inlineStr">
        <is>
          <t>Epson</t>
        </is>
      </c>
      <c r="C36" s="3" t="inlineStr">
        <is>
          <t>ROLL MEDIA ADAPTER  X2</t>
        </is>
      </c>
      <c r="D36" s="11" t="n">
        <v>153</v>
      </c>
      <c r="E36" s="12" t="n">
        <v>127.5</v>
      </c>
    </row>
    <row r="37">
      <c r="A37" s="3" t="inlineStr">
        <is>
          <t>C12C811401</t>
        </is>
      </c>
      <c r="B37" s="3" t="inlineStr">
        <is>
          <t>Epson</t>
        </is>
      </c>
      <c r="C37" s="3" t="inlineStr">
        <is>
          <t>ROLL MEDIA ADAPTER  X2</t>
        </is>
      </c>
      <c r="D37" s="11" t="n">
        <v>123</v>
      </c>
      <c r="E37" s="12" t="n">
        <v>102.5</v>
      </c>
    </row>
    <row r="38">
      <c r="A38" s="3" t="inlineStr">
        <is>
          <t>C13S210071</t>
        </is>
      </c>
      <c r="B38" s="3" t="inlineStr">
        <is>
          <t>Epson</t>
        </is>
      </c>
      <c r="C38" s="3" t="inlineStr">
        <is>
          <t>S2100 WASTE INK BOTTLE</t>
        </is>
      </c>
      <c r="D38" s="11" t="n">
        <v>37</v>
      </c>
      <c r="E38" s="12" t="n">
        <v>30.83</v>
      </c>
    </row>
    <row r="39">
      <c r="A39" s="3" t="inlineStr">
        <is>
          <t>C13S210116</t>
        </is>
      </c>
      <c r="B39" s="3" t="inlineStr">
        <is>
          <t>Epson</t>
        </is>
      </c>
      <c r="C39" s="3" t="inlineStr">
        <is>
          <t>S2101 BORDERLESS MAINTENANCE BOX</t>
        </is>
      </c>
      <c r="D39" s="11" t="n">
        <v>62</v>
      </c>
      <c r="E39" s="12" t="n">
        <v>51.67</v>
      </c>
    </row>
    <row r="40">
      <c r="A40" s="3" t="inlineStr">
        <is>
          <t>C13S210115</t>
        </is>
      </c>
      <c r="B40" s="3" t="inlineStr">
        <is>
          <t>Epson</t>
        </is>
      </c>
      <c r="C40" s="3" t="inlineStr">
        <is>
          <t>S2101 MAINTENANCE BOX  MAIN</t>
        </is>
      </c>
      <c r="D40" s="11" t="n">
        <v>62</v>
      </c>
      <c r="E40" s="12" t="n">
        <v>51.67</v>
      </c>
    </row>
    <row r="41">
      <c r="A41" s="3" t="inlineStr">
        <is>
          <t>B42B900201</t>
        </is>
      </c>
      <c r="B41" s="3" t="inlineStr">
        <is>
          <t>Epson</t>
        </is>
      </c>
      <c r="C41" s="3" t="inlineStr">
        <is>
          <t>SD-10 ALIGNMENT GUIDE.</t>
        </is>
      </c>
      <c r="D41" s="11" t="n">
        <v>29</v>
      </c>
      <c r="E41" s="12" t="n">
        <v>24.17</v>
      </c>
    </row>
    <row r="42">
      <c r="A42" s="3" t="inlineStr">
        <is>
          <t>B42B900101</t>
        </is>
      </c>
      <c r="B42" s="3" t="inlineStr">
        <is>
          <t>Epson</t>
        </is>
      </c>
      <c r="C42" s="3" t="inlineStr">
        <is>
          <t>SD-10 MAIN UNIT COVER</t>
        </is>
      </c>
      <c r="D42" s="11" t="n">
        <v>29</v>
      </c>
      <c r="E42" s="12" t="n">
        <v>24.17</v>
      </c>
    </row>
    <row r="43">
      <c r="A43" s="3" t="inlineStr">
        <is>
          <t>C12C933151</t>
        </is>
      </c>
      <c r="B43" s="3" t="inlineStr">
        <is>
          <t>Epson</t>
        </is>
      </c>
      <c r="C43" s="3" t="inlineStr">
        <is>
          <t>STAND - 24IN</t>
        </is>
      </c>
      <c r="D43" s="11" t="n">
        <v>316</v>
      </c>
      <c r="E43" s="12" t="n">
        <v>263.33</v>
      </c>
    </row>
    <row r="44">
      <c r="A44" s="3" t="inlineStr">
        <is>
          <t>C13T724000</t>
        </is>
      </c>
      <c r="B44" s="3" t="inlineStr">
        <is>
          <t>Epson</t>
        </is>
      </c>
      <c r="C44" s="3" t="inlineStr">
        <is>
          <t>T7240 WASTE INK BOTTLE</t>
        </is>
      </c>
      <c r="D44" s="11" t="n">
        <v>26</v>
      </c>
      <c r="E44" s="12" t="n">
        <v>21.67</v>
      </c>
    </row>
    <row r="45">
      <c r="A45" s="3" t="inlineStr">
        <is>
          <t>C3130A</t>
        </is>
      </c>
      <c r="B45" s="3" t="inlineStr">
        <is>
          <t>Hewlett Packard Incorporated</t>
        </is>
      </c>
      <c r="C45" s="3" t="inlineStr">
        <is>
          <t>HP 1MB LASERJET 4P/MP</t>
        </is>
      </c>
      <c r="D45" s="11" t="n">
        <v>42</v>
      </c>
      <c r="E45" s="12" t="n">
        <v>35</v>
      </c>
    </row>
    <row r="46">
      <c r="A46" s="3" t="inlineStr">
        <is>
          <t>E5K49A</t>
        </is>
      </c>
      <c r="B46" s="3" t="inlineStr">
        <is>
          <t>Hewlett Packard Incorporated</t>
        </is>
      </c>
      <c r="C46" s="3" t="inlineStr">
        <is>
          <t>HP 2GB DDR3 X32 144PIN 800MHZ SODIMM</t>
        </is>
      </c>
      <c r="D46" s="11" t="n">
        <v>104</v>
      </c>
      <c r="E46" s="12" t="n">
        <v>86.67</v>
      </c>
    </row>
    <row r="47">
      <c r="A47" s="3" t="inlineStr">
        <is>
          <t>762T5AA</t>
        </is>
      </c>
      <c r="B47" s="3" t="inlineStr">
        <is>
          <t>Hewlett Packard Incorporated</t>
        </is>
      </c>
      <c r="C47" s="3" t="inlineStr">
        <is>
          <t>HP B200 PC MOUNTING BRACKET</t>
        </is>
      </c>
      <c r="D47" s="11" t="n">
        <v>35</v>
      </c>
      <c r="E47" s="12" t="n">
        <v>29.17</v>
      </c>
    </row>
    <row r="48">
      <c r="A48" s="3" t="inlineStr">
        <is>
          <t>8RA46AA</t>
        </is>
      </c>
      <c r="B48" s="3" t="inlineStr">
        <is>
          <t>Hewlett Packard Incorporated</t>
        </is>
      </c>
      <c r="C48" s="3" t="inlineStr">
        <is>
          <t>HP B250 PC MOUNTING BRACKET</t>
        </is>
      </c>
      <c r="D48" s="11" t="n">
        <v>40</v>
      </c>
      <c r="E48" s="12" t="n">
        <v>33.33</v>
      </c>
    </row>
    <row r="49">
      <c r="A49" s="3" t="inlineStr">
        <is>
          <t>2DW53AA</t>
        </is>
      </c>
      <c r="B49" s="3" t="inlineStr">
        <is>
          <t>Hewlett Packard Incorporated</t>
        </is>
      </c>
      <c r="C49" s="3" t="inlineStr">
        <is>
          <t>HP B300 PC MOUNTING BRACKET</t>
        </is>
      </c>
      <c r="D49" s="11" t="n">
        <v>38</v>
      </c>
      <c r="E49" s="12" t="n">
        <v>31.67</v>
      </c>
    </row>
    <row r="50">
      <c r="A50" s="3" t="inlineStr">
        <is>
          <t>763U8AA</t>
        </is>
      </c>
      <c r="B50" s="3" t="inlineStr">
        <is>
          <t>Hewlett Packard Incorporated</t>
        </is>
      </c>
      <c r="C50" s="3" t="inlineStr">
        <is>
          <t>HP B560 PC MOUNTING BRACKET</t>
        </is>
      </c>
      <c r="D50" s="11" t="n">
        <v>37</v>
      </c>
      <c r="E50" s="12" t="n">
        <v>30.83</v>
      </c>
    </row>
    <row r="51">
      <c r="A51" s="3" t="inlineStr">
        <is>
          <t>P1B11A</t>
        </is>
      </c>
      <c r="B51" s="3" t="inlineStr">
        <is>
          <t>Hewlett Packard Incorporated</t>
        </is>
      </c>
      <c r="C51" s="3" t="inlineStr">
        <is>
          <t>HP CLJ 3 X 550 SHEET TRAY/STAND</t>
        </is>
      </c>
      <c r="D51" s="11" t="n">
        <v>934</v>
      </c>
      <c r="E51" s="12" t="n">
        <v>778.33</v>
      </c>
    </row>
    <row r="52">
      <c r="A52" s="3" t="inlineStr">
        <is>
          <t>9V9E7A</t>
        </is>
      </c>
      <c r="B52" s="3" t="inlineStr">
        <is>
          <t>Hewlett Packard Incorporated</t>
        </is>
      </c>
      <c r="C52" s="3" t="inlineStr">
        <is>
          <t>HP CLR LASERJET 2100 SHT HC TRAY/ST</t>
        </is>
      </c>
      <c r="D52" s="11" t="n">
        <v>1037</v>
      </c>
      <c r="E52" s="12" t="n">
        <v>864.17</v>
      </c>
    </row>
    <row r="53">
      <c r="A53" s="3" t="inlineStr">
        <is>
          <t>6QN54A-BOX</t>
        </is>
      </c>
      <c r="B53" s="3" t="inlineStr">
        <is>
          <t>Hewlett Packard Incorporated</t>
        </is>
      </c>
      <c r="C53" s="3" t="inlineStr">
        <is>
          <t>HP CLR LASERJET STAND - BOX DAMAGE</t>
        </is>
      </c>
      <c r="D53" s="11" t="n">
        <v>268</v>
      </c>
      <c r="E53" s="12" t="n">
        <v>223.33</v>
      </c>
    </row>
    <row r="54">
      <c r="A54" s="3" t="inlineStr">
        <is>
          <t>P1B12A</t>
        </is>
      </c>
      <c r="B54" s="3" t="inlineStr">
        <is>
          <t>Hewlett Packard Incorporated</t>
        </is>
      </c>
      <c r="C54" s="3" t="inlineStr">
        <is>
          <t>HP CLR LJ 550/2000 SHT HCI FDR STAND</t>
        </is>
      </c>
      <c r="D54" s="11" t="n">
        <v>1044</v>
      </c>
      <c r="E54" s="12" t="n">
        <v>870</v>
      </c>
    </row>
    <row r="55">
      <c r="A55" s="3" t="inlineStr">
        <is>
          <t>B5L31A</t>
        </is>
      </c>
      <c r="B55" s="3" t="inlineStr">
        <is>
          <t>Hewlett Packard Incorporated</t>
        </is>
      </c>
      <c r="C55" s="3" t="inlineStr">
        <is>
          <t>HP FOREIGN IF</t>
        </is>
      </c>
      <c r="D55" s="11" t="n">
        <v>90</v>
      </c>
      <c r="E55" s="12" t="n">
        <v>75</v>
      </c>
    </row>
    <row r="56">
      <c r="A56" s="3" t="inlineStr">
        <is>
          <t>B5L28A</t>
        </is>
      </c>
      <c r="B56" s="3" t="inlineStr">
        <is>
          <t>Hewlett Packard Incorporated</t>
        </is>
      </c>
      <c r="C56" s="3" t="inlineStr">
        <is>
          <t>HP INT USB PORTS</t>
        </is>
      </c>
      <c r="D56" s="11" t="n">
        <v>63</v>
      </c>
      <c r="E56" s="12" t="n">
        <v>52.5</v>
      </c>
    </row>
    <row r="57">
      <c r="A57" s="3" t="inlineStr">
        <is>
          <t>3JN69A</t>
        </is>
      </c>
      <c r="B57" s="3" t="inlineStr">
        <is>
          <t>Hewlett Packard Incorporated</t>
        </is>
      </c>
      <c r="C57" s="3" t="inlineStr">
        <is>
          <t>HP JETDIRECT 3100W BLE/NFC/WIRELESS</t>
        </is>
      </c>
      <c r="D57" s="11" t="n">
        <v>49</v>
      </c>
      <c r="E57" s="12" t="n">
        <v>40.83</v>
      </c>
    </row>
    <row r="58">
      <c r="A58" s="3" t="inlineStr">
        <is>
          <t>9R1U0A</t>
        </is>
      </c>
      <c r="B58" s="3" t="inlineStr">
        <is>
          <t>Hewlett Packard Incorporated</t>
        </is>
      </c>
      <c r="C58" s="3" t="inlineStr">
        <is>
          <t>HP JETDIRECT 3200W WIFI 6 BLE/WL ACC</t>
        </is>
      </c>
      <c r="D58" s="11" t="n">
        <v>118</v>
      </c>
      <c r="E58" s="12" t="n">
        <v>98.33</v>
      </c>
    </row>
    <row r="59">
      <c r="A59" s="3" t="inlineStr">
        <is>
          <t>D9P29A</t>
        </is>
      </c>
      <c r="B59" s="3" t="inlineStr">
        <is>
          <t>Hewlett Packard Incorporated</t>
        </is>
      </c>
      <c r="C59" s="3" t="inlineStr">
        <is>
          <t>HP LASER 550 SHT TRAY</t>
        </is>
      </c>
      <c r="D59" s="11" t="n">
        <v>116</v>
      </c>
      <c r="E59" s="12" t="n">
        <v>96.67</v>
      </c>
    </row>
    <row r="60">
      <c r="A60" s="3" t="inlineStr">
        <is>
          <t>F2A72A</t>
        </is>
      </c>
      <c r="B60" s="3" t="inlineStr">
        <is>
          <t>Hewlett Packard Incorporated</t>
        </is>
      </c>
      <c r="C60" s="3" t="inlineStr">
        <is>
          <t>HP LASER 550 SHT TRAY</t>
        </is>
      </c>
      <c r="D60" s="11" t="n">
        <v>130</v>
      </c>
      <c r="E60" s="12" t="n">
        <v>108.33</v>
      </c>
    </row>
    <row r="61">
      <c r="A61" s="3" t="inlineStr">
        <is>
          <t>J8J93A</t>
        </is>
      </c>
      <c r="B61" s="3" t="inlineStr">
        <is>
          <t>Hewlett Packard Incorporated</t>
        </is>
      </c>
      <c r="C61" s="3" t="inlineStr">
        <is>
          <t>HP LASERJET 3X550 STAND</t>
        </is>
      </c>
      <c r="D61" s="11" t="n">
        <v>942</v>
      </c>
      <c r="E61" s="12" t="n">
        <v>785</v>
      </c>
    </row>
    <row r="62">
      <c r="A62" s="3" t="inlineStr">
        <is>
          <t>6C7M6A</t>
        </is>
      </c>
      <c r="B62" s="3" t="inlineStr">
        <is>
          <t>Hewlett Packard Incorporated</t>
        </is>
      </c>
      <c r="C62" s="3" t="inlineStr">
        <is>
          <t>HP LASERJET 550 SHEET PAPER TRAY</t>
        </is>
      </c>
      <c r="D62" s="11" t="n">
        <v>291</v>
      </c>
      <c r="E62" s="12" t="n">
        <v>242.5</v>
      </c>
    </row>
    <row r="63">
      <c r="A63" s="3" t="inlineStr">
        <is>
          <t>J8J89A</t>
        </is>
      </c>
      <c r="B63" s="3" t="inlineStr">
        <is>
          <t>Hewlett Packard Incorporated</t>
        </is>
      </c>
      <c r="C63" s="3" t="inlineStr">
        <is>
          <t>HP LASERJET 550-SHEET PAPER TRAY</t>
        </is>
      </c>
      <c r="D63" s="11" t="n">
        <v>280</v>
      </c>
      <c r="E63" s="12" t="n">
        <v>233.33</v>
      </c>
    </row>
    <row r="64">
      <c r="A64" s="3" t="inlineStr">
        <is>
          <t>F2A73A</t>
        </is>
      </c>
      <c r="B64" s="3" t="inlineStr">
        <is>
          <t>Hewlett Packard Incorporated</t>
        </is>
      </c>
      <c r="C64" s="3" t="inlineStr">
        <is>
          <t>HP LASERJET CABINET</t>
        </is>
      </c>
      <c r="D64" s="11" t="n">
        <v>322</v>
      </c>
      <c r="E64" s="12" t="n">
        <v>268.33</v>
      </c>
    </row>
    <row r="65">
      <c r="A65" s="3" t="inlineStr">
        <is>
          <t>J8J90A</t>
        </is>
      </c>
      <c r="B65" s="3" t="inlineStr">
        <is>
          <t>Hewlett Packard Incorporated</t>
        </is>
      </c>
      <c r="C65" s="3" t="inlineStr">
        <is>
          <t>HP LASERJET ENVELOPE FEEDER</t>
        </is>
      </c>
      <c r="D65" s="11" t="n">
        <v>270</v>
      </c>
      <c r="E65" s="12" t="n">
        <v>225</v>
      </c>
    </row>
    <row r="66">
      <c r="A66" s="3" t="inlineStr">
        <is>
          <t>CF243A</t>
        </is>
      </c>
      <c r="B66" s="3" t="inlineStr">
        <is>
          <t>Hewlett Packard Incorporated</t>
        </is>
      </c>
      <c r="C66" s="3" t="inlineStr">
        <is>
          <t>HP LJ 1X500 SHEET TRAY</t>
        </is>
      </c>
      <c r="D66" s="11" t="n">
        <v>465</v>
      </c>
      <c r="E66" s="12" t="n">
        <v>387.5</v>
      </c>
    </row>
    <row r="67">
      <c r="A67" s="3" t="inlineStr">
        <is>
          <t>2EH31A</t>
        </is>
      </c>
      <c r="B67" s="3" t="inlineStr">
        <is>
          <t>Hewlett Packard Incorporated</t>
        </is>
      </c>
      <c r="C67" s="3" t="inlineStr">
        <is>
          <t>HP MFP ANALOG 700 FAX ACCESSORY</t>
        </is>
      </c>
      <c r="D67" s="11" t="n">
        <v>347</v>
      </c>
      <c r="E67" s="12" t="n">
        <v>289.17</v>
      </c>
    </row>
    <row r="68">
      <c r="A68" s="3" t="inlineStr">
        <is>
          <t>6KD15AA</t>
        </is>
      </c>
      <c r="B68" s="3" t="inlineStr">
        <is>
          <t>Hewlett Packard Incorporated</t>
        </is>
      </c>
      <c r="C68" s="3" t="inlineStr">
        <is>
          <t>HP QUICK RELEASE BRACKET 2</t>
        </is>
      </c>
      <c r="D68" s="11" t="n">
        <v>21</v>
      </c>
      <c r="E68" s="12" t="n">
        <v>17.5</v>
      </c>
    </row>
    <row r="69">
      <c r="A69" s="3" t="inlineStr">
        <is>
          <t>C8091A</t>
        </is>
      </c>
      <c r="B69" s="3" t="inlineStr">
        <is>
          <t>Hewlett Packard Incorporated</t>
        </is>
      </c>
      <c r="C69" s="3" t="inlineStr">
        <is>
          <t>HP STAPLE CARTRIDGE</t>
        </is>
      </c>
      <c r="D69" s="11" t="n">
        <v>37</v>
      </c>
      <c r="E69" s="12" t="n">
        <v>30.83</v>
      </c>
    </row>
    <row r="70">
      <c r="A70" s="3" t="inlineStr">
        <is>
          <t>J8J96A</t>
        </is>
      </c>
      <c r="B70" s="3" t="inlineStr">
        <is>
          <t>Hewlett Packard Incorporated</t>
        </is>
      </c>
      <c r="C70" s="3" t="inlineStr">
        <is>
          <t>HP STAPLE CARTRIDGE REFILL</t>
        </is>
      </c>
      <c r="D70" s="11" t="n">
        <v>22</v>
      </c>
      <c r="E70" s="12" t="n">
        <v>18.33</v>
      </c>
    </row>
    <row r="71">
      <c r="A71" s="3" t="inlineStr">
        <is>
          <t>16U00AA</t>
        </is>
      </c>
      <c r="B71" s="3" t="inlineStr">
        <is>
          <t>HP</t>
        </is>
      </c>
      <c r="C71" s="3" t="inlineStr">
        <is>
          <t>HP B550 PC MOUNTING BRACKET</t>
        </is>
      </c>
      <c r="D71" s="11" t="n">
        <v>50</v>
      </c>
      <c r="E71" s="12" t="n">
        <v>41.67</v>
      </c>
    </row>
    <row r="72">
      <c r="A72" s="3" t="inlineStr">
        <is>
          <t>14YK-KAT</t>
        </is>
      </c>
      <c r="B72" s="3" t="inlineStr">
        <is>
          <t>Katun</t>
        </is>
      </c>
      <c r="C72" s="3" t="inlineStr">
        <is>
          <t>KAT SK-602 STAPLES 3X5000 PK 37664</t>
        </is>
      </c>
      <c r="D72" s="11" t="n">
        <v>60</v>
      </c>
      <c r="E72" s="12" t="n">
        <v>50</v>
      </c>
    </row>
    <row r="73">
      <c r="A73" s="3" t="inlineStr">
        <is>
          <t>MXSCX3-KAT</t>
        </is>
      </c>
      <c r="B73" s="3" t="inlineStr">
        <is>
          <t>Katun</t>
        </is>
      </c>
      <c r="C73" s="3" t="inlineStr">
        <is>
          <t>KATUN 47034 STAPLE CART FOR SHARP</t>
        </is>
      </c>
      <c r="D73" s="11" t="n">
        <v>50</v>
      </c>
      <c r="E73" s="12" t="n">
        <v>41.67</v>
      </c>
    </row>
    <row r="74">
      <c r="A74" s="3" t="inlineStr">
        <is>
          <t>1903NB0UN0-KAT</t>
        </is>
      </c>
      <c r="B74" s="3" t="inlineStr">
        <is>
          <t>Katun</t>
        </is>
      </c>
      <c r="C74" s="3" t="inlineStr">
        <is>
          <t>KATUN 48247 TYPE V SH-12 STAPLE CART</t>
        </is>
      </c>
      <c r="D74" s="11" t="n">
        <v>84</v>
      </c>
      <c r="E74" s="12" t="n">
        <v>70</v>
      </c>
    </row>
    <row r="75">
      <c r="A75" s="3" t="inlineStr">
        <is>
          <t>4448121</t>
        </is>
      </c>
      <c r="B75" s="3" t="inlineStr">
        <is>
          <t>Konica Minolta</t>
        </is>
      </c>
      <c r="C75" s="3" t="inlineStr">
        <is>
          <t>MS-5C STAPLE FS 608/607 (3X5000)</t>
        </is>
      </c>
      <c r="D75" s="11" t="n">
        <v>59</v>
      </c>
      <c r="E75" s="12" t="n">
        <v>49.17</v>
      </c>
    </row>
    <row r="76">
      <c r="A76" s="3" t="inlineStr">
        <is>
          <t>14YH</t>
        </is>
      </c>
      <c r="B76" s="3" t="inlineStr">
        <is>
          <t>Konica Minolta</t>
        </is>
      </c>
      <c r="C76" s="3" t="inlineStr">
        <is>
          <t>SK-601 STAPLES (3X5000)</t>
        </is>
      </c>
      <c r="D76" s="11" t="n">
        <v>102</v>
      </c>
      <c r="E76" s="12" t="n">
        <v>85</v>
      </c>
    </row>
    <row r="77">
      <c r="A77" s="3" t="inlineStr">
        <is>
          <t>14YK</t>
        </is>
      </c>
      <c r="B77" s="3" t="inlineStr">
        <is>
          <t>Konica Minolta</t>
        </is>
      </c>
      <c r="C77" s="3" t="inlineStr">
        <is>
          <t>SK-602 STAPLES FS 517/519/520 (3X500</t>
        </is>
      </c>
      <c r="D77" s="11" t="n">
        <v>54</v>
      </c>
      <c r="E77" s="12" t="n">
        <v>45</v>
      </c>
    </row>
    <row r="78">
      <c r="A78" s="3" t="inlineStr">
        <is>
          <t>A4RCWY1</t>
        </is>
      </c>
      <c r="B78" s="3" t="inlineStr">
        <is>
          <t>Konica Minolta</t>
        </is>
      </c>
      <c r="C78" s="3" t="inlineStr">
        <is>
          <t>SK-703 STAPLES FFS-532 (5X5000)</t>
        </is>
      </c>
      <c r="D78" s="11" t="n">
        <v>215</v>
      </c>
      <c r="E78" s="12" t="n">
        <v>179.17</v>
      </c>
    </row>
    <row r="79">
      <c r="A79" s="3" t="inlineStr">
        <is>
          <t>1203NP3NL1</t>
        </is>
      </c>
      <c r="B79" s="3" t="inlineStr">
        <is>
          <t>Kyocera</t>
        </is>
      </c>
      <c r="C79" s="3" t="inlineStr">
        <is>
          <t>1 X 500 SHEET PAPER DRAWER AND CABIN</t>
        </is>
      </c>
      <c r="D79" s="11" t="n">
        <v>493</v>
      </c>
      <c r="E79" s="12" t="n">
        <v>410.83</v>
      </c>
    </row>
    <row r="80">
      <c r="A80" s="3" t="inlineStr">
        <is>
          <t>1203V00KL0</t>
        </is>
      </c>
      <c r="B80" s="3" t="inlineStr">
        <is>
          <t>Kyocera</t>
        </is>
      </c>
      <c r="C80" s="3" t="inlineStr">
        <is>
          <t>550 SHEET PAPER FEEDER</t>
        </is>
      </c>
      <c r="D80" s="11" t="n">
        <v>240</v>
      </c>
      <c r="E80" s="12" t="n">
        <v>200</v>
      </c>
    </row>
    <row r="81">
      <c r="A81" s="3" t="inlineStr">
        <is>
          <t>1203NN3NL1</t>
        </is>
      </c>
      <c r="B81" s="3" t="inlineStr">
        <is>
          <t>Kyocera</t>
        </is>
      </c>
      <c r="C81" s="3" t="inlineStr">
        <is>
          <t>PF-471 2 X 500 SHEET PAPER DRAWER</t>
        </is>
      </c>
      <c r="D81" s="11" t="n">
        <v>774</v>
      </c>
      <c r="E81" s="12" t="n">
        <v>645</v>
      </c>
    </row>
    <row r="82">
      <c r="A82" s="3" t="inlineStr">
        <is>
          <t>1203RA0UN0</t>
        </is>
      </c>
      <c r="B82" s="3" t="inlineStr">
        <is>
          <t>Kyocera</t>
        </is>
      </c>
      <c r="C82" s="3" t="inlineStr">
        <is>
          <t>PF1100 250 SHEET ADD PAPER TRAY</t>
        </is>
      </c>
      <c r="D82" s="11" t="n">
        <v>210</v>
      </c>
      <c r="E82" s="12" t="n">
        <v>175</v>
      </c>
    </row>
    <row r="83">
      <c r="A83" s="3" t="inlineStr">
        <is>
          <t>SH-10</t>
        </is>
      </c>
      <c r="B83" s="3" t="inlineStr">
        <is>
          <t>Kyocera</t>
        </is>
      </c>
      <c r="C83" s="3" t="inlineStr">
        <is>
          <t>STAPLE CARTRIDGE SH-10</t>
        </is>
      </c>
      <c r="D83" s="11" t="n">
        <v>48</v>
      </c>
      <c r="E83" s="12" t="n">
        <v>40</v>
      </c>
    </row>
    <row r="84">
      <c r="A84" s="3" t="inlineStr">
        <is>
          <t>38S2910</t>
        </is>
      </c>
      <c r="B84" s="3" t="inlineStr">
        <is>
          <t>Lexmark</t>
        </is>
      </c>
      <c r="C84" s="3" t="inlineStr">
        <is>
          <t>250-SHEET TRAY MS/MX53X-63X M/XM33XX</t>
        </is>
      </c>
      <c r="D84" s="11" t="n">
        <v>143</v>
      </c>
      <c r="E84" s="12" t="n">
        <v>119.17</v>
      </c>
    </row>
    <row r="85">
      <c r="A85" s="3" t="inlineStr">
        <is>
          <t>20L8801</t>
        </is>
      </c>
      <c r="B85" s="3" t="inlineStr">
        <is>
          <t>Lexmark</t>
        </is>
      </c>
      <c r="C85" s="3" t="inlineStr">
        <is>
          <t>2X550 TRAY CX83X/95X/96X CS96X MX95X</t>
        </is>
      </c>
      <c r="D85" s="11" t="n">
        <v>799</v>
      </c>
      <c r="E85" s="12" t="n">
        <v>665.83</v>
      </c>
    </row>
    <row r="86">
      <c r="A86" s="3" t="inlineStr">
        <is>
          <t>20L8800</t>
        </is>
      </c>
      <c r="B86" s="3" t="inlineStr">
        <is>
          <t>Lexmark</t>
        </is>
      </c>
      <c r="C86" s="3" t="inlineStr">
        <is>
          <t>550 TRAY CX83X/95X/96X CS96X MX95X</t>
        </is>
      </c>
      <c r="D86" s="11" t="n">
        <v>338</v>
      </c>
      <c r="E86" s="12" t="n">
        <v>281.67</v>
      </c>
    </row>
    <row r="87">
      <c r="A87" s="3" t="inlineStr">
        <is>
          <t>38S3130</t>
        </is>
      </c>
      <c r="B87" s="3" t="inlineStr">
        <is>
          <t>Lexmark</t>
        </is>
      </c>
      <c r="C87" s="3" t="inlineStr">
        <is>
          <t>550-SHEET LOCKABLE TRAY MS/MX53X-63X</t>
        </is>
      </c>
      <c r="D87" s="11" t="n">
        <v>238</v>
      </c>
      <c r="E87" s="12" t="n">
        <v>198.33</v>
      </c>
    </row>
    <row r="88">
      <c r="A88" s="3" t="inlineStr">
        <is>
          <t>50M7550</t>
        </is>
      </c>
      <c r="B88" s="3" t="inlineStr">
        <is>
          <t>Lexmark</t>
        </is>
      </c>
      <c r="C88" s="3" t="inlineStr">
        <is>
          <t>550-SHEET TRAY CS/CX53X-63X C/XC23XX</t>
        </is>
      </c>
      <c r="D88" s="11" t="n">
        <v>212</v>
      </c>
      <c r="E88" s="12" t="n">
        <v>176.67</v>
      </c>
    </row>
    <row r="89">
      <c r="A89" s="3" t="inlineStr">
        <is>
          <t>50G0802</t>
        </is>
      </c>
      <c r="B89" s="3" t="inlineStr">
        <is>
          <t>Lexmark</t>
        </is>
      </c>
      <c r="C89" s="3" t="inlineStr">
        <is>
          <t>550-SHEET TRAY FOR MS72X MS82X MX72X</t>
        </is>
      </c>
      <c r="D89" s="11" t="n">
        <v>280</v>
      </c>
      <c r="E89" s="12" t="n">
        <v>233.33</v>
      </c>
    </row>
    <row r="90">
      <c r="A90" s="3" t="inlineStr">
        <is>
          <t>38S3110</t>
        </is>
      </c>
      <c r="B90" s="3" t="inlineStr">
        <is>
          <t>Lexmark</t>
        </is>
      </c>
      <c r="C90" s="3" t="inlineStr">
        <is>
          <t>550-SHEET TRAY MS/MX53X-63X M/XM33XX</t>
        </is>
      </c>
      <c r="D90" s="11" t="n">
        <v>191</v>
      </c>
      <c r="E90" s="12" t="n">
        <v>159.17</v>
      </c>
    </row>
    <row r="91">
      <c r="A91" s="3" t="inlineStr">
        <is>
          <t>50M7650</t>
        </is>
      </c>
      <c r="B91" s="3" t="inlineStr">
        <is>
          <t>Lexmark</t>
        </is>
      </c>
      <c r="C91" s="3" t="inlineStr">
        <is>
          <t>650-SHEET DUO TRAY CS/CX53X-63X C/XC</t>
        </is>
      </c>
      <c r="D91" s="11" t="n">
        <v>212</v>
      </c>
      <c r="E91" s="12" t="n">
        <v>176.67</v>
      </c>
    </row>
    <row r="92">
      <c r="A92" s="3" t="inlineStr">
        <is>
          <t>20L8815</t>
        </is>
      </c>
      <c r="B92" s="3" t="inlineStr">
        <is>
          <t>Lexmark</t>
        </is>
      </c>
      <c r="C92" s="3" t="inlineStr">
        <is>
          <t>BOOK 2/4 PUNCH CX83X/95X/96X CS96X M</t>
        </is>
      </c>
      <c r="D92" s="11" t="n">
        <v>3402</v>
      </c>
      <c r="E92" s="12" t="n">
        <v>2835</v>
      </c>
    </row>
    <row r="93">
      <c r="A93" s="3" t="inlineStr">
        <is>
          <t>57X0301</t>
        </is>
      </c>
      <c r="B93" s="3" t="inlineStr">
        <is>
          <t>Lexmark</t>
        </is>
      </c>
      <c r="C93" s="3" t="inlineStr">
        <is>
          <t>CONTACTLESS AUTHENTICATION DEVICE</t>
        </is>
      </c>
      <c r="D93" s="11" t="n">
        <v>173</v>
      </c>
      <c r="E93" s="12" t="n">
        <v>144.17</v>
      </c>
    </row>
    <row r="94">
      <c r="A94" s="3" t="inlineStr">
        <is>
          <t>57X9528</t>
        </is>
      </c>
      <c r="B94" s="3" t="inlineStr">
        <is>
          <t>Lexmark</t>
        </is>
      </c>
      <c r="C94" s="3" t="inlineStr">
        <is>
          <t>INTELLIGENT STORAGE DRIVE</t>
        </is>
      </c>
      <c r="D94" s="11" t="n">
        <v>255</v>
      </c>
      <c r="E94" s="12" t="n">
        <v>212.5</v>
      </c>
    </row>
    <row r="95">
      <c r="A95" s="3" t="inlineStr">
        <is>
          <t>27X6410</t>
        </is>
      </c>
      <c r="B95" s="3" t="inlineStr">
        <is>
          <t>Lexmark</t>
        </is>
      </c>
      <c r="C95" s="3" t="inlineStr">
        <is>
          <t>MARKNET N8372 802.11 A/B/G/N/AC</t>
        </is>
      </c>
      <c r="D95" s="11" t="n">
        <v>47</v>
      </c>
      <c r="E95" s="12" t="n">
        <v>39.17</v>
      </c>
    </row>
    <row r="96">
      <c r="A96" s="3" t="inlineStr">
        <is>
          <t>20L8813</t>
        </is>
      </c>
      <c r="B96" s="3" t="inlineStr">
        <is>
          <t>Lexmark</t>
        </is>
      </c>
      <c r="C96" s="3" t="inlineStr">
        <is>
          <t>STAPLE 2/4 PUNCH CX83X/95X/96X CS96X</t>
        </is>
      </c>
      <c r="D96" s="11" t="n">
        <v>1639</v>
      </c>
      <c r="E96" s="12" t="n">
        <v>1365.83</v>
      </c>
    </row>
    <row r="97">
      <c r="A97" s="3" t="inlineStr">
        <is>
          <t>50G0849</t>
        </is>
      </c>
      <c r="B97" s="3" t="inlineStr">
        <is>
          <t>Lexmark</t>
        </is>
      </c>
      <c r="C97" s="3" t="inlineStr">
        <is>
          <t>STAPLE HOLE PUNCH FINISHER</t>
        </is>
      </c>
      <c r="D97" s="11" t="n">
        <v>773</v>
      </c>
      <c r="E97" s="12" t="n">
        <v>644.17</v>
      </c>
    </row>
    <row r="98">
      <c r="A98" s="3" t="inlineStr">
        <is>
          <t>20L8809</t>
        </is>
      </c>
      <c r="B98" s="3" t="inlineStr">
        <is>
          <t>Lexmark</t>
        </is>
      </c>
      <c r="C98" s="3" t="inlineStr">
        <is>
          <t>STAPLER CX83X/95X/96X CS96X MX95X</t>
        </is>
      </c>
      <c r="D98" s="11" t="n">
        <v>883</v>
      </c>
      <c r="E98" s="12" t="n">
        <v>735.83</v>
      </c>
    </row>
    <row r="99">
      <c r="A99" s="3" t="inlineStr">
        <is>
          <t>57X0235</t>
        </is>
      </c>
      <c r="B99" s="3" t="inlineStr">
        <is>
          <t>Lexmark</t>
        </is>
      </c>
      <c r="C99" s="3" t="inlineStr">
        <is>
          <t>TWN4 USB FRONT READER</t>
        </is>
      </c>
      <c r="D99" s="11" t="n">
        <v>173</v>
      </c>
      <c r="E99" s="12" t="n">
        <v>144.17</v>
      </c>
    </row>
    <row r="100">
      <c r="A100" s="3" t="inlineStr">
        <is>
          <t>45513301</t>
        </is>
      </c>
      <c r="B100" s="3" t="inlineStr">
        <is>
          <t>OKI</t>
        </is>
      </c>
      <c r="C100" s="3" t="inlineStr">
        <is>
          <t>STAPLE-OFFLINE-MC760/MB760</t>
        </is>
      </c>
      <c r="D100" s="11" t="n">
        <v>51</v>
      </c>
      <c r="E100" s="12" t="n">
        <v>42.5</v>
      </c>
    </row>
    <row r="101">
      <c r="A101" s="3" t="inlineStr">
        <is>
          <t>KBDTRAYCLAMP1</t>
        </is>
      </c>
      <c r="B101" s="3" t="inlineStr">
        <is>
          <t>Startech</t>
        </is>
      </c>
      <c r="C101" s="3" t="inlineStr">
        <is>
          <t>UNDER-DESK TRAY</t>
        </is>
      </c>
      <c r="D101" s="11" t="n">
        <v>63</v>
      </c>
      <c r="E101" s="12" t="n">
        <v>52.5</v>
      </c>
    </row>
  </sheetData>
  <autoFilter ref="A2:E101"/>
  <pageMargins left="0.75" right="0.75" top="1" bottom="1" header="0.5" footer="0.5"/>
  <pageSetup orientation="portrait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E279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Ink &amp; Toner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E260X22G-ARM</t>
        </is>
      </c>
      <c r="B3" s="3" t="inlineStr">
        <is>
          <t>Armor</t>
        </is>
      </c>
      <c r="C3" s="3" t="inlineStr">
        <is>
          <t>ARM K15152W5 LEX E360 DR 30K</t>
        </is>
      </c>
      <c r="D3" s="11" t="n">
        <v>20</v>
      </c>
      <c r="E3" s="12" t="n">
        <v>16.67</v>
      </c>
    </row>
    <row r="4">
      <c r="A4" s="3" t="inlineStr">
        <is>
          <t>TK-3110-ARM</t>
        </is>
      </c>
      <c r="B4" s="3" t="inlineStr">
        <is>
          <t>Armor</t>
        </is>
      </c>
      <c r="C4" s="3" t="inlineStr">
        <is>
          <t>ARM K15471W5 TK-3110</t>
        </is>
      </c>
      <c r="D4" s="11" t="n">
        <v>25</v>
      </c>
      <c r="E4" s="12" t="n">
        <v>20.83</v>
      </c>
    </row>
    <row r="5">
      <c r="A5" s="3" t="inlineStr">
        <is>
          <t>CE400X-ARM</t>
        </is>
      </c>
      <c r="B5" s="3" t="inlineStr">
        <is>
          <t>Armor</t>
        </is>
      </c>
      <c r="C5" s="3" t="inlineStr">
        <is>
          <t>ARM K15537W5 507X BK 11K</t>
        </is>
      </c>
      <c r="D5" s="11" t="n">
        <v>38</v>
      </c>
      <c r="E5" s="12" t="n">
        <v>31.67</v>
      </c>
    </row>
    <row r="6">
      <c r="A6" s="3" t="inlineStr">
        <is>
          <t>CE401A-ARM</t>
        </is>
      </c>
      <c r="B6" s="3" t="inlineStr">
        <is>
          <t>Armor</t>
        </is>
      </c>
      <c r="C6" s="3" t="inlineStr">
        <is>
          <t>ARM K15538W5 507A CY 6K</t>
        </is>
      </c>
      <c r="D6" s="11" t="n">
        <v>33</v>
      </c>
      <c r="E6" s="12" t="n">
        <v>27.5</v>
      </c>
    </row>
    <row r="7">
      <c r="A7" s="3" t="inlineStr">
        <is>
          <t>TK-3100-ARM</t>
        </is>
      </c>
      <c r="B7" s="3" t="inlineStr">
        <is>
          <t>Armor</t>
        </is>
      </c>
      <c r="C7" s="3" t="inlineStr">
        <is>
          <t>ARM K15675W5 TK-3100</t>
        </is>
      </c>
      <c r="D7" s="11" t="n">
        <v>19</v>
      </c>
      <c r="E7" s="12" t="n">
        <v>15.83</v>
      </c>
    </row>
    <row r="8">
      <c r="A8" s="3" t="inlineStr">
        <is>
          <t>MLT-D203U-ARM</t>
        </is>
      </c>
      <c r="B8" s="3" t="inlineStr">
        <is>
          <t>Armor</t>
        </is>
      </c>
      <c r="C8" s="3" t="inlineStr">
        <is>
          <t>ARM K15718W5 PROXPRESS M4020/M4070</t>
        </is>
      </c>
      <c r="D8" s="11" t="n">
        <v>49</v>
      </c>
      <c r="E8" s="12" t="n">
        <v>40.83</v>
      </c>
    </row>
    <row r="9">
      <c r="A9" s="3" t="inlineStr">
        <is>
          <t>CF351A-ARM</t>
        </is>
      </c>
      <c r="B9" s="3" t="inlineStr">
        <is>
          <t>Armor</t>
        </is>
      </c>
      <c r="C9" s="3" t="inlineStr">
        <is>
          <t>ARM K15729W5 130A CY 1K</t>
        </is>
      </c>
      <c r="D9" s="11" t="n">
        <v>22</v>
      </c>
      <c r="E9" s="12" t="n">
        <v>18.33</v>
      </c>
    </row>
    <row r="10">
      <c r="A10" s="3" t="inlineStr">
        <is>
          <t>CF353A-ARM</t>
        </is>
      </c>
      <c r="B10" s="3" t="inlineStr">
        <is>
          <t>Armor</t>
        </is>
      </c>
      <c r="C10" s="3" t="inlineStr">
        <is>
          <t>ARM K15730W5 130A MA 1K</t>
        </is>
      </c>
      <c r="D10" s="11" t="n">
        <v>22</v>
      </c>
      <c r="E10" s="12" t="n">
        <v>18.33</v>
      </c>
    </row>
    <row r="11">
      <c r="A11" s="3" t="inlineStr">
        <is>
          <t>CF352A-ARM</t>
        </is>
      </c>
      <c r="B11" s="3" t="inlineStr">
        <is>
          <t>Armor</t>
        </is>
      </c>
      <c r="C11" s="3" t="inlineStr">
        <is>
          <t>ARM K15731W5 130A YE 1K</t>
        </is>
      </c>
      <c r="D11" s="11" t="n">
        <v>22</v>
      </c>
      <c r="E11" s="12" t="n">
        <v>18.33</v>
      </c>
    </row>
    <row r="12">
      <c r="A12" s="3" t="inlineStr">
        <is>
          <t>CLT-K505L/E-ARM</t>
        </is>
      </c>
      <c r="B12" s="3" t="inlineStr">
        <is>
          <t>Armor</t>
        </is>
      </c>
      <c r="C12" s="3" t="inlineStr">
        <is>
          <t>ARM K15799W5 PROXPRESS C2620/C2670</t>
        </is>
      </c>
      <c r="D12" s="11" t="n">
        <v>37</v>
      </c>
      <c r="E12" s="12" t="n">
        <v>30.83</v>
      </c>
    </row>
    <row r="13">
      <c r="A13" s="3" t="inlineStr">
        <is>
          <t>CF403X-ARM</t>
        </is>
      </c>
      <c r="B13" s="3" t="inlineStr">
        <is>
          <t>Armor</t>
        </is>
      </c>
      <c r="C13" s="3" t="inlineStr">
        <is>
          <t>ARM K15834W5 CF403X</t>
        </is>
      </c>
      <c r="D13" s="11" t="n">
        <v>37</v>
      </c>
      <c r="E13" s="12" t="n">
        <v>30.83</v>
      </c>
    </row>
    <row r="14">
      <c r="A14" s="3" t="inlineStr">
        <is>
          <t>CF402X-ARM</t>
        </is>
      </c>
      <c r="B14" s="3" t="inlineStr">
        <is>
          <t>Armor</t>
        </is>
      </c>
      <c r="C14" s="3" t="inlineStr">
        <is>
          <t>ARM K15835W5 CF402X</t>
        </is>
      </c>
      <c r="D14" s="11" t="n">
        <v>37</v>
      </c>
      <c r="E14" s="12" t="n">
        <v>30.83</v>
      </c>
    </row>
    <row r="15">
      <c r="A15" s="3" t="inlineStr">
        <is>
          <t>TK-3150-ARM</t>
        </is>
      </c>
      <c r="B15" s="3" t="inlineStr">
        <is>
          <t>Armor</t>
        </is>
      </c>
      <c r="C15" s="3" t="inlineStr">
        <is>
          <t>ARM K15892W5 TK-3150</t>
        </is>
      </c>
      <c r="D15" s="11" t="n">
        <v>30</v>
      </c>
      <c r="E15" s="12" t="n">
        <v>25</v>
      </c>
    </row>
    <row r="16">
      <c r="A16" s="3" t="inlineStr">
        <is>
          <t>CF410X-ARM</t>
        </is>
      </c>
      <c r="B16" s="3" t="inlineStr">
        <is>
          <t>Armor</t>
        </is>
      </c>
      <c r="C16" s="3" t="inlineStr">
        <is>
          <t>ARM K15946W5 CF410X BK 6 5K</t>
        </is>
      </c>
      <c r="D16" s="11" t="n">
        <v>46</v>
      </c>
      <c r="E16" s="12" t="n">
        <v>38.33</v>
      </c>
    </row>
    <row r="17">
      <c r="A17" s="3" t="inlineStr">
        <is>
          <t>CF413X-ARM</t>
        </is>
      </c>
      <c r="B17" s="3" t="inlineStr">
        <is>
          <t>Armor</t>
        </is>
      </c>
      <c r="C17" s="3" t="inlineStr">
        <is>
          <t>ARM K15948W5 CF413X MA 5K</t>
        </is>
      </c>
      <c r="D17" s="11" t="n">
        <v>43</v>
      </c>
      <c r="E17" s="12" t="n">
        <v>35.83</v>
      </c>
    </row>
    <row r="18">
      <c r="A18" s="3" t="inlineStr">
        <is>
          <t>CF412X-ARM</t>
        </is>
      </c>
      <c r="B18" s="3" t="inlineStr">
        <is>
          <t>Armor</t>
        </is>
      </c>
      <c r="C18" s="3" t="inlineStr">
        <is>
          <t>ARM K15949W5 CF412X YE 5K</t>
        </is>
      </c>
      <c r="D18" s="11" t="n">
        <v>43</v>
      </c>
      <c r="E18" s="12" t="n">
        <v>35.83</v>
      </c>
    </row>
    <row r="19">
      <c r="A19" s="3" t="inlineStr">
        <is>
          <t>1T02LKCNL0-ARM</t>
        </is>
      </c>
      <c r="B19" s="3" t="inlineStr">
        <is>
          <t>Armor</t>
        </is>
      </c>
      <c r="C19" s="3" t="inlineStr">
        <is>
          <t>ARM K16042W5 TK-8305 C</t>
        </is>
      </c>
      <c r="D19" s="11" t="n">
        <v>46</v>
      </c>
      <c r="E19" s="12" t="n">
        <v>38.33</v>
      </c>
    </row>
    <row r="20">
      <c r="A20" s="3" t="inlineStr">
        <is>
          <t>1T02LKBNL0-ARM</t>
        </is>
      </c>
      <c r="B20" s="3" t="inlineStr">
        <is>
          <t>Armor</t>
        </is>
      </c>
      <c r="C20" s="3" t="inlineStr">
        <is>
          <t>ARM K16043W5 TK-8305 M</t>
        </is>
      </c>
      <c r="D20" s="11" t="n">
        <v>46</v>
      </c>
      <c r="E20" s="12" t="n">
        <v>38.33</v>
      </c>
    </row>
    <row r="21">
      <c r="A21" s="3" t="inlineStr">
        <is>
          <t>1T02LKANL0-ARM</t>
        </is>
      </c>
      <c r="B21" s="3" t="inlineStr">
        <is>
          <t>Armor</t>
        </is>
      </c>
      <c r="C21" s="3" t="inlineStr">
        <is>
          <t>ARM K16044W5 TK-8305 Y</t>
        </is>
      </c>
      <c r="D21" s="11" t="n">
        <v>46</v>
      </c>
      <c r="E21" s="12" t="n">
        <v>38.33</v>
      </c>
    </row>
    <row r="22">
      <c r="A22" s="3" t="inlineStr">
        <is>
          <t>TK-5150K-ARM</t>
        </is>
      </c>
      <c r="B22" s="3" t="inlineStr">
        <is>
          <t>Armor</t>
        </is>
      </c>
      <c r="C22" s="3" t="inlineStr">
        <is>
          <t>ARM K16093W5 TK-5150K</t>
        </is>
      </c>
      <c r="D22" s="11" t="n">
        <v>48</v>
      </c>
      <c r="E22" s="12" t="n">
        <v>40</v>
      </c>
    </row>
    <row r="23">
      <c r="A23" s="3" t="inlineStr">
        <is>
          <t>TK-5150C-ARM</t>
        </is>
      </c>
      <c r="B23" s="3" t="inlineStr">
        <is>
          <t>Armor</t>
        </is>
      </c>
      <c r="C23" s="3" t="inlineStr">
        <is>
          <t>ARM K16094W5 TK-5150C</t>
        </is>
      </c>
      <c r="D23" s="11" t="n">
        <v>42</v>
      </c>
      <c r="E23" s="12" t="n">
        <v>35</v>
      </c>
    </row>
    <row r="24">
      <c r="A24" s="3" t="inlineStr">
        <is>
          <t>TK-5150M-ARM</t>
        </is>
      </c>
      <c r="B24" s="3" t="inlineStr">
        <is>
          <t>Armor</t>
        </is>
      </c>
      <c r="C24" s="3" t="inlineStr">
        <is>
          <t>ARM K16095W5 TK-5150M</t>
        </is>
      </c>
      <c r="D24" s="11" t="n">
        <v>42</v>
      </c>
      <c r="E24" s="12" t="n">
        <v>35</v>
      </c>
    </row>
    <row r="25">
      <c r="A25" s="3" t="inlineStr">
        <is>
          <t>TK-5150Y-ARM</t>
        </is>
      </c>
      <c r="B25" s="3" t="inlineStr">
        <is>
          <t>Armor</t>
        </is>
      </c>
      <c r="C25" s="3" t="inlineStr">
        <is>
          <t>ARM K16096W5 TK-5150Y</t>
        </is>
      </c>
      <c r="D25" s="11" t="n">
        <v>42</v>
      </c>
      <c r="E25" s="12" t="n">
        <v>35</v>
      </c>
    </row>
    <row r="26">
      <c r="A26" s="3" t="inlineStr">
        <is>
          <t>TK-5140K-ARM</t>
        </is>
      </c>
      <c r="B26" s="3" t="inlineStr">
        <is>
          <t>Armor</t>
        </is>
      </c>
      <c r="C26" s="3" t="inlineStr">
        <is>
          <t>ARM K16097W5 TK-5140K</t>
        </is>
      </c>
      <c r="D26" s="11" t="n">
        <v>39</v>
      </c>
      <c r="E26" s="12" t="n">
        <v>32.5</v>
      </c>
    </row>
    <row r="27">
      <c r="A27" s="3" t="inlineStr">
        <is>
          <t>TK-5140C-ARM</t>
        </is>
      </c>
      <c r="B27" s="3" t="inlineStr">
        <is>
          <t>Armor</t>
        </is>
      </c>
      <c r="C27" s="3" t="inlineStr">
        <is>
          <t>ARM K16098W5 TK-5140C</t>
        </is>
      </c>
      <c r="D27" s="11" t="n">
        <v>33</v>
      </c>
      <c r="E27" s="12" t="n">
        <v>27.5</v>
      </c>
    </row>
    <row r="28">
      <c r="A28" s="3" t="inlineStr">
        <is>
          <t>TK-5140M-ARM</t>
        </is>
      </c>
      <c r="B28" s="3" t="inlineStr">
        <is>
          <t>Armor</t>
        </is>
      </c>
      <c r="C28" s="3" t="inlineStr">
        <is>
          <t>ARM K16099W5 TK-5140M</t>
        </is>
      </c>
      <c r="D28" s="11" t="n">
        <v>33</v>
      </c>
      <c r="E28" s="12" t="n">
        <v>27.5</v>
      </c>
    </row>
    <row r="29">
      <c r="A29" s="3" t="inlineStr">
        <is>
          <t>TN-421M-ARM</t>
        </is>
      </c>
      <c r="B29" s="3" t="inlineStr">
        <is>
          <t>Armor</t>
        </is>
      </c>
      <c r="C29" s="3" t="inlineStr">
        <is>
          <t>ARM K18059W5 BROT TN421 MA 1 8K</t>
        </is>
      </c>
      <c r="D29" s="11" t="n">
        <v>34</v>
      </c>
      <c r="E29" s="12" t="n">
        <v>28.33</v>
      </c>
    </row>
    <row r="30">
      <c r="A30" s="3" t="inlineStr">
        <is>
          <t>TN-423M-ARM</t>
        </is>
      </c>
      <c r="B30" s="3" t="inlineStr">
        <is>
          <t>Armor</t>
        </is>
      </c>
      <c r="C30" s="3" t="inlineStr">
        <is>
          <t>ARM K18063W5 BROT TN423 MA 4K</t>
        </is>
      </c>
      <c r="D30" s="11" t="n">
        <v>38</v>
      </c>
      <c r="E30" s="12" t="n">
        <v>31.67</v>
      </c>
    </row>
    <row r="31">
      <c r="A31" s="3" t="inlineStr">
        <is>
          <t>CF531A-ARM</t>
        </is>
      </c>
      <c r="B31" s="3" t="inlineStr">
        <is>
          <t>Armor</t>
        </is>
      </c>
      <c r="C31" s="3" t="inlineStr">
        <is>
          <t>ARM K18109W5 205A CY 0 9K</t>
        </is>
      </c>
      <c r="D31" s="11" t="n">
        <v>38</v>
      </c>
      <c r="E31" s="12" t="n">
        <v>31.67</v>
      </c>
    </row>
    <row r="32">
      <c r="A32" s="3" t="inlineStr">
        <is>
          <t>MLT-D303E/L-ARM</t>
        </is>
      </c>
      <c r="B32" s="3" t="inlineStr">
        <is>
          <t>Armor</t>
        </is>
      </c>
      <c r="C32" s="3" t="inlineStr">
        <is>
          <t>ARM K18150W5 PROXPRESS M 4580 FX</t>
        </is>
      </c>
      <c r="D32" s="11" t="n">
        <v>71</v>
      </c>
      <c r="E32" s="12" t="n">
        <v>59.17</v>
      </c>
    </row>
    <row r="33">
      <c r="A33" s="3" t="inlineStr">
        <is>
          <t>CLT-C503L-ARM</t>
        </is>
      </c>
      <c r="B33" s="3" t="inlineStr">
        <is>
          <t>Armor</t>
        </is>
      </c>
      <c r="C33" s="3" t="inlineStr">
        <is>
          <t>ARM K18154W5 PROXRESS C3010/C3060</t>
        </is>
      </c>
      <c r="D33" s="11" t="n">
        <v>67</v>
      </c>
      <c r="E33" s="12" t="n">
        <v>55.83</v>
      </c>
    </row>
    <row r="34">
      <c r="A34" s="3" t="inlineStr">
        <is>
          <t>CLT-Y503L-ARM</t>
        </is>
      </c>
      <c r="B34" s="3" t="inlineStr">
        <is>
          <t>Armor</t>
        </is>
      </c>
      <c r="C34" s="3" t="inlineStr">
        <is>
          <t>ARM K18156W5 PREXPRESS C3010/C3060</t>
        </is>
      </c>
      <c r="D34" s="11" t="n">
        <v>67</v>
      </c>
      <c r="E34" s="12" t="n">
        <v>55.83</v>
      </c>
    </row>
    <row r="35">
      <c r="A35" s="3" t="inlineStr">
        <is>
          <t>1T02VMCNL0-ARM</t>
        </is>
      </c>
      <c r="B35" s="3" t="inlineStr">
        <is>
          <t>Armor</t>
        </is>
      </c>
      <c r="C35" s="3" t="inlineStr">
        <is>
          <t>ARM K18239W5 KYO TK-5305C CY 6K</t>
        </is>
      </c>
      <c r="D35" s="11" t="n">
        <v>43</v>
      </c>
      <c r="E35" s="12" t="n">
        <v>35.83</v>
      </c>
    </row>
    <row r="36">
      <c r="A36" s="3" t="inlineStr">
        <is>
          <t>1T02VMBNL0-ARM</t>
        </is>
      </c>
      <c r="B36" s="3" t="inlineStr">
        <is>
          <t>Armor</t>
        </is>
      </c>
      <c r="C36" s="3" t="inlineStr">
        <is>
          <t>ARM K18240W5 KYO TK-5305M MA 6K</t>
        </is>
      </c>
      <c r="D36" s="11" t="n">
        <v>43</v>
      </c>
      <c r="E36" s="12" t="n">
        <v>35.83</v>
      </c>
    </row>
    <row r="37">
      <c r="A37" s="3" t="inlineStr">
        <is>
          <t>1T02VMANL0-ARM</t>
        </is>
      </c>
      <c r="B37" s="3" t="inlineStr">
        <is>
          <t>Armor</t>
        </is>
      </c>
      <c r="C37" s="3" t="inlineStr">
        <is>
          <t>ARM K18241W5 KYO TK-5305Y YE 6K</t>
        </is>
      </c>
      <c r="D37" s="11" t="n">
        <v>43</v>
      </c>
      <c r="E37" s="12" t="n">
        <v>35.83</v>
      </c>
    </row>
    <row r="38">
      <c r="A38" s="3" t="inlineStr">
        <is>
          <t>1T02TV0NL0-ARM</t>
        </is>
      </c>
      <c r="B38" s="3" t="inlineStr">
        <is>
          <t>Armor</t>
        </is>
      </c>
      <c r="C38" s="3" t="inlineStr">
        <is>
          <t>ARM K18325W5 TK-5270 B</t>
        </is>
      </c>
      <c r="D38" s="11" t="n">
        <v>48</v>
      </c>
      <c r="E38" s="12" t="n">
        <v>40</v>
      </c>
    </row>
    <row r="39">
      <c r="A39" s="3" t="inlineStr">
        <is>
          <t>1T02TVCNL0-ARM</t>
        </is>
      </c>
      <c r="B39" s="3" t="inlineStr">
        <is>
          <t>Armor</t>
        </is>
      </c>
      <c r="C39" s="3" t="inlineStr">
        <is>
          <t>ARM K18326W5 TK-5270 C</t>
        </is>
      </c>
      <c r="D39" s="11" t="n">
        <v>49</v>
      </c>
      <c r="E39" s="12" t="n">
        <v>40.83</v>
      </c>
    </row>
    <row r="40">
      <c r="A40" s="3" t="inlineStr">
        <is>
          <t>1T02TVBNL0-ARM</t>
        </is>
      </c>
      <c r="B40" s="3" t="inlineStr">
        <is>
          <t>Armor</t>
        </is>
      </c>
      <c r="C40" s="3" t="inlineStr">
        <is>
          <t>ARM K18327W5 TK-5270 M</t>
        </is>
      </c>
      <c r="D40" s="11" t="n">
        <v>49</v>
      </c>
      <c r="E40" s="12" t="n">
        <v>40.83</v>
      </c>
    </row>
    <row r="41">
      <c r="A41" s="3" t="inlineStr">
        <is>
          <t>1T02TVANL0-ARM</t>
        </is>
      </c>
      <c r="B41" s="3" t="inlineStr">
        <is>
          <t>Armor</t>
        </is>
      </c>
      <c r="C41" s="3" t="inlineStr">
        <is>
          <t>ARM K18328W5 TK-5270 Y</t>
        </is>
      </c>
      <c r="D41" s="11" t="n">
        <v>49</v>
      </c>
      <c r="E41" s="12" t="n">
        <v>40.83</v>
      </c>
    </row>
    <row r="42">
      <c r="A42" s="3" t="inlineStr">
        <is>
          <t>1T02TW0NL0-ARM</t>
        </is>
      </c>
      <c r="B42" s="3" t="inlineStr">
        <is>
          <t>Armor</t>
        </is>
      </c>
      <c r="C42" s="3" t="inlineStr">
        <is>
          <t>ARM K18329W5 TK-5280 B</t>
        </is>
      </c>
      <c r="D42" s="11" t="n">
        <v>67</v>
      </c>
      <c r="E42" s="12" t="n">
        <v>55.83</v>
      </c>
    </row>
    <row r="43">
      <c r="A43" s="3" t="inlineStr">
        <is>
          <t>1T02TWCNL0-ARM</t>
        </is>
      </c>
      <c r="B43" s="3" t="inlineStr">
        <is>
          <t>Armor</t>
        </is>
      </c>
      <c r="C43" s="3" t="inlineStr">
        <is>
          <t>ARM K18330W5 TK-5280 C</t>
        </is>
      </c>
      <c r="D43" s="11" t="n">
        <v>65</v>
      </c>
      <c r="E43" s="12" t="n">
        <v>54.17</v>
      </c>
    </row>
    <row r="44">
      <c r="A44" s="3" t="inlineStr">
        <is>
          <t>1T02TWBNL0-ARM</t>
        </is>
      </c>
      <c r="B44" s="3" t="inlineStr">
        <is>
          <t>Armor</t>
        </is>
      </c>
      <c r="C44" s="3" t="inlineStr">
        <is>
          <t>ARM K18331W5 TK-5280 M</t>
        </is>
      </c>
      <c r="D44" s="11" t="n">
        <v>65</v>
      </c>
      <c r="E44" s="12" t="n">
        <v>54.17</v>
      </c>
    </row>
    <row r="45">
      <c r="A45" s="3" t="inlineStr">
        <is>
          <t>1T02TWANL0-ARM</t>
        </is>
      </c>
      <c r="B45" s="3" t="inlineStr">
        <is>
          <t>Armor</t>
        </is>
      </c>
      <c r="C45" s="3" t="inlineStr">
        <is>
          <t>ARM K18332W5 TK-5280 Y</t>
        </is>
      </c>
      <c r="D45" s="11" t="n">
        <v>65</v>
      </c>
      <c r="E45" s="12" t="n">
        <v>54.17</v>
      </c>
    </row>
    <row r="46">
      <c r="A46" s="3" t="inlineStr">
        <is>
          <t>1T02V30NL0-ARM</t>
        </is>
      </c>
      <c r="B46" s="3" t="inlineStr">
        <is>
          <t>Armor</t>
        </is>
      </c>
      <c r="C46" s="3" t="inlineStr">
        <is>
          <t>ARM K18614W5 KYO TK-3060 BK 14 5K</t>
        </is>
      </c>
      <c r="D46" s="11" t="n">
        <v>27</v>
      </c>
      <c r="E46" s="12" t="n">
        <v>22.5</v>
      </c>
    </row>
    <row r="47">
      <c r="A47" s="3" t="inlineStr">
        <is>
          <t>0453C002-ARM</t>
        </is>
      </c>
      <c r="B47" s="3" t="inlineStr">
        <is>
          <t>Armor</t>
        </is>
      </c>
      <c r="C47" s="3" t="inlineStr">
        <is>
          <t>ARM K18620W5 LBP312X B</t>
        </is>
      </c>
      <c r="D47" s="11" t="n">
        <v>83</v>
      </c>
      <c r="E47" s="12" t="n">
        <v>69.17</v>
      </c>
    </row>
    <row r="48">
      <c r="A48" s="3" t="inlineStr">
        <is>
          <t>1T02R40NL0-ARM</t>
        </is>
      </c>
      <c r="B48" s="3" t="inlineStr">
        <is>
          <t>Armor</t>
        </is>
      </c>
      <c r="C48" s="3" t="inlineStr">
        <is>
          <t>ARM K18878W5 TK-5195</t>
        </is>
      </c>
      <c r="D48" s="11" t="n">
        <v>53</v>
      </c>
      <c r="E48" s="12" t="n">
        <v>44.17</v>
      </c>
    </row>
    <row r="49">
      <c r="A49" s="3" t="inlineStr">
        <is>
          <t>1T02R4CNL0-ARM</t>
        </is>
      </c>
      <c r="B49" s="3" t="inlineStr">
        <is>
          <t>Armor</t>
        </is>
      </c>
      <c r="C49" s="3" t="inlineStr">
        <is>
          <t>ARM K18879W5 TK-5195</t>
        </is>
      </c>
      <c r="D49" s="11" t="n">
        <v>39</v>
      </c>
      <c r="E49" s="12" t="n">
        <v>32.5</v>
      </c>
    </row>
    <row r="50">
      <c r="A50" s="3" t="inlineStr">
        <is>
          <t>1T02R4BNL0-ARM</t>
        </is>
      </c>
      <c r="B50" s="3" t="inlineStr">
        <is>
          <t>Armor</t>
        </is>
      </c>
      <c r="C50" s="3" t="inlineStr">
        <is>
          <t>ARM K18880W5 TK-5195</t>
        </is>
      </c>
      <c r="D50" s="11" t="n">
        <v>39</v>
      </c>
      <c r="E50" s="12" t="n">
        <v>32.5</v>
      </c>
    </row>
    <row r="51">
      <c r="A51" s="3" t="inlineStr">
        <is>
          <t>1T02R4ANL0-ARM</t>
        </is>
      </c>
      <c r="B51" s="3" t="inlineStr">
        <is>
          <t>Armor</t>
        </is>
      </c>
      <c r="C51" s="3" t="inlineStr">
        <is>
          <t>ARM K18881W5 TK-5195</t>
        </is>
      </c>
      <c r="D51" s="11" t="n">
        <v>39</v>
      </c>
      <c r="E51" s="12" t="n">
        <v>32.5</v>
      </c>
    </row>
    <row r="52">
      <c r="A52" s="3" t="inlineStr">
        <is>
          <t>8524B002AA-ARM</t>
        </is>
      </c>
      <c r="B52" s="3" t="inlineStr">
        <is>
          <t>Armor</t>
        </is>
      </c>
      <c r="C52" s="3" t="inlineStr">
        <is>
          <t>ARM K40044W5 IR- C3320/C3320I/C3325I</t>
        </is>
      </c>
      <c r="D52" s="11" t="n">
        <v>52</v>
      </c>
      <c r="E52" s="12" t="n">
        <v>43.33</v>
      </c>
    </row>
    <row r="53">
      <c r="A53" s="3" t="inlineStr">
        <is>
          <t>8526B002AA-ARM</t>
        </is>
      </c>
      <c r="B53" s="3" t="inlineStr">
        <is>
          <t>Armor</t>
        </is>
      </c>
      <c r="C53" s="3" t="inlineStr">
        <is>
          <t>ARM K40046W5 IR C3320/C3320I/C3325I</t>
        </is>
      </c>
      <c r="D53" s="11" t="n">
        <v>48</v>
      </c>
      <c r="E53" s="12" t="n">
        <v>40</v>
      </c>
    </row>
    <row r="54">
      <c r="A54" s="3" t="inlineStr">
        <is>
          <t>8527B002AA-ARM</t>
        </is>
      </c>
      <c r="B54" s="3" t="inlineStr">
        <is>
          <t>Armor</t>
        </is>
      </c>
      <c r="C54" s="3" t="inlineStr">
        <is>
          <t>ARM K40047W5 IR- C3320/C3320I/C3325I</t>
        </is>
      </c>
      <c r="D54" s="11" t="n">
        <v>48</v>
      </c>
      <c r="E54" s="12" t="n">
        <v>40</v>
      </c>
    </row>
    <row r="55">
      <c r="A55" s="3" t="inlineStr">
        <is>
          <t>1T02NP0NL0-ARM</t>
        </is>
      </c>
      <c r="B55" s="3" t="inlineStr">
        <is>
          <t>Armor</t>
        </is>
      </c>
      <c r="C55" s="3" t="inlineStr">
        <is>
          <t>ARM K40056W5 TK-8325 K</t>
        </is>
      </c>
      <c r="D55" s="11" t="n">
        <v>56</v>
      </c>
      <c r="E55" s="12" t="n">
        <v>46.67</v>
      </c>
    </row>
    <row r="56">
      <c r="A56" s="3" t="inlineStr">
        <is>
          <t>1T02NPBNL0-ARM</t>
        </is>
      </c>
      <c r="B56" s="3" t="inlineStr">
        <is>
          <t>Armor</t>
        </is>
      </c>
      <c r="C56" s="3" t="inlineStr">
        <is>
          <t>ARM K40058W5 TK-8325 M</t>
        </is>
      </c>
      <c r="D56" s="11" t="n">
        <v>50</v>
      </c>
      <c r="E56" s="12" t="n">
        <v>41.67</v>
      </c>
    </row>
    <row r="57">
      <c r="A57" s="3" t="inlineStr">
        <is>
          <t>1T02NPANL0-ARM</t>
        </is>
      </c>
      <c r="B57" s="3" t="inlineStr">
        <is>
          <t>Armor</t>
        </is>
      </c>
      <c r="C57" s="3" t="inlineStr">
        <is>
          <t>ARM K40059W5 TK-8325 Y</t>
        </is>
      </c>
      <c r="D57" s="11" t="n">
        <v>50</v>
      </c>
      <c r="E57" s="12" t="n">
        <v>41.67</v>
      </c>
    </row>
    <row r="58">
      <c r="A58" s="3" t="inlineStr">
        <is>
          <t>MX23GTBA-ARM</t>
        </is>
      </c>
      <c r="B58" s="3" t="inlineStr">
        <is>
          <t>Armor</t>
        </is>
      </c>
      <c r="C58" s="3" t="inlineStr">
        <is>
          <t>ARM K40078W5 MX23GTBA</t>
        </is>
      </c>
      <c r="D58" s="11" t="n">
        <v>30</v>
      </c>
      <c r="E58" s="12" t="n">
        <v>25</v>
      </c>
    </row>
    <row r="59">
      <c r="A59" s="3" t="inlineStr">
        <is>
          <t>MX23GTCA-ARM</t>
        </is>
      </c>
      <c r="B59" s="3" t="inlineStr">
        <is>
          <t>Armor</t>
        </is>
      </c>
      <c r="C59" s="3" t="inlineStr">
        <is>
          <t>ARM K40079W5 MX23GTCA</t>
        </is>
      </c>
      <c r="D59" s="11" t="n">
        <v>35</v>
      </c>
      <c r="E59" s="12" t="n">
        <v>29.17</v>
      </c>
    </row>
    <row r="60">
      <c r="A60" s="3" t="inlineStr">
        <is>
          <t>MX23GTMA-ARM</t>
        </is>
      </c>
      <c r="B60" s="3" t="inlineStr">
        <is>
          <t>Armor</t>
        </is>
      </c>
      <c r="C60" s="3" t="inlineStr">
        <is>
          <t>ARM K40080W5 MX23GTMA</t>
        </is>
      </c>
      <c r="D60" s="11" t="n">
        <v>35</v>
      </c>
      <c r="E60" s="12" t="n">
        <v>29.17</v>
      </c>
    </row>
    <row r="61">
      <c r="A61" s="3" t="inlineStr">
        <is>
          <t>MX61GTBA-ARM</t>
        </is>
      </c>
      <c r="B61" s="3" t="inlineStr">
        <is>
          <t>Armor</t>
        </is>
      </c>
      <c r="C61" s="3" t="inlineStr">
        <is>
          <t>ARM K40098W5 MX61GTBA</t>
        </is>
      </c>
      <c r="D61" s="11" t="n">
        <v>73</v>
      </c>
      <c r="E61" s="12" t="n">
        <v>60.83</v>
      </c>
    </row>
    <row r="62">
      <c r="A62" s="3" t="inlineStr">
        <is>
          <t>MX61GTCA-ARM</t>
        </is>
      </c>
      <c r="B62" s="3" t="inlineStr">
        <is>
          <t>Armor</t>
        </is>
      </c>
      <c r="C62" s="3" t="inlineStr">
        <is>
          <t>ARM K40099W5 MX61GTCA</t>
        </is>
      </c>
      <c r="D62" s="11" t="n">
        <v>79</v>
      </c>
      <c r="E62" s="12" t="n">
        <v>65.83</v>
      </c>
    </row>
    <row r="63">
      <c r="A63" s="3" t="inlineStr">
        <is>
          <t>MX61GTMA-ARM</t>
        </is>
      </c>
      <c r="B63" s="3" t="inlineStr">
        <is>
          <t>Armor</t>
        </is>
      </c>
      <c r="C63" s="3" t="inlineStr">
        <is>
          <t>ARM K40100W5 MX61GTMA</t>
        </is>
      </c>
      <c r="D63" s="11" t="n">
        <v>79</v>
      </c>
      <c r="E63" s="12" t="n">
        <v>65.83</v>
      </c>
    </row>
    <row r="64">
      <c r="A64" s="3" t="inlineStr">
        <is>
          <t>MX61GTYA-ARM</t>
        </is>
      </c>
      <c r="B64" s="3" t="inlineStr">
        <is>
          <t>Armor</t>
        </is>
      </c>
      <c r="C64" s="3" t="inlineStr">
        <is>
          <t>ARM K40101W5 MX61GTYA</t>
        </is>
      </c>
      <c r="D64" s="11" t="n">
        <v>79</v>
      </c>
      <c r="E64" s="12" t="n">
        <v>65.83</v>
      </c>
    </row>
    <row r="65">
      <c r="A65" s="3" t="inlineStr">
        <is>
          <t>A4NNWY1-ARM</t>
        </is>
      </c>
      <c r="B65" s="3" t="inlineStr">
        <is>
          <t>Armor</t>
        </is>
      </c>
      <c r="C65" s="3" t="inlineStr">
        <is>
          <t>ARM K40106ZA WX103</t>
        </is>
      </c>
      <c r="D65" s="11" t="n">
        <v>18</v>
      </c>
      <c r="E65" s="12" t="n">
        <v>15</v>
      </c>
    </row>
    <row r="66">
      <c r="A66" s="3" t="inlineStr">
        <is>
          <t>CLT-K808S-ARM</t>
        </is>
      </c>
      <c r="B66" s="3" t="inlineStr">
        <is>
          <t>Armor</t>
        </is>
      </c>
      <c r="C66" s="3" t="inlineStr">
        <is>
          <t>ARM K40126W5 SL-X4220RX/SL-X4300LX</t>
        </is>
      </c>
      <c r="D66" s="11" t="n">
        <v>47</v>
      </c>
      <c r="E66" s="12" t="n">
        <v>39.17</v>
      </c>
    </row>
    <row r="67">
      <c r="A67" s="3" t="inlineStr">
        <is>
          <t>CLT-M808S-ARM</t>
        </is>
      </c>
      <c r="B67" s="3" t="inlineStr">
        <is>
          <t>Armor</t>
        </is>
      </c>
      <c r="C67" s="3" t="inlineStr">
        <is>
          <t>ARM K40128W5 SL-X4220RX/SL-X4300LX</t>
        </is>
      </c>
      <c r="D67" s="11" t="n">
        <v>82</v>
      </c>
      <c r="E67" s="12" t="n">
        <v>68.33</v>
      </c>
    </row>
    <row r="68">
      <c r="A68" s="3" t="inlineStr">
        <is>
          <t>CLT-Y808S-ARM</t>
        </is>
      </c>
      <c r="B68" s="3" t="inlineStr">
        <is>
          <t>Armor</t>
        </is>
      </c>
      <c r="C68" s="3" t="inlineStr">
        <is>
          <t>ARM K40129W5 SL-X4220RX/SL-X4300LX</t>
        </is>
      </c>
      <c r="D68" s="11" t="n">
        <v>82</v>
      </c>
      <c r="E68" s="12" t="n">
        <v>68.33</v>
      </c>
    </row>
    <row r="69">
      <c r="A69" s="3" t="inlineStr">
        <is>
          <t>0481C002AA-ARM</t>
        </is>
      </c>
      <c r="B69" s="3" t="inlineStr">
        <is>
          <t>Armor</t>
        </is>
      </c>
      <c r="C69" s="3" t="inlineStr">
        <is>
          <t>ARM K40141W5 IR C5535/C5535I/C5540I</t>
        </is>
      </c>
      <c r="D69" s="11" t="n">
        <v>89</v>
      </c>
      <c r="E69" s="12" t="n">
        <v>74.17</v>
      </c>
    </row>
    <row r="70">
      <c r="A70" s="3" t="inlineStr">
        <is>
          <t>1T02LH0NL1-ARM</t>
        </is>
      </c>
      <c r="B70" s="3" t="inlineStr">
        <is>
          <t>Armor</t>
        </is>
      </c>
      <c r="C70" s="3" t="inlineStr">
        <is>
          <t>ARM K40148W5 TK-6305K</t>
        </is>
      </c>
      <c r="D70" s="11" t="n">
        <v>48</v>
      </c>
      <c r="E70" s="12" t="n">
        <v>40</v>
      </c>
    </row>
    <row r="71">
      <c r="A71" s="3" t="inlineStr">
        <is>
          <t>8516B002AA-ARM</t>
        </is>
      </c>
      <c r="B71" s="3" t="inlineStr">
        <is>
          <t>Armor</t>
        </is>
      </c>
      <c r="C71" s="3" t="inlineStr">
        <is>
          <t>ARM K40187W5 IR C250I/C350I/C351IF</t>
        </is>
      </c>
      <c r="D71" s="11" t="n">
        <v>36</v>
      </c>
      <c r="E71" s="12" t="n">
        <v>30</v>
      </c>
    </row>
    <row r="72">
      <c r="A72" s="3" t="inlineStr">
        <is>
          <t>1T02RL0NL0-ARM</t>
        </is>
      </c>
      <c r="B72" s="3" t="inlineStr">
        <is>
          <t>Armor</t>
        </is>
      </c>
      <c r="C72" s="3" t="inlineStr">
        <is>
          <t>ARM K40211W5 TK-8335 K</t>
        </is>
      </c>
      <c r="D72" s="11" t="n">
        <v>42</v>
      </c>
      <c r="E72" s="12" t="n">
        <v>35</v>
      </c>
    </row>
    <row r="73">
      <c r="A73" s="3" t="inlineStr">
        <is>
          <t>1T02RLCNL0-ARM</t>
        </is>
      </c>
      <c r="B73" s="3" t="inlineStr">
        <is>
          <t>Armor</t>
        </is>
      </c>
      <c r="C73" s="3" t="inlineStr">
        <is>
          <t>ARM K40212W5 TK-8335 C</t>
        </is>
      </c>
      <c r="D73" s="11" t="n">
        <v>40</v>
      </c>
      <c r="E73" s="12" t="n">
        <v>33.33</v>
      </c>
    </row>
    <row r="74">
      <c r="A74" s="3" t="inlineStr">
        <is>
          <t>1T02RLBNL0-ARM</t>
        </is>
      </c>
      <c r="B74" s="3" t="inlineStr">
        <is>
          <t>Armor</t>
        </is>
      </c>
      <c r="C74" s="3" t="inlineStr">
        <is>
          <t>ARM K40213W5 TK-8335 M</t>
        </is>
      </c>
      <c r="D74" s="11" t="n">
        <v>40</v>
      </c>
      <c r="E74" s="12" t="n">
        <v>33.33</v>
      </c>
    </row>
    <row r="75">
      <c r="A75" s="3" t="inlineStr">
        <is>
          <t>1T02L70NL0-ARM</t>
        </is>
      </c>
      <c r="B75" s="3" t="inlineStr">
        <is>
          <t>Armor</t>
        </is>
      </c>
      <c r="C75" s="3" t="inlineStr">
        <is>
          <t>ARM K40218W5 TK-8345 K</t>
        </is>
      </c>
      <c r="D75" s="11" t="n">
        <v>36</v>
      </c>
      <c r="E75" s="12" t="n">
        <v>30</v>
      </c>
    </row>
    <row r="76">
      <c r="A76" s="3" t="inlineStr">
        <is>
          <t>1T02L7CNL0-ARM</t>
        </is>
      </c>
      <c r="B76" s="3" t="inlineStr">
        <is>
          <t>Armor</t>
        </is>
      </c>
      <c r="C76" s="3" t="inlineStr">
        <is>
          <t>ARM K40219W5 TK-8345 C</t>
        </is>
      </c>
      <c r="D76" s="11" t="n">
        <v>39</v>
      </c>
      <c r="E76" s="12" t="n">
        <v>32.5</v>
      </c>
    </row>
    <row r="77">
      <c r="A77" s="3" t="inlineStr">
        <is>
          <t>1T02RM0NL0-ARM</t>
        </is>
      </c>
      <c r="B77" s="3" t="inlineStr">
        <is>
          <t>Armor</t>
        </is>
      </c>
      <c r="C77" s="3" t="inlineStr">
        <is>
          <t>ARM K40222W5 TK-8525 K</t>
        </is>
      </c>
      <c r="D77" s="11" t="n">
        <v>54</v>
      </c>
      <c r="E77" s="12" t="n">
        <v>45</v>
      </c>
    </row>
    <row r="78">
      <c r="A78" s="3" t="inlineStr">
        <is>
          <t>1T02RMCNL0-ARM</t>
        </is>
      </c>
      <c r="B78" s="3" t="inlineStr">
        <is>
          <t>Armor</t>
        </is>
      </c>
      <c r="C78" s="3" t="inlineStr">
        <is>
          <t>ARM K40223W5 TK-8525C</t>
        </is>
      </c>
      <c r="D78" s="11" t="n">
        <v>49</v>
      </c>
      <c r="E78" s="12" t="n">
        <v>40.83</v>
      </c>
    </row>
    <row r="79">
      <c r="A79" s="3" t="inlineStr">
        <is>
          <t>1T02RMBNL0-ARM</t>
        </is>
      </c>
      <c r="B79" s="3" t="inlineStr">
        <is>
          <t>Armor</t>
        </is>
      </c>
      <c r="C79" s="3" t="inlineStr">
        <is>
          <t>ARM K40224W5 TK-8525 M</t>
        </is>
      </c>
      <c r="D79" s="11" t="n">
        <v>49</v>
      </c>
      <c r="E79" s="12" t="n">
        <v>40.83</v>
      </c>
    </row>
    <row r="80">
      <c r="A80" s="3" t="inlineStr">
        <is>
          <t>1T02RMANL0-ARM</t>
        </is>
      </c>
      <c r="B80" s="3" t="inlineStr">
        <is>
          <t>Armor</t>
        </is>
      </c>
      <c r="C80" s="3" t="inlineStr">
        <is>
          <t>ARM K40225W5 TK-8525Y</t>
        </is>
      </c>
      <c r="D80" s="11" t="n">
        <v>49</v>
      </c>
      <c r="E80" s="12" t="n">
        <v>40.83</v>
      </c>
    </row>
    <row r="81">
      <c r="A81" s="3" t="inlineStr">
        <is>
          <t>CLT-K806S-ARM</t>
        </is>
      </c>
      <c r="B81" s="3" t="inlineStr">
        <is>
          <t>Armor</t>
        </is>
      </c>
      <c r="C81" s="3" t="inlineStr">
        <is>
          <t>ARM K40242W5 SAMSUNG CLT-K806S</t>
        </is>
      </c>
      <c r="D81" s="11" t="n">
        <v>94</v>
      </c>
      <c r="E81" s="12" t="n">
        <v>78.33</v>
      </c>
    </row>
    <row r="82">
      <c r="A82" s="3" t="inlineStr">
        <is>
          <t>CLT-C806S-ARM</t>
        </is>
      </c>
      <c r="B82" s="3" t="inlineStr">
        <is>
          <t>Armor</t>
        </is>
      </c>
      <c r="C82" s="3" t="inlineStr">
        <is>
          <t>ARM K40243W5 SAMSUNG CLT-C806S</t>
        </is>
      </c>
      <c r="D82" s="11" t="n">
        <v>115</v>
      </c>
      <c r="E82" s="12" t="n">
        <v>95.83</v>
      </c>
    </row>
    <row r="83">
      <c r="A83" s="3" t="inlineStr">
        <is>
          <t>CLT-M806S-ARM</t>
        </is>
      </c>
      <c r="B83" s="3" t="inlineStr">
        <is>
          <t>Armor</t>
        </is>
      </c>
      <c r="C83" s="3" t="inlineStr">
        <is>
          <t>ARM K40244W5 SAMSUNG CLT-M806S</t>
        </is>
      </c>
      <c r="D83" s="11" t="n">
        <v>115</v>
      </c>
      <c r="E83" s="12" t="n">
        <v>95.83</v>
      </c>
    </row>
    <row r="84">
      <c r="A84" s="3" t="inlineStr">
        <is>
          <t>CLT-Y806S-ARM</t>
        </is>
      </c>
      <c r="B84" s="3" t="inlineStr">
        <is>
          <t>Armor</t>
        </is>
      </c>
      <c r="C84" s="3" t="inlineStr">
        <is>
          <t>ARM K40245W5 SAMSUNG CLT-Y806S</t>
        </is>
      </c>
      <c r="D84" s="11" t="n">
        <v>115</v>
      </c>
      <c r="E84" s="12" t="n">
        <v>95.83</v>
      </c>
    </row>
    <row r="85">
      <c r="A85" s="3" t="inlineStr">
        <is>
          <t>0482C002AA-ARM</t>
        </is>
      </c>
      <c r="B85" s="3" t="inlineStr">
        <is>
          <t>Armor</t>
        </is>
      </c>
      <c r="C85" s="3" t="inlineStr">
        <is>
          <t>ARM K40260W5 IR C5535/C5535I/C5540I</t>
        </is>
      </c>
      <c r="D85" s="11" t="n">
        <v>98</v>
      </c>
      <c r="E85" s="12" t="n">
        <v>81.67</v>
      </c>
    </row>
    <row r="86">
      <c r="A86" s="3" t="inlineStr">
        <is>
          <t>0483C002AA-ARM</t>
        </is>
      </c>
      <c r="B86" s="3" t="inlineStr">
        <is>
          <t>Armor</t>
        </is>
      </c>
      <c r="C86" s="3" t="inlineStr">
        <is>
          <t>ARM K40261W5 IR C5535/C5535I/C5540I</t>
        </is>
      </c>
      <c r="D86" s="11" t="n">
        <v>98</v>
      </c>
      <c r="E86" s="12" t="n">
        <v>81.67</v>
      </c>
    </row>
    <row r="87">
      <c r="A87" s="3" t="inlineStr">
        <is>
          <t>0484C002AA-ARM</t>
        </is>
      </c>
      <c r="B87" s="3" t="inlineStr">
        <is>
          <t>Armor</t>
        </is>
      </c>
      <c r="C87" s="3" t="inlineStr">
        <is>
          <t>ARM K40262W5 IR C5535/C5535I/C5540I</t>
        </is>
      </c>
      <c r="D87" s="11" t="n">
        <v>98</v>
      </c>
      <c r="E87" s="12" t="n">
        <v>81.67</v>
      </c>
    </row>
    <row r="88">
      <c r="A88" s="3" t="inlineStr">
        <is>
          <t>1T02ND0NL0-ARM</t>
        </is>
      </c>
      <c r="B88" s="3" t="inlineStr">
        <is>
          <t>Armor</t>
        </is>
      </c>
      <c r="C88" s="3" t="inlineStr">
        <is>
          <t>ARM K40283W5 TK-8515K</t>
        </is>
      </c>
      <c r="D88" s="11" t="n">
        <v>69</v>
      </c>
      <c r="E88" s="12" t="n">
        <v>57.5</v>
      </c>
    </row>
    <row r="89">
      <c r="A89" s="3" t="inlineStr">
        <is>
          <t>1T02NDCNL0-ARM</t>
        </is>
      </c>
      <c r="B89" s="3" t="inlineStr">
        <is>
          <t>Armor</t>
        </is>
      </c>
      <c r="C89" s="3" t="inlineStr">
        <is>
          <t>ARM K40284W5 TK-8515C</t>
        </is>
      </c>
      <c r="D89" s="11" t="n">
        <v>67</v>
      </c>
      <c r="E89" s="12" t="n">
        <v>55.83</v>
      </c>
    </row>
    <row r="90">
      <c r="A90" s="3" t="inlineStr">
        <is>
          <t>1T02NDBNL0-ARM</t>
        </is>
      </c>
      <c r="B90" s="3" t="inlineStr">
        <is>
          <t>Armor</t>
        </is>
      </c>
      <c r="C90" s="3" t="inlineStr">
        <is>
          <t>ARM K40285W5 TK-8515M</t>
        </is>
      </c>
      <c r="D90" s="11" t="n">
        <v>67</v>
      </c>
      <c r="E90" s="12" t="n">
        <v>55.83</v>
      </c>
    </row>
    <row r="91">
      <c r="A91" s="3" t="inlineStr">
        <is>
          <t>1T02NDANL0-ARM</t>
        </is>
      </c>
      <c r="B91" s="3" t="inlineStr">
        <is>
          <t>Armor</t>
        </is>
      </c>
      <c r="C91" s="3" t="inlineStr">
        <is>
          <t>ARM K40286W5 TK-8515Y</t>
        </is>
      </c>
      <c r="D91" s="11" t="n">
        <v>67</v>
      </c>
      <c r="E91" s="12" t="n">
        <v>55.83</v>
      </c>
    </row>
    <row r="92">
      <c r="A92" s="3" t="inlineStr">
        <is>
          <t>AAJW152-OWA</t>
        </is>
      </c>
      <c r="B92" s="3" t="inlineStr">
        <is>
          <t>Armor</t>
        </is>
      </c>
      <c r="C92" s="3" t="inlineStr">
        <is>
          <t>ARM K40363OW OWA KM TNP80/81K BK 13K</t>
        </is>
      </c>
      <c r="D92" s="11" t="n">
        <v>32</v>
      </c>
      <c r="E92" s="12" t="n">
        <v>26.67</v>
      </c>
    </row>
    <row r="93">
      <c r="A93" s="3" t="inlineStr">
        <is>
          <t>1T02LCCNL0-ARM</t>
        </is>
      </c>
      <c r="B93" s="3" t="inlineStr">
        <is>
          <t>Armor</t>
        </is>
      </c>
      <c r="C93" s="3" t="inlineStr">
        <is>
          <t>ARM K40368W5 TK-8505C</t>
        </is>
      </c>
      <c r="D93" s="11" t="n">
        <v>68</v>
      </c>
      <c r="E93" s="12" t="n">
        <v>56.67</v>
      </c>
    </row>
    <row r="94">
      <c r="A94" s="3" t="inlineStr">
        <is>
          <t>1T02LCBNL0-ARM</t>
        </is>
      </c>
      <c r="B94" s="3" t="inlineStr">
        <is>
          <t>Armor</t>
        </is>
      </c>
      <c r="C94" s="3" t="inlineStr">
        <is>
          <t>ARM K40369W5 TK-8505 M</t>
        </is>
      </c>
      <c r="D94" s="11" t="n">
        <v>68</v>
      </c>
      <c r="E94" s="12" t="n">
        <v>56.67</v>
      </c>
    </row>
    <row r="95">
      <c r="A95" s="3" t="inlineStr">
        <is>
          <t>1T02LCANL0-ARM</t>
        </is>
      </c>
      <c r="B95" s="3" t="inlineStr">
        <is>
          <t>Armor</t>
        </is>
      </c>
      <c r="C95" s="3" t="inlineStr">
        <is>
          <t>ARM K40370W5 TK-8505 Y</t>
        </is>
      </c>
      <c r="D95" s="11" t="n">
        <v>68</v>
      </c>
      <c r="E95" s="12" t="n">
        <v>56.67</v>
      </c>
    </row>
    <row r="96">
      <c r="A96" s="3" t="inlineStr">
        <is>
          <t>1T02NK0NL0-ARM</t>
        </is>
      </c>
      <c r="B96" s="3" t="inlineStr">
        <is>
          <t>Armor</t>
        </is>
      </c>
      <c r="C96" s="3" t="inlineStr">
        <is>
          <t>ARM K40371W5 TK-6325K</t>
        </is>
      </c>
      <c r="D96" s="11" t="n">
        <v>66</v>
      </c>
      <c r="E96" s="12" t="n">
        <v>55</v>
      </c>
    </row>
    <row r="97">
      <c r="A97" s="3" t="inlineStr">
        <is>
          <t>1T02YP0NL0-OWA</t>
        </is>
      </c>
      <c r="B97" s="3" t="inlineStr">
        <is>
          <t>Armor</t>
        </is>
      </c>
      <c r="C97" s="3" t="inlineStr">
        <is>
          <t>ARM K40415OW OWA KYO TK-8365K 25K</t>
        </is>
      </c>
      <c r="D97" s="11" t="n">
        <v>40</v>
      </c>
      <c r="E97" s="12" t="n">
        <v>33.33</v>
      </c>
    </row>
    <row r="98">
      <c r="A98" s="3" t="inlineStr">
        <is>
          <t>1T02YP0NL0-ARM</t>
        </is>
      </c>
      <c r="B98" s="3" t="inlineStr">
        <is>
          <t>Armor</t>
        </is>
      </c>
      <c r="C98" s="3" t="inlineStr">
        <is>
          <t>ARM K40415W5 TK-8365K 25K</t>
        </is>
      </c>
      <c r="D98" s="11" t="n">
        <v>40</v>
      </c>
      <c r="E98" s="12" t="n">
        <v>33.33</v>
      </c>
    </row>
    <row r="99">
      <c r="A99" s="3" t="inlineStr">
        <is>
          <t>1T02YPCNL0-OWA</t>
        </is>
      </c>
      <c r="B99" s="3" t="inlineStr">
        <is>
          <t>Armor</t>
        </is>
      </c>
      <c r="C99" s="3" t="inlineStr">
        <is>
          <t>ARM K40416OW OWA KYO TK-8365C 12K</t>
        </is>
      </c>
      <c r="D99" s="11" t="n">
        <v>28</v>
      </c>
      <c r="E99" s="12" t="n">
        <v>23.33</v>
      </c>
    </row>
    <row r="100">
      <c r="A100" s="3" t="inlineStr">
        <is>
          <t>1T02YPCNL0-ARM</t>
        </is>
      </c>
      <c r="B100" s="3" t="inlineStr">
        <is>
          <t>Armor</t>
        </is>
      </c>
      <c r="C100" s="3" t="inlineStr">
        <is>
          <t>ARM K40416W5 TK-8365C 12K</t>
        </is>
      </c>
      <c r="D100" s="11" t="n">
        <v>28</v>
      </c>
      <c r="E100" s="12" t="n">
        <v>23.33</v>
      </c>
    </row>
    <row r="101">
      <c r="A101" s="3" t="inlineStr">
        <is>
          <t>1T02YPBNL0-OWA</t>
        </is>
      </c>
      <c r="B101" s="3" t="inlineStr">
        <is>
          <t>Armor</t>
        </is>
      </c>
      <c r="C101" s="3" t="inlineStr">
        <is>
          <t>ARM K40417OW OWA KYO TK-8365M 12K</t>
        </is>
      </c>
      <c r="D101" s="11" t="n">
        <v>28</v>
      </c>
      <c r="E101" s="12" t="n">
        <v>23.33</v>
      </c>
    </row>
    <row r="102">
      <c r="A102" s="3" t="inlineStr">
        <is>
          <t>1T02YPBNL0-ARM</t>
        </is>
      </c>
      <c r="B102" s="3" t="inlineStr">
        <is>
          <t>Armor</t>
        </is>
      </c>
      <c r="C102" s="3" t="inlineStr">
        <is>
          <t>ARM K40417W5 TK-8365M 12K</t>
        </is>
      </c>
      <c r="D102" s="11" t="n">
        <v>28</v>
      </c>
      <c r="E102" s="12" t="n">
        <v>23.33</v>
      </c>
    </row>
    <row r="103">
      <c r="A103" s="3" t="inlineStr">
        <is>
          <t>1T02YPANL0-OWA</t>
        </is>
      </c>
      <c r="B103" s="3" t="inlineStr">
        <is>
          <t>Armor</t>
        </is>
      </c>
      <c r="C103" s="3" t="inlineStr">
        <is>
          <t>ARM K40418OW OWA KYO TK-8365Y 12K</t>
        </is>
      </c>
      <c r="D103" s="11" t="n">
        <v>28</v>
      </c>
      <c r="E103" s="12" t="n">
        <v>23.33</v>
      </c>
    </row>
    <row r="104">
      <c r="A104" s="3" t="inlineStr">
        <is>
          <t>1T02XD0NL0-ARM</t>
        </is>
      </c>
      <c r="B104" s="3" t="inlineStr">
        <is>
          <t>Armor</t>
        </is>
      </c>
      <c r="C104" s="3" t="inlineStr">
        <is>
          <t>ARM K40429W5 TK8375 BK 30K</t>
        </is>
      </c>
      <c r="D104" s="11" t="n">
        <v>40</v>
      </c>
      <c r="E104" s="12" t="n">
        <v>33.33</v>
      </c>
    </row>
    <row r="105">
      <c r="A105" s="3" t="inlineStr">
        <is>
          <t>1T02XDANL0-ARM</t>
        </is>
      </c>
      <c r="B105" s="3" t="inlineStr">
        <is>
          <t>Armor</t>
        </is>
      </c>
      <c r="C105" s="3" t="inlineStr">
        <is>
          <t>ARM K40432W5 TK8375 YE 20K</t>
        </is>
      </c>
      <c r="D105" s="11" t="n">
        <v>34</v>
      </c>
      <c r="E105" s="12" t="n">
        <v>28.33</v>
      </c>
    </row>
    <row r="106">
      <c r="A106" s="3" t="inlineStr">
        <is>
          <t>1T02ZL0NL0-ARM</t>
        </is>
      </c>
      <c r="B106" s="3" t="inlineStr">
        <is>
          <t>Armor</t>
        </is>
      </c>
      <c r="C106" s="3" t="inlineStr">
        <is>
          <t>ARM K40463W5 TK-5345K BK 17K</t>
        </is>
      </c>
      <c r="D106" s="11" t="n">
        <v>41</v>
      </c>
      <c r="E106" s="12" t="n">
        <v>34.17</v>
      </c>
    </row>
    <row r="107">
      <c r="A107" s="3" t="inlineStr">
        <is>
          <t>1T02ZLCNL0-ARM</t>
        </is>
      </c>
      <c r="B107" s="3" t="inlineStr">
        <is>
          <t>Armor</t>
        </is>
      </c>
      <c r="C107" s="3" t="inlineStr">
        <is>
          <t>ARM K40464W5 TK-5345C CY 9K</t>
        </is>
      </c>
      <c r="D107" s="11" t="n">
        <v>32</v>
      </c>
      <c r="E107" s="12" t="n">
        <v>26.67</v>
      </c>
    </row>
    <row r="108">
      <c r="A108" s="3" t="inlineStr">
        <is>
          <t>1T02ZLBNL0-ARM</t>
        </is>
      </c>
      <c r="B108" s="3" t="inlineStr">
        <is>
          <t>Armor</t>
        </is>
      </c>
      <c r="C108" s="3" t="inlineStr">
        <is>
          <t>ARM K40465W5 TK-5345M MA 9K</t>
        </is>
      </c>
      <c r="D108" s="11" t="n">
        <v>32</v>
      </c>
      <c r="E108" s="12" t="n">
        <v>26.67</v>
      </c>
    </row>
    <row r="109">
      <c r="A109" s="3" t="inlineStr">
        <is>
          <t>1T02ZLANL0-ARM</t>
        </is>
      </c>
      <c r="B109" s="3" t="inlineStr">
        <is>
          <t>Armor</t>
        </is>
      </c>
      <c r="C109" s="3" t="inlineStr">
        <is>
          <t>ARM K40466W5 TK-5345Y YE 9K</t>
        </is>
      </c>
      <c r="D109" s="11" t="n">
        <v>32</v>
      </c>
      <c r="E109" s="12" t="n">
        <v>26.67</v>
      </c>
    </row>
    <row r="110">
      <c r="A110" s="3" t="inlineStr">
        <is>
          <t>5754C002AA-OWA</t>
        </is>
      </c>
      <c r="B110" s="3" t="inlineStr">
        <is>
          <t>Armor</t>
        </is>
      </c>
      <c r="C110" s="3" t="inlineStr">
        <is>
          <t>ARM K40528OW OWA CAN C-EXV64C CY 5K</t>
        </is>
      </c>
      <c r="D110" s="11" t="n">
        <v>56</v>
      </c>
      <c r="E110" s="12" t="n">
        <v>46.67</v>
      </c>
    </row>
    <row r="111">
      <c r="A111" s="3" t="inlineStr">
        <is>
          <t>AAVAWY1-ARM</t>
        </is>
      </c>
      <c r="B111" s="3" t="inlineStr">
        <is>
          <t>Armor</t>
        </is>
      </c>
      <c r="C111" s="3" t="inlineStr">
        <is>
          <t>ARM K50059ZA WX107</t>
        </is>
      </c>
      <c r="D111" s="11" t="n">
        <v>19</v>
      </c>
      <c r="E111" s="12" t="n">
        <v>15.83</v>
      </c>
    </row>
    <row r="112">
      <c r="A112" s="3" t="inlineStr">
        <is>
          <t>ACDNWY1-ARM</t>
        </is>
      </c>
      <c r="B112" s="3" t="inlineStr">
        <is>
          <t>Armor</t>
        </is>
      </c>
      <c r="C112" s="3" t="inlineStr">
        <is>
          <t>ARM K50075ZA WBP08</t>
        </is>
      </c>
      <c r="D112" s="11" t="n">
        <v>22</v>
      </c>
      <c r="E112" s="12" t="n">
        <v>18.33</v>
      </c>
    </row>
    <row r="113">
      <c r="A113" s="3" t="inlineStr">
        <is>
          <t>1902ND0UN0-ARM</t>
        </is>
      </c>
      <c r="B113" s="3" t="inlineStr">
        <is>
          <t>Armor</t>
        </is>
      </c>
      <c r="C113" s="3" t="inlineStr">
        <is>
          <t>ARM K50171ZA WT 8500</t>
        </is>
      </c>
      <c r="D113" s="11" t="n">
        <v>11</v>
      </c>
      <c r="E113" s="12" t="n">
        <v>9.17</v>
      </c>
    </row>
    <row r="114">
      <c r="A114" s="3" t="inlineStr">
        <is>
          <t>LC3217VAL-OWA</t>
        </is>
      </c>
      <c r="B114" s="3" t="inlineStr">
        <is>
          <t>Armor</t>
        </is>
      </c>
      <c r="C114" s="3" t="inlineStr">
        <is>
          <t>OWA K10200OW 4 PK BRO LC3217 BCMY</t>
        </is>
      </c>
      <c r="D114" s="11" t="n">
        <v>22</v>
      </c>
      <c r="E114" s="12" t="n">
        <v>18.33</v>
      </c>
    </row>
    <row r="115">
      <c r="A115" s="3" t="inlineStr">
        <is>
          <t>5225B006-OWA</t>
        </is>
      </c>
      <c r="B115" s="3" t="inlineStr">
        <is>
          <t>Armor</t>
        </is>
      </c>
      <c r="C115" s="3" t="inlineStr">
        <is>
          <t>OWA K10378OW CAN PG540/541XL B+CMY</t>
        </is>
      </c>
      <c r="D115" s="11" t="n">
        <v>46</v>
      </c>
      <c r="E115" s="12" t="n">
        <v>38.33</v>
      </c>
    </row>
    <row r="116">
      <c r="A116" s="3" t="inlineStr">
        <is>
          <t>6ZC69AE-OWA</t>
        </is>
      </c>
      <c r="B116" s="3" t="inlineStr">
        <is>
          <t>Armor</t>
        </is>
      </c>
      <c r="C116" s="3" t="inlineStr">
        <is>
          <t>OWA K10452OW 4 PK 953XL BCMY V13</t>
        </is>
      </c>
      <c r="D116" s="11" t="n">
        <v>60</v>
      </c>
      <c r="E116" s="12" t="n">
        <v>50</v>
      </c>
    </row>
    <row r="117">
      <c r="A117" s="3" t="inlineStr">
        <is>
          <t>C3903A-OWA</t>
        </is>
      </c>
      <c r="B117" s="3" t="inlineStr">
        <is>
          <t>Armor</t>
        </is>
      </c>
      <c r="C117" s="3" t="inlineStr">
        <is>
          <t>OWA K10864OW 03A BK 4K</t>
        </is>
      </c>
      <c r="D117" s="11" t="n">
        <v>20</v>
      </c>
      <c r="E117" s="12" t="n">
        <v>16.67</v>
      </c>
    </row>
    <row r="118">
      <c r="A118" s="3" t="inlineStr">
        <is>
          <t>Q5942X-OWA</t>
        </is>
      </c>
      <c r="B118" s="3" t="inlineStr">
        <is>
          <t>Armor</t>
        </is>
      </c>
      <c r="C118" s="3" t="inlineStr">
        <is>
          <t>OWA K12157OW 42X BK 20K</t>
        </is>
      </c>
      <c r="D118" s="11" t="n">
        <v>41</v>
      </c>
      <c r="E118" s="12" t="n">
        <v>34.17</v>
      </c>
    </row>
    <row r="119">
      <c r="A119" s="3" t="inlineStr">
        <is>
          <t>Q6470A-OWA</t>
        </is>
      </c>
      <c r="B119" s="3" t="inlineStr">
        <is>
          <t>Armor</t>
        </is>
      </c>
      <c r="C119" s="3" t="inlineStr">
        <is>
          <t>OWA K12254OW 501A BK 6K</t>
        </is>
      </c>
      <c r="D119" s="11" t="n">
        <v>33</v>
      </c>
      <c r="E119" s="12" t="n">
        <v>27.5</v>
      </c>
    </row>
    <row r="120">
      <c r="A120" s="3" t="inlineStr">
        <is>
          <t>CE505A-OWA</t>
        </is>
      </c>
      <c r="B120" s="3" t="inlineStr">
        <is>
          <t>Armor</t>
        </is>
      </c>
      <c r="C120" s="3" t="inlineStr">
        <is>
          <t>OWA K15120OW 05A BK 2.3K</t>
        </is>
      </c>
      <c r="D120" s="11" t="n">
        <v>18</v>
      </c>
      <c r="E120" s="12" t="n">
        <v>15</v>
      </c>
    </row>
    <row r="121">
      <c r="A121" s="3" t="inlineStr">
        <is>
          <t>CE505X-OWA</t>
        </is>
      </c>
      <c r="B121" s="3" t="inlineStr">
        <is>
          <t>Armor</t>
        </is>
      </c>
      <c r="C121" s="3" t="inlineStr">
        <is>
          <t>OWA K15121OW 05X BK 6.5K</t>
        </is>
      </c>
      <c r="D121" s="11" t="n">
        <v>25</v>
      </c>
      <c r="E121" s="12" t="n">
        <v>20.83</v>
      </c>
    </row>
    <row r="122">
      <c r="A122" s="3" t="inlineStr">
        <is>
          <t>CC530A-OWA</t>
        </is>
      </c>
      <c r="B122" s="3" t="inlineStr">
        <is>
          <t>Armor</t>
        </is>
      </c>
      <c r="C122" s="3" t="inlineStr">
        <is>
          <t>OWA K15132OW 304A BK 3.5K</t>
        </is>
      </c>
      <c r="D122" s="11" t="n">
        <v>27</v>
      </c>
      <c r="E122" s="12" t="n">
        <v>22.5</v>
      </c>
    </row>
    <row r="123">
      <c r="A123" s="3" t="inlineStr">
        <is>
          <t>DR3200-OWA</t>
        </is>
      </c>
      <c r="B123" s="3" t="inlineStr">
        <is>
          <t>Armor</t>
        </is>
      </c>
      <c r="C123" s="3" t="inlineStr">
        <is>
          <t>OWA K15148OW BROT DR3200 DR 25K</t>
        </is>
      </c>
      <c r="D123" s="11" t="n">
        <v>21</v>
      </c>
      <c r="E123" s="12" t="n">
        <v>17.5</v>
      </c>
    </row>
    <row r="124">
      <c r="A124" s="3" t="inlineStr">
        <is>
          <t>CE255A-OWA</t>
        </is>
      </c>
      <c r="B124" s="3" t="inlineStr">
        <is>
          <t>Armor</t>
        </is>
      </c>
      <c r="C124" s="3" t="inlineStr">
        <is>
          <t>OWA K15221OW 55A BK 6K</t>
        </is>
      </c>
      <c r="D124" s="11" t="n">
        <v>23</v>
      </c>
      <c r="E124" s="12" t="n">
        <v>19.17</v>
      </c>
    </row>
    <row r="125">
      <c r="A125" s="3" t="inlineStr">
        <is>
          <t>CE255X-OWA</t>
        </is>
      </c>
      <c r="B125" s="3" t="inlineStr">
        <is>
          <t>Armor</t>
        </is>
      </c>
      <c r="C125" s="3" t="inlineStr">
        <is>
          <t>OWA K15222OW 55X BK 12.5K</t>
        </is>
      </c>
      <c r="D125" s="11" t="n">
        <v>40</v>
      </c>
      <c r="E125" s="12" t="n">
        <v>33.33</v>
      </c>
    </row>
    <row r="126">
      <c r="A126" s="3" t="inlineStr">
        <is>
          <t>CE285A-OWA</t>
        </is>
      </c>
      <c r="B126" s="3" t="inlineStr">
        <is>
          <t>Armor</t>
        </is>
      </c>
      <c r="C126" s="3" t="inlineStr">
        <is>
          <t>OWA K15354OW 85A BK 1.6K</t>
        </is>
      </c>
      <c r="D126" s="11" t="n">
        <v>17</v>
      </c>
      <c r="E126" s="12" t="n">
        <v>14.17</v>
      </c>
    </row>
    <row r="127">
      <c r="A127" s="3" t="inlineStr">
        <is>
          <t>CE278A-OWA</t>
        </is>
      </c>
      <c r="B127" s="3" t="inlineStr">
        <is>
          <t>Armor</t>
        </is>
      </c>
      <c r="C127" s="3" t="inlineStr">
        <is>
          <t>OWA K15356OW 78A BK 2.1K</t>
        </is>
      </c>
      <c r="D127" s="11" t="n">
        <v>17</v>
      </c>
      <c r="E127" s="12" t="n">
        <v>14.17</v>
      </c>
    </row>
    <row r="128">
      <c r="A128" s="3" t="inlineStr">
        <is>
          <t>CE410A-OWA</t>
        </is>
      </c>
      <c r="B128" s="3" t="inlineStr">
        <is>
          <t>Armor</t>
        </is>
      </c>
      <c r="C128" s="3" t="inlineStr">
        <is>
          <t>OWA K15578OW 305A BK 2.2K</t>
        </is>
      </c>
      <c r="D128" s="11" t="n">
        <v>23</v>
      </c>
      <c r="E128" s="12" t="n">
        <v>19.17</v>
      </c>
    </row>
    <row r="129">
      <c r="A129" s="3" t="inlineStr">
        <is>
          <t>CE411A-OWA</t>
        </is>
      </c>
      <c r="B129" s="3" t="inlineStr">
        <is>
          <t>Armor</t>
        </is>
      </c>
      <c r="C129" s="3" t="inlineStr">
        <is>
          <t>OWA K15580OW 305A CY 2.6K</t>
        </is>
      </c>
      <c r="D129" s="11" t="n">
        <v>23</v>
      </c>
      <c r="E129" s="12" t="n">
        <v>19.17</v>
      </c>
    </row>
    <row r="130">
      <c r="A130" s="3" t="inlineStr">
        <is>
          <t>CF280X-OWA</t>
        </is>
      </c>
      <c r="B130" s="3" t="inlineStr">
        <is>
          <t>Armor</t>
        </is>
      </c>
      <c r="C130" s="3" t="inlineStr">
        <is>
          <t>OWA K15590OW 80X BK 6.9K</t>
        </is>
      </c>
      <c r="D130" s="11" t="n">
        <v>25</v>
      </c>
      <c r="E130" s="12" t="n">
        <v>20.83</v>
      </c>
    </row>
    <row r="131">
      <c r="A131" s="3" t="inlineStr">
        <is>
          <t>CF302A-OWA</t>
        </is>
      </c>
      <c r="B131" s="3" t="inlineStr">
        <is>
          <t>Armor</t>
        </is>
      </c>
      <c r="C131" s="3" t="inlineStr">
        <is>
          <t>OWA K15705OW 827A YE 32K</t>
        </is>
      </c>
      <c r="D131" s="11" t="n">
        <v>68</v>
      </c>
      <c r="E131" s="12" t="n">
        <v>56.67</v>
      </c>
    </row>
    <row r="132">
      <c r="A132" s="3" t="inlineStr">
        <is>
          <t>CF320A-OWA</t>
        </is>
      </c>
      <c r="B132" s="3" t="inlineStr">
        <is>
          <t>Armor</t>
        </is>
      </c>
      <c r="C132" s="3" t="inlineStr">
        <is>
          <t>OWA K15732OW 652A BK 11.5K</t>
        </is>
      </c>
      <c r="D132" s="11" t="n">
        <v>45</v>
      </c>
      <c r="E132" s="12" t="n">
        <v>37.5</v>
      </c>
    </row>
    <row r="133">
      <c r="A133" s="3" t="inlineStr">
        <is>
          <t>CF321A-OWA</t>
        </is>
      </c>
      <c r="B133" s="3" t="inlineStr">
        <is>
          <t>Armor</t>
        </is>
      </c>
      <c r="C133" s="3" t="inlineStr">
        <is>
          <t>OWA K15734OW COLOR LASERJET ESE M680</t>
        </is>
      </c>
      <c r="D133" s="11" t="n">
        <v>66</v>
      </c>
      <c r="E133" s="12" t="n">
        <v>55</v>
      </c>
    </row>
    <row r="134">
      <c r="A134" s="3" t="inlineStr">
        <is>
          <t>CF323A-OWA</t>
        </is>
      </c>
      <c r="B134" s="3" t="inlineStr">
        <is>
          <t>Armor</t>
        </is>
      </c>
      <c r="C134" s="3" t="inlineStr">
        <is>
          <t>OWA K15735OW COLOR LASERJET ESE M680</t>
        </is>
      </c>
      <c r="D134" s="11" t="n">
        <v>66</v>
      </c>
      <c r="E134" s="12" t="n">
        <v>55</v>
      </c>
    </row>
    <row r="135">
      <c r="A135" s="3" t="inlineStr">
        <is>
          <t>CF322A-OWA</t>
        </is>
      </c>
      <c r="B135" s="3" t="inlineStr">
        <is>
          <t>Armor</t>
        </is>
      </c>
      <c r="C135" s="3" t="inlineStr">
        <is>
          <t>OWA K15736OW COLOR LASERJET ESE M680</t>
        </is>
      </c>
      <c r="D135" s="11" t="n">
        <v>66</v>
      </c>
      <c r="E135" s="12" t="n">
        <v>55</v>
      </c>
    </row>
    <row r="136">
      <c r="A136" s="3" t="inlineStr">
        <is>
          <t>TN1050-OWA</t>
        </is>
      </c>
      <c r="B136" s="3" t="inlineStr">
        <is>
          <t>Armor</t>
        </is>
      </c>
      <c r="C136" s="3" t="inlineStr">
        <is>
          <t>OWA K15741OW  BROT TN1050 BK 1K</t>
        </is>
      </c>
      <c r="D136" s="11" t="n">
        <v>23</v>
      </c>
      <c r="E136" s="12" t="n">
        <v>19.17</v>
      </c>
    </row>
    <row r="137">
      <c r="A137" s="3" t="inlineStr">
        <is>
          <t>CF380X-OWA</t>
        </is>
      </c>
      <c r="B137" s="3" t="inlineStr">
        <is>
          <t>Armor</t>
        </is>
      </c>
      <c r="C137" s="3" t="inlineStr">
        <is>
          <t>OWA K15749OW  312X BK 4.4K</t>
        </is>
      </c>
      <c r="D137" s="11" t="n">
        <v>27</v>
      </c>
      <c r="E137" s="12" t="n">
        <v>22.5</v>
      </c>
    </row>
    <row r="138">
      <c r="A138" s="3" t="inlineStr">
        <is>
          <t>CE264X-OWA</t>
        </is>
      </c>
      <c r="B138" s="3" t="inlineStr">
        <is>
          <t>Armor</t>
        </is>
      </c>
      <c r="C138" s="3" t="inlineStr">
        <is>
          <t>OWA K15813OW 646X BLACK 17 5K</t>
        </is>
      </c>
      <c r="D138" s="11" t="n">
        <v>41</v>
      </c>
      <c r="E138" s="12" t="n">
        <v>34.17</v>
      </c>
    </row>
    <row r="139">
      <c r="A139" s="3" t="inlineStr">
        <is>
          <t>CF031A-OWA</t>
        </is>
      </c>
      <c r="B139" s="3" t="inlineStr">
        <is>
          <t>Armor</t>
        </is>
      </c>
      <c r="C139" s="3" t="inlineStr">
        <is>
          <t>OWA K15814OW 646A CYAN 12 5K</t>
        </is>
      </c>
      <c r="D139" s="11" t="n">
        <v>44</v>
      </c>
      <c r="E139" s="12" t="n">
        <v>36.67</v>
      </c>
    </row>
    <row r="140">
      <c r="A140" s="3" t="inlineStr">
        <is>
          <t>CF033A-OWA</t>
        </is>
      </c>
      <c r="B140" s="3" t="inlineStr">
        <is>
          <t>Armor</t>
        </is>
      </c>
      <c r="C140" s="3" t="inlineStr">
        <is>
          <t>OWA K15815OW 646A MAGENTA 12 5K</t>
        </is>
      </c>
      <c r="D140" s="11" t="n">
        <v>44</v>
      </c>
      <c r="E140" s="12" t="n">
        <v>36.67</v>
      </c>
    </row>
    <row r="141">
      <c r="A141" s="3" t="inlineStr">
        <is>
          <t>CF032A-OWA</t>
        </is>
      </c>
      <c r="B141" s="3" t="inlineStr">
        <is>
          <t>Armor</t>
        </is>
      </c>
      <c r="C141" s="3" t="inlineStr">
        <is>
          <t>OWA K15816OW 646A YELLOW 12 5K</t>
        </is>
      </c>
      <c r="D141" s="11" t="n">
        <v>44</v>
      </c>
      <c r="E141" s="12" t="n">
        <v>36.67</v>
      </c>
    </row>
    <row r="142">
      <c r="A142" s="3" t="inlineStr">
        <is>
          <t>CF401X-OWA</t>
        </is>
      </c>
      <c r="B142" s="3" t="inlineStr">
        <is>
          <t>Armor</t>
        </is>
      </c>
      <c r="C142" s="3" t="inlineStr">
        <is>
          <t>OWA K15833OW  201X CY 2.3K</t>
        </is>
      </c>
      <c r="D142" s="11" t="n">
        <v>38</v>
      </c>
      <c r="E142" s="12" t="n">
        <v>31.67</v>
      </c>
    </row>
    <row r="143">
      <c r="A143" s="3" t="inlineStr">
        <is>
          <t>CF402X-OWA</t>
        </is>
      </c>
      <c r="B143" s="3" t="inlineStr">
        <is>
          <t>Armor</t>
        </is>
      </c>
      <c r="C143" s="3" t="inlineStr">
        <is>
          <t>OWA K15835OW  201X YE 2.3K</t>
        </is>
      </c>
      <c r="D143" s="11" t="n">
        <v>38</v>
      </c>
      <c r="E143" s="12" t="n">
        <v>31.67</v>
      </c>
    </row>
    <row r="144">
      <c r="A144" s="3" t="inlineStr">
        <is>
          <t>CF281A-OWA</t>
        </is>
      </c>
      <c r="B144" s="3" t="inlineStr">
        <is>
          <t>Armor</t>
        </is>
      </c>
      <c r="C144" s="3" t="inlineStr">
        <is>
          <t>OWA K15840OW  BK 81A 10.5K</t>
        </is>
      </c>
      <c r="D144" s="11" t="n">
        <v>42</v>
      </c>
      <c r="E144" s="12" t="n">
        <v>35</v>
      </c>
    </row>
    <row r="145">
      <c r="A145" s="3" t="inlineStr">
        <is>
          <t>CF360A-OWA</t>
        </is>
      </c>
      <c r="B145" s="3" t="inlineStr">
        <is>
          <t>Armor</t>
        </is>
      </c>
      <c r="C145" s="3" t="inlineStr">
        <is>
          <t>OWA K15856OW  508A BK 6K</t>
        </is>
      </c>
      <c r="D145" s="11" t="n">
        <v>50</v>
      </c>
      <c r="E145" s="12" t="n">
        <v>41.67</v>
      </c>
    </row>
    <row r="146">
      <c r="A146" s="3" t="inlineStr">
        <is>
          <t>CF362A-OWA</t>
        </is>
      </c>
      <c r="B146" s="3" t="inlineStr">
        <is>
          <t>Armor</t>
        </is>
      </c>
      <c r="C146" s="3" t="inlineStr">
        <is>
          <t>OWA K15859OW  508A YE 5K</t>
        </is>
      </c>
      <c r="D146" s="11" t="n">
        <v>37</v>
      </c>
      <c r="E146" s="12" t="n">
        <v>30.83</v>
      </c>
    </row>
    <row r="147">
      <c r="A147" s="3" t="inlineStr">
        <is>
          <t>CF360X-OWA</t>
        </is>
      </c>
      <c r="B147" s="3" t="inlineStr">
        <is>
          <t>Armor</t>
        </is>
      </c>
      <c r="C147" s="3" t="inlineStr">
        <is>
          <t>OWA K15860OW  508X BK 12.5K</t>
        </is>
      </c>
      <c r="D147" s="11" t="n">
        <v>47</v>
      </c>
      <c r="E147" s="12" t="n">
        <v>39.17</v>
      </c>
    </row>
    <row r="148">
      <c r="A148" s="3" t="inlineStr">
        <is>
          <t>CF361X-OWA</t>
        </is>
      </c>
      <c r="B148" s="3" t="inlineStr">
        <is>
          <t>Armor</t>
        </is>
      </c>
      <c r="C148" s="3" t="inlineStr">
        <is>
          <t>OWA K15861OW  508X CY 9.5K</t>
        </is>
      </c>
      <c r="D148" s="11" t="n">
        <v>49</v>
      </c>
      <c r="E148" s="12" t="n">
        <v>40.83</v>
      </c>
    </row>
    <row r="149">
      <c r="A149" s="3" t="inlineStr">
        <is>
          <t>CF362X-OWA</t>
        </is>
      </c>
      <c r="B149" s="3" t="inlineStr">
        <is>
          <t>Armor</t>
        </is>
      </c>
      <c r="C149" s="3" t="inlineStr">
        <is>
          <t>OWA K15863OW  508X YE 9.5K</t>
        </is>
      </c>
      <c r="D149" s="11" t="n">
        <v>49</v>
      </c>
      <c r="E149" s="12" t="n">
        <v>40.83</v>
      </c>
    </row>
    <row r="150">
      <c r="A150" s="3" t="inlineStr">
        <is>
          <t>CF226A-OWA</t>
        </is>
      </c>
      <c r="B150" s="3" t="inlineStr">
        <is>
          <t>Armor</t>
        </is>
      </c>
      <c r="C150" s="3" t="inlineStr">
        <is>
          <t>OWA K15870OW  26A BK 3.1K</t>
        </is>
      </c>
      <c r="D150" s="11" t="n">
        <v>26</v>
      </c>
      <c r="E150" s="12" t="n">
        <v>21.67</v>
      </c>
    </row>
    <row r="151">
      <c r="A151" s="3" t="inlineStr">
        <is>
          <t>CF287X-OWA</t>
        </is>
      </c>
      <c r="B151" s="3" t="inlineStr">
        <is>
          <t>Armor</t>
        </is>
      </c>
      <c r="C151" s="3" t="inlineStr">
        <is>
          <t>OWA K15959OW  87X BK 18K</t>
        </is>
      </c>
      <c r="D151" s="11" t="n">
        <v>72</v>
      </c>
      <c r="E151" s="12" t="n">
        <v>60</v>
      </c>
    </row>
    <row r="152">
      <c r="A152" s="3" t="inlineStr">
        <is>
          <t>TN3480-OWA</t>
        </is>
      </c>
      <c r="B152" s="3" t="inlineStr">
        <is>
          <t>Armor</t>
        </is>
      </c>
      <c r="C152" s="3" t="inlineStr">
        <is>
          <t>OWA K15964OW  BROT TN3480 BK 8K</t>
        </is>
      </c>
      <c r="D152" s="11" t="n">
        <v>32</v>
      </c>
      <c r="E152" s="12" t="n">
        <v>26.67</v>
      </c>
    </row>
    <row r="153">
      <c r="A153" s="3" t="inlineStr">
        <is>
          <t>DR3400-OWA</t>
        </is>
      </c>
      <c r="B153" s="3" t="inlineStr">
        <is>
          <t>Armor</t>
        </is>
      </c>
      <c r="C153" s="3" t="inlineStr">
        <is>
          <t>OWA K15967OW  BROT DR3400 50K</t>
        </is>
      </c>
      <c r="D153" s="11" t="n">
        <v>45</v>
      </c>
      <c r="E153" s="12" t="n">
        <v>37.5</v>
      </c>
    </row>
    <row r="154">
      <c r="A154" s="3" t="inlineStr">
        <is>
          <t>W9092MC-OWA</t>
        </is>
      </c>
      <c r="B154" s="3" t="inlineStr">
        <is>
          <t>Armor</t>
        </is>
      </c>
      <c r="C154" s="3" t="inlineStr">
        <is>
          <t>OWA K16249OW HP W9092MC YE 6 9K</t>
        </is>
      </c>
      <c r="D154" s="11" t="n">
        <v>64</v>
      </c>
      <c r="E154" s="12" t="n">
        <v>53.33</v>
      </c>
    </row>
    <row r="155">
      <c r="A155" s="3" t="inlineStr">
        <is>
          <t>W9062MC-OWA</t>
        </is>
      </c>
      <c r="B155" s="3" t="inlineStr">
        <is>
          <t>Armor</t>
        </is>
      </c>
      <c r="C155" s="3" t="inlineStr">
        <is>
          <t>OWA K16413OW HP W9062MC YE 12 2K</t>
        </is>
      </c>
      <c r="D155" s="11" t="n">
        <v>47</v>
      </c>
      <c r="E155" s="12" t="n">
        <v>39.17</v>
      </c>
    </row>
    <row r="156">
      <c r="A156" s="3" t="inlineStr">
        <is>
          <t>W1490X-OWA</t>
        </is>
      </c>
      <c r="B156" s="3" t="inlineStr">
        <is>
          <t>Armor</t>
        </is>
      </c>
      <c r="C156" s="3" t="inlineStr">
        <is>
          <t>OWA K16505OW HP 149X BK 9 5K-W/O TLM</t>
        </is>
      </c>
      <c r="D156" s="11" t="n">
        <v>87</v>
      </c>
      <c r="E156" s="12" t="n">
        <v>72.5</v>
      </c>
    </row>
    <row r="157">
      <c r="A157" s="3" t="inlineStr">
        <is>
          <t>TN2510-OWA</t>
        </is>
      </c>
      <c r="B157" s="3" t="inlineStr">
        <is>
          <t>Armor</t>
        </is>
      </c>
      <c r="C157" s="3" t="inlineStr">
        <is>
          <t>OWA K16544OW BROT TN2510XL BK 3K</t>
        </is>
      </c>
      <c r="D157" s="11" t="n">
        <v>40</v>
      </c>
      <c r="E157" s="12" t="n">
        <v>33.33</v>
      </c>
    </row>
    <row r="158">
      <c r="A158" s="3" t="inlineStr">
        <is>
          <t>CF237A-OWA</t>
        </is>
      </c>
      <c r="B158" s="3" t="inlineStr">
        <is>
          <t>Armor</t>
        </is>
      </c>
      <c r="C158" s="3" t="inlineStr">
        <is>
          <t>OWA K18105OW  CF237A BK 11K</t>
        </is>
      </c>
      <c r="D158" s="11" t="n">
        <v>62</v>
      </c>
      <c r="E158" s="12" t="n">
        <v>51.67</v>
      </c>
    </row>
    <row r="159">
      <c r="A159" s="3" t="inlineStr">
        <is>
          <t>CF540A-OWA</t>
        </is>
      </c>
      <c r="B159" s="3" t="inlineStr">
        <is>
          <t>Armor</t>
        </is>
      </c>
      <c r="C159" s="3" t="inlineStr">
        <is>
          <t>OWA K18112OW  203A BK 1.4K</t>
        </is>
      </c>
      <c r="D159" s="11" t="n">
        <v>44</v>
      </c>
      <c r="E159" s="12" t="n">
        <v>36.67</v>
      </c>
    </row>
    <row r="160">
      <c r="A160" s="3" t="inlineStr">
        <is>
          <t>CF541A-OWA</t>
        </is>
      </c>
      <c r="B160" s="3" t="inlineStr">
        <is>
          <t>Armor</t>
        </is>
      </c>
      <c r="C160" s="3" t="inlineStr">
        <is>
          <t>OWA K18113OW  203A CY 1.3K</t>
        </is>
      </c>
      <c r="D160" s="11" t="n">
        <v>48</v>
      </c>
      <c r="E160" s="12" t="n">
        <v>40</v>
      </c>
    </row>
    <row r="161">
      <c r="A161" s="3" t="inlineStr">
        <is>
          <t>CF543A-OWA</t>
        </is>
      </c>
      <c r="B161" s="3" t="inlineStr">
        <is>
          <t>Armor</t>
        </is>
      </c>
      <c r="C161" s="3" t="inlineStr">
        <is>
          <t>OWA K18114OW  203A MA 1.3K</t>
        </is>
      </c>
      <c r="D161" s="11" t="n">
        <v>48</v>
      </c>
      <c r="E161" s="12" t="n">
        <v>40</v>
      </c>
    </row>
    <row r="162">
      <c r="A162" s="3" t="inlineStr">
        <is>
          <t>CF542A-OWA</t>
        </is>
      </c>
      <c r="B162" s="3" t="inlineStr">
        <is>
          <t>Armor</t>
        </is>
      </c>
      <c r="C162" s="3" t="inlineStr">
        <is>
          <t>OWA K18115OW  203A YE 1.3K</t>
        </is>
      </c>
      <c r="D162" s="11" t="n">
        <v>48</v>
      </c>
      <c r="E162" s="12" t="n">
        <v>40</v>
      </c>
    </row>
    <row r="163">
      <c r="A163" s="3" t="inlineStr">
        <is>
          <t>TN2420-OWA</t>
        </is>
      </c>
      <c r="B163" s="3" t="inlineStr">
        <is>
          <t>Armor</t>
        </is>
      </c>
      <c r="C163" s="3" t="inlineStr">
        <is>
          <t>OWA K18158OW  BROT TN-2420 BK 3K</t>
        </is>
      </c>
      <c r="D163" s="11" t="n">
        <v>34</v>
      </c>
      <c r="E163" s="12" t="n">
        <v>28.33</v>
      </c>
    </row>
    <row r="164">
      <c r="A164" s="3" t="inlineStr">
        <is>
          <t>1T02TV0NL0-OWA</t>
        </is>
      </c>
      <c r="B164" s="3" t="inlineStr">
        <is>
          <t>Armor</t>
        </is>
      </c>
      <c r="C164" s="3" t="inlineStr">
        <is>
          <t>OWA K18325OW KYO TK-5270K BK 8K</t>
        </is>
      </c>
      <c r="D164" s="11" t="n">
        <v>49</v>
      </c>
      <c r="E164" s="12" t="n">
        <v>40.83</v>
      </c>
    </row>
    <row r="165">
      <c r="A165" s="3" t="inlineStr">
        <is>
          <t>593-BBMH-OWA</t>
        </is>
      </c>
      <c r="B165" s="3" t="inlineStr">
        <is>
          <t>Armor</t>
        </is>
      </c>
      <c r="C165" s="3" t="inlineStr">
        <is>
          <t>OWA K18581OW DELL 593-BBMH BK 6K</t>
        </is>
      </c>
      <c r="D165" s="11" t="n">
        <v>25</v>
      </c>
      <c r="E165" s="12" t="n">
        <v>20.83</v>
      </c>
    </row>
    <row r="166">
      <c r="A166" s="3" t="inlineStr">
        <is>
          <t>CLT-C603L-OWA</t>
        </is>
      </c>
      <c r="B166" s="3" t="inlineStr">
        <is>
          <t>Armor</t>
        </is>
      </c>
      <c r="C166" s="3" t="inlineStr">
        <is>
          <t>OWA K18606OW SAM 603L CY 10K</t>
        </is>
      </c>
      <c r="D166" s="11" t="n">
        <v>64</v>
      </c>
      <c r="E166" s="12" t="n">
        <v>53.33</v>
      </c>
    </row>
    <row r="167">
      <c r="A167" s="3" t="inlineStr">
        <is>
          <t>CLT-M603L-OWA</t>
        </is>
      </c>
      <c r="B167" s="3" t="inlineStr">
        <is>
          <t>Armor</t>
        </is>
      </c>
      <c r="C167" s="3" t="inlineStr">
        <is>
          <t>OWA K18607OW SAM 603L MA 10K</t>
        </is>
      </c>
      <c r="D167" s="11" t="n">
        <v>64</v>
      </c>
      <c r="E167" s="12" t="n">
        <v>53.33</v>
      </c>
    </row>
    <row r="168">
      <c r="A168" s="3" t="inlineStr">
        <is>
          <t>CLT-Y603L-OWA</t>
        </is>
      </c>
      <c r="B168" s="3" t="inlineStr">
        <is>
          <t>Armor</t>
        </is>
      </c>
      <c r="C168" s="3" t="inlineStr">
        <is>
          <t>OWA K18608OW SAM 603L YE 10K</t>
        </is>
      </c>
      <c r="D168" s="11" t="n">
        <v>64</v>
      </c>
      <c r="E168" s="12" t="n">
        <v>53.33</v>
      </c>
    </row>
    <row r="169">
      <c r="A169" s="3" t="inlineStr">
        <is>
          <t>W2030A-OWA</t>
        </is>
      </c>
      <c r="B169" s="3" t="inlineStr">
        <is>
          <t>Armor</t>
        </is>
      </c>
      <c r="C169" s="3" t="inlineStr">
        <is>
          <t>OWA K18641OW 415A BK 2 4K</t>
        </is>
      </c>
      <c r="D169" s="11" t="n">
        <v>45</v>
      </c>
      <c r="E169" s="12" t="n">
        <v>37.5</v>
      </c>
    </row>
    <row r="170">
      <c r="A170" s="3" t="inlineStr">
        <is>
          <t>W2033A-OWA</t>
        </is>
      </c>
      <c r="B170" s="3" t="inlineStr">
        <is>
          <t>Armor</t>
        </is>
      </c>
      <c r="C170" s="3" t="inlineStr">
        <is>
          <t>OWA K18643OW 415A MA 2 1K</t>
        </is>
      </c>
      <c r="D170" s="11" t="n">
        <v>41</v>
      </c>
      <c r="E170" s="12" t="n">
        <v>34.17</v>
      </c>
    </row>
    <row r="171">
      <c r="A171" s="3" t="inlineStr">
        <is>
          <t>W2032A-OWA</t>
        </is>
      </c>
      <c r="B171" s="3" t="inlineStr">
        <is>
          <t>Armor</t>
        </is>
      </c>
      <c r="C171" s="3" t="inlineStr">
        <is>
          <t>OWA K18644OW 415A YE 2 1K</t>
        </is>
      </c>
      <c r="D171" s="11" t="n">
        <v>41</v>
      </c>
      <c r="E171" s="12" t="n">
        <v>34.17</v>
      </c>
    </row>
    <row r="172">
      <c r="A172" s="3" t="inlineStr">
        <is>
          <t>CF259A-OWA</t>
        </is>
      </c>
      <c r="B172" s="3" t="inlineStr">
        <is>
          <t>Armor</t>
        </is>
      </c>
      <c r="C172" s="3" t="inlineStr">
        <is>
          <t>OWA K18649OW CF259A BK 3K</t>
        </is>
      </c>
      <c r="D172" s="11" t="n">
        <v>37</v>
      </c>
      <c r="E172" s="12" t="n">
        <v>30.83</v>
      </c>
    </row>
    <row r="173">
      <c r="A173" s="3" t="inlineStr">
        <is>
          <t>CF289X-OWA</t>
        </is>
      </c>
      <c r="B173" s="3" t="inlineStr">
        <is>
          <t>Armor</t>
        </is>
      </c>
      <c r="C173" s="3" t="inlineStr">
        <is>
          <t>OWA K18655OW CF289X BK 10K</t>
        </is>
      </c>
      <c r="D173" s="11" t="n">
        <v>82</v>
      </c>
      <c r="E173" s="12" t="n">
        <v>68.33</v>
      </c>
    </row>
    <row r="174">
      <c r="A174" s="3" t="inlineStr">
        <is>
          <t>W2212A-OWA</t>
        </is>
      </c>
      <c r="B174" s="3" t="inlineStr">
        <is>
          <t>Armor</t>
        </is>
      </c>
      <c r="C174" s="3" t="inlineStr">
        <is>
          <t>OWA K18890OW 207A YE 1 25K</t>
        </is>
      </c>
      <c r="D174" s="11" t="n">
        <v>47</v>
      </c>
      <c r="E174" s="12" t="n">
        <v>39.17</v>
      </c>
    </row>
    <row r="175">
      <c r="A175" s="3" t="inlineStr">
        <is>
          <t>W2032XC-OWA</t>
        </is>
      </c>
      <c r="B175" s="3" t="inlineStr">
        <is>
          <t>Armor</t>
        </is>
      </c>
      <c r="C175" s="3" t="inlineStr">
        <is>
          <t>OWA K18976OW HP 415X YE 6K</t>
        </is>
      </c>
      <c r="D175" s="11" t="n">
        <v>57</v>
      </c>
      <c r="E175" s="12" t="n">
        <v>47.5</v>
      </c>
    </row>
    <row r="176">
      <c r="A176" s="3" t="inlineStr">
        <is>
          <t>L0S70AE-OWA</t>
        </is>
      </c>
      <c r="B176" s="3" t="inlineStr">
        <is>
          <t>Armor</t>
        </is>
      </c>
      <c r="C176" s="3" t="inlineStr">
        <is>
          <t>OWA K20657OW 953XL BK V13</t>
        </is>
      </c>
      <c r="D176" s="11" t="n">
        <v>16</v>
      </c>
      <c r="E176" s="12" t="n">
        <v>13.33</v>
      </c>
    </row>
    <row r="177">
      <c r="A177" s="3" t="inlineStr">
        <is>
          <t>F6T82AE-OWA</t>
        </is>
      </c>
      <c r="B177" s="3" t="inlineStr">
        <is>
          <t>Armor</t>
        </is>
      </c>
      <c r="C177" s="3" t="inlineStr">
        <is>
          <t>OWA K20711OW  973X ILM MAGENTA /6</t>
        </is>
      </c>
      <c r="D177" s="11" t="n">
        <v>51</v>
      </c>
      <c r="E177" s="12" t="n">
        <v>42.5</v>
      </c>
    </row>
    <row r="178">
      <c r="A178" s="3" t="inlineStr">
        <is>
          <t>L0R95AE-OWA</t>
        </is>
      </c>
      <c r="B178" s="3" t="inlineStr">
        <is>
          <t>Armor</t>
        </is>
      </c>
      <c r="C178" s="3" t="inlineStr">
        <is>
          <t>OWA K20731OW HP913A BK ILM</t>
        </is>
      </c>
      <c r="D178" s="11" t="n">
        <v>30</v>
      </c>
      <c r="E178" s="12" t="n">
        <v>25</v>
      </c>
    </row>
    <row r="179">
      <c r="A179" s="3" t="inlineStr">
        <is>
          <t>F6T77AE-OWA</t>
        </is>
      </c>
      <c r="B179" s="3" t="inlineStr">
        <is>
          <t>Armor</t>
        </is>
      </c>
      <c r="C179" s="3" t="inlineStr">
        <is>
          <t>OWA K20732OW HP913A CY ILM</t>
        </is>
      </c>
      <c r="D179" s="11" t="n">
        <v>29</v>
      </c>
      <c r="E179" s="12" t="n">
        <v>24.17</v>
      </c>
    </row>
    <row r="180">
      <c r="A180" s="3" t="inlineStr">
        <is>
          <t>F6T78AE-OWA</t>
        </is>
      </c>
      <c r="B180" s="3" t="inlineStr">
        <is>
          <t>Armor</t>
        </is>
      </c>
      <c r="C180" s="3" t="inlineStr">
        <is>
          <t>OWA K20733OW HP913A MA ILM</t>
        </is>
      </c>
      <c r="D180" s="11" t="n">
        <v>29</v>
      </c>
      <c r="E180" s="12" t="n">
        <v>24.17</v>
      </c>
    </row>
    <row r="181">
      <c r="A181" s="3" t="inlineStr">
        <is>
          <t>LC3219XLBK-OWA</t>
        </is>
      </c>
      <c r="B181" s="3" t="inlineStr">
        <is>
          <t>Armor</t>
        </is>
      </c>
      <c r="C181" s="3" t="inlineStr">
        <is>
          <t>OWA K20780OW BRO LC3219XL BK</t>
        </is>
      </c>
      <c r="D181" s="11" t="n">
        <v>11</v>
      </c>
      <c r="E181" s="12" t="n">
        <v>9.17</v>
      </c>
    </row>
    <row r="182">
      <c r="A182" s="3" t="inlineStr">
        <is>
          <t>L0R20YC-OWA</t>
        </is>
      </c>
      <c r="B182" s="3" t="inlineStr">
        <is>
          <t>Armor</t>
        </is>
      </c>
      <c r="C182" s="3" t="inlineStr">
        <is>
          <t>OWA K20790OW 981Y BK ILM V12 /6</t>
        </is>
      </c>
      <c r="D182" s="11" t="n">
        <v>45</v>
      </c>
      <c r="E182" s="12" t="n">
        <v>37.5</v>
      </c>
    </row>
    <row r="183">
      <c r="A183" s="3" t="inlineStr">
        <is>
          <t>L0R17YC-OWA</t>
        </is>
      </c>
      <c r="B183" s="3" t="inlineStr">
        <is>
          <t>Armor</t>
        </is>
      </c>
      <c r="C183" s="3" t="inlineStr">
        <is>
          <t>OWA K20791OW 981Y CY ILM V12 /6</t>
        </is>
      </c>
      <c r="D183" s="11" t="n">
        <v>39</v>
      </c>
      <c r="E183" s="12" t="n">
        <v>32.5</v>
      </c>
    </row>
    <row r="184">
      <c r="A184" s="3" t="inlineStr">
        <is>
          <t>L0R19YC-OWA</t>
        </is>
      </c>
      <c r="B184" s="3" t="inlineStr">
        <is>
          <t>Armor</t>
        </is>
      </c>
      <c r="C184" s="3" t="inlineStr">
        <is>
          <t>OWA K20793OW 981Y YE ILM V12 /6</t>
        </is>
      </c>
      <c r="D184" s="11" t="n">
        <v>39</v>
      </c>
      <c r="E184" s="12" t="n">
        <v>32.5</v>
      </c>
    </row>
    <row r="185">
      <c r="A185" s="3" t="inlineStr">
        <is>
          <t>L0S20YC-OWA</t>
        </is>
      </c>
      <c r="B185" s="3" t="inlineStr">
        <is>
          <t>Armor</t>
        </is>
      </c>
      <c r="C185" s="3" t="inlineStr">
        <is>
          <t>OWA K20794OW 976Y BK ILM V12 /6</t>
        </is>
      </c>
      <c r="D185" s="11" t="n">
        <v>66</v>
      </c>
      <c r="E185" s="12" t="n">
        <v>55</v>
      </c>
    </row>
    <row r="186">
      <c r="A186" s="3" t="inlineStr">
        <is>
          <t>L0S29YC-OWA</t>
        </is>
      </c>
      <c r="B186" s="3" t="inlineStr">
        <is>
          <t>Armor</t>
        </is>
      </c>
      <c r="C186" s="3" t="inlineStr">
        <is>
          <t>OWA K20795OW 976Y CYN ILM</t>
        </is>
      </c>
      <c r="D186" s="11" t="n">
        <v>64</v>
      </c>
      <c r="E186" s="12" t="n">
        <v>53.33</v>
      </c>
    </row>
    <row r="187">
      <c r="A187" s="3" t="inlineStr">
        <is>
          <t>L0S30YC-OWA</t>
        </is>
      </c>
      <c r="B187" s="3" t="inlineStr">
        <is>
          <t>Armor</t>
        </is>
      </c>
      <c r="C187" s="3" t="inlineStr">
        <is>
          <t>OWA K20796OW 976Y MGTA ILM</t>
        </is>
      </c>
      <c r="D187" s="11" t="n">
        <v>64</v>
      </c>
      <c r="E187" s="12" t="n">
        <v>53.33</v>
      </c>
    </row>
    <row r="188">
      <c r="A188" s="3" t="inlineStr">
        <is>
          <t>L0S31YC-OWA</t>
        </is>
      </c>
      <c r="B188" s="3" t="inlineStr">
        <is>
          <t>Armor</t>
        </is>
      </c>
      <c r="C188" s="3" t="inlineStr">
        <is>
          <t>OWA K20797OW 976Y YLW ILM</t>
        </is>
      </c>
      <c r="D188" s="11" t="n">
        <v>64</v>
      </c>
      <c r="E188" s="12" t="n">
        <v>53.33</v>
      </c>
    </row>
    <row r="189">
      <c r="A189" s="3" t="inlineStr">
        <is>
          <t>A33K150-OWA</t>
        </is>
      </c>
      <c r="B189" s="3" t="inlineStr">
        <is>
          <t>Armor</t>
        </is>
      </c>
      <c r="C189" s="3" t="inlineStr">
        <is>
          <t>OWA K40000OW KM TN-321K BK 27K</t>
        </is>
      </c>
      <c r="D189" s="11" t="n">
        <v>39</v>
      </c>
      <c r="E189" s="12" t="n">
        <v>32.5</v>
      </c>
    </row>
    <row r="190">
      <c r="A190" s="3" t="inlineStr">
        <is>
          <t>A33K250-OWA</t>
        </is>
      </c>
      <c r="B190" s="3" t="inlineStr">
        <is>
          <t>Armor</t>
        </is>
      </c>
      <c r="C190" s="3" t="inlineStr">
        <is>
          <t>OWA K40003OW KM TN-321Y YE 25K</t>
        </is>
      </c>
      <c r="D190" s="11" t="n">
        <v>56</v>
      </c>
      <c r="E190" s="12" t="n">
        <v>46.67</v>
      </c>
    </row>
    <row r="191">
      <c r="A191" s="3" t="inlineStr">
        <is>
          <t>TN-324K-OWA</t>
        </is>
      </c>
      <c r="B191" s="3" t="inlineStr">
        <is>
          <t>Armor</t>
        </is>
      </c>
      <c r="C191" s="3" t="inlineStr">
        <is>
          <t>OWA K40024OW K-M TN-324K BK 28K</t>
        </is>
      </c>
      <c r="D191" s="11" t="n">
        <v>37</v>
      </c>
      <c r="E191" s="12" t="n">
        <v>30.83</v>
      </c>
    </row>
    <row r="192">
      <c r="A192" s="3" t="inlineStr">
        <is>
          <t>TN-324C-OWA</t>
        </is>
      </c>
      <c r="B192" s="3" t="inlineStr">
        <is>
          <t>Armor</t>
        </is>
      </c>
      <c r="C192" s="3" t="inlineStr">
        <is>
          <t>OWA K40025OW K-M TN-324C CY 26K</t>
        </is>
      </c>
      <c r="D192" s="11" t="n">
        <v>52</v>
      </c>
      <c r="E192" s="12" t="n">
        <v>43.33</v>
      </c>
    </row>
    <row r="193">
      <c r="A193" s="3" t="inlineStr">
        <is>
          <t>TN-324M-OWA</t>
        </is>
      </c>
      <c r="B193" s="3" t="inlineStr">
        <is>
          <t>Armor</t>
        </is>
      </c>
      <c r="C193" s="3" t="inlineStr">
        <is>
          <t>OWA K40026OW K-M TN-324M MA 26K</t>
        </is>
      </c>
      <c r="D193" s="11" t="n">
        <v>52</v>
      </c>
      <c r="E193" s="12" t="n">
        <v>43.33</v>
      </c>
    </row>
    <row r="194">
      <c r="A194" s="3" t="inlineStr">
        <is>
          <t>8524B002AA-OWA</t>
        </is>
      </c>
      <c r="B194" s="3" t="inlineStr">
        <is>
          <t>Armor</t>
        </is>
      </c>
      <c r="C194" s="3" t="inlineStr">
        <is>
          <t>OWA K40044OW  CAN C-EXV49K BK 36K</t>
        </is>
      </c>
      <c r="D194" s="11" t="n">
        <v>52</v>
      </c>
      <c r="E194" s="12" t="n">
        <v>43.33</v>
      </c>
    </row>
    <row r="195">
      <c r="A195" s="3" t="inlineStr">
        <is>
          <t>841925-OWA</t>
        </is>
      </c>
      <c r="B195" s="3" t="inlineStr">
        <is>
          <t>Armor</t>
        </is>
      </c>
      <c r="C195" s="3" t="inlineStr">
        <is>
          <t>OWA K40052OW 841925 BLACK</t>
        </is>
      </c>
      <c r="D195" s="11" t="n">
        <v>36</v>
      </c>
      <c r="E195" s="12" t="n">
        <v>30</v>
      </c>
    </row>
    <row r="196">
      <c r="A196" s="3" t="inlineStr">
        <is>
          <t>841928-OWA</t>
        </is>
      </c>
      <c r="B196" s="3" t="inlineStr">
        <is>
          <t>Armor</t>
        </is>
      </c>
      <c r="C196" s="3" t="inlineStr">
        <is>
          <t>OWA K40053OW 841928 CYAN</t>
        </is>
      </c>
      <c r="D196" s="11" t="n">
        <v>35</v>
      </c>
      <c r="E196" s="12" t="n">
        <v>29.17</v>
      </c>
    </row>
    <row r="197">
      <c r="A197" s="3" t="inlineStr">
        <is>
          <t>841927-OWA</t>
        </is>
      </c>
      <c r="B197" s="3" t="inlineStr">
        <is>
          <t>Armor</t>
        </is>
      </c>
      <c r="C197" s="3" t="inlineStr">
        <is>
          <t>OWA K40054OW 841927 MAGENTA</t>
        </is>
      </c>
      <c r="D197" s="11" t="n">
        <v>35</v>
      </c>
      <c r="E197" s="12" t="n">
        <v>29.17</v>
      </c>
    </row>
    <row r="198">
      <c r="A198" s="3" t="inlineStr">
        <is>
          <t>841926-OWA</t>
        </is>
      </c>
      <c r="B198" s="3" t="inlineStr">
        <is>
          <t>Armor</t>
        </is>
      </c>
      <c r="C198" s="3" t="inlineStr">
        <is>
          <t>OWA K40055OW 841926 YELLOW</t>
        </is>
      </c>
      <c r="D198" s="11" t="n">
        <v>35</v>
      </c>
      <c r="E198" s="12" t="n">
        <v>29.17</v>
      </c>
    </row>
    <row r="199">
      <c r="A199" s="3" t="inlineStr">
        <is>
          <t>MX-60GTBA-OWA</t>
        </is>
      </c>
      <c r="B199" s="3" t="inlineStr">
        <is>
          <t>Armor</t>
        </is>
      </c>
      <c r="C199" s="3" t="inlineStr">
        <is>
          <t>OWA K40098OW SHARP MX61GTCA C 24K</t>
        </is>
      </c>
      <c r="D199" s="11" t="n">
        <v>74</v>
      </c>
      <c r="E199" s="12" t="n">
        <v>61.67</v>
      </c>
    </row>
    <row r="200">
      <c r="A200" s="3" t="inlineStr">
        <is>
          <t>MX-60GTCA-OWA</t>
        </is>
      </c>
      <c r="B200" s="3" t="inlineStr">
        <is>
          <t>Armor</t>
        </is>
      </c>
      <c r="C200" s="3" t="inlineStr">
        <is>
          <t>OWA K40099OW SHARP MX61GTCA C 24K</t>
        </is>
      </c>
      <c r="D200" s="11" t="n">
        <v>80</v>
      </c>
      <c r="E200" s="12" t="n">
        <v>66.67</v>
      </c>
    </row>
    <row r="201">
      <c r="A201" s="3" t="inlineStr">
        <is>
          <t>MX-60GTYA-OWA</t>
        </is>
      </c>
      <c r="B201" s="3" t="inlineStr">
        <is>
          <t>Armor</t>
        </is>
      </c>
      <c r="C201" s="3" t="inlineStr">
        <is>
          <t>OWA K40101OW SHARP MX61GTCA C 24K</t>
        </is>
      </c>
      <c r="D201" s="11" t="n">
        <v>80</v>
      </c>
      <c r="E201" s="12" t="n">
        <v>66.67</v>
      </c>
    </row>
    <row r="202">
      <c r="A202" s="3" t="inlineStr">
        <is>
          <t>CLT-K808S-OWA</t>
        </is>
      </c>
      <c r="B202" s="3" t="inlineStr">
        <is>
          <t>Armor</t>
        </is>
      </c>
      <c r="C202" s="3" t="inlineStr">
        <is>
          <t>OWA K40126OW CLT-K 808 S/ELS BLACK</t>
        </is>
      </c>
      <c r="D202" s="11" t="n">
        <v>62</v>
      </c>
      <c r="E202" s="12" t="n">
        <v>51.67</v>
      </c>
    </row>
    <row r="203">
      <c r="A203" s="3" t="inlineStr">
        <is>
          <t>842094-OWA</t>
        </is>
      </c>
      <c r="B203" s="3" t="inlineStr">
        <is>
          <t>Armor</t>
        </is>
      </c>
      <c r="C203" s="3" t="inlineStr">
        <is>
          <t>OWA K40160OW MP C 306/7 YLW</t>
        </is>
      </c>
      <c r="D203" s="11" t="n">
        <v>25</v>
      </c>
      <c r="E203" s="12" t="n">
        <v>20.83</v>
      </c>
    </row>
    <row r="204">
      <c r="A204" s="3" t="inlineStr">
        <is>
          <t>1T02L70NL0-OWA</t>
        </is>
      </c>
      <c r="B204" s="3" t="inlineStr">
        <is>
          <t>Armor</t>
        </is>
      </c>
      <c r="C204" s="3" t="inlineStr">
        <is>
          <t>OWA K40218OW KYO TK-8345K 20K</t>
        </is>
      </c>
      <c r="D204" s="11" t="n">
        <v>36</v>
      </c>
      <c r="E204" s="12" t="n">
        <v>30</v>
      </c>
    </row>
    <row r="205">
      <c r="A205" s="3" t="inlineStr">
        <is>
          <t>1T02L7CNL0-OWA</t>
        </is>
      </c>
      <c r="B205" s="3" t="inlineStr">
        <is>
          <t>Armor</t>
        </is>
      </c>
      <c r="C205" s="3" t="inlineStr">
        <is>
          <t>OWA K40219OW KYO TK-8345C 12K</t>
        </is>
      </c>
      <c r="D205" s="11" t="n">
        <v>39</v>
      </c>
      <c r="E205" s="12" t="n">
        <v>32.5</v>
      </c>
    </row>
    <row r="206">
      <c r="A206" s="3" t="inlineStr">
        <is>
          <t>1T02L7BNL0-OWA</t>
        </is>
      </c>
      <c r="B206" s="3" t="inlineStr">
        <is>
          <t>Armor</t>
        </is>
      </c>
      <c r="C206" s="3" t="inlineStr">
        <is>
          <t>OWA K40220OW KYO TK-8345M 12K</t>
        </is>
      </c>
      <c r="D206" s="11" t="n">
        <v>39</v>
      </c>
      <c r="E206" s="12" t="n">
        <v>32.5</v>
      </c>
    </row>
    <row r="207">
      <c r="A207" s="3" t="inlineStr">
        <is>
          <t>1T02L7ANL0-OWA</t>
        </is>
      </c>
      <c r="B207" s="3" t="inlineStr">
        <is>
          <t>Armor</t>
        </is>
      </c>
      <c r="C207" s="3" t="inlineStr">
        <is>
          <t>OWA K40221OW KYO TK-8345Y 12K</t>
        </is>
      </c>
      <c r="D207" s="11" t="n">
        <v>39</v>
      </c>
      <c r="E207" s="12" t="n">
        <v>32.5</v>
      </c>
    </row>
    <row r="208">
      <c r="A208" s="3" t="inlineStr">
        <is>
          <t>TN-328K-OWA</t>
        </is>
      </c>
      <c r="B208" s="3" t="inlineStr">
        <is>
          <t>Armor</t>
        </is>
      </c>
      <c r="C208" s="3" t="inlineStr">
        <is>
          <t>OWA K40226OW KM TN328K-TN626K</t>
        </is>
      </c>
      <c r="D208" s="11" t="n">
        <v>43</v>
      </c>
      <c r="E208" s="12" t="n">
        <v>35.83</v>
      </c>
    </row>
    <row r="209">
      <c r="A209" s="3" t="inlineStr">
        <is>
          <t>TN-328C-OWA</t>
        </is>
      </c>
      <c r="B209" s="3" t="inlineStr">
        <is>
          <t>Armor</t>
        </is>
      </c>
      <c r="C209" s="3" t="inlineStr">
        <is>
          <t>OWA K40227OW KM TN328C-TN626C</t>
        </is>
      </c>
      <c r="D209" s="11" t="n">
        <v>47</v>
      </c>
      <c r="E209" s="12" t="n">
        <v>39.17</v>
      </c>
    </row>
    <row r="210">
      <c r="A210" s="3" t="inlineStr">
        <is>
          <t>TN-328M-OWA</t>
        </is>
      </c>
      <c r="B210" s="3" t="inlineStr">
        <is>
          <t>Armor</t>
        </is>
      </c>
      <c r="C210" s="3" t="inlineStr">
        <is>
          <t>OWA K40228OW KM TN328M-TN626M</t>
        </is>
      </c>
      <c r="D210" s="11" t="n">
        <v>47</v>
      </c>
      <c r="E210" s="12" t="n">
        <v>39.17</v>
      </c>
    </row>
    <row r="211">
      <c r="A211" s="3" t="inlineStr">
        <is>
          <t>TN-328Y-OWA</t>
        </is>
      </c>
      <c r="B211" s="3" t="inlineStr">
        <is>
          <t>Armor</t>
        </is>
      </c>
      <c r="C211" s="3" t="inlineStr">
        <is>
          <t>OWA K40229OW KM TN328Y-TN626Y</t>
        </is>
      </c>
      <c r="D211" s="11" t="n">
        <v>47</v>
      </c>
      <c r="E211" s="12" t="n">
        <v>39.17</v>
      </c>
    </row>
    <row r="212">
      <c r="A212" s="3" t="inlineStr">
        <is>
          <t>AAJW150-OWA</t>
        </is>
      </c>
      <c r="B212" s="3" t="inlineStr">
        <is>
          <t>Armor</t>
        </is>
      </c>
      <c r="C212" s="3" t="inlineStr">
        <is>
          <t>OWA K40271OW KM TNP79K BK 13K</t>
        </is>
      </c>
      <c r="D212" s="11" t="n">
        <v>33</v>
      </c>
      <c r="E212" s="12" t="n">
        <v>27.5</v>
      </c>
    </row>
    <row r="213">
      <c r="A213" s="3" t="inlineStr">
        <is>
          <t>1T02NDCNL0-OWA</t>
        </is>
      </c>
      <c r="B213" s="3" t="inlineStr">
        <is>
          <t>Armor</t>
        </is>
      </c>
      <c r="C213" s="3" t="inlineStr">
        <is>
          <t>OWA K40284OW  KYO TASK 5052CI/6052CI</t>
        </is>
      </c>
      <c r="D213" s="11" t="n">
        <v>67</v>
      </c>
      <c r="E213" s="12" t="n">
        <v>55.83</v>
      </c>
    </row>
    <row r="214">
      <c r="A214" s="3" t="inlineStr">
        <is>
          <t>842255-OWA</t>
        </is>
      </c>
      <c r="B214" s="3" t="inlineStr">
        <is>
          <t>Armor</t>
        </is>
      </c>
      <c r="C214" s="3" t="inlineStr">
        <is>
          <t>OWA K40340OW 842255 BLACK</t>
        </is>
      </c>
      <c r="D214" s="11" t="n">
        <v>51</v>
      </c>
      <c r="E214" s="12" t="n">
        <v>42.5</v>
      </c>
    </row>
    <row r="215">
      <c r="A215" s="3" t="inlineStr">
        <is>
          <t>842258-OWA</t>
        </is>
      </c>
      <c r="B215" s="3" t="inlineStr">
        <is>
          <t>Armor</t>
        </is>
      </c>
      <c r="C215" s="3" t="inlineStr">
        <is>
          <t>OWA K40341OW 842258 CYAN</t>
        </is>
      </c>
      <c r="D215" s="11" t="n">
        <v>54</v>
      </c>
      <c r="E215" s="12" t="n">
        <v>45</v>
      </c>
    </row>
    <row r="216">
      <c r="A216" s="3" t="inlineStr">
        <is>
          <t>842257-OWA</t>
        </is>
      </c>
      <c r="B216" s="3" t="inlineStr">
        <is>
          <t>Armor</t>
        </is>
      </c>
      <c r="C216" s="3" t="inlineStr">
        <is>
          <t>OWA K40342OW 842257 MAGENTA</t>
        </is>
      </c>
      <c r="D216" s="11" t="n">
        <v>54</v>
      </c>
      <c r="E216" s="12" t="n">
        <v>45</v>
      </c>
    </row>
    <row r="217">
      <c r="A217" s="3" t="inlineStr">
        <is>
          <t>842283-OWA</t>
        </is>
      </c>
      <c r="B217" s="3" t="inlineStr">
        <is>
          <t>Armor</t>
        </is>
      </c>
      <c r="C217" s="3" t="inlineStr">
        <is>
          <t>OWA K40348OW RICOH IM C 4500/5500/60</t>
        </is>
      </c>
      <c r="D217" s="11" t="n">
        <v>48</v>
      </c>
      <c r="E217" s="12" t="n">
        <v>40</v>
      </c>
    </row>
    <row r="218">
      <c r="A218" s="3" t="inlineStr">
        <is>
          <t>842286-OWA</t>
        </is>
      </c>
      <c r="B218" s="3" t="inlineStr">
        <is>
          <t>Armor</t>
        </is>
      </c>
      <c r="C218" s="3" t="inlineStr">
        <is>
          <t>OWA K40349OW RICOH IM C 4500/5500/60</t>
        </is>
      </c>
      <c r="D218" s="11" t="n">
        <v>68</v>
      </c>
      <c r="E218" s="12" t="n">
        <v>56.67</v>
      </c>
    </row>
    <row r="219">
      <c r="A219" s="3" t="inlineStr">
        <is>
          <t>842285-OWA</t>
        </is>
      </c>
      <c r="B219" s="3" t="inlineStr">
        <is>
          <t>Armor</t>
        </is>
      </c>
      <c r="C219" s="3" t="inlineStr">
        <is>
          <t>OWA K40350OW RICOH IM C 4500/5500/60</t>
        </is>
      </c>
      <c r="D219" s="11" t="n">
        <v>68</v>
      </c>
      <c r="E219" s="12" t="n">
        <v>56.67</v>
      </c>
    </row>
    <row r="220">
      <c r="A220" s="3" t="inlineStr">
        <is>
          <t>842284-OWA</t>
        </is>
      </c>
      <c r="B220" s="3" t="inlineStr">
        <is>
          <t>Armor</t>
        </is>
      </c>
      <c r="C220" s="3" t="inlineStr">
        <is>
          <t>OWA K40351OW RICOH IM C 4500/5500/60</t>
        </is>
      </c>
      <c r="D220" s="11" t="n">
        <v>68</v>
      </c>
      <c r="E220" s="12" t="n">
        <v>56.67</v>
      </c>
    </row>
    <row r="221">
      <c r="A221" s="3" t="inlineStr">
        <is>
          <t>1T02XD0NL0-OWA</t>
        </is>
      </c>
      <c r="B221" s="3" t="inlineStr">
        <is>
          <t>Armor</t>
        </is>
      </c>
      <c r="C221" s="3" t="inlineStr">
        <is>
          <t>OWA K40429OW KYO TK8375 BK 30K</t>
        </is>
      </c>
      <c r="D221" s="11" t="n">
        <v>46</v>
      </c>
      <c r="E221" s="12" t="n">
        <v>38.33</v>
      </c>
    </row>
    <row r="222">
      <c r="A222" s="3" t="inlineStr">
        <is>
          <t>1T02YM0NL0-OWA</t>
        </is>
      </c>
      <c r="B222" s="3" t="inlineStr">
        <is>
          <t>Armor</t>
        </is>
      </c>
      <c r="C222" s="3" t="inlineStr">
        <is>
          <t>OWA K40445OW KYO TK-8545K BK 30K</t>
        </is>
      </c>
      <c r="D222" s="11" t="n">
        <v>48</v>
      </c>
      <c r="E222" s="12" t="n">
        <v>40</v>
      </c>
    </row>
    <row r="223">
      <c r="A223" s="3" t="inlineStr">
        <is>
          <t>1T02XC0NL0-OWA</t>
        </is>
      </c>
      <c r="B223" s="3" t="inlineStr">
        <is>
          <t>Armor</t>
        </is>
      </c>
      <c r="C223" s="3" t="inlineStr">
        <is>
          <t>OWA K40451OW KYO TK-8555K BK 40K</t>
        </is>
      </c>
      <c r="D223" s="11" t="n">
        <v>56</v>
      </c>
      <c r="E223" s="12" t="n">
        <v>46.67</v>
      </c>
    </row>
    <row r="224">
      <c r="A224" s="3" t="inlineStr">
        <is>
          <t>1T02XCCNL0-OWA</t>
        </is>
      </c>
      <c r="B224" s="3" t="inlineStr">
        <is>
          <t>Armor</t>
        </is>
      </c>
      <c r="C224" s="3" t="inlineStr">
        <is>
          <t>OWA K40452OW KYO TK-8555C CY 24K</t>
        </is>
      </c>
      <c r="D224" s="11" t="n">
        <v>51</v>
      </c>
      <c r="E224" s="12" t="n">
        <v>42.5</v>
      </c>
    </row>
    <row r="225">
      <c r="A225" s="3" t="inlineStr">
        <is>
          <t>1T02XCBNL0-OWA</t>
        </is>
      </c>
      <c r="B225" s="3" t="inlineStr">
        <is>
          <t>Armor</t>
        </is>
      </c>
      <c r="C225" s="3" t="inlineStr">
        <is>
          <t>OWA K40453OW KYO TK-8555M MA 24K</t>
        </is>
      </c>
      <c r="D225" s="11" t="n">
        <v>51</v>
      </c>
      <c r="E225" s="12" t="n">
        <v>42.5</v>
      </c>
    </row>
    <row r="226">
      <c r="A226" s="3" t="inlineStr">
        <is>
          <t>1T02XCANL0-OWA</t>
        </is>
      </c>
      <c r="B226" s="3" t="inlineStr">
        <is>
          <t>Armor</t>
        </is>
      </c>
      <c r="C226" s="3" t="inlineStr">
        <is>
          <t>OWA K40454OW KYO TK-8555Y YE 24K</t>
        </is>
      </c>
      <c r="D226" s="11" t="n">
        <v>51</v>
      </c>
      <c r="E226" s="12" t="n">
        <v>42.5</v>
      </c>
    </row>
    <row r="227">
      <c r="A227" s="3" t="inlineStr">
        <is>
          <t>842383-OWA</t>
        </is>
      </c>
      <c r="B227" s="3" t="inlineStr">
        <is>
          <t>Armor</t>
        </is>
      </c>
      <c r="C227" s="3" t="inlineStr">
        <is>
          <t>OWA K40468OW 842383/842602 CYAN</t>
        </is>
      </c>
      <c r="D227" s="11" t="n">
        <v>28</v>
      </c>
      <c r="E227" s="12" t="n">
        <v>23.33</v>
      </c>
    </row>
    <row r="228">
      <c r="A228" s="3" t="inlineStr">
        <is>
          <t>842384-OWA</t>
        </is>
      </c>
      <c r="B228" s="3" t="inlineStr">
        <is>
          <t>Armor</t>
        </is>
      </c>
      <c r="C228" s="3" t="inlineStr">
        <is>
          <t>OWA K40469OW 842384/842603 MAGENTA</t>
        </is>
      </c>
      <c r="D228" s="11" t="n">
        <v>28</v>
      </c>
      <c r="E228" s="12" t="n">
        <v>23.33</v>
      </c>
    </row>
    <row r="229">
      <c r="A229" s="3" t="inlineStr">
        <is>
          <t>ACF0051-OWA</t>
        </is>
      </c>
      <c r="B229" s="3" t="inlineStr">
        <is>
          <t>Armor</t>
        </is>
      </c>
      <c r="C229" s="3" t="inlineStr">
        <is>
          <t>OWA K40584OW TNP-75 BLACK</t>
        </is>
      </c>
      <c r="D229" s="11" t="n">
        <v>87</v>
      </c>
      <c r="E229" s="12" t="n">
        <v>72.5</v>
      </c>
    </row>
    <row r="230">
      <c r="A230" s="3" t="inlineStr">
        <is>
          <t>ACF0050-OWA</t>
        </is>
      </c>
      <c r="B230" s="3" t="inlineStr">
        <is>
          <t>Armor</t>
        </is>
      </c>
      <c r="C230" s="3" t="inlineStr">
        <is>
          <t>OWA K40585OW TNP-76 BLACK</t>
        </is>
      </c>
      <c r="D230" s="11" t="n">
        <v>81</v>
      </c>
      <c r="E230" s="12" t="n">
        <v>67.5</v>
      </c>
    </row>
    <row r="231">
      <c r="A231" s="3" t="inlineStr">
        <is>
          <t>BDE1J044076040</t>
        </is>
      </c>
      <c r="B231" s="3" t="inlineStr">
        <is>
          <t>Brother</t>
        </is>
      </c>
      <c r="C231" s="3" t="inlineStr">
        <is>
          <t>BDE-1J044076-040 WHITE P24</t>
        </is>
      </c>
      <c r="D231" s="11" t="n">
        <v>37</v>
      </c>
      <c r="E231" s="12" t="n">
        <v>30.83</v>
      </c>
    </row>
    <row r="232">
      <c r="A232" s="3" t="inlineStr">
        <is>
          <t>TN328BK</t>
        </is>
      </c>
      <c r="B232" s="3" t="inlineStr">
        <is>
          <t>Brother</t>
        </is>
      </c>
      <c r="C232" s="3" t="inlineStr">
        <is>
          <t>BLACK TONER</t>
        </is>
      </c>
      <c r="D232" s="11" t="n">
        <v>84</v>
      </c>
      <c r="E232" s="12" t="n">
        <v>70</v>
      </c>
    </row>
    <row r="233">
      <c r="A233" s="3" t="inlineStr">
        <is>
          <t>TN320BK</t>
        </is>
      </c>
      <c r="B233" s="3" t="inlineStr">
        <is>
          <t>Brother</t>
        </is>
      </c>
      <c r="C233" s="3" t="inlineStr">
        <is>
          <t>BLACK TONER</t>
        </is>
      </c>
      <c r="D233" s="11" t="n">
        <v>57</v>
      </c>
      <c r="E233" s="12" t="n">
        <v>47.5</v>
      </c>
    </row>
    <row r="234">
      <c r="A234" s="3" t="inlineStr">
        <is>
          <t>TN325BK</t>
        </is>
      </c>
      <c r="B234" s="3" t="inlineStr">
        <is>
          <t>Brother</t>
        </is>
      </c>
      <c r="C234" s="3" t="inlineStr">
        <is>
          <t>BLACK TONER</t>
        </is>
      </c>
      <c r="D234" s="11" t="n">
        <v>66</v>
      </c>
      <c r="E234" s="12" t="n">
        <v>55</v>
      </c>
    </row>
    <row r="235">
      <c r="A235" s="3" t="inlineStr">
        <is>
          <t>LC422BK</t>
        </is>
      </c>
      <c r="B235" s="3" t="inlineStr">
        <is>
          <t>Brother</t>
        </is>
      </c>
      <c r="C235" s="3" t="inlineStr">
        <is>
          <t>BRO BLACK INK CART</t>
        </is>
      </c>
      <c r="D235" s="11" t="n">
        <v>20</v>
      </c>
      <c r="E235" s="12" t="n">
        <v>16.67</v>
      </c>
    </row>
    <row r="236">
      <c r="A236" s="3" t="inlineStr">
        <is>
          <t>LC427BK</t>
        </is>
      </c>
      <c r="B236" s="3" t="inlineStr">
        <is>
          <t>Brother</t>
        </is>
      </c>
      <c r="C236" s="3" t="inlineStr">
        <is>
          <t>BRO BLACK INK CART</t>
        </is>
      </c>
      <c r="D236" s="11" t="n">
        <v>37</v>
      </c>
      <c r="E236" s="12" t="n">
        <v>30.83</v>
      </c>
    </row>
    <row r="237">
      <c r="A237" s="3" t="inlineStr">
        <is>
          <t>LC421BK</t>
        </is>
      </c>
      <c r="B237" s="3" t="inlineStr">
        <is>
          <t>Brother</t>
        </is>
      </c>
      <c r="C237" s="3" t="inlineStr">
        <is>
          <t>BRO BLACK INK CARTRIDGE</t>
        </is>
      </c>
      <c r="D237" s="11" t="n">
        <v>13</v>
      </c>
      <c r="E237" s="12" t="n">
        <v>10.83</v>
      </c>
    </row>
    <row r="238">
      <c r="A238" s="3" t="inlineStr">
        <is>
          <t>LC123C</t>
        </is>
      </c>
      <c r="B238" s="3" t="inlineStr">
        <is>
          <t>Brother</t>
        </is>
      </c>
      <c r="C238" s="3" t="inlineStr">
        <is>
          <t>BRO CYAN INK</t>
        </is>
      </c>
      <c r="D238" s="11" t="n">
        <v>15</v>
      </c>
      <c r="E238" s="12" t="n">
        <v>12.5</v>
      </c>
    </row>
    <row r="239">
      <c r="A239" s="3" t="inlineStr">
        <is>
          <t>LC422C</t>
        </is>
      </c>
      <c r="B239" s="3" t="inlineStr">
        <is>
          <t>Brother</t>
        </is>
      </c>
      <c r="C239" s="3" t="inlineStr">
        <is>
          <t>BRO CYAN INK CART</t>
        </is>
      </c>
      <c r="D239" s="11" t="n">
        <v>15</v>
      </c>
      <c r="E239" s="12" t="n">
        <v>12.5</v>
      </c>
    </row>
    <row r="240">
      <c r="A240" s="3" t="inlineStr">
        <is>
          <t>LC421C</t>
        </is>
      </c>
      <c r="B240" s="3" t="inlineStr">
        <is>
          <t>Brother</t>
        </is>
      </c>
      <c r="C240" s="3" t="inlineStr">
        <is>
          <t>BRO CYAN INK CARTRIDGE</t>
        </is>
      </c>
      <c r="D240" s="11" t="n">
        <v>9</v>
      </c>
      <c r="E240" s="12" t="n">
        <v>7.5</v>
      </c>
    </row>
    <row r="241">
      <c r="A241" s="3" t="inlineStr">
        <is>
          <t>LC127XLBK</t>
        </is>
      </c>
      <c r="B241" s="3" t="inlineStr">
        <is>
          <t>Brother</t>
        </is>
      </c>
      <c r="C241" s="3" t="inlineStr">
        <is>
          <t>BRO EXTRA LARGE BLACK INK</t>
        </is>
      </c>
      <c r="D241" s="11" t="n">
        <v>29</v>
      </c>
      <c r="E241" s="12" t="n">
        <v>24.17</v>
      </c>
    </row>
    <row r="242">
      <c r="A242" s="3" t="inlineStr">
        <is>
          <t>LC125XLC</t>
        </is>
      </c>
      <c r="B242" s="3" t="inlineStr">
        <is>
          <t>Brother</t>
        </is>
      </c>
      <c r="C242" s="3" t="inlineStr">
        <is>
          <t>BRO EXTRA LARGE CYAN INK</t>
        </is>
      </c>
      <c r="D242" s="11" t="n">
        <v>19</v>
      </c>
      <c r="E242" s="12" t="n">
        <v>15.83</v>
      </c>
    </row>
    <row r="243">
      <c r="A243" s="3" t="inlineStr">
        <is>
          <t>LC125XLM</t>
        </is>
      </c>
      <c r="B243" s="3" t="inlineStr">
        <is>
          <t>Brother</t>
        </is>
      </c>
      <c r="C243" s="3" t="inlineStr">
        <is>
          <t>BRO EXTRA LARGE MAGENTA INK</t>
        </is>
      </c>
      <c r="D243" s="11" t="n">
        <v>19</v>
      </c>
      <c r="E243" s="12" t="n">
        <v>15.83</v>
      </c>
    </row>
    <row r="244">
      <c r="A244" s="3" t="inlineStr">
        <is>
          <t>LC125XLY</t>
        </is>
      </c>
      <c r="B244" s="3" t="inlineStr">
        <is>
          <t>Brother</t>
        </is>
      </c>
      <c r="C244" s="3" t="inlineStr">
        <is>
          <t>BRO EXTRA LARGE YELLOW INK</t>
        </is>
      </c>
      <c r="D244" s="11" t="n">
        <v>19</v>
      </c>
      <c r="E244" s="12" t="n">
        <v>15.83</v>
      </c>
    </row>
    <row r="245">
      <c r="A245" s="3" t="inlineStr">
        <is>
          <t>LC421XLBK</t>
        </is>
      </c>
      <c r="B245" s="3" t="inlineStr">
        <is>
          <t>Brother</t>
        </is>
      </c>
      <c r="C245" s="3" t="inlineStr">
        <is>
          <t>BRO HIGH YIELD BLACK INK CART</t>
        </is>
      </c>
      <c r="D245" s="11" t="n">
        <v>19</v>
      </c>
      <c r="E245" s="12" t="n">
        <v>15.83</v>
      </c>
    </row>
    <row r="246">
      <c r="A246" s="3" t="inlineStr">
        <is>
          <t>LC427XLBK</t>
        </is>
      </c>
      <c r="B246" s="3" t="inlineStr">
        <is>
          <t>Brother</t>
        </is>
      </c>
      <c r="C246" s="3" t="inlineStr">
        <is>
          <t>BRO HIGH YIELD BLACK INK CART</t>
        </is>
      </c>
      <c r="D246" s="11" t="n">
        <v>69</v>
      </c>
      <c r="E246" s="12" t="n">
        <v>57.5</v>
      </c>
    </row>
    <row r="247">
      <c r="A247" s="3" t="inlineStr">
        <is>
          <t>LC422XLBK</t>
        </is>
      </c>
      <c r="B247" s="3" t="inlineStr">
        <is>
          <t>Brother</t>
        </is>
      </c>
      <c r="C247" s="3" t="inlineStr">
        <is>
          <t>BRO HIGH YIELD BLACK INK CART</t>
        </is>
      </c>
      <c r="D247" s="11" t="n">
        <v>37</v>
      </c>
      <c r="E247" s="12" t="n">
        <v>30.83</v>
      </c>
    </row>
    <row r="248">
      <c r="A248" s="3" t="inlineStr">
        <is>
          <t>LC421XLC</t>
        </is>
      </c>
      <c r="B248" s="3" t="inlineStr">
        <is>
          <t>Brother</t>
        </is>
      </c>
      <c r="C248" s="3" t="inlineStr">
        <is>
          <t>BRO HIGH YIELD CYAN INK CART</t>
        </is>
      </c>
      <c r="D248" s="11" t="n">
        <v>16</v>
      </c>
      <c r="E248" s="12" t="n">
        <v>13.33</v>
      </c>
    </row>
    <row r="249">
      <c r="A249" s="3" t="inlineStr">
        <is>
          <t>LC422XLC</t>
        </is>
      </c>
      <c r="B249" s="3" t="inlineStr">
        <is>
          <t>Brother</t>
        </is>
      </c>
      <c r="C249" s="3" t="inlineStr">
        <is>
          <t>BRO HIGH YIELD CYAN INK CART</t>
        </is>
      </c>
      <c r="D249" s="11" t="n">
        <v>26</v>
      </c>
      <c r="E249" s="12" t="n">
        <v>21.67</v>
      </c>
    </row>
    <row r="250">
      <c r="A250" s="3" t="inlineStr">
        <is>
          <t>LC427XLC</t>
        </is>
      </c>
      <c r="B250" s="3" t="inlineStr">
        <is>
          <t>Brother</t>
        </is>
      </c>
      <c r="C250" s="3" t="inlineStr">
        <is>
          <t>BRO HIGH YIELD CYAN INK CART</t>
        </is>
      </c>
      <c r="D250" s="11" t="n">
        <v>67</v>
      </c>
      <c r="E250" s="12" t="n">
        <v>55.83</v>
      </c>
    </row>
    <row r="251">
      <c r="A251" s="3" t="inlineStr">
        <is>
          <t>LC421XLVAL</t>
        </is>
      </c>
      <c r="B251" s="3" t="inlineStr">
        <is>
          <t>Brother</t>
        </is>
      </c>
      <c r="C251" s="3" t="inlineStr">
        <is>
          <t>BRO HIGH YIELD INK CART</t>
        </is>
      </c>
      <c r="D251" s="11" t="n">
        <v>61</v>
      </c>
      <c r="E251" s="12" t="n">
        <v>50.83</v>
      </c>
    </row>
    <row r="252">
      <c r="A252" s="3" t="inlineStr">
        <is>
          <t>LC421XLM</t>
        </is>
      </c>
      <c r="B252" s="3" t="inlineStr">
        <is>
          <t>Brother</t>
        </is>
      </c>
      <c r="C252" s="3" t="inlineStr">
        <is>
          <t>BRO HIGH YIELD MAGENTA INK CART</t>
        </is>
      </c>
      <c r="D252" s="11" t="n">
        <v>16</v>
      </c>
      <c r="E252" s="12" t="n">
        <v>13.33</v>
      </c>
    </row>
    <row r="253">
      <c r="A253" s="3" t="inlineStr">
        <is>
          <t>LC422XLM</t>
        </is>
      </c>
      <c r="B253" s="3" t="inlineStr">
        <is>
          <t>Brother</t>
        </is>
      </c>
      <c r="C253" s="3" t="inlineStr">
        <is>
          <t>BRO HIGH YIELD MAGENTA INK CART</t>
        </is>
      </c>
      <c r="D253" s="11" t="n">
        <v>26</v>
      </c>
      <c r="E253" s="12" t="n">
        <v>21.67</v>
      </c>
    </row>
    <row r="254">
      <c r="A254" s="3" t="inlineStr">
        <is>
          <t>LC427XLM</t>
        </is>
      </c>
      <c r="B254" s="3" t="inlineStr">
        <is>
          <t>Brother</t>
        </is>
      </c>
      <c r="C254" s="3" t="inlineStr">
        <is>
          <t>BRO HIGH YIELD MAGENTA INK CART</t>
        </is>
      </c>
      <c r="D254" s="11" t="n">
        <v>67</v>
      </c>
      <c r="E254" s="12" t="n">
        <v>55.83</v>
      </c>
    </row>
    <row r="255">
      <c r="A255" s="3" t="inlineStr">
        <is>
          <t>LC421XLY</t>
        </is>
      </c>
      <c r="B255" s="3" t="inlineStr">
        <is>
          <t>Brother</t>
        </is>
      </c>
      <c r="C255" s="3" t="inlineStr">
        <is>
          <t>BRO HIGH YIELD YELLOW INK CART</t>
        </is>
      </c>
      <c r="D255" s="11" t="n">
        <v>16</v>
      </c>
      <c r="E255" s="12" t="n">
        <v>13.33</v>
      </c>
    </row>
    <row r="256">
      <c r="A256" s="3" t="inlineStr">
        <is>
          <t>LC422XLY</t>
        </is>
      </c>
      <c r="B256" s="3" t="inlineStr">
        <is>
          <t>Brother</t>
        </is>
      </c>
      <c r="C256" s="3" t="inlineStr">
        <is>
          <t>BRO HIGH YIELD YELLOW INK CART</t>
        </is>
      </c>
      <c r="D256" s="11" t="n">
        <v>26</v>
      </c>
      <c r="E256" s="12" t="n">
        <v>21.67</v>
      </c>
    </row>
    <row r="257">
      <c r="A257" s="3" t="inlineStr">
        <is>
          <t>LC427XLY</t>
        </is>
      </c>
      <c r="B257" s="3" t="inlineStr">
        <is>
          <t>Brother</t>
        </is>
      </c>
      <c r="C257" s="3" t="inlineStr">
        <is>
          <t>BRO HIGH YIELD YELLOW INK CART</t>
        </is>
      </c>
      <c r="D257" s="11" t="n">
        <v>67</v>
      </c>
      <c r="E257" s="12" t="n">
        <v>55.83</v>
      </c>
    </row>
    <row r="258">
      <c r="A258" s="3" t="inlineStr">
        <is>
          <t>LC424VAL</t>
        </is>
      </c>
      <c r="B258" s="3" t="inlineStr">
        <is>
          <t>Brother</t>
        </is>
      </c>
      <c r="C258" s="3" t="inlineStr">
        <is>
          <t>BRO INK CART VALUE PACK</t>
        </is>
      </c>
      <c r="D258" s="11" t="n">
        <v>57</v>
      </c>
      <c r="E258" s="12" t="n">
        <v>47.5</v>
      </c>
    </row>
    <row r="259">
      <c r="A259" s="3" t="inlineStr">
        <is>
          <t>LC422XLVAL</t>
        </is>
      </c>
      <c r="B259" s="3" t="inlineStr">
        <is>
          <t>Brother</t>
        </is>
      </c>
      <c r="C259" s="3" t="inlineStr">
        <is>
          <t>BRO INK CART VALUE PACK</t>
        </is>
      </c>
      <c r="D259" s="11" t="n">
        <v>110</v>
      </c>
      <c r="E259" s="12" t="n">
        <v>91.67</v>
      </c>
    </row>
    <row r="260">
      <c r="A260" s="3" t="inlineStr">
        <is>
          <t>LC422VAL</t>
        </is>
      </c>
      <c r="B260" s="3" t="inlineStr">
        <is>
          <t>Brother</t>
        </is>
      </c>
      <c r="C260" s="3" t="inlineStr">
        <is>
          <t>BRO INK CART VALUE PACK</t>
        </is>
      </c>
      <c r="D260" s="11" t="n">
        <v>59</v>
      </c>
      <c r="E260" s="12" t="n">
        <v>49.17</v>
      </c>
    </row>
    <row r="261">
      <c r="A261" s="3" t="inlineStr">
        <is>
          <t>LC421VAL</t>
        </is>
      </c>
      <c r="B261" s="3" t="inlineStr">
        <is>
          <t>Brother</t>
        </is>
      </c>
      <c r="C261" s="3" t="inlineStr">
        <is>
          <t>BRO INK CARTRIDGE</t>
        </is>
      </c>
      <c r="D261" s="11" t="n">
        <v>32</v>
      </c>
      <c r="E261" s="12" t="n">
        <v>26.67</v>
      </c>
    </row>
    <row r="262">
      <c r="A262" s="3" t="inlineStr">
        <is>
          <t>LC123M</t>
        </is>
      </c>
      <c r="B262" s="3" t="inlineStr">
        <is>
          <t>Brother</t>
        </is>
      </c>
      <c r="C262" s="3" t="inlineStr">
        <is>
          <t>BRO MAGENTA INK</t>
        </is>
      </c>
      <c r="D262" s="11" t="n">
        <v>15</v>
      </c>
      <c r="E262" s="12" t="n">
        <v>12.5</v>
      </c>
    </row>
    <row r="263">
      <c r="A263" s="3" t="inlineStr">
        <is>
          <t>LC427M</t>
        </is>
      </c>
      <c r="B263" s="3" t="inlineStr">
        <is>
          <t>Brother</t>
        </is>
      </c>
      <c r="C263" s="3" t="inlineStr">
        <is>
          <t>BRO MAGENTA INK CART</t>
        </is>
      </c>
      <c r="D263" s="11" t="n">
        <v>26</v>
      </c>
      <c r="E263" s="12" t="n">
        <v>21.67</v>
      </c>
    </row>
    <row r="264">
      <c r="A264" s="3" t="inlineStr">
        <is>
          <t>LC422M</t>
        </is>
      </c>
      <c r="B264" s="3" t="inlineStr">
        <is>
          <t>Brother</t>
        </is>
      </c>
      <c r="C264" s="3" t="inlineStr">
        <is>
          <t>BRO MAGENTA INK CART</t>
        </is>
      </c>
      <c r="D264" s="11" t="n">
        <v>15</v>
      </c>
      <c r="E264" s="12" t="n">
        <v>12.5</v>
      </c>
    </row>
    <row r="265">
      <c r="A265" s="3" t="inlineStr">
        <is>
          <t>LC421M</t>
        </is>
      </c>
      <c r="B265" s="3" t="inlineStr">
        <is>
          <t>Brother</t>
        </is>
      </c>
      <c r="C265" s="3" t="inlineStr">
        <is>
          <t>BRO MAGENTA INK CARTRIDGE</t>
        </is>
      </c>
      <c r="D265" s="11" t="n">
        <v>9</v>
      </c>
      <c r="E265" s="12" t="n">
        <v>7.5</v>
      </c>
    </row>
    <row r="266">
      <c r="A266" s="3" t="inlineStr">
        <is>
          <t>LC123Y</t>
        </is>
      </c>
      <c r="B266" s="3" t="inlineStr">
        <is>
          <t>Brother</t>
        </is>
      </c>
      <c r="C266" s="3" t="inlineStr">
        <is>
          <t>BRO YELLOW INK</t>
        </is>
      </c>
      <c r="D266" s="11" t="n">
        <v>15</v>
      </c>
      <c r="E266" s="12" t="n">
        <v>12.5</v>
      </c>
    </row>
    <row r="267">
      <c r="A267" s="3" t="inlineStr">
        <is>
          <t>LC427Y</t>
        </is>
      </c>
      <c r="B267" s="3" t="inlineStr">
        <is>
          <t>Brother</t>
        </is>
      </c>
      <c r="C267" s="3" t="inlineStr">
        <is>
          <t>BRO YELLOW INK CART</t>
        </is>
      </c>
      <c r="D267" s="11" t="n">
        <v>26</v>
      </c>
      <c r="E267" s="12" t="n">
        <v>21.67</v>
      </c>
    </row>
    <row r="268">
      <c r="A268" s="3" t="inlineStr">
        <is>
          <t>LC422Y</t>
        </is>
      </c>
      <c r="B268" s="3" t="inlineStr">
        <is>
          <t>Brother</t>
        </is>
      </c>
      <c r="C268" s="3" t="inlineStr">
        <is>
          <t>BRO YELLOW INK CART</t>
        </is>
      </c>
      <c r="D268" s="11" t="n">
        <v>15</v>
      </c>
      <c r="E268" s="12" t="n">
        <v>12.5</v>
      </c>
    </row>
    <row r="269">
      <c r="A269" s="3" t="inlineStr">
        <is>
          <t>LC421Y</t>
        </is>
      </c>
      <c r="B269" s="3" t="inlineStr">
        <is>
          <t>Brother</t>
        </is>
      </c>
      <c r="C269" s="3" t="inlineStr">
        <is>
          <t>BRO YELLOW INK CARTRIDGE</t>
        </is>
      </c>
      <c r="D269" s="11" t="n">
        <v>9</v>
      </c>
      <c r="E269" s="12" t="n">
        <v>7.5</v>
      </c>
    </row>
    <row r="270">
      <c r="A270" s="3" t="inlineStr">
        <is>
          <t>LC3237C</t>
        </is>
      </c>
      <c r="B270" s="3" t="inlineStr">
        <is>
          <t>Brother</t>
        </is>
      </c>
      <c r="C270" s="3" t="inlineStr">
        <is>
          <t>BROLC-3237C INK CYAN 1.5K PAGES</t>
        </is>
      </c>
      <c r="D270" s="11" t="n">
        <v>23</v>
      </c>
      <c r="E270" s="12" t="n">
        <v>19.17</v>
      </c>
    </row>
    <row r="271">
      <c r="A271" s="3" t="inlineStr">
        <is>
          <t>LC3239XLBK</t>
        </is>
      </c>
      <c r="B271" s="3" t="inlineStr">
        <is>
          <t>Brother</t>
        </is>
      </c>
      <c r="C271" s="3" t="inlineStr">
        <is>
          <t>BROLC-3239XLBK INK BLACK 6K PAGES</t>
        </is>
      </c>
      <c r="D271" s="11" t="n">
        <v>63</v>
      </c>
      <c r="E271" s="12" t="n">
        <v>52.5</v>
      </c>
    </row>
    <row r="272">
      <c r="A272" s="3" t="inlineStr">
        <is>
          <t>LC3239XLC</t>
        </is>
      </c>
      <c r="B272" s="3" t="inlineStr">
        <is>
          <t>Brother</t>
        </is>
      </c>
      <c r="C272" s="3" t="inlineStr">
        <is>
          <t>BROLC-3239XLC INK CYAN 5K PAGES</t>
        </is>
      </c>
      <c r="D272" s="11" t="n">
        <v>59</v>
      </c>
      <c r="E272" s="12" t="n">
        <v>49.17</v>
      </c>
    </row>
    <row r="273">
      <c r="A273" s="3" t="inlineStr">
        <is>
          <t>LC3239XLM</t>
        </is>
      </c>
      <c r="B273" s="3" t="inlineStr">
        <is>
          <t>Brother</t>
        </is>
      </c>
      <c r="C273" s="3" t="inlineStr">
        <is>
          <t>BROLC-3239XLM INK MAGENTA 5K PAGES</t>
        </is>
      </c>
      <c r="D273" s="11" t="n">
        <v>59</v>
      </c>
      <c r="E273" s="12" t="n">
        <v>49.17</v>
      </c>
    </row>
    <row r="274">
      <c r="A274" s="3" t="inlineStr">
        <is>
          <t>LC424BK</t>
        </is>
      </c>
      <c r="B274" s="3" t="inlineStr">
        <is>
          <t>Brother</t>
        </is>
      </c>
      <c r="C274" s="3" t="inlineStr">
        <is>
          <t>BROTHER BLACK INK CART</t>
        </is>
      </c>
      <c r="D274" s="11" t="n">
        <v>20</v>
      </c>
      <c r="E274" s="12" t="n">
        <v>16.67</v>
      </c>
    </row>
    <row r="275">
      <c r="A275" s="3" t="inlineStr">
        <is>
          <t>LC426BK</t>
        </is>
      </c>
      <c r="B275" s="3" t="inlineStr">
        <is>
          <t>Brother</t>
        </is>
      </c>
      <c r="C275" s="3" t="inlineStr">
        <is>
          <t>BROTHER BLACK INK CART</t>
        </is>
      </c>
      <c r="D275" s="11" t="n">
        <v>24</v>
      </c>
      <c r="E275" s="12" t="n">
        <v>20</v>
      </c>
    </row>
    <row r="276">
      <c r="A276" s="3" t="inlineStr">
        <is>
          <t>LC1240BK</t>
        </is>
      </c>
      <c r="B276" s="3" t="inlineStr">
        <is>
          <t>Brother</t>
        </is>
      </c>
      <c r="C276" s="3" t="inlineStr">
        <is>
          <t>BROTHER BLACK INK JET CART</t>
        </is>
      </c>
      <c r="D276" s="11" t="n">
        <v>22</v>
      </c>
      <c r="E276" s="12" t="n">
        <v>18.33</v>
      </c>
    </row>
    <row r="277">
      <c r="A277" s="3" t="inlineStr">
        <is>
          <t>TN243BK</t>
        </is>
      </c>
      <c r="B277" s="3" t="inlineStr">
        <is>
          <t>Brother</t>
        </is>
      </c>
      <c r="C277" s="3" t="inlineStr">
        <is>
          <t>BROTHER BLACK TONER</t>
        </is>
      </c>
      <c r="D277" s="11" t="n">
        <v>49</v>
      </c>
      <c r="E277" s="12" t="n">
        <v>40.83</v>
      </c>
    </row>
    <row r="278">
      <c r="A278" s="3" t="inlineStr">
        <is>
          <t>TN2010</t>
        </is>
      </c>
      <c r="B278" s="3" t="inlineStr">
        <is>
          <t>Brother</t>
        </is>
      </c>
      <c r="C278" s="3" t="inlineStr">
        <is>
          <t>BROTHER BLACK TONER CART</t>
        </is>
      </c>
      <c r="D278" s="11" t="n">
        <v>36</v>
      </c>
      <c r="E278" s="12" t="n">
        <v>30</v>
      </c>
    </row>
    <row r="279">
      <c r="A279" s="3" t="inlineStr">
        <is>
          <t>BSP1D300060</t>
        </is>
      </c>
      <c r="B279" s="3" t="inlineStr">
        <is>
          <t>Brother</t>
        </is>
      </c>
      <c r="C279" s="3" t="inlineStr">
        <is>
          <t>BROTHER BSP1D300060 RIBBON P12</t>
        </is>
      </c>
      <c r="D279" s="11" t="n">
        <v>57</v>
      </c>
      <c r="E279" s="12" t="n">
        <v>47.5</v>
      </c>
    </row>
    <row r="280">
      <c r="A280" s="3" t="inlineStr">
        <is>
          <t>LC1240C</t>
        </is>
      </c>
      <c r="B280" s="3" t="inlineStr">
        <is>
          <t>Brother</t>
        </is>
      </c>
      <c r="C280" s="3" t="inlineStr">
        <is>
          <t>BROTHER CYAN INK CART</t>
        </is>
      </c>
      <c r="D280" s="11" t="n">
        <v>15</v>
      </c>
      <c r="E280" s="12" t="n">
        <v>12.5</v>
      </c>
    </row>
    <row r="281">
      <c r="A281" s="3" t="inlineStr">
        <is>
          <t>LC424C</t>
        </is>
      </c>
      <c r="B281" s="3" t="inlineStr">
        <is>
          <t>Brother</t>
        </is>
      </c>
      <c r="C281" s="3" t="inlineStr">
        <is>
          <t>BROTHER CYAN INK CART</t>
        </is>
      </c>
      <c r="D281" s="11" t="n">
        <v>14</v>
      </c>
      <c r="E281" s="12" t="n">
        <v>11.67</v>
      </c>
    </row>
    <row r="282">
      <c r="A282" s="3" t="inlineStr">
        <is>
          <t>LC426C</t>
        </is>
      </c>
      <c r="B282" s="3" t="inlineStr">
        <is>
          <t>Brother</t>
        </is>
      </c>
      <c r="C282" s="3" t="inlineStr">
        <is>
          <t>BROTHER CYAN INK CART</t>
        </is>
      </c>
      <c r="D282" s="11" t="n">
        <v>18</v>
      </c>
      <c r="E282" s="12" t="n">
        <v>15</v>
      </c>
    </row>
    <row r="283">
      <c r="A283" s="3" t="inlineStr">
        <is>
          <t>TN243C</t>
        </is>
      </c>
      <c r="B283" s="3" t="inlineStr">
        <is>
          <t>Brother</t>
        </is>
      </c>
      <c r="C283" s="3" t="inlineStr">
        <is>
          <t>BROTHER CYAN TONER</t>
        </is>
      </c>
      <c r="D283" s="11" t="n">
        <v>54</v>
      </c>
      <c r="E283" s="12" t="n">
        <v>45</v>
      </c>
    </row>
    <row r="284">
      <c r="A284" s="3" t="inlineStr">
        <is>
          <t>DR2400</t>
        </is>
      </c>
      <c r="B284" s="3" t="inlineStr">
        <is>
          <t>Brother</t>
        </is>
      </c>
      <c r="C284" s="3" t="inlineStr">
        <is>
          <t>BROTHER DR-2400 DRUM UNIT</t>
        </is>
      </c>
      <c r="D284" s="11" t="n">
        <v>74</v>
      </c>
      <c r="E284" s="12" t="n">
        <v>61.67</v>
      </c>
    </row>
    <row r="285">
      <c r="A285" s="3" t="inlineStr">
        <is>
          <t>DR3400</t>
        </is>
      </c>
      <c r="B285" s="3" t="inlineStr">
        <is>
          <t>Brother</t>
        </is>
      </c>
      <c r="C285" s="3" t="inlineStr">
        <is>
          <t>BROTHER DR-3400 DRUM</t>
        </is>
      </c>
      <c r="D285" s="11" t="n">
        <v>152</v>
      </c>
      <c r="E285" s="12" t="n">
        <v>126.67</v>
      </c>
    </row>
    <row r="286">
      <c r="A286" s="3" t="inlineStr">
        <is>
          <t>DR241CL</t>
        </is>
      </c>
      <c r="B286" s="3" t="inlineStr">
        <is>
          <t>Brother</t>
        </is>
      </c>
      <c r="C286" s="3" t="inlineStr">
        <is>
          <t>BROTHER DR24/CL DRUM CARTRIDGE</t>
        </is>
      </c>
      <c r="D286" s="11" t="n">
        <v>99</v>
      </c>
      <c r="E286" s="12" t="n">
        <v>82.5</v>
      </c>
    </row>
    <row r="287">
      <c r="A287" s="3" t="inlineStr">
        <is>
          <t>DR248CL</t>
        </is>
      </c>
      <c r="B287" s="3" t="inlineStr">
        <is>
          <t>Brother</t>
        </is>
      </c>
      <c r="C287" s="3" t="inlineStr">
        <is>
          <t>BROTHER DR248CL DRUM UNIT</t>
        </is>
      </c>
      <c r="D287" s="11" t="n">
        <v>107</v>
      </c>
      <c r="E287" s="12" t="n">
        <v>89.17</v>
      </c>
    </row>
    <row r="288">
      <c r="A288" s="3" t="inlineStr">
        <is>
          <t>DR2510</t>
        </is>
      </c>
      <c r="B288" s="3" t="inlineStr">
        <is>
          <t>Brother</t>
        </is>
      </c>
      <c r="C288" s="3" t="inlineStr">
        <is>
          <t>BROTHER DR2510 DRUM UNIT</t>
        </is>
      </c>
      <c r="D288" s="11" t="n">
        <v>85</v>
      </c>
      <c r="E288" s="12" t="n">
        <v>70.83</v>
      </c>
    </row>
    <row r="289">
      <c r="A289" s="3" t="inlineStr">
        <is>
          <t>DR3200</t>
        </is>
      </c>
      <c r="B289" s="3" t="inlineStr">
        <is>
          <t>Brother</t>
        </is>
      </c>
      <c r="C289" s="3" t="inlineStr">
        <is>
          <t>BROTHER DR3200 DRUM UNIT</t>
        </is>
      </c>
      <c r="D289" s="11" t="n">
        <v>148</v>
      </c>
      <c r="E289" s="12" t="n">
        <v>123.33</v>
      </c>
    </row>
    <row r="290">
      <c r="A290" s="3" t="inlineStr">
        <is>
          <t>DR3600</t>
        </is>
      </c>
      <c r="B290" s="3" t="inlineStr">
        <is>
          <t>Brother</t>
        </is>
      </c>
      <c r="C290" s="3" t="inlineStr">
        <is>
          <t>BROTHER DR3600 DRUM UNIT</t>
        </is>
      </c>
      <c r="D290" s="11" t="n">
        <v>228</v>
      </c>
      <c r="E290" s="12" t="n">
        <v>190</v>
      </c>
    </row>
    <row r="291">
      <c r="A291" s="3" t="inlineStr">
        <is>
          <t>LC426XLBK</t>
        </is>
      </c>
      <c r="B291" s="3" t="inlineStr">
        <is>
          <t>Brother</t>
        </is>
      </c>
      <c r="C291" s="3" t="inlineStr">
        <is>
          <t>BROTHER HIGH YIELD BLACK INK CART</t>
        </is>
      </c>
      <c r="D291" s="11" t="n">
        <v>43</v>
      </c>
      <c r="E291" s="12" t="n">
        <v>35.83</v>
      </c>
    </row>
    <row r="292">
      <c r="A292" s="3" t="inlineStr">
        <is>
          <t>LC1280XLC</t>
        </is>
      </c>
      <c r="B292" s="3" t="inlineStr">
        <is>
          <t>Brother</t>
        </is>
      </c>
      <c r="C292" s="3" t="inlineStr">
        <is>
          <t>BROTHER HIGH YIELD CYAN INK CART</t>
        </is>
      </c>
      <c r="D292" s="11" t="n">
        <v>20</v>
      </c>
      <c r="E292" s="12" t="n">
        <v>16.67</v>
      </c>
    </row>
    <row r="293">
      <c r="A293" s="3" t="inlineStr">
        <is>
          <t>LC426XLC</t>
        </is>
      </c>
      <c r="B293" s="3" t="inlineStr">
        <is>
          <t>Brother</t>
        </is>
      </c>
      <c r="C293" s="3" t="inlineStr">
        <is>
          <t>BROTHER HIGH YIELD CYAN INK CART</t>
        </is>
      </c>
      <c r="D293" s="11" t="n">
        <v>47</v>
      </c>
      <c r="E293" s="12" t="n">
        <v>39.17</v>
      </c>
    </row>
    <row r="294">
      <c r="A294" s="3" t="inlineStr">
        <is>
          <t>LC426XLM</t>
        </is>
      </c>
      <c r="B294" s="3" t="inlineStr">
        <is>
          <t>Brother</t>
        </is>
      </c>
      <c r="C294" s="3" t="inlineStr">
        <is>
          <t>BROTHER HIGH YIELD MAGENTA INK CART</t>
        </is>
      </c>
      <c r="D294" s="11" t="n">
        <v>47</v>
      </c>
      <c r="E294" s="12" t="n">
        <v>39.17</v>
      </c>
    </row>
    <row r="295">
      <c r="A295" s="3" t="inlineStr">
        <is>
          <t>LC1280XLM</t>
        </is>
      </c>
      <c r="B295" s="3" t="inlineStr">
        <is>
          <t>Brother</t>
        </is>
      </c>
      <c r="C295" s="3" t="inlineStr">
        <is>
          <t>BROTHER HIGH YIELD MAGENTA INK CART</t>
        </is>
      </c>
      <c r="D295" s="11" t="n">
        <v>20</v>
      </c>
      <c r="E295" s="12" t="n">
        <v>16.67</v>
      </c>
    </row>
    <row r="296">
      <c r="A296" s="3" t="inlineStr">
        <is>
          <t>LC426XLY</t>
        </is>
      </c>
      <c r="B296" s="3" t="inlineStr">
        <is>
          <t>Brother</t>
        </is>
      </c>
      <c r="C296" s="3" t="inlineStr">
        <is>
          <t>BROTHER HIGH YIELD YELLOW INK CART</t>
        </is>
      </c>
      <c r="D296" s="11" t="n">
        <v>47</v>
      </c>
      <c r="E296" s="12" t="n">
        <v>39.17</v>
      </c>
    </row>
    <row r="297">
      <c r="A297" s="3" t="inlineStr">
        <is>
          <t>TN2000</t>
        </is>
      </c>
      <c r="B297" s="3" t="inlineStr">
        <is>
          <t>Brother</t>
        </is>
      </c>
      <c r="C297" s="3" t="inlineStr">
        <is>
          <t>BROTHER HL-2030/2040 BLK TONER (2500</t>
        </is>
      </c>
      <c r="D297" s="11" t="n">
        <v>75</v>
      </c>
      <c r="E297" s="12" t="n">
        <v>62.5</v>
      </c>
    </row>
    <row r="298">
      <c r="A298" s="3" t="inlineStr">
        <is>
          <t>DR2000</t>
        </is>
      </c>
      <c r="B298" s="3" t="inlineStr">
        <is>
          <t>Brother</t>
        </is>
      </c>
      <c r="C298" s="3" t="inlineStr">
        <is>
          <t>BROTHER HL-2030/2040 DRUM (12000)</t>
        </is>
      </c>
      <c r="D298" s="11" t="n">
        <v>92</v>
      </c>
      <c r="E298" s="12" t="n">
        <v>76.67</v>
      </c>
    </row>
    <row r="299">
      <c r="A299" s="3" t="inlineStr">
        <is>
          <t>DR2005</t>
        </is>
      </c>
      <c r="B299" s="3" t="inlineStr">
        <is>
          <t>Brother</t>
        </is>
      </c>
      <c r="C299" s="3" t="inlineStr">
        <is>
          <t>BROTHER HL-2035 DRUM</t>
        </is>
      </c>
      <c r="D299" s="11" t="n">
        <v>87</v>
      </c>
      <c r="E299" s="12" t="n">
        <v>72.5</v>
      </c>
    </row>
    <row r="300">
      <c r="A300" s="3" t="inlineStr">
        <is>
          <t>DR4000</t>
        </is>
      </c>
      <c r="B300" s="3" t="inlineStr">
        <is>
          <t>Brother</t>
        </is>
      </c>
      <c r="C300" s="3" t="inlineStr">
        <is>
          <t>BROTHER HL6050/D/DN DRUM UNIT</t>
        </is>
      </c>
      <c r="D300" s="11" t="n">
        <v>107</v>
      </c>
      <c r="E300" s="12" t="n">
        <v>89.17</v>
      </c>
    </row>
    <row r="301">
      <c r="A301" s="3" t="inlineStr">
        <is>
          <t>LC1220Y</t>
        </is>
      </c>
      <c r="B301" s="3" t="inlineStr">
        <is>
          <t>Brother</t>
        </is>
      </c>
      <c r="C301" s="3" t="inlineStr">
        <is>
          <t>BROTHER INK CARTIRIDGE YELLOW</t>
        </is>
      </c>
      <c r="D301" s="11" t="n">
        <v>11</v>
      </c>
      <c r="E301" s="12" t="n">
        <v>9.17</v>
      </c>
    </row>
    <row r="302">
      <c r="A302" s="3" t="inlineStr">
        <is>
          <t>LC1220M</t>
        </is>
      </c>
      <c r="B302" s="3" t="inlineStr">
        <is>
          <t>Brother</t>
        </is>
      </c>
      <c r="C302" s="3" t="inlineStr">
        <is>
          <t>BROTHER INK CARTRIDGE MAGENTA</t>
        </is>
      </c>
      <c r="D302" s="11" t="n">
        <v>11</v>
      </c>
      <c r="E302" s="12" t="n">
        <v>9.17</v>
      </c>
    </row>
    <row r="303">
      <c r="A303" s="3" t="inlineStr">
        <is>
          <t>LC22UBK</t>
        </is>
      </c>
      <c r="B303" s="3" t="inlineStr">
        <is>
          <t>Brother</t>
        </is>
      </c>
      <c r="C303" s="3" t="inlineStr">
        <is>
          <t>BROTHER LC-22UBK INK CARTRIDGE BLACK</t>
        </is>
      </c>
      <c r="D303" s="11" t="n">
        <v>20</v>
      </c>
      <c r="E303" s="12" t="n">
        <v>16.67</v>
      </c>
    </row>
    <row r="304">
      <c r="A304" s="3" t="inlineStr">
        <is>
          <t>LC22UC</t>
        </is>
      </c>
      <c r="B304" s="3" t="inlineStr">
        <is>
          <t>Brother</t>
        </is>
      </c>
      <c r="C304" s="3" t="inlineStr">
        <is>
          <t>BROTHER LC-22UC INK CARTRIDGE CYAN</t>
        </is>
      </c>
      <c r="D304" s="11" t="n">
        <v>13</v>
      </c>
      <c r="E304" s="12" t="n">
        <v>10.83</v>
      </c>
    </row>
    <row r="305">
      <c r="A305" s="3" t="inlineStr">
        <is>
          <t>LC22UM</t>
        </is>
      </c>
      <c r="B305" s="3" t="inlineStr">
        <is>
          <t>Brother</t>
        </is>
      </c>
      <c r="C305" s="3" t="inlineStr">
        <is>
          <t>BROTHER LC-22UM INK CART MAGENTA</t>
        </is>
      </c>
      <c r="D305" s="11" t="n">
        <v>13</v>
      </c>
      <c r="E305" s="12" t="n">
        <v>10.83</v>
      </c>
    </row>
    <row r="306">
      <c r="A306" s="3" t="inlineStr">
        <is>
          <t>LC22UY</t>
        </is>
      </c>
      <c r="B306" s="3" t="inlineStr">
        <is>
          <t>Brother</t>
        </is>
      </c>
      <c r="C306" s="3" t="inlineStr">
        <is>
          <t>BROTHER LC-22UY INK CARTRIDGE YELLOW</t>
        </is>
      </c>
      <c r="D306" s="11" t="n">
        <v>13</v>
      </c>
      <c r="E306" s="12" t="n">
        <v>10.83</v>
      </c>
    </row>
    <row r="307">
      <c r="A307" s="3" t="inlineStr">
        <is>
          <t>LC1100VALBP</t>
        </is>
      </c>
      <c r="B307" s="3" t="inlineStr">
        <is>
          <t>Brother</t>
        </is>
      </c>
      <c r="C307" s="3" t="inlineStr">
        <is>
          <t>BROTHER LC1100 QUAD PACK</t>
        </is>
      </c>
      <c r="D307" s="11" t="n">
        <v>45</v>
      </c>
      <c r="E307" s="12" t="n">
        <v>37.5</v>
      </c>
    </row>
    <row r="308">
      <c r="A308" s="3" t="inlineStr">
        <is>
          <t>LC1100RBWBP</t>
        </is>
      </c>
      <c r="B308" s="3" t="inlineStr">
        <is>
          <t>Brother</t>
        </is>
      </c>
      <c r="C308" s="3" t="inlineStr">
        <is>
          <t>BROTHER LC1100 RAINBOW PACK</t>
        </is>
      </c>
      <c r="D308" s="11" t="n">
        <v>29</v>
      </c>
      <c r="E308" s="12" t="n">
        <v>24.17</v>
      </c>
    </row>
    <row r="309">
      <c r="A309" s="3" t="inlineStr">
        <is>
          <t>LC1100BK</t>
        </is>
      </c>
      <c r="B309" s="3" t="inlineStr">
        <is>
          <t>Brother</t>
        </is>
      </c>
      <c r="C309" s="3" t="inlineStr">
        <is>
          <t>BROTHER LC1100BK STD BLACK INK</t>
        </is>
      </c>
      <c r="D309" s="11" t="n">
        <v>19</v>
      </c>
      <c r="E309" s="12" t="n">
        <v>15.83</v>
      </c>
    </row>
    <row r="310">
      <c r="A310" s="3" t="inlineStr">
        <is>
          <t>LC1100C</t>
        </is>
      </c>
      <c r="B310" s="3" t="inlineStr">
        <is>
          <t>Brother</t>
        </is>
      </c>
      <c r="C310" s="3" t="inlineStr">
        <is>
          <t>BROTHER LC1100C STD CYAN INK</t>
        </is>
      </c>
      <c r="D310" s="11" t="n">
        <v>11</v>
      </c>
      <c r="E310" s="12" t="n">
        <v>9.17</v>
      </c>
    </row>
    <row r="311">
      <c r="A311" s="3" t="inlineStr">
        <is>
          <t>LC1100HYC</t>
        </is>
      </c>
      <c r="B311" s="3" t="inlineStr">
        <is>
          <t>Brother</t>
        </is>
      </c>
      <c r="C311" s="3" t="inlineStr">
        <is>
          <t>BROTHER LC1100HYC CYAN INK</t>
        </is>
      </c>
      <c r="D311" s="11" t="n">
        <v>14</v>
      </c>
      <c r="E311" s="12" t="n">
        <v>11.67</v>
      </c>
    </row>
    <row r="312">
      <c r="A312" s="3" t="inlineStr">
        <is>
          <t>LC1100HYM</t>
        </is>
      </c>
      <c r="B312" s="3" t="inlineStr">
        <is>
          <t>Brother</t>
        </is>
      </c>
      <c r="C312" s="3" t="inlineStr">
        <is>
          <t>BROTHER LC1100HYM MAGENTA INK</t>
        </is>
      </c>
      <c r="D312" s="11" t="n">
        <v>14</v>
      </c>
      <c r="E312" s="12" t="n">
        <v>11.67</v>
      </c>
    </row>
    <row r="313">
      <c r="A313" s="3" t="inlineStr">
        <is>
          <t>LC1100HYY</t>
        </is>
      </c>
      <c r="B313" s="3" t="inlineStr">
        <is>
          <t>Brother</t>
        </is>
      </c>
      <c r="C313" s="3" t="inlineStr">
        <is>
          <t>BROTHER LC1100HYY YELLOW INK</t>
        </is>
      </c>
      <c r="D313" s="11" t="n">
        <v>14</v>
      </c>
      <c r="E313" s="12" t="n">
        <v>11.67</v>
      </c>
    </row>
    <row r="314">
      <c r="A314" s="3" t="inlineStr">
        <is>
          <t>LC1100M</t>
        </is>
      </c>
      <c r="B314" s="3" t="inlineStr">
        <is>
          <t>Brother</t>
        </is>
      </c>
      <c r="C314" s="3" t="inlineStr">
        <is>
          <t>BROTHER LC1100M STD MAGENTA INK</t>
        </is>
      </c>
      <c r="D314" s="11" t="n">
        <v>11</v>
      </c>
      <c r="E314" s="12" t="n">
        <v>9.17</v>
      </c>
    </row>
    <row r="315">
      <c r="A315" s="3" t="inlineStr">
        <is>
          <t>LC1100Y</t>
        </is>
      </c>
      <c r="B315" s="3" t="inlineStr">
        <is>
          <t>Brother</t>
        </is>
      </c>
      <c r="C315" s="3" t="inlineStr">
        <is>
          <t>BROTHER LC1100Y STD YELLOW INK</t>
        </is>
      </c>
      <c r="D315" s="11" t="n">
        <v>11</v>
      </c>
      <c r="E315" s="12" t="n">
        <v>9.17</v>
      </c>
    </row>
    <row r="316">
      <c r="A316" s="3" t="inlineStr">
        <is>
          <t>LC123BK</t>
        </is>
      </c>
      <c r="B316" s="3" t="inlineStr">
        <is>
          <t>Brother</t>
        </is>
      </c>
      <c r="C316" s="3" t="inlineStr">
        <is>
          <t>BROTHER LC123 BLACK INK</t>
        </is>
      </c>
      <c r="D316" s="11" t="n">
        <v>22</v>
      </c>
      <c r="E316" s="12" t="n">
        <v>18.33</v>
      </c>
    </row>
    <row r="317">
      <c r="A317" s="3" t="inlineStr">
        <is>
          <t>LC3217BK</t>
        </is>
      </c>
      <c r="B317" s="3" t="inlineStr">
        <is>
          <t>Brother</t>
        </is>
      </c>
      <c r="C317" s="3" t="inlineStr">
        <is>
          <t>BROTHER LC3217BK INK BLACK</t>
        </is>
      </c>
      <c r="D317" s="11" t="n">
        <v>18</v>
      </c>
      <c r="E317" s="12" t="n">
        <v>15</v>
      </c>
    </row>
    <row r="318">
      <c r="A318" s="3" t="inlineStr">
        <is>
          <t>LC3217C</t>
        </is>
      </c>
      <c r="B318" s="3" t="inlineStr">
        <is>
          <t>Brother</t>
        </is>
      </c>
      <c r="C318" s="3" t="inlineStr">
        <is>
          <t>BROTHER LC3217C INK CYAN</t>
        </is>
      </c>
      <c r="D318" s="11" t="n">
        <v>14</v>
      </c>
      <c r="E318" s="12" t="n">
        <v>11.67</v>
      </c>
    </row>
    <row r="319">
      <c r="A319" s="3" t="inlineStr">
        <is>
          <t>LC3217M</t>
        </is>
      </c>
      <c r="B319" s="3" t="inlineStr">
        <is>
          <t>Brother</t>
        </is>
      </c>
      <c r="C319" s="3" t="inlineStr">
        <is>
          <t>BROTHER LC3217M INK MAGENTA</t>
        </is>
      </c>
      <c r="D319" s="11" t="n">
        <v>14</v>
      </c>
      <c r="E319" s="12" t="n">
        <v>11.67</v>
      </c>
    </row>
    <row r="320">
      <c r="A320" s="3" t="inlineStr">
        <is>
          <t>LC3217VAL</t>
        </is>
      </c>
      <c r="B320" s="3" t="inlineStr">
        <is>
          <t>Brother</t>
        </is>
      </c>
      <c r="C320" s="3" t="inlineStr">
        <is>
          <t>BROTHER LC3217VAL VALUE PACK</t>
        </is>
      </c>
      <c r="D320" s="11" t="n">
        <v>53</v>
      </c>
      <c r="E320" s="12" t="n">
        <v>44.17</v>
      </c>
    </row>
    <row r="321">
      <c r="A321" s="3" t="inlineStr">
        <is>
          <t>LC3219XLBK</t>
        </is>
      </c>
      <c r="B321" s="3" t="inlineStr">
        <is>
          <t>Brother</t>
        </is>
      </c>
      <c r="C321" s="3" t="inlineStr">
        <is>
          <t>BROTHER LC3219XLBK INK BLACK</t>
        </is>
      </c>
      <c r="D321" s="11" t="n">
        <v>34</v>
      </c>
      <c r="E321" s="12" t="n">
        <v>28.33</v>
      </c>
    </row>
    <row r="322">
      <c r="A322" s="3" t="inlineStr">
        <is>
          <t>LC3219XLC</t>
        </is>
      </c>
      <c r="B322" s="3" t="inlineStr">
        <is>
          <t>Brother</t>
        </is>
      </c>
      <c r="C322" s="3" t="inlineStr">
        <is>
          <t>BROTHER LC3219XLC INK CYAN</t>
        </is>
      </c>
      <c r="D322" s="11" t="n">
        <v>22</v>
      </c>
      <c r="E322" s="12" t="n">
        <v>18.33</v>
      </c>
    </row>
    <row r="323">
      <c r="A323" s="3" t="inlineStr">
        <is>
          <t>LC3219XLM</t>
        </is>
      </c>
      <c r="B323" s="3" t="inlineStr">
        <is>
          <t>Brother</t>
        </is>
      </c>
      <c r="C323" s="3" t="inlineStr">
        <is>
          <t>BROTHER LC3219XLC INK MAGENTA</t>
        </is>
      </c>
      <c r="D323" s="11" t="n">
        <v>22</v>
      </c>
      <c r="E323" s="12" t="n">
        <v>18.33</v>
      </c>
    </row>
    <row r="324">
      <c r="A324" s="3" t="inlineStr">
        <is>
          <t>LC3219XLY</t>
        </is>
      </c>
      <c r="B324" s="3" t="inlineStr">
        <is>
          <t>Brother</t>
        </is>
      </c>
      <c r="C324" s="3" t="inlineStr">
        <is>
          <t>BROTHER LC3219XLC INK YELLOW</t>
        </is>
      </c>
      <c r="D324" s="11" t="n">
        <v>22</v>
      </c>
      <c r="E324" s="12" t="n">
        <v>18.33</v>
      </c>
    </row>
    <row r="325">
      <c r="A325" s="3" t="inlineStr">
        <is>
          <t>LC3219XLVAL</t>
        </is>
      </c>
      <c r="B325" s="3" t="inlineStr">
        <is>
          <t>Brother</t>
        </is>
      </c>
      <c r="C325" s="3" t="inlineStr">
        <is>
          <t>BROTHER LC3219XLVAL VALUE PACK</t>
        </is>
      </c>
      <c r="D325" s="11" t="n">
        <v>96</v>
      </c>
      <c r="E325" s="12" t="n">
        <v>80</v>
      </c>
    </row>
    <row r="326">
      <c r="A326" s="3" t="inlineStr">
        <is>
          <t>LC426VAL</t>
        </is>
      </c>
      <c r="B326" s="3" t="inlineStr">
        <is>
          <t>Brother</t>
        </is>
      </c>
      <c r="C326" s="3" t="inlineStr">
        <is>
          <t>BROTHER LC426VAL VALUE PACK</t>
        </is>
      </c>
      <c r="D326" s="11" t="n">
        <v>74</v>
      </c>
      <c r="E326" s="12" t="n">
        <v>61.67</v>
      </c>
    </row>
    <row r="327">
      <c r="A327" s="3" t="inlineStr">
        <is>
          <t>LC980VALBP</t>
        </is>
      </c>
      <c r="B327" s="3" t="inlineStr">
        <is>
          <t>Brother</t>
        </is>
      </c>
      <c r="C327" s="3" t="inlineStr">
        <is>
          <t>BROTHER LC980 QUAD PACK</t>
        </is>
      </c>
      <c r="D327" s="11" t="n">
        <v>40</v>
      </c>
      <c r="E327" s="12" t="n">
        <v>33.33</v>
      </c>
    </row>
    <row r="328">
      <c r="A328" s="3" t="inlineStr">
        <is>
          <t>LC1240M</t>
        </is>
      </c>
      <c r="B328" s="3" t="inlineStr">
        <is>
          <t>Brother</t>
        </is>
      </c>
      <c r="C328" s="3" t="inlineStr">
        <is>
          <t>BROTHER MAGENTA INK CART</t>
        </is>
      </c>
      <c r="D328" s="11" t="n">
        <v>15</v>
      </c>
      <c r="E328" s="12" t="n">
        <v>12.5</v>
      </c>
    </row>
    <row r="329">
      <c r="A329" s="3" t="inlineStr">
        <is>
          <t>LC424M</t>
        </is>
      </c>
      <c r="B329" s="3" t="inlineStr">
        <is>
          <t>Brother</t>
        </is>
      </c>
      <c r="C329" s="3" t="inlineStr">
        <is>
          <t>BROTHER MAGENTA INK CART</t>
        </is>
      </c>
      <c r="D329" s="11" t="n">
        <v>14</v>
      </c>
      <c r="E329" s="12" t="n">
        <v>11.67</v>
      </c>
    </row>
    <row r="330">
      <c r="A330" s="3" t="inlineStr">
        <is>
          <t>LC426M</t>
        </is>
      </c>
      <c r="B330" s="3" t="inlineStr">
        <is>
          <t>Brother</t>
        </is>
      </c>
      <c r="C330" s="3" t="inlineStr">
        <is>
          <t>BROTHER MAGENTA INK CART</t>
        </is>
      </c>
      <c r="D330" s="11" t="n">
        <v>18</v>
      </c>
      <c r="E330" s="12" t="n">
        <v>15</v>
      </c>
    </row>
    <row r="331">
      <c r="A331" s="3" t="inlineStr">
        <is>
          <t>TN243M</t>
        </is>
      </c>
      <c r="B331" s="3" t="inlineStr">
        <is>
          <t>Brother</t>
        </is>
      </c>
      <c r="C331" s="3" t="inlineStr">
        <is>
          <t>BROTHER MAGENTA TONER</t>
        </is>
      </c>
      <c r="D331" s="11" t="n">
        <v>54</v>
      </c>
      <c r="E331" s="12" t="n">
        <v>45</v>
      </c>
    </row>
    <row r="332">
      <c r="A332" s="3" t="inlineStr">
        <is>
          <t>PC201</t>
        </is>
      </c>
      <c r="B332" s="3" t="inlineStr">
        <is>
          <t>Brother</t>
        </is>
      </c>
      <c r="C332" s="3" t="inlineStr">
        <is>
          <t>BROTHER PC-201 CARTRIDGE + 1 RIBBON</t>
        </is>
      </c>
      <c r="D332" s="11" t="n">
        <v>30</v>
      </c>
      <c r="E332" s="12" t="n">
        <v>25</v>
      </c>
    </row>
    <row r="333">
      <c r="A333" s="3" t="inlineStr">
        <is>
          <t>PC71RF</t>
        </is>
      </c>
      <c r="B333" s="3" t="inlineStr">
        <is>
          <t>Brother</t>
        </is>
      </c>
      <c r="C333" s="3" t="inlineStr">
        <is>
          <t>BROTHER PC71RF REFILL</t>
        </is>
      </c>
      <c r="D333" s="11" t="n">
        <v>15</v>
      </c>
      <c r="E333" s="12" t="n">
        <v>12.5</v>
      </c>
    </row>
    <row r="334">
      <c r="A334" s="3" t="inlineStr">
        <is>
          <t>PC72RF</t>
        </is>
      </c>
      <c r="B334" s="3" t="inlineStr">
        <is>
          <t>Brother</t>
        </is>
      </c>
      <c r="C334" s="3" t="inlineStr">
        <is>
          <t>BROTHER PC72RF PRINT RIBBON</t>
        </is>
      </c>
      <c r="D334" s="11" t="n">
        <v>26</v>
      </c>
      <c r="E334" s="12" t="n">
        <v>21.67</v>
      </c>
    </row>
    <row r="335">
      <c r="A335" s="3" t="inlineStr">
        <is>
          <t>PC75</t>
        </is>
      </c>
      <c r="B335" s="3" t="inlineStr">
        <is>
          <t>Brother</t>
        </is>
      </c>
      <c r="C335" s="3" t="inlineStr">
        <is>
          <t>BROTHER PC75 CASSETTE &amp; RIBBON</t>
        </is>
      </c>
      <c r="D335" s="11" t="n">
        <v>21</v>
      </c>
      <c r="E335" s="12" t="n">
        <v>17.5</v>
      </c>
    </row>
    <row r="336">
      <c r="A336" s="3" t="inlineStr">
        <is>
          <t>LC1280XLRBWBP</t>
        </is>
      </c>
      <c r="B336" s="3" t="inlineStr">
        <is>
          <t>Brother</t>
        </is>
      </c>
      <c r="C336" s="3" t="inlineStr">
        <is>
          <t>BROTHER RAINBOW PACK</t>
        </is>
      </c>
      <c r="D336" s="11" t="n">
        <v>58</v>
      </c>
      <c r="E336" s="12" t="n">
        <v>48.33</v>
      </c>
    </row>
    <row r="337">
      <c r="A337" s="3" t="inlineStr">
        <is>
          <t>DR243CL</t>
        </is>
      </c>
      <c r="B337" s="3" t="inlineStr">
        <is>
          <t>Brother</t>
        </is>
      </c>
      <c r="C337" s="3" t="inlineStr">
        <is>
          <t>BROTHER RD243CL DRUM UNIT</t>
        </is>
      </c>
      <c r="D337" s="11" t="n">
        <v>107</v>
      </c>
      <c r="E337" s="12" t="n">
        <v>89.17</v>
      </c>
    </row>
    <row r="338">
      <c r="A338" s="3" t="inlineStr">
        <is>
          <t>TN821XXLBK</t>
        </is>
      </c>
      <c r="B338" s="3" t="inlineStr">
        <is>
          <t>Brother</t>
        </is>
      </c>
      <c r="C338" s="3" t="inlineStr">
        <is>
          <t>BROTHER SUPER HIGH YIELD BLACK</t>
        </is>
      </c>
      <c r="D338" s="11" t="n">
        <v>152</v>
      </c>
      <c r="E338" s="12" t="n">
        <v>126.67</v>
      </c>
    </row>
    <row r="339">
      <c r="A339" s="3" t="inlineStr">
        <is>
          <t>TN821XXLC</t>
        </is>
      </c>
      <c r="B339" s="3" t="inlineStr">
        <is>
          <t>Brother</t>
        </is>
      </c>
      <c r="C339" s="3" t="inlineStr">
        <is>
          <t>BROTHER SUPER HIGH YIELD CYAN</t>
        </is>
      </c>
      <c r="D339" s="11" t="n">
        <v>310</v>
      </c>
      <c r="E339" s="12" t="n">
        <v>258.33</v>
      </c>
    </row>
    <row r="340">
      <c r="A340" s="3" t="inlineStr">
        <is>
          <t>TN821XXLM</t>
        </is>
      </c>
      <c r="B340" s="3" t="inlineStr">
        <is>
          <t>Brother</t>
        </is>
      </c>
      <c r="C340" s="3" t="inlineStr">
        <is>
          <t>BROTHER SUPER HIGH YIELD MAGENTA</t>
        </is>
      </c>
      <c r="D340" s="11" t="n">
        <v>310</v>
      </c>
      <c r="E340" s="12" t="n">
        <v>258.33</v>
      </c>
    </row>
    <row r="341">
      <c r="A341" s="3" t="inlineStr">
        <is>
          <t>TN821XXLY</t>
        </is>
      </c>
      <c r="B341" s="3" t="inlineStr">
        <is>
          <t>Brother</t>
        </is>
      </c>
      <c r="C341" s="3" t="inlineStr">
        <is>
          <t>BROTHER SUPER HIGH YIELD YELLOW</t>
        </is>
      </c>
      <c r="D341" s="11" t="n">
        <v>310</v>
      </c>
      <c r="E341" s="12" t="n">
        <v>258.33</v>
      </c>
    </row>
    <row r="342">
      <c r="A342" s="3" t="inlineStr">
        <is>
          <t>TN2320</t>
        </is>
      </c>
      <c r="B342" s="3" t="inlineStr">
        <is>
          <t>Brother</t>
        </is>
      </c>
      <c r="C342" s="3" t="inlineStr">
        <is>
          <t>BROTHER TN-2320 BLACK TONER CARTRIDG</t>
        </is>
      </c>
      <c r="D342" s="11" t="n">
        <v>67</v>
      </c>
      <c r="E342" s="12" t="n">
        <v>55.83</v>
      </c>
    </row>
    <row r="343">
      <c r="A343" s="3" t="inlineStr">
        <is>
          <t>TN2410</t>
        </is>
      </c>
      <c r="B343" s="3" t="inlineStr">
        <is>
          <t>Brother</t>
        </is>
      </c>
      <c r="C343" s="3" t="inlineStr">
        <is>
          <t>BROTHER TN-2410 LASER CARTRIDGE 1200</t>
        </is>
      </c>
      <c r="D343" s="11" t="n">
        <v>44</v>
      </c>
      <c r="E343" s="12" t="n">
        <v>36.67</v>
      </c>
    </row>
    <row r="344">
      <c r="A344" s="3" t="inlineStr">
        <is>
          <t>TN2420</t>
        </is>
      </c>
      <c r="B344" s="3" t="inlineStr">
        <is>
          <t>Brother</t>
        </is>
      </c>
      <c r="C344" s="3" t="inlineStr">
        <is>
          <t>BROTHER TN-2420 LASER CARTRIDGE 3000</t>
        </is>
      </c>
      <c r="D344" s="11" t="n">
        <v>77</v>
      </c>
      <c r="E344" s="12" t="n">
        <v>64.17</v>
      </c>
    </row>
    <row r="345">
      <c r="A345" s="3" t="inlineStr">
        <is>
          <t>TN3230</t>
        </is>
      </c>
      <c r="B345" s="3" t="inlineStr">
        <is>
          <t>Brother</t>
        </is>
      </c>
      <c r="C345" s="3" t="inlineStr">
        <is>
          <t>BROTHER TN-3230 TONER CART</t>
        </is>
      </c>
      <c r="D345" s="11" t="n">
        <v>79</v>
      </c>
      <c r="E345" s="12" t="n">
        <v>65.83</v>
      </c>
    </row>
    <row r="346">
      <c r="A346" s="3" t="inlineStr">
        <is>
          <t>TN3280</t>
        </is>
      </c>
      <c r="B346" s="3" t="inlineStr">
        <is>
          <t>Brother</t>
        </is>
      </c>
      <c r="C346" s="3" t="inlineStr">
        <is>
          <t>BROTHER TN-3280 TONER CART</t>
        </is>
      </c>
      <c r="D346" s="11" t="n">
        <v>128</v>
      </c>
      <c r="E346" s="12" t="n">
        <v>106.67</v>
      </c>
    </row>
    <row r="347">
      <c r="A347" s="3" t="inlineStr">
        <is>
          <t>TN421BK</t>
        </is>
      </c>
      <c r="B347" s="3" t="inlineStr">
        <is>
          <t>Brother</t>
        </is>
      </c>
      <c r="C347" s="3" t="inlineStr">
        <is>
          <t>BROTHER TN-421BK TONER BLACK 3K</t>
        </is>
      </c>
      <c r="D347" s="11" t="n">
        <v>96</v>
      </c>
      <c r="E347" s="12" t="n">
        <v>80</v>
      </c>
    </row>
    <row r="348">
      <c r="A348" s="3" t="inlineStr">
        <is>
          <t>TN421C</t>
        </is>
      </c>
      <c r="B348" s="3" t="inlineStr">
        <is>
          <t>Brother</t>
        </is>
      </c>
      <c r="C348" s="3" t="inlineStr">
        <is>
          <t>BROTHER TN-421C TONER CYAN 1.8K</t>
        </is>
      </c>
      <c r="D348" s="11" t="n">
        <v>85</v>
      </c>
      <c r="E348" s="12" t="n">
        <v>70.83</v>
      </c>
    </row>
    <row r="349">
      <c r="A349" s="3" t="inlineStr">
        <is>
          <t>TN421M</t>
        </is>
      </c>
      <c r="B349" s="3" t="inlineStr">
        <is>
          <t>Brother</t>
        </is>
      </c>
      <c r="C349" s="3" t="inlineStr">
        <is>
          <t>BROTHER TN-421M TONER MAGENTA 1.8K</t>
        </is>
      </c>
      <c r="D349" s="11" t="n">
        <v>85</v>
      </c>
      <c r="E349" s="12" t="n">
        <v>70.83</v>
      </c>
    </row>
    <row r="350">
      <c r="A350" s="3" t="inlineStr">
        <is>
          <t>TN423BK</t>
        </is>
      </c>
      <c r="B350" s="3" t="inlineStr">
        <is>
          <t>Brother</t>
        </is>
      </c>
      <c r="C350" s="3" t="inlineStr">
        <is>
          <t>BROTHER TN-423BK TONER BLACK 6.5K</t>
        </is>
      </c>
      <c r="D350" s="11" t="n">
        <v>111</v>
      </c>
      <c r="E350" s="12" t="n">
        <v>92.5</v>
      </c>
    </row>
    <row r="351">
      <c r="A351" s="3" t="inlineStr">
        <is>
          <t>TN423C</t>
        </is>
      </c>
      <c r="B351" s="3" t="inlineStr">
        <is>
          <t>Brother</t>
        </is>
      </c>
      <c r="C351" s="3" t="inlineStr">
        <is>
          <t>BROTHER TN-423C TONER CYAN 4K</t>
        </is>
      </c>
      <c r="D351" s="11" t="n">
        <v>150</v>
      </c>
      <c r="E351" s="12" t="n">
        <v>125</v>
      </c>
    </row>
    <row r="352">
      <c r="A352" s="3" t="inlineStr">
        <is>
          <t>TN423M</t>
        </is>
      </c>
      <c r="B352" s="3" t="inlineStr">
        <is>
          <t>Brother</t>
        </is>
      </c>
      <c r="C352" s="3" t="inlineStr">
        <is>
          <t>BROTHER TN-423M TONER MAGENTA 4K</t>
        </is>
      </c>
      <c r="D352" s="11" t="n">
        <v>150</v>
      </c>
      <c r="E352" s="12" t="n">
        <v>125</v>
      </c>
    </row>
    <row r="353">
      <c r="A353" s="3" t="inlineStr">
        <is>
          <t>TN423Y</t>
        </is>
      </c>
      <c r="B353" s="3" t="inlineStr">
        <is>
          <t>Brother</t>
        </is>
      </c>
      <c r="C353" s="3" t="inlineStr">
        <is>
          <t>BROTHER TN-423Y TONER YELLOW 4K</t>
        </is>
      </c>
      <c r="D353" s="11" t="n">
        <v>150</v>
      </c>
      <c r="E353" s="12" t="n">
        <v>125</v>
      </c>
    </row>
    <row r="354">
      <c r="A354" s="3" t="inlineStr">
        <is>
          <t>TN426BK</t>
        </is>
      </c>
      <c r="B354" s="3" t="inlineStr">
        <is>
          <t>Brother</t>
        </is>
      </c>
      <c r="C354" s="3" t="inlineStr">
        <is>
          <t>BROTHER TN-426BK TONER BLACK 9K</t>
        </is>
      </c>
      <c r="D354" s="11" t="n">
        <v>120</v>
      </c>
      <c r="E354" s="12" t="n">
        <v>100</v>
      </c>
    </row>
    <row r="355">
      <c r="A355" s="3" t="inlineStr">
        <is>
          <t>TN426C</t>
        </is>
      </c>
      <c r="B355" s="3" t="inlineStr">
        <is>
          <t>Brother</t>
        </is>
      </c>
      <c r="C355" s="3" t="inlineStr">
        <is>
          <t>BROTHER TN-426C TONER CYAN 6.5K</t>
        </is>
      </c>
      <c r="D355" s="11" t="n">
        <v>222</v>
      </c>
      <c r="E355" s="12" t="n">
        <v>185</v>
      </c>
    </row>
    <row r="356">
      <c r="A356" s="3" t="inlineStr">
        <is>
          <t>TN426M</t>
        </is>
      </c>
      <c r="B356" s="3" t="inlineStr">
        <is>
          <t>Brother</t>
        </is>
      </c>
      <c r="C356" s="3" t="inlineStr">
        <is>
          <t>BROTHER TN-426M TONER MAGENTA 6.5K</t>
        </is>
      </c>
      <c r="D356" s="11" t="n">
        <v>222</v>
      </c>
      <c r="E356" s="12" t="n">
        <v>185</v>
      </c>
    </row>
    <row r="357">
      <c r="A357" s="3" t="inlineStr">
        <is>
          <t>TN426Y</t>
        </is>
      </c>
      <c r="B357" s="3" t="inlineStr">
        <is>
          <t>Brother</t>
        </is>
      </c>
      <c r="C357" s="3" t="inlineStr">
        <is>
          <t>BROTHER TN-426Y TONER YELLOW 6.5K</t>
        </is>
      </c>
      <c r="D357" s="11" t="n">
        <v>222</v>
      </c>
      <c r="E357" s="12" t="n">
        <v>185</v>
      </c>
    </row>
    <row r="358">
      <c r="A358" s="3" t="inlineStr">
        <is>
          <t>TN910BK</t>
        </is>
      </c>
      <c r="B358" s="3" t="inlineStr">
        <is>
          <t>Brother</t>
        </is>
      </c>
      <c r="C358" s="3" t="inlineStr">
        <is>
          <t>BROTHER TN-910BK TONER BLACK 9K</t>
        </is>
      </c>
      <c r="D358" s="11" t="n">
        <v>108</v>
      </c>
      <c r="E358" s="12" t="n">
        <v>90</v>
      </c>
    </row>
    <row r="359">
      <c r="A359" s="3" t="inlineStr">
        <is>
          <t>TN910M</t>
        </is>
      </c>
      <c r="B359" s="3" t="inlineStr">
        <is>
          <t>Brother</t>
        </is>
      </c>
      <c r="C359" s="3" t="inlineStr">
        <is>
          <t>BROTHER TN-910M TONER MAGENTA 9K</t>
        </is>
      </c>
      <c r="D359" s="11" t="n">
        <v>277</v>
      </c>
      <c r="E359" s="12" t="n">
        <v>230.83</v>
      </c>
    </row>
    <row r="360">
      <c r="A360" s="3" t="inlineStr">
        <is>
          <t>TN910Y</t>
        </is>
      </c>
      <c r="B360" s="3" t="inlineStr">
        <is>
          <t>Brother</t>
        </is>
      </c>
      <c r="C360" s="3" t="inlineStr">
        <is>
          <t>BROTHER TN-910Y TONER YELLOW 9K</t>
        </is>
      </c>
      <c r="D360" s="11" t="n">
        <v>277</v>
      </c>
      <c r="E360" s="12" t="n">
        <v>230.83</v>
      </c>
    </row>
    <row r="361">
      <c r="A361" s="3" t="inlineStr">
        <is>
          <t>TN230BK</t>
        </is>
      </c>
      <c r="B361" s="3" t="inlineStr">
        <is>
          <t>Brother</t>
        </is>
      </c>
      <c r="C361" s="3" t="inlineStr">
        <is>
          <t>BROTHER TN230BK TONER</t>
        </is>
      </c>
      <c r="D361" s="11" t="n">
        <v>69</v>
      </c>
      <c r="E361" s="12" t="n">
        <v>57.5</v>
      </c>
    </row>
    <row r="362">
      <c r="A362" s="3" t="inlineStr">
        <is>
          <t>TN230C</t>
        </is>
      </c>
      <c r="B362" s="3" t="inlineStr">
        <is>
          <t>Brother</t>
        </is>
      </c>
      <c r="C362" s="3" t="inlineStr">
        <is>
          <t>BROTHER TN230C TONER</t>
        </is>
      </c>
      <c r="D362" s="11" t="n">
        <v>67</v>
      </c>
      <c r="E362" s="12" t="n">
        <v>55.83</v>
      </c>
    </row>
    <row r="363">
      <c r="A363" s="3" t="inlineStr">
        <is>
          <t>TN230M</t>
        </is>
      </c>
      <c r="B363" s="3" t="inlineStr">
        <is>
          <t>Brother</t>
        </is>
      </c>
      <c r="C363" s="3" t="inlineStr">
        <is>
          <t>BROTHER TN230M TONER</t>
        </is>
      </c>
      <c r="D363" s="11" t="n">
        <v>67</v>
      </c>
      <c r="E363" s="12" t="n">
        <v>55.83</v>
      </c>
    </row>
    <row r="364">
      <c r="A364" s="3" t="inlineStr">
        <is>
          <t>TN230Y</t>
        </is>
      </c>
      <c r="B364" s="3" t="inlineStr">
        <is>
          <t>Brother</t>
        </is>
      </c>
      <c r="C364" s="3" t="inlineStr">
        <is>
          <t>BROTHER TN230Y TONER</t>
        </is>
      </c>
      <c r="D364" s="11" t="n">
        <v>67</v>
      </c>
      <c r="E364" s="12" t="n">
        <v>55.83</v>
      </c>
    </row>
    <row r="365">
      <c r="A365" s="3" t="inlineStr">
        <is>
          <t>TN2310</t>
        </is>
      </c>
      <c r="B365" s="3" t="inlineStr">
        <is>
          <t>Brother</t>
        </is>
      </c>
      <c r="C365" s="3" t="inlineStr">
        <is>
          <t>BROTHER TN2310 BLACK TONER CARTRIDGE</t>
        </is>
      </c>
      <c r="D365" s="11" t="n">
        <v>44</v>
      </c>
      <c r="E365" s="12" t="n">
        <v>36.67</v>
      </c>
    </row>
    <row r="366">
      <c r="A366" s="3" t="inlineStr">
        <is>
          <t>TN241BK</t>
        </is>
      </c>
      <c r="B366" s="3" t="inlineStr">
        <is>
          <t>Brother</t>
        </is>
      </c>
      <c r="C366" s="3" t="inlineStr">
        <is>
          <t>BROTHER TN241BK BLACK TONER CART</t>
        </is>
      </c>
      <c r="D366" s="11" t="n">
        <v>66</v>
      </c>
      <c r="E366" s="12" t="n">
        <v>55</v>
      </c>
    </row>
    <row r="367">
      <c r="A367" s="3" t="inlineStr">
        <is>
          <t>TN241C</t>
        </is>
      </c>
      <c r="B367" s="3" t="inlineStr">
        <is>
          <t>Brother</t>
        </is>
      </c>
      <c r="C367" s="3" t="inlineStr">
        <is>
          <t>BROTHER TN241C CYAN TONER CART</t>
        </is>
      </c>
      <c r="D367" s="11" t="n">
        <v>65</v>
      </c>
      <c r="E367" s="12" t="n">
        <v>54.17</v>
      </c>
    </row>
    <row r="368">
      <c r="A368" s="3" t="inlineStr">
        <is>
          <t>TN241M</t>
        </is>
      </c>
      <c r="B368" s="3" t="inlineStr">
        <is>
          <t>Brother</t>
        </is>
      </c>
      <c r="C368" s="3" t="inlineStr">
        <is>
          <t>BROTHER TN241M MAG TONER CART</t>
        </is>
      </c>
      <c r="D368" s="11" t="n">
        <v>65</v>
      </c>
      <c r="E368" s="12" t="n">
        <v>54.17</v>
      </c>
    </row>
    <row r="369">
      <c r="A369" s="3" t="inlineStr">
        <is>
          <t>TN241Y</t>
        </is>
      </c>
      <c r="B369" s="3" t="inlineStr">
        <is>
          <t>Brother</t>
        </is>
      </c>
      <c r="C369" s="3" t="inlineStr">
        <is>
          <t>BROTHER TN241Y YELLOW TONER CART</t>
        </is>
      </c>
      <c r="D369" s="11" t="n">
        <v>65</v>
      </c>
      <c r="E369" s="12" t="n">
        <v>54.17</v>
      </c>
    </row>
    <row r="370">
      <c r="A370" s="3" t="inlineStr">
        <is>
          <t>TN243CMYK</t>
        </is>
      </c>
      <c r="B370" s="3" t="inlineStr">
        <is>
          <t>Brother</t>
        </is>
      </c>
      <c r="C370" s="3" t="inlineStr">
        <is>
          <t>BROTHER TN243 VALUE PK BK C M Y</t>
        </is>
      </c>
      <c r="D370" s="11" t="n">
        <v>178</v>
      </c>
      <c r="E370" s="12" t="n">
        <v>148.33</v>
      </c>
    </row>
    <row r="371">
      <c r="A371" s="3" t="inlineStr">
        <is>
          <t>TN245C</t>
        </is>
      </c>
      <c r="B371" s="3" t="inlineStr">
        <is>
          <t>Brother</t>
        </is>
      </c>
      <c r="C371" s="3" t="inlineStr">
        <is>
          <t>BROTHER TN245C CYAN TONER CART</t>
        </is>
      </c>
      <c r="D371" s="11" t="n">
        <v>92</v>
      </c>
      <c r="E371" s="12" t="n">
        <v>76.67</v>
      </c>
    </row>
    <row r="372">
      <c r="A372" s="3" t="inlineStr">
        <is>
          <t>TN245M</t>
        </is>
      </c>
      <c r="B372" s="3" t="inlineStr">
        <is>
          <t>Brother</t>
        </is>
      </c>
      <c r="C372" s="3" t="inlineStr">
        <is>
          <t>BROTHER TN245M MAG TONER CART</t>
        </is>
      </c>
      <c r="D372" s="11" t="n">
        <v>92</v>
      </c>
      <c r="E372" s="12" t="n">
        <v>76.67</v>
      </c>
    </row>
    <row r="373">
      <c r="A373" s="3" t="inlineStr">
        <is>
          <t>TN245Y</t>
        </is>
      </c>
      <c r="B373" s="3" t="inlineStr">
        <is>
          <t>Brother</t>
        </is>
      </c>
      <c r="C373" s="3" t="inlineStr">
        <is>
          <t>BROTHER TN245Y YELLOW TONER CART</t>
        </is>
      </c>
      <c r="D373" s="11" t="n">
        <v>92</v>
      </c>
      <c r="E373" s="12" t="n">
        <v>76.67</v>
      </c>
    </row>
    <row r="374">
      <c r="A374" s="3" t="inlineStr">
        <is>
          <t>TN247BK</t>
        </is>
      </c>
      <c r="B374" s="3" t="inlineStr">
        <is>
          <t>Brother</t>
        </is>
      </c>
      <c r="C374" s="3" t="inlineStr">
        <is>
          <t>BROTHER TN247BK BLACK TONER 3K</t>
        </is>
      </c>
      <c r="D374" s="11" t="n">
        <v>84</v>
      </c>
      <c r="E374" s="12" t="n">
        <v>70</v>
      </c>
    </row>
    <row r="375">
      <c r="A375" s="3" t="inlineStr">
        <is>
          <t>TN247C</t>
        </is>
      </c>
      <c r="B375" s="3" t="inlineStr">
        <is>
          <t>Brother</t>
        </is>
      </c>
      <c r="C375" s="3" t="inlineStr">
        <is>
          <t>BROTHER TN247C CYAN TONER 2.3K</t>
        </is>
      </c>
      <c r="D375" s="11" t="n">
        <v>97</v>
      </c>
      <c r="E375" s="12" t="n">
        <v>80.83</v>
      </c>
    </row>
    <row r="376">
      <c r="A376" s="3" t="inlineStr">
        <is>
          <t>TN247M</t>
        </is>
      </c>
      <c r="B376" s="3" t="inlineStr">
        <is>
          <t>Brother</t>
        </is>
      </c>
      <c r="C376" s="3" t="inlineStr">
        <is>
          <t>BROTHER TN247M MAGENTA TONER 2.3K</t>
        </is>
      </c>
      <c r="D376" s="11" t="n">
        <v>97</v>
      </c>
      <c r="E376" s="12" t="n">
        <v>80.83</v>
      </c>
    </row>
    <row r="377">
      <c r="A377" s="3" t="inlineStr">
        <is>
          <t>TN247Y</t>
        </is>
      </c>
      <c r="B377" s="3" t="inlineStr">
        <is>
          <t>Brother</t>
        </is>
      </c>
      <c r="C377" s="3" t="inlineStr">
        <is>
          <t>BROTHER TN247Y YELLOW TONER 2.3K</t>
        </is>
      </c>
      <c r="D377" s="11" t="n">
        <v>97</v>
      </c>
      <c r="E377" s="12" t="n">
        <v>80.83</v>
      </c>
    </row>
    <row r="378">
      <c r="A378" s="3" t="inlineStr">
        <is>
          <t>TN321C</t>
        </is>
      </c>
      <c r="B378" s="3" t="inlineStr">
        <is>
          <t>Brother</t>
        </is>
      </c>
      <c r="C378" s="3" t="inlineStr">
        <is>
          <t>BROTHER TN321 CYAN TONER</t>
        </is>
      </c>
      <c r="D378" s="11" t="n">
        <v>82</v>
      </c>
      <c r="E378" s="12" t="n">
        <v>68.33</v>
      </c>
    </row>
    <row r="379">
      <c r="A379" s="3" t="inlineStr">
        <is>
          <t>TN321M</t>
        </is>
      </c>
      <c r="B379" s="3" t="inlineStr">
        <is>
          <t>Brother</t>
        </is>
      </c>
      <c r="C379" s="3" t="inlineStr">
        <is>
          <t>BROTHER TN321 MAGENTA TONER</t>
        </is>
      </c>
      <c r="D379" s="11" t="n">
        <v>82</v>
      </c>
      <c r="E379" s="12" t="n">
        <v>68.33</v>
      </c>
    </row>
    <row r="380">
      <c r="A380" s="3" t="inlineStr">
        <is>
          <t>TN321BK</t>
        </is>
      </c>
      <c r="B380" s="3" t="inlineStr">
        <is>
          <t>Brother</t>
        </is>
      </c>
      <c r="C380" s="3" t="inlineStr">
        <is>
          <t>BROTHER TN321BK BLACK TONER</t>
        </is>
      </c>
      <c r="D380" s="11" t="n">
        <v>62</v>
      </c>
      <c r="E380" s="12" t="n">
        <v>51.67</v>
      </c>
    </row>
    <row r="381">
      <c r="A381" s="3" t="inlineStr">
        <is>
          <t>TN3330</t>
        </is>
      </c>
      <c r="B381" s="3" t="inlineStr">
        <is>
          <t>Brother</t>
        </is>
      </c>
      <c r="C381" s="3" t="inlineStr">
        <is>
          <t>BROTHER TN3330 TONER</t>
        </is>
      </c>
      <c r="D381" s="11" t="n">
        <v>78</v>
      </c>
      <c r="E381" s="12" t="n">
        <v>65</v>
      </c>
    </row>
    <row r="382">
      <c r="A382" s="3" t="inlineStr">
        <is>
          <t>TN3380</t>
        </is>
      </c>
      <c r="B382" s="3" t="inlineStr">
        <is>
          <t>Brother</t>
        </is>
      </c>
      <c r="C382" s="3" t="inlineStr">
        <is>
          <t>BROTHER TN3380 TONER</t>
        </is>
      </c>
      <c r="D382" s="11" t="n">
        <v>122</v>
      </c>
      <c r="E382" s="12" t="n">
        <v>101.67</v>
      </c>
    </row>
    <row r="383">
      <c r="A383" s="3" t="inlineStr">
        <is>
          <t>TN821XLC</t>
        </is>
      </c>
      <c r="B383" s="3" t="inlineStr">
        <is>
          <t>Brother</t>
        </is>
      </c>
      <c r="C383" s="3" t="inlineStr">
        <is>
          <t>BROTHER TN821XLBK HIGH YIELD BLACK</t>
        </is>
      </c>
      <c r="D383" s="11" t="n">
        <v>298</v>
      </c>
      <c r="E383" s="12" t="n">
        <v>248.33</v>
      </c>
    </row>
    <row r="384">
      <c r="A384" s="3" t="inlineStr">
        <is>
          <t>TN821XLBK</t>
        </is>
      </c>
      <c r="B384" s="3" t="inlineStr">
        <is>
          <t>Brother</t>
        </is>
      </c>
      <c r="C384" s="3" t="inlineStr">
        <is>
          <t>BROTHER TN821XLBK HIGH YIELD BLACK</t>
        </is>
      </c>
      <c r="D384" s="11" t="n">
        <v>142</v>
      </c>
      <c r="E384" s="12" t="n">
        <v>118.33</v>
      </c>
    </row>
    <row r="385">
      <c r="A385" s="3" t="inlineStr">
        <is>
          <t>TN821XLM</t>
        </is>
      </c>
      <c r="B385" s="3" t="inlineStr">
        <is>
          <t>Brother</t>
        </is>
      </c>
      <c r="C385" s="3" t="inlineStr">
        <is>
          <t>BROTHER TN821XLM HIGH YIELD MAGENTA</t>
        </is>
      </c>
      <c r="D385" s="11" t="n">
        <v>298</v>
      </c>
      <c r="E385" s="12" t="n">
        <v>248.33</v>
      </c>
    </row>
    <row r="386">
      <c r="A386" s="3" t="inlineStr">
        <is>
          <t>TN821XLY</t>
        </is>
      </c>
      <c r="B386" s="3" t="inlineStr">
        <is>
          <t>Brother</t>
        </is>
      </c>
      <c r="C386" s="3" t="inlineStr">
        <is>
          <t>BROTHER TN821XLY HIGH YIELD YELLOW</t>
        </is>
      </c>
      <c r="D386" s="11" t="n">
        <v>298</v>
      </c>
      <c r="E386" s="12" t="n">
        <v>248.33</v>
      </c>
    </row>
    <row r="387">
      <c r="A387" s="3" t="inlineStr">
        <is>
          <t>LC3211VAL</t>
        </is>
      </c>
      <c r="B387" s="3" t="inlineStr">
        <is>
          <t>Brother</t>
        </is>
      </c>
      <c r="C387" s="3" t="inlineStr">
        <is>
          <t>BROTHER VAL PK BK C M Y</t>
        </is>
      </c>
      <c r="D387" s="11" t="n">
        <v>32</v>
      </c>
      <c r="E387" s="12" t="n">
        <v>26.67</v>
      </c>
    </row>
    <row r="388">
      <c r="A388" s="3" t="inlineStr">
        <is>
          <t>LC985VALBP</t>
        </is>
      </c>
      <c r="B388" s="3" t="inlineStr">
        <is>
          <t>Brother</t>
        </is>
      </c>
      <c r="C388" s="3" t="inlineStr">
        <is>
          <t>BROTHER VAL PK BK C M Y</t>
        </is>
      </c>
      <c r="D388" s="11" t="n">
        <v>40</v>
      </c>
      <c r="E388" s="12" t="n">
        <v>33.33</v>
      </c>
    </row>
    <row r="389">
      <c r="A389" s="3" t="inlineStr">
        <is>
          <t>LC3213VAL</t>
        </is>
      </c>
      <c r="B389" s="3" t="inlineStr">
        <is>
          <t>Brother</t>
        </is>
      </c>
      <c r="C389" s="3" t="inlineStr">
        <is>
          <t>BROTHER VAL PK BK C M Y</t>
        </is>
      </c>
      <c r="D389" s="11" t="n">
        <v>47</v>
      </c>
      <c r="E389" s="12" t="n">
        <v>39.17</v>
      </c>
    </row>
    <row r="390">
      <c r="A390" s="3" t="inlineStr">
        <is>
          <t>WT220CL</t>
        </is>
      </c>
      <c r="B390" s="3" t="inlineStr">
        <is>
          <t>Brother</t>
        </is>
      </c>
      <c r="C390" s="3" t="inlineStr">
        <is>
          <t>BROTHER WT220CL WASTE TONER</t>
        </is>
      </c>
      <c r="D390" s="11" t="n">
        <v>18</v>
      </c>
      <c r="E390" s="12" t="n">
        <v>15</v>
      </c>
    </row>
    <row r="391">
      <c r="A391" s="3" t="inlineStr">
        <is>
          <t>WT223CL</t>
        </is>
      </c>
      <c r="B391" s="3" t="inlineStr">
        <is>
          <t>Brother</t>
        </is>
      </c>
      <c r="C391" s="3" t="inlineStr">
        <is>
          <t>BROTHER WT223CL WASTE TONER</t>
        </is>
      </c>
      <c r="D391" s="11" t="n">
        <v>18</v>
      </c>
      <c r="E391" s="12" t="n">
        <v>15</v>
      </c>
    </row>
    <row r="392">
      <c r="A392" s="3" t="inlineStr">
        <is>
          <t>LC424Y</t>
        </is>
      </c>
      <c r="B392" s="3" t="inlineStr">
        <is>
          <t>Brother</t>
        </is>
      </c>
      <c r="C392" s="3" t="inlineStr">
        <is>
          <t>BROTHER YELLOW INK CART</t>
        </is>
      </c>
      <c r="D392" s="11" t="n">
        <v>14</v>
      </c>
      <c r="E392" s="12" t="n">
        <v>11.67</v>
      </c>
    </row>
    <row r="393">
      <c r="A393" s="3" t="inlineStr">
        <is>
          <t>LC1240Y</t>
        </is>
      </c>
      <c r="B393" s="3" t="inlineStr">
        <is>
          <t>Brother</t>
        </is>
      </c>
      <c r="C393" s="3" t="inlineStr">
        <is>
          <t>BROTHER YELLOW INK CART</t>
        </is>
      </c>
      <c r="D393" s="11" t="n">
        <v>15</v>
      </c>
      <c r="E393" s="12" t="n">
        <v>12.5</v>
      </c>
    </row>
    <row r="394">
      <c r="A394" s="3" t="inlineStr">
        <is>
          <t>LC426Y</t>
        </is>
      </c>
      <c r="B394" s="3" t="inlineStr">
        <is>
          <t>Brother</t>
        </is>
      </c>
      <c r="C394" s="3" t="inlineStr">
        <is>
          <t>BROTHER YELLOW INK CART</t>
        </is>
      </c>
      <c r="D394" s="11" t="n">
        <v>18</v>
      </c>
      <c r="E394" s="12" t="n">
        <v>15</v>
      </c>
    </row>
    <row r="395">
      <c r="A395" s="3" t="inlineStr">
        <is>
          <t>TN243Y</t>
        </is>
      </c>
      <c r="B395" s="3" t="inlineStr">
        <is>
          <t>Brother</t>
        </is>
      </c>
      <c r="C395" s="3" t="inlineStr">
        <is>
          <t>BROTHER YELLOW TONER</t>
        </is>
      </c>
      <c r="D395" s="11" t="n">
        <v>54</v>
      </c>
      <c r="E395" s="12" t="n">
        <v>45</v>
      </c>
    </row>
    <row r="396">
      <c r="A396" s="3" t="inlineStr">
        <is>
          <t>BTD180C</t>
        </is>
      </c>
      <c r="B396" s="3" t="inlineStr">
        <is>
          <t>Brother</t>
        </is>
      </c>
      <c r="C396" s="3" t="inlineStr">
        <is>
          <t>BTD180C CYAN INK</t>
        </is>
      </c>
      <c r="D396" s="11" t="n">
        <v>7</v>
      </c>
      <c r="E396" s="12" t="n">
        <v>5.83</v>
      </c>
    </row>
    <row r="397">
      <c r="A397" s="3" t="inlineStr">
        <is>
          <t>BTD180CLVAL</t>
        </is>
      </c>
      <c r="B397" s="3" t="inlineStr">
        <is>
          <t>Brother</t>
        </is>
      </c>
      <c r="C397" s="3" t="inlineStr">
        <is>
          <t>BTD180CLVAL INK</t>
        </is>
      </c>
      <c r="D397" s="11" t="n">
        <v>15</v>
      </c>
      <c r="E397" s="12" t="n">
        <v>12.5</v>
      </c>
    </row>
    <row r="398">
      <c r="A398" s="3" t="inlineStr">
        <is>
          <t>BTD180M</t>
        </is>
      </c>
      <c r="B398" s="3" t="inlineStr">
        <is>
          <t>Brother</t>
        </is>
      </c>
      <c r="C398" s="3" t="inlineStr">
        <is>
          <t>BTD180M MAGENTA INK</t>
        </is>
      </c>
      <c r="D398" s="11" t="n">
        <v>7</v>
      </c>
      <c r="E398" s="12" t="n">
        <v>5.83</v>
      </c>
    </row>
    <row r="399">
      <c r="A399" s="3" t="inlineStr">
        <is>
          <t>BTD180Y</t>
        </is>
      </c>
      <c r="B399" s="3" t="inlineStr">
        <is>
          <t>Brother</t>
        </is>
      </c>
      <c r="C399" s="3" t="inlineStr">
        <is>
          <t>BTD180Y YELLOW INK</t>
        </is>
      </c>
      <c r="D399" s="11" t="n">
        <v>7</v>
      </c>
      <c r="E399" s="12" t="n">
        <v>5.83</v>
      </c>
    </row>
    <row r="400">
      <c r="A400" s="3" t="inlineStr">
        <is>
          <t>BWP1D600110</t>
        </is>
      </c>
      <c r="B400" s="3" t="inlineStr">
        <is>
          <t>Brother</t>
        </is>
      </c>
      <c r="C400" s="3" t="inlineStr">
        <is>
          <t>BWP1D600110 RIBBON 110X600MM P6</t>
        </is>
      </c>
      <c r="D400" s="11" t="n">
        <v>53</v>
      </c>
      <c r="E400" s="12" t="n">
        <v>44.17</v>
      </c>
    </row>
    <row r="401">
      <c r="A401" s="3" t="inlineStr">
        <is>
          <t>TN328C</t>
        </is>
      </c>
      <c r="B401" s="3" t="inlineStr">
        <is>
          <t>Brother</t>
        </is>
      </c>
      <c r="C401" s="3" t="inlineStr">
        <is>
          <t>CYAN TONER</t>
        </is>
      </c>
      <c r="D401" s="11" t="n">
        <v>185</v>
      </c>
      <c r="E401" s="12" t="n">
        <v>154.17</v>
      </c>
    </row>
    <row r="402">
      <c r="A402" s="3" t="inlineStr">
        <is>
          <t>TN320C</t>
        </is>
      </c>
      <c r="B402" s="3" t="inlineStr">
        <is>
          <t>Brother</t>
        </is>
      </c>
      <c r="C402" s="3" t="inlineStr">
        <is>
          <t>CYAN TONER</t>
        </is>
      </c>
      <c r="D402" s="11" t="n">
        <v>77</v>
      </c>
      <c r="E402" s="12" t="n">
        <v>64.17</v>
      </c>
    </row>
    <row r="403">
      <c r="A403" s="3" t="inlineStr">
        <is>
          <t>TN325C</t>
        </is>
      </c>
      <c r="B403" s="3" t="inlineStr">
        <is>
          <t>Brother</t>
        </is>
      </c>
      <c r="C403" s="3" t="inlineStr">
        <is>
          <t>CYAN TONER</t>
        </is>
      </c>
      <c r="D403" s="11" t="n">
        <v>136</v>
      </c>
      <c r="E403" s="12" t="n">
        <v>113.33</v>
      </c>
    </row>
    <row r="404">
      <c r="A404" s="3" t="inlineStr">
        <is>
          <t>DR1050</t>
        </is>
      </c>
      <c r="B404" s="3" t="inlineStr">
        <is>
          <t>Brother</t>
        </is>
      </c>
      <c r="C404" s="3" t="inlineStr">
        <is>
          <t>DR-1050 DRUM UNIT</t>
        </is>
      </c>
      <c r="D404" s="11" t="n">
        <v>60</v>
      </c>
      <c r="E404" s="12" t="n">
        <v>50</v>
      </c>
    </row>
    <row r="405">
      <c r="A405" s="3" t="inlineStr">
        <is>
          <t>DR421CL</t>
        </is>
      </c>
      <c r="B405" s="3" t="inlineStr">
        <is>
          <t>Brother</t>
        </is>
      </c>
      <c r="C405" s="3" t="inlineStr">
        <is>
          <t>DR-421CL DRUM KIT 50K PACK QTY 4</t>
        </is>
      </c>
      <c r="D405" s="11" t="n">
        <v>124</v>
      </c>
      <c r="E405" s="12" t="n">
        <v>103.33</v>
      </c>
    </row>
    <row r="406">
      <c r="A406" s="3" t="inlineStr">
        <is>
          <t>DR321CL</t>
        </is>
      </c>
      <c r="B406" s="3" t="inlineStr">
        <is>
          <t>Brother</t>
        </is>
      </c>
      <c r="C406" s="3" t="inlineStr">
        <is>
          <t>DR321CL DRUM UNIT</t>
        </is>
      </c>
      <c r="D406" s="11" t="n">
        <v>160</v>
      </c>
      <c r="E406" s="12" t="n">
        <v>133.33</v>
      </c>
    </row>
    <row r="407">
      <c r="A407" s="3" t="inlineStr">
        <is>
          <t>DR320CL</t>
        </is>
      </c>
      <c r="B407" s="3" t="inlineStr">
        <is>
          <t>Brother</t>
        </is>
      </c>
      <c r="C407" s="3" t="inlineStr">
        <is>
          <t>DRUM UNIT</t>
        </is>
      </c>
      <c r="D407" s="11" t="n">
        <v>158</v>
      </c>
      <c r="E407" s="12" t="n">
        <v>131.67</v>
      </c>
    </row>
    <row r="408">
      <c r="A408" s="3" t="inlineStr">
        <is>
          <t>LC129XLBK</t>
        </is>
      </c>
      <c r="B408" s="3" t="inlineStr">
        <is>
          <t>Brother</t>
        </is>
      </c>
      <c r="C408" s="3" t="inlineStr">
        <is>
          <t>HIGH YIELD BLACK INK LC129</t>
        </is>
      </c>
      <c r="D408" s="11" t="n">
        <v>30</v>
      </c>
      <c r="E408" s="12" t="n">
        <v>25</v>
      </c>
    </row>
    <row r="409">
      <c r="A409" s="3" t="inlineStr">
        <is>
          <t>TN625XLBK</t>
        </is>
      </c>
      <c r="B409" s="3" t="inlineStr">
        <is>
          <t>Brother</t>
        </is>
      </c>
      <c r="C409" s="3" t="inlineStr">
        <is>
          <t>HIGH YIELD BLACK TONER</t>
        </is>
      </c>
      <c r="D409" s="11" t="n">
        <v>100</v>
      </c>
      <c r="E409" s="12" t="n">
        <v>83.33</v>
      </c>
    </row>
    <row r="410">
      <c r="A410" s="3" t="inlineStr">
        <is>
          <t>TN625XLC</t>
        </is>
      </c>
      <c r="B410" s="3" t="inlineStr">
        <is>
          <t>Brother</t>
        </is>
      </c>
      <c r="C410" s="3" t="inlineStr">
        <is>
          <t>HIGH YIELD CYAN TONER</t>
        </is>
      </c>
      <c r="D410" s="11" t="n">
        <v>164</v>
      </c>
      <c r="E410" s="12" t="n">
        <v>136.67</v>
      </c>
    </row>
    <row r="411">
      <c r="A411" s="3" t="inlineStr">
        <is>
          <t>LC527XLVAL</t>
        </is>
      </c>
      <c r="B411" s="3" t="inlineStr">
        <is>
          <t>Brother</t>
        </is>
      </c>
      <c r="C411" s="3" t="inlineStr">
        <is>
          <t>HIGH YIELD INK  MULTI PACK</t>
        </is>
      </c>
      <c r="D411" s="11" t="n">
        <v>123</v>
      </c>
      <c r="E411" s="12" t="n">
        <v>102.5</v>
      </c>
    </row>
    <row r="412">
      <c r="A412" s="3" t="inlineStr">
        <is>
          <t>TN625XLM</t>
        </is>
      </c>
      <c r="B412" s="3" t="inlineStr">
        <is>
          <t>Brother</t>
        </is>
      </c>
      <c r="C412" s="3" t="inlineStr">
        <is>
          <t>HIGH YIELD MAGENTA TONER</t>
        </is>
      </c>
      <c r="D412" s="11" t="n">
        <v>164</v>
      </c>
      <c r="E412" s="12" t="n">
        <v>136.67</v>
      </c>
    </row>
    <row r="413">
      <c r="A413" s="3" t="inlineStr">
        <is>
          <t>TN2220</t>
        </is>
      </c>
      <c r="B413" s="3" t="inlineStr">
        <is>
          <t>Brother</t>
        </is>
      </c>
      <c r="C413" s="3" t="inlineStr">
        <is>
          <t>HIGH YIELD TONER</t>
        </is>
      </c>
      <c r="D413" s="11" t="n">
        <v>64</v>
      </c>
      <c r="E413" s="12" t="n">
        <v>53.33</v>
      </c>
    </row>
    <row r="414">
      <c r="A414" s="3" t="inlineStr">
        <is>
          <t>TN3480</t>
        </is>
      </c>
      <c r="B414" s="3" t="inlineStr">
        <is>
          <t>Brother</t>
        </is>
      </c>
      <c r="C414" s="3" t="inlineStr">
        <is>
          <t>HIGH YIELD TONER</t>
        </is>
      </c>
      <c r="D414" s="11" t="n">
        <v>130</v>
      </c>
      <c r="E414" s="12" t="n">
        <v>108.33</v>
      </c>
    </row>
    <row r="415">
      <c r="A415" s="3" t="inlineStr">
        <is>
          <t>TN625XLY</t>
        </is>
      </c>
      <c r="B415" s="3" t="inlineStr">
        <is>
          <t>Brother</t>
        </is>
      </c>
      <c r="C415" s="3" t="inlineStr">
        <is>
          <t>HIGH YIELD YELLOW TONER</t>
        </is>
      </c>
      <c r="D415" s="11" t="n">
        <v>164</v>
      </c>
      <c r="E415" s="12" t="n">
        <v>136.67</v>
      </c>
    </row>
    <row r="416">
      <c r="A416" s="3" t="inlineStr">
        <is>
          <t>DR2100</t>
        </is>
      </c>
      <c r="B416" s="3" t="inlineStr">
        <is>
          <t>Brother</t>
        </is>
      </c>
      <c r="C416" s="3" t="inlineStr">
        <is>
          <t>HL-21XX DRUM UNIT</t>
        </is>
      </c>
      <c r="D416" s="11" t="n">
        <v>83</v>
      </c>
      <c r="E416" s="12" t="n">
        <v>69.17</v>
      </c>
    </row>
    <row r="417">
      <c r="A417" s="3" t="inlineStr">
        <is>
          <t>TN2120</t>
        </is>
      </c>
      <c r="B417" s="3" t="inlineStr">
        <is>
          <t>Brother</t>
        </is>
      </c>
      <c r="C417" s="3" t="inlineStr">
        <is>
          <t>HL-21XX HIGH CAPACITY TONER (2600 PA</t>
        </is>
      </c>
      <c r="D417" s="11" t="n">
        <v>72</v>
      </c>
      <c r="E417" s="12" t="n">
        <v>60</v>
      </c>
    </row>
    <row r="418">
      <c r="A418" s="3" t="inlineStr">
        <is>
          <t>TN2110</t>
        </is>
      </c>
      <c r="B418" s="3" t="inlineStr">
        <is>
          <t>Brother</t>
        </is>
      </c>
      <c r="C418" s="3" t="inlineStr">
        <is>
          <t>HL-21XX LOW CAPACITY TONER (1500 PAG</t>
        </is>
      </c>
      <c r="D418" s="11" t="n">
        <v>49</v>
      </c>
      <c r="E418" s="12" t="n">
        <v>40.83</v>
      </c>
    </row>
    <row r="419">
      <c r="A419" s="3" t="inlineStr">
        <is>
          <t>TN3170</t>
        </is>
      </c>
      <c r="B419" s="3" t="inlineStr">
        <is>
          <t>Brother</t>
        </is>
      </c>
      <c r="C419" s="3" t="inlineStr">
        <is>
          <t>HL5240 5250 5270 5280</t>
        </is>
      </c>
      <c r="D419" s="11" t="n">
        <v>111</v>
      </c>
      <c r="E419" s="12" t="n">
        <v>92.5</v>
      </c>
    </row>
    <row r="420">
      <c r="A420" s="3" t="inlineStr">
        <is>
          <t>LC12EC</t>
        </is>
      </c>
      <c r="B420" s="3" t="inlineStr">
        <is>
          <t>Brother</t>
        </is>
      </c>
      <c r="C420" s="3" t="inlineStr">
        <is>
          <t>LC-12EC INK CART CYAN 1.2K PAGES</t>
        </is>
      </c>
      <c r="D420" s="11" t="n">
        <v>25</v>
      </c>
      <c r="E420" s="12" t="n">
        <v>20.83</v>
      </c>
    </row>
    <row r="421">
      <c r="A421" s="3" t="inlineStr">
        <is>
          <t>LC12EM</t>
        </is>
      </c>
      <c r="B421" s="3" t="inlineStr">
        <is>
          <t>Brother</t>
        </is>
      </c>
      <c r="C421" s="3" t="inlineStr">
        <is>
          <t>LC-12EM INK CART MAGENTA 1.2K PAGES</t>
        </is>
      </c>
      <c r="D421" s="11" t="n">
        <v>25</v>
      </c>
      <c r="E421" s="12" t="n">
        <v>20.83</v>
      </c>
    </row>
    <row r="422">
      <c r="A422" s="3" t="inlineStr">
        <is>
          <t>LC12EY</t>
        </is>
      </c>
      <c r="B422" s="3" t="inlineStr">
        <is>
          <t>Brother</t>
        </is>
      </c>
      <c r="C422" s="3" t="inlineStr">
        <is>
          <t>LC-12EY INK CART YELLOW 1.2K PAGES</t>
        </is>
      </c>
      <c r="D422" s="11" t="n">
        <v>25</v>
      </c>
      <c r="E422" s="12" t="n">
        <v>20.83</v>
      </c>
    </row>
    <row r="423">
      <c r="A423" s="3" t="inlineStr">
        <is>
          <t>LC22EBK</t>
        </is>
      </c>
      <c r="B423" s="3" t="inlineStr">
        <is>
          <t>Brother</t>
        </is>
      </c>
      <c r="C423" s="3" t="inlineStr">
        <is>
          <t>LC-22EBK INK CART BLACK 2.4K PAGES</t>
        </is>
      </c>
      <c r="D423" s="11" t="n">
        <v>38</v>
      </c>
      <c r="E423" s="12" t="n">
        <v>31.67</v>
      </c>
    </row>
    <row r="424">
      <c r="A424" s="3" t="inlineStr">
        <is>
          <t>LC22EC</t>
        </is>
      </c>
      <c r="B424" s="3" t="inlineStr">
        <is>
          <t>Brother</t>
        </is>
      </c>
      <c r="C424" s="3" t="inlineStr">
        <is>
          <t>LC-22EC INK CART CYAN 1.2K PAGE 12ML</t>
        </is>
      </c>
      <c r="D424" s="11" t="n">
        <v>23</v>
      </c>
      <c r="E424" s="12" t="n">
        <v>19.17</v>
      </c>
    </row>
    <row r="425">
      <c r="A425" s="3" t="inlineStr">
        <is>
          <t>LC22EM</t>
        </is>
      </c>
      <c r="B425" s="3" t="inlineStr">
        <is>
          <t>Brother</t>
        </is>
      </c>
      <c r="C425" s="3" t="inlineStr">
        <is>
          <t>LC-22EM INK MAGENTA 1.2K PAGE 12ML</t>
        </is>
      </c>
      <c r="D425" s="11" t="n">
        <v>23</v>
      </c>
      <c r="E425" s="12" t="n">
        <v>19.17</v>
      </c>
    </row>
    <row r="426">
      <c r="A426" s="3" t="inlineStr">
        <is>
          <t>LC22EY</t>
        </is>
      </c>
      <c r="B426" s="3" t="inlineStr">
        <is>
          <t>Brother</t>
        </is>
      </c>
      <c r="C426" s="3" t="inlineStr">
        <is>
          <t>LC-22EY INK YELLOW 1.2K PAGE 12ML</t>
        </is>
      </c>
      <c r="D426" s="11" t="n">
        <v>23</v>
      </c>
      <c r="E426" s="12" t="n">
        <v>19.17</v>
      </c>
    </row>
    <row r="427">
      <c r="A427" s="3" t="inlineStr">
        <is>
          <t>LC3211BK</t>
        </is>
      </c>
      <c r="B427" s="3" t="inlineStr">
        <is>
          <t>Brother</t>
        </is>
      </c>
      <c r="C427" s="3" t="inlineStr">
        <is>
          <t>LC-3211BK INK CARTR BLACK 200 PAGE</t>
        </is>
      </c>
      <c r="D427" s="11" t="n">
        <v>13</v>
      </c>
      <c r="E427" s="12" t="n">
        <v>10.83</v>
      </c>
    </row>
    <row r="428">
      <c r="A428" s="3" t="inlineStr">
        <is>
          <t>LC3211C</t>
        </is>
      </c>
      <c r="B428" s="3" t="inlineStr">
        <is>
          <t>Brother</t>
        </is>
      </c>
      <c r="C428" s="3" t="inlineStr">
        <is>
          <t>LC-3211C INK CART CYAN 200 PAGE</t>
        </is>
      </c>
      <c r="D428" s="11" t="n">
        <v>9</v>
      </c>
      <c r="E428" s="12" t="n">
        <v>7.5</v>
      </c>
    </row>
    <row r="429">
      <c r="A429" s="3" t="inlineStr">
        <is>
          <t>LC3211M</t>
        </is>
      </c>
      <c r="B429" s="3" t="inlineStr">
        <is>
          <t>Brother</t>
        </is>
      </c>
      <c r="C429" s="3" t="inlineStr">
        <is>
          <t>LC-3211M INK CART MAGENTA 200 PAGE</t>
        </is>
      </c>
      <c r="D429" s="11" t="n">
        <v>9</v>
      </c>
      <c r="E429" s="12" t="n">
        <v>7.5</v>
      </c>
    </row>
    <row r="430">
      <c r="A430" s="3" t="inlineStr">
        <is>
          <t>LC3211Y</t>
        </is>
      </c>
      <c r="B430" s="3" t="inlineStr">
        <is>
          <t>Brother</t>
        </is>
      </c>
      <c r="C430" s="3" t="inlineStr">
        <is>
          <t>LC-3211Y INK CART YELLOW 200 PAGE</t>
        </is>
      </c>
      <c r="D430" s="11" t="n">
        <v>9</v>
      </c>
      <c r="E430" s="12" t="n">
        <v>7.5</v>
      </c>
    </row>
    <row r="431">
      <c r="A431" s="3" t="inlineStr">
        <is>
          <t>LC3213BK</t>
        </is>
      </c>
      <c r="B431" s="3" t="inlineStr">
        <is>
          <t>Brother</t>
        </is>
      </c>
      <c r="C431" s="3" t="inlineStr">
        <is>
          <t>LC-3213BK INK CART BLACK 400 PAGE</t>
        </is>
      </c>
      <c r="D431" s="11" t="n">
        <v>16</v>
      </c>
      <c r="E431" s="12" t="n">
        <v>13.33</v>
      </c>
    </row>
    <row r="432">
      <c r="A432" s="3" t="inlineStr">
        <is>
          <t>LC3213C</t>
        </is>
      </c>
      <c r="B432" s="3" t="inlineStr">
        <is>
          <t>Brother</t>
        </is>
      </c>
      <c r="C432" s="3" t="inlineStr">
        <is>
          <t>LC-3213C INK CART CYAN 400 PAGE</t>
        </is>
      </c>
      <c r="D432" s="11" t="n">
        <v>13</v>
      </c>
      <c r="E432" s="12" t="n">
        <v>10.83</v>
      </c>
    </row>
    <row r="433">
      <c r="A433" s="3" t="inlineStr">
        <is>
          <t>LC3213M</t>
        </is>
      </c>
      <c r="B433" s="3" t="inlineStr">
        <is>
          <t>Brother</t>
        </is>
      </c>
      <c r="C433" s="3" t="inlineStr">
        <is>
          <t>LC-3213M INK CART MAGENTA 400 PAGE</t>
        </is>
      </c>
      <c r="D433" s="11" t="n">
        <v>13</v>
      </c>
      <c r="E433" s="12" t="n">
        <v>10.83</v>
      </c>
    </row>
    <row r="434">
      <c r="A434" s="3" t="inlineStr">
        <is>
          <t>LC3213Y</t>
        </is>
      </c>
      <c r="B434" s="3" t="inlineStr">
        <is>
          <t>Brother</t>
        </is>
      </c>
      <c r="C434" s="3" t="inlineStr">
        <is>
          <t>LC-3213Y INK CART YELLOW 400 PAGE</t>
        </is>
      </c>
      <c r="D434" s="11" t="n">
        <v>13</v>
      </c>
      <c r="E434" s="12" t="n">
        <v>10.83</v>
      </c>
    </row>
    <row r="435">
      <c r="A435" s="3" t="inlineStr">
        <is>
          <t>LC121BK</t>
        </is>
      </c>
      <c r="B435" s="3" t="inlineStr">
        <is>
          <t>Brother</t>
        </is>
      </c>
      <c r="C435" s="3" t="inlineStr">
        <is>
          <t>LC121 STAND CAP BLACK INK</t>
        </is>
      </c>
      <c r="D435" s="11" t="n">
        <v>17</v>
      </c>
      <c r="E435" s="12" t="n">
        <v>14.17</v>
      </c>
    </row>
    <row r="436">
      <c r="A436" s="3" t="inlineStr">
        <is>
          <t>LC121C</t>
        </is>
      </c>
      <c r="B436" s="3" t="inlineStr">
        <is>
          <t>Brother</t>
        </is>
      </c>
      <c r="C436" s="3" t="inlineStr">
        <is>
          <t>LC121 STAND CAP CYAN INK</t>
        </is>
      </c>
      <c r="D436" s="11" t="n">
        <v>11</v>
      </c>
      <c r="E436" s="12" t="n">
        <v>9.17</v>
      </c>
    </row>
    <row r="437">
      <c r="A437" s="3" t="inlineStr">
        <is>
          <t>LC121M</t>
        </is>
      </c>
      <c r="B437" s="3" t="inlineStr">
        <is>
          <t>Brother</t>
        </is>
      </c>
      <c r="C437" s="3" t="inlineStr">
        <is>
          <t>LC121 STAND CAP MAGENTA INK</t>
        </is>
      </c>
      <c r="D437" s="11" t="n">
        <v>11</v>
      </c>
      <c r="E437" s="12" t="n">
        <v>9.17</v>
      </c>
    </row>
    <row r="438">
      <c r="A438" s="3" t="inlineStr">
        <is>
          <t>LC121Y</t>
        </is>
      </c>
      <c r="B438" s="3" t="inlineStr">
        <is>
          <t>Brother</t>
        </is>
      </c>
      <c r="C438" s="3" t="inlineStr">
        <is>
          <t>LC121 STAND CAP YELLOW INK</t>
        </is>
      </c>
      <c r="D438" s="11" t="n">
        <v>11</v>
      </c>
      <c r="E438" s="12" t="n">
        <v>9.17</v>
      </c>
    </row>
    <row r="439">
      <c r="A439" s="3" t="inlineStr">
        <is>
          <t>LC1220VALBP</t>
        </is>
      </c>
      <c r="B439" s="3" t="inlineStr">
        <is>
          <t>Brother</t>
        </is>
      </c>
      <c r="C439" s="3" t="inlineStr">
        <is>
          <t>LC1220VALBP VALUE PACK</t>
        </is>
      </c>
      <c r="D439" s="11" t="n">
        <v>45</v>
      </c>
      <c r="E439" s="12" t="n">
        <v>37.5</v>
      </c>
    </row>
    <row r="440">
      <c r="A440" s="3" t="inlineStr">
        <is>
          <t>LC123BKBP2</t>
        </is>
      </c>
      <c r="B440" s="3" t="inlineStr">
        <is>
          <t>Brother</t>
        </is>
      </c>
      <c r="C440" s="3" t="inlineStr">
        <is>
          <t>LC123BKBP2 TWIN PACK BK BK</t>
        </is>
      </c>
      <c r="D440" s="11" t="n">
        <v>42</v>
      </c>
      <c r="E440" s="12" t="n">
        <v>35</v>
      </c>
    </row>
    <row r="441">
      <c r="A441" s="3" t="inlineStr">
        <is>
          <t>LC123VALBP</t>
        </is>
      </c>
      <c r="B441" s="3" t="inlineStr">
        <is>
          <t>Brother</t>
        </is>
      </c>
      <c r="C441" s="3" t="inlineStr">
        <is>
          <t>LC123VALBP VALUE PACK BK C M Y</t>
        </is>
      </c>
      <c r="D441" s="11" t="n">
        <v>61</v>
      </c>
      <c r="E441" s="12" t="n">
        <v>50.83</v>
      </c>
    </row>
    <row r="442">
      <c r="A442" s="3" t="inlineStr">
        <is>
          <t>LC1240VALBP</t>
        </is>
      </c>
      <c r="B442" s="3" t="inlineStr">
        <is>
          <t>Brother</t>
        </is>
      </c>
      <c r="C442" s="3" t="inlineStr">
        <is>
          <t>LC1240 VALUE PACK BCMY</t>
        </is>
      </c>
      <c r="D442" s="11" t="n">
        <v>63</v>
      </c>
      <c r="E442" s="12" t="n">
        <v>52.5</v>
      </c>
    </row>
    <row r="443">
      <c r="A443" s="3" t="inlineStr">
        <is>
          <t>LC127XLVALBP</t>
        </is>
      </c>
      <c r="B443" s="3" t="inlineStr">
        <is>
          <t>Brother</t>
        </is>
      </c>
      <c r="C443" s="3" t="inlineStr">
        <is>
          <t>LC127XLVALBP VALUE PACK BK C M Y</t>
        </is>
      </c>
      <c r="D443" s="11" t="n">
        <v>84</v>
      </c>
      <c r="E443" s="12" t="n">
        <v>70</v>
      </c>
    </row>
    <row r="444">
      <c r="A444" s="3" t="inlineStr">
        <is>
          <t>LC1280XLVALBP</t>
        </is>
      </c>
      <c r="B444" s="3" t="inlineStr">
        <is>
          <t>Brother</t>
        </is>
      </c>
      <c r="C444" s="3" t="inlineStr">
        <is>
          <t>LC1280XL VALUE PACK BCMY</t>
        </is>
      </c>
      <c r="D444" s="11" t="n">
        <v>87</v>
      </c>
      <c r="E444" s="12" t="n">
        <v>72.5</v>
      </c>
    </row>
    <row r="445">
      <c r="A445" s="3" t="inlineStr">
        <is>
          <t>LC129XLVALBP</t>
        </is>
      </c>
      <c r="B445" s="3" t="inlineStr">
        <is>
          <t>Brother</t>
        </is>
      </c>
      <c r="C445" s="3" t="inlineStr">
        <is>
          <t>LC129XLVALBP  VALUE PACK BK C M Y</t>
        </is>
      </c>
      <c r="D445" s="11" t="n">
        <v>83</v>
      </c>
      <c r="E445" s="12" t="n">
        <v>69.17</v>
      </c>
    </row>
    <row r="446">
      <c r="A446" s="3" t="inlineStr">
        <is>
          <t>LC221BK</t>
        </is>
      </c>
      <c r="B446" s="3" t="inlineStr">
        <is>
          <t>Brother</t>
        </is>
      </c>
      <c r="C446" s="3" t="inlineStr">
        <is>
          <t>LC221BK STANDARD BLACK INK DCPJ562DW</t>
        </is>
      </c>
      <c r="D446" s="11" t="n">
        <v>15</v>
      </c>
      <c r="E446" s="12" t="n">
        <v>12.5</v>
      </c>
    </row>
    <row r="447">
      <c r="A447" s="3" t="inlineStr">
        <is>
          <t>LC221C</t>
        </is>
      </c>
      <c r="B447" s="3" t="inlineStr">
        <is>
          <t>Brother</t>
        </is>
      </c>
      <c r="C447" s="3" t="inlineStr">
        <is>
          <t>LC221C STANDARD CYAN INK</t>
        </is>
      </c>
      <c r="D447" s="11" t="n">
        <v>10</v>
      </c>
      <c r="E447" s="12" t="n">
        <v>8.33</v>
      </c>
    </row>
    <row r="448">
      <c r="A448" s="3" t="inlineStr">
        <is>
          <t>LC221M</t>
        </is>
      </c>
      <c r="B448" s="3" t="inlineStr">
        <is>
          <t>Brother</t>
        </is>
      </c>
      <c r="C448" s="3" t="inlineStr">
        <is>
          <t>LC221M STANDARD MAGENTA INK</t>
        </is>
      </c>
      <c r="D448" s="11" t="n">
        <v>10</v>
      </c>
      <c r="E448" s="12" t="n">
        <v>8.33</v>
      </c>
    </row>
    <row r="449">
      <c r="A449" s="3" t="inlineStr">
        <is>
          <t>LC221Y</t>
        </is>
      </c>
      <c r="B449" s="3" t="inlineStr">
        <is>
          <t>Brother</t>
        </is>
      </c>
      <c r="C449" s="3" t="inlineStr">
        <is>
          <t>LC221Y STANDARD YELLOW INK</t>
        </is>
      </c>
      <c r="D449" s="11" t="n">
        <v>10</v>
      </c>
      <c r="E449" s="12" t="n">
        <v>8.33</v>
      </c>
    </row>
    <row r="450">
      <c r="A450" s="3" t="inlineStr">
        <is>
          <t>LC223BK</t>
        </is>
      </c>
      <c r="B450" s="3" t="inlineStr">
        <is>
          <t>Brother</t>
        </is>
      </c>
      <c r="C450" s="3" t="inlineStr">
        <is>
          <t>LC223 STANDARD BLACK INK</t>
        </is>
      </c>
      <c r="D450" s="11" t="n">
        <v>20</v>
      </c>
      <c r="E450" s="12" t="n">
        <v>16.67</v>
      </c>
    </row>
    <row r="451">
      <c r="A451" s="3" t="inlineStr">
        <is>
          <t>LC223C</t>
        </is>
      </c>
      <c r="B451" s="3" t="inlineStr">
        <is>
          <t>Brother</t>
        </is>
      </c>
      <c r="C451" s="3" t="inlineStr">
        <is>
          <t>LC223 STANDARD CYAN INK</t>
        </is>
      </c>
      <c r="D451" s="11" t="n">
        <v>14</v>
      </c>
      <c r="E451" s="12" t="n">
        <v>11.67</v>
      </c>
    </row>
    <row r="452">
      <c r="A452" s="3" t="inlineStr">
        <is>
          <t>LC223M</t>
        </is>
      </c>
      <c r="B452" s="3" t="inlineStr">
        <is>
          <t>Brother</t>
        </is>
      </c>
      <c r="C452" s="3" t="inlineStr">
        <is>
          <t>LC223 STANDARD MAGENTA INK</t>
        </is>
      </c>
      <c r="D452" s="11" t="n">
        <v>14</v>
      </c>
      <c r="E452" s="12" t="n">
        <v>11.67</v>
      </c>
    </row>
    <row r="453">
      <c r="A453" s="3" t="inlineStr">
        <is>
          <t>LC223Y</t>
        </is>
      </c>
      <c r="B453" s="3" t="inlineStr">
        <is>
          <t>Brother</t>
        </is>
      </c>
      <c r="C453" s="3" t="inlineStr">
        <is>
          <t>LC223 STANDARD YELLOW INK</t>
        </is>
      </c>
      <c r="D453" s="11" t="n">
        <v>14</v>
      </c>
      <c r="E453" s="12" t="n">
        <v>11.67</v>
      </c>
    </row>
    <row r="454">
      <c r="A454" s="3" t="inlineStr">
        <is>
          <t>LC223VALBP</t>
        </is>
      </c>
      <c r="B454" s="3" t="inlineStr">
        <is>
          <t>Brother</t>
        </is>
      </c>
      <c r="C454" s="3" t="inlineStr">
        <is>
          <t>LC223 VALUE PACK BCMY</t>
        </is>
      </c>
      <c r="D454" s="11" t="n">
        <v>57</v>
      </c>
      <c r="E454" s="12" t="n">
        <v>47.5</v>
      </c>
    </row>
    <row r="455">
      <c r="A455" s="3" t="inlineStr">
        <is>
          <t>LC225XLC</t>
        </is>
      </c>
      <c r="B455" s="3" t="inlineStr">
        <is>
          <t>Brother</t>
        </is>
      </c>
      <c r="C455" s="3" t="inlineStr">
        <is>
          <t>LC225 HIGH CAP CYAN INK</t>
        </is>
      </c>
      <c r="D455" s="11" t="n">
        <v>18</v>
      </c>
      <c r="E455" s="12" t="n">
        <v>15</v>
      </c>
    </row>
    <row r="456">
      <c r="A456" s="3" t="inlineStr">
        <is>
          <t>LC225XLM</t>
        </is>
      </c>
      <c r="B456" s="3" t="inlineStr">
        <is>
          <t>Brother</t>
        </is>
      </c>
      <c r="C456" s="3" t="inlineStr">
        <is>
          <t>LC225 HIGH CAP MAGENTA INK</t>
        </is>
      </c>
      <c r="D456" s="11" t="n">
        <v>18</v>
      </c>
      <c r="E456" s="12" t="n">
        <v>15</v>
      </c>
    </row>
    <row r="457">
      <c r="A457" s="3" t="inlineStr">
        <is>
          <t>LC225XLY</t>
        </is>
      </c>
      <c r="B457" s="3" t="inlineStr">
        <is>
          <t>Brother</t>
        </is>
      </c>
      <c r="C457" s="3" t="inlineStr">
        <is>
          <t>LC225 HIGH CAP YELLOW INK</t>
        </is>
      </c>
      <c r="D457" s="11" t="n">
        <v>18</v>
      </c>
      <c r="E457" s="12" t="n">
        <v>15</v>
      </c>
    </row>
    <row r="458">
      <c r="A458" s="3" t="inlineStr">
        <is>
          <t>LC227XLVALBP</t>
        </is>
      </c>
      <c r="B458" s="3" t="inlineStr">
        <is>
          <t>Brother</t>
        </is>
      </c>
      <c r="C458" s="3" t="inlineStr">
        <is>
          <t>LC227XL VALUE PACK</t>
        </is>
      </c>
      <c r="D458" s="11" t="n">
        <v>77</v>
      </c>
      <c r="E458" s="12" t="n">
        <v>64.17</v>
      </c>
    </row>
    <row r="459">
      <c r="A459" s="3" t="inlineStr">
        <is>
          <t>LC227XLBK</t>
        </is>
      </c>
      <c r="B459" s="3" t="inlineStr">
        <is>
          <t>Brother</t>
        </is>
      </c>
      <c r="C459" s="3" t="inlineStr">
        <is>
          <t>LC227XLBK HIGH YIELD BLACK INK</t>
        </is>
      </c>
      <c r="D459" s="11" t="n">
        <v>28</v>
      </c>
      <c r="E459" s="12" t="n">
        <v>23.33</v>
      </c>
    </row>
    <row r="460">
      <c r="A460" s="3" t="inlineStr">
        <is>
          <t>LC229XLBK</t>
        </is>
      </c>
      <c r="B460" s="3" t="inlineStr">
        <is>
          <t>Brother</t>
        </is>
      </c>
      <c r="C460" s="3" t="inlineStr">
        <is>
          <t>LC229 HIGH CAP BLACK INK</t>
        </is>
      </c>
      <c r="D460" s="11" t="n">
        <v>29</v>
      </c>
      <c r="E460" s="12" t="n">
        <v>24.17</v>
      </c>
    </row>
    <row r="461">
      <c r="A461" s="3" t="inlineStr">
        <is>
          <t>LC229XLVALBP</t>
        </is>
      </c>
      <c r="B461" s="3" t="inlineStr">
        <is>
          <t>Brother</t>
        </is>
      </c>
      <c r="C461" s="3" t="inlineStr">
        <is>
          <t>LC229XL VALUE PACK</t>
        </is>
      </c>
      <c r="D461" s="11" t="n">
        <v>78</v>
      </c>
      <c r="E461" s="12" t="n">
        <v>65</v>
      </c>
    </row>
    <row r="462">
      <c r="A462" s="3" t="inlineStr">
        <is>
          <t>LC3233BK</t>
        </is>
      </c>
      <c r="B462" s="3" t="inlineStr">
        <is>
          <t>Brother</t>
        </is>
      </c>
      <c r="C462" s="3" t="inlineStr">
        <is>
          <t>LC3233BK INK CART BLACK 3K PAGES</t>
        </is>
      </c>
      <c r="D462" s="11" t="n">
        <v>24</v>
      </c>
      <c r="E462" s="12" t="n">
        <v>20</v>
      </c>
    </row>
    <row r="463">
      <c r="A463" s="3" t="inlineStr">
        <is>
          <t>LC3233C</t>
        </is>
      </c>
      <c r="B463" s="3" t="inlineStr">
        <is>
          <t>Brother</t>
        </is>
      </c>
      <c r="C463" s="3" t="inlineStr">
        <is>
          <t>LC3233C INK CART CYAN 1.5K PAGES</t>
        </is>
      </c>
      <c r="D463" s="11" t="n">
        <v>16</v>
      </c>
      <c r="E463" s="12" t="n">
        <v>13.33</v>
      </c>
    </row>
    <row r="464">
      <c r="A464" s="3" t="inlineStr">
        <is>
          <t>LC3233M</t>
        </is>
      </c>
      <c r="B464" s="3" t="inlineStr">
        <is>
          <t>Brother</t>
        </is>
      </c>
      <c r="C464" s="3" t="inlineStr">
        <is>
          <t>LC3233M INK CART MAGENTA 1.5K PAGES</t>
        </is>
      </c>
      <c r="D464" s="11" t="n">
        <v>16</v>
      </c>
      <c r="E464" s="12" t="n">
        <v>13.33</v>
      </c>
    </row>
    <row r="465">
      <c r="A465" s="3" t="inlineStr">
        <is>
          <t>LC3235XLBK</t>
        </is>
      </c>
      <c r="B465" s="3" t="inlineStr">
        <is>
          <t>Brother</t>
        </is>
      </c>
      <c r="C465" s="3" t="inlineStr">
        <is>
          <t>LC3235XLBK INK CART BLACK 6K PAGES</t>
        </is>
      </c>
      <c r="D465" s="11" t="n">
        <v>35</v>
      </c>
      <c r="E465" s="12" t="n">
        <v>29.17</v>
      </c>
    </row>
    <row r="466">
      <c r="A466" s="3" t="inlineStr">
        <is>
          <t>LC3235XLC</t>
        </is>
      </c>
      <c r="B466" s="3" t="inlineStr">
        <is>
          <t>Brother</t>
        </is>
      </c>
      <c r="C466" s="3" t="inlineStr">
        <is>
          <t>LC3235XLC INK CART CYAN 5K PAGES</t>
        </is>
      </c>
      <c r="D466" s="11" t="n">
        <v>31</v>
      </c>
      <c r="E466" s="12" t="n">
        <v>25.83</v>
      </c>
    </row>
    <row r="467">
      <c r="A467" s="3" t="inlineStr">
        <is>
          <t>LC3235XLM</t>
        </is>
      </c>
      <c r="B467" s="3" t="inlineStr">
        <is>
          <t>Brother</t>
        </is>
      </c>
      <c r="C467" s="3" t="inlineStr">
        <is>
          <t>LC3235XLM INK CART MAGENTA 5K PAGES</t>
        </is>
      </c>
      <c r="D467" s="11" t="n">
        <v>31</v>
      </c>
      <c r="E467" s="12" t="n">
        <v>25.83</v>
      </c>
    </row>
    <row r="468">
      <c r="A468" s="3" t="inlineStr">
        <is>
          <t>LC3235XLY</t>
        </is>
      </c>
      <c r="B468" s="3" t="inlineStr">
        <is>
          <t>Brother</t>
        </is>
      </c>
      <c r="C468" s="3" t="inlineStr">
        <is>
          <t>LC3235XLY INK CART YELLOW 5K PAGES</t>
        </is>
      </c>
      <c r="D468" s="11" t="n">
        <v>31</v>
      </c>
      <c r="E468" s="12" t="n">
        <v>25.83</v>
      </c>
    </row>
    <row r="469">
      <c r="A469" s="3" t="inlineStr">
        <is>
          <t>LC528BK</t>
        </is>
      </c>
      <c r="B469" s="3" t="inlineStr">
        <is>
          <t>Brother</t>
        </is>
      </c>
      <c r="C469" s="3" t="inlineStr">
        <is>
          <t>LC528BK STANDARD BLACK INK</t>
        </is>
      </c>
      <c r="D469" s="11" t="n">
        <v>64</v>
      </c>
      <c r="E469" s="12" t="n">
        <v>53.33</v>
      </c>
    </row>
    <row r="470">
      <c r="A470" s="3" t="inlineStr">
        <is>
          <t>LC528C</t>
        </is>
      </c>
      <c r="B470" s="3" t="inlineStr">
        <is>
          <t>Brother</t>
        </is>
      </c>
      <c r="C470" s="3" t="inlineStr">
        <is>
          <t>LC528C STANDARD CYAN INK</t>
        </is>
      </c>
      <c r="D470" s="11" t="n">
        <v>60</v>
      </c>
      <c r="E470" s="12" t="n">
        <v>50</v>
      </c>
    </row>
    <row r="471">
      <c r="A471" s="3" t="inlineStr">
        <is>
          <t>LC528M</t>
        </is>
      </c>
      <c r="B471" s="3" t="inlineStr">
        <is>
          <t>Brother</t>
        </is>
      </c>
      <c r="C471" s="3" t="inlineStr">
        <is>
          <t>LC528M STANDARD MAGENTA INK</t>
        </is>
      </c>
      <c r="D471" s="11" t="n">
        <v>60</v>
      </c>
      <c r="E471" s="12" t="n">
        <v>50</v>
      </c>
    </row>
    <row r="472">
      <c r="A472" s="3" t="inlineStr">
        <is>
          <t>LC528Y</t>
        </is>
      </c>
      <c r="B472" s="3" t="inlineStr">
        <is>
          <t>Brother</t>
        </is>
      </c>
      <c r="C472" s="3" t="inlineStr">
        <is>
          <t>LC528YS TANDARD YELLOW INK</t>
        </is>
      </c>
      <c r="D472" s="11" t="n">
        <v>60</v>
      </c>
      <c r="E472" s="12" t="n">
        <v>50</v>
      </c>
    </row>
    <row r="473">
      <c r="A473" s="3" t="inlineStr">
        <is>
          <t>LC980BK</t>
        </is>
      </c>
      <c r="B473" s="3" t="inlineStr">
        <is>
          <t>Brother</t>
        </is>
      </c>
      <c r="C473" s="3" t="inlineStr">
        <is>
          <t>LC980BK BLACK INK CARTRIDGE</t>
        </is>
      </c>
      <c r="D473" s="11" t="n">
        <v>17</v>
      </c>
      <c r="E473" s="12" t="n">
        <v>14.17</v>
      </c>
    </row>
    <row r="474">
      <c r="A474" s="3" t="inlineStr">
        <is>
          <t>LC980C</t>
        </is>
      </c>
      <c r="B474" s="3" t="inlineStr">
        <is>
          <t>Brother</t>
        </is>
      </c>
      <c r="C474" s="3" t="inlineStr">
        <is>
          <t>LC980C CYAN INK CARTRIDGE</t>
        </is>
      </c>
      <c r="D474" s="11" t="n">
        <v>11</v>
      </c>
      <c r="E474" s="12" t="n">
        <v>9.17</v>
      </c>
    </row>
    <row r="475">
      <c r="A475" s="3" t="inlineStr">
        <is>
          <t>LC980M</t>
        </is>
      </c>
      <c r="B475" s="3" t="inlineStr">
        <is>
          <t>Brother</t>
        </is>
      </c>
      <c r="C475" s="3" t="inlineStr">
        <is>
          <t>LC980M MAGENTA INK CARTRIDGE</t>
        </is>
      </c>
      <c r="D475" s="11" t="n">
        <v>11</v>
      </c>
      <c r="E475" s="12" t="n">
        <v>9.17</v>
      </c>
    </row>
    <row r="476">
      <c r="A476" s="3" t="inlineStr">
        <is>
          <t>LC980Y</t>
        </is>
      </c>
      <c r="B476" s="3" t="inlineStr">
        <is>
          <t>Brother</t>
        </is>
      </c>
      <c r="C476" s="3" t="inlineStr">
        <is>
          <t>LC980Y YELLOW INK CARTRIDGE</t>
        </is>
      </c>
      <c r="D476" s="11" t="n">
        <v>11</v>
      </c>
      <c r="E476" s="12" t="n">
        <v>9.17</v>
      </c>
    </row>
    <row r="477">
      <c r="A477" s="3" t="inlineStr">
        <is>
          <t>LC985BK</t>
        </is>
      </c>
      <c r="B477" s="3" t="inlineStr">
        <is>
          <t>Brother</t>
        </is>
      </c>
      <c r="C477" s="3" t="inlineStr">
        <is>
          <t>LC985BK BLACK CARTRIDGE</t>
        </is>
      </c>
      <c r="D477" s="11" t="n">
        <v>17</v>
      </c>
      <c r="E477" s="12" t="n">
        <v>14.17</v>
      </c>
    </row>
    <row r="478">
      <c r="A478" s="3" t="inlineStr">
        <is>
          <t>LC985C</t>
        </is>
      </c>
      <c r="B478" s="3" t="inlineStr">
        <is>
          <t>Brother</t>
        </is>
      </c>
      <c r="C478" s="3" t="inlineStr">
        <is>
          <t>LC985C CYAN CARTRIDGE</t>
        </is>
      </c>
      <c r="D478" s="11" t="n">
        <v>11</v>
      </c>
      <c r="E478" s="12" t="n">
        <v>9.17</v>
      </c>
    </row>
    <row r="479">
      <c r="A479" s="3" t="inlineStr">
        <is>
          <t>LC985M</t>
        </is>
      </c>
      <c r="B479" s="3" t="inlineStr">
        <is>
          <t>Brother</t>
        </is>
      </c>
      <c r="C479" s="3" t="inlineStr">
        <is>
          <t>LC985M MAGENTA CARTRIDGE</t>
        </is>
      </c>
      <c r="D479" s="11" t="n">
        <v>11</v>
      </c>
      <c r="E479" s="12" t="n">
        <v>9.17</v>
      </c>
    </row>
    <row r="480">
      <c r="A480" s="3" t="inlineStr">
        <is>
          <t>LC985Y</t>
        </is>
      </c>
      <c r="B480" s="3" t="inlineStr">
        <is>
          <t>Brother</t>
        </is>
      </c>
      <c r="C480" s="3" t="inlineStr">
        <is>
          <t>LC985Y YELLOW CARTRIDGE</t>
        </is>
      </c>
      <c r="D480" s="11" t="n">
        <v>11</v>
      </c>
      <c r="E480" s="12" t="n">
        <v>9.17</v>
      </c>
    </row>
    <row r="481">
      <c r="A481" s="3" t="inlineStr">
        <is>
          <t>TN328M</t>
        </is>
      </c>
      <c r="B481" s="3" t="inlineStr">
        <is>
          <t>Brother</t>
        </is>
      </c>
      <c r="C481" s="3" t="inlineStr">
        <is>
          <t>MAGENTA TONER</t>
        </is>
      </c>
      <c r="D481" s="11" t="n">
        <v>185</v>
      </c>
      <c r="E481" s="12" t="n">
        <v>154.17</v>
      </c>
    </row>
    <row r="482">
      <c r="A482" s="3" t="inlineStr">
        <is>
          <t>TN320M</t>
        </is>
      </c>
      <c r="B482" s="3" t="inlineStr">
        <is>
          <t>Brother</t>
        </is>
      </c>
      <c r="C482" s="3" t="inlineStr">
        <is>
          <t>MAGENTA TONER</t>
        </is>
      </c>
      <c r="D482" s="11" t="n">
        <v>77</v>
      </c>
      <c r="E482" s="12" t="n">
        <v>64.17</v>
      </c>
    </row>
    <row r="483">
      <c r="A483" s="3" t="inlineStr">
        <is>
          <t>DR2200</t>
        </is>
      </c>
      <c r="B483" s="3" t="inlineStr">
        <is>
          <t>Brother</t>
        </is>
      </c>
      <c r="C483" s="3" t="inlineStr">
        <is>
          <t>PRINTER DRUM KIT</t>
        </is>
      </c>
      <c r="D483" s="11" t="n">
        <v>73</v>
      </c>
      <c r="E483" s="12" t="n">
        <v>60.83</v>
      </c>
    </row>
    <row r="484">
      <c r="A484" s="3" t="inlineStr">
        <is>
          <t>LC521BK</t>
        </is>
      </c>
      <c r="B484" s="3" t="inlineStr">
        <is>
          <t>Brother</t>
        </is>
      </c>
      <c r="C484" s="3" t="inlineStr">
        <is>
          <t>STANDARD BLACK INK CARTRIDGE</t>
        </is>
      </c>
      <c r="D484" s="11" t="n">
        <v>18</v>
      </c>
      <c r="E484" s="12" t="n">
        <v>15</v>
      </c>
    </row>
    <row r="485">
      <c r="A485" s="3" t="inlineStr">
        <is>
          <t>DR1150</t>
        </is>
      </c>
      <c r="B485" s="3" t="inlineStr">
        <is>
          <t>Brother</t>
        </is>
      </c>
      <c r="C485" s="3" t="inlineStr">
        <is>
          <t>STANDARD BLACK INK CARTRIDGE</t>
        </is>
      </c>
      <c r="D485" s="11" t="n">
        <v>58</v>
      </c>
      <c r="E485" s="12" t="n">
        <v>48.33</v>
      </c>
    </row>
    <row r="486">
      <c r="A486" s="3" t="inlineStr">
        <is>
          <t>TN1150</t>
        </is>
      </c>
      <c r="B486" s="3" t="inlineStr">
        <is>
          <t>Brother</t>
        </is>
      </c>
      <c r="C486" s="3" t="inlineStr">
        <is>
          <t>STANDARD BLACK TONER</t>
        </is>
      </c>
      <c r="D486" s="11" t="n">
        <v>37</v>
      </c>
      <c r="E486" s="12" t="n">
        <v>30.83</v>
      </c>
    </row>
    <row r="487">
      <c r="A487" s="3" t="inlineStr">
        <is>
          <t>LC521C</t>
        </is>
      </c>
      <c r="B487" s="3" t="inlineStr">
        <is>
          <t>Brother</t>
        </is>
      </c>
      <c r="C487" s="3" t="inlineStr">
        <is>
          <t>STANDARD CYAN INK CARTRIDGE</t>
        </is>
      </c>
      <c r="D487" s="11" t="n">
        <v>14</v>
      </c>
      <c r="E487" s="12" t="n">
        <v>11.67</v>
      </c>
    </row>
    <row r="488">
      <c r="A488" s="3" t="inlineStr">
        <is>
          <t>LC521VAL</t>
        </is>
      </c>
      <c r="B488" s="3" t="inlineStr">
        <is>
          <t>Brother</t>
        </is>
      </c>
      <c r="C488" s="3" t="inlineStr">
        <is>
          <t>STANDARD INK MULTI PACK</t>
        </is>
      </c>
      <c r="D488" s="11" t="n">
        <v>50</v>
      </c>
      <c r="E488" s="12" t="n">
        <v>41.67</v>
      </c>
    </row>
    <row r="489">
      <c r="A489" s="3" t="inlineStr">
        <is>
          <t>LC521M</t>
        </is>
      </c>
      <c r="B489" s="3" t="inlineStr">
        <is>
          <t>Brother</t>
        </is>
      </c>
      <c r="C489" s="3" t="inlineStr">
        <is>
          <t>STANDARD MAGENTA INK CARTRIDGE</t>
        </is>
      </c>
      <c r="D489" s="11" t="n">
        <v>14</v>
      </c>
      <c r="E489" s="12" t="n">
        <v>11.67</v>
      </c>
    </row>
    <row r="490">
      <c r="A490" s="3" t="inlineStr">
        <is>
          <t>LC521Y</t>
        </is>
      </c>
      <c r="B490" s="3" t="inlineStr">
        <is>
          <t>Brother</t>
        </is>
      </c>
      <c r="C490" s="3" t="inlineStr">
        <is>
          <t>STANDARD YELLOW INK CARTRIDGE</t>
        </is>
      </c>
      <c r="D490" s="11" t="n">
        <v>14</v>
      </c>
      <c r="E490" s="12" t="n">
        <v>11.67</v>
      </c>
    </row>
    <row r="491">
      <c r="A491" s="3" t="inlineStr">
        <is>
          <t>LC527BK</t>
        </is>
      </c>
      <c r="B491" s="3" t="inlineStr">
        <is>
          <t>Brother</t>
        </is>
      </c>
      <c r="C491" s="3" t="inlineStr">
        <is>
          <t>STANDARD YIELD BLACK INK CARTRIDGE</t>
        </is>
      </c>
      <c r="D491" s="11" t="n">
        <v>25</v>
      </c>
      <c r="E491" s="12" t="n">
        <v>20.83</v>
      </c>
    </row>
    <row r="492">
      <c r="A492" s="3" t="inlineStr">
        <is>
          <t>TN625BK</t>
        </is>
      </c>
      <c r="B492" s="3" t="inlineStr">
        <is>
          <t>Brother</t>
        </is>
      </c>
      <c r="C492" s="3" t="inlineStr">
        <is>
          <t>STANDARD YIELD BLACK TONER</t>
        </is>
      </c>
      <c r="D492" s="11" t="n">
        <v>94</v>
      </c>
      <c r="E492" s="12" t="n">
        <v>78.33</v>
      </c>
    </row>
    <row r="493">
      <c r="A493" s="3" t="inlineStr">
        <is>
          <t>LC527C</t>
        </is>
      </c>
      <c r="B493" s="3" t="inlineStr">
        <is>
          <t>Brother</t>
        </is>
      </c>
      <c r="C493" s="3" t="inlineStr">
        <is>
          <t>STANDARD YIELD CYAN INK CARTRIDGE</t>
        </is>
      </c>
      <c r="D493" s="11" t="n">
        <v>19</v>
      </c>
      <c r="E493" s="12" t="n">
        <v>15.83</v>
      </c>
    </row>
    <row r="494">
      <c r="A494" s="3" t="inlineStr">
        <is>
          <t>TN625C</t>
        </is>
      </c>
      <c r="B494" s="3" t="inlineStr">
        <is>
          <t>Brother</t>
        </is>
      </c>
      <c r="C494" s="3" t="inlineStr">
        <is>
          <t>STANDARD YIELD CYAN TONER</t>
        </is>
      </c>
      <c r="D494" s="11" t="n">
        <v>82</v>
      </c>
      <c r="E494" s="12" t="n">
        <v>68.33</v>
      </c>
    </row>
    <row r="495">
      <c r="A495" s="3" t="inlineStr">
        <is>
          <t>LC527VAL</t>
        </is>
      </c>
      <c r="B495" s="3" t="inlineStr">
        <is>
          <t>Brother</t>
        </is>
      </c>
      <c r="C495" s="3" t="inlineStr">
        <is>
          <t>STANDARD YIELD INK MULTI PACK</t>
        </is>
      </c>
      <c r="D495" s="11" t="n">
        <v>72</v>
      </c>
      <c r="E495" s="12" t="n">
        <v>60</v>
      </c>
    </row>
    <row r="496">
      <c r="A496" s="3" t="inlineStr">
        <is>
          <t>LC527M</t>
        </is>
      </c>
      <c r="B496" s="3" t="inlineStr">
        <is>
          <t>Brother</t>
        </is>
      </c>
      <c r="C496" s="3" t="inlineStr">
        <is>
          <t>STANDARD YIELD MAGENTA INK CARTRIDGE</t>
        </is>
      </c>
      <c r="D496" s="11" t="n">
        <v>19</v>
      </c>
      <c r="E496" s="12" t="n">
        <v>15.83</v>
      </c>
    </row>
    <row r="497">
      <c r="A497" s="3" t="inlineStr">
        <is>
          <t>TN625M</t>
        </is>
      </c>
      <c r="B497" s="3" t="inlineStr">
        <is>
          <t>Brother</t>
        </is>
      </c>
      <c r="C497" s="3" t="inlineStr">
        <is>
          <t>STANDARD YIELD MAGENTA TONER</t>
        </is>
      </c>
      <c r="D497" s="11" t="n">
        <v>82</v>
      </c>
      <c r="E497" s="12" t="n">
        <v>68.33</v>
      </c>
    </row>
    <row r="498">
      <c r="A498" s="3" t="inlineStr">
        <is>
          <t>TN3430</t>
        </is>
      </c>
      <c r="B498" s="3" t="inlineStr">
        <is>
          <t>Brother</t>
        </is>
      </c>
      <c r="C498" s="3" t="inlineStr">
        <is>
          <t>STANDARD YIELD TONER</t>
        </is>
      </c>
      <c r="D498" s="11" t="n">
        <v>76</v>
      </c>
      <c r="E498" s="12" t="n">
        <v>63.33</v>
      </c>
    </row>
    <row r="499">
      <c r="A499" s="3" t="inlineStr">
        <is>
          <t>LC527Y</t>
        </is>
      </c>
      <c r="B499" s="3" t="inlineStr">
        <is>
          <t>Brother</t>
        </is>
      </c>
      <c r="C499" s="3" t="inlineStr">
        <is>
          <t>STANDARD YIELD YELLOW INK CARTRIDGE</t>
        </is>
      </c>
      <c r="D499" s="11" t="n">
        <v>19</v>
      </c>
      <c r="E499" s="12" t="n">
        <v>15.83</v>
      </c>
    </row>
    <row r="500">
      <c r="A500" s="3" t="inlineStr">
        <is>
          <t>TN625Y</t>
        </is>
      </c>
      <c r="B500" s="3" t="inlineStr">
        <is>
          <t>Brother</t>
        </is>
      </c>
      <c r="C500" s="3" t="inlineStr">
        <is>
          <t>STANDARD YIELD YELLOW TONER</t>
        </is>
      </c>
      <c r="D500" s="11" t="n">
        <v>82</v>
      </c>
      <c r="E500" s="12" t="n">
        <v>68.33</v>
      </c>
    </row>
    <row r="501">
      <c r="A501" s="3" t="inlineStr">
        <is>
          <t>TN625XXLBK</t>
        </is>
      </c>
      <c r="B501" s="3" t="inlineStr">
        <is>
          <t>Brother</t>
        </is>
      </c>
      <c r="C501" s="3" t="inlineStr">
        <is>
          <t>SUPER HIGH YIELD BLACK TONER</t>
        </is>
      </c>
      <c r="D501" s="11" t="n">
        <v>106</v>
      </c>
      <c r="E501" s="12" t="n">
        <v>88.33</v>
      </c>
    </row>
    <row r="502">
      <c r="A502" s="3" t="inlineStr">
        <is>
          <t>TN3512</t>
        </is>
      </c>
      <c r="B502" s="3" t="inlineStr">
        <is>
          <t>Brother</t>
        </is>
      </c>
      <c r="C502" s="3" t="inlineStr">
        <is>
          <t>SUPER HIGH YIELD TONER</t>
        </is>
      </c>
      <c r="D502" s="11" t="n">
        <v>146</v>
      </c>
      <c r="E502" s="12" t="n">
        <v>121.67</v>
      </c>
    </row>
    <row r="503">
      <c r="A503" s="3" t="inlineStr">
        <is>
          <t>TN1050</t>
        </is>
      </c>
      <c r="B503" s="3" t="inlineStr">
        <is>
          <t>Brother</t>
        </is>
      </c>
      <c r="C503" s="3" t="inlineStr">
        <is>
          <t>TN-1050 TONER UNIT</t>
        </is>
      </c>
      <c r="D503" s="11" t="n">
        <v>39</v>
      </c>
      <c r="E503" s="12" t="n">
        <v>32.5</v>
      </c>
    </row>
    <row r="504">
      <c r="A504" s="3" t="inlineStr">
        <is>
          <t>TN2005</t>
        </is>
      </c>
      <c r="B504" s="3" t="inlineStr">
        <is>
          <t>Brother</t>
        </is>
      </c>
      <c r="C504" s="3" t="inlineStr">
        <is>
          <t>TN-2005 TONER CARTRIDGE 1.5K HL-2035</t>
        </is>
      </c>
      <c r="D504" s="11" t="n">
        <v>53</v>
      </c>
      <c r="E504" s="12" t="n">
        <v>44.17</v>
      </c>
    </row>
    <row r="505">
      <c r="A505" s="3" t="inlineStr">
        <is>
          <t>TN2320TWIN</t>
        </is>
      </c>
      <c r="B505" s="3" t="inlineStr">
        <is>
          <t>Brother</t>
        </is>
      </c>
      <c r="C505" s="3" t="inlineStr">
        <is>
          <t>TN2320 BLACK TONER TWIN PACK</t>
        </is>
      </c>
      <c r="D505" s="11" t="n">
        <v>120</v>
      </c>
      <c r="E505" s="12" t="n">
        <v>100</v>
      </c>
    </row>
    <row r="506">
      <c r="A506" s="3" t="inlineStr">
        <is>
          <t>TN241BKTWIN</t>
        </is>
      </c>
      <c r="B506" s="3" t="inlineStr">
        <is>
          <t>Brother</t>
        </is>
      </c>
      <c r="C506" s="3" t="inlineStr">
        <is>
          <t>TN241 BLACK TONER TWIN PACK</t>
        </is>
      </c>
      <c r="D506" s="11" t="n">
        <v>118</v>
      </c>
      <c r="E506" s="12" t="n">
        <v>98.33</v>
      </c>
    </row>
    <row r="507">
      <c r="A507" s="3" t="inlineStr">
        <is>
          <t>TN241CMY</t>
        </is>
      </c>
      <c r="B507" s="3" t="inlineStr">
        <is>
          <t>Brother</t>
        </is>
      </c>
      <c r="C507" s="3" t="inlineStr">
        <is>
          <t>TN241 CYAN MAGENTA YELLOW TONERPACK</t>
        </is>
      </c>
      <c r="D507" s="11" t="n">
        <v>175</v>
      </c>
      <c r="E507" s="12" t="n">
        <v>145.83</v>
      </c>
    </row>
    <row r="508">
      <c r="A508" s="3" t="inlineStr">
        <is>
          <t>TN2420TWIN</t>
        </is>
      </c>
      <c r="B508" s="3" t="inlineStr">
        <is>
          <t>Brother</t>
        </is>
      </c>
      <c r="C508" s="3" t="inlineStr">
        <is>
          <t>TN2420 BLACK TONER TWIN PACK</t>
        </is>
      </c>
      <c r="D508" s="11" t="n">
        <v>138</v>
      </c>
      <c r="E508" s="12" t="n">
        <v>115</v>
      </c>
    </row>
    <row r="509">
      <c r="A509" s="3" t="inlineStr">
        <is>
          <t>TN248BK</t>
        </is>
      </c>
      <c r="B509" s="3" t="inlineStr">
        <is>
          <t>Brother</t>
        </is>
      </c>
      <c r="C509" s="3" t="inlineStr">
        <is>
          <t>TN248BK STANDARD YIELD BLACK TONER C</t>
        </is>
      </c>
      <c r="D509" s="11" t="n">
        <v>49</v>
      </c>
      <c r="E509" s="12" t="n">
        <v>40.83</v>
      </c>
    </row>
    <row r="510">
      <c r="A510" s="3" t="inlineStr">
        <is>
          <t>TN248C</t>
        </is>
      </c>
      <c r="B510" s="3" t="inlineStr">
        <is>
          <t>Brother</t>
        </is>
      </c>
      <c r="C510" s="3" t="inlineStr">
        <is>
          <t>TN248C STANDARD YIELD CYAN TONER CAR</t>
        </is>
      </c>
      <c r="D510" s="11" t="n">
        <v>54</v>
      </c>
      <c r="E510" s="12" t="n">
        <v>45</v>
      </c>
    </row>
    <row r="511">
      <c r="A511" s="3" t="inlineStr">
        <is>
          <t>TN248M</t>
        </is>
      </c>
      <c r="B511" s="3" t="inlineStr">
        <is>
          <t>Brother</t>
        </is>
      </c>
      <c r="C511" s="3" t="inlineStr">
        <is>
          <t>TN248M STANDARD YIELD MAGENTATONER C</t>
        </is>
      </c>
      <c r="D511" s="11" t="n">
        <v>54</v>
      </c>
      <c r="E511" s="12" t="n">
        <v>45</v>
      </c>
    </row>
    <row r="512">
      <c r="A512" s="3" t="inlineStr">
        <is>
          <t>TN248VAL</t>
        </is>
      </c>
      <c r="B512" s="3" t="inlineStr">
        <is>
          <t>Brother</t>
        </is>
      </c>
      <c r="C512" s="3" t="inlineStr">
        <is>
          <t>TN248VAL STANDARD YIELD VALUE PACK</t>
        </is>
      </c>
      <c r="D512" s="11" t="n">
        <v>178</v>
      </c>
      <c r="E512" s="12" t="n">
        <v>148.33</v>
      </c>
    </row>
    <row r="513">
      <c r="A513" s="3" t="inlineStr">
        <is>
          <t>TN248XLBK</t>
        </is>
      </c>
      <c r="B513" s="3" t="inlineStr">
        <is>
          <t>Brother</t>
        </is>
      </c>
      <c r="C513" s="3" t="inlineStr">
        <is>
          <t>TN248XLBK HIGH YIELD BLACK TONER CAR</t>
        </is>
      </c>
      <c r="D513" s="11" t="n">
        <v>84</v>
      </c>
      <c r="E513" s="12" t="n">
        <v>70</v>
      </c>
    </row>
    <row r="514">
      <c r="A514" s="3" t="inlineStr">
        <is>
          <t>TN248XLC</t>
        </is>
      </c>
      <c r="B514" s="3" t="inlineStr">
        <is>
          <t>Brother</t>
        </is>
      </c>
      <c r="C514" s="3" t="inlineStr">
        <is>
          <t>TN248XLC HIGH YIELD CYAN TONER CARTR</t>
        </is>
      </c>
      <c r="D514" s="11" t="n">
        <v>97</v>
      </c>
      <c r="E514" s="12" t="n">
        <v>80.83</v>
      </c>
    </row>
    <row r="515">
      <c r="A515" s="3" t="inlineStr">
        <is>
          <t>TN248XLM</t>
        </is>
      </c>
      <c r="B515" s="3" t="inlineStr">
        <is>
          <t>Brother</t>
        </is>
      </c>
      <c r="C515" s="3" t="inlineStr">
        <is>
          <t>TN248XLM HIGH YIELD MAGENTATONER CAR</t>
        </is>
      </c>
      <c r="D515" s="11" t="n">
        <v>97</v>
      </c>
      <c r="E515" s="12" t="n">
        <v>80.83</v>
      </c>
    </row>
    <row r="516">
      <c r="A516" s="3" t="inlineStr">
        <is>
          <t>TN248XLY</t>
        </is>
      </c>
      <c r="B516" s="3" t="inlineStr">
        <is>
          <t>Brother</t>
        </is>
      </c>
      <c r="C516" s="3" t="inlineStr">
        <is>
          <t>TN248XLY HIGH YIELD YELLOW TONER CAR</t>
        </is>
      </c>
      <c r="D516" s="11" t="n">
        <v>97</v>
      </c>
      <c r="E516" s="12" t="n">
        <v>80.83</v>
      </c>
    </row>
    <row r="517">
      <c r="A517" s="3" t="inlineStr">
        <is>
          <t>TN248Y</t>
        </is>
      </c>
      <c r="B517" s="3" t="inlineStr">
        <is>
          <t>Brother</t>
        </is>
      </c>
      <c r="C517" s="3" t="inlineStr">
        <is>
          <t>TN248Y STANDARD YIELD YELLOW TONER C</t>
        </is>
      </c>
      <c r="D517" s="11" t="n">
        <v>54</v>
      </c>
      <c r="E517" s="12" t="n">
        <v>45</v>
      </c>
    </row>
    <row r="518">
      <c r="A518" s="3" t="inlineStr">
        <is>
          <t>TN249BK</t>
        </is>
      </c>
      <c r="B518" s="3" t="inlineStr">
        <is>
          <t>Brother</t>
        </is>
      </c>
      <c r="C518" s="3" t="inlineStr">
        <is>
          <t>TN249BK ULTRA HIGH YIELD BLACK TONER</t>
        </is>
      </c>
      <c r="D518" s="11" t="n">
        <v>100</v>
      </c>
      <c r="E518" s="12" t="n">
        <v>83.33</v>
      </c>
    </row>
    <row r="519">
      <c r="A519" s="3" t="inlineStr">
        <is>
          <t>TN2510</t>
        </is>
      </c>
      <c r="B519" s="3" t="inlineStr">
        <is>
          <t>Brother</t>
        </is>
      </c>
      <c r="C519" s="3" t="inlineStr">
        <is>
          <t>TN2510 STANDARD YIELD BLACK TONER CA</t>
        </is>
      </c>
      <c r="D519" s="11" t="n">
        <v>44</v>
      </c>
      <c r="E519" s="12" t="n">
        <v>36.67</v>
      </c>
    </row>
    <row r="520">
      <c r="A520" s="3" t="inlineStr">
        <is>
          <t>TN2510XL</t>
        </is>
      </c>
      <c r="B520" s="3" t="inlineStr">
        <is>
          <t>Brother</t>
        </is>
      </c>
      <c r="C520" s="3" t="inlineStr">
        <is>
          <t>TN2510XL HIGH YIELD BLACK TONER CART</t>
        </is>
      </c>
      <c r="D520" s="11" t="n">
        <v>77</v>
      </c>
      <c r="E520" s="12" t="n">
        <v>64.17</v>
      </c>
    </row>
    <row r="521">
      <c r="A521" s="3" t="inlineStr">
        <is>
          <t>TN2510XXL</t>
        </is>
      </c>
      <c r="B521" s="3" t="inlineStr">
        <is>
          <t>Brother</t>
        </is>
      </c>
      <c r="C521" s="3" t="inlineStr">
        <is>
          <t>TN2510XXL SUPER HIGH YIELD BLACK</t>
        </is>
      </c>
      <c r="D521" s="11" t="n">
        <v>115</v>
      </c>
      <c r="E521" s="12" t="n">
        <v>95.83</v>
      </c>
    </row>
    <row r="522">
      <c r="A522" s="3" t="inlineStr">
        <is>
          <t>TN326BK</t>
        </is>
      </c>
      <c r="B522" s="3" t="inlineStr">
        <is>
          <t>Brother</t>
        </is>
      </c>
      <c r="C522" s="3" t="inlineStr">
        <is>
          <t>TN326BK BLACK TONER</t>
        </is>
      </c>
      <c r="D522" s="11" t="n">
        <v>67</v>
      </c>
      <c r="E522" s="12" t="n">
        <v>55.83</v>
      </c>
    </row>
    <row r="523">
      <c r="A523" s="3" t="inlineStr">
        <is>
          <t>TN326C</t>
        </is>
      </c>
      <c r="B523" s="3" t="inlineStr">
        <is>
          <t>Brother</t>
        </is>
      </c>
      <c r="C523" s="3" t="inlineStr">
        <is>
          <t>TN326C CYAN TONER</t>
        </is>
      </c>
      <c r="D523" s="11" t="n">
        <v>137</v>
      </c>
      <c r="E523" s="12" t="n">
        <v>114.17</v>
      </c>
    </row>
    <row r="524">
      <c r="A524" s="3" t="inlineStr">
        <is>
          <t>TN326M</t>
        </is>
      </c>
      <c r="B524" s="3" t="inlineStr">
        <is>
          <t>Brother</t>
        </is>
      </c>
      <c r="C524" s="3" t="inlineStr">
        <is>
          <t>TN326M MAGENTA TONER</t>
        </is>
      </c>
      <c r="D524" s="11" t="n">
        <v>137</v>
      </c>
      <c r="E524" s="12" t="n">
        <v>114.17</v>
      </c>
    </row>
    <row r="525">
      <c r="A525" s="3" t="inlineStr">
        <is>
          <t>TN326Y</t>
        </is>
      </c>
      <c r="B525" s="3" t="inlineStr">
        <is>
          <t>Brother</t>
        </is>
      </c>
      <c r="C525" s="3" t="inlineStr">
        <is>
          <t>TN326Y YELLOW TONER</t>
        </is>
      </c>
      <c r="D525" s="11" t="n">
        <v>137</v>
      </c>
      <c r="E525" s="12" t="n">
        <v>114.17</v>
      </c>
    </row>
    <row r="526">
      <c r="A526" s="3" t="inlineStr">
        <is>
          <t>TN329BK</t>
        </is>
      </c>
      <c r="B526" s="3" t="inlineStr">
        <is>
          <t>Brother</t>
        </is>
      </c>
      <c r="C526" s="3" t="inlineStr">
        <is>
          <t>TN329BK BLACK TONER</t>
        </is>
      </c>
      <c r="D526" s="11" t="n">
        <v>86</v>
      </c>
      <c r="E526" s="12" t="n">
        <v>71.67</v>
      </c>
    </row>
    <row r="527">
      <c r="A527" s="3" t="inlineStr">
        <is>
          <t>TN329C</t>
        </is>
      </c>
      <c r="B527" s="3" t="inlineStr">
        <is>
          <t>Brother</t>
        </is>
      </c>
      <c r="C527" s="3" t="inlineStr">
        <is>
          <t>TN329C CYAN TONER</t>
        </is>
      </c>
      <c r="D527" s="11" t="n">
        <v>192</v>
      </c>
      <c r="E527" s="12" t="n">
        <v>160</v>
      </c>
    </row>
    <row r="528">
      <c r="A528" s="3" t="inlineStr">
        <is>
          <t>TN329M</t>
        </is>
      </c>
      <c r="B528" s="3" t="inlineStr">
        <is>
          <t>Brother</t>
        </is>
      </c>
      <c r="C528" s="3" t="inlineStr">
        <is>
          <t>TN329M MAGENTA TONER</t>
        </is>
      </c>
      <c r="D528" s="11" t="n">
        <v>192</v>
      </c>
      <c r="E528" s="12" t="n">
        <v>160</v>
      </c>
    </row>
    <row r="529">
      <c r="A529" s="3" t="inlineStr">
        <is>
          <t>TN3600</t>
        </is>
      </c>
      <c r="B529" s="3" t="inlineStr">
        <is>
          <t>Brother</t>
        </is>
      </c>
      <c r="C529" s="3" t="inlineStr">
        <is>
          <t>TN3600 STANDARD YIELD BLACK TONER CA</t>
        </is>
      </c>
      <c r="D529" s="11" t="n">
        <v>75</v>
      </c>
      <c r="E529" s="12" t="n">
        <v>62.5</v>
      </c>
    </row>
    <row r="530">
      <c r="A530" s="3" t="inlineStr">
        <is>
          <t>TN3600XL</t>
        </is>
      </c>
      <c r="B530" s="3" t="inlineStr">
        <is>
          <t>Brother</t>
        </is>
      </c>
      <c r="C530" s="3" t="inlineStr">
        <is>
          <t>TN3600XL HIGH YIELD BLACK TONER CART</t>
        </is>
      </c>
      <c r="D530" s="11" t="n">
        <v>137</v>
      </c>
      <c r="E530" s="12" t="n">
        <v>114.17</v>
      </c>
    </row>
    <row r="531">
      <c r="A531" s="3" t="inlineStr">
        <is>
          <t>TN3610</t>
        </is>
      </c>
      <c r="B531" s="3" t="inlineStr">
        <is>
          <t>Brother</t>
        </is>
      </c>
      <c r="C531" s="3" t="inlineStr">
        <is>
          <t>TN3610 ULTRA HIGH YIELD BLACK TONER</t>
        </is>
      </c>
      <c r="D531" s="11" t="n">
        <v>219</v>
      </c>
      <c r="E531" s="12" t="n">
        <v>182.5</v>
      </c>
    </row>
    <row r="532">
      <c r="A532" s="3" t="inlineStr">
        <is>
          <t>TN3610XL</t>
        </is>
      </c>
      <c r="B532" s="3" t="inlineStr">
        <is>
          <t>Brother</t>
        </is>
      </c>
      <c r="C532" s="3" t="inlineStr">
        <is>
          <t>TN3610XL SUPER ULTRA HIGH YIELD BLAC</t>
        </is>
      </c>
      <c r="D532" s="11" t="n">
        <v>221</v>
      </c>
      <c r="E532" s="12" t="n">
        <v>184.17</v>
      </c>
    </row>
    <row r="533">
      <c r="A533" s="3" t="inlineStr">
        <is>
          <t>TN900BK</t>
        </is>
      </c>
      <c r="B533" s="3" t="inlineStr">
        <is>
          <t>Brother</t>
        </is>
      </c>
      <c r="C533" s="3" t="inlineStr">
        <is>
          <t>TN900BK BLACK TONER</t>
        </is>
      </c>
      <c r="D533" s="11" t="n">
        <v>78</v>
      </c>
      <c r="E533" s="12" t="n">
        <v>65</v>
      </c>
    </row>
    <row r="534">
      <c r="A534" s="3" t="inlineStr">
        <is>
          <t>TN900Y</t>
        </is>
      </c>
      <c r="B534" s="3" t="inlineStr">
        <is>
          <t>Brother</t>
        </is>
      </c>
      <c r="C534" s="3" t="inlineStr">
        <is>
          <t>TN900Y YELLOW TONER</t>
        </is>
      </c>
      <c r="D534" s="11" t="n">
        <v>167</v>
      </c>
      <c r="E534" s="12" t="n">
        <v>139.17</v>
      </c>
    </row>
    <row r="535">
      <c r="A535" s="3" t="inlineStr">
        <is>
          <t>TN3130</t>
        </is>
      </c>
      <c r="B535" s="3" t="inlineStr">
        <is>
          <t>Brother</t>
        </is>
      </c>
      <c r="C535" s="3" t="inlineStr">
        <is>
          <t>TONER HL5240 5250 5270 5280</t>
        </is>
      </c>
      <c r="D535" s="11" t="n">
        <v>85</v>
      </c>
      <c r="E535" s="12" t="n">
        <v>70.83</v>
      </c>
    </row>
    <row r="536">
      <c r="A536" s="3" t="inlineStr">
        <is>
          <t>LC528XLC</t>
        </is>
      </c>
      <c r="B536" s="3" t="inlineStr">
        <is>
          <t>Brother</t>
        </is>
      </c>
      <c r="C536" s="3" t="inlineStr">
        <is>
          <t>ULTRA HIGH YIELD CYAN INK</t>
        </is>
      </c>
      <c r="D536" s="11" t="n">
        <v>93</v>
      </c>
      <c r="E536" s="12" t="n">
        <v>77.5</v>
      </c>
    </row>
    <row r="537">
      <c r="A537" s="3" t="inlineStr">
        <is>
          <t>LC528XLM</t>
        </is>
      </c>
      <c r="B537" s="3" t="inlineStr">
        <is>
          <t>Brother</t>
        </is>
      </c>
      <c r="C537" s="3" t="inlineStr">
        <is>
          <t>ULTRA HIGH YIELD MAGENTA INK</t>
        </is>
      </c>
      <c r="D537" s="11" t="n">
        <v>93</v>
      </c>
      <c r="E537" s="12" t="n">
        <v>77.5</v>
      </c>
    </row>
    <row r="538">
      <c r="A538" s="3" t="inlineStr">
        <is>
          <t>TN3520</t>
        </is>
      </c>
      <c r="B538" s="3" t="inlineStr">
        <is>
          <t>Brother</t>
        </is>
      </c>
      <c r="C538" s="3" t="inlineStr">
        <is>
          <t>ULTRA HIGH YIELD TONER</t>
        </is>
      </c>
      <c r="D538" s="11" t="n">
        <v>183</v>
      </c>
      <c r="E538" s="12" t="n">
        <v>152.5</v>
      </c>
    </row>
    <row r="539">
      <c r="A539" s="3" t="inlineStr">
        <is>
          <t>LC528XLY</t>
        </is>
      </c>
      <c r="B539" s="3" t="inlineStr">
        <is>
          <t>Brother</t>
        </is>
      </c>
      <c r="C539" s="3" t="inlineStr">
        <is>
          <t>ULTRA HIGH YIELD YELLOW INK</t>
        </is>
      </c>
      <c r="D539" s="11" t="n">
        <v>93</v>
      </c>
      <c r="E539" s="12" t="n">
        <v>77.5</v>
      </c>
    </row>
    <row r="540">
      <c r="A540" s="3" t="inlineStr">
        <is>
          <t>TN328Y</t>
        </is>
      </c>
      <c r="B540" s="3" t="inlineStr">
        <is>
          <t>Brother</t>
        </is>
      </c>
      <c r="C540" s="3" t="inlineStr">
        <is>
          <t>YELLOW TONER</t>
        </is>
      </c>
      <c r="D540" s="11" t="n">
        <v>185</v>
      </c>
      <c r="E540" s="12" t="n">
        <v>154.17</v>
      </c>
    </row>
    <row r="541">
      <c r="A541" s="3" t="inlineStr">
        <is>
          <t>TN325Y</t>
        </is>
      </c>
      <c r="B541" s="3" t="inlineStr">
        <is>
          <t>Brother</t>
        </is>
      </c>
      <c r="C541" s="3" t="inlineStr">
        <is>
          <t>YELLOW TONER</t>
        </is>
      </c>
      <c r="D541" s="11" t="n">
        <v>136</v>
      </c>
      <c r="E541" s="12" t="n">
        <v>113.33</v>
      </c>
    </row>
    <row r="542">
      <c r="A542" s="3" t="inlineStr">
        <is>
          <t>TN320Y</t>
        </is>
      </c>
      <c r="B542" s="3" t="inlineStr">
        <is>
          <t>Brother</t>
        </is>
      </c>
      <c r="C542" s="3" t="inlineStr">
        <is>
          <t>YELLOW TONER</t>
        </is>
      </c>
      <c r="D542" s="11" t="n">
        <v>77</v>
      </c>
      <c r="E542" s="12" t="n">
        <v>64.17</v>
      </c>
    </row>
    <row r="543">
      <c r="A543" s="3" t="inlineStr">
        <is>
          <t>0458C001</t>
        </is>
      </c>
      <c r="B543" s="3" t="inlineStr">
        <is>
          <t>Canon</t>
        </is>
      </c>
      <c r="C543" s="3" t="inlineStr">
        <is>
          <t>040 C</t>
        </is>
      </c>
      <c r="D543" s="11" t="n">
        <v>160</v>
      </c>
      <c r="E543" s="12" t="n">
        <v>133.33</v>
      </c>
    </row>
    <row r="544">
      <c r="A544" s="3" t="inlineStr">
        <is>
          <t>0461C001</t>
        </is>
      </c>
      <c r="B544" s="3" t="inlineStr">
        <is>
          <t>Canon</t>
        </is>
      </c>
      <c r="C544" s="3" t="inlineStr">
        <is>
          <t>040 H BK</t>
        </is>
      </c>
      <c r="D544" s="11" t="n">
        <v>178</v>
      </c>
      <c r="E544" s="12" t="n">
        <v>148.33</v>
      </c>
    </row>
    <row r="545">
      <c r="A545" s="3" t="inlineStr">
        <is>
          <t>0459C001</t>
        </is>
      </c>
      <c r="B545" s="3" t="inlineStr">
        <is>
          <t>Canon</t>
        </is>
      </c>
      <c r="C545" s="3" t="inlineStr">
        <is>
          <t>040 H C</t>
        </is>
      </c>
      <c r="D545" s="11" t="n">
        <v>246</v>
      </c>
      <c r="E545" s="12" t="n">
        <v>205</v>
      </c>
    </row>
    <row r="546">
      <c r="A546" s="3" t="inlineStr">
        <is>
          <t>0457C001</t>
        </is>
      </c>
      <c r="B546" s="3" t="inlineStr">
        <is>
          <t>Canon</t>
        </is>
      </c>
      <c r="C546" s="3" t="inlineStr">
        <is>
          <t>040 H M</t>
        </is>
      </c>
      <c r="D546" s="11" t="n">
        <v>246</v>
      </c>
      <c r="E546" s="12" t="n">
        <v>205</v>
      </c>
    </row>
    <row r="547">
      <c r="A547" s="3" t="inlineStr">
        <is>
          <t>0455C001</t>
        </is>
      </c>
      <c r="B547" s="3" t="inlineStr">
        <is>
          <t>Canon</t>
        </is>
      </c>
      <c r="C547" s="3" t="inlineStr">
        <is>
          <t>040 H Y</t>
        </is>
      </c>
      <c r="D547" s="11" t="n">
        <v>246</v>
      </c>
      <c r="E547" s="12" t="n">
        <v>205</v>
      </c>
    </row>
    <row r="548">
      <c r="A548" s="3" t="inlineStr">
        <is>
          <t>0456C001</t>
        </is>
      </c>
      <c r="B548" s="3" t="inlineStr">
        <is>
          <t>Canon</t>
        </is>
      </c>
      <c r="C548" s="3" t="inlineStr">
        <is>
          <t>040 M</t>
        </is>
      </c>
      <c r="D548" s="11" t="n">
        <v>160</v>
      </c>
      <c r="E548" s="12" t="n">
        <v>133.33</v>
      </c>
    </row>
    <row r="549">
      <c r="A549" s="3" t="inlineStr">
        <is>
          <t>0454C001</t>
        </is>
      </c>
      <c r="B549" s="3" t="inlineStr">
        <is>
          <t>Canon</t>
        </is>
      </c>
      <c r="C549" s="3" t="inlineStr">
        <is>
          <t>040 Y</t>
        </is>
      </c>
      <c r="D549" s="11" t="n">
        <v>160</v>
      </c>
      <c r="E549" s="12" t="n">
        <v>133.33</v>
      </c>
    </row>
    <row r="550">
      <c r="A550" s="3" t="inlineStr">
        <is>
          <t>0453C002</t>
        </is>
      </c>
      <c r="B550" s="3" t="inlineStr">
        <is>
          <t>Canon</t>
        </is>
      </c>
      <c r="C550" s="3" t="inlineStr">
        <is>
          <t>041 H</t>
        </is>
      </c>
      <c r="D550" s="11" t="n">
        <v>254</v>
      </c>
      <c r="E550" s="12" t="n">
        <v>211.67</v>
      </c>
    </row>
    <row r="551">
      <c r="A551" s="3" t="inlineStr">
        <is>
          <t>1242C002</t>
        </is>
      </c>
      <c r="B551" s="3" t="inlineStr">
        <is>
          <t>Canon</t>
        </is>
      </c>
      <c r="C551" s="3" t="inlineStr">
        <is>
          <t>045 BK</t>
        </is>
      </c>
      <c r="D551" s="11" t="n">
        <v>60</v>
      </c>
      <c r="E551" s="12" t="n">
        <v>50</v>
      </c>
    </row>
    <row r="552">
      <c r="A552" s="3" t="inlineStr">
        <is>
          <t>1241C002</t>
        </is>
      </c>
      <c r="B552" s="3" t="inlineStr">
        <is>
          <t>Canon</t>
        </is>
      </c>
      <c r="C552" s="3" t="inlineStr">
        <is>
          <t>045 C</t>
        </is>
      </c>
      <c r="D552" s="11" t="n">
        <v>65</v>
      </c>
      <c r="E552" s="12" t="n">
        <v>54.17</v>
      </c>
    </row>
    <row r="553">
      <c r="A553" s="3" t="inlineStr">
        <is>
          <t>1246C002</t>
        </is>
      </c>
      <c r="B553" s="3" t="inlineStr">
        <is>
          <t>Canon</t>
        </is>
      </c>
      <c r="C553" s="3" t="inlineStr">
        <is>
          <t>045 H BK</t>
        </is>
      </c>
      <c r="D553" s="11" t="n">
        <v>82</v>
      </c>
      <c r="E553" s="12" t="n">
        <v>68.33</v>
      </c>
    </row>
    <row r="554">
      <c r="A554" s="3" t="inlineStr">
        <is>
          <t>1245C002</t>
        </is>
      </c>
      <c r="B554" s="3" t="inlineStr">
        <is>
          <t>Canon</t>
        </is>
      </c>
      <c r="C554" s="3" t="inlineStr">
        <is>
          <t>045 H C</t>
        </is>
      </c>
      <c r="D554" s="11" t="n">
        <v>85</v>
      </c>
      <c r="E554" s="12" t="n">
        <v>70.83</v>
      </c>
    </row>
    <row r="555">
      <c r="A555" s="3" t="inlineStr">
        <is>
          <t>1244C002</t>
        </is>
      </c>
      <c r="B555" s="3" t="inlineStr">
        <is>
          <t>Canon</t>
        </is>
      </c>
      <c r="C555" s="3" t="inlineStr">
        <is>
          <t>045 H M</t>
        </is>
      </c>
      <c r="D555" s="11" t="n">
        <v>85</v>
      </c>
      <c r="E555" s="12" t="n">
        <v>70.83</v>
      </c>
    </row>
    <row r="556">
      <c r="A556" s="3" t="inlineStr">
        <is>
          <t>1243C002</t>
        </is>
      </c>
      <c r="B556" s="3" t="inlineStr">
        <is>
          <t>Canon</t>
        </is>
      </c>
      <c r="C556" s="3" t="inlineStr">
        <is>
          <t>045 H Y</t>
        </is>
      </c>
      <c r="D556" s="11" t="n">
        <v>85</v>
      </c>
      <c r="E556" s="12" t="n">
        <v>70.83</v>
      </c>
    </row>
    <row r="557">
      <c r="A557" s="3" t="inlineStr">
        <is>
          <t>1240C002</t>
        </is>
      </c>
      <c r="B557" s="3" t="inlineStr">
        <is>
          <t>Canon</t>
        </is>
      </c>
      <c r="C557" s="3" t="inlineStr">
        <is>
          <t>045 M</t>
        </is>
      </c>
      <c r="D557" s="11" t="n">
        <v>65</v>
      </c>
      <c r="E557" s="12" t="n">
        <v>54.17</v>
      </c>
    </row>
    <row r="558">
      <c r="A558" s="3" t="inlineStr">
        <is>
          <t>1239C002</t>
        </is>
      </c>
      <c r="B558" s="3" t="inlineStr">
        <is>
          <t>Canon</t>
        </is>
      </c>
      <c r="C558" s="3" t="inlineStr">
        <is>
          <t>045 Y</t>
        </is>
      </c>
      <c r="D558" s="11" t="n">
        <v>65</v>
      </c>
      <c r="E558" s="12" t="n">
        <v>54.17</v>
      </c>
    </row>
    <row r="559">
      <c r="A559" s="3" t="inlineStr">
        <is>
          <t>1250C002</t>
        </is>
      </c>
      <c r="B559" s="3" t="inlineStr">
        <is>
          <t>Canon</t>
        </is>
      </c>
      <c r="C559" s="3" t="inlineStr">
        <is>
          <t>046 BK</t>
        </is>
      </c>
      <c r="D559" s="11" t="n">
        <v>71</v>
      </c>
      <c r="E559" s="12" t="n">
        <v>59.17</v>
      </c>
    </row>
    <row r="560">
      <c r="A560" s="3" t="inlineStr">
        <is>
          <t>1249C002</t>
        </is>
      </c>
      <c r="B560" s="3" t="inlineStr">
        <is>
          <t>Canon</t>
        </is>
      </c>
      <c r="C560" s="3" t="inlineStr">
        <is>
          <t>046 C</t>
        </is>
      </c>
      <c r="D560" s="11" t="n">
        <v>95</v>
      </c>
      <c r="E560" s="12" t="n">
        <v>79.17</v>
      </c>
    </row>
    <row r="561">
      <c r="A561" s="3" t="inlineStr">
        <is>
          <t>1254C002</t>
        </is>
      </c>
      <c r="B561" s="3" t="inlineStr">
        <is>
          <t>Canon</t>
        </is>
      </c>
      <c r="C561" s="3" t="inlineStr">
        <is>
          <t>046 H BK</t>
        </is>
      </c>
      <c r="D561" s="11" t="n">
        <v>119</v>
      </c>
      <c r="E561" s="12" t="n">
        <v>99.17</v>
      </c>
    </row>
    <row r="562">
      <c r="A562" s="3" t="inlineStr">
        <is>
          <t>1253C002</t>
        </is>
      </c>
      <c r="B562" s="3" t="inlineStr">
        <is>
          <t>Canon</t>
        </is>
      </c>
      <c r="C562" s="3" t="inlineStr">
        <is>
          <t>046 H C</t>
        </is>
      </c>
      <c r="D562" s="11" t="n">
        <v>164</v>
      </c>
      <c r="E562" s="12" t="n">
        <v>136.67</v>
      </c>
    </row>
    <row r="563">
      <c r="A563" s="3" t="inlineStr">
        <is>
          <t>1248C002</t>
        </is>
      </c>
      <c r="B563" s="3" t="inlineStr">
        <is>
          <t>Canon</t>
        </is>
      </c>
      <c r="C563" s="3" t="inlineStr">
        <is>
          <t>046 M</t>
        </is>
      </c>
      <c r="D563" s="11" t="n">
        <v>95</v>
      </c>
      <c r="E563" s="12" t="n">
        <v>79.17</v>
      </c>
    </row>
    <row r="564">
      <c r="A564" s="3" t="inlineStr">
        <is>
          <t>1247C002</t>
        </is>
      </c>
      <c r="B564" s="3" t="inlineStr">
        <is>
          <t>Canon</t>
        </is>
      </c>
      <c r="C564" s="3" t="inlineStr">
        <is>
          <t>046 Y</t>
        </is>
      </c>
      <c r="D564" s="11" t="n">
        <v>95</v>
      </c>
      <c r="E564" s="12" t="n">
        <v>79.17</v>
      </c>
    </row>
    <row r="565">
      <c r="A565" s="3" t="inlineStr">
        <is>
          <t>7171C004</t>
        </is>
      </c>
      <c r="B565" s="3" t="inlineStr">
        <is>
          <t>Canon</t>
        </is>
      </c>
      <c r="C565" s="3" t="inlineStr">
        <is>
          <t>4X6 PHOT PAPERGP-501 50SHEETS + BLAC</t>
        </is>
      </c>
      <c r="D565" s="11" t="n">
        <v>40</v>
      </c>
      <c r="E565" s="12" t="n">
        <v>33.33</v>
      </c>
    </row>
    <row r="566">
      <c r="A566" s="3" t="inlineStr">
        <is>
          <t>7170C004</t>
        </is>
      </c>
      <c r="B566" s="3" t="inlineStr">
        <is>
          <t>Canon</t>
        </is>
      </c>
      <c r="C566" s="3" t="inlineStr">
        <is>
          <t>4X6 PHOT PAPERGP-501 50SHEETS + XL B</t>
        </is>
      </c>
      <c r="D566" s="11" t="n">
        <v>51</v>
      </c>
      <c r="E566" s="12" t="n">
        <v>42.5</v>
      </c>
    </row>
    <row r="567">
      <c r="A567" s="3" t="inlineStr">
        <is>
          <t>6272B002</t>
        </is>
      </c>
      <c r="B567" s="3" t="inlineStr">
        <is>
          <t>Canon</t>
        </is>
      </c>
      <c r="C567" s="3" t="inlineStr">
        <is>
          <t>6272B002    731BK</t>
        </is>
      </c>
      <c r="D567" s="11" t="n">
        <v>55</v>
      </c>
      <c r="E567" s="12" t="n">
        <v>45.83</v>
      </c>
    </row>
    <row r="568">
      <c r="A568" s="3" t="inlineStr">
        <is>
          <t>6384B001</t>
        </is>
      </c>
      <c r="B568" s="3" t="inlineStr">
        <is>
          <t>Canon</t>
        </is>
      </c>
      <c r="C568" s="3" t="inlineStr">
        <is>
          <t>6384B001    CLI-42 BK</t>
        </is>
      </c>
      <c r="D568" s="11" t="n">
        <v>15</v>
      </c>
      <c r="E568" s="12" t="n">
        <v>12.5</v>
      </c>
    </row>
    <row r="569">
      <c r="A569" s="3" t="inlineStr">
        <is>
          <t>2662B005</t>
        </is>
      </c>
      <c r="B569" s="3" t="inlineStr">
        <is>
          <t>Canon</t>
        </is>
      </c>
      <c r="C569" s="3" t="inlineStr">
        <is>
          <t>718 BLACK VP 2 PACK</t>
        </is>
      </c>
      <c r="D569" s="11" t="n">
        <v>169</v>
      </c>
      <c r="E569" s="12" t="n">
        <v>140.83</v>
      </c>
    </row>
    <row r="570">
      <c r="A570" s="3" t="inlineStr">
        <is>
          <t>2662B002</t>
        </is>
      </c>
      <c r="B570" s="3" t="inlineStr">
        <is>
          <t>Canon</t>
        </is>
      </c>
      <c r="C570" s="3" t="inlineStr">
        <is>
          <t>718BK</t>
        </is>
      </c>
      <c r="D570" s="11" t="n">
        <v>105</v>
      </c>
      <c r="E570" s="12" t="n">
        <v>87.5</v>
      </c>
    </row>
    <row r="571">
      <c r="A571" s="3" t="inlineStr">
        <is>
          <t>4367B002</t>
        </is>
      </c>
      <c r="B571" s="3" t="inlineStr">
        <is>
          <t>Canon</t>
        </is>
      </c>
      <c r="C571" s="3" t="inlineStr">
        <is>
          <t>729 YELLOW TONER CART</t>
        </is>
      </c>
      <c r="D571" s="11" t="n">
        <v>51</v>
      </c>
      <c r="E571" s="12" t="n">
        <v>42.5</v>
      </c>
    </row>
    <row r="572">
      <c r="A572" s="3" t="inlineStr">
        <is>
          <t>4370B002</t>
        </is>
      </c>
      <c r="B572" s="3" t="inlineStr">
        <is>
          <t>Canon</t>
        </is>
      </c>
      <c r="C572" s="3" t="inlineStr">
        <is>
          <t>729BK</t>
        </is>
      </c>
      <c r="D572" s="11" t="n">
        <v>43</v>
      </c>
      <c r="E572" s="12" t="n">
        <v>35.83</v>
      </c>
    </row>
    <row r="573">
      <c r="A573" s="3" t="inlineStr">
        <is>
          <t>6271B002</t>
        </is>
      </c>
      <c r="B573" s="3" t="inlineStr">
        <is>
          <t>Canon</t>
        </is>
      </c>
      <c r="C573" s="3" t="inlineStr">
        <is>
          <t>731C</t>
        </is>
      </c>
      <c r="D573" s="11" t="n">
        <v>63</v>
      </c>
      <c r="E573" s="12" t="n">
        <v>52.5</v>
      </c>
    </row>
    <row r="574">
      <c r="A574" s="3" t="inlineStr">
        <is>
          <t>6273B002</t>
        </is>
      </c>
      <c r="B574" s="3" t="inlineStr">
        <is>
          <t>Canon</t>
        </is>
      </c>
      <c r="C574" s="3" t="inlineStr">
        <is>
          <t>731H BK</t>
        </is>
      </c>
      <c r="D574" s="11" t="n">
        <v>70</v>
      </c>
      <c r="E574" s="12" t="n">
        <v>58.33</v>
      </c>
    </row>
    <row r="575">
      <c r="A575" s="3" t="inlineStr">
        <is>
          <t>6270B002</t>
        </is>
      </c>
      <c r="B575" s="3" t="inlineStr">
        <is>
          <t>Canon</t>
        </is>
      </c>
      <c r="C575" s="3" t="inlineStr">
        <is>
          <t>731M</t>
        </is>
      </c>
      <c r="D575" s="11" t="n">
        <v>63</v>
      </c>
      <c r="E575" s="12" t="n">
        <v>52.5</v>
      </c>
    </row>
    <row r="576">
      <c r="A576" s="3" t="inlineStr">
        <is>
          <t>6269B002</t>
        </is>
      </c>
      <c r="B576" s="3" t="inlineStr">
        <is>
          <t>Canon</t>
        </is>
      </c>
      <c r="C576" s="3" t="inlineStr">
        <is>
          <t>731Y</t>
        </is>
      </c>
      <c r="D576" s="11" t="n">
        <v>63</v>
      </c>
      <c r="E576" s="12" t="n">
        <v>52.5</v>
      </c>
    </row>
    <row r="577">
      <c r="A577" s="3" t="inlineStr">
        <is>
          <t>6261B002</t>
        </is>
      </c>
      <c r="B577" s="3" t="inlineStr">
        <is>
          <t>Canon</t>
        </is>
      </c>
      <c r="C577" s="3" t="inlineStr">
        <is>
          <t>732 M CLBP CARTRIDGE</t>
        </is>
      </c>
      <c r="D577" s="11" t="n">
        <v>187</v>
      </c>
      <c r="E577" s="12" t="n">
        <v>155.83</v>
      </c>
    </row>
    <row r="578">
      <c r="A578" s="3" t="inlineStr">
        <is>
          <t>0628B001</t>
        </is>
      </c>
      <c r="B578" s="3" t="inlineStr">
        <is>
          <t>Canon</t>
        </is>
      </c>
      <c r="C578" s="3" t="inlineStr">
        <is>
          <t>BJ CARTRIDGE  PGI-5BK</t>
        </is>
      </c>
      <c r="D578" s="11" t="n">
        <v>15</v>
      </c>
      <c r="E578" s="12" t="n">
        <v>12.5</v>
      </c>
    </row>
    <row r="579">
      <c r="A579" s="3" t="inlineStr">
        <is>
          <t>8190A002</t>
        </is>
      </c>
      <c r="B579" s="3" t="inlineStr">
        <is>
          <t>Canon</t>
        </is>
      </c>
      <c r="C579" s="3" t="inlineStr">
        <is>
          <t>BJ CARTRIDGE BCI-15 BLK</t>
        </is>
      </c>
      <c r="D579" s="11" t="n">
        <v>20</v>
      </c>
      <c r="E579" s="12" t="n">
        <v>16.67</v>
      </c>
    </row>
    <row r="580">
      <c r="A580" s="3" t="inlineStr">
        <is>
          <t>0615B001</t>
        </is>
      </c>
      <c r="B580" s="3" t="inlineStr">
        <is>
          <t>Canon</t>
        </is>
      </c>
      <c r="C580" s="3" t="inlineStr">
        <is>
          <t>BJ CARTRIDGE PG-40</t>
        </is>
      </c>
      <c r="D580" s="11" t="n">
        <v>17</v>
      </c>
      <c r="E580" s="12" t="n">
        <v>14.17</v>
      </c>
    </row>
    <row r="581">
      <c r="A581" s="3" t="inlineStr">
        <is>
          <t>1979B002</t>
        </is>
      </c>
      <c r="B581" s="3" t="inlineStr">
        <is>
          <t>Canon</t>
        </is>
      </c>
      <c r="C581" s="3" t="inlineStr">
        <is>
          <t>CANON 716 CYAN TONER1979B002</t>
        </is>
      </c>
      <c r="D581" s="11" t="n">
        <v>63</v>
      </c>
      <c r="E581" s="12" t="n">
        <v>52.5</v>
      </c>
    </row>
    <row r="582">
      <c r="A582" s="3" t="inlineStr">
        <is>
          <t>2659B002AA</t>
        </is>
      </c>
      <c r="B582" s="3" t="inlineStr">
        <is>
          <t>Canon</t>
        </is>
      </c>
      <c r="C582" s="3" t="inlineStr">
        <is>
          <t>CANON 718 YELLOW TONER 2659B002AA</t>
        </is>
      </c>
      <c r="D582" s="11" t="n">
        <v>107</v>
      </c>
      <c r="E582" s="12" t="n">
        <v>89.17</v>
      </c>
    </row>
    <row r="583">
      <c r="A583" s="3" t="inlineStr">
        <is>
          <t>3479B002AA</t>
        </is>
      </c>
      <c r="B583" s="3" t="inlineStr">
        <is>
          <t>Canon</t>
        </is>
      </c>
      <c r="C583" s="3" t="inlineStr">
        <is>
          <t>CANON 719 BLACK TONER 3479B002AA</t>
        </is>
      </c>
      <c r="D583" s="11" t="n">
        <v>75</v>
      </c>
      <c r="E583" s="12" t="n">
        <v>62.5</v>
      </c>
    </row>
    <row r="584">
      <c r="A584" s="3" t="inlineStr">
        <is>
          <t>2146B001</t>
        </is>
      </c>
      <c r="B584" s="3" t="inlineStr">
        <is>
          <t>Canon</t>
        </is>
      </c>
      <c r="C584" s="3" t="inlineStr">
        <is>
          <t>CANON CL-38 COLOUR INK 2146B001</t>
        </is>
      </c>
      <c r="D584" s="11" t="n">
        <v>18</v>
      </c>
      <c r="E584" s="12" t="n">
        <v>15</v>
      </c>
    </row>
    <row r="585">
      <c r="A585" s="3" t="inlineStr">
        <is>
          <t>2972B001</t>
        </is>
      </c>
      <c r="B585" s="3" t="inlineStr">
        <is>
          <t>Canon</t>
        </is>
      </c>
      <c r="C585" s="3" t="inlineStr">
        <is>
          <t>CANON CL-511 COLOUR INK 2972B001</t>
        </is>
      </c>
      <c r="D585" s="11" t="n">
        <v>20</v>
      </c>
      <c r="E585" s="12" t="n">
        <v>16.67</v>
      </c>
    </row>
    <row r="586">
      <c r="A586" s="3" t="inlineStr">
        <is>
          <t>2971B001</t>
        </is>
      </c>
      <c r="B586" s="3" t="inlineStr">
        <is>
          <t>Canon</t>
        </is>
      </c>
      <c r="C586" s="3" t="inlineStr">
        <is>
          <t>CANON CL-513 COLOUR INK 2971B001</t>
        </is>
      </c>
      <c r="D586" s="11" t="n">
        <v>25</v>
      </c>
      <c r="E586" s="12" t="n">
        <v>20.83</v>
      </c>
    </row>
    <row r="587">
      <c r="A587" s="3" t="inlineStr">
        <is>
          <t>2934B001</t>
        </is>
      </c>
      <c r="B587" s="3" t="inlineStr">
        <is>
          <t>Canon</t>
        </is>
      </c>
      <c r="C587" s="3" t="inlineStr">
        <is>
          <t>CANON CLI-521 CYAN INK 2934B001</t>
        </is>
      </c>
      <c r="D587" s="11" t="n">
        <v>13</v>
      </c>
      <c r="E587" s="12" t="n">
        <v>10.83</v>
      </c>
    </row>
    <row r="588">
      <c r="A588" s="3" t="inlineStr">
        <is>
          <t>2937B001</t>
        </is>
      </c>
      <c r="B588" s="3" t="inlineStr">
        <is>
          <t>Canon</t>
        </is>
      </c>
      <c r="C588" s="3" t="inlineStr">
        <is>
          <t>CANON CLI-521 GREY INK 2937B001</t>
        </is>
      </c>
      <c r="D588" s="11" t="n">
        <v>13</v>
      </c>
      <c r="E588" s="12" t="n">
        <v>10.83</v>
      </c>
    </row>
    <row r="589">
      <c r="A589" s="3" t="inlineStr">
        <is>
          <t>2935B001</t>
        </is>
      </c>
      <c r="B589" s="3" t="inlineStr">
        <is>
          <t>Canon</t>
        </is>
      </c>
      <c r="C589" s="3" t="inlineStr">
        <is>
          <t>CANON CLI-521 MAGENTA INK 2935B001</t>
        </is>
      </c>
      <c r="D589" s="11" t="n">
        <v>13</v>
      </c>
      <c r="E589" s="12" t="n">
        <v>10.83</v>
      </c>
    </row>
    <row r="590">
      <c r="A590" s="3" t="inlineStr">
        <is>
          <t>2936B001</t>
        </is>
      </c>
      <c r="B590" s="3" t="inlineStr">
        <is>
          <t>Canon</t>
        </is>
      </c>
      <c r="C590" s="3" t="inlineStr">
        <is>
          <t>CANON CLI-521 YELLOWINK 2936B001</t>
        </is>
      </c>
      <c r="D590" s="11" t="n">
        <v>13</v>
      </c>
      <c r="E590" s="12" t="n">
        <v>10.83</v>
      </c>
    </row>
    <row r="591">
      <c r="A591" s="3" t="inlineStr">
        <is>
          <t>4540B001</t>
        </is>
      </c>
      <c r="B591" s="3" t="inlineStr">
        <is>
          <t>Canon</t>
        </is>
      </c>
      <c r="C591" s="3" t="inlineStr">
        <is>
          <t>CANON CLI-526 BLACK INK 4540B001</t>
        </is>
      </c>
      <c r="D591" s="11" t="n">
        <v>14</v>
      </c>
      <c r="E591" s="12" t="n">
        <v>11.67</v>
      </c>
    </row>
    <row r="592">
      <c r="A592" s="3" t="inlineStr">
        <is>
          <t>4542B001</t>
        </is>
      </c>
      <c r="B592" s="3" t="inlineStr">
        <is>
          <t>Canon</t>
        </is>
      </c>
      <c r="C592" s="3" t="inlineStr">
        <is>
          <t>CANON CLI-526 MAGENTA INK 4542B001</t>
        </is>
      </c>
      <c r="D592" s="11" t="n">
        <v>14</v>
      </c>
      <c r="E592" s="12" t="n">
        <v>11.67</v>
      </c>
    </row>
    <row r="593">
      <c r="A593" s="3" t="inlineStr">
        <is>
          <t>4543B001</t>
        </is>
      </c>
      <c r="B593" s="3" t="inlineStr">
        <is>
          <t>Canon</t>
        </is>
      </c>
      <c r="C593" s="3" t="inlineStr">
        <is>
          <t>CANON CLI-526 YELLOW INK 4543B001</t>
        </is>
      </c>
      <c r="D593" s="11" t="n">
        <v>14</v>
      </c>
      <c r="E593" s="12" t="n">
        <v>11.67</v>
      </c>
    </row>
    <row r="594">
      <c r="A594" s="3" t="inlineStr">
        <is>
          <t>CLI-8C</t>
        </is>
      </c>
      <c r="B594" s="3" t="inlineStr">
        <is>
          <t>Canon</t>
        </is>
      </c>
      <c r="C594" s="3" t="inlineStr">
        <is>
          <t>CANON CLI-8 CYAN INK 0621B001</t>
        </is>
      </c>
      <c r="D594" s="11" t="n">
        <v>14</v>
      </c>
      <c r="E594" s="12" t="n">
        <v>11.67</v>
      </c>
    </row>
    <row r="595">
      <c r="A595" s="3" t="inlineStr">
        <is>
          <t>CLI-8M</t>
        </is>
      </c>
      <c r="B595" s="3" t="inlineStr">
        <is>
          <t>Canon</t>
        </is>
      </c>
      <c r="C595" s="3" t="inlineStr">
        <is>
          <t>CANON CLI-8 MAGENTA INK 0622B001</t>
        </is>
      </c>
      <c r="D595" s="11" t="n">
        <v>14</v>
      </c>
      <c r="E595" s="12" t="n">
        <v>11.67</v>
      </c>
    </row>
    <row r="596">
      <c r="A596" s="3" t="inlineStr">
        <is>
          <t>2662B002AA</t>
        </is>
      </c>
      <c r="B596" s="3" t="inlineStr">
        <is>
          <t>Canon</t>
        </is>
      </c>
      <c r="C596" s="3" t="inlineStr">
        <is>
          <t>CANON CRG 718 BLACK CARTRIDGE</t>
        </is>
      </c>
      <c r="D596" s="11" t="n">
        <v>108</v>
      </c>
      <c r="E596" s="12" t="n">
        <v>90</v>
      </c>
    </row>
    <row r="597">
      <c r="A597" s="3" t="inlineStr">
        <is>
          <t>2661B002AA</t>
        </is>
      </c>
      <c r="B597" s="3" t="inlineStr">
        <is>
          <t>Canon</t>
        </is>
      </c>
      <c r="C597" s="3" t="inlineStr">
        <is>
          <t>CANON CRG 718 CYAN CARTRIDGE</t>
        </is>
      </c>
      <c r="D597" s="11" t="n">
        <v>107</v>
      </c>
      <c r="E597" s="12" t="n">
        <v>89.17</v>
      </c>
    </row>
    <row r="598">
      <c r="A598" s="3" t="inlineStr">
        <is>
          <t>2660B002AA</t>
        </is>
      </c>
      <c r="B598" s="3" t="inlineStr">
        <is>
          <t>Canon</t>
        </is>
      </c>
      <c r="C598" s="3" t="inlineStr">
        <is>
          <t>CANON CRG 718 MAGENTA CARTRIDGE</t>
        </is>
      </c>
      <c r="D598" s="11" t="n">
        <v>107</v>
      </c>
      <c r="E598" s="12" t="n">
        <v>89.17</v>
      </c>
    </row>
    <row r="599">
      <c r="A599" s="3" t="inlineStr">
        <is>
          <t>7616A005AA</t>
        </is>
      </c>
      <c r="B599" s="3" t="inlineStr">
        <is>
          <t>Canon</t>
        </is>
      </c>
      <c r="C599" s="3" t="inlineStr">
        <is>
          <t>CANON CRG703 BLACK TONER 7616A005AA</t>
        </is>
      </c>
      <c r="D599" s="11" t="n">
        <v>62</v>
      </c>
      <c r="E599" s="12" t="n">
        <v>51.67</v>
      </c>
    </row>
    <row r="600">
      <c r="A600" s="3" t="inlineStr">
        <is>
          <t>1870B002</t>
        </is>
      </c>
      <c r="B600" s="3" t="inlineStr">
        <is>
          <t>Canon</t>
        </is>
      </c>
      <c r="C600" s="3" t="inlineStr">
        <is>
          <t>CANON CRG712 BLACK TONER 1870B002</t>
        </is>
      </c>
      <c r="D600" s="11" t="n">
        <v>58</v>
      </c>
      <c r="E600" s="12" t="n">
        <v>48.33</v>
      </c>
    </row>
    <row r="601">
      <c r="A601" s="3" t="inlineStr">
        <is>
          <t>FX10CRG</t>
        </is>
      </c>
      <c r="B601" s="3" t="inlineStr">
        <is>
          <t>Canon</t>
        </is>
      </c>
      <c r="C601" s="3" t="inlineStr">
        <is>
          <t>CANON FX10 BLACK TONER  0263B002AA</t>
        </is>
      </c>
      <c r="D601" s="11" t="n">
        <v>62</v>
      </c>
      <c r="E601" s="12" t="n">
        <v>51.67</v>
      </c>
    </row>
    <row r="602">
      <c r="A602" s="3" t="inlineStr">
        <is>
          <t>7171C001</t>
        </is>
      </c>
      <c r="B602" s="3" t="inlineStr">
        <is>
          <t>Canon</t>
        </is>
      </c>
      <c r="C602" s="3" t="inlineStr">
        <is>
          <t>CANON INK PG-595 N</t>
        </is>
      </c>
      <c r="D602" s="11" t="n">
        <v>18</v>
      </c>
      <c r="E602" s="12" t="n">
        <v>15</v>
      </c>
    </row>
    <row r="603">
      <c r="A603" s="3" t="inlineStr">
        <is>
          <t>7170C001</t>
        </is>
      </c>
      <c r="B603" s="3" t="inlineStr">
        <is>
          <t>Canon</t>
        </is>
      </c>
      <c r="C603" s="3" t="inlineStr">
        <is>
          <t>CANON INK PG-595XL N</t>
        </is>
      </c>
      <c r="D603" s="11" t="n">
        <v>24</v>
      </c>
      <c r="E603" s="12" t="n">
        <v>20</v>
      </c>
    </row>
    <row r="604">
      <c r="A604" s="3" t="inlineStr">
        <is>
          <t>2145B001</t>
        </is>
      </c>
      <c r="B604" s="3" t="inlineStr">
        <is>
          <t>Canon</t>
        </is>
      </c>
      <c r="C604" s="3" t="inlineStr">
        <is>
          <t>CANON PG-37 BLACK INK 2145B001</t>
        </is>
      </c>
      <c r="D604" s="11" t="n">
        <v>14</v>
      </c>
      <c r="E604" s="12" t="n">
        <v>11.67</v>
      </c>
    </row>
    <row r="605">
      <c r="A605" s="3" t="inlineStr">
        <is>
          <t>2970B001</t>
        </is>
      </c>
      <c r="B605" s="3" t="inlineStr">
        <is>
          <t>Canon</t>
        </is>
      </c>
      <c r="C605" s="3" t="inlineStr">
        <is>
          <t>CANON PG-510 BK INK 2970B001</t>
        </is>
      </c>
      <c r="D605" s="11" t="n">
        <v>16</v>
      </c>
      <c r="E605" s="12" t="n">
        <v>13.33</v>
      </c>
    </row>
    <row r="606">
      <c r="A606" s="3" t="inlineStr">
        <is>
          <t>2969B001</t>
        </is>
      </c>
      <c r="B606" s="3" t="inlineStr">
        <is>
          <t>Canon</t>
        </is>
      </c>
      <c r="C606" s="3" t="inlineStr">
        <is>
          <t>CANON PG-512 BLACK INK 2969B001</t>
        </is>
      </c>
      <c r="D606" s="11" t="n">
        <v>21</v>
      </c>
      <c r="E606" s="12" t="n">
        <v>17.5</v>
      </c>
    </row>
    <row r="607">
      <c r="A607" s="3" t="inlineStr">
        <is>
          <t>1509B001</t>
        </is>
      </c>
      <c r="B607" s="3" t="inlineStr">
        <is>
          <t>Canon</t>
        </is>
      </c>
      <c r="C607" s="3" t="inlineStr">
        <is>
          <t>CANON PGI-35 BLACK INK  1509B001</t>
        </is>
      </c>
      <c r="D607" s="11" t="n">
        <v>10</v>
      </c>
      <c r="E607" s="12" t="n">
        <v>8.33</v>
      </c>
    </row>
    <row r="608">
      <c r="A608" s="3" t="inlineStr">
        <is>
          <t>2932B001</t>
        </is>
      </c>
      <c r="B608" s="3" t="inlineStr">
        <is>
          <t>Canon</t>
        </is>
      </c>
      <c r="C608" s="3" t="inlineStr">
        <is>
          <t>CANON PGI-520 BK INK 2932B001</t>
        </is>
      </c>
      <c r="D608" s="11" t="n">
        <v>14</v>
      </c>
      <c r="E608" s="12" t="n">
        <v>11.67</v>
      </c>
    </row>
    <row r="609">
      <c r="A609" s="3" t="inlineStr">
        <is>
          <t>4529B001</t>
        </is>
      </c>
      <c r="B609" s="3" t="inlineStr">
        <is>
          <t>Canon</t>
        </is>
      </c>
      <c r="C609" s="3" t="inlineStr">
        <is>
          <t>CANON PGI-525 PG BLACK INK 4529B001</t>
        </is>
      </c>
      <c r="D609" s="11" t="n">
        <v>15</v>
      </c>
      <c r="E609" s="12" t="n">
        <v>12.5</v>
      </c>
    </row>
    <row r="610">
      <c r="A610" s="3" t="inlineStr">
        <is>
          <t>1034B001</t>
        </is>
      </c>
      <c r="B610" s="3" t="inlineStr">
        <is>
          <t>Canon</t>
        </is>
      </c>
      <c r="C610" s="3" t="inlineStr">
        <is>
          <t>CANON PGI-9 BLK INK CART</t>
        </is>
      </c>
      <c r="D610" s="11" t="n">
        <v>13</v>
      </c>
      <c r="E610" s="12" t="n">
        <v>10.83</v>
      </c>
    </row>
    <row r="611">
      <c r="A611" s="3" t="inlineStr">
        <is>
          <t>1041B001</t>
        </is>
      </c>
      <c r="B611" s="3" t="inlineStr">
        <is>
          <t>Canon</t>
        </is>
      </c>
      <c r="C611" s="3" t="inlineStr">
        <is>
          <t>CANON PGI-9 GREEN INK CART</t>
        </is>
      </c>
      <c r="D611" s="11" t="n">
        <v>13</v>
      </c>
      <c r="E611" s="12" t="n">
        <v>10.83</v>
      </c>
    </row>
    <row r="612">
      <c r="A612" s="3" t="inlineStr">
        <is>
          <t>1033B001</t>
        </is>
      </c>
      <c r="B612" s="3" t="inlineStr">
        <is>
          <t>Canon</t>
        </is>
      </c>
      <c r="C612" s="3" t="inlineStr">
        <is>
          <t>CANON PGI-9 MATTE BLK INK CART</t>
        </is>
      </c>
      <c r="D612" s="11" t="n">
        <v>13</v>
      </c>
      <c r="E612" s="12" t="n">
        <v>10.83</v>
      </c>
    </row>
    <row r="613">
      <c r="A613" s="3" t="inlineStr">
        <is>
          <t>1040B001</t>
        </is>
      </c>
      <c r="B613" s="3" t="inlineStr">
        <is>
          <t>Canon</t>
        </is>
      </c>
      <c r="C613" s="3" t="inlineStr">
        <is>
          <t>CANON PGI-9 RED INK CART</t>
        </is>
      </c>
      <c r="D613" s="11" t="n">
        <v>13</v>
      </c>
      <c r="E613" s="12" t="n">
        <v>10.83</v>
      </c>
    </row>
    <row r="614">
      <c r="A614" s="3" t="inlineStr">
        <is>
          <t>1035B001</t>
        </is>
      </c>
      <c r="B614" s="3" t="inlineStr">
        <is>
          <t>Canon</t>
        </is>
      </c>
      <c r="C614" s="3" t="inlineStr">
        <is>
          <t>CANON PGI-9C CYAN INK 1035B001</t>
        </is>
      </c>
      <c r="D614" s="11" t="n">
        <v>13</v>
      </c>
      <c r="E614" s="12" t="n">
        <v>10.83</v>
      </c>
    </row>
    <row r="615">
      <c r="A615" s="3" t="inlineStr">
        <is>
          <t>1036B001</t>
        </is>
      </c>
      <c r="B615" s="3" t="inlineStr">
        <is>
          <t>Canon</t>
        </is>
      </c>
      <c r="C615" s="3" t="inlineStr">
        <is>
          <t>CANON PGI-9M CLR INK CART</t>
        </is>
      </c>
      <c r="D615" s="11" t="n">
        <v>13</v>
      </c>
      <c r="E615" s="12" t="n">
        <v>10.83</v>
      </c>
    </row>
    <row r="616">
      <c r="A616" s="3" t="inlineStr">
        <is>
          <t>1038B001</t>
        </is>
      </c>
      <c r="B616" s="3" t="inlineStr">
        <is>
          <t>Canon</t>
        </is>
      </c>
      <c r="C616" s="3" t="inlineStr">
        <is>
          <t>CANON PGI-9PC CLR INK CART</t>
        </is>
      </c>
      <c r="D616" s="11" t="n">
        <v>13</v>
      </c>
      <c r="E616" s="12" t="n">
        <v>10.83</v>
      </c>
    </row>
    <row r="617">
      <c r="A617" s="3" t="inlineStr">
        <is>
          <t>1039B001</t>
        </is>
      </c>
      <c r="B617" s="3" t="inlineStr">
        <is>
          <t>Canon</t>
        </is>
      </c>
      <c r="C617" s="3" t="inlineStr">
        <is>
          <t>CANON PGI-9PM CLR INK CART</t>
        </is>
      </c>
      <c r="D617" s="11" t="n">
        <v>13</v>
      </c>
      <c r="E617" s="12" t="n">
        <v>10.83</v>
      </c>
    </row>
    <row r="618">
      <c r="A618" s="3" t="inlineStr">
        <is>
          <t>1037B001</t>
        </is>
      </c>
      <c r="B618" s="3" t="inlineStr">
        <is>
          <t>Canon</t>
        </is>
      </c>
      <c r="C618" s="3" t="inlineStr">
        <is>
          <t>CANON PGI-9Y CLR INK CART</t>
        </is>
      </c>
      <c r="D618" s="11" t="n">
        <v>13</v>
      </c>
      <c r="E618" s="12" t="n">
        <v>10.83</v>
      </c>
    </row>
    <row r="619">
      <c r="A619" s="3" t="inlineStr">
        <is>
          <t>8489A002AA</t>
        </is>
      </c>
      <c r="B619" s="3" t="inlineStr">
        <is>
          <t>Canon</t>
        </is>
      </c>
      <c r="C619" s="3" t="inlineStr">
        <is>
          <t>CANON TONER 8489002AA</t>
        </is>
      </c>
      <c r="D619" s="11" t="n">
        <v>60</v>
      </c>
      <c r="E619" s="12" t="n">
        <v>50</v>
      </c>
    </row>
    <row r="620">
      <c r="A620" s="3" t="inlineStr">
        <is>
          <t>3024C002</t>
        </is>
      </c>
      <c r="B620" s="3" t="inlineStr">
        <is>
          <t>Canon</t>
        </is>
      </c>
      <c r="C620" s="3" t="inlineStr">
        <is>
          <t>CARTRIDGE 054 BK</t>
        </is>
      </c>
      <c r="D620" s="11" t="n">
        <v>64</v>
      </c>
      <c r="E620" s="12" t="n">
        <v>53.33</v>
      </c>
    </row>
    <row r="621">
      <c r="A621" s="3" t="inlineStr">
        <is>
          <t>3023C002</t>
        </is>
      </c>
      <c r="B621" s="3" t="inlineStr">
        <is>
          <t>Canon</t>
        </is>
      </c>
      <c r="C621" s="3" t="inlineStr">
        <is>
          <t>CARTRIDGE 054 C</t>
        </is>
      </c>
      <c r="D621" s="11" t="n">
        <v>60</v>
      </c>
      <c r="E621" s="12" t="n">
        <v>50</v>
      </c>
    </row>
    <row r="622">
      <c r="A622" s="3" t="inlineStr">
        <is>
          <t>3028C002</t>
        </is>
      </c>
      <c r="B622" s="3" t="inlineStr">
        <is>
          <t>Canon</t>
        </is>
      </c>
      <c r="C622" s="3" t="inlineStr">
        <is>
          <t>CARTRIDGE 054 H BK</t>
        </is>
      </c>
      <c r="D622" s="11" t="n">
        <v>86</v>
      </c>
      <c r="E622" s="12" t="n">
        <v>71.67</v>
      </c>
    </row>
    <row r="623">
      <c r="A623" s="3" t="inlineStr">
        <is>
          <t>3027C002</t>
        </is>
      </c>
      <c r="B623" s="3" t="inlineStr">
        <is>
          <t>Canon</t>
        </is>
      </c>
      <c r="C623" s="3" t="inlineStr">
        <is>
          <t>CARTRIDGE 054 H C</t>
        </is>
      </c>
      <c r="D623" s="11" t="n">
        <v>86</v>
      </c>
      <c r="E623" s="12" t="n">
        <v>71.67</v>
      </c>
    </row>
    <row r="624">
      <c r="A624" s="3" t="inlineStr">
        <is>
          <t>3025C002</t>
        </is>
      </c>
      <c r="B624" s="3" t="inlineStr">
        <is>
          <t>Canon</t>
        </is>
      </c>
      <c r="C624" s="3" t="inlineStr">
        <is>
          <t>CARTRIDGE 054 H Y</t>
        </is>
      </c>
      <c r="D624" s="11" t="n">
        <v>86</v>
      </c>
      <c r="E624" s="12" t="n">
        <v>71.67</v>
      </c>
    </row>
    <row r="625">
      <c r="A625" s="3" t="inlineStr">
        <is>
          <t>3022C002</t>
        </is>
      </c>
      <c r="B625" s="3" t="inlineStr">
        <is>
          <t>Canon</t>
        </is>
      </c>
      <c r="C625" s="3" t="inlineStr">
        <is>
          <t>CARTRIDGE 054 M</t>
        </is>
      </c>
      <c r="D625" s="11" t="n">
        <v>60</v>
      </c>
      <c r="E625" s="12" t="n">
        <v>50</v>
      </c>
    </row>
    <row r="626">
      <c r="A626" s="3" t="inlineStr">
        <is>
          <t>3021C002</t>
        </is>
      </c>
      <c r="B626" s="3" t="inlineStr">
        <is>
          <t>Canon</t>
        </is>
      </c>
      <c r="C626" s="3" t="inlineStr">
        <is>
          <t>CARTRIDGE 054 Y</t>
        </is>
      </c>
      <c r="D626" s="11" t="n">
        <v>60</v>
      </c>
      <c r="E626" s="12" t="n">
        <v>50</v>
      </c>
    </row>
    <row r="627">
      <c r="A627" s="3" t="inlineStr">
        <is>
          <t>3016C002</t>
        </is>
      </c>
      <c r="B627" s="3" t="inlineStr">
        <is>
          <t>Canon</t>
        </is>
      </c>
      <c r="C627" s="3" t="inlineStr">
        <is>
          <t>CARTRIDGE 055 BK</t>
        </is>
      </c>
      <c r="D627" s="11" t="n">
        <v>72</v>
      </c>
      <c r="E627" s="12" t="n">
        <v>60</v>
      </c>
    </row>
    <row r="628">
      <c r="A628" s="3" t="inlineStr">
        <is>
          <t>3015C002</t>
        </is>
      </c>
      <c r="B628" s="3" t="inlineStr">
        <is>
          <t>Canon</t>
        </is>
      </c>
      <c r="C628" s="3" t="inlineStr">
        <is>
          <t>CARTRIDGE 055 C</t>
        </is>
      </c>
      <c r="D628" s="11" t="n">
        <v>87</v>
      </c>
      <c r="E628" s="12" t="n">
        <v>72.5</v>
      </c>
    </row>
    <row r="629">
      <c r="A629" s="3" t="inlineStr">
        <is>
          <t>3020C002</t>
        </is>
      </c>
      <c r="B629" s="3" t="inlineStr">
        <is>
          <t>Canon</t>
        </is>
      </c>
      <c r="C629" s="3" t="inlineStr">
        <is>
          <t>CARTRIDGE 055 H BK</t>
        </is>
      </c>
      <c r="D629" s="11" t="n">
        <v>131</v>
      </c>
      <c r="E629" s="12" t="n">
        <v>109.17</v>
      </c>
    </row>
    <row r="630">
      <c r="A630" s="3" t="inlineStr">
        <is>
          <t>3019C002</t>
        </is>
      </c>
      <c r="B630" s="3" t="inlineStr">
        <is>
          <t>Canon</t>
        </is>
      </c>
      <c r="C630" s="3" t="inlineStr">
        <is>
          <t>CARTRIDGE 055 H C</t>
        </is>
      </c>
      <c r="D630" s="11" t="n">
        <v>179</v>
      </c>
      <c r="E630" s="12" t="n">
        <v>149.17</v>
      </c>
    </row>
    <row r="631">
      <c r="A631" s="3" t="inlineStr">
        <is>
          <t>3018C002</t>
        </is>
      </c>
      <c r="B631" s="3" t="inlineStr">
        <is>
          <t>Canon</t>
        </is>
      </c>
      <c r="C631" s="3" t="inlineStr">
        <is>
          <t>CARTRIDGE 055 H M</t>
        </is>
      </c>
      <c r="D631" s="11" t="n">
        <v>179</v>
      </c>
      <c r="E631" s="12" t="n">
        <v>149.17</v>
      </c>
    </row>
    <row r="632">
      <c r="A632" s="3" t="inlineStr">
        <is>
          <t>3017C002</t>
        </is>
      </c>
      <c r="B632" s="3" t="inlineStr">
        <is>
          <t>Canon</t>
        </is>
      </c>
      <c r="C632" s="3" t="inlineStr">
        <is>
          <t>CARTRIDGE 055 H Y</t>
        </is>
      </c>
      <c r="D632" s="11" t="n">
        <v>179</v>
      </c>
      <c r="E632" s="12" t="n">
        <v>149.17</v>
      </c>
    </row>
    <row r="633">
      <c r="A633" s="3" t="inlineStr">
        <is>
          <t>3014C002</t>
        </is>
      </c>
      <c r="B633" s="3" t="inlineStr">
        <is>
          <t>Canon</t>
        </is>
      </c>
      <c r="C633" s="3" t="inlineStr">
        <is>
          <t>CARTRIDGE 055 M</t>
        </is>
      </c>
      <c r="D633" s="11" t="n">
        <v>87</v>
      </c>
      <c r="E633" s="12" t="n">
        <v>72.5</v>
      </c>
    </row>
    <row r="634">
      <c r="A634" s="3" t="inlineStr">
        <is>
          <t>3013C002</t>
        </is>
      </c>
      <c r="B634" s="3" t="inlineStr">
        <is>
          <t>Canon</t>
        </is>
      </c>
      <c r="C634" s="3" t="inlineStr">
        <is>
          <t>CARTRIDGE 055 Y</t>
        </is>
      </c>
      <c r="D634" s="11" t="n">
        <v>87</v>
      </c>
      <c r="E634" s="12" t="n">
        <v>72.5</v>
      </c>
    </row>
    <row r="635">
      <c r="A635" s="3" t="inlineStr">
        <is>
          <t>3627C001</t>
        </is>
      </c>
      <c r="B635" s="3" t="inlineStr">
        <is>
          <t>Canon</t>
        </is>
      </c>
      <c r="C635" s="3" t="inlineStr">
        <is>
          <t>CARTRIDGE 059 H BK TONER</t>
        </is>
      </c>
      <c r="D635" s="11" t="n">
        <v>209</v>
      </c>
      <c r="E635" s="12" t="n">
        <v>174.17</v>
      </c>
    </row>
    <row r="636">
      <c r="A636" s="3" t="inlineStr">
        <is>
          <t>3626C001</t>
        </is>
      </c>
      <c r="B636" s="3" t="inlineStr">
        <is>
          <t>Canon</t>
        </is>
      </c>
      <c r="C636" s="3" t="inlineStr">
        <is>
          <t>CARTRIDGE 059 H C TONER</t>
        </is>
      </c>
      <c r="D636" s="11" t="n">
        <v>353</v>
      </c>
      <c r="E636" s="12" t="n">
        <v>294.17</v>
      </c>
    </row>
    <row r="637">
      <c r="A637" s="3" t="inlineStr">
        <is>
          <t>3625C001</t>
        </is>
      </c>
      <c r="B637" s="3" t="inlineStr">
        <is>
          <t>Canon</t>
        </is>
      </c>
      <c r="C637" s="3" t="inlineStr">
        <is>
          <t>CARTRIDGE 059 H M TONER</t>
        </is>
      </c>
      <c r="D637" s="11" t="n">
        <v>353</v>
      </c>
      <c r="E637" s="12" t="n">
        <v>294.17</v>
      </c>
    </row>
    <row r="638">
      <c r="A638" s="3" t="inlineStr">
        <is>
          <t>3624C001</t>
        </is>
      </c>
      <c r="B638" s="3" t="inlineStr">
        <is>
          <t>Canon</t>
        </is>
      </c>
      <c r="C638" s="3" t="inlineStr">
        <is>
          <t>CARTRIDGE 059 H Y TONER</t>
        </is>
      </c>
      <c r="D638" s="11" t="n">
        <v>353</v>
      </c>
      <c r="E638" s="12" t="n">
        <v>294.17</v>
      </c>
    </row>
    <row r="639">
      <c r="A639" s="3" t="inlineStr">
        <is>
          <t>4937C001</t>
        </is>
      </c>
      <c r="B639" s="3" t="inlineStr">
        <is>
          <t>Canon</t>
        </is>
      </c>
      <c r="C639" s="3" t="inlineStr">
        <is>
          <t>CARTRIDGE 064 BK</t>
        </is>
      </c>
      <c r="D639" s="11" t="n">
        <v>133</v>
      </c>
      <c r="E639" s="12" t="n">
        <v>110.83</v>
      </c>
    </row>
    <row r="640">
      <c r="A640" s="3" t="inlineStr">
        <is>
          <t>4935C001</t>
        </is>
      </c>
      <c r="B640" s="3" t="inlineStr">
        <is>
          <t>Canon</t>
        </is>
      </c>
      <c r="C640" s="3" t="inlineStr">
        <is>
          <t>CARTRIDGE 064 C</t>
        </is>
      </c>
      <c r="D640" s="11" t="n">
        <v>166</v>
      </c>
      <c r="E640" s="12" t="n">
        <v>138.33</v>
      </c>
    </row>
    <row r="641">
      <c r="A641" s="3" t="inlineStr">
        <is>
          <t>4938C001</t>
        </is>
      </c>
      <c r="B641" s="3" t="inlineStr">
        <is>
          <t>Canon</t>
        </is>
      </c>
      <c r="C641" s="3" t="inlineStr">
        <is>
          <t>CARTRIDGE 064 H BK</t>
        </is>
      </c>
      <c r="D641" s="11" t="n">
        <v>193</v>
      </c>
      <c r="E641" s="12" t="n">
        <v>160.83</v>
      </c>
    </row>
    <row r="642">
      <c r="A642" s="3" t="inlineStr">
        <is>
          <t>4936C001</t>
        </is>
      </c>
      <c r="B642" s="3" t="inlineStr">
        <is>
          <t>Canon</t>
        </is>
      </c>
      <c r="C642" s="3" t="inlineStr">
        <is>
          <t>CARTRIDGE 064 H C</t>
        </is>
      </c>
      <c r="D642" s="11" t="n">
        <v>265</v>
      </c>
      <c r="E642" s="12" t="n">
        <v>220.83</v>
      </c>
    </row>
    <row r="643">
      <c r="A643" s="3" t="inlineStr">
        <is>
          <t>4934C001</t>
        </is>
      </c>
      <c r="B643" s="3" t="inlineStr">
        <is>
          <t>Canon</t>
        </is>
      </c>
      <c r="C643" s="3" t="inlineStr">
        <is>
          <t>CARTRIDGE 064 H M</t>
        </is>
      </c>
      <c r="D643" s="11" t="n">
        <v>265</v>
      </c>
      <c r="E643" s="12" t="n">
        <v>220.83</v>
      </c>
    </row>
    <row r="644">
      <c r="A644" s="3" t="inlineStr">
        <is>
          <t>4932C001</t>
        </is>
      </c>
      <c r="B644" s="3" t="inlineStr">
        <is>
          <t>Canon</t>
        </is>
      </c>
      <c r="C644" s="3" t="inlineStr">
        <is>
          <t>CARTRIDGE 064 H Y</t>
        </is>
      </c>
      <c r="D644" s="11" t="n">
        <v>265</v>
      </c>
      <c r="E644" s="12" t="n">
        <v>220.83</v>
      </c>
    </row>
    <row r="645">
      <c r="A645" s="3" t="inlineStr">
        <is>
          <t>4933C001</t>
        </is>
      </c>
      <c r="B645" s="3" t="inlineStr">
        <is>
          <t>Canon</t>
        </is>
      </c>
      <c r="C645" s="3" t="inlineStr">
        <is>
          <t>CARTRIDGE 064 M</t>
        </is>
      </c>
      <c r="D645" s="11" t="n">
        <v>166</v>
      </c>
      <c r="E645" s="12" t="n">
        <v>138.33</v>
      </c>
    </row>
    <row r="646">
      <c r="A646" s="3" t="inlineStr">
        <is>
          <t>4931C001</t>
        </is>
      </c>
      <c r="B646" s="3" t="inlineStr">
        <is>
          <t>Canon</t>
        </is>
      </c>
      <c r="C646" s="3" t="inlineStr">
        <is>
          <t>CARTRIDGE 064 Y</t>
        </is>
      </c>
      <c r="D646" s="11" t="n">
        <v>166</v>
      </c>
      <c r="E646" s="12" t="n">
        <v>138.33</v>
      </c>
    </row>
    <row r="647">
      <c r="A647" s="3" t="inlineStr">
        <is>
          <t>5102C002</t>
        </is>
      </c>
      <c r="B647" s="3" t="inlineStr">
        <is>
          <t>Canon</t>
        </is>
      </c>
      <c r="C647" s="3" t="inlineStr">
        <is>
          <t>CARTRIDGE 067 BK</t>
        </is>
      </c>
      <c r="D647" s="11" t="n">
        <v>60</v>
      </c>
      <c r="E647" s="12" t="n">
        <v>50</v>
      </c>
    </row>
    <row r="648">
      <c r="A648" s="3" t="inlineStr">
        <is>
          <t>5101C002</t>
        </is>
      </c>
      <c r="B648" s="3" t="inlineStr">
        <is>
          <t>Canon</t>
        </is>
      </c>
      <c r="C648" s="3" t="inlineStr">
        <is>
          <t>CARTRIDGE 067 C</t>
        </is>
      </c>
      <c r="D648" s="11" t="n">
        <v>68</v>
      </c>
      <c r="E648" s="12" t="n">
        <v>56.67</v>
      </c>
    </row>
    <row r="649">
      <c r="A649" s="3" t="inlineStr">
        <is>
          <t>5106C002</t>
        </is>
      </c>
      <c r="B649" s="3" t="inlineStr">
        <is>
          <t>Canon</t>
        </is>
      </c>
      <c r="C649" s="3" t="inlineStr">
        <is>
          <t>CARTRIDGE 067 H BK</t>
        </is>
      </c>
      <c r="D649" s="11" t="n">
        <v>88</v>
      </c>
      <c r="E649" s="12" t="n">
        <v>73.33</v>
      </c>
    </row>
    <row r="650">
      <c r="A650" s="3" t="inlineStr">
        <is>
          <t>5105C002</t>
        </is>
      </c>
      <c r="B650" s="3" t="inlineStr">
        <is>
          <t>Canon</t>
        </is>
      </c>
      <c r="C650" s="3" t="inlineStr">
        <is>
          <t>CARTRIDGE 067 H C</t>
        </is>
      </c>
      <c r="D650" s="11" t="n">
        <v>91</v>
      </c>
      <c r="E650" s="12" t="n">
        <v>75.83</v>
      </c>
    </row>
    <row r="651">
      <c r="A651" s="3" t="inlineStr">
        <is>
          <t>5104C002</t>
        </is>
      </c>
      <c r="B651" s="3" t="inlineStr">
        <is>
          <t>Canon</t>
        </is>
      </c>
      <c r="C651" s="3" t="inlineStr">
        <is>
          <t>CARTRIDGE 067 H M</t>
        </is>
      </c>
      <c r="D651" s="11" t="n">
        <v>91</v>
      </c>
      <c r="E651" s="12" t="n">
        <v>75.83</v>
      </c>
    </row>
    <row r="652">
      <c r="A652" s="3" t="inlineStr">
        <is>
          <t>5103C002</t>
        </is>
      </c>
      <c r="B652" s="3" t="inlineStr">
        <is>
          <t>Canon</t>
        </is>
      </c>
      <c r="C652" s="3" t="inlineStr">
        <is>
          <t>CARTRIDGE 067 H Y</t>
        </is>
      </c>
      <c r="D652" s="11" t="n">
        <v>91</v>
      </c>
      <c r="E652" s="12" t="n">
        <v>75.83</v>
      </c>
    </row>
    <row r="653">
      <c r="A653" s="3" t="inlineStr">
        <is>
          <t>5100C002</t>
        </is>
      </c>
      <c r="B653" s="3" t="inlineStr">
        <is>
          <t>Canon</t>
        </is>
      </c>
      <c r="C653" s="3" t="inlineStr">
        <is>
          <t>CARTRIDGE 067 M</t>
        </is>
      </c>
      <c r="D653" s="11" t="n">
        <v>68</v>
      </c>
      <c r="E653" s="12" t="n">
        <v>56.67</v>
      </c>
    </row>
    <row r="654">
      <c r="A654" s="3" t="inlineStr">
        <is>
          <t>5099C002</t>
        </is>
      </c>
      <c r="B654" s="3" t="inlineStr">
        <is>
          <t>Canon</t>
        </is>
      </c>
      <c r="C654" s="3" t="inlineStr">
        <is>
          <t>CARTRIDGE 067 Y</t>
        </is>
      </c>
      <c r="D654" s="11" t="n">
        <v>68</v>
      </c>
      <c r="E654" s="12" t="n">
        <v>56.67</v>
      </c>
    </row>
    <row r="655">
      <c r="A655" s="3" t="inlineStr">
        <is>
          <t>5094C002</t>
        </is>
      </c>
      <c r="B655" s="3" t="inlineStr">
        <is>
          <t>Canon</t>
        </is>
      </c>
      <c r="C655" s="3" t="inlineStr">
        <is>
          <t>CARTRIDGE 069 BK</t>
        </is>
      </c>
      <c r="D655" s="11" t="n">
        <v>74</v>
      </c>
      <c r="E655" s="12" t="n">
        <v>61.67</v>
      </c>
    </row>
    <row r="656">
      <c r="A656" s="3" t="inlineStr">
        <is>
          <t>5093C002</t>
        </is>
      </c>
      <c r="B656" s="3" t="inlineStr">
        <is>
          <t>Canon</t>
        </is>
      </c>
      <c r="C656" s="3" t="inlineStr">
        <is>
          <t>CARTRIDGE 069 C</t>
        </is>
      </c>
      <c r="D656" s="11" t="n">
        <v>88</v>
      </c>
      <c r="E656" s="12" t="n">
        <v>73.33</v>
      </c>
    </row>
    <row r="657">
      <c r="A657" s="3" t="inlineStr">
        <is>
          <t>5640C002</t>
        </is>
      </c>
      <c r="B657" s="3" t="inlineStr">
        <is>
          <t>Canon</t>
        </is>
      </c>
      <c r="C657" s="3" t="inlineStr">
        <is>
          <t>CARTRIDGE 070 H</t>
        </is>
      </c>
      <c r="D657" s="11" t="n">
        <v>195</v>
      </c>
      <c r="E657" s="12" t="n">
        <v>162.5</v>
      </c>
    </row>
    <row r="658">
      <c r="A658" s="3" t="inlineStr">
        <is>
          <t>5645C002</t>
        </is>
      </c>
      <c r="B658" s="3" t="inlineStr">
        <is>
          <t>Canon</t>
        </is>
      </c>
      <c r="C658" s="3" t="inlineStr">
        <is>
          <t>CARTRIDGE 071</t>
        </is>
      </c>
      <c r="D658" s="11" t="n">
        <v>49</v>
      </c>
      <c r="E658" s="12" t="n">
        <v>40.83</v>
      </c>
    </row>
    <row r="659">
      <c r="A659" s="3" t="inlineStr">
        <is>
          <t>5646C002</t>
        </is>
      </c>
      <c r="B659" s="3" t="inlineStr">
        <is>
          <t>Canon</t>
        </is>
      </c>
      <c r="C659" s="3" t="inlineStr">
        <is>
          <t>CARTRIDGE 071 H</t>
        </is>
      </c>
      <c r="D659" s="11" t="n">
        <v>71</v>
      </c>
      <c r="E659" s="12" t="n">
        <v>59.17</v>
      </c>
    </row>
    <row r="660">
      <c r="A660" s="3" t="inlineStr">
        <is>
          <t>6365C002</t>
        </is>
      </c>
      <c r="B660" s="3" t="inlineStr">
        <is>
          <t>Canon</t>
        </is>
      </c>
      <c r="C660" s="3" t="inlineStr">
        <is>
          <t>CARTRIDGE 075 BK</t>
        </is>
      </c>
      <c r="D660" s="11" t="n">
        <v>63</v>
      </c>
      <c r="E660" s="12" t="n">
        <v>52.5</v>
      </c>
    </row>
    <row r="661">
      <c r="A661" s="3" t="inlineStr">
        <is>
          <t>6364C002</t>
        </is>
      </c>
      <c r="B661" s="3" t="inlineStr">
        <is>
          <t>Canon</t>
        </is>
      </c>
      <c r="C661" s="3" t="inlineStr">
        <is>
          <t>CARTRIDGE 075 C</t>
        </is>
      </c>
      <c r="D661" s="11" t="n">
        <v>71</v>
      </c>
      <c r="E661" s="12" t="n">
        <v>59.17</v>
      </c>
    </row>
    <row r="662">
      <c r="A662" s="3" t="inlineStr">
        <is>
          <t>6363C002</t>
        </is>
      </c>
      <c r="B662" s="3" t="inlineStr">
        <is>
          <t>Canon</t>
        </is>
      </c>
      <c r="C662" s="3" t="inlineStr">
        <is>
          <t>CARTRIDGE 075 M</t>
        </is>
      </c>
      <c r="D662" s="11" t="n">
        <v>71</v>
      </c>
      <c r="E662" s="12" t="n">
        <v>59.17</v>
      </c>
    </row>
    <row r="663">
      <c r="A663" s="3" t="inlineStr">
        <is>
          <t>6362C002</t>
        </is>
      </c>
      <c r="B663" s="3" t="inlineStr">
        <is>
          <t>Canon</t>
        </is>
      </c>
      <c r="C663" s="3" t="inlineStr">
        <is>
          <t>CARTRIDGE 075 Y</t>
        </is>
      </c>
      <c r="D663" s="11" t="n">
        <v>71</v>
      </c>
      <c r="E663" s="12" t="n">
        <v>59.17</v>
      </c>
    </row>
    <row r="664">
      <c r="A664" s="3" t="inlineStr">
        <is>
          <t>7333C001</t>
        </is>
      </c>
      <c r="B664" s="3" t="inlineStr">
        <is>
          <t>Canon</t>
        </is>
      </c>
      <c r="C664" s="3" t="inlineStr">
        <is>
          <t>CARTRIDGE 081 BK</t>
        </is>
      </c>
      <c r="D664" s="11" t="n">
        <v>199</v>
      </c>
      <c r="E664" s="12" t="n">
        <v>165.83</v>
      </c>
    </row>
    <row r="665">
      <c r="A665" s="3" t="inlineStr">
        <is>
          <t>7332C001</t>
        </is>
      </c>
      <c r="B665" s="3" t="inlineStr">
        <is>
          <t>Canon</t>
        </is>
      </c>
      <c r="C665" s="3" t="inlineStr">
        <is>
          <t>CARTRIDGE 081 C</t>
        </is>
      </c>
      <c r="D665" s="11" t="n">
        <v>199</v>
      </c>
      <c r="E665" s="12" t="n">
        <v>165.83</v>
      </c>
    </row>
    <row r="666">
      <c r="A666" s="3" t="inlineStr">
        <is>
          <t>7337C001</t>
        </is>
      </c>
      <c r="B666" s="3" t="inlineStr">
        <is>
          <t>Canon</t>
        </is>
      </c>
      <c r="C666" s="3" t="inlineStr">
        <is>
          <t>CARTRIDGE 081 H BK</t>
        </is>
      </c>
      <c r="D666" s="11" t="n">
        <v>278</v>
      </c>
      <c r="E666" s="12" t="n">
        <v>231.67</v>
      </c>
    </row>
    <row r="667">
      <c r="A667" s="3" t="inlineStr">
        <is>
          <t>7336C001</t>
        </is>
      </c>
      <c r="B667" s="3" t="inlineStr">
        <is>
          <t>Canon</t>
        </is>
      </c>
      <c r="C667" s="3" t="inlineStr">
        <is>
          <t>CARTRIDGE 081 H C</t>
        </is>
      </c>
      <c r="D667" s="11" t="n">
        <v>329</v>
      </c>
      <c r="E667" s="12" t="n">
        <v>274.17</v>
      </c>
    </row>
    <row r="668">
      <c r="A668" s="3" t="inlineStr">
        <is>
          <t>7335C001</t>
        </is>
      </c>
      <c r="B668" s="3" t="inlineStr">
        <is>
          <t>Canon</t>
        </is>
      </c>
      <c r="C668" s="3" t="inlineStr">
        <is>
          <t>CARTRIDGE 081 H M</t>
        </is>
      </c>
      <c r="D668" s="11" t="n">
        <v>329</v>
      </c>
      <c r="E668" s="12" t="n">
        <v>274.17</v>
      </c>
    </row>
    <row r="669">
      <c r="A669" s="3" t="inlineStr">
        <is>
          <t>7334C001</t>
        </is>
      </c>
      <c r="B669" s="3" t="inlineStr">
        <is>
          <t>Canon</t>
        </is>
      </c>
      <c r="C669" s="3" t="inlineStr">
        <is>
          <t>CARTRIDGE 081 H Y</t>
        </is>
      </c>
      <c r="D669" s="11" t="n">
        <v>329</v>
      </c>
      <c r="E669" s="12" t="n">
        <v>274.17</v>
      </c>
    </row>
    <row r="670">
      <c r="A670" s="3" t="inlineStr">
        <is>
          <t>7331C001</t>
        </is>
      </c>
      <c r="B670" s="3" t="inlineStr">
        <is>
          <t>Canon</t>
        </is>
      </c>
      <c r="C670" s="3" t="inlineStr">
        <is>
          <t>CARTRIDGE 081 M</t>
        </is>
      </c>
      <c r="D670" s="11" t="n">
        <v>199</v>
      </c>
      <c r="E670" s="12" t="n">
        <v>165.83</v>
      </c>
    </row>
    <row r="671">
      <c r="A671" s="3" t="inlineStr">
        <is>
          <t>7330C001</t>
        </is>
      </c>
      <c r="B671" s="3" t="inlineStr">
        <is>
          <t>Canon</t>
        </is>
      </c>
      <c r="C671" s="3" t="inlineStr">
        <is>
          <t>CARTRIDGE 081 Y</t>
        </is>
      </c>
      <c r="D671" s="11" t="n">
        <v>199</v>
      </c>
      <c r="E671" s="12" t="n">
        <v>165.83</v>
      </c>
    </row>
    <row r="672">
      <c r="A672" s="3" t="inlineStr">
        <is>
          <t>6960C001</t>
        </is>
      </c>
      <c r="B672" s="3" t="inlineStr">
        <is>
          <t>Canon</t>
        </is>
      </c>
      <c r="C672" s="3" t="inlineStr">
        <is>
          <t>CHROMA OPTIMISER INK TANK</t>
        </is>
      </c>
      <c r="D672" s="11" t="n">
        <v>16</v>
      </c>
      <c r="E672" s="12" t="n">
        <v>13.33</v>
      </c>
    </row>
    <row r="673">
      <c r="A673" s="3" t="inlineStr">
        <is>
          <t>0617B001</t>
        </is>
      </c>
      <c r="B673" s="3" t="inlineStr">
        <is>
          <t>Canon</t>
        </is>
      </c>
      <c r="C673" s="3" t="inlineStr">
        <is>
          <t>CL-41 COLOUR INK</t>
        </is>
      </c>
      <c r="D673" s="11" t="n">
        <v>22</v>
      </c>
      <c r="E673" s="12" t="n">
        <v>18.33</v>
      </c>
    </row>
    <row r="674">
      <c r="A674" s="3" t="inlineStr">
        <is>
          <t>5227B001</t>
        </is>
      </c>
      <c r="B674" s="3" t="inlineStr">
        <is>
          <t>Canon</t>
        </is>
      </c>
      <c r="C674" s="3" t="inlineStr">
        <is>
          <t>CL-541 EUR</t>
        </is>
      </c>
      <c r="D674" s="11" t="n">
        <v>21</v>
      </c>
      <c r="E674" s="12" t="n">
        <v>17.5</v>
      </c>
    </row>
    <row r="675">
      <c r="A675" s="3" t="inlineStr">
        <is>
          <t>5226B001</t>
        </is>
      </c>
      <c r="B675" s="3" t="inlineStr">
        <is>
          <t>Canon</t>
        </is>
      </c>
      <c r="C675" s="3" t="inlineStr">
        <is>
          <t>CL-541XL-EUR</t>
        </is>
      </c>
      <c r="D675" s="11" t="n">
        <v>24</v>
      </c>
      <c r="E675" s="12" t="n">
        <v>20</v>
      </c>
    </row>
    <row r="676">
      <c r="A676" s="3" t="inlineStr">
        <is>
          <t>8289B001</t>
        </is>
      </c>
      <c r="B676" s="3" t="inlineStr">
        <is>
          <t>Canon</t>
        </is>
      </c>
      <c r="C676" s="3" t="inlineStr">
        <is>
          <t>CL-546</t>
        </is>
      </c>
      <c r="D676" s="11" t="n">
        <v>18</v>
      </c>
      <c r="E676" s="12" t="n">
        <v>15</v>
      </c>
    </row>
    <row r="677">
      <c r="A677" s="3" t="inlineStr">
        <is>
          <t>5442C001</t>
        </is>
      </c>
      <c r="B677" s="3" t="inlineStr">
        <is>
          <t>Canon</t>
        </is>
      </c>
      <c r="C677" s="3" t="inlineStr">
        <is>
          <t>CL-576 EUR</t>
        </is>
      </c>
      <c r="D677" s="11" t="n">
        <v>13</v>
      </c>
      <c r="E677" s="12" t="n">
        <v>10.83</v>
      </c>
    </row>
    <row r="678">
      <c r="A678" s="3" t="inlineStr">
        <is>
          <t>5441C001</t>
        </is>
      </c>
      <c r="B678" s="3" t="inlineStr">
        <is>
          <t>Canon</t>
        </is>
      </c>
      <c r="C678" s="3" t="inlineStr">
        <is>
          <t>CL-576XL EUR</t>
        </is>
      </c>
      <c r="D678" s="11" t="n">
        <v>24</v>
      </c>
      <c r="E678" s="12" t="n">
        <v>20</v>
      </c>
    </row>
    <row r="679">
      <c r="A679" s="3" t="inlineStr">
        <is>
          <t>6227C001</t>
        </is>
      </c>
      <c r="B679" s="3" t="inlineStr">
        <is>
          <t>Canon</t>
        </is>
      </c>
      <c r="C679" s="3" t="inlineStr">
        <is>
          <t>CL-586 EUR</t>
        </is>
      </c>
      <c r="D679" s="11" t="n">
        <v>21</v>
      </c>
      <c r="E679" s="12" t="n">
        <v>17.5</v>
      </c>
    </row>
    <row r="680">
      <c r="A680" s="3" t="inlineStr">
        <is>
          <t>6226C001</t>
        </is>
      </c>
      <c r="B680" s="3" t="inlineStr">
        <is>
          <t>Canon</t>
        </is>
      </c>
      <c r="C680" s="3" t="inlineStr">
        <is>
          <t>CL-586XL EUR</t>
        </is>
      </c>
      <c r="D680" s="11" t="n">
        <v>27</v>
      </c>
      <c r="E680" s="12" t="n">
        <v>22.5</v>
      </c>
    </row>
    <row r="681">
      <c r="A681" s="3" t="inlineStr">
        <is>
          <t>1511B025</t>
        </is>
      </c>
      <c r="B681" s="3" t="inlineStr">
        <is>
          <t>Canon</t>
        </is>
      </c>
      <c r="C681" s="3" t="inlineStr">
        <is>
          <t>CLI-36 CL  TWIN</t>
        </is>
      </c>
      <c r="D681" s="11" t="n">
        <v>26</v>
      </c>
      <c r="E681" s="12" t="n">
        <v>21.67</v>
      </c>
    </row>
    <row r="682">
      <c r="A682" s="3" t="inlineStr">
        <is>
          <t>1511B001</t>
        </is>
      </c>
      <c r="B682" s="3" t="inlineStr">
        <is>
          <t>Canon</t>
        </is>
      </c>
      <c r="C682" s="3" t="inlineStr">
        <is>
          <t>CLI-36 COLOUR INK CARTRIDGE</t>
        </is>
      </c>
      <c r="D682" s="11" t="n">
        <v>14</v>
      </c>
      <c r="E682" s="12" t="n">
        <v>11.67</v>
      </c>
    </row>
    <row r="683">
      <c r="A683" s="3" t="inlineStr">
        <is>
          <t>6384B010</t>
        </is>
      </c>
      <c r="B683" s="3" t="inlineStr">
        <is>
          <t>Canon</t>
        </is>
      </c>
      <c r="C683" s="3" t="inlineStr">
        <is>
          <t>CLI-42 8INKS MULTI PACK</t>
        </is>
      </c>
      <c r="D683" s="11" t="n">
        <v>97</v>
      </c>
      <c r="E683" s="12" t="n">
        <v>80.83</v>
      </c>
    </row>
    <row r="684">
      <c r="A684" s="3" t="inlineStr">
        <is>
          <t>6385B001</t>
        </is>
      </c>
      <c r="B684" s="3" t="inlineStr">
        <is>
          <t>Canon</t>
        </is>
      </c>
      <c r="C684" s="3" t="inlineStr">
        <is>
          <t>CLI-42 C</t>
        </is>
      </c>
      <c r="D684" s="11" t="n">
        <v>15</v>
      </c>
      <c r="E684" s="12" t="n">
        <v>12.5</v>
      </c>
    </row>
    <row r="685">
      <c r="A685" s="3" t="inlineStr">
        <is>
          <t>6390B001</t>
        </is>
      </c>
      <c r="B685" s="3" t="inlineStr">
        <is>
          <t>Canon</t>
        </is>
      </c>
      <c r="C685" s="3" t="inlineStr">
        <is>
          <t>CLI-42 GY</t>
        </is>
      </c>
      <c r="D685" s="11" t="n">
        <v>15</v>
      </c>
      <c r="E685" s="12" t="n">
        <v>12.5</v>
      </c>
    </row>
    <row r="686">
      <c r="A686" s="3" t="inlineStr">
        <is>
          <t>6391B001</t>
        </is>
      </c>
      <c r="B686" s="3" t="inlineStr">
        <is>
          <t>Canon</t>
        </is>
      </c>
      <c r="C686" s="3" t="inlineStr">
        <is>
          <t>CLI-42 LGY</t>
        </is>
      </c>
      <c r="D686" s="11" t="n">
        <v>15</v>
      </c>
      <c r="E686" s="12" t="n">
        <v>12.5</v>
      </c>
    </row>
    <row r="687">
      <c r="A687" s="3" t="inlineStr">
        <is>
          <t>6386B001</t>
        </is>
      </c>
      <c r="B687" s="3" t="inlineStr">
        <is>
          <t>Canon</t>
        </is>
      </c>
      <c r="C687" s="3" t="inlineStr">
        <is>
          <t>CLI-42 M</t>
        </is>
      </c>
      <c r="D687" s="11" t="n">
        <v>15</v>
      </c>
      <c r="E687" s="12" t="n">
        <v>12.5</v>
      </c>
    </row>
    <row r="688">
      <c r="A688" s="3" t="inlineStr">
        <is>
          <t>6388B001</t>
        </is>
      </c>
      <c r="B688" s="3" t="inlineStr">
        <is>
          <t>Canon</t>
        </is>
      </c>
      <c r="C688" s="3" t="inlineStr">
        <is>
          <t>CLI-42 PC</t>
        </is>
      </c>
      <c r="D688" s="11" t="n">
        <v>15</v>
      </c>
      <c r="E688" s="12" t="n">
        <v>12.5</v>
      </c>
    </row>
    <row r="689">
      <c r="A689" s="3" t="inlineStr">
        <is>
          <t>6389B001</t>
        </is>
      </c>
      <c r="B689" s="3" t="inlineStr">
        <is>
          <t>Canon</t>
        </is>
      </c>
      <c r="C689" s="3" t="inlineStr">
        <is>
          <t>CLI-42 PM</t>
        </is>
      </c>
      <c r="D689" s="11" t="n">
        <v>15</v>
      </c>
      <c r="E689" s="12" t="n">
        <v>12.5</v>
      </c>
    </row>
    <row r="690">
      <c r="A690" s="3" t="inlineStr">
        <is>
          <t>6387B001</t>
        </is>
      </c>
      <c r="B690" s="3" t="inlineStr">
        <is>
          <t>Canon</t>
        </is>
      </c>
      <c r="C690" s="3" t="inlineStr">
        <is>
          <t>CLI-42 Y</t>
        </is>
      </c>
      <c r="D690" s="11" t="n">
        <v>15</v>
      </c>
      <c r="E690" s="12" t="n">
        <v>12.5</v>
      </c>
    </row>
    <row r="691">
      <c r="A691" s="3" t="inlineStr">
        <is>
          <t>2933B001</t>
        </is>
      </c>
      <c r="B691" s="3" t="inlineStr">
        <is>
          <t>Canon</t>
        </is>
      </c>
      <c r="C691" s="3" t="inlineStr">
        <is>
          <t>CLI-521 BLACK INK 2933B001</t>
        </is>
      </c>
      <c r="D691" s="11" t="n">
        <v>13</v>
      </c>
      <c r="E691" s="12" t="n">
        <v>10.83</v>
      </c>
    </row>
    <row r="692">
      <c r="A692" s="3" t="inlineStr">
        <is>
          <t>2934B015</t>
        </is>
      </c>
      <c r="B692" s="3" t="inlineStr">
        <is>
          <t>Canon</t>
        </is>
      </c>
      <c r="C692" s="3" t="inlineStr">
        <is>
          <t>CLI-521 C/M/Y  MULTI</t>
        </is>
      </c>
      <c r="D692" s="11" t="n">
        <v>33</v>
      </c>
      <c r="E692" s="12" t="n">
        <v>27.5</v>
      </c>
    </row>
    <row r="693">
      <c r="A693" s="3" t="inlineStr">
        <is>
          <t>4540B019</t>
        </is>
      </c>
      <c r="B693" s="3" t="inlineStr">
        <is>
          <t>Canon</t>
        </is>
      </c>
      <c r="C693" s="3" t="inlineStr">
        <is>
          <t>CLI-526 BK/C/M/Y PHOTO VALUE</t>
        </is>
      </c>
      <c r="D693" s="11" t="n">
        <v>48</v>
      </c>
      <c r="E693" s="12" t="n">
        <v>40</v>
      </c>
    </row>
    <row r="694">
      <c r="A694" s="3" t="inlineStr">
        <is>
          <t>4541B018</t>
        </is>
      </c>
      <c r="B694" s="3" t="inlineStr">
        <is>
          <t>Canon</t>
        </is>
      </c>
      <c r="C694" s="3" t="inlineStr">
        <is>
          <t>CLI-526 C/M/Y  MULTI</t>
        </is>
      </c>
      <c r="D694" s="11" t="n">
        <v>35</v>
      </c>
      <c r="E694" s="12" t="n">
        <v>29.17</v>
      </c>
    </row>
    <row r="695">
      <c r="A695" s="3" t="inlineStr">
        <is>
          <t>4541B019</t>
        </is>
      </c>
      <c r="B695" s="3" t="inlineStr">
        <is>
          <t>Canon</t>
        </is>
      </c>
      <c r="C695" s="3" t="inlineStr">
        <is>
          <t>CLI-526 C/M/Y  MULTI SEC</t>
        </is>
      </c>
      <c r="D695" s="11" t="n">
        <v>35</v>
      </c>
      <c r="E695" s="12" t="n">
        <v>29.17</v>
      </c>
    </row>
    <row r="696">
      <c r="A696" s="3" t="inlineStr">
        <is>
          <t>4541B001</t>
        </is>
      </c>
      <c r="B696" s="3" t="inlineStr">
        <is>
          <t>Canon</t>
        </is>
      </c>
      <c r="C696" s="3" t="inlineStr">
        <is>
          <t>CLI-526 CYAN INK 4541B001</t>
        </is>
      </c>
      <c r="D696" s="11" t="n">
        <v>14</v>
      </c>
      <c r="E696" s="12" t="n">
        <v>11.67</v>
      </c>
    </row>
    <row r="697">
      <c r="A697" s="3" t="inlineStr">
        <is>
          <t>4544B001</t>
        </is>
      </c>
      <c r="B697" s="3" t="inlineStr">
        <is>
          <t>Canon</t>
        </is>
      </c>
      <c r="C697" s="3" t="inlineStr">
        <is>
          <t>CLI-526 GREY INK CART</t>
        </is>
      </c>
      <c r="D697" s="11" t="n">
        <v>14</v>
      </c>
      <c r="E697" s="12" t="n">
        <v>11.67</v>
      </c>
    </row>
    <row r="698">
      <c r="A698" s="3" t="inlineStr">
        <is>
          <t>6118C001</t>
        </is>
      </c>
      <c r="B698" s="3" t="inlineStr">
        <is>
          <t>Canon</t>
        </is>
      </c>
      <c r="C698" s="3" t="inlineStr">
        <is>
          <t>CLI-531 BK EUR</t>
        </is>
      </c>
      <c r="D698" s="11" t="n">
        <v>13</v>
      </c>
      <c r="E698" s="12" t="n">
        <v>10.83</v>
      </c>
    </row>
    <row r="699">
      <c r="A699" s="3" t="inlineStr">
        <is>
          <t>6119C001</t>
        </is>
      </c>
      <c r="B699" s="3" t="inlineStr">
        <is>
          <t>Canon</t>
        </is>
      </c>
      <c r="C699" s="3" t="inlineStr">
        <is>
          <t>CLI-531 C EUR</t>
        </is>
      </c>
      <c r="D699" s="11" t="n">
        <v>13</v>
      </c>
      <c r="E699" s="12" t="n">
        <v>10.83</v>
      </c>
    </row>
    <row r="700">
      <c r="A700" s="3" t="inlineStr">
        <is>
          <t>6122C001</t>
        </is>
      </c>
      <c r="B700" s="3" t="inlineStr">
        <is>
          <t>Canon</t>
        </is>
      </c>
      <c r="C700" s="3" t="inlineStr">
        <is>
          <t>CLI-531 GY EUR</t>
        </is>
      </c>
      <c r="D700" s="11" t="n">
        <v>13</v>
      </c>
      <c r="E700" s="12" t="n">
        <v>10.83</v>
      </c>
    </row>
    <row r="701">
      <c r="A701" s="3" t="inlineStr">
        <is>
          <t>6120C001</t>
        </is>
      </c>
      <c r="B701" s="3" t="inlineStr">
        <is>
          <t>Canon</t>
        </is>
      </c>
      <c r="C701" s="3" t="inlineStr">
        <is>
          <t>CLI-531 M EUR</t>
        </is>
      </c>
      <c r="D701" s="11" t="n">
        <v>13</v>
      </c>
      <c r="E701" s="12" t="n">
        <v>10.83</v>
      </c>
    </row>
    <row r="702">
      <c r="A702" s="3" t="inlineStr">
        <is>
          <t>6121C001</t>
        </is>
      </c>
      <c r="B702" s="3" t="inlineStr">
        <is>
          <t>Canon</t>
        </is>
      </c>
      <c r="C702" s="3" t="inlineStr">
        <is>
          <t>CLI-531 Y EUR</t>
        </is>
      </c>
      <c r="D702" s="11" t="n">
        <v>13</v>
      </c>
      <c r="E702" s="12" t="n">
        <v>10.83</v>
      </c>
    </row>
    <row r="703">
      <c r="A703" s="3" t="inlineStr">
        <is>
          <t>6508B001</t>
        </is>
      </c>
      <c r="B703" s="3" t="inlineStr">
        <is>
          <t>Canon</t>
        </is>
      </c>
      <c r="C703" s="3" t="inlineStr">
        <is>
          <t>CLI-551 BLACK INK</t>
        </is>
      </c>
      <c r="D703" s="11" t="n">
        <v>12</v>
      </c>
      <c r="E703" s="12" t="n">
        <v>10</v>
      </c>
    </row>
    <row r="704">
      <c r="A704" s="3" t="inlineStr">
        <is>
          <t>6509B015</t>
        </is>
      </c>
      <c r="B704" s="3" t="inlineStr">
        <is>
          <t>Canon</t>
        </is>
      </c>
      <c r="C704" s="3" t="inlineStr">
        <is>
          <t>CLI-551 C/M/Y/BK  MULTI</t>
        </is>
      </c>
      <c r="D704" s="11" t="n">
        <v>42</v>
      </c>
      <c r="E704" s="12" t="n">
        <v>35</v>
      </c>
    </row>
    <row r="705">
      <c r="A705" s="3" t="inlineStr">
        <is>
          <t>6509B016</t>
        </is>
      </c>
      <c r="B705" s="3" t="inlineStr">
        <is>
          <t>Canon</t>
        </is>
      </c>
      <c r="C705" s="3" t="inlineStr">
        <is>
          <t>CLI-551 C/M/Y/BK  MULTI SEC</t>
        </is>
      </c>
      <c r="D705" s="11" t="n">
        <v>42</v>
      </c>
      <c r="E705" s="12" t="n">
        <v>35</v>
      </c>
    </row>
    <row r="706">
      <c r="A706" s="3" t="inlineStr">
        <is>
          <t>6509B001</t>
        </is>
      </c>
      <c r="B706" s="3" t="inlineStr">
        <is>
          <t>Canon</t>
        </is>
      </c>
      <c r="C706" s="3" t="inlineStr">
        <is>
          <t>CLI-551 CYAN INK</t>
        </is>
      </c>
      <c r="D706" s="11" t="n">
        <v>12</v>
      </c>
      <c r="E706" s="12" t="n">
        <v>10</v>
      </c>
    </row>
    <row r="707">
      <c r="A707" s="3" t="inlineStr">
        <is>
          <t>6512B001</t>
        </is>
      </c>
      <c r="B707" s="3" t="inlineStr">
        <is>
          <t>Canon</t>
        </is>
      </c>
      <c r="C707" s="3" t="inlineStr">
        <is>
          <t>CLI-551 GREY INK</t>
        </is>
      </c>
      <c r="D707" s="11" t="n">
        <v>12</v>
      </c>
      <c r="E707" s="12" t="n">
        <v>10</v>
      </c>
    </row>
    <row r="708">
      <c r="A708" s="3" t="inlineStr">
        <is>
          <t>6510B001</t>
        </is>
      </c>
      <c r="B708" s="3" t="inlineStr">
        <is>
          <t>Canon</t>
        </is>
      </c>
      <c r="C708" s="3" t="inlineStr">
        <is>
          <t>CLI-551 MAGENTA INK</t>
        </is>
      </c>
      <c r="D708" s="11" t="n">
        <v>12</v>
      </c>
      <c r="E708" s="12" t="n">
        <v>10</v>
      </c>
    </row>
    <row r="709">
      <c r="A709" s="3" t="inlineStr">
        <is>
          <t>6511B001</t>
        </is>
      </c>
      <c r="B709" s="3" t="inlineStr">
        <is>
          <t>Canon</t>
        </is>
      </c>
      <c r="C709" s="3" t="inlineStr">
        <is>
          <t>CLI-551 YELLOW INK</t>
        </is>
      </c>
      <c r="D709" s="11" t="n">
        <v>12</v>
      </c>
      <c r="E709" s="12" t="n">
        <v>10</v>
      </c>
    </row>
    <row r="710">
      <c r="A710" s="3" t="inlineStr">
        <is>
          <t>6443B001</t>
        </is>
      </c>
      <c r="B710" s="3" t="inlineStr">
        <is>
          <t>Canon</t>
        </is>
      </c>
      <c r="C710" s="3" t="inlineStr">
        <is>
          <t>CLI-551XL BK</t>
        </is>
      </c>
      <c r="D710" s="11" t="n">
        <v>16</v>
      </c>
      <c r="E710" s="12" t="n">
        <v>13.33</v>
      </c>
    </row>
    <row r="711">
      <c r="A711" s="3" t="inlineStr">
        <is>
          <t>6443B008</t>
        </is>
      </c>
      <c r="B711" s="3" t="inlineStr">
        <is>
          <t>Canon</t>
        </is>
      </c>
      <c r="C711" s="3" t="inlineStr">
        <is>
          <t>CLI-551XL BK/C/M/Y PHOTO VALUE</t>
        </is>
      </c>
      <c r="D711" s="11" t="n">
        <v>58</v>
      </c>
      <c r="E711" s="12" t="n">
        <v>48.33</v>
      </c>
    </row>
    <row r="712">
      <c r="A712" s="3" t="inlineStr">
        <is>
          <t>6444B001</t>
        </is>
      </c>
      <c r="B712" s="3" t="inlineStr">
        <is>
          <t>Canon</t>
        </is>
      </c>
      <c r="C712" s="3" t="inlineStr">
        <is>
          <t>CLI-551XL CYAN INK</t>
        </is>
      </c>
      <c r="D712" s="11" t="n">
        <v>16</v>
      </c>
      <c r="E712" s="12" t="n">
        <v>13.33</v>
      </c>
    </row>
    <row r="713">
      <c r="A713" s="3" t="inlineStr">
        <is>
          <t>6447B001</t>
        </is>
      </c>
      <c r="B713" s="3" t="inlineStr">
        <is>
          <t>Canon</t>
        </is>
      </c>
      <c r="C713" s="3" t="inlineStr">
        <is>
          <t>CLI-551XL GREY INK</t>
        </is>
      </c>
      <c r="D713" s="11" t="n">
        <v>16</v>
      </c>
      <c r="E713" s="12" t="n">
        <v>13.33</v>
      </c>
    </row>
    <row r="714">
      <c r="A714" s="3" t="inlineStr">
        <is>
          <t>6445B001</t>
        </is>
      </c>
      <c r="B714" s="3" t="inlineStr">
        <is>
          <t>Canon</t>
        </is>
      </c>
      <c r="C714" s="3" t="inlineStr">
        <is>
          <t>CLI-551XL MAGENTA INK</t>
        </is>
      </c>
      <c r="D714" s="11" t="n">
        <v>16</v>
      </c>
      <c r="E714" s="12" t="n">
        <v>13.33</v>
      </c>
    </row>
    <row r="715">
      <c r="A715" s="3" t="inlineStr">
        <is>
          <t>6446B001</t>
        </is>
      </c>
      <c r="B715" s="3" t="inlineStr">
        <is>
          <t>Canon</t>
        </is>
      </c>
      <c r="C715" s="3" t="inlineStr">
        <is>
          <t>CLI-551XL YELLOW INK</t>
        </is>
      </c>
      <c r="D715" s="11" t="n">
        <v>16</v>
      </c>
      <c r="E715" s="12" t="n">
        <v>13.33</v>
      </c>
    </row>
    <row r="716">
      <c r="A716" s="3" t="inlineStr">
        <is>
          <t>0385C001</t>
        </is>
      </c>
      <c r="B716" s="3" t="inlineStr">
        <is>
          <t>Canon</t>
        </is>
      </c>
      <c r="C716" s="3" t="inlineStr">
        <is>
          <t>CLI-571 BK</t>
        </is>
      </c>
      <c r="D716" s="11" t="n">
        <v>13</v>
      </c>
      <c r="E716" s="12" t="n">
        <v>10.83</v>
      </c>
    </row>
    <row r="717">
      <c r="A717" s="3" t="inlineStr">
        <is>
          <t>0386C001</t>
        </is>
      </c>
      <c r="B717" s="3" t="inlineStr">
        <is>
          <t>Canon</t>
        </is>
      </c>
      <c r="C717" s="3" t="inlineStr">
        <is>
          <t>CLI-571 C</t>
        </is>
      </c>
      <c r="D717" s="11" t="n">
        <v>13</v>
      </c>
      <c r="E717" s="12" t="n">
        <v>10.83</v>
      </c>
    </row>
    <row r="718">
      <c r="A718" s="3" t="inlineStr">
        <is>
          <t>0386C008</t>
        </is>
      </c>
      <c r="B718" s="3" t="inlineStr">
        <is>
          <t>Canon</t>
        </is>
      </c>
      <c r="C718" s="3" t="inlineStr">
        <is>
          <t>CLI-571 C/M/Y/BK MULTI</t>
        </is>
      </c>
      <c r="D718" s="11" t="n">
        <v>41</v>
      </c>
      <c r="E718" s="12" t="n">
        <v>34.17</v>
      </c>
    </row>
    <row r="719">
      <c r="A719" s="3" t="inlineStr">
        <is>
          <t>0389C001</t>
        </is>
      </c>
      <c r="B719" s="3" t="inlineStr">
        <is>
          <t>Canon</t>
        </is>
      </c>
      <c r="C719" s="3" t="inlineStr">
        <is>
          <t>CLI-571 GY</t>
        </is>
      </c>
      <c r="D719" s="11" t="n">
        <v>13</v>
      </c>
      <c r="E719" s="12" t="n">
        <v>10.83</v>
      </c>
    </row>
    <row r="720">
      <c r="A720" s="3" t="inlineStr">
        <is>
          <t>0387C001</t>
        </is>
      </c>
      <c r="B720" s="3" t="inlineStr">
        <is>
          <t>Canon</t>
        </is>
      </c>
      <c r="C720" s="3" t="inlineStr">
        <is>
          <t>CLI-571 M</t>
        </is>
      </c>
      <c r="D720" s="11" t="n">
        <v>13</v>
      </c>
      <c r="E720" s="12" t="n">
        <v>10.83</v>
      </c>
    </row>
    <row r="721">
      <c r="A721" s="3" t="inlineStr">
        <is>
          <t>0388C001</t>
        </is>
      </c>
      <c r="B721" s="3" t="inlineStr">
        <is>
          <t>Canon</t>
        </is>
      </c>
      <c r="C721" s="3" t="inlineStr">
        <is>
          <t>CLI-571 Y</t>
        </is>
      </c>
      <c r="D721" s="11" t="n">
        <v>13</v>
      </c>
      <c r="E721" s="12" t="n">
        <v>10.83</v>
      </c>
    </row>
    <row r="722">
      <c r="A722" s="3" t="inlineStr">
        <is>
          <t>0331C001</t>
        </is>
      </c>
      <c r="B722" s="3" t="inlineStr">
        <is>
          <t>Canon</t>
        </is>
      </c>
      <c r="C722" s="3" t="inlineStr">
        <is>
          <t>CLI-571XL BK</t>
        </is>
      </c>
      <c r="D722" s="11" t="n">
        <v>16</v>
      </c>
      <c r="E722" s="12" t="n">
        <v>13.33</v>
      </c>
    </row>
    <row r="723">
      <c r="A723" s="3" t="inlineStr">
        <is>
          <t>0332C006</t>
        </is>
      </c>
      <c r="B723" s="3" t="inlineStr">
        <is>
          <t>Canon</t>
        </is>
      </c>
      <c r="C723" s="3" t="inlineStr">
        <is>
          <t>CLI-571XL BK/C/M/Y PHOTO VALUE</t>
        </is>
      </c>
      <c r="D723" s="11" t="n">
        <v>56</v>
      </c>
      <c r="E723" s="12" t="n">
        <v>46.67</v>
      </c>
    </row>
    <row r="724">
      <c r="A724" s="3" t="inlineStr">
        <is>
          <t>0332C001</t>
        </is>
      </c>
      <c r="B724" s="3" t="inlineStr">
        <is>
          <t>Canon</t>
        </is>
      </c>
      <c r="C724" s="3" t="inlineStr">
        <is>
          <t>CLI-571XL C</t>
        </is>
      </c>
      <c r="D724" s="11" t="n">
        <v>16</v>
      </c>
      <c r="E724" s="12" t="n">
        <v>13.33</v>
      </c>
    </row>
    <row r="725">
      <c r="A725" s="3" t="inlineStr">
        <is>
          <t>0335C001</t>
        </is>
      </c>
      <c r="B725" s="3" t="inlineStr">
        <is>
          <t>Canon</t>
        </is>
      </c>
      <c r="C725" s="3" t="inlineStr">
        <is>
          <t>CLI-571XL GY</t>
        </is>
      </c>
      <c r="D725" s="11" t="n">
        <v>16</v>
      </c>
      <c r="E725" s="12" t="n">
        <v>13.33</v>
      </c>
    </row>
    <row r="726">
      <c r="A726" s="3" t="inlineStr">
        <is>
          <t>0333C001</t>
        </is>
      </c>
      <c r="B726" s="3" t="inlineStr">
        <is>
          <t>Canon</t>
        </is>
      </c>
      <c r="C726" s="3" t="inlineStr">
        <is>
          <t>CLI-571XL M</t>
        </is>
      </c>
      <c r="D726" s="11" t="n">
        <v>16</v>
      </c>
      <c r="E726" s="12" t="n">
        <v>13.33</v>
      </c>
    </row>
    <row r="727">
      <c r="A727" s="3" t="inlineStr">
        <is>
          <t>0334C001</t>
        </is>
      </c>
      <c r="B727" s="3" t="inlineStr">
        <is>
          <t>Canon</t>
        </is>
      </c>
      <c r="C727" s="3" t="inlineStr">
        <is>
          <t>CLI-571XL Y</t>
        </is>
      </c>
      <c r="D727" s="11" t="n">
        <v>16</v>
      </c>
      <c r="E727" s="12" t="n">
        <v>13.33</v>
      </c>
    </row>
    <row r="728">
      <c r="A728" s="3" t="inlineStr">
        <is>
          <t>2106C006</t>
        </is>
      </c>
      <c r="B728" s="3" t="inlineStr">
        <is>
          <t>Canon</t>
        </is>
      </c>
      <c r="C728" s="3" t="inlineStr">
        <is>
          <t>CLI-581 BK/C/M/Y PHOTO VALUE</t>
        </is>
      </c>
      <c r="D728" s="11" t="n">
        <v>41</v>
      </c>
      <c r="E728" s="12" t="n">
        <v>34.17</v>
      </c>
    </row>
    <row r="729">
      <c r="A729" s="3" t="inlineStr">
        <is>
          <t>2103C007</t>
        </is>
      </c>
      <c r="B729" s="3" t="inlineStr">
        <is>
          <t>Canon</t>
        </is>
      </c>
      <c r="C729" s="3" t="inlineStr">
        <is>
          <t>CLI-581 C/M/Y/BK MULTI</t>
        </is>
      </c>
      <c r="D729" s="11" t="n">
        <v>38</v>
      </c>
      <c r="E729" s="12" t="n">
        <v>31.67</v>
      </c>
    </row>
    <row r="730">
      <c r="A730" s="3" t="inlineStr">
        <is>
          <t>2103C006</t>
        </is>
      </c>
      <c r="B730" s="3" t="inlineStr">
        <is>
          <t>Canon</t>
        </is>
      </c>
      <c r="C730" s="3" t="inlineStr">
        <is>
          <t>CLI-581 C/M/Y/BK MULTI  SEC</t>
        </is>
      </c>
      <c r="D730" s="11" t="n">
        <v>38</v>
      </c>
      <c r="E730" s="12" t="n">
        <v>31.67</v>
      </c>
    </row>
    <row r="731">
      <c r="A731" s="3" t="inlineStr">
        <is>
          <t>2052C006</t>
        </is>
      </c>
      <c r="B731" s="3" t="inlineStr">
        <is>
          <t>Canon</t>
        </is>
      </c>
      <c r="C731" s="3" t="inlineStr">
        <is>
          <t>CLI-581XL BK/C/M/Y PHOTO VALUE</t>
        </is>
      </c>
      <c r="D731" s="11" t="n">
        <v>53</v>
      </c>
      <c r="E731" s="12" t="n">
        <v>44.17</v>
      </c>
    </row>
    <row r="732">
      <c r="A732" s="3" t="inlineStr">
        <is>
          <t>1998C007</t>
        </is>
      </c>
      <c r="B732" s="3" t="inlineStr">
        <is>
          <t>Canon</t>
        </is>
      </c>
      <c r="C732" s="3" t="inlineStr">
        <is>
          <t>CLI-581XXL BK/C/M/Y MULTI</t>
        </is>
      </c>
      <c r="D732" s="11" t="n">
        <v>71</v>
      </c>
      <c r="E732" s="12" t="n">
        <v>59.17</v>
      </c>
    </row>
    <row r="733">
      <c r="A733" s="3" t="inlineStr">
        <is>
          <t>4215C001</t>
        </is>
      </c>
      <c r="B733" s="3" t="inlineStr">
        <is>
          <t>Canon</t>
        </is>
      </c>
      <c r="C733" s="3" t="inlineStr">
        <is>
          <t>CLI-65 BK EUROCN</t>
        </is>
      </c>
      <c r="D733" s="11" t="n">
        <v>17</v>
      </c>
      <c r="E733" s="12" t="n">
        <v>14.17</v>
      </c>
    </row>
    <row r="734">
      <c r="A734" s="3" t="inlineStr">
        <is>
          <t>4216C001</t>
        </is>
      </c>
      <c r="B734" s="3" t="inlineStr">
        <is>
          <t>Canon</t>
        </is>
      </c>
      <c r="C734" s="3" t="inlineStr">
        <is>
          <t>CLI-65 C EUROCN</t>
        </is>
      </c>
      <c r="D734" s="11" t="n">
        <v>17</v>
      </c>
      <c r="E734" s="12" t="n">
        <v>14.17</v>
      </c>
    </row>
    <row r="735">
      <c r="A735" s="3" t="inlineStr">
        <is>
          <t>4219C001</t>
        </is>
      </c>
      <c r="B735" s="3" t="inlineStr">
        <is>
          <t>Canon</t>
        </is>
      </c>
      <c r="C735" s="3" t="inlineStr">
        <is>
          <t>CLI-65 GY EUROCN</t>
        </is>
      </c>
      <c r="D735" s="11" t="n">
        <v>17</v>
      </c>
      <c r="E735" s="12" t="n">
        <v>14.17</v>
      </c>
    </row>
    <row r="736">
      <c r="A736" s="3" t="inlineStr">
        <is>
          <t>4222C001</t>
        </is>
      </c>
      <c r="B736" s="3" t="inlineStr">
        <is>
          <t>Canon</t>
        </is>
      </c>
      <c r="C736" s="3" t="inlineStr">
        <is>
          <t>CLI-65 LGY EUROCN</t>
        </is>
      </c>
      <c r="D736" s="11" t="n">
        <v>17</v>
      </c>
      <c r="E736" s="12" t="n">
        <v>14.17</v>
      </c>
    </row>
    <row r="737">
      <c r="A737" s="3" t="inlineStr">
        <is>
          <t>4217C001</t>
        </is>
      </c>
      <c r="B737" s="3" t="inlineStr">
        <is>
          <t>Canon</t>
        </is>
      </c>
      <c r="C737" s="3" t="inlineStr">
        <is>
          <t>CLI-65 M EUROCN</t>
        </is>
      </c>
      <c r="D737" s="11" t="n">
        <v>17</v>
      </c>
      <c r="E737" s="12" t="n">
        <v>14.17</v>
      </c>
    </row>
    <row r="738">
      <c r="A738" s="3" t="inlineStr">
        <is>
          <t>4220C001</t>
        </is>
      </c>
      <c r="B738" s="3" t="inlineStr">
        <is>
          <t>Canon</t>
        </is>
      </c>
      <c r="C738" s="3" t="inlineStr">
        <is>
          <t>CLI-65 PC EUROCN</t>
        </is>
      </c>
      <c r="D738" s="11" t="n">
        <v>17</v>
      </c>
      <c r="E738" s="12" t="n">
        <v>14.17</v>
      </c>
    </row>
    <row r="739">
      <c r="A739" s="3" t="inlineStr">
        <is>
          <t>4221C001</t>
        </is>
      </c>
      <c r="B739" s="3" t="inlineStr">
        <is>
          <t>Canon</t>
        </is>
      </c>
      <c r="C739" s="3" t="inlineStr">
        <is>
          <t>CLI-65 PM EUROCN</t>
        </is>
      </c>
      <c r="D739" s="11" t="n">
        <v>17</v>
      </c>
      <c r="E739" s="12" t="n">
        <v>14.17</v>
      </c>
    </row>
    <row r="740">
      <c r="A740" s="3" t="inlineStr">
        <is>
          <t>4218C001</t>
        </is>
      </c>
      <c r="B740" s="3" t="inlineStr">
        <is>
          <t>Canon</t>
        </is>
      </c>
      <c r="C740" s="3" t="inlineStr">
        <is>
          <t>CLI-65 Y EUROCN</t>
        </is>
      </c>
      <c r="D740" s="11" t="n">
        <v>17</v>
      </c>
      <c r="E740" s="12" t="n">
        <v>14.17</v>
      </c>
    </row>
    <row r="741">
      <c r="A741" s="3" t="inlineStr">
        <is>
          <t>0620B027</t>
        </is>
      </c>
      <c r="B741" s="3" t="inlineStr">
        <is>
          <t>Canon</t>
        </is>
      </c>
      <c r="C741" s="3" t="inlineStr">
        <is>
          <t>CLI-8 BK PC PM R G MULTI PK</t>
        </is>
      </c>
      <c r="D741" s="11" t="n">
        <v>55</v>
      </c>
      <c r="E741" s="12" t="n">
        <v>45.83</v>
      </c>
    </row>
    <row r="742">
      <c r="A742" s="3" t="inlineStr">
        <is>
          <t>CLI-8PM</t>
        </is>
      </c>
      <c r="B742" s="3" t="inlineStr">
        <is>
          <t>Canon</t>
        </is>
      </c>
      <c r="C742" s="3" t="inlineStr">
        <is>
          <t>CLI-8 PHOTO MAGNTA INK CART 0625B001</t>
        </is>
      </c>
      <c r="D742" s="11" t="n">
        <v>14</v>
      </c>
      <c r="E742" s="12" t="n">
        <v>11.67</v>
      </c>
    </row>
    <row r="743">
      <c r="A743" s="3" t="inlineStr">
        <is>
          <t>0287C001</t>
        </is>
      </c>
      <c r="B743" s="3" t="inlineStr">
        <is>
          <t>Canon</t>
        </is>
      </c>
      <c r="C743" s="3" t="inlineStr">
        <is>
          <t>CRG 039</t>
        </is>
      </c>
      <c r="D743" s="11" t="n">
        <v>138</v>
      </c>
      <c r="E743" s="12" t="n">
        <v>115</v>
      </c>
    </row>
    <row r="744">
      <c r="A744" s="3" t="inlineStr">
        <is>
          <t>0288C001</t>
        </is>
      </c>
      <c r="B744" s="3" t="inlineStr">
        <is>
          <t>Canon</t>
        </is>
      </c>
      <c r="C744" s="3" t="inlineStr">
        <is>
          <t>CRG 039 H</t>
        </is>
      </c>
      <c r="D744" s="11" t="n">
        <v>219</v>
      </c>
      <c r="E744" s="12" t="n">
        <v>182.5</v>
      </c>
    </row>
    <row r="745">
      <c r="A745" s="3" t="inlineStr">
        <is>
          <t>0452C002</t>
        </is>
      </c>
      <c r="B745" s="3" t="inlineStr">
        <is>
          <t>Canon</t>
        </is>
      </c>
      <c r="C745" s="3" t="inlineStr">
        <is>
          <t>CRG 041</t>
        </is>
      </c>
      <c r="D745" s="11" t="n">
        <v>187</v>
      </c>
      <c r="E745" s="12" t="n">
        <v>155.83</v>
      </c>
    </row>
    <row r="746">
      <c r="A746" s="3" t="inlineStr">
        <is>
          <t>2164C002</t>
        </is>
      </c>
      <c r="B746" s="3" t="inlineStr">
        <is>
          <t>Canon</t>
        </is>
      </c>
      <c r="C746" s="3" t="inlineStr">
        <is>
          <t>CRG 047 TONER</t>
        </is>
      </c>
      <c r="D746" s="11" t="n">
        <v>60</v>
      </c>
      <c r="E746" s="12" t="n">
        <v>50</v>
      </c>
    </row>
    <row r="747">
      <c r="A747" s="3" t="inlineStr">
        <is>
          <t>2165C001</t>
        </is>
      </c>
      <c r="B747" s="3" t="inlineStr">
        <is>
          <t>Canon</t>
        </is>
      </c>
      <c r="C747" s="3" t="inlineStr">
        <is>
          <t>CRG 049 DRUM</t>
        </is>
      </c>
      <c r="D747" s="11" t="n">
        <v>73</v>
      </c>
      <c r="E747" s="12" t="n">
        <v>60.83</v>
      </c>
    </row>
    <row r="748">
      <c r="A748" s="3" t="inlineStr">
        <is>
          <t>2170C001</t>
        </is>
      </c>
      <c r="B748" s="3" t="inlineStr">
        <is>
          <t>Canon</t>
        </is>
      </c>
      <c r="C748" s="3" t="inlineStr">
        <is>
          <t>CRG 051 DRUM</t>
        </is>
      </c>
      <c r="D748" s="11" t="n">
        <v>80</v>
      </c>
      <c r="E748" s="12" t="n">
        <v>66.67</v>
      </c>
    </row>
    <row r="749">
      <c r="A749" s="3" t="inlineStr">
        <is>
          <t>2168C002</t>
        </is>
      </c>
      <c r="B749" s="3" t="inlineStr">
        <is>
          <t>Canon</t>
        </is>
      </c>
      <c r="C749" s="3" t="inlineStr">
        <is>
          <t>CRG 051 TONER</t>
        </is>
      </c>
      <c r="D749" s="11" t="n">
        <v>63</v>
      </c>
      <c r="E749" s="12" t="n">
        <v>52.5</v>
      </c>
    </row>
    <row r="750">
      <c r="A750" s="3" t="inlineStr">
        <is>
          <t>2199C002</t>
        </is>
      </c>
      <c r="B750" s="3" t="inlineStr">
        <is>
          <t>Canon</t>
        </is>
      </c>
      <c r="C750" s="3" t="inlineStr">
        <is>
          <t>CRG 052</t>
        </is>
      </c>
      <c r="D750" s="11" t="n">
        <v>108</v>
      </c>
      <c r="E750" s="12" t="n">
        <v>90</v>
      </c>
    </row>
    <row r="751">
      <c r="A751" s="3" t="inlineStr">
        <is>
          <t>2200C002</t>
        </is>
      </c>
      <c r="B751" s="3" t="inlineStr">
        <is>
          <t>Canon</t>
        </is>
      </c>
      <c r="C751" s="3" t="inlineStr">
        <is>
          <t>CRG 052H</t>
        </is>
      </c>
      <c r="D751" s="11" t="n">
        <v>188</v>
      </c>
      <c r="E751" s="12" t="n">
        <v>156.67</v>
      </c>
    </row>
    <row r="752">
      <c r="A752" s="3" t="inlineStr">
        <is>
          <t>3008C002</t>
        </is>
      </c>
      <c r="B752" s="3" t="inlineStr">
        <is>
          <t>Canon</t>
        </is>
      </c>
      <c r="C752" s="3" t="inlineStr">
        <is>
          <t>CRG 056 H</t>
        </is>
      </c>
      <c r="D752" s="11" t="n">
        <v>253</v>
      </c>
      <c r="E752" s="12" t="n">
        <v>210.83</v>
      </c>
    </row>
    <row r="753">
      <c r="A753" s="3" t="inlineStr">
        <is>
          <t>3006C002</t>
        </is>
      </c>
      <c r="B753" s="3" t="inlineStr">
        <is>
          <t>Canon</t>
        </is>
      </c>
      <c r="C753" s="3" t="inlineStr">
        <is>
          <t>CRG 056 L</t>
        </is>
      </c>
      <c r="D753" s="11" t="n">
        <v>121</v>
      </c>
      <c r="E753" s="12" t="n">
        <v>100.83</v>
      </c>
    </row>
    <row r="754">
      <c r="A754" s="3" t="inlineStr">
        <is>
          <t>3009C002</t>
        </is>
      </c>
      <c r="B754" s="3" t="inlineStr">
        <is>
          <t>Canon</t>
        </is>
      </c>
      <c r="C754" s="3" t="inlineStr">
        <is>
          <t>CRG 057</t>
        </is>
      </c>
      <c r="D754" s="11" t="n">
        <v>100</v>
      </c>
      <c r="E754" s="12" t="n">
        <v>83.33</v>
      </c>
    </row>
    <row r="755">
      <c r="A755" s="3" t="inlineStr">
        <is>
          <t>3481B002</t>
        </is>
      </c>
      <c r="B755" s="3" t="inlineStr">
        <is>
          <t>Canon</t>
        </is>
      </c>
      <c r="C755" s="3" t="inlineStr">
        <is>
          <t>CRG 724 TONER</t>
        </is>
      </c>
      <c r="D755" s="11" t="n">
        <v>131</v>
      </c>
      <c r="E755" s="12" t="n">
        <v>109.17</v>
      </c>
    </row>
    <row r="756">
      <c r="A756" s="3" t="inlineStr">
        <is>
          <t>3482B002</t>
        </is>
      </c>
      <c r="B756" s="3" t="inlineStr">
        <is>
          <t>Canon</t>
        </is>
      </c>
      <c r="C756" s="3" t="inlineStr">
        <is>
          <t>CRG 724H TONER</t>
        </is>
      </c>
      <c r="D756" s="11" t="n">
        <v>199</v>
      </c>
      <c r="E756" s="12" t="n">
        <v>165.83</v>
      </c>
    </row>
    <row r="757">
      <c r="A757" s="3" t="inlineStr">
        <is>
          <t>3484B002</t>
        </is>
      </c>
      <c r="B757" s="3" t="inlineStr">
        <is>
          <t>Canon</t>
        </is>
      </c>
      <c r="C757" s="3" t="inlineStr">
        <is>
          <t>CRG 725 TONER</t>
        </is>
      </c>
      <c r="D757" s="11" t="n">
        <v>61</v>
      </c>
      <c r="E757" s="12" t="n">
        <v>50.83</v>
      </c>
    </row>
    <row r="758">
      <c r="A758" s="3" t="inlineStr">
        <is>
          <t>3483B002</t>
        </is>
      </c>
      <c r="B758" s="3" t="inlineStr">
        <is>
          <t>Canon</t>
        </is>
      </c>
      <c r="C758" s="3" t="inlineStr">
        <is>
          <t>CRG 726 TONER</t>
        </is>
      </c>
      <c r="D758" s="11" t="n">
        <v>70</v>
      </c>
      <c r="E758" s="12" t="n">
        <v>58.33</v>
      </c>
    </row>
    <row r="759">
      <c r="A759" s="3" t="inlineStr">
        <is>
          <t>3500B002</t>
        </is>
      </c>
      <c r="B759" s="3" t="inlineStr">
        <is>
          <t>Canon</t>
        </is>
      </c>
      <c r="C759" s="3" t="inlineStr">
        <is>
          <t>CRG 728 TONER</t>
        </is>
      </c>
      <c r="D759" s="11" t="n">
        <v>68</v>
      </c>
      <c r="E759" s="12" t="n">
        <v>56.67</v>
      </c>
    </row>
    <row r="760">
      <c r="A760" s="3" t="inlineStr">
        <is>
          <t>9435B002</t>
        </is>
      </c>
      <c r="B760" s="3" t="inlineStr">
        <is>
          <t>Canon</t>
        </is>
      </c>
      <c r="C760" s="3" t="inlineStr">
        <is>
          <t>CRG 737</t>
        </is>
      </c>
      <c r="D760" s="11" t="n">
        <v>75</v>
      </c>
      <c r="E760" s="12" t="n">
        <v>62.5</v>
      </c>
    </row>
    <row r="761">
      <c r="A761" s="3" t="inlineStr">
        <is>
          <t>3731C001</t>
        </is>
      </c>
      <c r="B761" s="3" t="inlineStr">
        <is>
          <t>Canon</t>
        </is>
      </c>
      <c r="C761" s="3" t="inlineStr">
        <is>
          <t>CRG CL-561</t>
        </is>
      </c>
      <c r="D761" s="11" t="n">
        <v>21</v>
      </c>
      <c r="E761" s="12" t="n">
        <v>17.5</v>
      </c>
    </row>
    <row r="762">
      <c r="A762" s="3" t="inlineStr">
        <is>
          <t>3730C001</t>
        </is>
      </c>
      <c r="B762" s="3" t="inlineStr">
        <is>
          <t>Canon</t>
        </is>
      </c>
      <c r="C762" s="3" t="inlineStr">
        <is>
          <t>CRG CL-561XL</t>
        </is>
      </c>
      <c r="D762" s="11" t="n">
        <v>23</v>
      </c>
      <c r="E762" s="12" t="n">
        <v>19.17</v>
      </c>
    </row>
    <row r="763">
      <c r="A763" s="3" t="inlineStr">
        <is>
          <t>3713C001</t>
        </is>
      </c>
      <c r="B763" s="3" t="inlineStr">
        <is>
          <t>Canon</t>
        </is>
      </c>
      <c r="C763" s="3" t="inlineStr">
        <is>
          <t>CRG PG-560</t>
        </is>
      </c>
      <c r="D763" s="11" t="n">
        <v>18</v>
      </c>
      <c r="E763" s="12" t="n">
        <v>15</v>
      </c>
    </row>
    <row r="764">
      <c r="A764" s="3" t="inlineStr">
        <is>
          <t>3713C008</t>
        </is>
      </c>
      <c r="B764" s="3" t="inlineStr">
        <is>
          <t>Canon</t>
        </is>
      </c>
      <c r="C764" s="3" t="inlineStr">
        <is>
          <t>CRG PG-560/CL-561 PVP</t>
        </is>
      </c>
      <c r="D764" s="11" t="n">
        <v>38</v>
      </c>
      <c r="E764" s="12" t="n">
        <v>31.67</v>
      </c>
    </row>
    <row r="765">
      <c r="A765" s="3" t="inlineStr">
        <is>
          <t>3712C001</t>
        </is>
      </c>
      <c r="B765" s="3" t="inlineStr">
        <is>
          <t>Canon</t>
        </is>
      </c>
      <c r="C765" s="3" t="inlineStr">
        <is>
          <t>CRG PG-560XL</t>
        </is>
      </c>
      <c r="D765" s="11" t="n">
        <v>24</v>
      </c>
      <c r="E765" s="12" t="n">
        <v>20</v>
      </c>
    </row>
    <row r="766">
      <c r="A766" s="3" t="inlineStr">
        <is>
          <t>3712C008</t>
        </is>
      </c>
      <c r="B766" s="3" t="inlineStr">
        <is>
          <t>Canon</t>
        </is>
      </c>
      <c r="C766" s="3" t="inlineStr">
        <is>
          <t>CRG PG-560XL/CL-561XL PHOTO VALUE</t>
        </is>
      </c>
      <c r="D766" s="11" t="n">
        <v>46</v>
      </c>
      <c r="E766" s="12" t="n">
        <v>38.33</v>
      </c>
    </row>
    <row r="767">
      <c r="A767" s="3" t="inlineStr">
        <is>
          <t>4543C001</t>
        </is>
      </c>
      <c r="B767" s="3" t="inlineStr">
        <is>
          <t>Canon</t>
        </is>
      </c>
      <c r="C767" s="3" t="inlineStr">
        <is>
          <t>CYAN INK BOTTLEGI-41 C EMB</t>
        </is>
      </c>
      <c r="D767" s="11" t="n">
        <v>8</v>
      </c>
      <c r="E767" s="12" t="n">
        <v>6.67</v>
      </c>
    </row>
    <row r="768">
      <c r="A768" s="3" t="inlineStr">
        <is>
          <t>6953C001</t>
        </is>
      </c>
      <c r="B768" s="3" t="inlineStr">
        <is>
          <t>Canon</t>
        </is>
      </c>
      <c r="C768" s="3" t="inlineStr">
        <is>
          <t>CYAN INK TANK</t>
        </is>
      </c>
      <c r="D768" s="11" t="n">
        <v>16</v>
      </c>
      <c r="E768" s="12" t="n">
        <v>13.33</v>
      </c>
    </row>
    <row r="769">
      <c r="A769" s="3" t="inlineStr">
        <is>
          <t>4680C001</t>
        </is>
      </c>
      <c r="B769" s="3" t="inlineStr">
        <is>
          <t>Canon</t>
        </is>
      </c>
      <c r="C769" s="3" t="inlineStr">
        <is>
          <t>GI-43 M EMB</t>
        </is>
      </c>
      <c r="D769" s="11" t="n">
        <v>12</v>
      </c>
      <c r="E769" s="12" t="n">
        <v>10</v>
      </c>
    </row>
    <row r="770">
      <c r="A770" s="3" t="inlineStr">
        <is>
          <t>4546C001</t>
        </is>
      </c>
      <c r="B770" s="3" t="inlineStr">
        <is>
          <t>Canon</t>
        </is>
      </c>
      <c r="C770" s="3" t="inlineStr">
        <is>
          <t>GI-51 C EUR</t>
        </is>
      </c>
      <c r="D770" s="11" t="n">
        <v>10</v>
      </c>
      <c r="E770" s="12" t="n">
        <v>8.33</v>
      </c>
    </row>
    <row r="771">
      <c r="A771" s="3" t="inlineStr">
        <is>
          <t>4547C001</t>
        </is>
      </c>
      <c r="B771" s="3" t="inlineStr">
        <is>
          <t>Canon</t>
        </is>
      </c>
      <c r="C771" s="3" t="inlineStr">
        <is>
          <t>GI-51 M EUR</t>
        </is>
      </c>
      <c r="D771" s="11" t="n">
        <v>10</v>
      </c>
      <c r="E771" s="12" t="n">
        <v>8.33</v>
      </c>
    </row>
    <row r="772">
      <c r="A772" s="3" t="inlineStr">
        <is>
          <t>4529C001</t>
        </is>
      </c>
      <c r="B772" s="3" t="inlineStr">
        <is>
          <t>Canon</t>
        </is>
      </c>
      <c r="C772" s="3" t="inlineStr">
        <is>
          <t>GI-51 PGBK EUR</t>
        </is>
      </c>
      <c r="D772" s="11" t="n">
        <v>13</v>
      </c>
      <c r="E772" s="12" t="n">
        <v>10.83</v>
      </c>
    </row>
    <row r="773">
      <c r="A773" s="3" t="inlineStr">
        <is>
          <t>4548C001</t>
        </is>
      </c>
      <c r="B773" s="3" t="inlineStr">
        <is>
          <t>Canon</t>
        </is>
      </c>
      <c r="C773" s="3" t="inlineStr">
        <is>
          <t>GI-51 Y EUR</t>
        </is>
      </c>
      <c r="D773" s="11" t="n">
        <v>10</v>
      </c>
      <c r="E773" s="12" t="n">
        <v>8.33</v>
      </c>
    </row>
    <row r="774">
      <c r="A774" s="3" t="inlineStr">
        <is>
          <t>4699C001</t>
        </is>
      </c>
      <c r="B774" s="3" t="inlineStr">
        <is>
          <t>Canon</t>
        </is>
      </c>
      <c r="C774" s="3" t="inlineStr">
        <is>
          <t>GI-53 BK EUR</t>
        </is>
      </c>
      <c r="D774" s="11" t="n">
        <v>13</v>
      </c>
      <c r="E774" s="12" t="n">
        <v>10.83</v>
      </c>
    </row>
    <row r="775">
      <c r="A775" s="3" t="inlineStr">
        <is>
          <t>4673C001</t>
        </is>
      </c>
      <c r="B775" s="3" t="inlineStr">
        <is>
          <t>Canon</t>
        </is>
      </c>
      <c r="C775" s="3" t="inlineStr">
        <is>
          <t>GI-53 C EUR</t>
        </is>
      </c>
      <c r="D775" s="11" t="n">
        <v>13</v>
      </c>
      <c r="E775" s="12" t="n">
        <v>10.83</v>
      </c>
    </row>
    <row r="776">
      <c r="A776" s="3" t="inlineStr">
        <is>
          <t>4708C001</t>
        </is>
      </c>
      <c r="B776" s="3" t="inlineStr">
        <is>
          <t>Canon</t>
        </is>
      </c>
      <c r="C776" s="3" t="inlineStr">
        <is>
          <t>GI-53 GY EUR</t>
        </is>
      </c>
      <c r="D776" s="11" t="n">
        <v>13</v>
      </c>
      <c r="E776" s="12" t="n">
        <v>10.83</v>
      </c>
    </row>
    <row r="777">
      <c r="A777" s="3" t="inlineStr">
        <is>
          <t>4681C001</t>
        </is>
      </c>
      <c r="B777" s="3" t="inlineStr">
        <is>
          <t>Canon</t>
        </is>
      </c>
      <c r="C777" s="3" t="inlineStr">
        <is>
          <t>GI-53 M EUR</t>
        </is>
      </c>
      <c r="D777" s="11" t="n">
        <v>13</v>
      </c>
      <c r="E777" s="12" t="n">
        <v>10.83</v>
      </c>
    </row>
    <row r="778">
      <c r="A778" s="3" t="inlineStr">
        <is>
          <t>4717C001</t>
        </is>
      </c>
      <c r="B778" s="3" t="inlineStr">
        <is>
          <t>Canon</t>
        </is>
      </c>
      <c r="C778" s="3" t="inlineStr">
        <is>
          <t>GI-53 R EUR</t>
        </is>
      </c>
      <c r="D778" s="11" t="n">
        <v>13</v>
      </c>
      <c r="E778" s="12" t="n">
        <v>10.83</v>
      </c>
    </row>
    <row r="779">
      <c r="A779" s="3" t="inlineStr">
        <is>
          <t>4690C001</t>
        </is>
      </c>
      <c r="B779" s="3" t="inlineStr">
        <is>
          <t>Canon</t>
        </is>
      </c>
      <c r="C779" s="3" t="inlineStr">
        <is>
          <t>GI-53 Y EUR</t>
        </is>
      </c>
      <c r="D779" s="11" t="n">
        <v>13</v>
      </c>
      <c r="E779" s="12" t="n">
        <v>10.83</v>
      </c>
    </row>
    <row r="780">
      <c r="A780" s="3" t="inlineStr">
        <is>
          <t>6292C001</t>
        </is>
      </c>
      <c r="B780" s="3" t="inlineStr">
        <is>
          <t>Canon</t>
        </is>
      </c>
      <c r="C780" s="3" t="inlineStr">
        <is>
          <t>GI-55 BK EUR</t>
        </is>
      </c>
      <c r="D780" s="11" t="n">
        <v>10</v>
      </c>
      <c r="E780" s="12" t="n">
        <v>8.33</v>
      </c>
    </row>
    <row r="781">
      <c r="A781" s="3" t="inlineStr">
        <is>
          <t>6289C001</t>
        </is>
      </c>
      <c r="B781" s="3" t="inlineStr">
        <is>
          <t>Canon</t>
        </is>
      </c>
      <c r="C781" s="3" t="inlineStr">
        <is>
          <t>GI-55 C EUR</t>
        </is>
      </c>
      <c r="D781" s="11" t="n">
        <v>10</v>
      </c>
      <c r="E781" s="12" t="n">
        <v>8.33</v>
      </c>
    </row>
    <row r="782">
      <c r="A782" s="3" t="inlineStr">
        <is>
          <t>6290C001</t>
        </is>
      </c>
      <c r="B782" s="3" t="inlineStr">
        <is>
          <t>Canon</t>
        </is>
      </c>
      <c r="C782" s="3" t="inlineStr">
        <is>
          <t>GI-55 M EUR</t>
        </is>
      </c>
      <c r="D782" s="11" t="n">
        <v>10</v>
      </c>
      <c r="E782" s="12" t="n">
        <v>8.33</v>
      </c>
    </row>
    <row r="783">
      <c r="A783" s="3" t="inlineStr">
        <is>
          <t>6291C001</t>
        </is>
      </c>
      <c r="B783" s="3" t="inlineStr">
        <is>
          <t>Canon</t>
        </is>
      </c>
      <c r="C783" s="3" t="inlineStr">
        <is>
          <t>GI-55 Y EUR</t>
        </is>
      </c>
      <c r="D783" s="11" t="n">
        <v>10</v>
      </c>
      <c r="E783" s="12" t="n">
        <v>8.33</v>
      </c>
    </row>
    <row r="784">
      <c r="A784" s="3" t="inlineStr">
        <is>
          <t>4430C001</t>
        </is>
      </c>
      <c r="B784" s="3" t="inlineStr">
        <is>
          <t>Canon</t>
        </is>
      </c>
      <c r="C784" s="3" t="inlineStr">
        <is>
          <t>GI-56 C EUR</t>
        </is>
      </c>
      <c r="D784" s="11" t="n">
        <v>20</v>
      </c>
      <c r="E784" s="12" t="n">
        <v>16.67</v>
      </c>
    </row>
    <row r="785">
      <c r="A785" s="3" t="inlineStr">
        <is>
          <t>4431C001</t>
        </is>
      </c>
      <c r="B785" s="3" t="inlineStr">
        <is>
          <t>Canon</t>
        </is>
      </c>
      <c r="C785" s="3" t="inlineStr">
        <is>
          <t>GI-56 M EUR</t>
        </is>
      </c>
      <c r="D785" s="11" t="n">
        <v>20</v>
      </c>
      <c r="E785" s="12" t="n">
        <v>16.67</v>
      </c>
    </row>
    <row r="786">
      <c r="A786" s="3" t="inlineStr">
        <is>
          <t>4412C001</t>
        </is>
      </c>
      <c r="B786" s="3" t="inlineStr">
        <is>
          <t>Canon</t>
        </is>
      </c>
      <c r="C786" s="3" t="inlineStr">
        <is>
          <t>GI-56 PGBK EUR</t>
        </is>
      </c>
      <c r="D786" s="11" t="n">
        <v>13</v>
      </c>
      <c r="E786" s="12" t="n">
        <v>10.83</v>
      </c>
    </row>
    <row r="787">
      <c r="A787" s="3" t="inlineStr">
        <is>
          <t>4432C001</t>
        </is>
      </c>
      <c r="B787" s="3" t="inlineStr">
        <is>
          <t>Canon</t>
        </is>
      </c>
      <c r="C787" s="3" t="inlineStr">
        <is>
          <t>GI-56 Y EUR</t>
        </is>
      </c>
      <c r="D787" s="11" t="n">
        <v>20</v>
      </c>
      <c r="E787" s="12" t="n">
        <v>16.67</v>
      </c>
    </row>
    <row r="788">
      <c r="A788" s="3" t="inlineStr">
        <is>
          <t>6959C001</t>
        </is>
      </c>
      <c r="B788" s="3" t="inlineStr">
        <is>
          <t>Canon</t>
        </is>
      </c>
      <c r="C788" s="3" t="inlineStr">
        <is>
          <t>GREY INK TANK</t>
        </is>
      </c>
      <c r="D788" s="11" t="n">
        <v>16</v>
      </c>
      <c r="E788" s="12" t="n">
        <v>13.33</v>
      </c>
    </row>
    <row r="789">
      <c r="A789" s="3" t="inlineStr">
        <is>
          <t>2106C001</t>
        </is>
      </c>
      <c r="B789" s="3" t="inlineStr">
        <is>
          <t>Canon</t>
        </is>
      </c>
      <c r="C789" s="3" t="inlineStr">
        <is>
          <t>INK CLI-581 BK</t>
        </is>
      </c>
      <c r="D789" s="11" t="n">
        <v>12</v>
      </c>
      <c r="E789" s="12" t="n">
        <v>10</v>
      </c>
    </row>
    <row r="790">
      <c r="A790" s="3" t="inlineStr">
        <is>
          <t>2103C001</t>
        </is>
      </c>
      <c r="B790" s="3" t="inlineStr">
        <is>
          <t>Canon</t>
        </is>
      </c>
      <c r="C790" s="3" t="inlineStr">
        <is>
          <t>INK CLI-581 C</t>
        </is>
      </c>
      <c r="D790" s="11" t="n">
        <v>12</v>
      </c>
      <c r="E790" s="12" t="n">
        <v>10</v>
      </c>
    </row>
    <row r="791">
      <c r="A791" s="3" t="inlineStr">
        <is>
          <t>2104C001</t>
        </is>
      </c>
      <c r="B791" s="3" t="inlineStr">
        <is>
          <t>Canon</t>
        </is>
      </c>
      <c r="C791" s="3" t="inlineStr">
        <is>
          <t>INK CLI-581 M</t>
        </is>
      </c>
      <c r="D791" s="11" t="n">
        <v>12</v>
      </c>
      <c r="E791" s="12" t="n">
        <v>10</v>
      </c>
    </row>
    <row r="792">
      <c r="A792" s="3" t="inlineStr">
        <is>
          <t>2107C001</t>
        </is>
      </c>
      <c r="B792" s="3" t="inlineStr">
        <is>
          <t>Canon</t>
        </is>
      </c>
      <c r="C792" s="3" t="inlineStr">
        <is>
          <t>INK CLI-581 PB</t>
        </is>
      </c>
      <c r="D792" s="11" t="n">
        <v>12</v>
      </c>
      <c r="E792" s="12" t="n">
        <v>10</v>
      </c>
    </row>
    <row r="793">
      <c r="A793" s="3" t="inlineStr">
        <is>
          <t>2105C001</t>
        </is>
      </c>
      <c r="B793" s="3" t="inlineStr">
        <is>
          <t>Canon</t>
        </is>
      </c>
      <c r="C793" s="3" t="inlineStr">
        <is>
          <t>INK CLI-581 Y</t>
        </is>
      </c>
      <c r="D793" s="11" t="n">
        <v>12</v>
      </c>
      <c r="E793" s="12" t="n">
        <v>10</v>
      </c>
    </row>
    <row r="794">
      <c r="A794" s="3" t="inlineStr">
        <is>
          <t>2052C001</t>
        </is>
      </c>
      <c r="B794" s="3" t="inlineStr">
        <is>
          <t>Canon</t>
        </is>
      </c>
      <c r="C794" s="3" t="inlineStr">
        <is>
          <t>INK CLI-581XL BK</t>
        </is>
      </c>
      <c r="D794" s="11" t="n">
        <v>15</v>
      </c>
      <c r="E794" s="12" t="n">
        <v>12.5</v>
      </c>
    </row>
    <row r="795">
      <c r="A795" s="3" t="inlineStr">
        <is>
          <t>2049C001</t>
        </is>
      </c>
      <c r="B795" s="3" t="inlineStr">
        <is>
          <t>Canon</t>
        </is>
      </c>
      <c r="C795" s="3" t="inlineStr">
        <is>
          <t>INK CLI-581XL C</t>
        </is>
      </c>
      <c r="D795" s="11" t="n">
        <v>15</v>
      </c>
      <c r="E795" s="12" t="n">
        <v>12.5</v>
      </c>
    </row>
    <row r="796">
      <c r="A796" s="3" t="inlineStr">
        <is>
          <t>2050C001</t>
        </is>
      </c>
      <c r="B796" s="3" t="inlineStr">
        <is>
          <t>Canon</t>
        </is>
      </c>
      <c r="C796" s="3" t="inlineStr">
        <is>
          <t>INK CLI-581XL M</t>
        </is>
      </c>
      <c r="D796" s="11" t="n">
        <v>15</v>
      </c>
      <c r="E796" s="12" t="n">
        <v>12.5</v>
      </c>
    </row>
    <row r="797">
      <c r="A797" s="3" t="inlineStr">
        <is>
          <t>2053C001</t>
        </is>
      </c>
      <c r="B797" s="3" t="inlineStr">
        <is>
          <t>Canon</t>
        </is>
      </c>
      <c r="C797" s="3" t="inlineStr">
        <is>
          <t>INK CLI-581XL PB</t>
        </is>
      </c>
      <c r="D797" s="11" t="n">
        <v>15</v>
      </c>
      <c r="E797" s="12" t="n">
        <v>12.5</v>
      </c>
    </row>
    <row r="798">
      <c r="A798" s="3" t="inlineStr">
        <is>
          <t>2051C001</t>
        </is>
      </c>
      <c r="B798" s="3" t="inlineStr">
        <is>
          <t>Canon</t>
        </is>
      </c>
      <c r="C798" s="3" t="inlineStr">
        <is>
          <t>INK CLI-581XL Y</t>
        </is>
      </c>
      <c r="D798" s="11" t="n">
        <v>15</v>
      </c>
      <c r="E798" s="12" t="n">
        <v>12.5</v>
      </c>
    </row>
    <row r="799">
      <c r="A799" s="3" t="inlineStr">
        <is>
          <t>1998C001</t>
        </is>
      </c>
      <c r="B799" s="3" t="inlineStr">
        <is>
          <t>Canon</t>
        </is>
      </c>
      <c r="C799" s="3" t="inlineStr">
        <is>
          <t>INK CLI-581XXL BK</t>
        </is>
      </c>
      <c r="D799" s="11" t="n">
        <v>20</v>
      </c>
      <c r="E799" s="12" t="n">
        <v>16.67</v>
      </c>
    </row>
    <row r="800">
      <c r="A800" s="3" t="inlineStr">
        <is>
          <t>1995C001</t>
        </is>
      </c>
      <c r="B800" s="3" t="inlineStr">
        <is>
          <t>Canon</t>
        </is>
      </c>
      <c r="C800" s="3" t="inlineStr">
        <is>
          <t>INK CLI-581XXL C</t>
        </is>
      </c>
      <c r="D800" s="11" t="n">
        <v>20</v>
      </c>
      <c r="E800" s="12" t="n">
        <v>16.67</v>
      </c>
    </row>
    <row r="801">
      <c r="A801" s="3" t="inlineStr">
        <is>
          <t>1996C001</t>
        </is>
      </c>
      <c r="B801" s="3" t="inlineStr">
        <is>
          <t>Canon</t>
        </is>
      </c>
      <c r="C801" s="3" t="inlineStr">
        <is>
          <t>INK CLI-581XXL M</t>
        </is>
      </c>
      <c r="D801" s="11" t="n">
        <v>20</v>
      </c>
      <c r="E801" s="12" t="n">
        <v>16.67</v>
      </c>
    </row>
    <row r="802">
      <c r="A802" s="3" t="inlineStr">
        <is>
          <t>1999C001</t>
        </is>
      </c>
      <c r="B802" s="3" t="inlineStr">
        <is>
          <t>Canon</t>
        </is>
      </c>
      <c r="C802" s="3" t="inlineStr">
        <is>
          <t>INK CLI-581XXL PB</t>
        </is>
      </c>
      <c r="D802" s="11" t="n">
        <v>20</v>
      </c>
      <c r="E802" s="12" t="n">
        <v>16.67</v>
      </c>
    </row>
    <row r="803">
      <c r="A803" s="3" t="inlineStr">
        <is>
          <t>1997C001</t>
        </is>
      </c>
      <c r="B803" s="3" t="inlineStr">
        <is>
          <t>Canon</t>
        </is>
      </c>
      <c r="C803" s="3" t="inlineStr">
        <is>
          <t>INK CLI-581XXL Y</t>
        </is>
      </c>
      <c r="D803" s="11" t="n">
        <v>20</v>
      </c>
      <c r="E803" s="12" t="n">
        <v>16.67</v>
      </c>
    </row>
    <row r="804">
      <c r="A804" s="3" t="inlineStr">
        <is>
          <t>3400C001</t>
        </is>
      </c>
      <c r="B804" s="3" t="inlineStr">
        <is>
          <t>Canon</t>
        </is>
      </c>
      <c r="C804" s="3" t="inlineStr">
        <is>
          <t>INK GI-40 C</t>
        </is>
      </c>
      <c r="D804" s="11" t="n">
        <v>8</v>
      </c>
      <c r="E804" s="12" t="n">
        <v>6.67</v>
      </c>
    </row>
    <row r="805">
      <c r="A805" s="3" t="inlineStr">
        <is>
          <t>3401C001</t>
        </is>
      </c>
      <c r="B805" s="3" t="inlineStr">
        <is>
          <t>Canon</t>
        </is>
      </c>
      <c r="C805" s="3" t="inlineStr">
        <is>
          <t>INK GI-40 M</t>
        </is>
      </c>
      <c r="D805" s="11" t="n">
        <v>8</v>
      </c>
      <c r="E805" s="12" t="n">
        <v>6.67</v>
      </c>
    </row>
    <row r="806">
      <c r="A806" s="3" t="inlineStr">
        <is>
          <t>3385C001</t>
        </is>
      </c>
      <c r="B806" s="3" t="inlineStr">
        <is>
          <t>Canon</t>
        </is>
      </c>
      <c r="C806" s="3" t="inlineStr">
        <is>
          <t>INK GI-40 PGBK</t>
        </is>
      </c>
      <c r="D806" s="11" t="n">
        <v>10</v>
      </c>
      <c r="E806" s="12" t="n">
        <v>8.33</v>
      </c>
    </row>
    <row r="807">
      <c r="A807" s="3" t="inlineStr">
        <is>
          <t>3402C001</t>
        </is>
      </c>
      <c r="B807" s="3" t="inlineStr">
        <is>
          <t>Canon</t>
        </is>
      </c>
      <c r="C807" s="3" t="inlineStr">
        <is>
          <t>INK GI-40 Y</t>
        </is>
      </c>
      <c r="D807" s="11" t="n">
        <v>8</v>
      </c>
      <c r="E807" s="12" t="n">
        <v>6.67</v>
      </c>
    </row>
    <row r="808">
      <c r="A808" s="3" t="inlineStr">
        <is>
          <t>0663C001</t>
        </is>
      </c>
      <c r="B808" s="3" t="inlineStr">
        <is>
          <t>Canon</t>
        </is>
      </c>
      <c r="C808" s="3" t="inlineStr">
        <is>
          <t>INK GI-490 BK</t>
        </is>
      </c>
      <c r="D808" s="11" t="n">
        <v>7</v>
      </c>
      <c r="E808" s="12" t="n">
        <v>5.83</v>
      </c>
    </row>
    <row r="809">
      <c r="A809" s="3" t="inlineStr">
        <is>
          <t>0664C001</t>
        </is>
      </c>
      <c r="B809" s="3" t="inlineStr">
        <is>
          <t>Canon</t>
        </is>
      </c>
      <c r="C809" s="3" t="inlineStr">
        <is>
          <t>INK GI-490 C</t>
        </is>
      </c>
      <c r="D809" s="11" t="n">
        <v>7</v>
      </c>
      <c r="E809" s="12" t="n">
        <v>5.83</v>
      </c>
    </row>
    <row r="810">
      <c r="A810" s="3" t="inlineStr">
        <is>
          <t>0665C001</t>
        </is>
      </c>
      <c r="B810" s="3" t="inlineStr">
        <is>
          <t>Canon</t>
        </is>
      </c>
      <c r="C810" s="3" t="inlineStr">
        <is>
          <t>INK GI-490 M</t>
        </is>
      </c>
      <c r="D810" s="11" t="n">
        <v>7</v>
      </c>
      <c r="E810" s="12" t="n">
        <v>5.83</v>
      </c>
    </row>
    <row r="811">
      <c r="A811" s="3" t="inlineStr">
        <is>
          <t>0666C001</t>
        </is>
      </c>
      <c r="B811" s="3" t="inlineStr">
        <is>
          <t>Canon</t>
        </is>
      </c>
      <c r="C811" s="3" t="inlineStr">
        <is>
          <t>INK GI-490 Y</t>
        </is>
      </c>
      <c r="D811" s="11" t="n">
        <v>7</v>
      </c>
      <c r="E811" s="12" t="n">
        <v>5.83</v>
      </c>
    </row>
    <row r="812">
      <c r="A812" s="3" t="inlineStr">
        <is>
          <t>3403C001</t>
        </is>
      </c>
      <c r="B812" s="3" t="inlineStr">
        <is>
          <t>Canon</t>
        </is>
      </c>
      <c r="C812" s="3" t="inlineStr">
        <is>
          <t>INK GI-50 C</t>
        </is>
      </c>
      <c r="D812" s="11" t="n">
        <v>9</v>
      </c>
      <c r="E812" s="12" t="n">
        <v>7.5</v>
      </c>
    </row>
    <row r="813">
      <c r="A813" s="3" t="inlineStr">
        <is>
          <t>3404C001</t>
        </is>
      </c>
      <c r="B813" s="3" t="inlineStr">
        <is>
          <t>Canon</t>
        </is>
      </c>
      <c r="C813" s="3" t="inlineStr">
        <is>
          <t>INK GI-50 M</t>
        </is>
      </c>
      <c r="D813" s="11" t="n">
        <v>9</v>
      </c>
      <c r="E813" s="12" t="n">
        <v>7.5</v>
      </c>
    </row>
    <row r="814">
      <c r="A814" s="3" t="inlineStr">
        <is>
          <t>3386C001</t>
        </is>
      </c>
      <c r="B814" s="3" t="inlineStr">
        <is>
          <t>Canon</t>
        </is>
      </c>
      <c r="C814" s="3" t="inlineStr">
        <is>
          <t>INK GI-50 PGBK</t>
        </is>
      </c>
      <c r="D814" s="11" t="n">
        <v>12</v>
      </c>
      <c r="E814" s="12" t="n">
        <v>10</v>
      </c>
    </row>
    <row r="815">
      <c r="A815" s="3" t="inlineStr">
        <is>
          <t>3405C001</t>
        </is>
      </c>
      <c r="B815" s="3" t="inlineStr">
        <is>
          <t>Canon</t>
        </is>
      </c>
      <c r="C815" s="3" t="inlineStr">
        <is>
          <t>INK GI-50 Y</t>
        </is>
      </c>
      <c r="D815" s="11" t="n">
        <v>9</v>
      </c>
      <c r="E815" s="12" t="n">
        <v>7.5</v>
      </c>
    </row>
    <row r="816">
      <c r="A816" s="3" t="inlineStr">
        <is>
          <t>1603C001</t>
        </is>
      </c>
      <c r="B816" s="3" t="inlineStr">
        <is>
          <t>Canon</t>
        </is>
      </c>
      <c r="C816" s="3" t="inlineStr">
        <is>
          <t>INK GI-590 BK</t>
        </is>
      </c>
      <c r="D816" s="11" t="n">
        <v>12</v>
      </c>
      <c r="E816" s="12" t="n">
        <v>10</v>
      </c>
    </row>
    <row r="817">
      <c r="A817" s="3" t="inlineStr">
        <is>
          <t>1604C001</t>
        </is>
      </c>
      <c r="B817" s="3" t="inlineStr">
        <is>
          <t>Canon</t>
        </is>
      </c>
      <c r="C817" s="3" t="inlineStr">
        <is>
          <t>INK GI-590 C</t>
        </is>
      </c>
      <c r="D817" s="11" t="n">
        <v>9</v>
      </c>
      <c r="E817" s="12" t="n">
        <v>7.5</v>
      </c>
    </row>
    <row r="818">
      <c r="A818" s="3" t="inlineStr">
        <is>
          <t>1605C001</t>
        </is>
      </c>
      <c r="B818" s="3" t="inlineStr">
        <is>
          <t>Canon</t>
        </is>
      </c>
      <c r="C818" s="3" t="inlineStr">
        <is>
          <t>INK GI-590 M</t>
        </is>
      </c>
      <c r="D818" s="11" t="n">
        <v>9</v>
      </c>
      <c r="E818" s="12" t="n">
        <v>7.5</v>
      </c>
    </row>
    <row r="819">
      <c r="A819" s="3" t="inlineStr">
        <is>
          <t>1606C001</t>
        </is>
      </c>
      <c r="B819" s="3" t="inlineStr">
        <is>
          <t>Canon</t>
        </is>
      </c>
      <c r="C819" s="3" t="inlineStr">
        <is>
          <t>INK GI-590 Y</t>
        </is>
      </c>
      <c r="D819" s="11" t="n">
        <v>9</v>
      </c>
      <c r="E819" s="12" t="n">
        <v>7.5</v>
      </c>
    </row>
    <row r="820">
      <c r="A820" s="3" t="inlineStr">
        <is>
          <t>9218B001</t>
        </is>
      </c>
      <c r="B820" s="3" t="inlineStr">
        <is>
          <t>Canon</t>
        </is>
      </c>
      <c r="C820" s="3" t="inlineStr">
        <is>
          <t>INK PGI-1500 BK</t>
        </is>
      </c>
      <c r="D820" s="11" t="n">
        <v>16</v>
      </c>
      <c r="E820" s="12" t="n">
        <v>13.33</v>
      </c>
    </row>
    <row r="821">
      <c r="A821" s="3" t="inlineStr">
        <is>
          <t>9229B001</t>
        </is>
      </c>
      <c r="B821" s="3" t="inlineStr">
        <is>
          <t>Canon</t>
        </is>
      </c>
      <c r="C821" s="3" t="inlineStr">
        <is>
          <t>INK PGI-1500 C</t>
        </is>
      </c>
      <c r="D821" s="11" t="n">
        <v>12</v>
      </c>
      <c r="E821" s="12" t="n">
        <v>10</v>
      </c>
    </row>
    <row r="822">
      <c r="A822" s="3" t="inlineStr">
        <is>
          <t>9230B001</t>
        </is>
      </c>
      <c r="B822" s="3" t="inlineStr">
        <is>
          <t>Canon</t>
        </is>
      </c>
      <c r="C822" s="3" t="inlineStr">
        <is>
          <t>INK PGI-1500 M</t>
        </is>
      </c>
      <c r="D822" s="11" t="n">
        <v>12</v>
      </c>
      <c r="E822" s="12" t="n">
        <v>10</v>
      </c>
    </row>
    <row r="823">
      <c r="A823" s="3" t="inlineStr">
        <is>
          <t>9231B001</t>
        </is>
      </c>
      <c r="B823" s="3" t="inlineStr">
        <is>
          <t>Canon</t>
        </is>
      </c>
      <c r="C823" s="3" t="inlineStr">
        <is>
          <t>INK PGI-1500 Y</t>
        </is>
      </c>
      <c r="D823" s="11" t="n">
        <v>12</v>
      </c>
      <c r="E823" s="12" t="n">
        <v>10</v>
      </c>
    </row>
    <row r="824">
      <c r="A824" s="3" t="inlineStr">
        <is>
          <t>9182B001</t>
        </is>
      </c>
      <c r="B824" s="3" t="inlineStr">
        <is>
          <t>Canon</t>
        </is>
      </c>
      <c r="C824" s="3" t="inlineStr">
        <is>
          <t>INK PGI-1500XL BK</t>
        </is>
      </c>
      <c r="D824" s="11" t="n">
        <v>27</v>
      </c>
      <c r="E824" s="12" t="n">
        <v>22.5</v>
      </c>
    </row>
    <row r="825">
      <c r="A825" s="3" t="inlineStr">
        <is>
          <t>9193B001</t>
        </is>
      </c>
      <c r="B825" s="3" t="inlineStr">
        <is>
          <t>Canon</t>
        </is>
      </c>
      <c r="C825" s="3" t="inlineStr">
        <is>
          <t>INK PGI-1500XL C</t>
        </is>
      </c>
      <c r="D825" s="11" t="n">
        <v>17</v>
      </c>
      <c r="E825" s="12" t="n">
        <v>14.17</v>
      </c>
    </row>
    <row r="826">
      <c r="A826" s="3" t="inlineStr">
        <is>
          <t>9194B001</t>
        </is>
      </c>
      <c r="B826" s="3" t="inlineStr">
        <is>
          <t>Canon</t>
        </is>
      </c>
      <c r="C826" s="3" t="inlineStr">
        <is>
          <t>INK PGI-1500XL M</t>
        </is>
      </c>
      <c r="D826" s="11" t="n">
        <v>17</v>
      </c>
      <c r="E826" s="12" t="n">
        <v>14.17</v>
      </c>
    </row>
    <row r="827">
      <c r="A827" s="3" t="inlineStr">
        <is>
          <t>9195B001</t>
        </is>
      </c>
      <c r="B827" s="3" t="inlineStr">
        <is>
          <t>Canon</t>
        </is>
      </c>
      <c r="C827" s="3" t="inlineStr">
        <is>
          <t>INK PGI-1500XL Y</t>
        </is>
      </c>
      <c r="D827" s="11" t="n">
        <v>17</v>
      </c>
      <c r="E827" s="12" t="n">
        <v>14.17</v>
      </c>
    </row>
    <row r="828">
      <c r="A828" s="3" t="inlineStr">
        <is>
          <t>9290B001</t>
        </is>
      </c>
      <c r="B828" s="3" t="inlineStr">
        <is>
          <t>Canon</t>
        </is>
      </c>
      <c r="C828" s="3" t="inlineStr">
        <is>
          <t>INK PGI-2500 BK</t>
        </is>
      </c>
      <c r="D828" s="11" t="n">
        <v>24</v>
      </c>
      <c r="E828" s="12" t="n">
        <v>20</v>
      </c>
    </row>
    <row r="829">
      <c r="A829" s="3" t="inlineStr">
        <is>
          <t>9301B001</t>
        </is>
      </c>
      <c r="B829" s="3" t="inlineStr">
        <is>
          <t>Canon</t>
        </is>
      </c>
      <c r="C829" s="3" t="inlineStr">
        <is>
          <t>INK PGI-2500 C</t>
        </is>
      </c>
      <c r="D829" s="11" t="n">
        <v>16</v>
      </c>
      <c r="E829" s="12" t="n">
        <v>13.33</v>
      </c>
    </row>
    <row r="830">
      <c r="A830" s="3" t="inlineStr">
        <is>
          <t>9302B001</t>
        </is>
      </c>
      <c r="B830" s="3" t="inlineStr">
        <is>
          <t>Canon</t>
        </is>
      </c>
      <c r="C830" s="3" t="inlineStr">
        <is>
          <t>INK PGI-2500 M</t>
        </is>
      </c>
      <c r="D830" s="11" t="n">
        <v>16</v>
      </c>
      <c r="E830" s="12" t="n">
        <v>13.33</v>
      </c>
    </row>
    <row r="831">
      <c r="A831" s="3" t="inlineStr">
        <is>
          <t>9303B001</t>
        </is>
      </c>
      <c r="B831" s="3" t="inlineStr">
        <is>
          <t>Canon</t>
        </is>
      </c>
      <c r="C831" s="3" t="inlineStr">
        <is>
          <t>INK PGI-2500 Y</t>
        </is>
      </c>
      <c r="D831" s="11" t="n">
        <v>16</v>
      </c>
      <c r="E831" s="12" t="n">
        <v>13.33</v>
      </c>
    </row>
    <row r="832">
      <c r="A832" s="3" t="inlineStr">
        <is>
          <t>9254B001</t>
        </is>
      </c>
      <c r="B832" s="3" t="inlineStr">
        <is>
          <t>Canon</t>
        </is>
      </c>
      <c r="C832" s="3" t="inlineStr">
        <is>
          <t>INK PGI-2500XL BK</t>
        </is>
      </c>
      <c r="D832" s="11" t="n">
        <v>33</v>
      </c>
      <c r="E832" s="12" t="n">
        <v>27.5</v>
      </c>
    </row>
    <row r="833">
      <c r="A833" s="3" t="inlineStr">
        <is>
          <t>9265B001</t>
        </is>
      </c>
      <c r="B833" s="3" t="inlineStr">
        <is>
          <t>Canon</t>
        </is>
      </c>
      <c r="C833" s="3" t="inlineStr">
        <is>
          <t>INK PGI-2500XL C</t>
        </is>
      </c>
      <c r="D833" s="11" t="n">
        <v>25</v>
      </c>
      <c r="E833" s="12" t="n">
        <v>20.83</v>
      </c>
    </row>
    <row r="834">
      <c r="A834" s="3" t="inlineStr">
        <is>
          <t>9266B001</t>
        </is>
      </c>
      <c r="B834" s="3" t="inlineStr">
        <is>
          <t>Canon</t>
        </is>
      </c>
      <c r="C834" s="3" t="inlineStr">
        <is>
          <t>INK PGI-2500XL M</t>
        </is>
      </c>
      <c r="D834" s="11" t="n">
        <v>25</v>
      </c>
      <c r="E834" s="12" t="n">
        <v>20.83</v>
      </c>
    </row>
    <row r="835">
      <c r="A835" s="3" t="inlineStr">
        <is>
          <t>9267B001</t>
        </is>
      </c>
      <c r="B835" s="3" t="inlineStr">
        <is>
          <t>Canon</t>
        </is>
      </c>
      <c r="C835" s="3" t="inlineStr">
        <is>
          <t>INK PGI-2500XL Y</t>
        </is>
      </c>
      <c r="D835" s="11" t="n">
        <v>25</v>
      </c>
      <c r="E835" s="12" t="n">
        <v>20.83</v>
      </c>
    </row>
    <row r="836">
      <c r="A836" s="3" t="inlineStr">
        <is>
          <t>2078C001</t>
        </is>
      </c>
      <c r="B836" s="3" t="inlineStr">
        <is>
          <t>Canon</t>
        </is>
      </c>
      <c r="C836" s="3" t="inlineStr">
        <is>
          <t>INK PGI-580 PGBK</t>
        </is>
      </c>
      <c r="D836" s="11" t="n">
        <v>13</v>
      </c>
      <c r="E836" s="12" t="n">
        <v>10.83</v>
      </c>
    </row>
    <row r="837">
      <c r="A837" s="3" t="inlineStr">
        <is>
          <t>2024C001</t>
        </is>
      </c>
      <c r="B837" s="3" t="inlineStr">
        <is>
          <t>Canon</t>
        </is>
      </c>
      <c r="C837" s="3" t="inlineStr">
        <is>
          <t>INK PGI-580XL PGBK</t>
        </is>
      </c>
      <c r="D837" s="11" t="n">
        <v>16</v>
      </c>
      <c r="E837" s="12" t="n">
        <v>13.33</v>
      </c>
    </row>
    <row r="838">
      <c r="A838" s="3" t="inlineStr">
        <is>
          <t>1970C001</t>
        </is>
      </c>
      <c r="B838" s="3" t="inlineStr">
        <is>
          <t>Canon</t>
        </is>
      </c>
      <c r="C838" s="3" t="inlineStr">
        <is>
          <t>INK PGI-580XXL PGBK</t>
        </is>
      </c>
      <c r="D838" s="11" t="n">
        <v>20</v>
      </c>
      <c r="E838" s="12" t="n">
        <v>16.67</v>
      </c>
    </row>
    <row r="839">
      <c r="A839" s="3" t="inlineStr">
        <is>
          <t>5875C001</t>
        </is>
      </c>
      <c r="B839" s="3" t="inlineStr">
        <is>
          <t>Canon</t>
        </is>
      </c>
      <c r="C839" s="3" t="inlineStr">
        <is>
          <t>MAGENTA INK BOTTLE</t>
        </is>
      </c>
      <c r="D839" s="11" t="n">
        <v>7</v>
      </c>
      <c r="E839" s="12" t="n">
        <v>5.83</v>
      </c>
    </row>
    <row r="840">
      <c r="A840" s="3" t="inlineStr">
        <is>
          <t>4544C001</t>
        </is>
      </c>
      <c r="B840" s="3" t="inlineStr">
        <is>
          <t>Canon</t>
        </is>
      </c>
      <c r="C840" s="3" t="inlineStr">
        <is>
          <t>MAGENTA INK BOTTLEGI-41 M EMB</t>
        </is>
      </c>
      <c r="D840" s="11" t="n">
        <v>8</v>
      </c>
      <c r="E840" s="12" t="n">
        <v>6.67</v>
      </c>
    </row>
    <row r="841">
      <c r="A841" s="3" t="inlineStr">
        <is>
          <t>6954C001</t>
        </is>
      </c>
      <c r="B841" s="3" t="inlineStr">
        <is>
          <t>Canon</t>
        </is>
      </c>
      <c r="C841" s="3" t="inlineStr">
        <is>
          <t>MAGENTA INK TANK</t>
        </is>
      </c>
      <c r="D841" s="11" t="n">
        <v>16</v>
      </c>
      <c r="E841" s="12" t="n">
        <v>13.33</v>
      </c>
    </row>
    <row r="842">
      <c r="A842" s="3" t="inlineStr">
        <is>
          <t>6951C001</t>
        </is>
      </c>
      <c r="B842" s="3" t="inlineStr">
        <is>
          <t>Canon</t>
        </is>
      </c>
      <c r="C842" s="3" t="inlineStr">
        <is>
          <t>MATTE BLACK INK TANK</t>
        </is>
      </c>
      <c r="D842" s="11" t="n">
        <v>16</v>
      </c>
      <c r="E842" s="12" t="n">
        <v>13.33</v>
      </c>
    </row>
    <row r="843">
      <c r="A843" s="3" t="inlineStr">
        <is>
          <t>4589C001</t>
        </is>
      </c>
      <c r="B843" s="3" t="inlineStr">
        <is>
          <t>Canon</t>
        </is>
      </c>
      <c r="C843" s="3" t="inlineStr">
        <is>
          <t>MC GO2 MAINTENANCE CART</t>
        </is>
      </c>
      <c r="D843" s="11" t="n">
        <v>9</v>
      </c>
      <c r="E843" s="12" t="n">
        <v>7.5</v>
      </c>
    </row>
    <row r="844">
      <c r="A844" s="3" t="inlineStr">
        <is>
          <t>0628C002</t>
        </is>
      </c>
      <c r="B844" s="3" t="inlineStr">
        <is>
          <t>Canon</t>
        </is>
      </c>
      <c r="C844" s="3" t="inlineStr">
        <is>
          <t>MC-20 OS</t>
        </is>
      </c>
      <c r="D844" s="11" t="n">
        <v>15</v>
      </c>
      <c r="E844" s="12" t="n">
        <v>12.5</v>
      </c>
    </row>
    <row r="845">
      <c r="A845" s="3" t="inlineStr">
        <is>
          <t>4628C001</t>
        </is>
      </c>
      <c r="B845" s="3" t="inlineStr">
        <is>
          <t>Canon</t>
        </is>
      </c>
      <c r="C845" s="3" t="inlineStr">
        <is>
          <t>MC-G01</t>
        </is>
      </c>
      <c r="D845" s="11" t="n">
        <v>17</v>
      </c>
      <c r="E845" s="12" t="n">
        <v>14.17</v>
      </c>
    </row>
    <row r="846">
      <c r="A846" s="3" t="inlineStr">
        <is>
          <t>5794C001</t>
        </is>
      </c>
      <c r="B846" s="3" t="inlineStr">
        <is>
          <t>Canon</t>
        </is>
      </c>
      <c r="C846" s="3" t="inlineStr">
        <is>
          <t>MC-G03</t>
        </is>
      </c>
      <c r="D846" s="11" t="n">
        <v>17</v>
      </c>
      <c r="E846" s="12" t="n">
        <v>14.17</v>
      </c>
    </row>
    <row r="847">
      <c r="A847" s="3" t="inlineStr">
        <is>
          <t>6176C001</t>
        </is>
      </c>
      <c r="B847" s="3" t="inlineStr">
        <is>
          <t>Canon</t>
        </is>
      </c>
      <c r="C847" s="3" t="inlineStr">
        <is>
          <t>MC-G05</t>
        </is>
      </c>
      <c r="D847" s="11" t="n">
        <v>10</v>
      </c>
      <c r="E847" s="12" t="n">
        <v>8.33</v>
      </c>
    </row>
    <row r="848">
      <c r="A848" s="3" t="inlineStr">
        <is>
          <t>6259C001</t>
        </is>
      </c>
      <c r="B848" s="3" t="inlineStr">
        <is>
          <t>Canon</t>
        </is>
      </c>
      <c r="C848" s="3" t="inlineStr">
        <is>
          <t>MC-G06</t>
        </is>
      </c>
      <c r="D848" s="11" t="n">
        <v>9</v>
      </c>
      <c r="E848" s="12" t="n">
        <v>7.5</v>
      </c>
    </row>
    <row r="849">
      <c r="A849" s="3" t="inlineStr">
        <is>
          <t>6799C001</t>
        </is>
      </c>
      <c r="B849" s="3" t="inlineStr">
        <is>
          <t>Canon</t>
        </is>
      </c>
      <c r="C849" s="3" t="inlineStr">
        <is>
          <t>MC-G07 MAINTENANCE CARTRIDGE</t>
        </is>
      </c>
      <c r="D849" s="11" t="n">
        <v>9</v>
      </c>
      <c r="E849" s="12" t="n">
        <v>7.5</v>
      </c>
    </row>
    <row r="850">
      <c r="A850" s="3" t="inlineStr">
        <is>
          <t>2723C002</t>
        </is>
      </c>
      <c r="B850" s="3" t="inlineStr">
        <is>
          <t>Canon</t>
        </is>
      </c>
      <c r="C850" s="3" t="inlineStr">
        <is>
          <t>MC50 OS</t>
        </is>
      </c>
      <c r="D850" s="11" t="n">
        <v>17</v>
      </c>
      <c r="E850" s="12" t="n">
        <v>14.17</v>
      </c>
    </row>
    <row r="851">
      <c r="A851" s="3" t="inlineStr">
        <is>
          <t>0555C001</t>
        </is>
      </c>
      <c r="B851" s="3" t="inlineStr">
        <is>
          <t>Canon</t>
        </is>
      </c>
      <c r="C851" s="3" t="inlineStr">
        <is>
          <t>PFI-1000 B</t>
        </is>
      </c>
      <c r="D851" s="11" t="n">
        <v>49</v>
      </c>
      <c r="E851" s="12" t="n">
        <v>40.83</v>
      </c>
    </row>
    <row r="852">
      <c r="A852" s="3" t="inlineStr">
        <is>
          <t>0547C001</t>
        </is>
      </c>
      <c r="B852" s="3" t="inlineStr">
        <is>
          <t>Canon</t>
        </is>
      </c>
      <c r="C852" s="3" t="inlineStr">
        <is>
          <t>PFI-1000 C</t>
        </is>
      </c>
      <c r="D852" s="11" t="n">
        <v>49</v>
      </c>
      <c r="E852" s="12" t="n">
        <v>40.83</v>
      </c>
    </row>
    <row r="853">
      <c r="A853" s="3" t="inlineStr">
        <is>
          <t>0556C001</t>
        </is>
      </c>
      <c r="B853" s="3" t="inlineStr">
        <is>
          <t>Canon</t>
        </is>
      </c>
      <c r="C853" s="3" t="inlineStr">
        <is>
          <t>PFI-1000 CO</t>
        </is>
      </c>
      <c r="D853" s="11" t="n">
        <v>49</v>
      </c>
      <c r="E853" s="12" t="n">
        <v>40.83</v>
      </c>
    </row>
    <row r="854">
      <c r="A854" s="3" t="inlineStr">
        <is>
          <t>0552C001</t>
        </is>
      </c>
      <c r="B854" s="3" t="inlineStr">
        <is>
          <t>Canon</t>
        </is>
      </c>
      <c r="C854" s="3" t="inlineStr">
        <is>
          <t>PFI-1000 GY</t>
        </is>
      </c>
      <c r="D854" s="11" t="n">
        <v>49</v>
      </c>
      <c r="E854" s="12" t="n">
        <v>40.83</v>
      </c>
    </row>
    <row r="855">
      <c r="A855" s="3" t="inlineStr">
        <is>
          <t>0548C001</t>
        </is>
      </c>
      <c r="B855" s="3" t="inlineStr">
        <is>
          <t>Canon</t>
        </is>
      </c>
      <c r="C855" s="3" t="inlineStr">
        <is>
          <t>PFI-1000 M</t>
        </is>
      </c>
      <c r="D855" s="11" t="n">
        <v>49</v>
      </c>
      <c r="E855" s="12" t="n">
        <v>40.83</v>
      </c>
    </row>
    <row r="856">
      <c r="A856" s="3" t="inlineStr">
        <is>
          <t>0545C001</t>
        </is>
      </c>
      <c r="B856" s="3" t="inlineStr">
        <is>
          <t>Canon</t>
        </is>
      </c>
      <c r="C856" s="3" t="inlineStr">
        <is>
          <t>PFI-1000 MBK</t>
        </is>
      </c>
      <c r="D856" s="11" t="n">
        <v>49</v>
      </c>
      <c r="E856" s="12" t="n">
        <v>40.83</v>
      </c>
    </row>
    <row r="857">
      <c r="A857" s="3" t="inlineStr">
        <is>
          <t>0546C001</t>
        </is>
      </c>
      <c r="B857" s="3" t="inlineStr">
        <is>
          <t>Canon</t>
        </is>
      </c>
      <c r="C857" s="3" t="inlineStr">
        <is>
          <t>PFI-1000 PBK</t>
        </is>
      </c>
      <c r="D857" s="11" t="n">
        <v>49</v>
      </c>
      <c r="E857" s="12" t="n">
        <v>40.83</v>
      </c>
    </row>
    <row r="858">
      <c r="A858" s="3" t="inlineStr">
        <is>
          <t>0550C001</t>
        </is>
      </c>
      <c r="B858" s="3" t="inlineStr">
        <is>
          <t>Canon</t>
        </is>
      </c>
      <c r="C858" s="3" t="inlineStr">
        <is>
          <t>PFI-1000 PC</t>
        </is>
      </c>
      <c r="D858" s="11" t="n">
        <v>49</v>
      </c>
      <c r="E858" s="12" t="n">
        <v>40.83</v>
      </c>
    </row>
    <row r="859">
      <c r="A859" s="3" t="inlineStr">
        <is>
          <t>0553C001</t>
        </is>
      </c>
      <c r="B859" s="3" t="inlineStr">
        <is>
          <t>Canon</t>
        </is>
      </c>
      <c r="C859" s="3" t="inlineStr">
        <is>
          <t>PFI-1000 PGY</t>
        </is>
      </c>
      <c r="D859" s="11" t="n">
        <v>49</v>
      </c>
      <c r="E859" s="12" t="n">
        <v>40.83</v>
      </c>
    </row>
    <row r="860">
      <c r="A860" s="3" t="inlineStr">
        <is>
          <t>0551C001</t>
        </is>
      </c>
      <c r="B860" s="3" t="inlineStr">
        <is>
          <t>Canon</t>
        </is>
      </c>
      <c r="C860" s="3" t="inlineStr">
        <is>
          <t>PFI-1000 PM</t>
        </is>
      </c>
      <c r="D860" s="11" t="n">
        <v>49</v>
      </c>
      <c r="E860" s="12" t="n">
        <v>40.83</v>
      </c>
    </row>
    <row r="861">
      <c r="A861" s="3" t="inlineStr">
        <is>
          <t>0554C001</t>
        </is>
      </c>
      <c r="B861" s="3" t="inlineStr">
        <is>
          <t>Canon</t>
        </is>
      </c>
      <c r="C861" s="3" t="inlineStr">
        <is>
          <t>PFI-1000 R</t>
        </is>
      </c>
      <c r="D861" s="11" t="n">
        <v>49</v>
      </c>
      <c r="E861" s="12" t="n">
        <v>40.83</v>
      </c>
    </row>
    <row r="862">
      <c r="A862" s="3" t="inlineStr">
        <is>
          <t>0549C001</t>
        </is>
      </c>
      <c r="B862" s="3" t="inlineStr">
        <is>
          <t>Canon</t>
        </is>
      </c>
      <c r="C862" s="3" t="inlineStr">
        <is>
          <t>PFI-1000 Y</t>
        </is>
      </c>
      <c r="D862" s="11" t="n">
        <v>49</v>
      </c>
      <c r="E862" s="12" t="n">
        <v>40.83</v>
      </c>
    </row>
    <row r="863">
      <c r="A863" s="3" t="inlineStr">
        <is>
          <t>4192C008</t>
        </is>
      </c>
      <c r="B863" s="3" t="inlineStr">
        <is>
          <t>Canon</t>
        </is>
      </c>
      <c r="C863" s="3" t="inlineStr">
        <is>
          <t>PFI-300 10 INK MULTI PACK</t>
        </is>
      </c>
      <c r="D863" s="11" t="n">
        <v>138</v>
      </c>
      <c r="E863" s="12" t="n">
        <v>115</v>
      </c>
    </row>
    <row r="864">
      <c r="A864" s="3" t="inlineStr">
        <is>
          <t>4194C001</t>
        </is>
      </c>
      <c r="B864" s="3" t="inlineStr">
        <is>
          <t>Canon</t>
        </is>
      </c>
      <c r="C864" s="3" t="inlineStr">
        <is>
          <t>PFI-300 C</t>
        </is>
      </c>
      <c r="D864" s="11" t="n">
        <v>16</v>
      </c>
      <c r="E864" s="12" t="n">
        <v>13.33</v>
      </c>
    </row>
    <row r="865">
      <c r="A865" s="3" t="inlineStr">
        <is>
          <t>4201C001</t>
        </is>
      </c>
      <c r="B865" s="3" t="inlineStr">
        <is>
          <t>Canon</t>
        </is>
      </c>
      <c r="C865" s="3" t="inlineStr">
        <is>
          <t>PFI-300 CO</t>
        </is>
      </c>
      <c r="D865" s="11" t="n">
        <v>16</v>
      </c>
      <c r="E865" s="12" t="n">
        <v>13.33</v>
      </c>
    </row>
    <row r="866">
      <c r="A866" s="3" t="inlineStr">
        <is>
          <t>4200C001</t>
        </is>
      </c>
      <c r="B866" s="3" t="inlineStr">
        <is>
          <t>Canon</t>
        </is>
      </c>
      <c r="C866" s="3" t="inlineStr">
        <is>
          <t>PFI-300 GY</t>
        </is>
      </c>
      <c r="D866" s="11" t="n">
        <v>16</v>
      </c>
      <c r="E866" s="12" t="n">
        <v>13.33</v>
      </c>
    </row>
    <row r="867">
      <c r="A867" s="3" t="inlineStr">
        <is>
          <t>4195C001</t>
        </is>
      </c>
      <c r="B867" s="3" t="inlineStr">
        <is>
          <t>Canon</t>
        </is>
      </c>
      <c r="C867" s="3" t="inlineStr">
        <is>
          <t>PFI-300 M</t>
        </is>
      </c>
      <c r="D867" s="11" t="n">
        <v>16</v>
      </c>
      <c r="E867" s="12" t="n">
        <v>13.33</v>
      </c>
    </row>
    <row r="868">
      <c r="A868" s="3" t="inlineStr">
        <is>
          <t>4192C001</t>
        </is>
      </c>
      <c r="B868" s="3" t="inlineStr">
        <is>
          <t>Canon</t>
        </is>
      </c>
      <c r="C868" s="3" t="inlineStr">
        <is>
          <t>PFI-300 MBK</t>
        </is>
      </c>
      <c r="D868" s="11" t="n">
        <v>16</v>
      </c>
      <c r="E868" s="12" t="n">
        <v>13.33</v>
      </c>
    </row>
    <row r="869">
      <c r="A869" s="3" t="inlineStr">
        <is>
          <t>4193C001</t>
        </is>
      </c>
      <c r="B869" s="3" t="inlineStr">
        <is>
          <t>Canon</t>
        </is>
      </c>
      <c r="C869" s="3" t="inlineStr">
        <is>
          <t>PFI-300 PBK</t>
        </is>
      </c>
      <c r="D869" s="11" t="n">
        <v>16</v>
      </c>
      <c r="E869" s="12" t="n">
        <v>13.33</v>
      </c>
    </row>
    <row r="870">
      <c r="A870" s="3" t="inlineStr">
        <is>
          <t>4197C001</t>
        </is>
      </c>
      <c r="B870" s="3" t="inlineStr">
        <is>
          <t>Canon</t>
        </is>
      </c>
      <c r="C870" s="3" t="inlineStr">
        <is>
          <t>PFI-300 PC</t>
        </is>
      </c>
      <c r="D870" s="11" t="n">
        <v>16</v>
      </c>
      <c r="E870" s="12" t="n">
        <v>13.33</v>
      </c>
    </row>
    <row r="871">
      <c r="A871" s="3" t="inlineStr">
        <is>
          <t>4198C001</t>
        </is>
      </c>
      <c r="B871" s="3" t="inlineStr">
        <is>
          <t>Canon</t>
        </is>
      </c>
      <c r="C871" s="3" t="inlineStr">
        <is>
          <t>PFI-300 PM</t>
        </is>
      </c>
      <c r="D871" s="11" t="n">
        <v>16</v>
      </c>
      <c r="E871" s="12" t="n">
        <v>13.33</v>
      </c>
    </row>
    <row r="872">
      <c r="A872" s="3" t="inlineStr">
        <is>
          <t>4199C001</t>
        </is>
      </c>
      <c r="B872" s="3" t="inlineStr">
        <is>
          <t>Canon</t>
        </is>
      </c>
      <c r="C872" s="3" t="inlineStr">
        <is>
          <t>PFI-300 R</t>
        </is>
      </c>
      <c r="D872" s="11" t="n">
        <v>16</v>
      </c>
      <c r="E872" s="12" t="n">
        <v>13.33</v>
      </c>
    </row>
    <row r="873">
      <c r="A873" s="3" t="inlineStr">
        <is>
          <t>4196C001</t>
        </is>
      </c>
      <c r="B873" s="3" t="inlineStr">
        <is>
          <t>Canon</t>
        </is>
      </c>
      <c r="C873" s="3" t="inlineStr">
        <is>
          <t>PFI-300 Y</t>
        </is>
      </c>
      <c r="D873" s="11" t="n">
        <v>16</v>
      </c>
      <c r="E873" s="12" t="n">
        <v>13.33</v>
      </c>
    </row>
    <row r="874">
      <c r="A874" s="3" t="inlineStr">
        <is>
          <t>6786C001</t>
        </is>
      </c>
      <c r="B874" s="3" t="inlineStr">
        <is>
          <t>Canon</t>
        </is>
      </c>
      <c r="C874" s="3" t="inlineStr">
        <is>
          <t>PFI-4100 BLUE INK TANK</t>
        </is>
      </c>
      <c r="D874" s="11" t="n">
        <v>47</v>
      </c>
      <c r="E874" s="12" t="n">
        <v>39.17</v>
      </c>
    </row>
    <row r="875">
      <c r="A875" s="3" t="inlineStr">
        <is>
          <t>6787C001</t>
        </is>
      </c>
      <c r="B875" s="3" t="inlineStr">
        <is>
          <t>Canon</t>
        </is>
      </c>
      <c r="C875" s="3" t="inlineStr">
        <is>
          <t>PFI-4100 CHROMA OPTIMIZER INK TANK</t>
        </is>
      </c>
      <c r="D875" s="11" t="n">
        <v>47</v>
      </c>
      <c r="E875" s="12" t="n">
        <v>39.17</v>
      </c>
    </row>
    <row r="876">
      <c r="A876" s="3" t="inlineStr">
        <is>
          <t>6778C001</t>
        </is>
      </c>
      <c r="B876" s="3" t="inlineStr">
        <is>
          <t>Canon</t>
        </is>
      </c>
      <c r="C876" s="3" t="inlineStr">
        <is>
          <t>PFI-4100 CYAN INK TANK</t>
        </is>
      </c>
      <c r="D876" s="11" t="n">
        <v>47</v>
      </c>
      <c r="E876" s="12" t="n">
        <v>39.17</v>
      </c>
    </row>
    <row r="877">
      <c r="A877" s="3" t="inlineStr">
        <is>
          <t>6783C001</t>
        </is>
      </c>
      <c r="B877" s="3" t="inlineStr">
        <is>
          <t>Canon</t>
        </is>
      </c>
      <c r="C877" s="3" t="inlineStr">
        <is>
          <t>PFI-4100 GREY INK TANK</t>
        </is>
      </c>
      <c r="D877" s="11" t="n">
        <v>47</v>
      </c>
      <c r="E877" s="12" t="n">
        <v>39.17</v>
      </c>
    </row>
    <row r="878">
      <c r="A878" s="3" t="inlineStr">
        <is>
          <t>6779C001</t>
        </is>
      </c>
      <c r="B878" s="3" t="inlineStr">
        <is>
          <t>Canon</t>
        </is>
      </c>
      <c r="C878" s="3" t="inlineStr">
        <is>
          <t>PFI-4100 MAGENTA INK TANK</t>
        </is>
      </c>
      <c r="D878" s="11" t="n">
        <v>47</v>
      </c>
      <c r="E878" s="12" t="n">
        <v>39.17</v>
      </c>
    </row>
    <row r="879">
      <c r="A879" s="3" t="inlineStr">
        <is>
          <t>6776C001</t>
        </is>
      </c>
      <c r="B879" s="3" t="inlineStr">
        <is>
          <t>Canon</t>
        </is>
      </c>
      <c r="C879" s="3" t="inlineStr">
        <is>
          <t>PFI-4100 MATTE BLACK INK TANK</t>
        </is>
      </c>
      <c r="D879" s="11" t="n">
        <v>47</v>
      </c>
      <c r="E879" s="12" t="n">
        <v>39.17</v>
      </c>
    </row>
    <row r="880">
      <c r="A880" s="3" t="inlineStr">
        <is>
          <t>6777C001</t>
        </is>
      </c>
      <c r="B880" s="3" t="inlineStr">
        <is>
          <t>Canon</t>
        </is>
      </c>
      <c r="C880" s="3" t="inlineStr">
        <is>
          <t>PFI-4100 PHOTO BLACK INK TANK</t>
        </is>
      </c>
      <c r="D880" s="11" t="n">
        <v>47</v>
      </c>
      <c r="E880" s="12" t="n">
        <v>39.17</v>
      </c>
    </row>
    <row r="881">
      <c r="A881" s="3" t="inlineStr">
        <is>
          <t>6781C001</t>
        </is>
      </c>
      <c r="B881" s="3" t="inlineStr">
        <is>
          <t>Canon</t>
        </is>
      </c>
      <c r="C881" s="3" t="inlineStr">
        <is>
          <t>PFI-4100 PHOTO CYAN INK TANK</t>
        </is>
      </c>
      <c r="D881" s="11" t="n">
        <v>47</v>
      </c>
      <c r="E881" s="12" t="n">
        <v>39.17</v>
      </c>
    </row>
    <row r="882">
      <c r="A882" s="3" t="inlineStr">
        <is>
          <t>6784C001</t>
        </is>
      </c>
      <c r="B882" s="3" t="inlineStr">
        <is>
          <t>Canon</t>
        </is>
      </c>
      <c r="C882" s="3" t="inlineStr">
        <is>
          <t>PFI-4100 PHOTO GREY INK TANK</t>
        </is>
      </c>
      <c r="D882" s="11" t="n">
        <v>47</v>
      </c>
      <c r="E882" s="12" t="n">
        <v>39.17</v>
      </c>
    </row>
    <row r="883">
      <c r="A883" s="3" t="inlineStr">
        <is>
          <t>6782C001</t>
        </is>
      </c>
      <c r="B883" s="3" t="inlineStr">
        <is>
          <t>Canon</t>
        </is>
      </c>
      <c r="C883" s="3" t="inlineStr">
        <is>
          <t>PFI-4100 PHOTO MAGENTA INK TANK</t>
        </is>
      </c>
      <c r="D883" s="11" t="n">
        <v>47</v>
      </c>
      <c r="E883" s="12" t="n">
        <v>39.17</v>
      </c>
    </row>
    <row r="884">
      <c r="A884" s="3" t="inlineStr">
        <is>
          <t>6785C001</t>
        </is>
      </c>
      <c r="B884" s="3" t="inlineStr">
        <is>
          <t>Canon</t>
        </is>
      </c>
      <c r="C884" s="3" t="inlineStr">
        <is>
          <t>PFI-4100 RED INK TANK</t>
        </is>
      </c>
      <c r="D884" s="11" t="n">
        <v>47</v>
      </c>
      <c r="E884" s="12" t="n">
        <v>39.17</v>
      </c>
    </row>
    <row r="885">
      <c r="A885" s="3" t="inlineStr">
        <is>
          <t>6780C001</t>
        </is>
      </c>
      <c r="B885" s="3" t="inlineStr">
        <is>
          <t>Canon</t>
        </is>
      </c>
      <c r="C885" s="3" t="inlineStr">
        <is>
          <t>PFI-4100 YELLOW INK TANK</t>
        </is>
      </c>
      <c r="D885" s="11" t="n">
        <v>47</v>
      </c>
      <c r="E885" s="12" t="n">
        <v>39.17</v>
      </c>
    </row>
    <row r="886">
      <c r="A886" s="3" t="inlineStr">
        <is>
          <t>2970B017</t>
        </is>
      </c>
      <c r="B886" s="3" t="inlineStr">
        <is>
          <t>Canon</t>
        </is>
      </c>
      <c r="C886" s="3" t="inlineStr">
        <is>
          <t>PG-510/CL-511 PVP</t>
        </is>
      </c>
      <c r="D886" s="11" t="n">
        <v>37</v>
      </c>
      <c r="E886" s="12" t="n">
        <v>30.83</v>
      </c>
    </row>
    <row r="887">
      <c r="A887" s="3" t="inlineStr">
        <is>
          <t>5225B013</t>
        </is>
      </c>
      <c r="B887" s="3" t="inlineStr">
        <is>
          <t>Canon</t>
        </is>
      </c>
      <c r="C887" s="3" t="inlineStr">
        <is>
          <t>PG-540/CL-541 PVP</t>
        </is>
      </c>
      <c r="D887" s="11" t="n">
        <v>38</v>
      </c>
      <c r="E887" s="12" t="n">
        <v>31.67</v>
      </c>
    </row>
    <row r="888">
      <c r="A888" s="3" t="inlineStr">
        <is>
          <t>5224B001</t>
        </is>
      </c>
      <c r="B888" s="3" t="inlineStr">
        <is>
          <t>Canon</t>
        </is>
      </c>
      <c r="C888" s="3" t="inlineStr">
        <is>
          <t>PG-540L EUR</t>
        </is>
      </c>
      <c r="D888" s="11" t="n">
        <v>21</v>
      </c>
      <c r="E888" s="12" t="n">
        <v>17.5</v>
      </c>
    </row>
    <row r="889">
      <c r="A889" s="3" t="inlineStr">
        <is>
          <t>5224B017</t>
        </is>
      </c>
      <c r="B889" s="3" t="inlineStr">
        <is>
          <t>Canon</t>
        </is>
      </c>
      <c r="C889" s="3" t="inlineStr">
        <is>
          <t>PG-540LX2/CL-541XL MULTI</t>
        </is>
      </c>
      <c r="D889" s="11" t="n">
        <v>61</v>
      </c>
      <c r="E889" s="12" t="n">
        <v>50.83</v>
      </c>
    </row>
    <row r="890">
      <c r="A890" s="3" t="inlineStr">
        <is>
          <t>5224B015</t>
        </is>
      </c>
      <c r="B890" s="3" t="inlineStr">
        <is>
          <t>Canon</t>
        </is>
      </c>
      <c r="C890" s="3" t="inlineStr">
        <is>
          <t>PG-540LX2/CL-541XL PVP</t>
        </is>
      </c>
      <c r="D890" s="11" t="n">
        <v>61</v>
      </c>
      <c r="E890" s="12" t="n">
        <v>50.83</v>
      </c>
    </row>
    <row r="891">
      <c r="A891" s="3" t="inlineStr">
        <is>
          <t>8287B001</t>
        </is>
      </c>
      <c r="B891" s="3" t="inlineStr">
        <is>
          <t>Canon</t>
        </is>
      </c>
      <c r="C891" s="3" t="inlineStr">
        <is>
          <t>PG-545</t>
        </is>
      </c>
      <c r="D891" s="11" t="n">
        <v>15</v>
      </c>
      <c r="E891" s="12" t="n">
        <v>12.5</v>
      </c>
    </row>
    <row r="892">
      <c r="A892" s="3" t="inlineStr">
        <is>
          <t>8287B008</t>
        </is>
      </c>
      <c r="B892" s="3" t="inlineStr">
        <is>
          <t>Canon</t>
        </is>
      </c>
      <c r="C892" s="3" t="inlineStr">
        <is>
          <t>PG-545/CL-546 PVP</t>
        </is>
      </c>
      <c r="D892" s="11" t="n">
        <v>34</v>
      </c>
      <c r="E892" s="12" t="n">
        <v>28.33</v>
      </c>
    </row>
    <row r="893">
      <c r="A893" s="3" t="inlineStr">
        <is>
          <t>8286B001</t>
        </is>
      </c>
      <c r="B893" s="3" t="inlineStr">
        <is>
          <t>Canon</t>
        </is>
      </c>
      <c r="C893" s="3" t="inlineStr">
        <is>
          <t>PG-545XL</t>
        </is>
      </c>
      <c r="D893" s="11" t="n">
        <v>21</v>
      </c>
      <c r="E893" s="12" t="n">
        <v>17.5</v>
      </c>
    </row>
    <row r="894">
      <c r="A894" s="3" t="inlineStr">
        <is>
          <t>8286B010</t>
        </is>
      </c>
      <c r="B894" s="3" t="inlineStr">
        <is>
          <t>Canon</t>
        </is>
      </c>
      <c r="C894" s="3" t="inlineStr">
        <is>
          <t>PG-545XL/CL-546  MULTI</t>
        </is>
      </c>
      <c r="D894" s="11" t="n">
        <v>36</v>
      </c>
      <c r="E894" s="12" t="n">
        <v>30</v>
      </c>
    </row>
    <row r="895">
      <c r="A895" s="3" t="inlineStr">
        <is>
          <t>8286B011</t>
        </is>
      </c>
      <c r="B895" s="3" t="inlineStr">
        <is>
          <t>Canon</t>
        </is>
      </c>
      <c r="C895" s="3" t="inlineStr">
        <is>
          <t>PG-545XL/CL-546XL PHOTO VALUE</t>
        </is>
      </c>
      <c r="D895" s="11" t="n">
        <v>42</v>
      </c>
      <c r="E895" s="12" t="n">
        <v>35</v>
      </c>
    </row>
    <row r="896">
      <c r="A896" s="3" t="inlineStr">
        <is>
          <t>8286B012</t>
        </is>
      </c>
      <c r="B896" s="3" t="inlineStr">
        <is>
          <t>Canon</t>
        </is>
      </c>
      <c r="C896" s="3" t="inlineStr">
        <is>
          <t>PG-545XL/CL-546XL PHOTO VALUE  SEC</t>
        </is>
      </c>
      <c r="D896" s="11" t="n">
        <v>43</v>
      </c>
      <c r="E896" s="12" t="n">
        <v>35.83</v>
      </c>
    </row>
    <row r="897">
      <c r="A897" s="3" t="inlineStr">
        <is>
          <t>8286B013</t>
        </is>
      </c>
      <c r="B897" s="3" t="inlineStr">
        <is>
          <t>Canon</t>
        </is>
      </c>
      <c r="C897" s="3" t="inlineStr">
        <is>
          <t>PG-545XLX2/CL-546XL MULTI</t>
        </is>
      </c>
      <c r="D897" s="11" t="n">
        <v>59</v>
      </c>
      <c r="E897" s="12" t="n">
        <v>49.17</v>
      </c>
    </row>
    <row r="898">
      <c r="A898" s="3" t="inlineStr">
        <is>
          <t>8286B015</t>
        </is>
      </c>
      <c r="B898" s="3" t="inlineStr">
        <is>
          <t>Canon</t>
        </is>
      </c>
      <c r="C898" s="3" t="inlineStr">
        <is>
          <t>PG-545XLX2/CL-546XL PVP</t>
        </is>
      </c>
      <c r="D898" s="11" t="n">
        <v>59</v>
      </c>
      <c r="E898" s="12" t="n">
        <v>49.17</v>
      </c>
    </row>
    <row r="899">
      <c r="A899" s="3" t="inlineStr">
        <is>
          <t>3713C007</t>
        </is>
      </c>
      <c r="B899" s="3" t="inlineStr">
        <is>
          <t>Canon</t>
        </is>
      </c>
      <c r="C899" s="3" t="inlineStr">
        <is>
          <t>PG-560/CL-561 PHOTO CUBE VALUE PACK</t>
        </is>
      </c>
      <c r="D899" s="11" t="n">
        <v>42</v>
      </c>
      <c r="E899" s="12" t="n">
        <v>35</v>
      </c>
    </row>
    <row r="900">
      <c r="A900" s="3" t="inlineStr">
        <is>
          <t>3712C009</t>
        </is>
      </c>
      <c r="B900" s="3" t="inlineStr">
        <is>
          <t>Canon</t>
        </is>
      </c>
      <c r="C900" s="3" t="inlineStr">
        <is>
          <t>PG-560XLX2/CL-561XL MULTI</t>
        </is>
      </c>
      <c r="D900" s="11" t="n">
        <v>64</v>
      </c>
      <c r="E900" s="12" t="n">
        <v>53.33</v>
      </c>
    </row>
    <row r="901">
      <c r="A901" s="3" t="inlineStr">
        <is>
          <t>3712C012</t>
        </is>
      </c>
      <c r="B901" s="3" t="inlineStr">
        <is>
          <t>Canon</t>
        </is>
      </c>
      <c r="C901" s="3" t="inlineStr">
        <is>
          <t>PG-560XLX2/CL-561XL PVP</t>
        </is>
      </c>
      <c r="D901" s="11" t="n">
        <v>64</v>
      </c>
      <c r="E901" s="12" t="n">
        <v>53.33</v>
      </c>
    </row>
    <row r="902">
      <c r="A902" s="3" t="inlineStr">
        <is>
          <t>5438C001</t>
        </is>
      </c>
      <c r="B902" s="3" t="inlineStr">
        <is>
          <t>Canon</t>
        </is>
      </c>
      <c r="C902" s="3" t="inlineStr">
        <is>
          <t>PG-575 EUR</t>
        </is>
      </c>
      <c r="D902" s="11" t="n">
        <v>13</v>
      </c>
      <c r="E902" s="12" t="n">
        <v>10.83</v>
      </c>
    </row>
    <row r="903">
      <c r="A903" s="3" t="inlineStr">
        <is>
          <t>5438C004</t>
        </is>
      </c>
      <c r="B903" s="3" t="inlineStr">
        <is>
          <t>Canon</t>
        </is>
      </c>
      <c r="C903" s="3" t="inlineStr">
        <is>
          <t>PG-575/CL-576 PVP</t>
        </is>
      </c>
      <c r="D903" s="11" t="n">
        <v>25</v>
      </c>
      <c r="E903" s="12" t="n">
        <v>20.83</v>
      </c>
    </row>
    <row r="904">
      <c r="A904" s="3" t="inlineStr">
        <is>
          <t>5437C006</t>
        </is>
      </c>
      <c r="B904" s="3" t="inlineStr">
        <is>
          <t>Canon</t>
        </is>
      </c>
      <c r="C904" s="3" t="inlineStr">
        <is>
          <t>PG-575XL /CL-576XL PVP</t>
        </is>
      </c>
      <c r="D904" s="11" t="n">
        <v>49</v>
      </c>
      <c r="E904" s="12" t="n">
        <v>40.83</v>
      </c>
    </row>
    <row r="905">
      <c r="A905" s="3" t="inlineStr">
        <is>
          <t>5437C001</t>
        </is>
      </c>
      <c r="B905" s="3" t="inlineStr">
        <is>
          <t>Canon</t>
        </is>
      </c>
      <c r="C905" s="3" t="inlineStr">
        <is>
          <t>PG-575XL EUR</t>
        </is>
      </c>
      <c r="D905" s="11" t="n">
        <v>24</v>
      </c>
      <c r="E905" s="12" t="n">
        <v>20</v>
      </c>
    </row>
    <row r="906">
      <c r="A906" s="3" t="inlineStr">
        <is>
          <t>5437C004</t>
        </is>
      </c>
      <c r="B906" s="3" t="inlineStr">
        <is>
          <t>Canon</t>
        </is>
      </c>
      <c r="C906" s="3" t="inlineStr">
        <is>
          <t>PG-575XLX2/CL-576XL MULTI</t>
        </is>
      </c>
      <c r="D906" s="11" t="n">
        <v>67</v>
      </c>
      <c r="E906" s="12" t="n">
        <v>55.83</v>
      </c>
    </row>
    <row r="907">
      <c r="A907" s="3" t="inlineStr">
        <is>
          <t>6205C001</t>
        </is>
      </c>
      <c r="B907" s="3" t="inlineStr">
        <is>
          <t>Canon</t>
        </is>
      </c>
      <c r="C907" s="3" t="inlineStr">
        <is>
          <t>PG-585 EUR</t>
        </is>
      </c>
      <c r="D907" s="11" t="n">
        <v>18</v>
      </c>
      <c r="E907" s="12" t="n">
        <v>15</v>
      </c>
    </row>
    <row r="908">
      <c r="A908" s="3" t="inlineStr">
        <is>
          <t>6205C004</t>
        </is>
      </c>
      <c r="B908" s="3" t="inlineStr">
        <is>
          <t>Canon</t>
        </is>
      </c>
      <c r="C908" s="3" t="inlineStr">
        <is>
          <t>PG-585/CL-586 PHOTO VALUE</t>
        </is>
      </c>
      <c r="D908" s="11" t="n">
        <v>38</v>
      </c>
      <c r="E908" s="12" t="n">
        <v>31.67</v>
      </c>
    </row>
    <row r="909">
      <c r="A909" s="3" t="inlineStr">
        <is>
          <t>6204C001</t>
        </is>
      </c>
      <c r="B909" s="3" t="inlineStr">
        <is>
          <t>Canon</t>
        </is>
      </c>
      <c r="C909" s="3" t="inlineStr">
        <is>
          <t>PG-585XL EUR</t>
        </is>
      </c>
      <c r="D909" s="11" t="n">
        <v>23</v>
      </c>
      <c r="E909" s="12" t="n">
        <v>19.17</v>
      </c>
    </row>
    <row r="910">
      <c r="A910" s="3" t="inlineStr">
        <is>
          <t>6204C005</t>
        </is>
      </c>
      <c r="B910" s="3" t="inlineStr">
        <is>
          <t>Canon</t>
        </is>
      </c>
      <c r="C910" s="3" t="inlineStr">
        <is>
          <t>PG-585XL/CL-586XL PHOTO VALUE</t>
        </is>
      </c>
      <c r="D910" s="11" t="n">
        <v>49</v>
      </c>
      <c r="E910" s="12" t="n">
        <v>40.83</v>
      </c>
    </row>
    <row r="911">
      <c r="A911" s="3" t="inlineStr">
        <is>
          <t>5225B001</t>
        </is>
      </c>
      <c r="B911" s="3" t="inlineStr">
        <is>
          <t>Canon</t>
        </is>
      </c>
      <c r="C911" s="3" t="inlineStr">
        <is>
          <t>PG540-EUR</t>
        </is>
      </c>
      <c r="D911" s="11" t="n">
        <v>17</v>
      </c>
      <c r="E911" s="12" t="n">
        <v>14.17</v>
      </c>
    </row>
    <row r="912">
      <c r="A912" s="3" t="inlineStr">
        <is>
          <t>5224B012</t>
        </is>
      </c>
      <c r="B912" s="3" t="inlineStr">
        <is>
          <t>Canon</t>
        </is>
      </c>
      <c r="C912" s="3" t="inlineStr">
        <is>
          <t>PG540L/CL541XL PVP</t>
        </is>
      </c>
      <c r="D912" s="11" t="n">
        <v>44</v>
      </c>
      <c r="E912" s="12" t="n">
        <v>36.67</v>
      </c>
    </row>
    <row r="913">
      <c r="A913" s="3" t="inlineStr">
        <is>
          <t>9218B006</t>
        </is>
      </c>
      <c r="B913" s="3" t="inlineStr">
        <is>
          <t>Canon</t>
        </is>
      </c>
      <c r="C913" s="3" t="inlineStr">
        <is>
          <t>PGI-1500 BK/C/M/Y MULTI</t>
        </is>
      </c>
      <c r="D913" s="11" t="n">
        <v>44</v>
      </c>
      <c r="E913" s="12" t="n">
        <v>36.67</v>
      </c>
    </row>
    <row r="914">
      <c r="A914" s="3" t="inlineStr">
        <is>
          <t>9182B010</t>
        </is>
      </c>
      <c r="B914" s="3" t="inlineStr">
        <is>
          <t>Canon</t>
        </is>
      </c>
      <c r="C914" s="3" t="inlineStr">
        <is>
          <t>PGI-1500XL BK/C/M/Y MULTI</t>
        </is>
      </c>
      <c r="D914" s="11" t="n">
        <v>68</v>
      </c>
      <c r="E914" s="12" t="n">
        <v>56.67</v>
      </c>
    </row>
    <row r="915">
      <c r="A915" s="3" t="inlineStr">
        <is>
          <t>9290B006</t>
        </is>
      </c>
      <c r="B915" s="3" t="inlineStr">
        <is>
          <t>Canon</t>
        </is>
      </c>
      <c r="C915" s="3" t="inlineStr">
        <is>
          <t>PGI-2500 BK/C/M/Y MULTI</t>
        </is>
      </c>
      <c r="D915" s="11" t="n">
        <v>63</v>
      </c>
      <c r="E915" s="12" t="n">
        <v>52.5</v>
      </c>
    </row>
    <row r="916">
      <c r="A916" s="3" t="inlineStr">
        <is>
          <t>9254B011</t>
        </is>
      </c>
      <c r="B916" s="3" t="inlineStr">
        <is>
          <t>Canon</t>
        </is>
      </c>
      <c r="C916" s="3" t="inlineStr">
        <is>
          <t>PGI-2500XL BK TWIN</t>
        </is>
      </c>
      <c r="D916" s="11" t="n">
        <v>62</v>
      </c>
      <c r="E916" s="12" t="n">
        <v>51.67</v>
      </c>
    </row>
    <row r="917">
      <c r="A917" s="3" t="inlineStr">
        <is>
          <t>9254B010</t>
        </is>
      </c>
      <c r="B917" s="3" t="inlineStr">
        <is>
          <t>Canon</t>
        </is>
      </c>
      <c r="C917" s="3" t="inlineStr">
        <is>
          <t>PGI-2500XL BK/C/M/Y MULTI</t>
        </is>
      </c>
      <c r="D917" s="11" t="n">
        <v>90</v>
      </c>
      <c r="E917" s="12" t="n">
        <v>75</v>
      </c>
    </row>
    <row r="918">
      <c r="A918" s="3" t="inlineStr">
        <is>
          <t>4873B001</t>
        </is>
      </c>
      <c r="B918" s="3" t="inlineStr">
        <is>
          <t>Canon</t>
        </is>
      </c>
      <c r="C918" s="3" t="inlineStr">
        <is>
          <t>PGI-29 C</t>
        </is>
      </c>
      <c r="D918" s="11" t="n">
        <v>24</v>
      </c>
      <c r="E918" s="12" t="n">
        <v>20</v>
      </c>
    </row>
    <row r="919">
      <c r="A919" s="3" t="inlineStr">
        <is>
          <t>4873B005</t>
        </is>
      </c>
      <c r="B919" s="3" t="inlineStr">
        <is>
          <t>Canon</t>
        </is>
      </c>
      <c r="C919" s="3" t="inlineStr">
        <is>
          <t>PGI-29 CMY/PC/PM/R MULTI</t>
        </is>
      </c>
      <c r="D919" s="11" t="n">
        <v>139</v>
      </c>
      <c r="E919" s="12" t="n">
        <v>115.83</v>
      </c>
    </row>
    <row r="920">
      <c r="A920" s="3" t="inlineStr">
        <is>
          <t>4874B001</t>
        </is>
      </c>
      <c r="B920" s="3" t="inlineStr">
        <is>
          <t>Canon</t>
        </is>
      </c>
      <c r="C920" s="3" t="inlineStr">
        <is>
          <t>PGI-29 M</t>
        </is>
      </c>
      <c r="D920" s="11" t="n">
        <v>24</v>
      </c>
      <c r="E920" s="12" t="n">
        <v>20</v>
      </c>
    </row>
    <row r="921">
      <c r="A921" s="3" t="inlineStr">
        <is>
          <t>4877B001</t>
        </is>
      </c>
      <c r="B921" s="3" t="inlineStr">
        <is>
          <t>Canon</t>
        </is>
      </c>
      <c r="C921" s="3" t="inlineStr">
        <is>
          <t>PGI-29 PM</t>
        </is>
      </c>
      <c r="D921" s="11" t="n">
        <v>24</v>
      </c>
      <c r="E921" s="12" t="n">
        <v>20</v>
      </c>
    </row>
    <row r="922">
      <c r="A922" s="3" t="inlineStr">
        <is>
          <t>1509B029</t>
        </is>
      </c>
      <c r="B922" s="3" t="inlineStr">
        <is>
          <t>Canon</t>
        </is>
      </c>
      <c r="C922" s="3" t="inlineStr">
        <is>
          <t>PGI-35 BK  TWIN</t>
        </is>
      </c>
      <c r="D922" s="11" t="n">
        <v>17</v>
      </c>
      <c r="E922" s="12" t="n">
        <v>14.17</v>
      </c>
    </row>
    <row r="923">
      <c r="A923" s="3" t="inlineStr">
        <is>
          <t>1509B028</t>
        </is>
      </c>
      <c r="B923" s="3" t="inlineStr">
        <is>
          <t>Canon</t>
        </is>
      </c>
      <c r="C923" s="3" t="inlineStr">
        <is>
          <t>PGI-35 BK TRIPLE</t>
        </is>
      </c>
      <c r="D923" s="11" t="n">
        <v>24</v>
      </c>
      <c r="E923" s="12" t="n">
        <v>20</v>
      </c>
    </row>
    <row r="924">
      <c r="A924" s="3" t="inlineStr">
        <is>
          <t>2932B019</t>
        </is>
      </c>
      <c r="B924" s="3" t="inlineStr">
        <is>
          <t>Canon</t>
        </is>
      </c>
      <c r="C924" s="3" t="inlineStr">
        <is>
          <t>PGI-520 BK  TWIN</t>
        </is>
      </c>
      <c r="D924" s="11" t="n">
        <v>25</v>
      </c>
      <c r="E924" s="12" t="n">
        <v>20.83</v>
      </c>
    </row>
    <row r="925">
      <c r="A925" s="3" t="inlineStr">
        <is>
          <t>4529B017</t>
        </is>
      </c>
      <c r="B925" s="3" t="inlineStr">
        <is>
          <t>Canon</t>
        </is>
      </c>
      <c r="C925" s="3" t="inlineStr">
        <is>
          <t>PGI-525 BK  TWIN</t>
        </is>
      </c>
      <c r="D925" s="11" t="n">
        <v>27</v>
      </c>
      <c r="E925" s="12" t="n">
        <v>22.5</v>
      </c>
    </row>
    <row r="926">
      <c r="A926" s="3" t="inlineStr">
        <is>
          <t>6117C001</t>
        </is>
      </c>
      <c r="B926" s="3" t="inlineStr">
        <is>
          <t>Canon</t>
        </is>
      </c>
      <c r="C926" s="3" t="inlineStr">
        <is>
          <t>PGI-530 PGBK EUR</t>
        </is>
      </c>
      <c r="D926" s="11" t="n">
        <v>16</v>
      </c>
      <c r="E926" s="12" t="n">
        <v>13.33</v>
      </c>
    </row>
    <row r="927">
      <c r="A927" s="3" t="inlineStr">
        <is>
          <t>6117C004</t>
        </is>
      </c>
      <c r="B927" s="3" t="inlineStr">
        <is>
          <t>Canon</t>
        </is>
      </c>
      <c r="C927" s="3" t="inlineStr">
        <is>
          <t>PGI-530/CLI-531 PGBK/C/M/Y/BK/GY PHO</t>
        </is>
      </c>
      <c r="D927" s="11" t="n">
        <v>68</v>
      </c>
      <c r="E927" s="12" t="n">
        <v>56.67</v>
      </c>
    </row>
    <row r="928">
      <c r="A928" s="3" t="inlineStr">
        <is>
          <t>6496B005</t>
        </is>
      </c>
      <c r="B928" s="3" t="inlineStr">
        <is>
          <t>Canon</t>
        </is>
      </c>
      <c r="C928" s="3" t="inlineStr">
        <is>
          <t>PGI-550 - CLI-551 MULTI PK</t>
        </is>
      </c>
      <c r="D928" s="11" t="n">
        <v>64</v>
      </c>
      <c r="E928" s="12" t="n">
        <v>53.33</v>
      </c>
    </row>
    <row r="929">
      <c r="A929" s="3" t="inlineStr">
        <is>
          <t>6496B001</t>
        </is>
      </c>
      <c r="B929" s="3" t="inlineStr">
        <is>
          <t>Canon</t>
        </is>
      </c>
      <c r="C929" s="3" t="inlineStr">
        <is>
          <t>PGI-550 PGBK BLACK INK</t>
        </is>
      </c>
      <c r="D929" s="11" t="n">
        <v>14</v>
      </c>
      <c r="E929" s="12" t="n">
        <v>11.67</v>
      </c>
    </row>
    <row r="930">
      <c r="A930" s="3" t="inlineStr">
        <is>
          <t>6431B010</t>
        </is>
      </c>
      <c r="B930" s="3" t="inlineStr">
        <is>
          <t>Canon</t>
        </is>
      </c>
      <c r="C930" s="3" t="inlineStr">
        <is>
          <t>PGI-550XL BK  TWIN SEC</t>
        </is>
      </c>
      <c r="D930" s="11" t="n">
        <v>30</v>
      </c>
      <c r="E930" s="12" t="n">
        <v>25</v>
      </c>
    </row>
    <row r="931">
      <c r="A931" s="3" t="inlineStr">
        <is>
          <t>6431B001</t>
        </is>
      </c>
      <c r="B931" s="3" t="inlineStr">
        <is>
          <t>Canon</t>
        </is>
      </c>
      <c r="C931" s="3" t="inlineStr">
        <is>
          <t>PGI-550XL PGBK</t>
        </is>
      </c>
      <c r="D931" s="11" t="n">
        <v>16</v>
      </c>
      <c r="E931" s="12" t="n">
        <v>13.33</v>
      </c>
    </row>
    <row r="932">
      <c r="A932" s="3" t="inlineStr">
        <is>
          <t>8049B001</t>
        </is>
      </c>
      <c r="B932" s="3" t="inlineStr">
        <is>
          <t>Canon</t>
        </is>
      </c>
      <c r="C932" s="3" t="inlineStr">
        <is>
          <t>PGI-555 XXL PG BK INK</t>
        </is>
      </c>
      <c r="D932" s="11" t="n">
        <v>24</v>
      </c>
      <c r="E932" s="12" t="n">
        <v>20</v>
      </c>
    </row>
    <row r="933">
      <c r="A933" s="3" t="inlineStr">
        <is>
          <t>0372C001</t>
        </is>
      </c>
      <c r="B933" s="3" t="inlineStr">
        <is>
          <t>Canon</t>
        </is>
      </c>
      <c r="C933" s="3" t="inlineStr">
        <is>
          <t>PGI-570 PGBK</t>
        </is>
      </c>
      <c r="D933" s="11" t="n">
        <v>15</v>
      </c>
      <c r="E933" s="12" t="n">
        <v>12.5</v>
      </c>
    </row>
    <row r="934">
      <c r="A934" s="3" t="inlineStr">
        <is>
          <t>0372C006</t>
        </is>
      </c>
      <c r="B934" s="3" t="inlineStr">
        <is>
          <t>Canon</t>
        </is>
      </c>
      <c r="C934" s="3" t="inlineStr">
        <is>
          <t>PGI-570/CLI-571 PGBK/C/M/Y/BK MULTI</t>
        </is>
      </c>
      <c r="D934" s="11" t="n">
        <v>54</v>
      </c>
      <c r="E934" s="12" t="n">
        <v>45</v>
      </c>
    </row>
    <row r="935">
      <c r="A935" s="3" t="inlineStr">
        <is>
          <t>0318C010</t>
        </is>
      </c>
      <c r="B935" s="3" t="inlineStr">
        <is>
          <t>Canon</t>
        </is>
      </c>
      <c r="C935" s="3" t="inlineStr">
        <is>
          <t>PGI-570XL BK TWIN  SEC</t>
        </is>
      </c>
      <c r="D935" s="11" t="n">
        <v>29</v>
      </c>
      <c r="E935" s="12" t="n">
        <v>24.17</v>
      </c>
    </row>
    <row r="936">
      <c r="A936" s="3" t="inlineStr">
        <is>
          <t>0318C001</t>
        </is>
      </c>
      <c r="B936" s="3" t="inlineStr">
        <is>
          <t>Canon</t>
        </is>
      </c>
      <c r="C936" s="3" t="inlineStr">
        <is>
          <t>PGI-570XL PGBK</t>
        </is>
      </c>
      <c r="D936" s="11" t="n">
        <v>17</v>
      </c>
      <c r="E936" s="12" t="n">
        <v>14.17</v>
      </c>
    </row>
    <row r="937">
      <c r="A937" s="3" t="inlineStr">
        <is>
          <t>0318C009</t>
        </is>
      </c>
      <c r="B937" s="3" t="inlineStr">
        <is>
          <t>Canon</t>
        </is>
      </c>
      <c r="C937" s="3" t="inlineStr">
        <is>
          <t>PGI-570XL/CLI-571 PGBK/C/M/Y/BK MULT</t>
        </is>
      </c>
      <c r="D937" s="11" t="n">
        <v>55</v>
      </c>
      <c r="E937" s="12" t="n">
        <v>45.83</v>
      </c>
    </row>
    <row r="938">
      <c r="A938" s="3" t="inlineStr">
        <is>
          <t>2078C007</t>
        </is>
      </c>
      <c r="B938" s="3" t="inlineStr">
        <is>
          <t>Canon</t>
        </is>
      </c>
      <c r="C938" s="3" t="inlineStr">
        <is>
          <t>PGI-580/CLI-581 PGBK/C/M/Y/BK MULTI</t>
        </is>
      </c>
      <c r="D938" s="11" t="n">
        <v>48</v>
      </c>
      <c r="E938" s="12" t="n">
        <v>40</v>
      </c>
    </row>
    <row r="939">
      <c r="A939" s="3" t="inlineStr">
        <is>
          <t>6411B001</t>
        </is>
      </c>
      <c r="B939" s="3" t="inlineStr">
        <is>
          <t>Canon</t>
        </is>
      </c>
      <c r="C939" s="3" t="inlineStr">
        <is>
          <t>PGI-72 CHROMA OPTIMISA</t>
        </is>
      </c>
      <c r="D939" s="11" t="n">
        <v>14</v>
      </c>
      <c r="E939" s="12" t="n">
        <v>11.67</v>
      </c>
    </row>
    <row r="940">
      <c r="A940" s="3" t="inlineStr">
        <is>
          <t>6404B001</t>
        </is>
      </c>
      <c r="B940" s="3" t="inlineStr">
        <is>
          <t>Canon</t>
        </is>
      </c>
      <c r="C940" s="3" t="inlineStr">
        <is>
          <t>PGI-72 CYAN INK</t>
        </is>
      </c>
      <c r="D940" s="11" t="n">
        <v>14</v>
      </c>
      <c r="E940" s="12" t="n">
        <v>11.67</v>
      </c>
    </row>
    <row r="941">
      <c r="A941" s="3" t="inlineStr">
        <is>
          <t>6409B001</t>
        </is>
      </c>
      <c r="B941" s="3" t="inlineStr">
        <is>
          <t>Canon</t>
        </is>
      </c>
      <c r="C941" s="3" t="inlineStr">
        <is>
          <t>PGI-72 GREY INK</t>
        </is>
      </c>
      <c r="D941" s="11" t="n">
        <v>14</v>
      </c>
      <c r="E941" s="12" t="n">
        <v>11.67</v>
      </c>
    </row>
    <row r="942">
      <c r="A942" s="3" t="inlineStr">
        <is>
          <t>6405B001</t>
        </is>
      </c>
      <c r="B942" s="3" t="inlineStr">
        <is>
          <t>Canon</t>
        </is>
      </c>
      <c r="C942" s="3" t="inlineStr">
        <is>
          <t>PGI-72 MAGENTA INK</t>
        </is>
      </c>
      <c r="D942" s="11" t="n">
        <v>14</v>
      </c>
      <c r="E942" s="12" t="n">
        <v>11.67</v>
      </c>
    </row>
    <row r="943">
      <c r="A943" s="3" t="inlineStr">
        <is>
          <t>6402B001</t>
        </is>
      </c>
      <c r="B943" s="3" t="inlineStr">
        <is>
          <t>Canon</t>
        </is>
      </c>
      <c r="C943" s="3" t="inlineStr">
        <is>
          <t>PGI-72 MATTE BLACK INK</t>
        </is>
      </c>
      <c r="D943" s="11" t="n">
        <v>14</v>
      </c>
      <c r="E943" s="12" t="n">
        <v>11.67</v>
      </c>
    </row>
    <row r="944">
      <c r="A944" s="3" t="inlineStr">
        <is>
          <t>6402B009</t>
        </is>
      </c>
      <c r="B944" s="3" t="inlineStr">
        <is>
          <t>Canon</t>
        </is>
      </c>
      <c r="C944" s="3" t="inlineStr">
        <is>
          <t>PGI-72 MBK/C/M/Y/R MULTI PACK</t>
        </is>
      </c>
      <c r="D944" s="11" t="n">
        <v>57</v>
      </c>
      <c r="E944" s="12" t="n">
        <v>47.5</v>
      </c>
    </row>
    <row r="945">
      <c r="A945" s="3" t="inlineStr">
        <is>
          <t>6403B007</t>
        </is>
      </c>
      <c r="B945" s="3" t="inlineStr">
        <is>
          <t>Canon</t>
        </is>
      </c>
      <c r="C945" s="3" t="inlineStr">
        <is>
          <t>PGI-72 PBK/GY/PM/PC/CO MULTI PACK</t>
        </is>
      </c>
      <c r="D945" s="11" t="n">
        <v>57</v>
      </c>
      <c r="E945" s="12" t="n">
        <v>47.5</v>
      </c>
    </row>
    <row r="946">
      <c r="A946" s="3" t="inlineStr">
        <is>
          <t>6403B001</t>
        </is>
      </c>
      <c r="B946" s="3" t="inlineStr">
        <is>
          <t>Canon</t>
        </is>
      </c>
      <c r="C946" s="3" t="inlineStr">
        <is>
          <t>PGI-72 PHOTO BLACK INK</t>
        </is>
      </c>
      <c r="D946" s="11" t="n">
        <v>14</v>
      </c>
      <c r="E946" s="12" t="n">
        <v>11.67</v>
      </c>
    </row>
    <row r="947">
      <c r="A947" s="3" t="inlineStr">
        <is>
          <t>6407B001</t>
        </is>
      </c>
      <c r="B947" s="3" t="inlineStr">
        <is>
          <t>Canon</t>
        </is>
      </c>
      <c r="C947" s="3" t="inlineStr">
        <is>
          <t>PGI-72 PHOTO CYAN INK</t>
        </is>
      </c>
      <c r="D947" s="11" t="n">
        <v>14</v>
      </c>
      <c r="E947" s="12" t="n">
        <v>11.67</v>
      </c>
    </row>
    <row r="948">
      <c r="A948" s="3" t="inlineStr">
        <is>
          <t>6408B001</t>
        </is>
      </c>
      <c r="B948" s="3" t="inlineStr">
        <is>
          <t>Canon</t>
        </is>
      </c>
      <c r="C948" s="3" t="inlineStr">
        <is>
          <t>PGI-72 PHOTO MAGENTA INK</t>
        </is>
      </c>
      <c r="D948" s="11" t="n">
        <v>14</v>
      </c>
      <c r="E948" s="12" t="n">
        <v>11.67</v>
      </c>
    </row>
    <row r="949">
      <c r="A949" s="3" t="inlineStr">
        <is>
          <t>6410B001</t>
        </is>
      </c>
      <c r="B949" s="3" t="inlineStr">
        <is>
          <t>Canon</t>
        </is>
      </c>
      <c r="C949" s="3" t="inlineStr">
        <is>
          <t>PGI-72 RED INK</t>
        </is>
      </c>
      <c r="D949" s="11" t="n">
        <v>14</v>
      </c>
      <c r="E949" s="12" t="n">
        <v>11.67</v>
      </c>
    </row>
    <row r="950">
      <c r="A950" s="3" t="inlineStr">
        <is>
          <t>6406B001</t>
        </is>
      </c>
      <c r="B950" s="3" t="inlineStr">
        <is>
          <t>Canon</t>
        </is>
      </c>
      <c r="C950" s="3" t="inlineStr">
        <is>
          <t>PGI-72 YELLOW INK</t>
        </is>
      </c>
      <c r="D950" s="11" t="n">
        <v>14</v>
      </c>
      <c r="E950" s="12" t="n">
        <v>11.67</v>
      </c>
    </row>
    <row r="951">
      <c r="A951" s="3" t="inlineStr">
        <is>
          <t>1033B013</t>
        </is>
      </c>
      <c r="B951" s="3" t="inlineStr">
        <is>
          <t>Canon</t>
        </is>
      </c>
      <c r="C951" s="3" t="inlineStr">
        <is>
          <t>PGI-9 MBK PC PM R G MULTI PACK</t>
        </is>
      </c>
      <c r="D951" s="11" t="n">
        <v>59</v>
      </c>
      <c r="E951" s="12" t="n">
        <v>49.17</v>
      </c>
    </row>
    <row r="952">
      <c r="A952" s="3" t="inlineStr">
        <is>
          <t>1034B013</t>
        </is>
      </c>
      <c r="B952" s="3" t="inlineStr">
        <is>
          <t>Canon</t>
        </is>
      </c>
      <c r="C952" s="3" t="inlineStr">
        <is>
          <t>PGI-9 PBK C M Y GY MULTI PACK</t>
        </is>
      </c>
      <c r="D952" s="11" t="n">
        <v>59</v>
      </c>
      <c r="E952" s="12" t="n">
        <v>49.17</v>
      </c>
    </row>
    <row r="953">
      <c r="A953" s="3" t="inlineStr">
        <is>
          <t>6952C001</t>
        </is>
      </c>
      <c r="B953" s="3" t="inlineStr">
        <is>
          <t>Canon</t>
        </is>
      </c>
      <c r="C953" s="3" t="inlineStr">
        <is>
          <t>PHOTO BLACK INK TANK</t>
        </is>
      </c>
      <c r="D953" s="11" t="n">
        <v>16</v>
      </c>
      <c r="E953" s="12" t="n">
        <v>13.33</v>
      </c>
    </row>
    <row r="954">
      <c r="A954" s="3" t="inlineStr">
        <is>
          <t>6956C001</t>
        </is>
      </c>
      <c r="B954" s="3" t="inlineStr">
        <is>
          <t>Canon</t>
        </is>
      </c>
      <c r="C954" s="3" t="inlineStr">
        <is>
          <t>PHOTO CYAN INK TANK</t>
        </is>
      </c>
      <c r="D954" s="11" t="n">
        <v>16</v>
      </c>
      <c r="E954" s="12" t="n">
        <v>13.33</v>
      </c>
    </row>
    <row r="955">
      <c r="A955" s="3" t="inlineStr">
        <is>
          <t>6957C001</t>
        </is>
      </c>
      <c r="B955" s="3" t="inlineStr">
        <is>
          <t>Canon</t>
        </is>
      </c>
      <c r="C955" s="3" t="inlineStr">
        <is>
          <t>PHOTO MAGENTA INK TANK</t>
        </is>
      </c>
      <c r="D955" s="11" t="n">
        <v>16</v>
      </c>
      <c r="E955" s="12" t="n">
        <v>13.33</v>
      </c>
    </row>
    <row r="956">
      <c r="A956" s="3" t="inlineStr">
        <is>
          <t>6958C001</t>
        </is>
      </c>
      <c r="B956" s="3" t="inlineStr">
        <is>
          <t>Canon</t>
        </is>
      </c>
      <c r="C956" s="3" t="inlineStr">
        <is>
          <t>RED INK TANK</t>
        </is>
      </c>
      <c r="D956" s="11" t="n">
        <v>16</v>
      </c>
      <c r="E956" s="12" t="n">
        <v>13.33</v>
      </c>
    </row>
    <row r="957">
      <c r="A957" s="3" t="inlineStr">
        <is>
          <t>4545C001</t>
        </is>
      </c>
      <c r="B957" s="3" t="inlineStr">
        <is>
          <t>Canon</t>
        </is>
      </c>
      <c r="C957" s="3" t="inlineStr">
        <is>
          <t>YELLOW INK BOTTLEGI-41 Y EMB</t>
        </is>
      </c>
      <c r="D957" s="11" t="n">
        <v>8</v>
      </c>
      <c r="E957" s="12" t="n">
        <v>6.67</v>
      </c>
    </row>
    <row r="958">
      <c r="A958" s="3" t="inlineStr">
        <is>
          <t>6955C001</t>
        </is>
      </c>
      <c r="B958" s="3" t="inlineStr">
        <is>
          <t>Canon</t>
        </is>
      </c>
      <c r="C958" s="3" t="inlineStr">
        <is>
          <t>YELLOW INK TANK</t>
        </is>
      </c>
      <c r="D958" s="11" t="n">
        <v>16</v>
      </c>
      <c r="E958" s="12" t="n">
        <v>13.33</v>
      </c>
    </row>
    <row r="959">
      <c r="A959" s="3" t="inlineStr">
        <is>
          <t>C13T03R640</t>
        </is>
      </c>
      <c r="B959" s="3" t="inlineStr">
        <is>
          <t>Epson</t>
        </is>
      </c>
      <c r="C959" s="3" t="inlineStr">
        <is>
          <t>102 ECOTANK 4COLOUR MULTIPACK</t>
        </is>
      </c>
      <c r="D959" s="11" t="n">
        <v>36</v>
      </c>
      <c r="E959" s="12" t="n">
        <v>30</v>
      </c>
    </row>
    <row r="960">
      <c r="A960" s="3" t="inlineStr">
        <is>
          <t>C13T03R140</t>
        </is>
      </c>
      <c r="B960" s="3" t="inlineStr">
        <is>
          <t>Epson</t>
        </is>
      </c>
      <c r="C960" s="3" t="inlineStr">
        <is>
          <t>102 ECOTANK BLACK INK BOTTLE</t>
        </is>
      </c>
      <c r="D960" s="11" t="n">
        <v>15</v>
      </c>
      <c r="E960" s="12" t="n">
        <v>12.5</v>
      </c>
    </row>
    <row r="961">
      <c r="A961" s="3" t="inlineStr">
        <is>
          <t>C13T03R440</t>
        </is>
      </c>
      <c r="B961" s="3" t="inlineStr">
        <is>
          <t>Epson</t>
        </is>
      </c>
      <c r="C961" s="3" t="inlineStr">
        <is>
          <t>102 ECOTANK YELLOW INK BOTTLE</t>
        </is>
      </c>
      <c r="D961" s="11" t="n">
        <v>10</v>
      </c>
      <c r="E961" s="12" t="n">
        <v>8.33</v>
      </c>
    </row>
    <row r="962">
      <c r="A962" s="3" t="inlineStr">
        <is>
          <t>C13T00S14A10</t>
        </is>
      </c>
      <c r="B962" s="3" t="inlineStr">
        <is>
          <t>Epson</t>
        </is>
      </c>
      <c r="C962" s="3" t="inlineStr">
        <is>
          <t>103 ECOTANK BLACK INK BOTTLE</t>
        </is>
      </c>
      <c r="D962" s="11" t="n">
        <v>10</v>
      </c>
      <c r="E962" s="12" t="n">
        <v>8.33</v>
      </c>
    </row>
    <row r="963">
      <c r="A963" s="3" t="inlineStr">
        <is>
          <t>C13T00S24A10</t>
        </is>
      </c>
      <c r="B963" s="3" t="inlineStr">
        <is>
          <t>Epson</t>
        </is>
      </c>
      <c r="C963" s="3" t="inlineStr">
        <is>
          <t>103 ECOTANK CYAN INK BOTTLE</t>
        </is>
      </c>
      <c r="D963" s="11" t="n">
        <v>10</v>
      </c>
      <c r="E963" s="12" t="n">
        <v>8.33</v>
      </c>
    </row>
    <row r="964">
      <c r="A964" s="3" t="inlineStr">
        <is>
          <t>C13T00S34A10</t>
        </is>
      </c>
      <c r="B964" s="3" t="inlineStr">
        <is>
          <t>Epson</t>
        </is>
      </c>
      <c r="C964" s="3" t="inlineStr">
        <is>
          <t>103 ECOTANK MAGENTA INK BOTTLE</t>
        </is>
      </c>
      <c r="D964" s="11" t="n">
        <v>10</v>
      </c>
      <c r="E964" s="12" t="n">
        <v>8.33</v>
      </c>
    </row>
    <row r="965">
      <c r="A965" s="3" t="inlineStr">
        <is>
          <t>C13T00S44A10</t>
        </is>
      </c>
      <c r="B965" s="3" t="inlineStr">
        <is>
          <t>Epson</t>
        </is>
      </c>
      <c r="C965" s="3" t="inlineStr">
        <is>
          <t>103 ECOTANK YELLOW INK BOTTLE</t>
        </is>
      </c>
      <c r="D965" s="11" t="n">
        <v>10</v>
      </c>
      <c r="E965" s="12" t="n">
        <v>8.33</v>
      </c>
    </row>
    <row r="966">
      <c r="A966" s="3" t="inlineStr">
        <is>
          <t>C13T00P640</t>
        </is>
      </c>
      <c r="B966" s="3" t="inlineStr">
        <is>
          <t>Epson</t>
        </is>
      </c>
      <c r="C966" s="3" t="inlineStr">
        <is>
          <t>104 ECOTANK 4COLOUR MULTIPACK</t>
        </is>
      </c>
      <c r="D966" s="11" t="n">
        <v>32</v>
      </c>
      <c r="E966" s="12" t="n">
        <v>26.67</v>
      </c>
    </row>
    <row r="967">
      <c r="A967" s="3" t="inlineStr">
        <is>
          <t>C13T00P140</t>
        </is>
      </c>
      <c r="B967" s="3" t="inlineStr">
        <is>
          <t>Epson</t>
        </is>
      </c>
      <c r="C967" s="3" t="inlineStr">
        <is>
          <t>104 ECOTANK BLACK INK BOTTLE</t>
        </is>
      </c>
      <c r="D967" s="11" t="n">
        <v>10</v>
      </c>
      <c r="E967" s="12" t="n">
        <v>8.33</v>
      </c>
    </row>
    <row r="968">
      <c r="A968" s="3" t="inlineStr">
        <is>
          <t>C13T00P240</t>
        </is>
      </c>
      <c r="B968" s="3" t="inlineStr">
        <is>
          <t>Epson</t>
        </is>
      </c>
      <c r="C968" s="3" t="inlineStr">
        <is>
          <t>104 ECOTANK CYAN INK BOTTLE</t>
        </is>
      </c>
      <c r="D968" s="11" t="n">
        <v>10</v>
      </c>
      <c r="E968" s="12" t="n">
        <v>8.33</v>
      </c>
    </row>
    <row r="969">
      <c r="A969" s="3" t="inlineStr">
        <is>
          <t>C13T00P340</t>
        </is>
      </c>
      <c r="B969" s="3" t="inlineStr">
        <is>
          <t>Epson</t>
        </is>
      </c>
      <c r="C969" s="3" t="inlineStr">
        <is>
          <t>104 ECOTANK MAGENTA INK BOTTLE</t>
        </is>
      </c>
      <c r="D969" s="11" t="n">
        <v>10</v>
      </c>
      <c r="E969" s="12" t="n">
        <v>8.33</v>
      </c>
    </row>
    <row r="970">
      <c r="A970" s="3" t="inlineStr">
        <is>
          <t>C13T00P440</t>
        </is>
      </c>
      <c r="B970" s="3" t="inlineStr">
        <is>
          <t>Epson</t>
        </is>
      </c>
      <c r="C970" s="3" t="inlineStr">
        <is>
          <t>104 ECOTANK YELLOW INK BOTTLE</t>
        </is>
      </c>
      <c r="D970" s="11" t="n">
        <v>10</v>
      </c>
      <c r="E970" s="12" t="n">
        <v>8.33</v>
      </c>
    </row>
    <row r="971">
      <c r="A971" s="3" t="inlineStr">
        <is>
          <t>C13T00Q140</t>
        </is>
      </c>
      <c r="B971" s="3" t="inlineStr">
        <is>
          <t>Epson</t>
        </is>
      </c>
      <c r="C971" s="3" t="inlineStr">
        <is>
          <t>105 ECOTANK BLACK INK BOTTLE</t>
        </is>
      </c>
      <c r="D971" s="11" t="n">
        <v>16</v>
      </c>
      <c r="E971" s="12" t="n">
        <v>13.33</v>
      </c>
    </row>
    <row r="972">
      <c r="A972" s="3" t="inlineStr">
        <is>
          <t>C13T00R440</t>
        </is>
      </c>
      <c r="B972" s="3" t="inlineStr">
        <is>
          <t>Epson</t>
        </is>
      </c>
      <c r="C972" s="3" t="inlineStr">
        <is>
          <t>106 ECOTANK YELLOW INK BOTTLE</t>
        </is>
      </c>
      <c r="D972" s="11" t="n">
        <v>12</v>
      </c>
      <c r="E972" s="12" t="n">
        <v>10</v>
      </c>
    </row>
    <row r="973">
      <c r="A973" s="3" t="inlineStr">
        <is>
          <t>C13T09B140</t>
        </is>
      </c>
      <c r="B973" s="3" t="inlineStr">
        <is>
          <t>Epson</t>
        </is>
      </c>
      <c r="C973" s="3" t="inlineStr">
        <is>
          <t>107 ECOTANK BLACK INK BOTTLE</t>
        </is>
      </c>
      <c r="D973" s="11" t="n">
        <v>10</v>
      </c>
      <c r="E973" s="12" t="n">
        <v>8.33</v>
      </c>
    </row>
    <row r="974">
      <c r="A974" s="3" t="inlineStr">
        <is>
          <t>C13T09B240</t>
        </is>
      </c>
      <c r="B974" s="3" t="inlineStr">
        <is>
          <t>Epson</t>
        </is>
      </c>
      <c r="C974" s="3" t="inlineStr">
        <is>
          <t>107 ECOTANK CYAN INK BOTTLE</t>
        </is>
      </c>
      <c r="D974" s="11" t="n">
        <v>10</v>
      </c>
      <c r="E974" s="12" t="n">
        <v>8.33</v>
      </c>
    </row>
    <row r="975">
      <c r="A975" s="3" t="inlineStr">
        <is>
          <t>C13T09B640</t>
        </is>
      </c>
      <c r="B975" s="3" t="inlineStr">
        <is>
          <t>Epson</t>
        </is>
      </c>
      <c r="C975" s="3" t="inlineStr">
        <is>
          <t>107 ECOTANK LIGHT MAGENTA INK BOTTLE</t>
        </is>
      </c>
      <c r="D975" s="11" t="n">
        <v>10</v>
      </c>
      <c r="E975" s="12" t="n">
        <v>8.33</v>
      </c>
    </row>
    <row r="976">
      <c r="A976" s="3" t="inlineStr">
        <is>
          <t>C13T09B340</t>
        </is>
      </c>
      <c r="B976" s="3" t="inlineStr">
        <is>
          <t>Epson</t>
        </is>
      </c>
      <c r="C976" s="3" t="inlineStr">
        <is>
          <t>107 ECOTANK MAGENTA INK BOTTLE</t>
        </is>
      </c>
      <c r="D976" s="11" t="n">
        <v>10</v>
      </c>
      <c r="E976" s="12" t="n">
        <v>8.33</v>
      </c>
    </row>
    <row r="977">
      <c r="A977" s="3" t="inlineStr">
        <is>
          <t>C13T09B440</t>
        </is>
      </c>
      <c r="B977" s="3" t="inlineStr">
        <is>
          <t>Epson</t>
        </is>
      </c>
      <c r="C977" s="3" t="inlineStr">
        <is>
          <t>107 ECOTANK YELLOW INK BOTTLE</t>
        </is>
      </c>
      <c r="D977" s="11" t="n">
        <v>10</v>
      </c>
      <c r="E977" s="12" t="n">
        <v>8.33</v>
      </c>
    </row>
    <row r="978">
      <c r="A978" s="3" t="inlineStr">
        <is>
          <t>C13T06B140</t>
        </is>
      </c>
      <c r="B978" s="3" t="inlineStr">
        <is>
          <t>Epson</t>
        </is>
      </c>
      <c r="C978" s="3" t="inlineStr">
        <is>
          <t>113 ECOTANK BLACK INK</t>
        </is>
      </c>
      <c r="D978" s="11" t="n">
        <v>16</v>
      </c>
      <c r="E978" s="12" t="n">
        <v>13.33</v>
      </c>
    </row>
    <row r="979">
      <c r="A979" s="3" t="inlineStr">
        <is>
          <t>C13T06B240</t>
        </is>
      </c>
      <c r="B979" s="3" t="inlineStr">
        <is>
          <t>Epson</t>
        </is>
      </c>
      <c r="C979" s="3" t="inlineStr">
        <is>
          <t>113 ECOTANK CYAN INK</t>
        </is>
      </c>
      <c r="D979" s="11" t="n">
        <v>14</v>
      </c>
      <c r="E979" s="12" t="n">
        <v>11.67</v>
      </c>
    </row>
    <row r="980">
      <c r="A980" s="3" t="inlineStr">
        <is>
          <t>C13T06B340</t>
        </is>
      </c>
      <c r="B980" s="3" t="inlineStr">
        <is>
          <t>Epson</t>
        </is>
      </c>
      <c r="C980" s="3" t="inlineStr">
        <is>
          <t>113 ECOTANK MAGENTA INK</t>
        </is>
      </c>
      <c r="D980" s="11" t="n">
        <v>14</v>
      </c>
      <c r="E980" s="12" t="n">
        <v>11.67</v>
      </c>
    </row>
    <row r="981">
      <c r="A981" s="3" t="inlineStr">
        <is>
          <t>C13T06B440</t>
        </is>
      </c>
      <c r="B981" s="3" t="inlineStr">
        <is>
          <t>Epson</t>
        </is>
      </c>
      <c r="C981" s="3" t="inlineStr">
        <is>
          <t>113 ECOTANK YELLOW INK</t>
        </is>
      </c>
      <c r="D981" s="11" t="n">
        <v>14</v>
      </c>
      <c r="E981" s="12" t="n">
        <v>11.67</v>
      </c>
    </row>
    <row r="982">
      <c r="A982" s="3" t="inlineStr">
        <is>
          <t>C13T07B240</t>
        </is>
      </c>
      <c r="B982" s="3" t="inlineStr">
        <is>
          <t>Epson</t>
        </is>
      </c>
      <c r="C982" s="3" t="inlineStr">
        <is>
          <t>114 ECOTANK CYAN INK BOTTLE</t>
        </is>
      </c>
      <c r="D982" s="11" t="n">
        <v>15</v>
      </c>
      <c r="E982" s="12" t="n">
        <v>12.5</v>
      </c>
    </row>
    <row r="983">
      <c r="A983" s="3" t="inlineStr">
        <is>
          <t>C13T07B340</t>
        </is>
      </c>
      <c r="B983" s="3" t="inlineStr">
        <is>
          <t>Epson</t>
        </is>
      </c>
      <c r="C983" s="3" t="inlineStr">
        <is>
          <t>114 ECOTANK MAGENTA INK BOTTLE</t>
        </is>
      </c>
      <c r="D983" s="11" t="n">
        <v>15</v>
      </c>
      <c r="E983" s="12" t="n">
        <v>12.5</v>
      </c>
    </row>
    <row r="984">
      <c r="A984" s="3" t="inlineStr">
        <is>
          <t>C13T07B140</t>
        </is>
      </c>
      <c r="B984" s="3" t="inlineStr">
        <is>
          <t>Epson</t>
        </is>
      </c>
      <c r="C984" s="3" t="inlineStr">
        <is>
          <t>114 ECOTANK PHOTO BLACK INK BOTTLE</t>
        </is>
      </c>
      <c r="D984" s="11" t="n">
        <v>15</v>
      </c>
      <c r="E984" s="12" t="n">
        <v>12.5</v>
      </c>
    </row>
    <row r="985">
      <c r="A985" s="3" t="inlineStr">
        <is>
          <t>C13T07A140</t>
        </is>
      </c>
      <c r="B985" s="3" t="inlineStr">
        <is>
          <t>Epson</t>
        </is>
      </c>
      <c r="C985" s="3" t="inlineStr">
        <is>
          <t>114 ECOTANK PIGMENT BLACK INK BOTTLE</t>
        </is>
      </c>
      <c r="D985" s="11" t="n">
        <v>15</v>
      </c>
      <c r="E985" s="12" t="n">
        <v>12.5</v>
      </c>
    </row>
    <row r="986">
      <c r="A986" s="3" t="inlineStr">
        <is>
          <t>C13T07B440</t>
        </is>
      </c>
      <c r="B986" s="3" t="inlineStr">
        <is>
          <t>Epson</t>
        </is>
      </c>
      <c r="C986" s="3" t="inlineStr">
        <is>
          <t>114 ECOTANK YELLOW INK BOTTLE</t>
        </is>
      </c>
      <c r="D986" s="11" t="n">
        <v>15</v>
      </c>
      <c r="E986" s="12" t="n">
        <v>12.5</v>
      </c>
    </row>
    <row r="987">
      <c r="A987" s="3" t="inlineStr">
        <is>
          <t>C13T16214012</t>
        </is>
      </c>
      <c r="B987" s="3" t="inlineStr">
        <is>
          <t>Epson</t>
        </is>
      </c>
      <c r="C987" s="3" t="inlineStr">
        <is>
          <t>16 SERIES PEN &amp; CROSSWORD BLACK</t>
        </is>
      </c>
      <c r="D987" s="11" t="n">
        <v>14</v>
      </c>
      <c r="E987" s="12" t="n">
        <v>11.67</v>
      </c>
    </row>
    <row r="988">
      <c r="A988" s="3" t="inlineStr">
        <is>
          <t>C13T16264012</t>
        </is>
      </c>
      <c r="B988" s="3" t="inlineStr">
        <is>
          <t>Epson</t>
        </is>
      </c>
      <c r="C988" s="3" t="inlineStr">
        <is>
          <t>16 SERIES PEN &amp; CROSSWORD MULTIPACK</t>
        </is>
      </c>
      <c r="D988" s="11" t="n">
        <v>43</v>
      </c>
      <c r="E988" s="12" t="n">
        <v>35.83</v>
      </c>
    </row>
    <row r="989">
      <c r="A989" s="3" t="inlineStr">
        <is>
          <t>C13T16244012</t>
        </is>
      </c>
      <c r="B989" s="3" t="inlineStr">
        <is>
          <t>Epson</t>
        </is>
      </c>
      <c r="C989" s="3" t="inlineStr">
        <is>
          <t>16 SERIES PEN &amp; CROSSWORD YELLOW</t>
        </is>
      </c>
      <c r="D989" s="11" t="n">
        <v>11</v>
      </c>
      <c r="E989" s="12" t="n">
        <v>9.17</v>
      </c>
    </row>
    <row r="990">
      <c r="A990" s="3" t="inlineStr">
        <is>
          <t>C13T16334012</t>
        </is>
      </c>
      <c r="B990" s="3" t="inlineStr">
        <is>
          <t>Epson</t>
        </is>
      </c>
      <c r="C990" s="3" t="inlineStr">
        <is>
          <t>16 XL SERIES PEN &amp; CROSSWORD MAGENTA</t>
        </is>
      </c>
      <c r="D990" s="11" t="n">
        <v>18</v>
      </c>
      <c r="E990" s="12" t="n">
        <v>15</v>
      </c>
    </row>
    <row r="991">
      <c r="A991" s="3" t="inlineStr">
        <is>
          <t>C13T16344012</t>
        </is>
      </c>
      <c r="B991" s="3" t="inlineStr">
        <is>
          <t>Epson</t>
        </is>
      </c>
      <c r="C991" s="3" t="inlineStr">
        <is>
          <t>16 XL SERIES PEN &amp; CROSSWORD YELLOW</t>
        </is>
      </c>
      <c r="D991" s="11" t="n">
        <v>18</v>
      </c>
      <c r="E991" s="12" t="n">
        <v>15</v>
      </c>
    </row>
    <row r="992">
      <c r="A992" s="3" t="inlineStr">
        <is>
          <t>C13T16364012</t>
        </is>
      </c>
      <c r="B992" s="3" t="inlineStr">
        <is>
          <t>Epson</t>
        </is>
      </c>
      <c r="C992" s="3" t="inlineStr">
        <is>
          <t>16XL SERIES PEN AND CROSSWORD MULT</t>
        </is>
      </c>
      <c r="D992" s="11" t="n">
        <v>75</v>
      </c>
      <c r="E992" s="12" t="n">
        <v>62.5</v>
      </c>
    </row>
    <row r="993">
      <c r="A993" s="3" t="inlineStr">
        <is>
          <t>C13T18014012</t>
        </is>
      </c>
      <c r="B993" s="3" t="inlineStr">
        <is>
          <t>Epson</t>
        </is>
      </c>
      <c r="C993" s="3" t="inlineStr">
        <is>
          <t>18 DAISY BLACK INK CART</t>
        </is>
      </c>
      <c r="D993" s="11" t="n">
        <v>13</v>
      </c>
      <c r="E993" s="12" t="n">
        <v>10.83</v>
      </c>
    </row>
    <row r="994">
      <c r="A994" s="3" t="inlineStr">
        <is>
          <t>C13T18024012</t>
        </is>
      </c>
      <c r="B994" s="3" t="inlineStr">
        <is>
          <t>Epson</t>
        </is>
      </c>
      <c r="C994" s="3" t="inlineStr">
        <is>
          <t>18 DAISY CYAN INK CART</t>
        </is>
      </c>
      <c r="D994" s="11" t="n">
        <v>12</v>
      </c>
      <c r="E994" s="12" t="n">
        <v>10</v>
      </c>
    </row>
    <row r="995">
      <c r="A995" s="3" t="inlineStr">
        <is>
          <t>C13T18034012</t>
        </is>
      </c>
      <c r="B995" s="3" t="inlineStr">
        <is>
          <t>Epson</t>
        </is>
      </c>
      <c r="C995" s="3" t="inlineStr">
        <is>
          <t>18 DAISY MAG INK CART</t>
        </is>
      </c>
      <c r="D995" s="11" t="n">
        <v>12</v>
      </c>
      <c r="E995" s="12" t="n">
        <v>10</v>
      </c>
    </row>
    <row r="996">
      <c r="A996" s="3" t="inlineStr">
        <is>
          <t>C13T18064012</t>
        </is>
      </c>
      <c r="B996" s="3" t="inlineStr">
        <is>
          <t>Epson</t>
        </is>
      </c>
      <c r="C996" s="3" t="inlineStr">
        <is>
          <t>18 DAISY MULTI BCMY</t>
        </is>
      </c>
      <c r="D996" s="11" t="n">
        <v>44</v>
      </c>
      <c r="E996" s="12" t="n">
        <v>36.67</v>
      </c>
    </row>
    <row r="997">
      <c r="A997" s="3" t="inlineStr">
        <is>
          <t>C13T18044012</t>
        </is>
      </c>
      <c r="B997" s="3" t="inlineStr">
        <is>
          <t>Epson</t>
        </is>
      </c>
      <c r="C997" s="3" t="inlineStr">
        <is>
          <t>18 DAISY YELLOW INK CART</t>
        </is>
      </c>
      <c r="D997" s="11" t="n">
        <v>12</v>
      </c>
      <c r="E997" s="12" t="n">
        <v>10</v>
      </c>
    </row>
    <row r="998">
      <c r="A998" s="3" t="inlineStr">
        <is>
          <t>C13T18114012</t>
        </is>
      </c>
      <c r="B998" s="3" t="inlineStr">
        <is>
          <t>Epson</t>
        </is>
      </c>
      <c r="C998" s="3" t="inlineStr">
        <is>
          <t>18XL DAISY BLK INK CART</t>
        </is>
      </c>
      <c r="D998" s="11" t="n">
        <v>22</v>
      </c>
      <c r="E998" s="12" t="n">
        <v>18.33</v>
      </c>
    </row>
    <row r="999">
      <c r="A999" s="3" t="inlineStr">
        <is>
          <t>C13T18124012</t>
        </is>
      </c>
      <c r="B999" s="3" t="inlineStr">
        <is>
          <t>Epson</t>
        </is>
      </c>
      <c r="C999" s="3" t="inlineStr">
        <is>
          <t>18XL DAISY CYAN INK CART</t>
        </is>
      </c>
      <c r="D999" s="11" t="n">
        <v>18</v>
      </c>
      <c r="E999" s="12" t="n">
        <v>15</v>
      </c>
    </row>
    <row r="1000">
      <c r="A1000" s="3" t="inlineStr">
        <is>
          <t>C13T18134012</t>
        </is>
      </c>
      <c r="B1000" s="3" t="inlineStr">
        <is>
          <t>Epson</t>
        </is>
      </c>
      <c r="C1000" s="3" t="inlineStr">
        <is>
          <t>18XL DAISY MAG INK CART</t>
        </is>
      </c>
      <c r="D1000" s="11" t="n">
        <v>18</v>
      </c>
      <c r="E1000" s="12" t="n">
        <v>15</v>
      </c>
    </row>
    <row r="1001">
      <c r="A1001" s="3" t="inlineStr">
        <is>
          <t>C13T18144012</t>
        </is>
      </c>
      <c r="B1001" s="3" t="inlineStr">
        <is>
          <t>Epson</t>
        </is>
      </c>
      <c r="C1001" s="3" t="inlineStr">
        <is>
          <t>18XL DAISY YEL INK CART</t>
        </is>
      </c>
      <c r="D1001" s="11" t="n">
        <v>18</v>
      </c>
      <c r="E1001" s="12" t="n">
        <v>15</v>
      </c>
    </row>
    <row r="1002">
      <c r="A1002" s="3" t="inlineStr">
        <is>
          <t>C13T29864012</t>
        </is>
      </c>
      <c r="B1002" s="3" t="inlineStr">
        <is>
          <t>Epson</t>
        </is>
      </c>
      <c r="C1002" s="3" t="inlineStr">
        <is>
          <t>4-COLOURS 29 CLARIA HOME INK</t>
        </is>
      </c>
      <c r="D1002" s="11" t="n">
        <v>42</v>
      </c>
      <c r="E1002" s="12" t="n">
        <v>35</v>
      </c>
    </row>
    <row r="1003">
      <c r="A1003" s="3" t="inlineStr">
        <is>
          <t>C13T29964012</t>
        </is>
      </c>
      <c r="B1003" s="3" t="inlineStr">
        <is>
          <t>Epson</t>
        </is>
      </c>
      <c r="C1003" s="3" t="inlineStr">
        <is>
          <t>4-COLOURS 29XL CLARIA HOME INK</t>
        </is>
      </c>
      <c r="D1003" s="11" t="n">
        <v>76</v>
      </c>
      <c r="E1003" s="12" t="n">
        <v>63.33</v>
      </c>
    </row>
    <row r="1004">
      <c r="A1004" s="3" t="inlineStr">
        <is>
          <t>C13T05H64010</t>
        </is>
      </c>
      <c r="B1004" s="3" t="inlineStr">
        <is>
          <t>Epson</t>
        </is>
      </c>
      <c r="C1004" s="3" t="inlineStr">
        <is>
          <t>4-COLOURS 405XL DURABRITE ULTRA INK</t>
        </is>
      </c>
      <c r="D1004" s="11" t="n">
        <v>132</v>
      </c>
      <c r="E1004" s="12" t="n">
        <v>110</v>
      </c>
    </row>
    <row r="1005">
      <c r="A1005" s="3" t="inlineStr">
        <is>
          <t>C13T02G74010</t>
        </is>
      </c>
      <c r="B1005" s="3" t="inlineStr">
        <is>
          <t>Epson</t>
        </is>
      </c>
      <c r="C1005" s="3" t="inlineStr">
        <is>
          <t>5-COLOURS 202XL CLARIA PREMIUM INK</t>
        </is>
      </c>
      <c r="D1005" s="11" t="n">
        <v>103</v>
      </c>
      <c r="E1005" s="12" t="n">
        <v>85.83</v>
      </c>
    </row>
    <row r="1006">
      <c r="A1006" s="3" t="inlineStr">
        <is>
          <t>C13T33374011</t>
        </is>
      </c>
      <c r="B1006" s="3" t="inlineStr">
        <is>
          <t>Epson</t>
        </is>
      </c>
      <c r="C1006" s="3" t="inlineStr">
        <is>
          <t>5-COLOURS 33 CLARIA PREMIUM INK</t>
        </is>
      </c>
      <c r="D1006" s="11" t="n">
        <v>65</v>
      </c>
      <c r="E1006" s="12" t="n">
        <v>54.17</v>
      </c>
    </row>
    <row r="1007">
      <c r="A1007" s="3" t="inlineStr">
        <is>
          <t>C13T33574011</t>
        </is>
      </c>
      <c r="B1007" s="3" t="inlineStr">
        <is>
          <t>Epson</t>
        </is>
      </c>
      <c r="C1007" s="3" t="inlineStr">
        <is>
          <t>5-COLOURS 33XL CLARIA PREMIUM INK</t>
        </is>
      </c>
      <c r="D1007" s="11" t="n">
        <v>103</v>
      </c>
      <c r="E1007" s="12" t="n">
        <v>85.83</v>
      </c>
    </row>
    <row r="1008">
      <c r="A1008" s="3" t="inlineStr">
        <is>
          <t>C13T02W94010</t>
        </is>
      </c>
      <c r="B1008" s="3" t="inlineStr">
        <is>
          <t>Epson</t>
        </is>
      </c>
      <c r="C1008" s="3" t="inlineStr">
        <is>
          <t>502XL BK / 502 CMY HIGH CAPACITY INK</t>
        </is>
      </c>
      <c r="D1008" s="11" t="n">
        <v>53</v>
      </c>
      <c r="E1008" s="12" t="n">
        <v>44.17</v>
      </c>
    </row>
    <row r="1009">
      <c r="A1009" s="3" t="inlineStr">
        <is>
          <t>C13T37884010</t>
        </is>
      </c>
      <c r="B1009" s="3" t="inlineStr">
        <is>
          <t>Epson</t>
        </is>
      </c>
      <c r="C1009" s="3" t="inlineStr">
        <is>
          <t>6-COLOURS 378 CLARIA PHOTO HD INK</t>
        </is>
      </c>
      <c r="D1009" s="11" t="n">
        <v>64</v>
      </c>
      <c r="E1009" s="12" t="n">
        <v>53.33</v>
      </c>
    </row>
    <row r="1010">
      <c r="A1010" s="3" t="inlineStr">
        <is>
          <t>C13T37984010</t>
        </is>
      </c>
      <c r="B1010" s="3" t="inlineStr">
        <is>
          <t>Epson</t>
        </is>
      </c>
      <c r="C1010" s="3" t="inlineStr">
        <is>
          <t>6-COLOURS 378XL CLARIA PHOTO HD INK</t>
        </is>
      </c>
      <c r="D1010" s="11" t="n">
        <v>118</v>
      </c>
      <c r="E1010" s="12" t="n">
        <v>98.33</v>
      </c>
    </row>
    <row r="1011">
      <c r="A1011" s="3" t="inlineStr">
        <is>
          <t>C13T664640</t>
        </is>
      </c>
      <c r="B1011" s="3" t="inlineStr">
        <is>
          <t>Epson</t>
        </is>
      </c>
      <c r="C1011" s="3" t="inlineStr">
        <is>
          <t>664 ECOTANK 4COLOUR MULTIPACK</t>
        </is>
      </c>
      <c r="D1011" s="11" t="n">
        <v>34</v>
      </c>
      <c r="E1011" s="12" t="n">
        <v>28.33</v>
      </c>
    </row>
    <row r="1012">
      <c r="A1012" s="3" t="inlineStr">
        <is>
          <t>C13S050691</t>
        </is>
      </c>
      <c r="B1012" s="3" t="inlineStr">
        <is>
          <t>Epson</t>
        </is>
      </c>
      <c r="C1012" s="3" t="inlineStr">
        <is>
          <t>AL-M300 RET HIGH CAP TONER CART 10K</t>
        </is>
      </c>
      <c r="D1012" s="11" t="n">
        <v>164</v>
      </c>
      <c r="E1012" s="12" t="n">
        <v>136.67</v>
      </c>
    </row>
    <row r="1013">
      <c r="A1013" s="3" t="inlineStr">
        <is>
          <t>C13S210040</t>
        </is>
      </c>
      <c r="B1013" s="3" t="inlineStr">
        <is>
          <t>Epson</t>
        </is>
      </c>
      <c r="C1013" s="3" t="inlineStr">
        <is>
          <t>AUTO CUTTER BLADE</t>
        </is>
      </c>
      <c r="D1013" s="11" t="n">
        <v>146</v>
      </c>
      <c r="E1013" s="12" t="n">
        <v>121.67</v>
      </c>
    </row>
    <row r="1014">
      <c r="A1014" s="3" t="inlineStr">
        <is>
          <t>C13T16814012</t>
        </is>
      </c>
      <c r="B1014" s="3" t="inlineStr">
        <is>
          <t>Epson</t>
        </is>
      </c>
      <c r="C1014" s="3" t="inlineStr">
        <is>
          <t>BLACK 16XXL DURABRITE ULTRA INK</t>
        </is>
      </c>
      <c r="D1014" s="11" t="n">
        <v>35</v>
      </c>
      <c r="E1014" s="12" t="n">
        <v>29.17</v>
      </c>
    </row>
    <row r="1015">
      <c r="A1015" s="3" t="inlineStr">
        <is>
          <t>C13T02E14010</t>
        </is>
      </c>
      <c r="B1015" s="3" t="inlineStr">
        <is>
          <t>Epson</t>
        </is>
      </c>
      <c r="C1015" s="3" t="inlineStr">
        <is>
          <t>BLACK 202 CLARIA PREMIUM INK</t>
        </is>
      </c>
      <c r="D1015" s="11" t="n">
        <v>17</v>
      </c>
      <c r="E1015" s="12" t="n">
        <v>14.17</v>
      </c>
    </row>
    <row r="1016">
      <c r="A1016" s="3" t="inlineStr">
        <is>
          <t>C13T02G14010</t>
        </is>
      </c>
      <c r="B1016" s="3" t="inlineStr">
        <is>
          <t>Epson</t>
        </is>
      </c>
      <c r="C1016" s="3" t="inlineStr">
        <is>
          <t>BLACK 202XL CLARIA PREMIUM INK</t>
        </is>
      </c>
      <c r="D1016" s="11" t="n">
        <v>26</v>
      </c>
      <c r="E1016" s="12" t="n">
        <v>21.67</v>
      </c>
    </row>
    <row r="1017">
      <c r="A1017" s="3" t="inlineStr">
        <is>
          <t>C13T24214012</t>
        </is>
      </c>
      <c r="B1017" s="3" t="inlineStr">
        <is>
          <t>Epson</t>
        </is>
      </c>
      <c r="C1017" s="3" t="inlineStr">
        <is>
          <t>BLACK 24 CLARIA PHOTO HD INK</t>
        </is>
      </c>
      <c r="D1017" s="11" t="n">
        <v>12</v>
      </c>
      <c r="E1017" s="12" t="n">
        <v>10</v>
      </c>
    </row>
    <row r="1018">
      <c r="A1018" s="3" t="inlineStr">
        <is>
          <t>C13T24314012</t>
        </is>
      </c>
      <c r="B1018" s="3" t="inlineStr">
        <is>
          <t>Epson</t>
        </is>
      </c>
      <c r="C1018" s="3" t="inlineStr">
        <is>
          <t>BLACK 24XL CLARIA PHOTO HD INK</t>
        </is>
      </c>
      <c r="D1018" s="11" t="n">
        <v>18</v>
      </c>
      <c r="E1018" s="12" t="n">
        <v>15</v>
      </c>
    </row>
    <row r="1019">
      <c r="A1019" s="3" t="inlineStr">
        <is>
          <t>C13T27014012</t>
        </is>
      </c>
      <c r="B1019" s="3" t="inlineStr">
        <is>
          <t>Epson</t>
        </is>
      </c>
      <c r="C1019" s="3" t="inlineStr">
        <is>
          <t>BLACK 27 DURABRITE ULTRA INK</t>
        </is>
      </c>
      <c r="D1019" s="11" t="n">
        <v>18</v>
      </c>
      <c r="E1019" s="12" t="n">
        <v>15</v>
      </c>
    </row>
    <row r="1020">
      <c r="A1020" s="3" t="inlineStr">
        <is>
          <t>C13T27114012</t>
        </is>
      </c>
      <c r="B1020" s="3" t="inlineStr">
        <is>
          <t>Epson</t>
        </is>
      </c>
      <c r="C1020" s="3" t="inlineStr">
        <is>
          <t>BLACK 27XL DURABRITE ULTRA INK</t>
        </is>
      </c>
      <c r="D1020" s="11" t="n">
        <v>36</v>
      </c>
      <c r="E1020" s="12" t="n">
        <v>30</v>
      </c>
    </row>
    <row r="1021">
      <c r="A1021" s="3" t="inlineStr">
        <is>
          <t>C13T29814012</t>
        </is>
      </c>
      <c r="B1021" s="3" t="inlineStr">
        <is>
          <t>Epson</t>
        </is>
      </c>
      <c r="C1021" s="3" t="inlineStr">
        <is>
          <t>BLACK 29 CLARIA HOME INK</t>
        </is>
      </c>
      <c r="D1021" s="11" t="n">
        <v>15</v>
      </c>
      <c r="E1021" s="12" t="n">
        <v>12.5</v>
      </c>
    </row>
    <row r="1022">
      <c r="A1022" s="3" t="inlineStr">
        <is>
          <t>C13T29914012</t>
        </is>
      </c>
      <c r="B1022" s="3" t="inlineStr">
        <is>
          <t>Epson</t>
        </is>
      </c>
      <c r="C1022" s="3" t="inlineStr">
        <is>
          <t>BLACK 29XL CLARIA HOME INK</t>
        </is>
      </c>
      <c r="D1022" s="11" t="n">
        <v>24</v>
      </c>
      <c r="E1022" s="12" t="n">
        <v>20</v>
      </c>
    </row>
    <row r="1023">
      <c r="A1023" s="3" t="inlineStr">
        <is>
          <t>C13T33514012</t>
        </is>
      </c>
      <c r="B1023" s="3" t="inlineStr">
        <is>
          <t>Epson</t>
        </is>
      </c>
      <c r="C1023" s="3" t="inlineStr">
        <is>
          <t>BLACK 33XL CLARIA PREMIUM INK</t>
        </is>
      </c>
      <c r="D1023" s="11" t="n">
        <v>25</v>
      </c>
      <c r="E1023" s="12" t="n">
        <v>20.83</v>
      </c>
    </row>
    <row r="1024">
      <c r="A1024" s="3" t="inlineStr">
        <is>
          <t>C13T37814010</t>
        </is>
      </c>
      <c r="B1024" s="3" t="inlineStr">
        <is>
          <t>Epson</t>
        </is>
      </c>
      <c r="C1024" s="3" t="inlineStr">
        <is>
          <t>BLACK 378 CLARIA PHOTO HD INK</t>
        </is>
      </c>
      <c r="D1024" s="11" t="n">
        <v>12</v>
      </c>
      <c r="E1024" s="12" t="n">
        <v>10</v>
      </c>
    </row>
    <row r="1025">
      <c r="A1025" s="3" t="inlineStr">
        <is>
          <t>C13T05G14010</t>
        </is>
      </c>
      <c r="B1025" s="3" t="inlineStr">
        <is>
          <t>Epson</t>
        </is>
      </c>
      <c r="C1025" s="3" t="inlineStr">
        <is>
          <t>BLACK 405 DURABRITE ULTRA INK</t>
        </is>
      </c>
      <c r="D1025" s="11" t="n">
        <v>22</v>
      </c>
      <c r="E1025" s="12" t="n">
        <v>18.33</v>
      </c>
    </row>
    <row r="1026">
      <c r="A1026" s="3" t="inlineStr">
        <is>
          <t>C13T05H14010</t>
        </is>
      </c>
      <c r="B1026" s="3" t="inlineStr">
        <is>
          <t>Epson</t>
        </is>
      </c>
      <c r="C1026" s="3" t="inlineStr">
        <is>
          <t>BLACK 405XL DURABRITE ULTRA INK</t>
        </is>
      </c>
      <c r="D1026" s="11" t="n">
        <v>47</v>
      </c>
      <c r="E1026" s="12" t="n">
        <v>39.17</v>
      </c>
    </row>
    <row r="1027">
      <c r="A1027" s="3" t="inlineStr">
        <is>
          <t>C13T02J14010</t>
        </is>
      </c>
      <c r="B1027" s="3" t="inlineStr">
        <is>
          <t>Epson</t>
        </is>
      </c>
      <c r="C1027" s="3" t="inlineStr">
        <is>
          <t>BLACK 405XXL DURABRITE ULTRA INK</t>
        </is>
      </c>
      <c r="D1027" s="11" t="n">
        <v>58</v>
      </c>
      <c r="E1027" s="12" t="n">
        <v>48.33</v>
      </c>
    </row>
    <row r="1028">
      <c r="A1028" s="3" t="inlineStr">
        <is>
          <t>C13T24224012</t>
        </is>
      </c>
      <c r="B1028" s="3" t="inlineStr">
        <is>
          <t>Epson</t>
        </is>
      </c>
      <c r="C1028" s="3" t="inlineStr">
        <is>
          <t>CYAN 24 CLARIA PHOTO HD INK</t>
        </is>
      </c>
      <c r="D1028" s="11" t="n">
        <v>12</v>
      </c>
      <c r="E1028" s="12" t="n">
        <v>10</v>
      </c>
    </row>
    <row r="1029">
      <c r="A1029" s="3" t="inlineStr">
        <is>
          <t>C13T24324012</t>
        </is>
      </c>
      <c r="B1029" s="3" t="inlineStr">
        <is>
          <t>Epson</t>
        </is>
      </c>
      <c r="C1029" s="3" t="inlineStr">
        <is>
          <t>CYAN 24XL CLARIA PHOTO HD INK</t>
        </is>
      </c>
      <c r="D1029" s="11" t="n">
        <v>18</v>
      </c>
      <c r="E1029" s="12" t="n">
        <v>15</v>
      </c>
    </row>
    <row r="1030">
      <c r="A1030" s="3" t="inlineStr">
        <is>
          <t>C13T27024012</t>
        </is>
      </c>
      <c r="B1030" s="3" t="inlineStr">
        <is>
          <t>Epson</t>
        </is>
      </c>
      <c r="C1030" s="3" t="inlineStr">
        <is>
          <t>CYAN 27 DURABRITE ULTRA INK</t>
        </is>
      </c>
      <c r="D1030" s="11" t="n">
        <v>12</v>
      </c>
      <c r="E1030" s="12" t="n">
        <v>10</v>
      </c>
    </row>
    <row r="1031">
      <c r="A1031" s="3" t="inlineStr">
        <is>
          <t>C13T27124012</t>
        </is>
      </c>
      <c r="B1031" s="3" t="inlineStr">
        <is>
          <t>Epson</t>
        </is>
      </c>
      <c r="C1031" s="3" t="inlineStr">
        <is>
          <t>CYAN 27XL DURABRITE ULTRA INK</t>
        </is>
      </c>
      <c r="D1031" s="11" t="n">
        <v>29</v>
      </c>
      <c r="E1031" s="12" t="n">
        <v>24.17</v>
      </c>
    </row>
    <row r="1032">
      <c r="A1032" s="3" t="inlineStr">
        <is>
          <t>C13T33624012</t>
        </is>
      </c>
      <c r="B1032" s="3" t="inlineStr">
        <is>
          <t>Epson</t>
        </is>
      </c>
      <c r="C1032" s="3" t="inlineStr">
        <is>
          <t>CYAN 33XL CLARIA PREMIUM INK</t>
        </is>
      </c>
      <c r="D1032" s="11" t="n">
        <v>19</v>
      </c>
      <c r="E1032" s="12" t="n">
        <v>15.83</v>
      </c>
    </row>
    <row r="1033">
      <c r="A1033" s="3" t="inlineStr">
        <is>
          <t>C13T37824010</t>
        </is>
      </c>
      <c r="B1033" s="3" t="inlineStr">
        <is>
          <t>Epson</t>
        </is>
      </c>
      <c r="C1033" s="3" t="inlineStr">
        <is>
          <t>CYAN 378 CLARIA PHOTO HD INK</t>
        </is>
      </c>
      <c r="D1033" s="11" t="n">
        <v>12</v>
      </c>
      <c r="E1033" s="12" t="n">
        <v>10</v>
      </c>
    </row>
    <row r="1034">
      <c r="A1034" s="3" t="inlineStr">
        <is>
          <t>C13T37924010</t>
        </is>
      </c>
      <c r="B1034" s="3" t="inlineStr">
        <is>
          <t>Epson</t>
        </is>
      </c>
      <c r="C1034" s="3" t="inlineStr">
        <is>
          <t>CYAN 378XL CLARIA PHOTO HD INK</t>
        </is>
      </c>
      <c r="D1034" s="11" t="n">
        <v>20</v>
      </c>
      <c r="E1034" s="12" t="n">
        <v>16.67</v>
      </c>
    </row>
    <row r="1035">
      <c r="A1035" s="3" t="inlineStr">
        <is>
          <t>C13T05G24010</t>
        </is>
      </c>
      <c r="B1035" s="3" t="inlineStr">
        <is>
          <t>Epson</t>
        </is>
      </c>
      <c r="C1035" s="3" t="inlineStr">
        <is>
          <t>CYAN 405 DURABRITE ULTRA INK</t>
        </is>
      </c>
      <c r="D1035" s="11" t="n">
        <v>13</v>
      </c>
      <c r="E1035" s="12" t="n">
        <v>10.83</v>
      </c>
    </row>
    <row r="1036">
      <c r="A1036" s="3" t="inlineStr">
        <is>
          <t>C13T13X140</t>
        </is>
      </c>
      <c r="B1036" s="3" t="inlineStr">
        <is>
          <t>Epson</t>
        </is>
      </c>
      <c r="C1036" s="3" t="inlineStr">
        <is>
          <t>EM-C7100/EP-C7000 INK XL BLACK</t>
        </is>
      </c>
      <c r="D1036" s="11" t="n">
        <v>68</v>
      </c>
      <c r="E1036" s="12" t="n">
        <v>56.67</v>
      </c>
    </row>
    <row r="1037">
      <c r="A1037" s="3" t="inlineStr">
        <is>
          <t>C13T13X340</t>
        </is>
      </c>
      <c r="B1037" s="3" t="inlineStr">
        <is>
          <t>Epson</t>
        </is>
      </c>
      <c r="C1037" s="3" t="inlineStr">
        <is>
          <t>EM-C7100/EP-C7000 INK XL MAGENTA</t>
        </is>
      </c>
      <c r="D1037" s="11" t="n">
        <v>91</v>
      </c>
      <c r="E1037" s="12" t="n">
        <v>75.83</v>
      </c>
    </row>
    <row r="1038">
      <c r="A1038" s="3" t="inlineStr">
        <is>
          <t>C13T14B240</t>
        </is>
      </c>
      <c r="B1038" s="3" t="inlineStr">
        <is>
          <t>Epson</t>
        </is>
      </c>
      <c r="C1038" s="3" t="inlineStr">
        <is>
          <t>EM-C7100/EP-C7000 INK XXL CYAN</t>
        </is>
      </c>
      <c r="D1038" s="11" t="n">
        <v>142</v>
      </c>
      <c r="E1038" s="12" t="n">
        <v>118.33</v>
      </c>
    </row>
    <row r="1039">
      <c r="A1039" s="3" t="inlineStr">
        <is>
          <t>C13T14B440</t>
        </is>
      </c>
      <c r="B1039" s="3" t="inlineStr">
        <is>
          <t>Epson</t>
        </is>
      </c>
      <c r="C1039" s="3" t="inlineStr">
        <is>
          <t>EM-C7100/EP-C7000 INK XXL YELLOW</t>
        </is>
      </c>
      <c r="D1039" s="11" t="n">
        <v>142</v>
      </c>
      <c r="E1039" s="12" t="n">
        <v>118.33</v>
      </c>
    </row>
    <row r="1040">
      <c r="A1040" s="3" t="inlineStr">
        <is>
          <t>C13T26014012</t>
        </is>
      </c>
      <c r="B1040" s="3" t="inlineStr">
        <is>
          <t>Epson</t>
        </is>
      </c>
      <c r="C1040" s="3" t="inlineStr">
        <is>
          <t>EPS BLACK 26 CLARIA INK</t>
        </is>
      </c>
      <c r="D1040" s="11" t="n">
        <v>15</v>
      </c>
      <c r="E1040" s="12" t="n">
        <v>12.5</v>
      </c>
    </row>
    <row r="1041">
      <c r="A1041" s="3" t="inlineStr">
        <is>
          <t>C13T26214012</t>
        </is>
      </c>
      <c r="B1041" s="3" t="inlineStr">
        <is>
          <t>Epson</t>
        </is>
      </c>
      <c r="C1041" s="3" t="inlineStr">
        <is>
          <t>EPS BLACK 26XL CLARIA INK</t>
        </is>
      </c>
      <c r="D1041" s="11" t="n">
        <v>22</v>
      </c>
      <c r="E1041" s="12" t="n">
        <v>18.33</v>
      </c>
    </row>
    <row r="1042">
      <c r="A1042" s="3" t="inlineStr">
        <is>
          <t>C13T15714010</t>
        </is>
      </c>
      <c r="B1042" s="3" t="inlineStr">
        <is>
          <t>Epson</t>
        </is>
      </c>
      <c r="C1042" s="3" t="inlineStr">
        <is>
          <t>EPS BLACK INK CART TURTLE SIZE XL</t>
        </is>
      </c>
      <c r="D1042" s="11" t="n">
        <v>26</v>
      </c>
      <c r="E1042" s="12" t="n">
        <v>21.67</v>
      </c>
    </row>
    <row r="1043">
      <c r="A1043" s="3" t="inlineStr">
        <is>
          <t>C13T26124012</t>
        </is>
      </c>
      <c r="B1043" s="3" t="inlineStr">
        <is>
          <t>Epson</t>
        </is>
      </c>
      <c r="C1043" s="3" t="inlineStr">
        <is>
          <t>EPS CYAN 26 CLARIA INK</t>
        </is>
      </c>
      <c r="D1043" s="11" t="n">
        <v>13</v>
      </c>
      <c r="E1043" s="12" t="n">
        <v>10.83</v>
      </c>
    </row>
    <row r="1044">
      <c r="A1044" s="3" t="inlineStr">
        <is>
          <t>C13T15724010</t>
        </is>
      </c>
      <c r="B1044" s="3" t="inlineStr">
        <is>
          <t>Epson</t>
        </is>
      </c>
      <c r="C1044" s="3" t="inlineStr">
        <is>
          <t>EPS CYAN INK CART TURTLE SIZE XL</t>
        </is>
      </c>
      <c r="D1044" s="11" t="n">
        <v>26</v>
      </c>
      <c r="E1044" s="12" t="n">
        <v>21.67</v>
      </c>
    </row>
    <row r="1045">
      <c r="A1045" s="3" t="inlineStr">
        <is>
          <t>C13T26164010</t>
        </is>
      </c>
      <c r="B1045" s="3" t="inlineStr">
        <is>
          <t>Epson</t>
        </is>
      </c>
      <c r="C1045" s="3" t="inlineStr">
        <is>
          <t>EPS MULTIPACK 26 CLARIA INK</t>
        </is>
      </c>
      <c r="D1045" s="11" t="n">
        <v>51</v>
      </c>
      <c r="E1045" s="12" t="n">
        <v>42.5</v>
      </c>
    </row>
    <row r="1046">
      <c r="A1046" s="3" t="inlineStr">
        <is>
          <t>C13T26364010</t>
        </is>
      </c>
      <c r="B1046" s="3" t="inlineStr">
        <is>
          <t>Epson</t>
        </is>
      </c>
      <c r="C1046" s="3" t="inlineStr">
        <is>
          <t>EPS MULTIPACK 26XL CLARIA INK</t>
        </is>
      </c>
      <c r="D1046" s="11" t="n">
        <v>84</v>
      </c>
      <c r="E1046" s="12" t="n">
        <v>70</v>
      </c>
    </row>
    <row r="1047">
      <c r="A1047" s="3" t="inlineStr">
        <is>
          <t>C13T26314012</t>
        </is>
      </c>
      <c r="B1047" s="3" t="inlineStr">
        <is>
          <t>Epson</t>
        </is>
      </c>
      <c r="C1047" s="3" t="inlineStr">
        <is>
          <t>EPS PHOTO BLACK 26XL CLARIA INK</t>
        </is>
      </c>
      <c r="D1047" s="11" t="n">
        <v>21</v>
      </c>
      <c r="E1047" s="12" t="n">
        <v>17.5</v>
      </c>
    </row>
    <row r="1048">
      <c r="A1048" s="3" t="inlineStr">
        <is>
          <t>C13T34794010</t>
        </is>
      </c>
      <c r="B1048" s="3" t="inlineStr">
        <is>
          <t>Epson</t>
        </is>
      </c>
      <c r="C1048" s="3" t="inlineStr">
        <is>
          <t>EPSON 34XLB 34CMY ORIGMULTI</t>
        </is>
      </c>
      <c r="D1048" s="11" t="n">
        <v>74</v>
      </c>
      <c r="E1048" s="12" t="n">
        <v>61.67</v>
      </c>
    </row>
    <row r="1049">
      <c r="A1049" s="3" t="inlineStr">
        <is>
          <t>C13T35994010</t>
        </is>
      </c>
      <c r="B1049" s="3" t="inlineStr">
        <is>
          <t>Epson</t>
        </is>
      </c>
      <c r="C1049" s="3" t="inlineStr">
        <is>
          <t>EPSON 35XLBLACK/35CMY 4PACK</t>
        </is>
      </c>
      <c r="D1049" s="11" t="n">
        <v>116</v>
      </c>
      <c r="E1049" s="12" t="n">
        <v>96.67</v>
      </c>
    </row>
    <row r="1050">
      <c r="A1050" s="3" t="inlineStr">
        <is>
          <t>C13S015384</t>
        </is>
      </c>
      <c r="B1050" s="3" t="inlineStr">
        <is>
          <t>Epson</t>
        </is>
      </c>
      <c r="C1050" s="3" t="inlineStr">
        <is>
          <t>EPSON DFX 9000 RIBBON CARTRIDGE</t>
        </is>
      </c>
      <c r="D1050" s="11" t="n">
        <v>22</v>
      </c>
      <c r="E1050" s="12" t="n">
        <v>18.33</v>
      </c>
    </row>
    <row r="1051">
      <c r="A1051" s="3" t="inlineStr">
        <is>
          <t>C13S015139</t>
        </is>
      </c>
      <c r="B1051" s="3" t="inlineStr">
        <is>
          <t>Epson</t>
        </is>
      </c>
      <c r="C1051" s="3" t="inlineStr">
        <is>
          <t>EPSON DLQ3000 BLACK FABRIC RIBBON</t>
        </is>
      </c>
      <c r="D1051" s="11" t="n">
        <v>35</v>
      </c>
      <c r="E1051" s="12" t="n">
        <v>29.17</v>
      </c>
    </row>
    <row r="1052">
      <c r="A1052" s="3" t="inlineStr">
        <is>
          <t>C13S015066</t>
        </is>
      </c>
      <c r="B1052" s="3" t="inlineStr">
        <is>
          <t>Epson</t>
        </is>
      </c>
      <c r="C1052" s="3" t="inlineStr">
        <is>
          <t>EPSON FABRIC RIBBON BLACK</t>
        </is>
      </c>
      <c r="D1052" s="11" t="n">
        <v>25</v>
      </c>
      <c r="E1052" s="12" t="n">
        <v>20.83</v>
      </c>
    </row>
    <row r="1053">
      <c r="A1053" s="3" t="inlineStr">
        <is>
          <t>C13S015086</t>
        </is>
      </c>
      <c r="B1053" s="3" t="inlineStr">
        <is>
          <t>Epson</t>
        </is>
      </c>
      <c r="C1053" s="3" t="inlineStr">
        <is>
          <t>EPSON FABRIC RIBBON BLACK</t>
        </is>
      </c>
      <c r="D1053" s="11" t="n">
        <v>23</v>
      </c>
      <c r="E1053" s="12" t="n">
        <v>19.17</v>
      </c>
    </row>
    <row r="1054">
      <c r="A1054" s="3" t="inlineStr">
        <is>
          <t>C13S015262</t>
        </is>
      </c>
      <c r="B1054" s="3" t="inlineStr">
        <is>
          <t>Epson</t>
        </is>
      </c>
      <c r="C1054" s="3" t="inlineStr">
        <is>
          <t>EPSON FABRIC RIBBON BLACK</t>
        </is>
      </c>
      <c r="D1054" s="11" t="n">
        <v>10</v>
      </c>
      <c r="E1054" s="12" t="n">
        <v>8.33</v>
      </c>
    </row>
    <row r="1055">
      <c r="A1055" s="3" t="inlineStr">
        <is>
          <t>C13S015327</t>
        </is>
      </c>
      <c r="B1055" s="3" t="inlineStr">
        <is>
          <t>Epson</t>
        </is>
      </c>
      <c r="C1055" s="3" t="inlineStr">
        <is>
          <t>EPSON FX 2190 RIBBON</t>
        </is>
      </c>
      <c r="D1055" s="11" t="n">
        <v>13</v>
      </c>
      <c r="E1055" s="12" t="n">
        <v>10.83</v>
      </c>
    </row>
    <row r="1056">
      <c r="A1056" s="3" t="inlineStr">
        <is>
          <t>C13S015329</t>
        </is>
      </c>
      <c r="B1056" s="3" t="inlineStr">
        <is>
          <t>Epson</t>
        </is>
      </c>
      <c r="C1056" s="3" t="inlineStr">
        <is>
          <t>EPSON FX 890 RIBBON</t>
        </is>
      </c>
      <c r="D1056" s="11" t="n">
        <v>8</v>
      </c>
      <c r="E1056" s="12" t="n">
        <v>6.67</v>
      </c>
    </row>
    <row r="1057">
      <c r="A1057" s="3" t="inlineStr">
        <is>
          <t>C13S015336</t>
        </is>
      </c>
      <c r="B1057" s="3" t="inlineStr">
        <is>
          <t>Epson</t>
        </is>
      </c>
      <c r="C1057" s="3" t="inlineStr">
        <is>
          <t>EPSON LQ2090 RIBBON</t>
        </is>
      </c>
      <c r="D1057" s="11" t="n">
        <v>22</v>
      </c>
      <c r="E1057" s="12" t="n">
        <v>18.33</v>
      </c>
    </row>
    <row r="1058">
      <c r="A1058" s="3" t="inlineStr">
        <is>
          <t>C13S015337</t>
        </is>
      </c>
      <c r="B1058" s="3" t="inlineStr">
        <is>
          <t>Epson</t>
        </is>
      </c>
      <c r="C1058" s="3" t="inlineStr">
        <is>
          <t>EPSON LQ590 RIBBON</t>
        </is>
      </c>
      <c r="D1058" s="11" t="n">
        <v>13</v>
      </c>
      <c r="E1058" s="12" t="n">
        <v>10.83</v>
      </c>
    </row>
    <row r="1059">
      <c r="A1059" s="3" t="inlineStr">
        <is>
          <t>C12C934461</t>
        </is>
      </c>
      <c r="B1059" s="3" t="inlineStr">
        <is>
          <t>Epson</t>
        </is>
      </c>
      <c r="C1059" s="3" t="inlineStr">
        <is>
          <t>EPSON MAINT BOX</t>
        </is>
      </c>
      <c r="D1059" s="11" t="n">
        <v>8</v>
      </c>
      <c r="E1059" s="12" t="n">
        <v>6.67</v>
      </c>
    </row>
    <row r="1060">
      <c r="A1060" s="3" t="inlineStr">
        <is>
          <t>C12C934591</t>
        </is>
      </c>
      <c r="B1060" s="3" t="inlineStr">
        <is>
          <t>Epson</t>
        </is>
      </c>
      <c r="C1060" s="3" t="inlineStr">
        <is>
          <t>EPSON MAINT BOX</t>
        </is>
      </c>
      <c r="D1060" s="11" t="n">
        <v>19</v>
      </c>
      <c r="E1060" s="12" t="n">
        <v>15.83</v>
      </c>
    </row>
    <row r="1061">
      <c r="A1061" s="3" t="inlineStr">
        <is>
          <t>C13S015339</t>
        </is>
      </c>
      <c r="B1061" s="3" t="inlineStr">
        <is>
          <t>Epson</t>
        </is>
      </c>
      <c r="C1061" s="3" t="inlineStr">
        <is>
          <t>EPSON PLQ 20 PLQ20M BLACK RIBBON</t>
        </is>
      </c>
      <c r="D1061" s="11" t="n">
        <v>22</v>
      </c>
      <c r="E1061" s="12" t="n">
        <v>18.33</v>
      </c>
    </row>
    <row r="1062">
      <c r="A1062" s="3" t="inlineStr">
        <is>
          <t>C13T04D000</t>
        </is>
      </c>
      <c r="B1062" s="3" t="inlineStr">
        <is>
          <t>Epson</t>
        </is>
      </c>
      <c r="C1062" s="3" t="inlineStr">
        <is>
          <t>ET-7700 SERIES MAINTENANCE BOX</t>
        </is>
      </c>
      <c r="D1062" s="11" t="n">
        <v>9</v>
      </c>
      <c r="E1062" s="12" t="n">
        <v>7.5</v>
      </c>
    </row>
    <row r="1063">
      <c r="A1063" s="3" t="inlineStr">
        <is>
          <t>C13T671500</t>
        </is>
      </c>
      <c r="B1063" s="3" t="inlineStr">
        <is>
          <t>Epson</t>
        </is>
      </c>
      <c r="C1063" s="3" t="inlineStr">
        <is>
          <t>INK CARTRIDGES T671500 MAINTENANCE B</t>
        </is>
      </c>
      <c r="D1063" s="11" t="n">
        <v>19</v>
      </c>
      <c r="E1063" s="12" t="n">
        <v>15.83</v>
      </c>
    </row>
    <row r="1064">
      <c r="A1064" s="3" t="inlineStr">
        <is>
          <t>C13T24354012</t>
        </is>
      </c>
      <c r="B1064" s="3" t="inlineStr">
        <is>
          <t>Epson</t>
        </is>
      </c>
      <c r="C1064" s="3" t="inlineStr">
        <is>
          <t>LIGHT CYAN 24XL CLARIA PHOTO HD INK</t>
        </is>
      </c>
      <c r="D1064" s="11" t="n">
        <v>18</v>
      </c>
      <c r="E1064" s="12" t="n">
        <v>15</v>
      </c>
    </row>
    <row r="1065">
      <c r="A1065" s="3" t="inlineStr">
        <is>
          <t>C13T37854010</t>
        </is>
      </c>
      <c r="B1065" s="3" t="inlineStr">
        <is>
          <t>Epson</t>
        </is>
      </c>
      <c r="C1065" s="3" t="inlineStr">
        <is>
          <t>LIGHT CYAN 378 CLARIA PHOTO HD INK</t>
        </is>
      </c>
      <c r="D1065" s="11" t="n">
        <v>12</v>
      </c>
      <c r="E1065" s="12" t="n">
        <v>10</v>
      </c>
    </row>
    <row r="1066">
      <c r="A1066" s="3" t="inlineStr">
        <is>
          <t>C13T37954010</t>
        </is>
      </c>
      <c r="B1066" s="3" t="inlineStr">
        <is>
          <t>Epson</t>
        </is>
      </c>
      <c r="C1066" s="3" t="inlineStr">
        <is>
          <t>LIGHT CYAN 378XL CLARIA PHOTO HD INK</t>
        </is>
      </c>
      <c r="D1066" s="11" t="n">
        <v>20</v>
      </c>
      <c r="E1066" s="12" t="n">
        <v>16.67</v>
      </c>
    </row>
    <row r="1067">
      <c r="A1067" s="3" t="inlineStr">
        <is>
          <t>C13T37964010</t>
        </is>
      </c>
      <c r="B1067" s="3" t="inlineStr">
        <is>
          <t>Epson</t>
        </is>
      </c>
      <c r="C1067" s="3" t="inlineStr">
        <is>
          <t>LIGHT MAGENTA 378XL CLARIA PHOTO HD</t>
        </is>
      </c>
      <c r="D1067" s="11" t="n">
        <v>20</v>
      </c>
      <c r="E1067" s="12" t="n">
        <v>16.67</v>
      </c>
    </row>
    <row r="1068">
      <c r="A1068" s="3" t="inlineStr">
        <is>
          <t>C13T02F34010</t>
        </is>
      </c>
      <c r="B1068" s="3" t="inlineStr">
        <is>
          <t>Epson</t>
        </is>
      </c>
      <c r="C1068" s="3" t="inlineStr">
        <is>
          <t>MAGENTA 202 CLARIA PREMIUM INK</t>
        </is>
      </c>
      <c r="D1068" s="11" t="n">
        <v>13</v>
      </c>
      <c r="E1068" s="12" t="n">
        <v>10.83</v>
      </c>
    </row>
    <row r="1069">
      <c r="A1069" s="3" t="inlineStr">
        <is>
          <t>C13T02H34010</t>
        </is>
      </c>
      <c r="B1069" s="3" t="inlineStr">
        <is>
          <t>Epson</t>
        </is>
      </c>
      <c r="C1069" s="3" t="inlineStr">
        <is>
          <t>MAGENTA 202XL CLARIA PREMIUM INK</t>
        </is>
      </c>
      <c r="D1069" s="11" t="n">
        <v>19</v>
      </c>
      <c r="E1069" s="12" t="n">
        <v>15.83</v>
      </c>
    </row>
    <row r="1070">
      <c r="A1070" s="3" t="inlineStr">
        <is>
          <t>C13T24234012</t>
        </is>
      </c>
      <c r="B1070" s="3" t="inlineStr">
        <is>
          <t>Epson</t>
        </is>
      </c>
      <c r="C1070" s="3" t="inlineStr">
        <is>
          <t>MAGENTA 24 CLARIA PHOTO HD INK</t>
        </is>
      </c>
      <c r="D1070" s="11" t="n">
        <v>12</v>
      </c>
      <c r="E1070" s="12" t="n">
        <v>10</v>
      </c>
    </row>
    <row r="1071">
      <c r="A1071" s="3" t="inlineStr">
        <is>
          <t>C13T24334012</t>
        </is>
      </c>
      <c r="B1071" s="3" t="inlineStr">
        <is>
          <t>Epson</t>
        </is>
      </c>
      <c r="C1071" s="3" t="inlineStr">
        <is>
          <t>MAGENTA 24XL CLARIA PHOTO HD INK</t>
        </is>
      </c>
      <c r="D1071" s="11" t="n">
        <v>18</v>
      </c>
      <c r="E1071" s="12" t="n">
        <v>15</v>
      </c>
    </row>
    <row r="1072">
      <c r="A1072" s="3" t="inlineStr">
        <is>
          <t>C13T27034012</t>
        </is>
      </c>
      <c r="B1072" s="3" t="inlineStr">
        <is>
          <t>Epson</t>
        </is>
      </c>
      <c r="C1072" s="3" t="inlineStr">
        <is>
          <t>MAGENTA 27 DURABRITE ULTRA INK</t>
        </is>
      </c>
      <c r="D1072" s="11" t="n">
        <v>12</v>
      </c>
      <c r="E1072" s="12" t="n">
        <v>10</v>
      </c>
    </row>
    <row r="1073">
      <c r="A1073" s="3" t="inlineStr">
        <is>
          <t>C13T27134012</t>
        </is>
      </c>
      <c r="B1073" s="3" t="inlineStr">
        <is>
          <t>Epson</t>
        </is>
      </c>
      <c r="C1073" s="3" t="inlineStr">
        <is>
          <t>MAGENTA 27XL DURABRITE ULTRA INK</t>
        </is>
      </c>
      <c r="D1073" s="11" t="n">
        <v>29</v>
      </c>
      <c r="E1073" s="12" t="n">
        <v>24.17</v>
      </c>
    </row>
    <row r="1074">
      <c r="A1074" s="3" t="inlineStr">
        <is>
          <t>C13T29834012</t>
        </is>
      </c>
      <c r="B1074" s="3" t="inlineStr">
        <is>
          <t>Epson</t>
        </is>
      </c>
      <c r="C1074" s="3" t="inlineStr">
        <is>
          <t>MAGENTA 29 CLARIA HOME INK</t>
        </is>
      </c>
      <c r="D1074" s="11" t="n">
        <v>11</v>
      </c>
      <c r="E1074" s="12" t="n">
        <v>9.17</v>
      </c>
    </row>
    <row r="1075">
      <c r="A1075" s="3" t="inlineStr">
        <is>
          <t>C13T33434012</t>
        </is>
      </c>
      <c r="B1075" s="3" t="inlineStr">
        <is>
          <t>Epson</t>
        </is>
      </c>
      <c r="C1075" s="3" t="inlineStr">
        <is>
          <t>MAGENTA 33 CLARIA PREMIUM INK</t>
        </is>
      </c>
      <c r="D1075" s="11" t="n">
        <v>13</v>
      </c>
      <c r="E1075" s="12" t="n">
        <v>10.83</v>
      </c>
    </row>
    <row r="1076">
      <c r="A1076" s="3" t="inlineStr">
        <is>
          <t>C13T33634012</t>
        </is>
      </c>
      <c r="B1076" s="3" t="inlineStr">
        <is>
          <t>Epson</t>
        </is>
      </c>
      <c r="C1076" s="3" t="inlineStr">
        <is>
          <t>MAGENTA 33XL CLARIA PREMIUM INK</t>
        </is>
      </c>
      <c r="D1076" s="11" t="n">
        <v>19</v>
      </c>
      <c r="E1076" s="12" t="n">
        <v>15.83</v>
      </c>
    </row>
    <row r="1077">
      <c r="A1077" s="3" t="inlineStr">
        <is>
          <t>C13T37834010</t>
        </is>
      </c>
      <c r="B1077" s="3" t="inlineStr">
        <is>
          <t>Epson</t>
        </is>
      </c>
      <c r="C1077" s="3" t="inlineStr">
        <is>
          <t>MAGENTA 378 CLARIA PHOTO HD INK</t>
        </is>
      </c>
      <c r="D1077" s="11" t="n">
        <v>12</v>
      </c>
      <c r="E1077" s="12" t="n">
        <v>10</v>
      </c>
    </row>
    <row r="1078">
      <c r="A1078" s="3" t="inlineStr">
        <is>
          <t>C13T37934010</t>
        </is>
      </c>
      <c r="B1078" s="3" t="inlineStr">
        <is>
          <t>Epson</t>
        </is>
      </c>
      <c r="C1078" s="3" t="inlineStr">
        <is>
          <t>MAGENTA 378XL CLARIA PHOTO HD INK</t>
        </is>
      </c>
      <c r="D1078" s="11" t="n">
        <v>20</v>
      </c>
      <c r="E1078" s="12" t="n">
        <v>16.67</v>
      </c>
    </row>
    <row r="1079">
      <c r="A1079" s="3" t="inlineStr">
        <is>
          <t>C13T05G34010</t>
        </is>
      </c>
      <c r="B1079" s="3" t="inlineStr">
        <is>
          <t>Epson</t>
        </is>
      </c>
      <c r="C1079" s="3" t="inlineStr">
        <is>
          <t>MAGENTA 405 DURABRITE ULTRA INK</t>
        </is>
      </c>
      <c r="D1079" s="11" t="n">
        <v>13</v>
      </c>
      <c r="E1079" s="12" t="n">
        <v>10.83</v>
      </c>
    </row>
    <row r="1080">
      <c r="A1080" s="3" t="inlineStr">
        <is>
          <t>C13T05H34010</t>
        </is>
      </c>
      <c r="B1080" s="3" t="inlineStr">
        <is>
          <t>Epson</t>
        </is>
      </c>
      <c r="C1080" s="3" t="inlineStr">
        <is>
          <t>MAGENTA 405XL DURABRITE ULTRA INK</t>
        </is>
      </c>
      <c r="D1080" s="11" t="n">
        <v>29</v>
      </c>
      <c r="E1080" s="12" t="n">
        <v>24.17</v>
      </c>
    </row>
    <row r="1081">
      <c r="A1081" s="3" t="inlineStr">
        <is>
          <t>C12C935711</t>
        </is>
      </c>
      <c r="B1081" s="3" t="inlineStr">
        <is>
          <t>Epson</t>
        </is>
      </c>
      <c r="C1081" s="3" t="inlineStr">
        <is>
          <t>MAINT TANK SC-P700SC-P900</t>
        </is>
      </c>
      <c r="D1081" s="11" t="n">
        <v>17</v>
      </c>
      <c r="E1081" s="12" t="n">
        <v>14.17</v>
      </c>
    </row>
    <row r="1082">
      <c r="A1082" s="3" t="inlineStr">
        <is>
          <t>C13T619000</t>
        </is>
      </c>
      <c r="B1082" s="3" t="inlineStr">
        <is>
          <t>Epson</t>
        </is>
      </c>
      <c r="C1082" s="3" t="inlineStr">
        <is>
          <t>MAINTENANCE BOX</t>
        </is>
      </c>
      <c r="D1082" s="11" t="n">
        <v>21</v>
      </c>
      <c r="E1082" s="12" t="n">
        <v>17.5</v>
      </c>
    </row>
    <row r="1083">
      <c r="A1083" s="3" t="inlineStr">
        <is>
          <t>C13T58080N</t>
        </is>
      </c>
      <c r="B1083" s="3" t="inlineStr">
        <is>
          <t>Epson</t>
        </is>
      </c>
      <c r="C1083" s="3" t="inlineStr">
        <is>
          <t>MATTE BLACK T58080N</t>
        </is>
      </c>
      <c r="D1083" s="11" t="n">
        <v>51</v>
      </c>
      <c r="E1083" s="12" t="n">
        <v>42.5</v>
      </c>
    </row>
    <row r="1084">
      <c r="A1084" s="3" t="inlineStr">
        <is>
          <t>C13T03U54010</t>
        </is>
      </c>
      <c r="B1084" s="3" t="inlineStr">
        <is>
          <t>Epson</t>
        </is>
      </c>
      <c r="C1084" s="3" t="inlineStr">
        <is>
          <t>MULTI 3COLOURS 603 INK</t>
        </is>
      </c>
      <c r="D1084" s="11" t="n">
        <v>23</v>
      </c>
      <c r="E1084" s="12" t="n">
        <v>19.17</v>
      </c>
    </row>
    <row r="1085">
      <c r="A1085" s="3" t="inlineStr">
        <is>
          <t>C13T34764010</t>
        </is>
      </c>
      <c r="B1085" s="3" t="inlineStr">
        <is>
          <t>Epson</t>
        </is>
      </c>
      <c r="C1085" s="3" t="inlineStr">
        <is>
          <t>MULTI 4-COLOUR 34XL DURABRITE ULTRAI</t>
        </is>
      </c>
      <c r="D1085" s="11" t="n">
        <v>110</v>
      </c>
      <c r="E1085" s="12" t="n">
        <v>91.67</v>
      </c>
    </row>
    <row r="1086">
      <c r="A1086" s="3" t="inlineStr">
        <is>
          <t>C13T35864010</t>
        </is>
      </c>
      <c r="B1086" s="3" t="inlineStr">
        <is>
          <t>Epson</t>
        </is>
      </c>
      <c r="C1086" s="3" t="inlineStr">
        <is>
          <t>MULTI 4-COLOUR 35 DURABRITE ULTRAINK</t>
        </is>
      </c>
      <c r="D1086" s="11" t="n">
        <v>94</v>
      </c>
      <c r="E1086" s="12" t="n">
        <v>78.33</v>
      </c>
    </row>
    <row r="1087">
      <c r="A1087" s="3" t="inlineStr">
        <is>
          <t>C13T17G64510</t>
        </is>
      </c>
      <c r="B1087" s="3" t="inlineStr">
        <is>
          <t>Epson</t>
        </is>
      </c>
      <c r="C1087" s="3" t="inlineStr">
        <is>
          <t>MULTI 4-COLOUR 406 UMBRELLA EM INK</t>
        </is>
      </c>
      <c r="D1087" s="11" t="n">
        <v>79</v>
      </c>
      <c r="E1087" s="12" t="n">
        <v>65.83</v>
      </c>
    </row>
    <row r="1088">
      <c r="A1088" s="3" t="inlineStr">
        <is>
          <t>C13T17G64010</t>
        </is>
      </c>
      <c r="B1088" s="3" t="inlineStr">
        <is>
          <t>Epson</t>
        </is>
      </c>
      <c r="C1088" s="3" t="inlineStr">
        <is>
          <t>MULTI 4-COLOUR 406 UMBRELLA INK</t>
        </is>
      </c>
      <c r="D1088" s="11" t="n">
        <v>79</v>
      </c>
      <c r="E1088" s="12" t="n">
        <v>65.83</v>
      </c>
    </row>
    <row r="1089">
      <c r="A1089" s="3" t="inlineStr">
        <is>
          <t>C13T17H64010</t>
        </is>
      </c>
      <c r="B1089" s="3" t="inlineStr">
        <is>
          <t>Epson</t>
        </is>
      </c>
      <c r="C1089" s="3" t="inlineStr">
        <is>
          <t>MULTI 4-COLOUR 406XL UMBRELLA INK</t>
        </is>
      </c>
      <c r="D1089" s="11" t="n">
        <v>135</v>
      </c>
      <c r="E1089" s="12" t="n">
        <v>112.5</v>
      </c>
    </row>
    <row r="1090">
      <c r="A1090" s="3" t="inlineStr">
        <is>
          <t>C13T02W64010</t>
        </is>
      </c>
      <c r="B1090" s="3" t="inlineStr">
        <is>
          <t>Epson</t>
        </is>
      </c>
      <c r="C1090" s="3" t="inlineStr">
        <is>
          <t>MULTI 4-COLOURS 502XL INK</t>
        </is>
      </c>
      <c r="D1090" s="11" t="n">
        <v>81</v>
      </c>
      <c r="E1090" s="12" t="n">
        <v>67.5</v>
      </c>
    </row>
    <row r="1091">
      <c r="A1091" s="3" t="inlineStr">
        <is>
          <t>C13T34664510</t>
        </is>
      </c>
      <c r="B1091" s="3" t="inlineStr">
        <is>
          <t>Epson</t>
        </is>
      </c>
      <c r="C1091" s="3" t="inlineStr">
        <is>
          <t>MULTI 4CLR 34 INK EASYMAIL</t>
        </is>
      </c>
      <c r="D1091" s="11" t="n">
        <v>52</v>
      </c>
      <c r="E1091" s="12" t="n">
        <v>43.33</v>
      </c>
    </row>
    <row r="1092">
      <c r="A1092" s="3" t="inlineStr">
        <is>
          <t>C13T29964511</t>
        </is>
      </c>
      <c r="B1092" s="3" t="inlineStr">
        <is>
          <t>Epson</t>
        </is>
      </c>
      <c r="C1092" s="3" t="inlineStr">
        <is>
          <t>MULTI 4COLOURS 29XL EASYMAIL</t>
        </is>
      </c>
      <c r="D1092" s="11" t="n">
        <v>76</v>
      </c>
      <c r="E1092" s="12" t="n">
        <v>63.33</v>
      </c>
    </row>
    <row r="1093">
      <c r="A1093" s="3" t="inlineStr">
        <is>
          <t>C13T09R64010</t>
        </is>
      </c>
      <c r="B1093" s="3" t="inlineStr">
        <is>
          <t>Epson</t>
        </is>
      </c>
      <c r="C1093" s="3" t="inlineStr">
        <is>
          <t>MULTI 4COLOURS 503XL INK</t>
        </is>
      </c>
      <c r="D1093" s="11" t="n">
        <v>96</v>
      </c>
      <c r="E1093" s="12" t="n">
        <v>80</v>
      </c>
    </row>
    <row r="1094">
      <c r="A1094" s="3" t="inlineStr">
        <is>
          <t>C13T03U64010</t>
        </is>
      </c>
      <c r="B1094" s="3" t="inlineStr">
        <is>
          <t>Epson</t>
        </is>
      </c>
      <c r="C1094" s="3" t="inlineStr">
        <is>
          <t>MULTI 4COLOURS 603 INK</t>
        </is>
      </c>
      <c r="D1094" s="11" t="n">
        <v>36</v>
      </c>
      <c r="E1094" s="12" t="n">
        <v>30</v>
      </c>
    </row>
    <row r="1095">
      <c r="A1095" s="3" t="inlineStr">
        <is>
          <t>C13T03A64010</t>
        </is>
      </c>
      <c r="B1095" s="3" t="inlineStr">
        <is>
          <t>Epson</t>
        </is>
      </c>
      <c r="C1095" s="3" t="inlineStr">
        <is>
          <t>MULTI 4COLOURS 603XL INK</t>
        </is>
      </c>
      <c r="D1095" s="11" t="n">
        <v>73</v>
      </c>
      <c r="E1095" s="12" t="n">
        <v>60.83</v>
      </c>
    </row>
    <row r="1096">
      <c r="A1096" s="3" t="inlineStr">
        <is>
          <t>C13T10H94010</t>
        </is>
      </c>
      <c r="B1096" s="3" t="inlineStr">
        <is>
          <t>Epson</t>
        </is>
      </c>
      <c r="C1096" s="3" t="inlineStr">
        <is>
          <t>MULTI 4COLOURS 604 XL BLACKSTD CMY</t>
        </is>
      </c>
      <c r="D1096" s="11" t="n">
        <v>58</v>
      </c>
      <c r="E1096" s="12" t="n">
        <v>48.33</v>
      </c>
    </row>
    <row r="1097">
      <c r="A1097" s="3" t="inlineStr">
        <is>
          <t>C13T10H64010</t>
        </is>
      </c>
      <c r="B1097" s="3" t="inlineStr">
        <is>
          <t>Epson</t>
        </is>
      </c>
      <c r="C1097" s="3" t="inlineStr">
        <is>
          <t>MULTI 4COLOURS 604XL INK</t>
        </is>
      </c>
      <c r="D1097" s="11" t="n">
        <v>84</v>
      </c>
      <c r="E1097" s="12" t="n">
        <v>70</v>
      </c>
    </row>
    <row r="1098">
      <c r="A1098" s="3" t="inlineStr">
        <is>
          <t>C13T24384011</t>
        </is>
      </c>
      <c r="B1098" s="3" t="inlineStr">
        <is>
          <t>Epson</t>
        </is>
      </c>
      <c r="C1098" s="3" t="inlineStr">
        <is>
          <t>MULTI 6-COL 24XL CLARIA PHOTO HD INK</t>
        </is>
      </c>
      <c r="D1098" s="11" t="n">
        <v>105</v>
      </c>
      <c r="E1098" s="12" t="n">
        <v>87.5</v>
      </c>
    </row>
    <row r="1099">
      <c r="A1099" s="3" t="inlineStr">
        <is>
          <t>C13T379D4010</t>
        </is>
      </c>
      <c r="B1099" s="3" t="inlineStr">
        <is>
          <t>Epson</t>
        </is>
      </c>
      <c r="C1099" s="3" t="inlineStr">
        <is>
          <t>MULTI 6-COLOURS 478XL CLARIA PHOTO H</t>
        </is>
      </c>
      <c r="D1099" s="11" t="n">
        <v>118</v>
      </c>
      <c r="E1099" s="12" t="n">
        <v>98.33</v>
      </c>
    </row>
    <row r="1100">
      <c r="A1100" s="3" t="inlineStr">
        <is>
          <t>C13T27154012</t>
        </is>
      </c>
      <c r="B1100" s="3" t="inlineStr">
        <is>
          <t>Epson</t>
        </is>
      </c>
      <c r="C1100" s="3" t="inlineStr">
        <is>
          <t>MULTIPACK 3-COL 27XL DURABRITE ULTRA</t>
        </is>
      </c>
      <c r="D1100" s="11" t="n">
        <v>85</v>
      </c>
      <c r="E1100" s="12" t="n">
        <v>70.83</v>
      </c>
    </row>
    <row r="1101">
      <c r="A1101" s="3" t="inlineStr">
        <is>
          <t>C13T13064510</t>
        </is>
      </c>
      <c r="B1101" s="3" t="inlineStr">
        <is>
          <t>Epson</t>
        </is>
      </c>
      <c r="C1101" s="3" t="inlineStr">
        <is>
          <t>MULTIPACK 3-COLOURS T1306 DURABRITE</t>
        </is>
      </c>
      <c r="D1101" s="11" t="n">
        <v>48</v>
      </c>
      <c r="E1101" s="12" t="n">
        <v>40</v>
      </c>
    </row>
    <row r="1102">
      <c r="A1102" s="3" t="inlineStr">
        <is>
          <t>C13T16364511</t>
        </is>
      </c>
      <c r="B1102" s="3" t="inlineStr">
        <is>
          <t>Epson</t>
        </is>
      </c>
      <c r="C1102" s="3" t="inlineStr">
        <is>
          <t>MULTIPACK 4-COLOURS 16XL EASYMAIL</t>
        </is>
      </c>
      <c r="D1102" s="11" t="n">
        <v>75</v>
      </c>
      <c r="E1102" s="12" t="n">
        <v>62.5</v>
      </c>
    </row>
    <row r="1103">
      <c r="A1103" s="3" t="inlineStr">
        <is>
          <t>C13T29864511</t>
        </is>
      </c>
      <c r="B1103" s="3" t="inlineStr">
        <is>
          <t>Epson</t>
        </is>
      </c>
      <c r="C1103" s="3" t="inlineStr">
        <is>
          <t>MULTIPACK 4-COLOURS 29 EASYMAIL</t>
        </is>
      </c>
      <c r="D1103" s="11" t="n">
        <v>42</v>
      </c>
      <c r="E1103" s="12" t="n">
        <v>35</v>
      </c>
    </row>
    <row r="1104">
      <c r="A1104" s="3" t="inlineStr">
        <is>
          <t>C13T24284510</t>
        </is>
      </c>
      <c r="B1104" s="3" t="inlineStr">
        <is>
          <t>Epson</t>
        </is>
      </c>
      <c r="C1104" s="3" t="inlineStr">
        <is>
          <t>MULTIPACK 6-COLOURS 24 EASYMAIL</t>
        </is>
      </c>
      <c r="D1104" s="11" t="n">
        <v>64</v>
      </c>
      <c r="E1104" s="12" t="n">
        <v>53.33</v>
      </c>
    </row>
    <row r="1105">
      <c r="A1105" s="3" t="inlineStr">
        <is>
          <t>C13T16N84010</t>
        </is>
      </c>
      <c r="B1105" s="3" t="inlineStr">
        <is>
          <t>Epson</t>
        </is>
      </c>
      <c r="C1105" s="3" t="inlineStr">
        <is>
          <t>MULTIPACK 6-COLOURS 250 INK</t>
        </is>
      </c>
      <c r="D1105" s="11" t="n">
        <v>73</v>
      </c>
      <c r="E1105" s="12" t="n">
        <v>60.83</v>
      </c>
    </row>
    <row r="1106">
      <c r="A1106" s="3" t="inlineStr">
        <is>
          <t>C13T16P84010</t>
        </is>
      </c>
      <c r="B1106" s="3" t="inlineStr">
        <is>
          <t>Epson</t>
        </is>
      </c>
      <c r="C1106" s="3" t="inlineStr">
        <is>
          <t>MULTIPACK 6-COLOURS 250XL INK</t>
        </is>
      </c>
      <c r="D1106" s="11" t="n">
        <v>119</v>
      </c>
      <c r="E1106" s="12" t="n">
        <v>99.17</v>
      </c>
    </row>
    <row r="1107">
      <c r="A1107" s="3" t="inlineStr">
        <is>
          <t>C13T02F14010</t>
        </is>
      </c>
      <c r="B1107" s="3" t="inlineStr">
        <is>
          <t>Epson</t>
        </is>
      </c>
      <c r="C1107" s="3" t="inlineStr">
        <is>
          <t>PHOTO BLACK 202 CLARIA PREMIUM INK</t>
        </is>
      </c>
      <c r="D1107" s="11" t="n">
        <v>13</v>
      </c>
      <c r="E1107" s="12" t="n">
        <v>10.83</v>
      </c>
    </row>
    <row r="1108">
      <c r="A1108" s="3" t="inlineStr">
        <is>
          <t>C13T33614012</t>
        </is>
      </c>
      <c r="B1108" s="3" t="inlineStr">
        <is>
          <t>Epson</t>
        </is>
      </c>
      <c r="C1108" s="3" t="inlineStr">
        <is>
          <t>PHOTO BLACK 33XL CLARIA PREMIUM INK</t>
        </is>
      </c>
      <c r="D1108" s="11" t="n">
        <v>22</v>
      </c>
      <c r="E1108" s="12" t="n">
        <v>18.33</v>
      </c>
    </row>
    <row r="1109">
      <c r="A1109" s="3" t="inlineStr">
        <is>
          <t>C13S210057</t>
        </is>
      </c>
      <c r="B1109" s="3" t="inlineStr">
        <is>
          <t>Epson</t>
        </is>
      </c>
      <c r="C1109" s="3" t="inlineStr">
        <is>
          <t>S2100 MAINTENANCE BOX</t>
        </is>
      </c>
      <c r="D1109" s="11" t="n">
        <v>40</v>
      </c>
      <c r="E1109" s="12" t="n">
        <v>33.33</v>
      </c>
    </row>
    <row r="1110">
      <c r="A1110" s="3" t="inlineStr">
        <is>
          <t>C13S015633</t>
        </is>
      </c>
      <c r="B1110" s="3" t="inlineStr">
        <is>
          <t>Epson</t>
        </is>
      </c>
      <c r="C1110" s="3" t="inlineStr">
        <is>
          <t>SIDM BLK RIBBON CART  LQ-350/300</t>
        </is>
      </c>
      <c r="D1110" s="11" t="n">
        <v>8</v>
      </c>
      <c r="E1110" s="12" t="n">
        <v>6.67</v>
      </c>
    </row>
    <row r="1111">
      <c r="A1111" s="3" t="inlineStr">
        <is>
          <t>C13T35814010</t>
        </is>
      </c>
      <c r="B1111" s="3" t="inlineStr">
        <is>
          <t>Epson</t>
        </is>
      </c>
      <c r="C1111" s="3" t="inlineStr">
        <is>
          <t>SINGLE BLACK 35 DURABRITE ULTRA INK</t>
        </is>
      </c>
      <c r="D1111" s="11" t="n">
        <v>31</v>
      </c>
      <c r="E1111" s="12" t="n">
        <v>25.83</v>
      </c>
    </row>
    <row r="1112">
      <c r="A1112" s="3" t="inlineStr">
        <is>
          <t>C13T17G14010</t>
        </is>
      </c>
      <c r="B1112" s="3" t="inlineStr">
        <is>
          <t>Epson</t>
        </is>
      </c>
      <c r="C1112" s="3" t="inlineStr">
        <is>
          <t>SINGLE BLACK 406 UMBRELLA INK</t>
        </is>
      </c>
      <c r="D1112" s="11" t="n">
        <v>26</v>
      </c>
      <c r="E1112" s="12" t="n">
        <v>21.67</v>
      </c>
    </row>
    <row r="1113">
      <c r="A1113" s="3" t="inlineStr">
        <is>
          <t>C13T17H14010</t>
        </is>
      </c>
      <c r="B1113" s="3" t="inlineStr">
        <is>
          <t>Epson</t>
        </is>
      </c>
      <c r="C1113" s="3" t="inlineStr">
        <is>
          <t>SINGLE BLACK 406XL UMBRELLA INK</t>
        </is>
      </c>
      <c r="D1113" s="11" t="n">
        <v>48</v>
      </c>
      <c r="E1113" s="12" t="n">
        <v>40</v>
      </c>
    </row>
    <row r="1114">
      <c r="A1114" s="3" t="inlineStr">
        <is>
          <t>C13T09J14010</t>
        </is>
      </c>
      <c r="B1114" s="3" t="inlineStr">
        <is>
          <t>Epson</t>
        </is>
      </c>
      <c r="C1114" s="3" t="inlineStr">
        <is>
          <t>SINGLE BLACK 408 DURABRITE INK</t>
        </is>
      </c>
      <c r="D1114" s="11" t="n">
        <v>26</v>
      </c>
      <c r="E1114" s="12" t="n">
        <v>21.67</v>
      </c>
    </row>
    <row r="1115">
      <c r="A1115" s="3" t="inlineStr">
        <is>
          <t>C13T09K14010</t>
        </is>
      </c>
      <c r="B1115" s="3" t="inlineStr">
        <is>
          <t>Epson</t>
        </is>
      </c>
      <c r="C1115" s="3" t="inlineStr">
        <is>
          <t>SINGLE BLACK 408L DURABRITE INK</t>
        </is>
      </c>
      <c r="D1115" s="11" t="n">
        <v>46</v>
      </c>
      <c r="E1115" s="12" t="n">
        <v>38.33</v>
      </c>
    </row>
    <row r="1116">
      <c r="A1116" s="3" t="inlineStr">
        <is>
          <t>C13T02W14010</t>
        </is>
      </c>
      <c r="B1116" s="3" t="inlineStr">
        <is>
          <t>Epson</t>
        </is>
      </c>
      <c r="C1116" s="3" t="inlineStr">
        <is>
          <t>SINGLE BLACK 502XL INK</t>
        </is>
      </c>
      <c r="D1116" s="11" t="n">
        <v>31</v>
      </c>
      <c r="E1116" s="12" t="n">
        <v>25.83</v>
      </c>
    </row>
    <row r="1117">
      <c r="A1117" s="3" t="inlineStr">
        <is>
          <t>C13T79114010</t>
        </is>
      </c>
      <c r="B1117" s="3" t="inlineStr">
        <is>
          <t>Epson</t>
        </is>
      </c>
      <c r="C1117" s="3" t="inlineStr">
        <is>
          <t>SINGLE BLACK 79 DURABRITE ULTRA INK</t>
        </is>
      </c>
      <c r="D1117" s="11" t="n">
        <v>23</v>
      </c>
      <c r="E1117" s="12" t="n">
        <v>19.17</v>
      </c>
    </row>
    <row r="1118">
      <c r="A1118" s="3" t="inlineStr">
        <is>
          <t>C13T34624010</t>
        </is>
      </c>
      <c r="B1118" s="3" t="inlineStr">
        <is>
          <t>Epson</t>
        </is>
      </c>
      <c r="C1118" s="3" t="inlineStr">
        <is>
          <t>SINGLE CYAN 34 DURABRITE ULTRA INK</t>
        </is>
      </c>
      <c r="D1118" s="11" t="n">
        <v>12</v>
      </c>
      <c r="E1118" s="12" t="n">
        <v>10</v>
      </c>
    </row>
    <row r="1119">
      <c r="A1119" s="3" t="inlineStr">
        <is>
          <t>C13T34724010</t>
        </is>
      </c>
      <c r="B1119" s="3" t="inlineStr">
        <is>
          <t>Epson</t>
        </is>
      </c>
      <c r="C1119" s="3" t="inlineStr">
        <is>
          <t>SINGLE CYAN 34XL DURABRITE ULTRA INK</t>
        </is>
      </c>
      <c r="D1119" s="11" t="n">
        <v>23</v>
      </c>
      <c r="E1119" s="12" t="n">
        <v>19.17</v>
      </c>
    </row>
    <row r="1120">
      <c r="A1120" s="3" t="inlineStr">
        <is>
          <t>C13T35824010</t>
        </is>
      </c>
      <c r="B1120" s="3" t="inlineStr">
        <is>
          <t>Epson</t>
        </is>
      </c>
      <c r="C1120" s="3" t="inlineStr">
        <is>
          <t>SINGLE CYAN 35 DURABRITE ULTRA INK</t>
        </is>
      </c>
      <c r="D1120" s="11" t="n">
        <v>22</v>
      </c>
      <c r="E1120" s="12" t="n">
        <v>18.33</v>
      </c>
    </row>
    <row r="1121">
      <c r="A1121" s="3" t="inlineStr">
        <is>
          <t>C13T17G24010</t>
        </is>
      </c>
      <c r="B1121" s="3" t="inlineStr">
        <is>
          <t>Epson</t>
        </is>
      </c>
      <c r="C1121" s="3" t="inlineStr">
        <is>
          <t>SINGLE CYAN 406 UMBRELLA INK</t>
        </is>
      </c>
      <c r="D1121" s="11" t="n">
        <v>18</v>
      </c>
      <c r="E1121" s="12" t="n">
        <v>15</v>
      </c>
    </row>
    <row r="1122">
      <c r="A1122" s="3" t="inlineStr">
        <is>
          <t>C13T17H24010</t>
        </is>
      </c>
      <c r="B1122" s="3" t="inlineStr">
        <is>
          <t>Epson</t>
        </is>
      </c>
      <c r="C1122" s="3" t="inlineStr">
        <is>
          <t>SINGLE CYAN 406XL UMBRELLA INK</t>
        </is>
      </c>
      <c r="D1122" s="11" t="n">
        <v>29</v>
      </c>
      <c r="E1122" s="12" t="n">
        <v>24.17</v>
      </c>
    </row>
    <row r="1123">
      <c r="A1123" s="3" t="inlineStr">
        <is>
          <t>C13T09J24010</t>
        </is>
      </c>
      <c r="B1123" s="3" t="inlineStr">
        <is>
          <t>Epson</t>
        </is>
      </c>
      <c r="C1123" s="3" t="inlineStr">
        <is>
          <t>SINGLE CYAN 408 DURABRITE INK</t>
        </is>
      </c>
      <c r="D1123" s="11" t="n">
        <v>39</v>
      </c>
      <c r="E1123" s="12" t="n">
        <v>32.5</v>
      </c>
    </row>
    <row r="1124">
      <c r="A1124" s="3" t="inlineStr">
        <is>
          <t>C13T09K24010</t>
        </is>
      </c>
      <c r="B1124" s="3" t="inlineStr">
        <is>
          <t>Epson</t>
        </is>
      </c>
      <c r="C1124" s="3" t="inlineStr">
        <is>
          <t>SINGLE CYAN 408L DURABRITE INK</t>
        </is>
      </c>
      <c r="D1124" s="11" t="n">
        <v>54</v>
      </c>
      <c r="E1124" s="12" t="n">
        <v>45</v>
      </c>
    </row>
    <row r="1125">
      <c r="A1125" s="3" t="inlineStr">
        <is>
          <t>C13T02W24010</t>
        </is>
      </c>
      <c r="B1125" s="3" t="inlineStr">
        <is>
          <t>Epson</t>
        </is>
      </c>
      <c r="C1125" s="3" t="inlineStr">
        <is>
          <t>SINGLE CYAN 502XL INK</t>
        </is>
      </c>
      <c r="D1125" s="11" t="n">
        <v>17</v>
      </c>
      <c r="E1125" s="12" t="n">
        <v>14.17</v>
      </c>
    </row>
    <row r="1126">
      <c r="A1126" s="3" t="inlineStr">
        <is>
          <t>C13T79124010</t>
        </is>
      </c>
      <c r="B1126" s="3" t="inlineStr">
        <is>
          <t>Epson</t>
        </is>
      </c>
      <c r="C1126" s="3" t="inlineStr">
        <is>
          <t>SINGLE CYAN 79 DURABRITE ULTRA INK</t>
        </is>
      </c>
      <c r="D1126" s="11" t="n">
        <v>22</v>
      </c>
      <c r="E1126" s="12" t="n">
        <v>18.33</v>
      </c>
    </row>
    <row r="1127">
      <c r="A1127" s="3" t="inlineStr">
        <is>
          <t>C13T79024010</t>
        </is>
      </c>
      <c r="B1127" s="3" t="inlineStr">
        <is>
          <t>Epson</t>
        </is>
      </c>
      <c r="C1127" s="3" t="inlineStr">
        <is>
          <t>SINGLE CYAN 79XL DURABRITE ULTRA INK</t>
        </is>
      </c>
      <c r="D1127" s="11" t="n">
        <v>38</v>
      </c>
      <c r="E1127" s="12" t="n">
        <v>31.67</v>
      </c>
    </row>
    <row r="1128">
      <c r="A1128" s="3" t="inlineStr">
        <is>
          <t>C13T46S200</t>
        </is>
      </c>
      <c r="B1128" s="3" t="inlineStr">
        <is>
          <t>Epson</t>
        </is>
      </c>
      <c r="C1128" s="3" t="inlineStr">
        <is>
          <t>SINGLE CYAN T46S2 INK 25ML</t>
        </is>
      </c>
      <c r="D1128" s="11" t="n">
        <v>25</v>
      </c>
      <c r="E1128" s="12" t="n">
        <v>20.83</v>
      </c>
    </row>
    <row r="1129">
      <c r="A1129" s="3" t="inlineStr">
        <is>
          <t>C13T47A200</t>
        </is>
      </c>
      <c r="B1129" s="3" t="inlineStr">
        <is>
          <t>Epson</t>
        </is>
      </c>
      <c r="C1129" s="3" t="inlineStr">
        <is>
          <t>SINGLE CYAN T47A2 INK 50ML</t>
        </is>
      </c>
      <c r="D1129" s="11" t="n">
        <v>34</v>
      </c>
      <c r="E1129" s="12" t="n">
        <v>28.33</v>
      </c>
    </row>
    <row r="1130">
      <c r="A1130" s="3" t="inlineStr">
        <is>
          <t>C13T46S700</t>
        </is>
      </c>
      <c r="B1130" s="3" t="inlineStr">
        <is>
          <t>Epson</t>
        </is>
      </c>
      <c r="C1130" s="3" t="inlineStr">
        <is>
          <t>SINGLE GRAY T46S7 INK 25ML</t>
        </is>
      </c>
      <c r="D1130" s="11" t="n">
        <v>25</v>
      </c>
      <c r="E1130" s="12" t="n">
        <v>20.83</v>
      </c>
    </row>
    <row r="1131">
      <c r="A1131" s="3" t="inlineStr">
        <is>
          <t>C13T47A700</t>
        </is>
      </c>
      <c r="B1131" s="3" t="inlineStr">
        <is>
          <t>Epson</t>
        </is>
      </c>
      <c r="C1131" s="3" t="inlineStr">
        <is>
          <t>SINGLE GRAY T47A7 INK 50ML</t>
        </is>
      </c>
      <c r="D1131" s="11" t="n">
        <v>34</v>
      </c>
      <c r="E1131" s="12" t="n">
        <v>28.33</v>
      </c>
    </row>
    <row r="1132">
      <c r="A1132" s="3" t="inlineStr">
        <is>
          <t>C13T04F64010</t>
        </is>
      </c>
      <c r="B1132" s="3" t="inlineStr">
        <is>
          <t>Epson</t>
        </is>
      </c>
      <c r="C1132" s="3" t="inlineStr">
        <is>
          <t>SINGLE GREY 478XL CLARIA PHOTO HD IN</t>
        </is>
      </c>
      <c r="D1132" s="11" t="n">
        <v>20</v>
      </c>
      <c r="E1132" s="12" t="n">
        <v>16.67</v>
      </c>
    </row>
    <row r="1133">
      <c r="A1133" s="3" t="inlineStr">
        <is>
          <t>C13T46S500</t>
        </is>
      </c>
      <c r="B1133" s="3" t="inlineStr">
        <is>
          <t>Epson</t>
        </is>
      </c>
      <c r="C1133" s="3" t="inlineStr">
        <is>
          <t>SINGLE LIGHT CYAN T46S5 INK 25ML</t>
        </is>
      </c>
      <c r="D1133" s="11" t="n">
        <v>25</v>
      </c>
      <c r="E1133" s="12" t="n">
        <v>20.83</v>
      </c>
    </row>
    <row r="1134">
      <c r="A1134" s="3" t="inlineStr">
        <is>
          <t>C13T47A500</t>
        </is>
      </c>
      <c r="B1134" s="3" t="inlineStr">
        <is>
          <t>Epson</t>
        </is>
      </c>
      <c r="C1134" s="3" t="inlineStr">
        <is>
          <t>SINGLE LIGHT CYAN T47A5 INK 50ML</t>
        </is>
      </c>
      <c r="D1134" s="11" t="n">
        <v>34</v>
      </c>
      <c r="E1134" s="12" t="n">
        <v>28.33</v>
      </c>
    </row>
    <row r="1135">
      <c r="A1135" s="3" t="inlineStr">
        <is>
          <t>C13T47A900</t>
        </is>
      </c>
      <c r="B1135" s="3" t="inlineStr">
        <is>
          <t>Epson</t>
        </is>
      </c>
      <c r="C1135" s="3" t="inlineStr">
        <is>
          <t>SINGLE LIGHT GRAY T47A9 INK 50ML</t>
        </is>
      </c>
      <c r="D1135" s="11" t="n">
        <v>34</v>
      </c>
      <c r="E1135" s="12" t="n">
        <v>28.33</v>
      </c>
    </row>
    <row r="1136">
      <c r="A1136" s="3" t="inlineStr">
        <is>
          <t>C13T34634010</t>
        </is>
      </c>
      <c r="B1136" s="3" t="inlineStr">
        <is>
          <t>Epson</t>
        </is>
      </c>
      <c r="C1136" s="3" t="inlineStr">
        <is>
          <t>SINGLE MAGENTA 34 DURABRITE ULTRAINK</t>
        </is>
      </c>
      <c r="D1136" s="11" t="n">
        <v>12</v>
      </c>
      <c r="E1136" s="12" t="n">
        <v>10</v>
      </c>
    </row>
    <row r="1137">
      <c r="A1137" s="3" t="inlineStr">
        <is>
          <t>C13T34734010</t>
        </is>
      </c>
      <c r="B1137" s="3" t="inlineStr">
        <is>
          <t>Epson</t>
        </is>
      </c>
      <c r="C1137" s="3" t="inlineStr">
        <is>
          <t>SINGLE MAGENTA 34XL DURABRITE ULTRAI</t>
        </is>
      </c>
      <c r="D1137" s="11" t="n">
        <v>23</v>
      </c>
      <c r="E1137" s="12" t="n">
        <v>19.17</v>
      </c>
    </row>
    <row r="1138">
      <c r="A1138" s="3" t="inlineStr">
        <is>
          <t>C13T35834010</t>
        </is>
      </c>
      <c r="B1138" s="3" t="inlineStr">
        <is>
          <t>Epson</t>
        </is>
      </c>
      <c r="C1138" s="3" t="inlineStr">
        <is>
          <t>SINGLE MAGENTA 35 DURABRITE ULTRAINK</t>
        </is>
      </c>
      <c r="D1138" s="11" t="n">
        <v>22</v>
      </c>
      <c r="E1138" s="12" t="n">
        <v>18.33</v>
      </c>
    </row>
    <row r="1139">
      <c r="A1139" s="3" t="inlineStr">
        <is>
          <t>C13T17G34010</t>
        </is>
      </c>
      <c r="B1139" s="3" t="inlineStr">
        <is>
          <t>Epson</t>
        </is>
      </c>
      <c r="C1139" s="3" t="inlineStr">
        <is>
          <t>SINGLE MAGENTA 406 UMBRELLA INK</t>
        </is>
      </c>
      <c r="D1139" s="11" t="n">
        <v>18</v>
      </c>
      <c r="E1139" s="12" t="n">
        <v>15</v>
      </c>
    </row>
    <row r="1140">
      <c r="A1140" s="3" t="inlineStr">
        <is>
          <t>C13T17H34010</t>
        </is>
      </c>
      <c r="B1140" s="3" t="inlineStr">
        <is>
          <t>Epson</t>
        </is>
      </c>
      <c r="C1140" s="3" t="inlineStr">
        <is>
          <t>SINGLE MAGENTA 406XL UMBRELLA INK</t>
        </is>
      </c>
      <c r="D1140" s="11" t="n">
        <v>29</v>
      </c>
      <c r="E1140" s="12" t="n">
        <v>24.17</v>
      </c>
    </row>
    <row r="1141">
      <c r="A1141" s="3" t="inlineStr">
        <is>
          <t>C13T09J34010</t>
        </is>
      </c>
      <c r="B1141" s="3" t="inlineStr">
        <is>
          <t>Epson</t>
        </is>
      </c>
      <c r="C1141" s="3" t="inlineStr">
        <is>
          <t>SINGLE MAGENTA 408 DURABRITE INK</t>
        </is>
      </c>
      <c r="D1141" s="11" t="n">
        <v>39</v>
      </c>
      <c r="E1141" s="12" t="n">
        <v>32.5</v>
      </c>
    </row>
    <row r="1142">
      <c r="A1142" s="3" t="inlineStr">
        <is>
          <t>C13T09K34010</t>
        </is>
      </c>
      <c r="B1142" s="3" t="inlineStr">
        <is>
          <t>Epson</t>
        </is>
      </c>
      <c r="C1142" s="3" t="inlineStr">
        <is>
          <t>SINGLE MAGENTA 408L DURABRITE INK</t>
        </is>
      </c>
      <c r="D1142" s="11" t="n">
        <v>54</v>
      </c>
      <c r="E1142" s="12" t="n">
        <v>45</v>
      </c>
    </row>
    <row r="1143">
      <c r="A1143" s="3" t="inlineStr">
        <is>
          <t>C13T02W34010</t>
        </is>
      </c>
      <c r="B1143" s="3" t="inlineStr">
        <is>
          <t>Epson</t>
        </is>
      </c>
      <c r="C1143" s="3" t="inlineStr">
        <is>
          <t>SINGLE MAGENTA 502XL INK</t>
        </is>
      </c>
      <c r="D1143" s="11" t="n">
        <v>17</v>
      </c>
      <c r="E1143" s="12" t="n">
        <v>14.17</v>
      </c>
    </row>
    <row r="1144">
      <c r="A1144" s="3" t="inlineStr">
        <is>
          <t>C13T79134010</t>
        </is>
      </c>
      <c r="B1144" s="3" t="inlineStr">
        <is>
          <t>Epson</t>
        </is>
      </c>
      <c r="C1144" s="3" t="inlineStr">
        <is>
          <t>SINGLE MAGENTA 79 DURABRITE ULTRA IN</t>
        </is>
      </c>
      <c r="D1144" s="11" t="n">
        <v>22</v>
      </c>
      <c r="E1144" s="12" t="n">
        <v>18.33</v>
      </c>
    </row>
    <row r="1145">
      <c r="A1145" s="3" t="inlineStr">
        <is>
          <t>C13T79034010</t>
        </is>
      </c>
      <c r="B1145" s="3" t="inlineStr">
        <is>
          <t>Epson</t>
        </is>
      </c>
      <c r="C1145" s="3" t="inlineStr">
        <is>
          <t>SINGLE MAGENTA 79XL DURABRITE ULTRA</t>
        </is>
      </c>
      <c r="D1145" s="11" t="n">
        <v>38</v>
      </c>
      <c r="E1145" s="12" t="n">
        <v>31.67</v>
      </c>
    </row>
    <row r="1146">
      <c r="A1146" s="3" t="inlineStr">
        <is>
          <t>C13T46S80N</t>
        </is>
      </c>
      <c r="B1146" s="3" t="inlineStr">
        <is>
          <t>Epson</t>
        </is>
      </c>
      <c r="C1146" s="3" t="inlineStr">
        <is>
          <t>SINGLE MATTE BLACK T46S8 INK 25ML</t>
        </is>
      </c>
      <c r="D1146" s="11" t="n">
        <v>25</v>
      </c>
      <c r="E1146" s="12" t="n">
        <v>20.83</v>
      </c>
    </row>
    <row r="1147">
      <c r="A1147" s="3" t="inlineStr">
        <is>
          <t>C13T46S100</t>
        </is>
      </c>
      <c r="B1147" s="3" t="inlineStr">
        <is>
          <t>Epson</t>
        </is>
      </c>
      <c r="C1147" s="3" t="inlineStr">
        <is>
          <t>SINGLE PHOTO BLACK T46S1 INK 25ML</t>
        </is>
      </c>
      <c r="D1147" s="11" t="n">
        <v>25</v>
      </c>
      <c r="E1147" s="12" t="n">
        <v>20.83</v>
      </c>
    </row>
    <row r="1148">
      <c r="A1148" s="3" t="inlineStr">
        <is>
          <t>C13T04F54010</t>
        </is>
      </c>
      <c r="B1148" s="3" t="inlineStr">
        <is>
          <t>Epson</t>
        </is>
      </c>
      <c r="C1148" s="3" t="inlineStr">
        <is>
          <t>SINGLE RED 478XL CLARIA PHOTO HD INK</t>
        </is>
      </c>
      <c r="D1148" s="11" t="n">
        <v>20</v>
      </c>
      <c r="E1148" s="12" t="n">
        <v>16.67</v>
      </c>
    </row>
    <row r="1149">
      <c r="A1149" s="3" t="inlineStr">
        <is>
          <t>C13T47AD00</t>
        </is>
      </c>
      <c r="B1149" s="3" t="inlineStr">
        <is>
          <t>Epson</t>
        </is>
      </c>
      <c r="C1149" s="3" t="inlineStr">
        <is>
          <t>SINGLE VIOLET T47AD INK 50ML</t>
        </is>
      </c>
      <c r="D1149" s="11" t="n">
        <v>34</v>
      </c>
      <c r="E1149" s="12" t="n">
        <v>28.33</v>
      </c>
    </row>
    <row r="1150">
      <c r="A1150" s="3" t="inlineStr">
        <is>
          <t>C13T34644010</t>
        </is>
      </c>
      <c r="B1150" s="3" t="inlineStr">
        <is>
          <t>Epson</t>
        </is>
      </c>
      <c r="C1150" s="3" t="inlineStr">
        <is>
          <t>SINGLE YELLOW 34 DURABRITE ULTRA INK</t>
        </is>
      </c>
      <c r="D1150" s="11" t="n">
        <v>12</v>
      </c>
      <c r="E1150" s="12" t="n">
        <v>10</v>
      </c>
    </row>
    <row r="1151">
      <c r="A1151" s="3" t="inlineStr">
        <is>
          <t>C13T34744010</t>
        </is>
      </c>
      <c r="B1151" s="3" t="inlineStr">
        <is>
          <t>Epson</t>
        </is>
      </c>
      <c r="C1151" s="3" t="inlineStr">
        <is>
          <t>SINGLE YELLOW 34XL DURABRITE ULTRA I</t>
        </is>
      </c>
      <c r="D1151" s="11" t="n">
        <v>23</v>
      </c>
      <c r="E1151" s="12" t="n">
        <v>19.17</v>
      </c>
    </row>
    <row r="1152">
      <c r="A1152" s="3" t="inlineStr">
        <is>
          <t>C13T35844010</t>
        </is>
      </c>
      <c r="B1152" s="3" t="inlineStr">
        <is>
          <t>Epson</t>
        </is>
      </c>
      <c r="C1152" s="3" t="inlineStr">
        <is>
          <t>SINGLE YELLOW 35 DURABRITE ULTRA INK</t>
        </is>
      </c>
      <c r="D1152" s="11" t="n">
        <v>22</v>
      </c>
      <c r="E1152" s="12" t="n">
        <v>18.33</v>
      </c>
    </row>
    <row r="1153">
      <c r="A1153" s="3" t="inlineStr">
        <is>
          <t>C13T35944010</t>
        </is>
      </c>
      <c r="B1153" s="3" t="inlineStr">
        <is>
          <t>Epson</t>
        </is>
      </c>
      <c r="C1153" s="3" t="inlineStr">
        <is>
          <t>SINGLE YELLOW 35XL DURABRITE ULTRA I</t>
        </is>
      </c>
      <c r="D1153" s="11" t="n">
        <v>34</v>
      </c>
      <c r="E1153" s="12" t="n">
        <v>28.33</v>
      </c>
    </row>
    <row r="1154">
      <c r="A1154" s="3" t="inlineStr">
        <is>
          <t>C13T17G44010</t>
        </is>
      </c>
      <c r="B1154" s="3" t="inlineStr">
        <is>
          <t>Epson</t>
        </is>
      </c>
      <c r="C1154" s="3" t="inlineStr">
        <is>
          <t>SINGLE YELLOW 406 UMBRELLA INK</t>
        </is>
      </c>
      <c r="D1154" s="11" t="n">
        <v>18</v>
      </c>
      <c r="E1154" s="12" t="n">
        <v>15</v>
      </c>
    </row>
    <row r="1155">
      <c r="A1155" s="3" t="inlineStr">
        <is>
          <t>C13T17H44010</t>
        </is>
      </c>
      <c r="B1155" s="3" t="inlineStr">
        <is>
          <t>Epson</t>
        </is>
      </c>
      <c r="C1155" s="3" t="inlineStr">
        <is>
          <t>SINGLE YELLOW 406XL UMBRELLA INK</t>
        </is>
      </c>
      <c r="D1155" s="11" t="n">
        <v>29</v>
      </c>
      <c r="E1155" s="12" t="n">
        <v>24.17</v>
      </c>
    </row>
    <row r="1156">
      <c r="A1156" s="3" t="inlineStr">
        <is>
          <t>C13T09J44010</t>
        </is>
      </c>
      <c r="B1156" s="3" t="inlineStr">
        <is>
          <t>Epson</t>
        </is>
      </c>
      <c r="C1156" s="3" t="inlineStr">
        <is>
          <t>SINGLE YELLOW 408 DURABRITE INK</t>
        </is>
      </c>
      <c r="D1156" s="11" t="n">
        <v>39</v>
      </c>
      <c r="E1156" s="12" t="n">
        <v>32.5</v>
      </c>
    </row>
    <row r="1157">
      <c r="A1157" s="3" t="inlineStr">
        <is>
          <t>C13T09K44010</t>
        </is>
      </c>
      <c r="B1157" s="3" t="inlineStr">
        <is>
          <t>Epson</t>
        </is>
      </c>
      <c r="C1157" s="3" t="inlineStr">
        <is>
          <t>SINGLE YELLOW 408L DURABRITE INK</t>
        </is>
      </c>
      <c r="D1157" s="11" t="n">
        <v>54</v>
      </c>
      <c r="E1157" s="12" t="n">
        <v>45</v>
      </c>
    </row>
    <row r="1158">
      <c r="A1158" s="3" t="inlineStr">
        <is>
          <t>C13T02V44010</t>
        </is>
      </c>
      <c r="B1158" s="3" t="inlineStr">
        <is>
          <t>Epson</t>
        </is>
      </c>
      <c r="C1158" s="3" t="inlineStr">
        <is>
          <t>SINGLE YELLOW 502 INK</t>
        </is>
      </c>
      <c r="D1158" s="11" t="n">
        <v>9</v>
      </c>
      <c r="E1158" s="12" t="n">
        <v>7.5</v>
      </c>
    </row>
    <row r="1159">
      <c r="A1159" s="3" t="inlineStr">
        <is>
          <t>C13T02W44010</t>
        </is>
      </c>
      <c r="B1159" s="3" t="inlineStr">
        <is>
          <t>Epson</t>
        </is>
      </c>
      <c r="C1159" s="3" t="inlineStr">
        <is>
          <t>SINGLE YELLOW 502XL INK</t>
        </is>
      </c>
      <c r="D1159" s="11" t="n">
        <v>17</v>
      </c>
      <c r="E1159" s="12" t="n">
        <v>14.17</v>
      </c>
    </row>
    <row r="1160">
      <c r="A1160" s="3" t="inlineStr">
        <is>
          <t>C13T79144010</t>
        </is>
      </c>
      <c r="B1160" s="3" t="inlineStr">
        <is>
          <t>Epson</t>
        </is>
      </c>
      <c r="C1160" s="3" t="inlineStr">
        <is>
          <t>SINGLE YELLOW 79 DURABRITE ULTRA INK</t>
        </is>
      </c>
      <c r="D1160" s="11" t="n">
        <v>22</v>
      </c>
      <c r="E1160" s="12" t="n">
        <v>18.33</v>
      </c>
    </row>
    <row r="1161">
      <c r="A1161" s="3" t="inlineStr">
        <is>
          <t>C13T46S400</t>
        </is>
      </c>
      <c r="B1161" s="3" t="inlineStr">
        <is>
          <t>Epson</t>
        </is>
      </c>
      <c r="C1161" s="3" t="inlineStr">
        <is>
          <t>SINGLE YELLOW T46S4 INK 25ML</t>
        </is>
      </c>
      <c r="D1161" s="11" t="n">
        <v>25</v>
      </c>
      <c r="E1161" s="12" t="n">
        <v>20.83</v>
      </c>
    </row>
    <row r="1162">
      <c r="A1162" s="3" t="inlineStr">
        <is>
          <t>C13T47A400</t>
        </is>
      </c>
      <c r="B1162" s="3" t="inlineStr">
        <is>
          <t>Epson</t>
        </is>
      </c>
      <c r="C1162" s="3" t="inlineStr">
        <is>
          <t>SINGLE YELLOW T47A4 INK 50ML</t>
        </is>
      </c>
      <c r="D1162" s="11" t="n">
        <v>34</v>
      </c>
      <c r="E1162" s="12" t="n">
        <v>28.33</v>
      </c>
    </row>
    <row r="1163">
      <c r="A1163" s="3" t="inlineStr">
        <is>
          <t>C13T16N14010</t>
        </is>
      </c>
      <c r="B1163" s="3" t="inlineStr">
        <is>
          <t>Epson</t>
        </is>
      </c>
      <c r="C1163" s="3" t="inlineStr">
        <is>
          <t>SINGLEPACK BLACK 250 INK</t>
        </is>
      </c>
      <c r="D1163" s="11" t="n">
        <v>13</v>
      </c>
      <c r="E1163" s="12" t="n">
        <v>10.83</v>
      </c>
    </row>
    <row r="1164">
      <c r="A1164" s="3" t="inlineStr">
        <is>
          <t>C13T16P14010</t>
        </is>
      </c>
      <c r="B1164" s="3" t="inlineStr">
        <is>
          <t>Epson</t>
        </is>
      </c>
      <c r="C1164" s="3" t="inlineStr">
        <is>
          <t>SINGLEPACK BLACK 250XL INK</t>
        </is>
      </c>
      <c r="D1164" s="11" t="n">
        <v>20</v>
      </c>
      <c r="E1164" s="12" t="n">
        <v>16.67</v>
      </c>
    </row>
    <row r="1165">
      <c r="A1165" s="3" t="inlineStr">
        <is>
          <t>C13T09R14010</t>
        </is>
      </c>
      <c r="B1165" s="3" t="inlineStr">
        <is>
          <t>Epson</t>
        </is>
      </c>
      <c r="C1165" s="3" t="inlineStr">
        <is>
          <t>SINGLEPACK BLACK 503XL INK</t>
        </is>
      </c>
      <c r="D1165" s="11" t="n">
        <v>31</v>
      </c>
      <c r="E1165" s="12" t="n">
        <v>25.83</v>
      </c>
    </row>
    <row r="1166">
      <c r="A1166" s="3" t="inlineStr">
        <is>
          <t>C13T03U14010</t>
        </is>
      </c>
      <c r="B1166" s="3" t="inlineStr">
        <is>
          <t>Epson</t>
        </is>
      </c>
      <c r="C1166" s="3" t="inlineStr">
        <is>
          <t>SINGLEPACK BLACK 603 INK</t>
        </is>
      </c>
      <c r="D1166" s="11" t="n">
        <v>14</v>
      </c>
      <c r="E1166" s="12" t="n">
        <v>11.67</v>
      </c>
    </row>
    <row r="1167">
      <c r="A1167" s="3" t="inlineStr">
        <is>
          <t>C13T03A14010</t>
        </is>
      </c>
      <c r="B1167" s="3" t="inlineStr">
        <is>
          <t>Epson</t>
        </is>
      </c>
      <c r="C1167" s="3" t="inlineStr">
        <is>
          <t>SINGLEPACK BLACK 603XL INK</t>
        </is>
      </c>
      <c r="D1167" s="11" t="n">
        <v>28</v>
      </c>
      <c r="E1167" s="12" t="n">
        <v>23.33</v>
      </c>
    </row>
    <row r="1168">
      <c r="A1168" s="3" t="inlineStr">
        <is>
          <t>C13T10H14010</t>
        </is>
      </c>
      <c r="B1168" s="3" t="inlineStr">
        <is>
          <t>Epson</t>
        </is>
      </c>
      <c r="C1168" s="3" t="inlineStr">
        <is>
          <t>SINGLEPACK BLACK 604XL INK</t>
        </is>
      </c>
      <c r="D1168" s="11" t="n">
        <v>32</v>
      </c>
      <c r="E1168" s="12" t="n">
        <v>26.67</v>
      </c>
    </row>
    <row r="1169">
      <c r="A1169" s="3" t="inlineStr">
        <is>
          <t>C13T26704010</t>
        </is>
      </c>
      <c r="B1169" s="3" t="inlineStr">
        <is>
          <t>Epson</t>
        </is>
      </c>
      <c r="C1169" s="3" t="inlineStr">
        <is>
          <t>SINGLEPACK COLOUR 267 INK CARTRIDGE</t>
        </is>
      </c>
      <c r="D1169" s="11" t="n">
        <v>16</v>
      </c>
      <c r="E1169" s="12" t="n">
        <v>13.33</v>
      </c>
    </row>
    <row r="1170">
      <c r="A1170" s="3" t="inlineStr">
        <is>
          <t>C13T02F24010</t>
        </is>
      </c>
      <c r="B1170" s="3" t="inlineStr">
        <is>
          <t>Epson</t>
        </is>
      </c>
      <c r="C1170" s="3" t="inlineStr">
        <is>
          <t>SINGLEPACK CYAN 202 CLARIA PREMIUM I</t>
        </is>
      </c>
      <c r="D1170" s="11" t="n">
        <v>13</v>
      </c>
      <c r="E1170" s="12" t="n">
        <v>10.83</v>
      </c>
    </row>
    <row r="1171">
      <c r="A1171" s="3" t="inlineStr">
        <is>
          <t>C13T16N24010</t>
        </is>
      </c>
      <c r="B1171" s="3" t="inlineStr">
        <is>
          <t>Epson</t>
        </is>
      </c>
      <c r="C1171" s="3" t="inlineStr">
        <is>
          <t>SINGLEPACK CYAN 250 INK</t>
        </is>
      </c>
      <c r="D1171" s="11" t="n">
        <v>13</v>
      </c>
      <c r="E1171" s="12" t="n">
        <v>10.83</v>
      </c>
    </row>
    <row r="1172">
      <c r="A1172" s="3" t="inlineStr">
        <is>
          <t>C13T16P24010</t>
        </is>
      </c>
      <c r="B1172" s="3" t="inlineStr">
        <is>
          <t>Epson</t>
        </is>
      </c>
      <c r="C1172" s="3" t="inlineStr">
        <is>
          <t>SINGLEPACK CYAN 250XL INK</t>
        </is>
      </c>
      <c r="D1172" s="11" t="n">
        <v>20</v>
      </c>
      <c r="E1172" s="12" t="n">
        <v>16.67</v>
      </c>
    </row>
    <row r="1173">
      <c r="A1173" s="3" t="inlineStr">
        <is>
          <t>C13T09Q24010</t>
        </is>
      </c>
      <c r="B1173" s="3" t="inlineStr">
        <is>
          <t>Epson</t>
        </is>
      </c>
      <c r="C1173" s="3" t="inlineStr">
        <is>
          <t>SINGLEPACK CYAN 503 INK</t>
        </is>
      </c>
      <c r="D1173" s="11" t="n">
        <v>11</v>
      </c>
      <c r="E1173" s="12" t="n">
        <v>9.17</v>
      </c>
    </row>
    <row r="1174">
      <c r="A1174" s="3" t="inlineStr">
        <is>
          <t>C13T09R24010</t>
        </is>
      </c>
      <c r="B1174" s="3" t="inlineStr">
        <is>
          <t>Epson</t>
        </is>
      </c>
      <c r="C1174" s="3" t="inlineStr">
        <is>
          <t>SINGLEPACK CYAN 503XL INK</t>
        </is>
      </c>
      <c r="D1174" s="11" t="n">
        <v>22</v>
      </c>
      <c r="E1174" s="12" t="n">
        <v>18.33</v>
      </c>
    </row>
    <row r="1175">
      <c r="A1175" s="3" t="inlineStr">
        <is>
          <t>C13T03U24010</t>
        </is>
      </c>
      <c r="B1175" s="3" t="inlineStr">
        <is>
          <t>Epson</t>
        </is>
      </c>
      <c r="C1175" s="3" t="inlineStr">
        <is>
          <t>SINGLEPACK CYAN 603 INK</t>
        </is>
      </c>
      <c r="D1175" s="11" t="n">
        <v>9</v>
      </c>
      <c r="E1175" s="12" t="n">
        <v>7.5</v>
      </c>
    </row>
    <row r="1176">
      <c r="A1176" s="3" t="inlineStr">
        <is>
          <t>C13T03A24010</t>
        </is>
      </c>
      <c r="B1176" s="3" t="inlineStr">
        <is>
          <t>Epson</t>
        </is>
      </c>
      <c r="C1176" s="3" t="inlineStr">
        <is>
          <t>SINGLEPACK CYAN 603XL INK</t>
        </is>
      </c>
      <c r="D1176" s="11" t="n">
        <v>16</v>
      </c>
      <c r="E1176" s="12" t="n">
        <v>13.33</v>
      </c>
    </row>
    <row r="1177">
      <c r="A1177" s="3" t="inlineStr">
        <is>
          <t>C13T10H24010</t>
        </is>
      </c>
      <c r="B1177" s="3" t="inlineStr">
        <is>
          <t>Epson</t>
        </is>
      </c>
      <c r="C1177" s="3" t="inlineStr">
        <is>
          <t>SINGLEPACK CYAN 604XL INK</t>
        </is>
      </c>
      <c r="D1177" s="11" t="n">
        <v>18</v>
      </c>
      <c r="E1177" s="12" t="n">
        <v>15</v>
      </c>
    </row>
    <row r="1178">
      <c r="A1178" s="3" t="inlineStr">
        <is>
          <t>C13T16N54010</t>
        </is>
      </c>
      <c r="B1178" s="3" t="inlineStr">
        <is>
          <t>Epson</t>
        </is>
      </c>
      <c r="C1178" s="3" t="inlineStr">
        <is>
          <t>SINGLEPACK LIGHT CYAN 250 INK</t>
        </is>
      </c>
      <c r="D1178" s="11" t="n">
        <v>13</v>
      </c>
      <c r="E1178" s="12" t="n">
        <v>10.83</v>
      </c>
    </row>
    <row r="1179">
      <c r="A1179" s="3" t="inlineStr">
        <is>
          <t>C13T16P54010</t>
        </is>
      </c>
      <c r="B1179" s="3" t="inlineStr">
        <is>
          <t>Epson</t>
        </is>
      </c>
      <c r="C1179" s="3" t="inlineStr">
        <is>
          <t>SINGLEPACK LIGHT CYAN 250XL INK</t>
        </is>
      </c>
      <c r="D1179" s="11" t="n">
        <v>20</v>
      </c>
      <c r="E1179" s="12" t="n">
        <v>16.67</v>
      </c>
    </row>
    <row r="1180">
      <c r="A1180" s="3" t="inlineStr">
        <is>
          <t>C13T16N64010</t>
        </is>
      </c>
      <c r="B1180" s="3" t="inlineStr">
        <is>
          <t>Epson</t>
        </is>
      </c>
      <c r="C1180" s="3" t="inlineStr">
        <is>
          <t>SINGLEPACK LIGHT MAGENTA 250 INK</t>
        </is>
      </c>
      <c r="D1180" s="11" t="n">
        <v>13</v>
      </c>
      <c r="E1180" s="12" t="n">
        <v>10.83</v>
      </c>
    </row>
    <row r="1181">
      <c r="A1181" s="3" t="inlineStr">
        <is>
          <t>C13T16P64010</t>
        </is>
      </c>
      <c r="B1181" s="3" t="inlineStr">
        <is>
          <t>Epson</t>
        </is>
      </c>
      <c r="C1181" s="3" t="inlineStr">
        <is>
          <t>SINGLEPACK LIGHT MAGENTA 250XL INK</t>
        </is>
      </c>
      <c r="D1181" s="11" t="n">
        <v>20</v>
      </c>
      <c r="E1181" s="12" t="n">
        <v>16.67</v>
      </c>
    </row>
    <row r="1182">
      <c r="A1182" s="3" t="inlineStr">
        <is>
          <t>C13T16N34010</t>
        </is>
      </c>
      <c r="B1182" s="3" t="inlineStr">
        <is>
          <t>Epson</t>
        </is>
      </c>
      <c r="C1182" s="3" t="inlineStr">
        <is>
          <t>SINGLEPACK MAGENTA 250 INK</t>
        </is>
      </c>
      <c r="D1182" s="11" t="n">
        <v>13</v>
      </c>
      <c r="E1182" s="12" t="n">
        <v>10.83</v>
      </c>
    </row>
    <row r="1183">
      <c r="A1183" s="3" t="inlineStr">
        <is>
          <t>C13T16P34010</t>
        </is>
      </c>
      <c r="B1183" s="3" t="inlineStr">
        <is>
          <t>Epson</t>
        </is>
      </c>
      <c r="C1183" s="3" t="inlineStr">
        <is>
          <t>SINGLEPACK MAGENTA 250XL INK</t>
        </is>
      </c>
      <c r="D1183" s="11" t="n">
        <v>20</v>
      </c>
      <c r="E1183" s="12" t="n">
        <v>16.67</v>
      </c>
    </row>
    <row r="1184">
      <c r="A1184" s="3" t="inlineStr">
        <is>
          <t>C13T09Q34010</t>
        </is>
      </c>
      <c r="B1184" s="3" t="inlineStr">
        <is>
          <t>Epson</t>
        </is>
      </c>
      <c r="C1184" s="3" t="inlineStr">
        <is>
          <t>SINGLEPACK MAGENTA 503 INK</t>
        </is>
      </c>
      <c r="D1184" s="11" t="n">
        <v>11</v>
      </c>
      <c r="E1184" s="12" t="n">
        <v>9.17</v>
      </c>
    </row>
    <row r="1185">
      <c r="A1185" s="3" t="inlineStr">
        <is>
          <t>C13T09R34010</t>
        </is>
      </c>
      <c r="B1185" s="3" t="inlineStr">
        <is>
          <t>Epson</t>
        </is>
      </c>
      <c r="C1185" s="3" t="inlineStr">
        <is>
          <t>SINGLEPACK MAGENTA 503XL INK</t>
        </is>
      </c>
      <c r="D1185" s="11" t="n">
        <v>22</v>
      </c>
      <c r="E1185" s="12" t="n">
        <v>18.33</v>
      </c>
    </row>
    <row r="1186">
      <c r="A1186" s="3" t="inlineStr">
        <is>
          <t>C13T03U34010</t>
        </is>
      </c>
      <c r="B1186" s="3" t="inlineStr">
        <is>
          <t>Epson</t>
        </is>
      </c>
      <c r="C1186" s="3" t="inlineStr">
        <is>
          <t>SINGLEPACK MAGENTA 603 INK</t>
        </is>
      </c>
      <c r="D1186" s="11" t="n">
        <v>9</v>
      </c>
      <c r="E1186" s="12" t="n">
        <v>7.5</v>
      </c>
    </row>
    <row r="1187">
      <c r="A1187" s="3" t="inlineStr">
        <is>
          <t>C13T03A34010</t>
        </is>
      </c>
      <c r="B1187" s="3" t="inlineStr">
        <is>
          <t>Epson</t>
        </is>
      </c>
      <c r="C1187" s="3" t="inlineStr">
        <is>
          <t>SINGLEPACK MAGENTA 603XL INK</t>
        </is>
      </c>
      <c r="D1187" s="11" t="n">
        <v>16</v>
      </c>
      <c r="E1187" s="12" t="n">
        <v>13.33</v>
      </c>
    </row>
    <row r="1188">
      <c r="A1188" s="3" t="inlineStr">
        <is>
          <t>C13T10H34010</t>
        </is>
      </c>
      <c r="B1188" s="3" t="inlineStr">
        <is>
          <t>Epson</t>
        </is>
      </c>
      <c r="C1188" s="3" t="inlineStr">
        <is>
          <t>SINGLEPACK MAGENTA 604XL INK</t>
        </is>
      </c>
      <c r="D1188" s="11" t="n">
        <v>18</v>
      </c>
      <c r="E1188" s="12" t="n">
        <v>15</v>
      </c>
    </row>
    <row r="1189">
      <c r="A1189" s="3" t="inlineStr">
        <is>
          <t>C13T16P44010</t>
        </is>
      </c>
      <c r="B1189" s="3" t="inlineStr">
        <is>
          <t>Epson</t>
        </is>
      </c>
      <c r="C1189" s="3" t="inlineStr">
        <is>
          <t>SINGLEPACK YELLOW 250XL INK</t>
        </is>
      </c>
      <c r="D1189" s="11" t="n">
        <v>20</v>
      </c>
      <c r="E1189" s="12" t="n">
        <v>16.67</v>
      </c>
    </row>
    <row r="1190">
      <c r="A1190" s="3" t="inlineStr">
        <is>
          <t>C13T37844010</t>
        </is>
      </c>
      <c r="B1190" s="3" t="inlineStr">
        <is>
          <t>Epson</t>
        </is>
      </c>
      <c r="C1190" s="3" t="inlineStr">
        <is>
          <t>SINGLEPACK YELLOW 378 CLARIA PHOTO H</t>
        </is>
      </c>
      <c r="D1190" s="11" t="n">
        <v>12</v>
      </c>
      <c r="E1190" s="12" t="n">
        <v>10</v>
      </c>
    </row>
    <row r="1191">
      <c r="A1191" s="3" t="inlineStr">
        <is>
          <t>C13T09Q44010</t>
        </is>
      </c>
      <c r="B1191" s="3" t="inlineStr">
        <is>
          <t>Epson</t>
        </is>
      </c>
      <c r="C1191" s="3" t="inlineStr">
        <is>
          <t>SINGLEPACK YELLOW 503 INK</t>
        </is>
      </c>
      <c r="D1191" s="11" t="n">
        <v>11</v>
      </c>
      <c r="E1191" s="12" t="n">
        <v>9.17</v>
      </c>
    </row>
    <row r="1192">
      <c r="A1192" s="3" t="inlineStr">
        <is>
          <t>C13T09R44010</t>
        </is>
      </c>
      <c r="B1192" s="3" t="inlineStr">
        <is>
          <t>Epson</t>
        </is>
      </c>
      <c r="C1192" s="3" t="inlineStr">
        <is>
          <t>SINGLEPACK YELLOW 503XL INK</t>
        </is>
      </c>
      <c r="D1192" s="11" t="n">
        <v>22</v>
      </c>
      <c r="E1192" s="12" t="n">
        <v>18.33</v>
      </c>
    </row>
    <row r="1193">
      <c r="A1193" s="3" t="inlineStr">
        <is>
          <t>C13T03U44010</t>
        </is>
      </c>
      <c r="B1193" s="3" t="inlineStr">
        <is>
          <t>Epson</t>
        </is>
      </c>
      <c r="C1193" s="3" t="inlineStr">
        <is>
          <t>SINGLEPACK YELLOW 603 INK</t>
        </is>
      </c>
      <c r="D1193" s="11" t="n">
        <v>9</v>
      </c>
      <c r="E1193" s="12" t="n">
        <v>7.5</v>
      </c>
    </row>
    <row r="1194">
      <c r="A1194" s="3" t="inlineStr">
        <is>
          <t>C13T03A44010</t>
        </is>
      </c>
      <c r="B1194" s="3" t="inlineStr">
        <is>
          <t>Epson</t>
        </is>
      </c>
      <c r="C1194" s="3" t="inlineStr">
        <is>
          <t>SINGLEPACK YELLOW 603XL INK</t>
        </is>
      </c>
      <c r="D1194" s="11" t="n">
        <v>16</v>
      </c>
      <c r="E1194" s="12" t="n">
        <v>13.33</v>
      </c>
    </row>
    <row r="1195">
      <c r="A1195" s="3" t="inlineStr">
        <is>
          <t>C13T10G44010</t>
        </is>
      </c>
      <c r="B1195" s="3" t="inlineStr">
        <is>
          <t>Epson</t>
        </is>
      </c>
      <c r="C1195" s="3" t="inlineStr">
        <is>
          <t>SINGLEPACK YELLOW 604 INK</t>
        </is>
      </c>
      <c r="D1195" s="11" t="n">
        <v>10</v>
      </c>
      <c r="E1195" s="12" t="n">
        <v>8.33</v>
      </c>
    </row>
    <row r="1196">
      <c r="A1196" s="3" t="inlineStr">
        <is>
          <t>C13T10H44010</t>
        </is>
      </c>
      <c r="B1196" s="3" t="inlineStr">
        <is>
          <t>Epson</t>
        </is>
      </c>
      <c r="C1196" s="3" t="inlineStr">
        <is>
          <t>SINGLEPACK YELLOW 604XL INK</t>
        </is>
      </c>
      <c r="D1196" s="11" t="n">
        <v>18</v>
      </c>
      <c r="E1196" s="12" t="n">
        <v>15</v>
      </c>
    </row>
    <row r="1197">
      <c r="A1197" s="3" t="inlineStr">
        <is>
          <t>C13T580200</t>
        </is>
      </c>
      <c r="B1197" s="3" t="inlineStr">
        <is>
          <t>Epson</t>
        </is>
      </c>
      <c r="C1197" s="3" t="inlineStr">
        <is>
          <t>STYLUS PRO 3800 CYAN</t>
        </is>
      </c>
      <c r="D1197" s="11" t="n">
        <v>51</v>
      </c>
      <c r="E1197" s="12" t="n">
        <v>42.5</v>
      </c>
    </row>
    <row r="1198">
      <c r="A1198" s="3" t="inlineStr">
        <is>
          <t>C13T580700</t>
        </is>
      </c>
      <c r="B1198" s="3" t="inlineStr">
        <is>
          <t>Epson</t>
        </is>
      </c>
      <c r="C1198" s="3" t="inlineStr">
        <is>
          <t>STYLUS PRO 3800 LIGHT BLACK</t>
        </is>
      </c>
      <c r="D1198" s="11" t="n">
        <v>51</v>
      </c>
      <c r="E1198" s="12" t="n">
        <v>42.5</v>
      </c>
    </row>
    <row r="1199">
      <c r="A1199" s="3" t="inlineStr">
        <is>
          <t>C13T580500</t>
        </is>
      </c>
      <c r="B1199" s="3" t="inlineStr">
        <is>
          <t>Epson</t>
        </is>
      </c>
      <c r="C1199" s="3" t="inlineStr">
        <is>
          <t>STYLUS PRO 3800 LIGHT CYAN</t>
        </is>
      </c>
      <c r="D1199" s="11" t="n">
        <v>51</v>
      </c>
      <c r="E1199" s="12" t="n">
        <v>42.5</v>
      </c>
    </row>
    <row r="1200">
      <c r="A1200" s="3" t="inlineStr">
        <is>
          <t>C13T580900</t>
        </is>
      </c>
      <c r="B1200" s="3" t="inlineStr">
        <is>
          <t>Epson</t>
        </is>
      </c>
      <c r="C1200" s="3" t="inlineStr">
        <is>
          <t>STYLUS PRO 3800 LIGHT LIGHT BLACK</t>
        </is>
      </c>
      <c r="D1200" s="11" t="n">
        <v>51</v>
      </c>
      <c r="E1200" s="12" t="n">
        <v>42.5</v>
      </c>
    </row>
    <row r="1201">
      <c r="A1201" s="3" t="inlineStr">
        <is>
          <t>C13T580300</t>
        </is>
      </c>
      <c r="B1201" s="3" t="inlineStr">
        <is>
          <t>Epson</t>
        </is>
      </c>
      <c r="C1201" s="3" t="inlineStr">
        <is>
          <t>STYLUS PRO 3800 MAGENTA</t>
        </is>
      </c>
      <c r="D1201" s="11" t="n">
        <v>51</v>
      </c>
      <c r="E1201" s="12" t="n">
        <v>42.5</v>
      </c>
    </row>
    <row r="1202">
      <c r="A1202" s="3" t="inlineStr">
        <is>
          <t>C13T582000</t>
        </is>
      </c>
      <c r="B1202" s="3" t="inlineStr">
        <is>
          <t>Epson</t>
        </is>
      </c>
      <c r="C1202" s="3" t="inlineStr">
        <is>
          <t>STYLUS PRO 3800 MAINTENANCE TANK</t>
        </is>
      </c>
      <c r="D1202" s="11" t="n">
        <v>18</v>
      </c>
      <c r="E1202" s="12" t="n">
        <v>15</v>
      </c>
    </row>
    <row r="1203">
      <c r="A1203" s="3" t="inlineStr">
        <is>
          <t>C13T580100</t>
        </is>
      </c>
      <c r="B1203" s="3" t="inlineStr">
        <is>
          <t>Epson</t>
        </is>
      </c>
      <c r="C1203" s="3" t="inlineStr">
        <is>
          <t>STYLUS PRO 3800 PHOTO BLACK</t>
        </is>
      </c>
      <c r="D1203" s="11" t="n">
        <v>51</v>
      </c>
      <c r="E1203" s="12" t="n">
        <v>42.5</v>
      </c>
    </row>
    <row r="1204">
      <c r="A1204" s="3" t="inlineStr">
        <is>
          <t>C13T580400</t>
        </is>
      </c>
      <c r="B1204" s="3" t="inlineStr">
        <is>
          <t>Epson</t>
        </is>
      </c>
      <c r="C1204" s="3" t="inlineStr">
        <is>
          <t>STYLUS PRO 3800 YELLOW</t>
        </is>
      </c>
      <c r="D1204" s="11" t="n">
        <v>51</v>
      </c>
      <c r="E1204" s="12" t="n">
        <v>42.5</v>
      </c>
    </row>
    <row r="1205">
      <c r="A1205" s="3" t="inlineStr">
        <is>
          <t>C13T580A00</t>
        </is>
      </c>
      <c r="B1205" s="3" t="inlineStr">
        <is>
          <t>Epson</t>
        </is>
      </c>
      <c r="C1205" s="3" t="inlineStr">
        <is>
          <t>STYLUS PRO 3880 VIVID MAGENTA</t>
        </is>
      </c>
      <c r="D1205" s="11" t="n">
        <v>51</v>
      </c>
      <c r="E1205" s="12" t="n">
        <v>42.5</v>
      </c>
    </row>
    <row r="1206">
      <c r="A1206" s="3" t="inlineStr">
        <is>
          <t>C13T07154012</t>
        </is>
      </c>
      <c r="B1206" s="3" t="inlineStr">
        <is>
          <t>Epson</t>
        </is>
      </c>
      <c r="C1206" s="3" t="inlineStr">
        <is>
          <t>T071 4 COLOUR MULTIPACK DURABR</t>
        </is>
      </c>
      <c r="D1206" s="11" t="n">
        <v>49</v>
      </c>
      <c r="E1206" s="12" t="n">
        <v>40.83</v>
      </c>
    </row>
    <row r="1207">
      <c r="A1207" s="3" t="inlineStr">
        <is>
          <t>C13T07114012</t>
        </is>
      </c>
      <c r="B1207" s="3" t="inlineStr">
        <is>
          <t>Epson</t>
        </is>
      </c>
      <c r="C1207" s="3" t="inlineStr">
        <is>
          <t>T071 BLACK INK CART</t>
        </is>
      </c>
      <c r="D1207" s="11" t="n">
        <v>13</v>
      </c>
      <c r="E1207" s="12" t="n">
        <v>10.83</v>
      </c>
    </row>
    <row r="1208">
      <c r="A1208" s="3" t="inlineStr">
        <is>
          <t>C13T07134012</t>
        </is>
      </c>
      <c r="B1208" s="3" t="inlineStr">
        <is>
          <t>Epson</t>
        </is>
      </c>
      <c r="C1208" s="3" t="inlineStr">
        <is>
          <t>T071 MAGENTA INK CART</t>
        </is>
      </c>
      <c r="D1208" s="11" t="n">
        <v>13</v>
      </c>
      <c r="E1208" s="12" t="n">
        <v>10.83</v>
      </c>
    </row>
    <row r="1209">
      <c r="A1209" s="3" t="inlineStr">
        <is>
          <t>C13T07114H10</t>
        </is>
      </c>
      <c r="B1209" s="3" t="inlineStr">
        <is>
          <t>Epson</t>
        </is>
      </c>
      <c r="C1209" s="3" t="inlineStr">
        <is>
          <t>T0711H TWIN PACK BLACK (HIGH)</t>
        </is>
      </c>
      <c r="D1209" s="11" t="n">
        <v>25</v>
      </c>
      <c r="E1209" s="12" t="n">
        <v>20.83</v>
      </c>
    </row>
    <row r="1210">
      <c r="A1210" s="3" t="inlineStr">
        <is>
          <t>C13T08014011</t>
        </is>
      </c>
      <c r="B1210" s="3" t="inlineStr">
        <is>
          <t>Epson</t>
        </is>
      </c>
      <c r="C1210" s="3" t="inlineStr">
        <is>
          <t>T080 STYLUS PHOTO BLACK INK CART</t>
        </is>
      </c>
      <c r="D1210" s="11" t="n">
        <v>13</v>
      </c>
      <c r="E1210" s="12" t="n">
        <v>10.83</v>
      </c>
    </row>
    <row r="1211">
      <c r="A1211" s="3" t="inlineStr">
        <is>
          <t>C13T08074011</t>
        </is>
      </c>
      <c r="B1211" s="3" t="inlineStr">
        <is>
          <t>Epson</t>
        </is>
      </c>
      <c r="C1211" s="3" t="inlineStr">
        <is>
          <t>T080 STYLUS PHOTO COLOUR MULTIPACK</t>
        </is>
      </c>
      <c r="D1211" s="11" t="n">
        <v>67</v>
      </c>
      <c r="E1211" s="12" t="n">
        <v>55.83</v>
      </c>
    </row>
    <row r="1212">
      <c r="A1212" s="3" t="inlineStr">
        <is>
          <t>C13T08054011</t>
        </is>
      </c>
      <c r="B1212" s="3" t="inlineStr">
        <is>
          <t>Epson</t>
        </is>
      </c>
      <c r="C1212" s="3" t="inlineStr">
        <is>
          <t>T080 STYLUS PHOTO LIGHT CYAN INK CAR</t>
        </is>
      </c>
      <c r="D1212" s="11" t="n">
        <v>13</v>
      </c>
      <c r="E1212" s="12" t="n">
        <v>10.83</v>
      </c>
    </row>
    <row r="1213">
      <c r="A1213" s="3" t="inlineStr">
        <is>
          <t>C13T08064011</t>
        </is>
      </c>
      <c r="B1213" s="3" t="inlineStr">
        <is>
          <t>Epson</t>
        </is>
      </c>
      <c r="C1213" s="3" t="inlineStr">
        <is>
          <t>T080 STYLUS PHOTO LIGHT MAGENTA INK</t>
        </is>
      </c>
      <c r="D1213" s="11" t="n">
        <v>13</v>
      </c>
      <c r="E1213" s="12" t="n">
        <v>10.83</v>
      </c>
    </row>
    <row r="1214">
      <c r="A1214" s="3" t="inlineStr">
        <is>
          <t>C13T08934011</t>
        </is>
      </c>
      <c r="B1214" s="3" t="inlineStr">
        <is>
          <t>Epson</t>
        </is>
      </c>
      <c r="C1214" s="3" t="inlineStr">
        <is>
          <t>T0891 MAGENTA INK CART</t>
        </is>
      </c>
      <c r="D1214" s="11" t="n">
        <v>9</v>
      </c>
      <c r="E1214" s="12" t="n">
        <v>7.5</v>
      </c>
    </row>
    <row r="1215">
      <c r="A1215" s="3" t="inlineStr">
        <is>
          <t>C13T08944011</t>
        </is>
      </c>
      <c r="B1215" s="3" t="inlineStr">
        <is>
          <t>Epson</t>
        </is>
      </c>
      <c r="C1215" s="3" t="inlineStr">
        <is>
          <t>T0891 YELLOW INK CART</t>
        </is>
      </c>
      <c r="D1215" s="11" t="n">
        <v>9</v>
      </c>
      <c r="E1215" s="12" t="n">
        <v>7.5</v>
      </c>
    </row>
    <row r="1216">
      <c r="A1216" s="3" t="inlineStr">
        <is>
          <t>C13T12814012</t>
        </is>
      </c>
      <c r="B1216" s="3" t="inlineStr">
        <is>
          <t>Epson</t>
        </is>
      </c>
      <c r="C1216" s="3" t="inlineStr">
        <is>
          <t>T128 BLACK M FOX</t>
        </is>
      </c>
      <c r="D1216" s="11" t="n">
        <v>13</v>
      </c>
      <c r="E1216" s="12" t="n">
        <v>10.83</v>
      </c>
    </row>
    <row r="1217">
      <c r="A1217" s="3" t="inlineStr">
        <is>
          <t>C13T12824012</t>
        </is>
      </c>
      <c r="B1217" s="3" t="inlineStr">
        <is>
          <t>Epson</t>
        </is>
      </c>
      <c r="C1217" s="3" t="inlineStr">
        <is>
          <t>T128 CYAN M FOX</t>
        </is>
      </c>
      <c r="D1217" s="11" t="n">
        <v>11</v>
      </c>
      <c r="E1217" s="12" t="n">
        <v>9.17</v>
      </c>
    </row>
    <row r="1218">
      <c r="A1218" s="3" t="inlineStr">
        <is>
          <t>C13T12834012</t>
        </is>
      </c>
      <c r="B1218" s="3" t="inlineStr">
        <is>
          <t>Epson</t>
        </is>
      </c>
      <c r="C1218" s="3" t="inlineStr">
        <is>
          <t>T128 MAGENTA M FOX</t>
        </is>
      </c>
      <c r="D1218" s="11" t="n">
        <v>11</v>
      </c>
      <c r="E1218" s="12" t="n">
        <v>9.17</v>
      </c>
    </row>
    <row r="1219">
      <c r="A1219" s="3" t="inlineStr">
        <is>
          <t>C13T12844012</t>
        </is>
      </c>
      <c r="B1219" s="3" t="inlineStr">
        <is>
          <t>Epson</t>
        </is>
      </c>
      <c r="C1219" s="3" t="inlineStr">
        <is>
          <t>T128 YELLOW M FOX</t>
        </is>
      </c>
      <c r="D1219" s="11" t="n">
        <v>11</v>
      </c>
      <c r="E1219" s="12" t="n">
        <v>9.17</v>
      </c>
    </row>
    <row r="1220">
      <c r="A1220" s="3" t="inlineStr">
        <is>
          <t>C13T12914012</t>
        </is>
      </c>
      <c r="B1220" s="3" t="inlineStr">
        <is>
          <t>Epson</t>
        </is>
      </c>
      <c r="C1220" s="3" t="inlineStr">
        <is>
          <t>T129 BLACK L APPLE</t>
        </is>
      </c>
      <c r="D1220" s="11" t="n">
        <v>15</v>
      </c>
      <c r="E1220" s="12" t="n">
        <v>12.5</v>
      </c>
    </row>
    <row r="1221">
      <c r="A1221" s="3" t="inlineStr">
        <is>
          <t>C13T12924012</t>
        </is>
      </c>
      <c r="B1221" s="3" t="inlineStr">
        <is>
          <t>Epson</t>
        </is>
      </c>
      <c r="C1221" s="3" t="inlineStr">
        <is>
          <t>T129 CYAN L APPLE</t>
        </is>
      </c>
      <c r="D1221" s="11" t="n">
        <v>15</v>
      </c>
      <c r="E1221" s="12" t="n">
        <v>12.5</v>
      </c>
    </row>
    <row r="1222">
      <c r="A1222" s="3" t="inlineStr">
        <is>
          <t>C13T12934012</t>
        </is>
      </c>
      <c r="B1222" s="3" t="inlineStr">
        <is>
          <t>Epson</t>
        </is>
      </c>
      <c r="C1222" s="3" t="inlineStr">
        <is>
          <t>T129 MAGENTA L APPLE</t>
        </is>
      </c>
      <c r="D1222" s="11" t="n">
        <v>15</v>
      </c>
      <c r="E1222" s="12" t="n">
        <v>12.5</v>
      </c>
    </row>
    <row r="1223">
      <c r="A1223" s="3" t="inlineStr">
        <is>
          <t>C13T12954012</t>
        </is>
      </c>
      <c r="B1223" s="3" t="inlineStr">
        <is>
          <t>Epson</t>
        </is>
      </c>
      <c r="C1223" s="3" t="inlineStr">
        <is>
          <t>T129 MULTIPACK M APPLE BK C Y M</t>
        </is>
      </c>
      <c r="D1223" s="11" t="n">
        <v>58</v>
      </c>
      <c r="E1223" s="12" t="n">
        <v>48.33</v>
      </c>
    </row>
    <row r="1224">
      <c r="A1224" s="3" t="inlineStr">
        <is>
          <t>C13T12944012</t>
        </is>
      </c>
      <c r="B1224" s="3" t="inlineStr">
        <is>
          <t>Epson</t>
        </is>
      </c>
      <c r="C1224" s="3" t="inlineStr">
        <is>
          <t>T129 YELLOW L APPLE</t>
        </is>
      </c>
      <c r="D1224" s="11" t="n">
        <v>15</v>
      </c>
      <c r="E1224" s="12" t="n">
        <v>12.5</v>
      </c>
    </row>
    <row r="1225">
      <c r="A1225" s="3" t="inlineStr">
        <is>
          <t>C13T12954511</t>
        </is>
      </c>
      <c r="B1225" s="3" t="inlineStr">
        <is>
          <t>Epson</t>
        </is>
      </c>
      <c r="C1225" s="3" t="inlineStr">
        <is>
          <t>T1295 DURABRITE ULTRA INK EASY MAIL</t>
        </is>
      </c>
      <c r="D1225" s="11" t="n">
        <v>58</v>
      </c>
      <c r="E1225" s="12" t="n">
        <v>48.33</v>
      </c>
    </row>
    <row r="1226">
      <c r="A1226" s="3" t="inlineStr">
        <is>
          <t>C13T13014012</t>
        </is>
      </c>
      <c r="B1226" s="3" t="inlineStr">
        <is>
          <t>Epson</t>
        </is>
      </c>
      <c r="C1226" s="3" t="inlineStr">
        <is>
          <t>T130 BLACK XL STAG</t>
        </is>
      </c>
      <c r="D1226" s="11" t="n">
        <v>24</v>
      </c>
      <c r="E1226" s="12" t="n">
        <v>20</v>
      </c>
    </row>
    <row r="1227">
      <c r="A1227" s="3" t="inlineStr">
        <is>
          <t>C13T13024012</t>
        </is>
      </c>
      <c r="B1227" s="3" t="inlineStr">
        <is>
          <t>Epson</t>
        </is>
      </c>
      <c r="C1227" s="3" t="inlineStr">
        <is>
          <t>T130 CYAN XL STAG</t>
        </is>
      </c>
      <c r="D1227" s="11" t="n">
        <v>17</v>
      </c>
      <c r="E1227" s="12" t="n">
        <v>14.17</v>
      </c>
    </row>
    <row r="1228">
      <c r="A1228" s="3" t="inlineStr">
        <is>
          <t>C13T13034012</t>
        </is>
      </c>
      <c r="B1228" s="3" t="inlineStr">
        <is>
          <t>Epson</t>
        </is>
      </c>
      <c r="C1228" s="3" t="inlineStr">
        <is>
          <t>T130 MAGENTA XL STAG</t>
        </is>
      </c>
      <c r="D1228" s="11" t="n">
        <v>17</v>
      </c>
      <c r="E1228" s="12" t="n">
        <v>14.17</v>
      </c>
    </row>
    <row r="1229">
      <c r="A1229" s="3" t="inlineStr">
        <is>
          <t>C13T13064012</t>
        </is>
      </c>
      <c r="B1229" s="3" t="inlineStr">
        <is>
          <t>Epson</t>
        </is>
      </c>
      <c r="C1229" s="3" t="inlineStr">
        <is>
          <t>T130 MULTIPACK XL STAG C M Y</t>
        </is>
      </c>
      <c r="D1229" s="11" t="n">
        <v>48</v>
      </c>
      <c r="E1229" s="12" t="n">
        <v>40</v>
      </c>
    </row>
    <row r="1230">
      <c r="A1230" s="3" t="inlineStr">
        <is>
          <t>C13T13044012</t>
        </is>
      </c>
      <c r="B1230" s="3" t="inlineStr">
        <is>
          <t>Epson</t>
        </is>
      </c>
      <c r="C1230" s="3" t="inlineStr">
        <is>
          <t>T130 YELLOW XL STAG</t>
        </is>
      </c>
      <c r="D1230" s="11" t="n">
        <v>17</v>
      </c>
      <c r="E1230" s="12" t="n">
        <v>14.17</v>
      </c>
    </row>
    <row r="1231">
      <c r="A1231" s="3" t="inlineStr">
        <is>
          <t>C13T15924010</t>
        </is>
      </c>
      <c r="B1231" s="3" t="inlineStr">
        <is>
          <t>Epson</t>
        </is>
      </c>
      <c r="C1231" s="3" t="inlineStr">
        <is>
          <t>T1592 STYLUS PHOTO CYAN</t>
        </is>
      </c>
      <c r="D1231" s="11" t="n">
        <v>18</v>
      </c>
      <c r="E1231" s="12" t="n">
        <v>15</v>
      </c>
    </row>
    <row r="1232">
      <c r="A1232" s="3" t="inlineStr">
        <is>
          <t>C13T15974010</t>
        </is>
      </c>
      <c r="B1232" s="3" t="inlineStr">
        <is>
          <t>Epson</t>
        </is>
      </c>
      <c r="C1232" s="3" t="inlineStr">
        <is>
          <t>T1597 STYLUS PHOTO RED</t>
        </is>
      </c>
      <c r="D1232" s="11" t="n">
        <v>18</v>
      </c>
      <c r="E1232" s="12" t="n">
        <v>15</v>
      </c>
    </row>
    <row r="1233">
      <c r="A1233" s="3" t="inlineStr">
        <is>
          <t>C13T15994010</t>
        </is>
      </c>
      <c r="B1233" s="3" t="inlineStr">
        <is>
          <t>Epson</t>
        </is>
      </c>
      <c r="C1233" s="3" t="inlineStr">
        <is>
          <t>T1599 STLUS PHOTO ORANGE</t>
        </is>
      </c>
      <c r="D1233" s="11" t="n">
        <v>18</v>
      </c>
      <c r="E1233" s="12" t="n">
        <v>15</v>
      </c>
    </row>
    <row r="1234">
      <c r="A1234" s="3" t="inlineStr">
        <is>
          <t>C13T32414010</t>
        </is>
      </c>
      <c r="B1234" s="3" t="inlineStr">
        <is>
          <t>Epson</t>
        </is>
      </c>
      <c r="C1234" s="3" t="inlineStr">
        <is>
          <t>T3241 PHOTO BLACK</t>
        </is>
      </c>
      <c r="D1234" s="11" t="n">
        <v>14</v>
      </c>
      <c r="E1234" s="12" t="n">
        <v>11.67</v>
      </c>
    </row>
    <row r="1235">
      <c r="A1235" s="3" t="inlineStr">
        <is>
          <t>C13T32424010</t>
        </is>
      </c>
      <c r="B1235" s="3" t="inlineStr">
        <is>
          <t>Epson</t>
        </is>
      </c>
      <c r="C1235" s="3" t="inlineStr">
        <is>
          <t>T3242 CYAN</t>
        </is>
      </c>
      <c r="D1235" s="11" t="n">
        <v>14</v>
      </c>
      <c r="E1235" s="12" t="n">
        <v>11.67</v>
      </c>
    </row>
    <row r="1236">
      <c r="A1236" s="3" t="inlineStr">
        <is>
          <t>C13T32444010</t>
        </is>
      </c>
      <c r="B1236" s="3" t="inlineStr">
        <is>
          <t>Epson</t>
        </is>
      </c>
      <c r="C1236" s="3" t="inlineStr">
        <is>
          <t>T3244 YELLOW</t>
        </is>
      </c>
      <c r="D1236" s="11" t="n">
        <v>14</v>
      </c>
      <c r="E1236" s="12" t="n">
        <v>11.67</v>
      </c>
    </row>
    <row r="1237">
      <c r="A1237" s="3" t="inlineStr">
        <is>
          <t>C13T32474010</t>
        </is>
      </c>
      <c r="B1237" s="3" t="inlineStr">
        <is>
          <t>Epson</t>
        </is>
      </c>
      <c r="C1237" s="3" t="inlineStr">
        <is>
          <t>T3247 RED</t>
        </is>
      </c>
      <c r="D1237" s="11" t="n">
        <v>14</v>
      </c>
      <c r="E1237" s="12" t="n">
        <v>11.67</v>
      </c>
    </row>
    <row r="1238">
      <c r="A1238" s="3" t="inlineStr">
        <is>
          <t>C13T40C140</t>
        </is>
      </c>
      <c r="B1238" s="3" t="inlineStr">
        <is>
          <t>Epson</t>
        </is>
      </c>
      <c r="C1238" s="3" t="inlineStr">
        <is>
          <t>T40C1 BLACK INK CARTRIDGE - 50ML</t>
        </is>
      </c>
      <c r="D1238" s="11" t="n">
        <v>51</v>
      </c>
      <c r="E1238" s="12" t="n">
        <v>42.5</v>
      </c>
    </row>
    <row r="1239">
      <c r="A1239" s="3" t="inlineStr">
        <is>
          <t>C13T40C240</t>
        </is>
      </c>
      <c r="B1239" s="3" t="inlineStr">
        <is>
          <t>Epson</t>
        </is>
      </c>
      <c r="C1239" s="3" t="inlineStr">
        <is>
          <t>T40C2 CYAN INK CARTRIDGE - 26ML</t>
        </is>
      </c>
      <c r="D1239" s="11" t="n">
        <v>32</v>
      </c>
      <c r="E1239" s="12" t="n">
        <v>26.67</v>
      </c>
    </row>
    <row r="1240">
      <c r="A1240" s="3" t="inlineStr">
        <is>
          <t>C13T40C34N</t>
        </is>
      </c>
      <c r="B1240" s="3" t="inlineStr">
        <is>
          <t>Epson</t>
        </is>
      </c>
      <c r="C1240" s="3" t="inlineStr">
        <is>
          <t>T40C3 MAGENTA INK CARTRIDGE - 26ML</t>
        </is>
      </c>
      <c r="D1240" s="11" t="n">
        <v>32</v>
      </c>
      <c r="E1240" s="12" t="n">
        <v>26.67</v>
      </c>
    </row>
    <row r="1241">
      <c r="A1241" s="3" t="inlineStr">
        <is>
          <t>C13T40C440</t>
        </is>
      </c>
      <c r="B1241" s="3" t="inlineStr">
        <is>
          <t>Epson</t>
        </is>
      </c>
      <c r="C1241" s="3" t="inlineStr">
        <is>
          <t>T40C4 YELLOW INK CARTRIDGE - 26ML</t>
        </is>
      </c>
      <c r="D1241" s="11" t="n">
        <v>32</v>
      </c>
      <c r="E1241" s="12" t="n">
        <v>26.67</v>
      </c>
    </row>
    <row r="1242">
      <c r="A1242" s="3" t="inlineStr">
        <is>
          <t>C13T40D140</t>
        </is>
      </c>
      <c r="B1242" s="3" t="inlineStr">
        <is>
          <t>Epson</t>
        </is>
      </c>
      <c r="C1242" s="3" t="inlineStr">
        <is>
          <t>T40D1 BLACK INK CARTRIDGE - 80ML</t>
        </is>
      </c>
      <c r="D1242" s="11" t="n">
        <v>72</v>
      </c>
      <c r="E1242" s="12" t="n">
        <v>60</v>
      </c>
    </row>
    <row r="1243">
      <c r="A1243" s="3" t="inlineStr">
        <is>
          <t>C13T40D240</t>
        </is>
      </c>
      <c r="B1243" s="3" t="inlineStr">
        <is>
          <t>Epson</t>
        </is>
      </c>
      <c r="C1243" s="3" t="inlineStr">
        <is>
          <t>T40D2 CYAN INK CARTRIDGE - 50ML</t>
        </is>
      </c>
      <c r="D1243" s="11" t="n">
        <v>51</v>
      </c>
      <c r="E1243" s="12" t="n">
        <v>42.5</v>
      </c>
    </row>
    <row r="1244">
      <c r="A1244" s="3" t="inlineStr">
        <is>
          <t>C13T40D34N</t>
        </is>
      </c>
      <c r="B1244" s="3" t="inlineStr">
        <is>
          <t>Epson</t>
        </is>
      </c>
      <c r="C1244" s="3" t="inlineStr">
        <is>
          <t>T40D3 MAGENTA INK CARTRIDGE - 50ML</t>
        </is>
      </c>
      <c r="D1244" s="11" t="n">
        <v>51</v>
      </c>
      <c r="E1244" s="12" t="n">
        <v>42.5</v>
      </c>
    </row>
    <row r="1245">
      <c r="A1245" s="3" t="inlineStr">
        <is>
          <t>C13T40D440</t>
        </is>
      </c>
      <c r="B1245" s="3" t="inlineStr">
        <is>
          <t>Epson</t>
        </is>
      </c>
      <c r="C1245" s="3" t="inlineStr">
        <is>
          <t>T40D4 YELLOW INK CARTRIDGE - 50ML</t>
        </is>
      </c>
      <c r="D1245" s="11" t="n">
        <v>51</v>
      </c>
      <c r="E1245" s="12" t="n">
        <v>42.5</v>
      </c>
    </row>
    <row r="1246">
      <c r="A1246" s="3" t="inlineStr">
        <is>
          <t>C13T41E34N</t>
        </is>
      </c>
      <c r="B1246" s="3" t="inlineStr">
        <is>
          <t>Epson</t>
        </is>
      </c>
      <c r="C1246" s="3" t="inlineStr">
        <is>
          <t>T41E3 MAGENTA INK CARTRIDGE - 700ML</t>
        </is>
      </c>
      <c r="D1246" s="11" t="n">
        <v>254</v>
      </c>
      <c r="E1246" s="12" t="n">
        <v>211.67</v>
      </c>
    </row>
    <row r="1247">
      <c r="A1247" s="3" t="inlineStr">
        <is>
          <t>C13T41F240</t>
        </is>
      </c>
      <c r="B1247" s="3" t="inlineStr">
        <is>
          <t>Epson</t>
        </is>
      </c>
      <c r="C1247" s="3" t="inlineStr">
        <is>
          <t>T41F2 CYAN INK CARTRIDGE - 350ML</t>
        </is>
      </c>
      <c r="D1247" s="11" t="n">
        <v>141</v>
      </c>
      <c r="E1247" s="12" t="n">
        <v>117.5</v>
      </c>
    </row>
    <row r="1248">
      <c r="A1248" s="3" t="inlineStr">
        <is>
          <t>C13T41F34N</t>
        </is>
      </c>
      <c r="B1248" s="3" t="inlineStr">
        <is>
          <t>Epson</t>
        </is>
      </c>
      <c r="C1248" s="3" t="inlineStr">
        <is>
          <t>T41F3 MAGENTA INK CARTRIDGE - 350ML</t>
        </is>
      </c>
      <c r="D1248" s="11" t="n">
        <v>141</v>
      </c>
      <c r="E1248" s="12" t="n">
        <v>117.5</v>
      </c>
    </row>
    <row r="1249">
      <c r="A1249" s="3" t="inlineStr">
        <is>
          <t>C13T41F440</t>
        </is>
      </c>
      <c r="B1249" s="3" t="inlineStr">
        <is>
          <t>Epson</t>
        </is>
      </c>
      <c r="C1249" s="3" t="inlineStr">
        <is>
          <t>T41F4 YELLOW INK CARTRIDGE - 350ML</t>
        </is>
      </c>
      <c r="D1249" s="11" t="n">
        <v>141</v>
      </c>
      <c r="E1249" s="12" t="n">
        <v>117.5</v>
      </c>
    </row>
    <row r="1250">
      <c r="A1250" s="3" t="inlineStr">
        <is>
          <t>C13T41F540</t>
        </is>
      </c>
      <c r="B1250" s="3" t="inlineStr">
        <is>
          <t>Epson</t>
        </is>
      </c>
      <c r="C1250" s="3" t="inlineStr">
        <is>
          <t>T41F5 BLACK INK CARTRIDGE - 350ML</t>
        </is>
      </c>
      <c r="D1250" s="11" t="n">
        <v>141</v>
      </c>
      <c r="E1250" s="12" t="n">
        <v>117.5</v>
      </c>
    </row>
    <row r="1251">
      <c r="A1251" s="3" t="inlineStr">
        <is>
          <t>C13T41R240</t>
        </is>
      </c>
      <c r="B1251" s="3" t="inlineStr">
        <is>
          <t>Epson</t>
        </is>
      </c>
      <c r="C1251" s="3" t="inlineStr">
        <is>
          <t>T41R2 CYAN INK CARTRIDGE - 110ML</t>
        </is>
      </c>
      <c r="D1251" s="11" t="n">
        <v>60</v>
      </c>
      <c r="E1251" s="12" t="n">
        <v>50</v>
      </c>
    </row>
    <row r="1252">
      <c r="A1252" s="3" t="inlineStr">
        <is>
          <t>C13T41R34N</t>
        </is>
      </c>
      <c r="B1252" s="3" t="inlineStr">
        <is>
          <t>Epson</t>
        </is>
      </c>
      <c r="C1252" s="3" t="inlineStr">
        <is>
          <t>T41R3 MAGENTA INK CARTRIDGE - 110ML</t>
        </is>
      </c>
      <c r="D1252" s="11" t="n">
        <v>60</v>
      </c>
      <c r="E1252" s="12" t="n">
        <v>50</v>
      </c>
    </row>
    <row r="1253">
      <c r="A1253" s="3" t="inlineStr">
        <is>
          <t>C13T41R440</t>
        </is>
      </c>
      <c r="B1253" s="3" t="inlineStr">
        <is>
          <t>Epson</t>
        </is>
      </c>
      <c r="C1253" s="3" t="inlineStr">
        <is>
          <t>T41R4 YELLOW INK CARTRIDGE - 110ML</t>
        </is>
      </c>
      <c r="D1253" s="11" t="n">
        <v>60</v>
      </c>
      <c r="E1253" s="12" t="n">
        <v>50</v>
      </c>
    </row>
    <row r="1254">
      <c r="A1254" s="3" t="inlineStr">
        <is>
          <t>C13T41R540</t>
        </is>
      </c>
      <c r="B1254" s="3" t="inlineStr">
        <is>
          <t>Epson</t>
        </is>
      </c>
      <c r="C1254" s="3" t="inlineStr">
        <is>
          <t>T41R5 BLACK INK CARTRIDGE - 110ML</t>
        </is>
      </c>
      <c r="D1254" s="11" t="n">
        <v>60</v>
      </c>
      <c r="E1254" s="12" t="n">
        <v>50</v>
      </c>
    </row>
    <row r="1255">
      <c r="A1255" s="3" t="inlineStr">
        <is>
          <t>C13T44J140</t>
        </is>
      </c>
      <c r="B1255" s="3" t="inlineStr">
        <is>
          <t>Epson</t>
        </is>
      </c>
      <c r="C1255" s="3" t="inlineStr">
        <is>
          <t>T44J1 PHOTO BLACK INK CART - 700ML</t>
        </is>
      </c>
      <c r="D1255" s="11" t="n">
        <v>246</v>
      </c>
      <c r="E1255" s="12" t="n">
        <v>205</v>
      </c>
    </row>
    <row r="1256">
      <c r="A1256" s="3" t="inlineStr">
        <is>
          <t>C13T44J240</t>
        </is>
      </c>
      <c r="B1256" s="3" t="inlineStr">
        <is>
          <t>Epson</t>
        </is>
      </c>
      <c r="C1256" s="3" t="inlineStr">
        <is>
          <t>T44J2 CYAN INK CARTRIDGE - 700ML</t>
        </is>
      </c>
      <c r="D1256" s="11" t="n">
        <v>246</v>
      </c>
      <c r="E1256" s="12" t="n">
        <v>205</v>
      </c>
    </row>
    <row r="1257">
      <c r="A1257" s="3" t="inlineStr">
        <is>
          <t>C13T44J34N</t>
        </is>
      </c>
      <c r="B1257" s="3" t="inlineStr">
        <is>
          <t>Epson</t>
        </is>
      </c>
      <c r="C1257" s="3" t="inlineStr">
        <is>
          <t>T44J3 VIVID MAGENTA INK CART - 700ML</t>
        </is>
      </c>
      <c r="D1257" s="11" t="n">
        <v>246</v>
      </c>
      <c r="E1257" s="12" t="n">
        <v>205</v>
      </c>
    </row>
    <row r="1258">
      <c r="A1258" s="3" t="inlineStr">
        <is>
          <t>C13T44J540</t>
        </is>
      </c>
      <c r="B1258" s="3" t="inlineStr">
        <is>
          <t>Epson</t>
        </is>
      </c>
      <c r="C1258" s="3" t="inlineStr">
        <is>
          <t>T44J5 LIGHT CYAN INK CARTRIDGE-700ML</t>
        </is>
      </c>
      <c r="D1258" s="11" t="n">
        <v>246</v>
      </c>
      <c r="E1258" s="12" t="n">
        <v>205</v>
      </c>
    </row>
    <row r="1259">
      <c r="A1259" s="3" t="inlineStr">
        <is>
          <t>C13T44J64N</t>
        </is>
      </c>
      <c r="B1259" s="3" t="inlineStr">
        <is>
          <t>Epson</t>
        </is>
      </c>
      <c r="C1259" s="3" t="inlineStr">
        <is>
          <t>T44J6 VIVID LIGHT MAG INK CART-700ML</t>
        </is>
      </c>
      <c r="D1259" s="11" t="n">
        <v>246</v>
      </c>
      <c r="E1259" s="12" t="n">
        <v>205</v>
      </c>
    </row>
    <row r="1260">
      <c r="A1260" s="3" t="inlineStr">
        <is>
          <t>C13T44J740</t>
        </is>
      </c>
      <c r="B1260" s="3" t="inlineStr">
        <is>
          <t>Epson</t>
        </is>
      </c>
      <c r="C1260" s="3" t="inlineStr">
        <is>
          <t>T44J7 GREY INK CARTRIDGE - 700ML</t>
        </is>
      </c>
      <c r="D1260" s="11" t="n">
        <v>246</v>
      </c>
      <c r="E1260" s="12" t="n">
        <v>205</v>
      </c>
    </row>
    <row r="1261">
      <c r="A1261" s="3" t="inlineStr">
        <is>
          <t>C13T44J84N</t>
        </is>
      </c>
      <c r="B1261" s="3" t="inlineStr">
        <is>
          <t>Epson</t>
        </is>
      </c>
      <c r="C1261" s="3" t="inlineStr">
        <is>
          <t>T44J8 MATTE BLACK INK CART - 700ML</t>
        </is>
      </c>
      <c r="D1261" s="11" t="n">
        <v>246</v>
      </c>
      <c r="E1261" s="12" t="n">
        <v>205</v>
      </c>
    </row>
    <row r="1262">
      <c r="A1262" s="3" t="inlineStr">
        <is>
          <t>C13T44J940</t>
        </is>
      </c>
      <c r="B1262" s="3" t="inlineStr">
        <is>
          <t>Epson</t>
        </is>
      </c>
      <c r="C1262" s="3" t="inlineStr">
        <is>
          <t>T44J9 LIGHT GREY INK CARTRIDGE-700ML</t>
        </is>
      </c>
      <c r="D1262" s="11" t="n">
        <v>246</v>
      </c>
      <c r="E1262" s="12" t="n">
        <v>205</v>
      </c>
    </row>
    <row r="1263">
      <c r="A1263" s="3" t="inlineStr">
        <is>
          <t>C13T44JB40</t>
        </is>
      </c>
      <c r="B1263" s="3" t="inlineStr">
        <is>
          <t>Epson</t>
        </is>
      </c>
      <c r="C1263" s="3" t="inlineStr">
        <is>
          <t>T44JB GREEN INK CARTRIDGE - 700ML</t>
        </is>
      </c>
      <c r="D1263" s="11" t="n">
        <v>246</v>
      </c>
      <c r="E1263" s="12" t="n">
        <v>205</v>
      </c>
    </row>
    <row r="1264">
      <c r="A1264" s="3" t="inlineStr">
        <is>
          <t>C13T44JD40</t>
        </is>
      </c>
      <c r="B1264" s="3" t="inlineStr">
        <is>
          <t>Epson</t>
        </is>
      </c>
      <c r="C1264" s="3" t="inlineStr">
        <is>
          <t>T44JD VIOLET INK CARTRIDGE - 700ML</t>
        </is>
      </c>
      <c r="D1264" s="11" t="n">
        <v>246</v>
      </c>
      <c r="E1264" s="12" t="n">
        <v>205</v>
      </c>
    </row>
    <row r="1265">
      <c r="A1265" s="3" t="inlineStr">
        <is>
          <t>C13T44Q140</t>
        </is>
      </c>
      <c r="B1265" s="3" t="inlineStr">
        <is>
          <t>Epson</t>
        </is>
      </c>
      <c r="C1265" s="3" t="inlineStr">
        <is>
          <t>T44Q1 PHOTO BLACK INK CART - 350ML</t>
        </is>
      </c>
      <c r="D1265" s="11" t="n">
        <v>137</v>
      </c>
      <c r="E1265" s="12" t="n">
        <v>114.17</v>
      </c>
    </row>
    <row r="1266">
      <c r="A1266" s="3" t="inlineStr">
        <is>
          <t>C13T44Q240</t>
        </is>
      </c>
      <c r="B1266" s="3" t="inlineStr">
        <is>
          <t>Epson</t>
        </is>
      </c>
      <c r="C1266" s="3" t="inlineStr">
        <is>
          <t>T44Q2 CYAN INK CARTRIDGE - 350ML</t>
        </is>
      </c>
      <c r="D1266" s="11" t="n">
        <v>137</v>
      </c>
      <c r="E1266" s="12" t="n">
        <v>114.17</v>
      </c>
    </row>
    <row r="1267">
      <c r="A1267" s="3" t="inlineStr">
        <is>
          <t>C13T44Q34N</t>
        </is>
      </c>
      <c r="B1267" s="3" t="inlineStr">
        <is>
          <t>Epson</t>
        </is>
      </c>
      <c r="C1267" s="3" t="inlineStr">
        <is>
          <t>T44Q3 VIVID MAGENTA INK CART - 350ML</t>
        </is>
      </c>
      <c r="D1267" s="11" t="n">
        <v>137</v>
      </c>
      <c r="E1267" s="12" t="n">
        <v>114.17</v>
      </c>
    </row>
    <row r="1268">
      <c r="A1268" s="3" t="inlineStr">
        <is>
          <t>C13T44Q440</t>
        </is>
      </c>
      <c r="B1268" s="3" t="inlineStr">
        <is>
          <t>Epson</t>
        </is>
      </c>
      <c r="C1268" s="3" t="inlineStr">
        <is>
          <t>T44Q4 YELLOW INK CARTRIDGE - 350ML</t>
        </is>
      </c>
      <c r="D1268" s="11" t="n">
        <v>137</v>
      </c>
      <c r="E1268" s="12" t="n">
        <v>114.17</v>
      </c>
    </row>
    <row r="1269">
      <c r="A1269" s="3" t="inlineStr">
        <is>
          <t>C13T44Q540</t>
        </is>
      </c>
      <c r="B1269" s="3" t="inlineStr">
        <is>
          <t>Epson</t>
        </is>
      </c>
      <c r="C1269" s="3" t="inlineStr">
        <is>
          <t>T44Q5 LIGHT CYAN INK CARTRIDGE-350ML</t>
        </is>
      </c>
      <c r="D1269" s="11" t="n">
        <v>137</v>
      </c>
      <c r="E1269" s="12" t="n">
        <v>114.17</v>
      </c>
    </row>
    <row r="1270">
      <c r="A1270" s="3" t="inlineStr">
        <is>
          <t>C13T44Q64N</t>
        </is>
      </c>
      <c r="B1270" s="3" t="inlineStr">
        <is>
          <t>Epson</t>
        </is>
      </c>
      <c r="C1270" s="3" t="inlineStr">
        <is>
          <t>T44Q6 VIVID LIGHT MAG INK CART-350ML</t>
        </is>
      </c>
      <c r="D1270" s="11" t="n">
        <v>137</v>
      </c>
      <c r="E1270" s="12" t="n">
        <v>114.17</v>
      </c>
    </row>
    <row r="1271">
      <c r="A1271" s="3" t="inlineStr">
        <is>
          <t>C13T44Q740</t>
        </is>
      </c>
      <c r="B1271" s="3" t="inlineStr">
        <is>
          <t>Epson</t>
        </is>
      </c>
      <c r="C1271" s="3" t="inlineStr">
        <is>
          <t>T44Q7 GREY INK CARTRIDGE - 350ML</t>
        </is>
      </c>
      <c r="D1271" s="11" t="n">
        <v>137</v>
      </c>
      <c r="E1271" s="12" t="n">
        <v>114.17</v>
      </c>
    </row>
    <row r="1272">
      <c r="A1272" s="3" t="inlineStr">
        <is>
          <t>C13T44Q84N</t>
        </is>
      </c>
      <c r="B1272" s="3" t="inlineStr">
        <is>
          <t>Epson</t>
        </is>
      </c>
      <c r="C1272" s="3" t="inlineStr">
        <is>
          <t>T44Q8 MATTE BLACK INK CART - 350ML</t>
        </is>
      </c>
      <c r="D1272" s="11" t="n">
        <v>137</v>
      </c>
      <c r="E1272" s="12" t="n">
        <v>114.17</v>
      </c>
    </row>
    <row r="1273">
      <c r="A1273" s="3" t="inlineStr">
        <is>
          <t>C13T44Q940</t>
        </is>
      </c>
      <c r="B1273" s="3" t="inlineStr">
        <is>
          <t>Epson</t>
        </is>
      </c>
      <c r="C1273" s="3" t="inlineStr">
        <is>
          <t>T44Q9 LIGHT GREY INK CARTRIDGE-350ML</t>
        </is>
      </c>
      <c r="D1273" s="11" t="n">
        <v>137</v>
      </c>
      <c r="E1273" s="12" t="n">
        <v>114.17</v>
      </c>
    </row>
    <row r="1274">
      <c r="A1274" s="3" t="inlineStr">
        <is>
          <t>C13T44QA40</t>
        </is>
      </c>
      <c r="B1274" s="3" t="inlineStr">
        <is>
          <t>Epson</t>
        </is>
      </c>
      <c r="C1274" s="3" t="inlineStr">
        <is>
          <t>T44QA ORANGE INK CARTRIDGE - 350ML</t>
        </is>
      </c>
      <c r="D1274" s="11" t="n">
        <v>137</v>
      </c>
      <c r="E1274" s="12" t="n">
        <v>114.17</v>
      </c>
    </row>
    <row r="1275">
      <c r="A1275" s="3" t="inlineStr">
        <is>
          <t>C13T44QB40</t>
        </is>
      </c>
      <c r="B1275" s="3" t="inlineStr">
        <is>
          <t>Epson</t>
        </is>
      </c>
      <c r="C1275" s="3" t="inlineStr">
        <is>
          <t>T44QB GREEN INK CARTRIDGE - 350ML</t>
        </is>
      </c>
      <c r="D1275" s="11" t="n">
        <v>137</v>
      </c>
      <c r="E1275" s="12" t="n">
        <v>114.17</v>
      </c>
    </row>
    <row r="1276">
      <c r="A1276" s="3" t="inlineStr">
        <is>
          <t>C13T44QD40</t>
        </is>
      </c>
      <c r="B1276" s="3" t="inlineStr">
        <is>
          <t>Epson</t>
        </is>
      </c>
      <c r="C1276" s="3" t="inlineStr">
        <is>
          <t>T44QD VIOLET INK CARTRIDGE - 350ML</t>
        </is>
      </c>
      <c r="D1276" s="11" t="n">
        <v>137</v>
      </c>
      <c r="E1276" s="12" t="n">
        <v>114.17</v>
      </c>
    </row>
    <row r="1277">
      <c r="A1277" s="3" t="inlineStr">
        <is>
          <t>C13T48M30N</t>
        </is>
      </c>
      <c r="B1277" s="3" t="inlineStr">
        <is>
          <t>Epson</t>
        </is>
      </c>
      <c r="C1277" s="3" t="inlineStr">
        <is>
          <t>T48M3 MAGENTA INK CARTRIDGE - 700ML</t>
        </is>
      </c>
      <c r="D1277" s="11" t="n">
        <v>242</v>
      </c>
      <c r="E1277" s="12" t="n">
        <v>201.67</v>
      </c>
    </row>
    <row r="1278">
      <c r="A1278" s="3" t="inlineStr">
        <is>
          <t>C13T48M400</t>
        </is>
      </c>
      <c r="B1278" s="3" t="inlineStr">
        <is>
          <t>Epson</t>
        </is>
      </c>
      <c r="C1278" s="3" t="inlineStr">
        <is>
          <t>T48M4 YELLOW INK CARTRIDGE - 700ML</t>
        </is>
      </c>
      <c r="D1278" s="11" t="n">
        <v>242</v>
      </c>
      <c r="E1278" s="12" t="n">
        <v>201.67</v>
      </c>
    </row>
    <row r="1279">
      <c r="A1279" s="3" t="inlineStr">
        <is>
          <t>C13T48M80N</t>
        </is>
      </c>
      <c r="B1279" s="3" t="inlineStr">
        <is>
          <t>Epson</t>
        </is>
      </c>
      <c r="C1279" s="3" t="inlineStr">
        <is>
          <t>T48M8 MATTE BLACK INK CART - 700ML</t>
        </is>
      </c>
      <c r="D1279" s="11" t="n">
        <v>242</v>
      </c>
      <c r="E1279" s="12" t="n">
        <v>201.67</v>
      </c>
    </row>
    <row r="1280">
      <c r="A1280" s="3" t="inlineStr">
        <is>
          <t>C13T48ME00</t>
        </is>
      </c>
      <c r="B1280" s="3" t="inlineStr">
        <is>
          <t>Epson</t>
        </is>
      </c>
      <c r="C1280" s="3" t="inlineStr">
        <is>
          <t>T48ME GREY INK CARTRIDGE - 700ML</t>
        </is>
      </c>
      <c r="D1280" s="11" t="n">
        <v>242</v>
      </c>
      <c r="E1280" s="12" t="n">
        <v>201.67</v>
      </c>
    </row>
    <row r="1281">
      <c r="A1281" s="3" t="inlineStr">
        <is>
          <t>C13T48U200</t>
        </is>
      </c>
      <c r="B1281" s="3" t="inlineStr">
        <is>
          <t>Epson</t>
        </is>
      </c>
      <c r="C1281" s="3" t="inlineStr">
        <is>
          <t>T48U2 CYAN INK CARTRIDGE - 350ML</t>
        </is>
      </c>
      <c r="D1281" s="11" t="n">
        <v>134</v>
      </c>
      <c r="E1281" s="12" t="n">
        <v>111.67</v>
      </c>
    </row>
    <row r="1282">
      <c r="A1282" s="3" t="inlineStr">
        <is>
          <t>C13T48U30N</t>
        </is>
      </c>
      <c r="B1282" s="3" t="inlineStr">
        <is>
          <t>Epson</t>
        </is>
      </c>
      <c r="C1282" s="3" t="inlineStr">
        <is>
          <t>T48U3 MAGENTA INK CARTRIDGE - 350ML</t>
        </is>
      </c>
      <c r="D1282" s="11" t="n">
        <v>134</v>
      </c>
      <c r="E1282" s="12" t="n">
        <v>111.67</v>
      </c>
    </row>
    <row r="1283">
      <c r="A1283" s="3" t="inlineStr">
        <is>
          <t>C13T48U400</t>
        </is>
      </c>
      <c r="B1283" s="3" t="inlineStr">
        <is>
          <t>Epson</t>
        </is>
      </c>
      <c r="C1283" s="3" t="inlineStr">
        <is>
          <t>T48U4 YELLOW INK CARTRIDGE - 350ML</t>
        </is>
      </c>
      <c r="D1283" s="11" t="n">
        <v>134</v>
      </c>
      <c r="E1283" s="12" t="n">
        <v>111.67</v>
      </c>
    </row>
    <row r="1284">
      <c r="A1284" s="3" t="inlineStr">
        <is>
          <t>C13T48U80N</t>
        </is>
      </c>
      <c r="B1284" s="3" t="inlineStr">
        <is>
          <t>Epson</t>
        </is>
      </c>
      <c r="C1284" s="3" t="inlineStr">
        <is>
          <t>T48U8 MATTE BLACK INK CART - 350ML</t>
        </is>
      </c>
      <c r="D1284" s="11" t="n">
        <v>134</v>
      </c>
      <c r="E1284" s="12" t="n">
        <v>111.67</v>
      </c>
    </row>
    <row r="1285">
      <c r="A1285" s="3" t="inlineStr">
        <is>
          <t>C13T48UE00</t>
        </is>
      </c>
      <c r="B1285" s="3" t="inlineStr">
        <is>
          <t>Epson</t>
        </is>
      </c>
      <c r="C1285" s="3" t="inlineStr">
        <is>
          <t>T48UE GREY INK CARTRIDGE - 350ML</t>
        </is>
      </c>
      <c r="D1285" s="11" t="n">
        <v>134</v>
      </c>
      <c r="E1285" s="12" t="n">
        <v>111.67</v>
      </c>
    </row>
    <row r="1286">
      <c r="A1286" s="3" t="inlineStr">
        <is>
          <t>C13T49H10N</t>
        </is>
      </c>
      <c r="B1286" s="3" t="inlineStr">
        <is>
          <t>Epson</t>
        </is>
      </c>
      <c r="C1286" s="3" t="inlineStr">
        <is>
          <t>T49H BLACK INK CARTRIDGE - 140ML</t>
        </is>
      </c>
      <c r="D1286" s="11" t="n">
        <v>25</v>
      </c>
      <c r="E1286" s="12" t="n">
        <v>20.83</v>
      </c>
    </row>
    <row r="1287">
      <c r="A1287" s="3" t="inlineStr">
        <is>
          <t>C13T49H300</t>
        </is>
      </c>
      <c r="B1287" s="3" t="inlineStr">
        <is>
          <t>Epson</t>
        </is>
      </c>
      <c r="C1287" s="3" t="inlineStr">
        <is>
          <t>T49H MAGENTA INK CARTRIDGE - 140ML</t>
        </is>
      </c>
      <c r="D1287" s="11" t="n">
        <v>25</v>
      </c>
      <c r="E1287" s="12" t="n">
        <v>20.83</v>
      </c>
    </row>
    <row r="1288">
      <c r="A1288" s="3" t="inlineStr">
        <is>
          <t>C13T49H400</t>
        </is>
      </c>
      <c r="B1288" s="3" t="inlineStr">
        <is>
          <t>Epson</t>
        </is>
      </c>
      <c r="C1288" s="3" t="inlineStr">
        <is>
          <t>T49H YELLOW INK CARTRIDGE - 140ML</t>
        </is>
      </c>
      <c r="D1288" s="11" t="n">
        <v>25</v>
      </c>
      <c r="E1288" s="12" t="n">
        <v>20.83</v>
      </c>
    </row>
    <row r="1289">
      <c r="A1289" s="3" t="inlineStr">
        <is>
          <t>C13T50M100</t>
        </is>
      </c>
      <c r="B1289" s="3" t="inlineStr">
        <is>
          <t>Epson</t>
        </is>
      </c>
      <c r="C1289" s="3" t="inlineStr">
        <is>
          <t>T50M1 PHOTO BLACK INKCARTRIDGE-700ML</t>
        </is>
      </c>
      <c r="D1289" s="11" t="n">
        <v>242</v>
      </c>
      <c r="E1289" s="12" t="n">
        <v>201.67</v>
      </c>
    </row>
    <row r="1290">
      <c r="A1290" s="3" t="inlineStr">
        <is>
          <t>C13T50M200</t>
        </is>
      </c>
      <c r="B1290" s="3" t="inlineStr">
        <is>
          <t>Epson</t>
        </is>
      </c>
      <c r="C1290" s="3" t="inlineStr">
        <is>
          <t>T50M2 CYAN INK CARTRIDGE - 700ML</t>
        </is>
      </c>
      <c r="D1290" s="11" t="n">
        <v>242</v>
      </c>
      <c r="E1290" s="12" t="n">
        <v>201.67</v>
      </c>
    </row>
    <row r="1291">
      <c r="A1291" s="3" t="inlineStr">
        <is>
          <t>C13T50M30N</t>
        </is>
      </c>
      <c r="B1291" s="3" t="inlineStr">
        <is>
          <t>Epson</t>
        </is>
      </c>
      <c r="C1291" s="3" t="inlineStr">
        <is>
          <t>T50M3 MAGENTA INK CARTRIDGE - 700ML</t>
        </is>
      </c>
      <c r="D1291" s="11" t="n">
        <v>242</v>
      </c>
      <c r="E1291" s="12" t="n">
        <v>201.67</v>
      </c>
    </row>
    <row r="1292">
      <c r="A1292" s="3" t="inlineStr">
        <is>
          <t>C13T50M400</t>
        </is>
      </c>
      <c r="B1292" s="3" t="inlineStr">
        <is>
          <t>Epson</t>
        </is>
      </c>
      <c r="C1292" s="3" t="inlineStr">
        <is>
          <t>T50M4 YELLOW INK CARTRIDGE - 700ML</t>
        </is>
      </c>
      <c r="D1292" s="11" t="n">
        <v>242</v>
      </c>
      <c r="E1292" s="12" t="n">
        <v>201.67</v>
      </c>
    </row>
    <row r="1293">
      <c r="A1293" s="3" t="inlineStr">
        <is>
          <t>C13T50M80N</t>
        </is>
      </c>
      <c r="B1293" s="3" t="inlineStr">
        <is>
          <t>Epson</t>
        </is>
      </c>
      <c r="C1293" s="3" t="inlineStr">
        <is>
          <t>T50M8 MATTE BLACK INK CART - 700ML</t>
        </is>
      </c>
      <c r="D1293" s="11" t="n">
        <v>242</v>
      </c>
      <c r="E1293" s="12" t="n">
        <v>201.67</v>
      </c>
    </row>
    <row r="1294">
      <c r="A1294" s="3" t="inlineStr">
        <is>
          <t>C13T50MF00</t>
        </is>
      </c>
      <c r="B1294" s="3" t="inlineStr">
        <is>
          <t>Epson</t>
        </is>
      </c>
      <c r="C1294" s="3" t="inlineStr">
        <is>
          <t>T50MF RED INK CARTRIDGE - 700ML</t>
        </is>
      </c>
      <c r="D1294" s="11" t="n">
        <v>242</v>
      </c>
      <c r="E1294" s="12" t="n">
        <v>201.67</v>
      </c>
    </row>
    <row r="1295">
      <c r="A1295" s="3" t="inlineStr">
        <is>
          <t>C13T50U100</t>
        </is>
      </c>
      <c r="B1295" s="3" t="inlineStr">
        <is>
          <t>Epson</t>
        </is>
      </c>
      <c r="C1295" s="3" t="inlineStr">
        <is>
          <t>T50U1 PHOTO BLACK INK CART - 350ML</t>
        </is>
      </c>
      <c r="D1295" s="11" t="n">
        <v>134</v>
      </c>
      <c r="E1295" s="12" t="n">
        <v>111.67</v>
      </c>
    </row>
    <row r="1296">
      <c r="A1296" s="3" t="inlineStr">
        <is>
          <t>C13T50U200</t>
        </is>
      </c>
      <c r="B1296" s="3" t="inlineStr">
        <is>
          <t>Epson</t>
        </is>
      </c>
      <c r="C1296" s="3" t="inlineStr">
        <is>
          <t>T50U2 CYAN INK CARTRIDGE - 350ML</t>
        </is>
      </c>
      <c r="D1296" s="11" t="n">
        <v>134</v>
      </c>
      <c r="E1296" s="12" t="n">
        <v>111.67</v>
      </c>
    </row>
    <row r="1297">
      <c r="A1297" s="3" t="inlineStr">
        <is>
          <t>C13T50U30N</t>
        </is>
      </c>
      <c r="B1297" s="3" t="inlineStr">
        <is>
          <t>Epson</t>
        </is>
      </c>
      <c r="C1297" s="3" t="inlineStr">
        <is>
          <t>T50U3 MAGENTA INK CARTRIDGE - 350ML</t>
        </is>
      </c>
      <c r="D1297" s="11" t="n">
        <v>134</v>
      </c>
      <c r="E1297" s="12" t="n">
        <v>111.67</v>
      </c>
    </row>
    <row r="1298">
      <c r="A1298" s="3" t="inlineStr">
        <is>
          <t>C13T50U400</t>
        </is>
      </c>
      <c r="B1298" s="3" t="inlineStr">
        <is>
          <t>Epson</t>
        </is>
      </c>
      <c r="C1298" s="3" t="inlineStr">
        <is>
          <t>T50U4 YELLOW INK CARTRIDGE - 350ML</t>
        </is>
      </c>
      <c r="D1298" s="11" t="n">
        <v>134</v>
      </c>
      <c r="E1298" s="12" t="n">
        <v>111.67</v>
      </c>
    </row>
    <row r="1299">
      <c r="A1299" s="3" t="inlineStr">
        <is>
          <t>C13T50U80N</t>
        </is>
      </c>
      <c r="B1299" s="3" t="inlineStr">
        <is>
          <t>Epson</t>
        </is>
      </c>
      <c r="C1299" s="3" t="inlineStr">
        <is>
          <t>T50U8 MATTE BLACK INK CART - 350ML</t>
        </is>
      </c>
      <c r="D1299" s="11" t="n">
        <v>134</v>
      </c>
      <c r="E1299" s="12" t="n">
        <v>111.67</v>
      </c>
    </row>
    <row r="1300">
      <c r="A1300" s="3" t="inlineStr">
        <is>
          <t>C13T50UF00</t>
        </is>
      </c>
      <c r="B1300" s="3" t="inlineStr">
        <is>
          <t>Epson</t>
        </is>
      </c>
      <c r="C1300" s="3" t="inlineStr">
        <is>
          <t>T50UF RED INK CARTRIDGE - 350ML</t>
        </is>
      </c>
      <c r="D1300" s="11" t="n">
        <v>134</v>
      </c>
      <c r="E1300" s="12" t="n">
        <v>111.67</v>
      </c>
    </row>
    <row r="1301">
      <c r="A1301" s="3" t="inlineStr">
        <is>
          <t>C13T53A400</t>
        </is>
      </c>
      <c r="B1301" s="3" t="inlineStr">
        <is>
          <t>Epson</t>
        </is>
      </c>
      <c r="C1301" s="3" t="inlineStr">
        <is>
          <t>T53A4 YELLOW RIPS 6 COL INKCART-1600</t>
        </is>
      </c>
      <c r="D1301" s="11" t="n">
        <v>459</v>
      </c>
      <c r="E1301" s="12" t="n">
        <v>382.5</v>
      </c>
    </row>
    <row r="1302">
      <c r="A1302" s="3" t="inlineStr">
        <is>
          <t>C13T53A80N</t>
        </is>
      </c>
      <c r="B1302" s="3" t="inlineStr">
        <is>
          <t>Epson</t>
        </is>
      </c>
      <c r="C1302" s="3" t="inlineStr">
        <is>
          <t>T53A8 MATTEBLACK RIPS 6 COL INK-1600</t>
        </is>
      </c>
      <c r="D1302" s="11" t="n">
        <v>459</v>
      </c>
      <c r="E1302" s="12" t="n">
        <v>382.5</v>
      </c>
    </row>
    <row r="1303">
      <c r="A1303" s="3" t="inlineStr">
        <is>
          <t>C13T53F700</t>
        </is>
      </c>
      <c r="B1303" s="3" t="inlineStr">
        <is>
          <t>Epson</t>
        </is>
      </c>
      <c r="C1303" s="3" t="inlineStr">
        <is>
          <t>T53F7 GREY IIPS INK 1600ML</t>
        </is>
      </c>
      <c r="D1303" s="11" t="n">
        <v>459</v>
      </c>
      <c r="E1303" s="12" t="n">
        <v>382.5</v>
      </c>
    </row>
    <row r="1304">
      <c r="A1304" s="3" t="inlineStr">
        <is>
          <t>C13T54C120</t>
        </is>
      </c>
      <c r="B1304" s="3" t="inlineStr">
        <is>
          <t>Epson</t>
        </is>
      </c>
      <c r="C1304" s="3" t="inlineStr">
        <is>
          <t>T54C BLACK INK CARTRIDGE - 70ML</t>
        </is>
      </c>
      <c r="D1304" s="11" t="n">
        <v>17</v>
      </c>
      <c r="E1304" s="12" t="n">
        <v>14.17</v>
      </c>
    </row>
    <row r="1305">
      <c r="A1305" s="3" t="inlineStr">
        <is>
          <t>C13T54C220</t>
        </is>
      </c>
      <c r="B1305" s="3" t="inlineStr">
        <is>
          <t>Epson</t>
        </is>
      </c>
      <c r="C1305" s="3" t="inlineStr">
        <is>
          <t>T54C CYAN INK CARTRIDGE - 70ML</t>
        </is>
      </c>
      <c r="D1305" s="11" t="n">
        <v>17</v>
      </c>
      <c r="E1305" s="12" t="n">
        <v>14.17</v>
      </c>
    </row>
    <row r="1306">
      <c r="A1306" s="3" t="inlineStr">
        <is>
          <t>C13T54C520</t>
        </is>
      </c>
      <c r="B1306" s="3" t="inlineStr">
        <is>
          <t>Epson</t>
        </is>
      </c>
      <c r="C1306" s="3" t="inlineStr">
        <is>
          <t>T54C LIGHT CYAN INK CARTRIDGE - 70ML</t>
        </is>
      </c>
      <c r="D1306" s="11" t="n">
        <v>17</v>
      </c>
      <c r="E1306" s="12" t="n">
        <v>14.17</v>
      </c>
    </row>
    <row r="1307">
      <c r="A1307" s="3" t="inlineStr">
        <is>
          <t>C13T54C620</t>
        </is>
      </c>
      <c r="B1307" s="3" t="inlineStr">
        <is>
          <t>Epson</t>
        </is>
      </c>
      <c r="C1307" s="3" t="inlineStr">
        <is>
          <t>T54C LIGHT MAG INK CARTRIDGE - 70ML</t>
        </is>
      </c>
      <c r="D1307" s="11" t="n">
        <v>17</v>
      </c>
      <c r="E1307" s="12" t="n">
        <v>14.17</v>
      </c>
    </row>
    <row r="1308">
      <c r="A1308" s="3" t="inlineStr">
        <is>
          <t>C13T54C320</t>
        </is>
      </c>
      <c r="B1308" s="3" t="inlineStr">
        <is>
          <t>Epson</t>
        </is>
      </c>
      <c r="C1308" s="3" t="inlineStr">
        <is>
          <t>T54C MAGENTA INK CARTRIDGE - 70ML</t>
        </is>
      </c>
      <c r="D1308" s="11" t="n">
        <v>17</v>
      </c>
      <c r="E1308" s="12" t="n">
        <v>14.17</v>
      </c>
    </row>
    <row r="1309">
      <c r="A1309" s="3" t="inlineStr">
        <is>
          <t>C13T54C420</t>
        </is>
      </c>
      <c r="B1309" s="3" t="inlineStr">
        <is>
          <t>Epson</t>
        </is>
      </c>
      <c r="C1309" s="3" t="inlineStr">
        <is>
          <t>T54C YELLOW INK CARTRIDGE - 70ML</t>
        </is>
      </c>
      <c r="D1309" s="11" t="n">
        <v>17</v>
      </c>
      <c r="E1309" s="12" t="n">
        <v>14.17</v>
      </c>
    </row>
    <row r="1310">
      <c r="A1310" s="3" t="inlineStr">
        <is>
          <t>C13T54X100</t>
        </is>
      </c>
      <c r="B1310" s="3" t="inlineStr">
        <is>
          <t>Epson</t>
        </is>
      </c>
      <c r="C1310" s="3" t="inlineStr">
        <is>
          <t>T54X1 PHOTO BLACK INK CART - 350ML</t>
        </is>
      </c>
      <c r="D1310" s="11" t="n">
        <v>113</v>
      </c>
      <c r="E1310" s="12" t="n">
        <v>94.17</v>
      </c>
    </row>
    <row r="1311">
      <c r="A1311" s="3" t="inlineStr">
        <is>
          <t>C13T54X200</t>
        </is>
      </c>
      <c r="B1311" s="3" t="inlineStr">
        <is>
          <t>Epson</t>
        </is>
      </c>
      <c r="C1311" s="3" t="inlineStr">
        <is>
          <t>T54X2 CYAN INK CARTRIDGE - 350ML</t>
        </is>
      </c>
      <c r="D1311" s="11" t="n">
        <v>113</v>
      </c>
      <c r="E1311" s="12" t="n">
        <v>94.17</v>
      </c>
    </row>
    <row r="1312">
      <c r="A1312" s="3" t="inlineStr">
        <is>
          <t>C13T54X30N</t>
        </is>
      </c>
      <c r="B1312" s="3" t="inlineStr">
        <is>
          <t>Epson</t>
        </is>
      </c>
      <c r="C1312" s="3" t="inlineStr">
        <is>
          <t>T54X3 VIVID MAGENTA INK CART - 350ML</t>
        </is>
      </c>
      <c r="D1312" s="11" t="n">
        <v>113</v>
      </c>
      <c r="E1312" s="12" t="n">
        <v>94.17</v>
      </c>
    </row>
    <row r="1313">
      <c r="A1313" s="3" t="inlineStr">
        <is>
          <t>C13T54X400</t>
        </is>
      </c>
      <c r="B1313" s="3" t="inlineStr">
        <is>
          <t>Epson</t>
        </is>
      </c>
      <c r="C1313" s="3" t="inlineStr">
        <is>
          <t>T54X4 YELLOW INK CARTRIDGE - 350ML</t>
        </is>
      </c>
      <c r="D1313" s="11" t="n">
        <v>113</v>
      </c>
      <c r="E1313" s="12" t="n">
        <v>94.17</v>
      </c>
    </row>
    <row r="1314">
      <c r="A1314" s="3" t="inlineStr">
        <is>
          <t>C13T54X500</t>
        </is>
      </c>
      <c r="B1314" s="3" t="inlineStr">
        <is>
          <t>Epson</t>
        </is>
      </c>
      <c r="C1314" s="3" t="inlineStr">
        <is>
          <t>T54X5 LIGHT CYAN INK CARTRIDGE-350ML</t>
        </is>
      </c>
      <c r="D1314" s="11" t="n">
        <v>113</v>
      </c>
      <c r="E1314" s="12" t="n">
        <v>94.17</v>
      </c>
    </row>
    <row r="1315">
      <c r="A1315" s="3" t="inlineStr">
        <is>
          <t>C13T54X60N</t>
        </is>
      </c>
      <c r="B1315" s="3" t="inlineStr">
        <is>
          <t>Epson</t>
        </is>
      </c>
      <c r="C1315" s="3" t="inlineStr">
        <is>
          <t>T54X6 VIVID LIGHT MAG INK CART-350ML</t>
        </is>
      </c>
      <c r="D1315" s="11" t="n">
        <v>113</v>
      </c>
      <c r="E1315" s="12" t="n">
        <v>94.17</v>
      </c>
    </row>
    <row r="1316">
      <c r="A1316" s="3" t="inlineStr">
        <is>
          <t>C13T54X700</t>
        </is>
      </c>
      <c r="B1316" s="3" t="inlineStr">
        <is>
          <t>Epson</t>
        </is>
      </c>
      <c r="C1316" s="3" t="inlineStr">
        <is>
          <t>T54X7 LIGHT BLACK INK CART - 350ML</t>
        </is>
      </c>
      <c r="D1316" s="11" t="n">
        <v>113</v>
      </c>
      <c r="E1316" s="12" t="n">
        <v>94.17</v>
      </c>
    </row>
    <row r="1317">
      <c r="A1317" s="3" t="inlineStr">
        <is>
          <t>C13T54X80N</t>
        </is>
      </c>
      <c r="B1317" s="3" t="inlineStr">
        <is>
          <t>Epson</t>
        </is>
      </c>
      <c r="C1317" s="3" t="inlineStr">
        <is>
          <t>T54X8 MATTE BLACK INK CART - 350ML</t>
        </is>
      </c>
      <c r="D1317" s="11" t="n">
        <v>113</v>
      </c>
      <c r="E1317" s="12" t="n">
        <v>94.17</v>
      </c>
    </row>
    <row r="1318">
      <c r="A1318" s="3" t="inlineStr">
        <is>
          <t>C13T54X900</t>
        </is>
      </c>
      <c r="B1318" s="3" t="inlineStr">
        <is>
          <t>Epson</t>
        </is>
      </c>
      <c r="C1318" s="3" t="inlineStr">
        <is>
          <t>T54X9 LIGHTLIGHT BLACK INKCART-350ML</t>
        </is>
      </c>
      <c r="D1318" s="11" t="n">
        <v>113</v>
      </c>
      <c r="E1318" s="12" t="n">
        <v>94.17</v>
      </c>
    </row>
    <row r="1319">
      <c r="A1319" s="3" t="inlineStr">
        <is>
          <t>C13T54XA00</t>
        </is>
      </c>
      <c r="B1319" s="3" t="inlineStr">
        <is>
          <t>Epson</t>
        </is>
      </c>
      <c r="C1319" s="3" t="inlineStr">
        <is>
          <t>T54XA ORANGE INK CARTRIDGE - 350ML</t>
        </is>
      </c>
      <c r="D1319" s="11" t="n">
        <v>113</v>
      </c>
      <c r="E1319" s="12" t="n">
        <v>94.17</v>
      </c>
    </row>
    <row r="1320">
      <c r="A1320" s="3" t="inlineStr">
        <is>
          <t>C13T54XB00</t>
        </is>
      </c>
      <c r="B1320" s="3" t="inlineStr">
        <is>
          <t>Epson</t>
        </is>
      </c>
      <c r="C1320" s="3" t="inlineStr">
        <is>
          <t>T54XB GREEN INK CARTRIDGE - 350ML</t>
        </is>
      </c>
      <c r="D1320" s="11" t="n">
        <v>113</v>
      </c>
      <c r="E1320" s="12" t="n">
        <v>94.17</v>
      </c>
    </row>
    <row r="1321">
      <c r="A1321" s="3" t="inlineStr">
        <is>
          <t>C13T54XD00</t>
        </is>
      </c>
      <c r="B1321" s="3" t="inlineStr">
        <is>
          <t>Epson</t>
        </is>
      </c>
      <c r="C1321" s="3" t="inlineStr">
        <is>
          <t>T54XD VIOLET INK CARTRIDGE - 350ML</t>
        </is>
      </c>
      <c r="D1321" s="11" t="n">
        <v>113</v>
      </c>
      <c r="E1321" s="12" t="n">
        <v>94.17</v>
      </c>
    </row>
    <row r="1322">
      <c r="A1322" s="3" t="inlineStr">
        <is>
          <t>C13T55K100</t>
        </is>
      </c>
      <c r="B1322" s="3" t="inlineStr">
        <is>
          <t>Epson</t>
        </is>
      </c>
      <c r="C1322" s="3" t="inlineStr">
        <is>
          <t>T55K1 PHOTO BLACK INK CART - 700ML</t>
        </is>
      </c>
      <c r="D1322" s="11" t="n">
        <v>203</v>
      </c>
      <c r="E1322" s="12" t="n">
        <v>169.17</v>
      </c>
    </row>
    <row r="1323">
      <c r="A1323" s="3" t="inlineStr">
        <is>
          <t>C13T55K200</t>
        </is>
      </c>
      <c r="B1323" s="3" t="inlineStr">
        <is>
          <t>Epson</t>
        </is>
      </c>
      <c r="C1323" s="3" t="inlineStr">
        <is>
          <t>T55K2 CYAN INK CARTRIDGE - 700ML</t>
        </is>
      </c>
      <c r="D1323" s="11" t="n">
        <v>203</v>
      </c>
      <c r="E1323" s="12" t="n">
        <v>169.17</v>
      </c>
    </row>
    <row r="1324">
      <c r="A1324" s="3" t="inlineStr">
        <is>
          <t>C13T55K400</t>
        </is>
      </c>
      <c r="B1324" s="3" t="inlineStr">
        <is>
          <t>Epson</t>
        </is>
      </c>
      <c r="C1324" s="3" t="inlineStr">
        <is>
          <t>T55K4 YELLOW INK CARTRIDGE - 700ML</t>
        </is>
      </c>
      <c r="D1324" s="11" t="n">
        <v>203</v>
      </c>
      <c r="E1324" s="12" t="n">
        <v>169.17</v>
      </c>
    </row>
    <row r="1325">
      <c r="A1325" s="3" t="inlineStr">
        <is>
          <t>C13T55K500</t>
        </is>
      </c>
      <c r="B1325" s="3" t="inlineStr">
        <is>
          <t>Epson</t>
        </is>
      </c>
      <c r="C1325" s="3" t="inlineStr">
        <is>
          <t>T55K5 LIGHT CYAN INK CARTRIDGE-700ML</t>
        </is>
      </c>
      <c r="D1325" s="11" t="n">
        <v>203</v>
      </c>
      <c r="E1325" s="12" t="n">
        <v>169.17</v>
      </c>
    </row>
    <row r="1326">
      <c r="A1326" s="3" t="inlineStr">
        <is>
          <t>C13T55K60N</t>
        </is>
      </c>
      <c r="B1326" s="3" t="inlineStr">
        <is>
          <t>Epson</t>
        </is>
      </c>
      <c r="C1326" s="3" t="inlineStr">
        <is>
          <t>T55K6 VIVID LIGHT MAG INK CART-700ML</t>
        </is>
      </c>
      <c r="D1326" s="11" t="n">
        <v>203</v>
      </c>
      <c r="E1326" s="12" t="n">
        <v>169.17</v>
      </c>
    </row>
    <row r="1327">
      <c r="A1327" s="3" t="inlineStr">
        <is>
          <t>C13T55K700</t>
        </is>
      </c>
      <c r="B1327" s="3" t="inlineStr">
        <is>
          <t>Epson</t>
        </is>
      </c>
      <c r="C1327" s="3" t="inlineStr">
        <is>
          <t>T55K7 LIGHT BLACK INK CARTR - 700ML</t>
        </is>
      </c>
      <c r="D1327" s="11" t="n">
        <v>203</v>
      </c>
      <c r="E1327" s="12" t="n">
        <v>169.17</v>
      </c>
    </row>
    <row r="1328">
      <c r="A1328" s="3" t="inlineStr">
        <is>
          <t>C13T55K900</t>
        </is>
      </c>
      <c r="B1328" s="3" t="inlineStr">
        <is>
          <t>Epson</t>
        </is>
      </c>
      <c r="C1328" s="3" t="inlineStr">
        <is>
          <t>T55K9 LIGHTLIGHT BLACK INKCART-700ML</t>
        </is>
      </c>
      <c r="D1328" s="11" t="n">
        <v>203</v>
      </c>
      <c r="E1328" s="12" t="n">
        <v>169.17</v>
      </c>
    </row>
    <row r="1329">
      <c r="A1329" s="3" t="inlineStr">
        <is>
          <t>C13T55KA00</t>
        </is>
      </c>
      <c r="B1329" s="3" t="inlineStr">
        <is>
          <t>Epson</t>
        </is>
      </c>
      <c r="C1329" s="3" t="inlineStr">
        <is>
          <t>T55KA ORANGE INK CARTRIDGE - 700ML</t>
        </is>
      </c>
      <c r="D1329" s="11" t="n">
        <v>203</v>
      </c>
      <c r="E1329" s="12" t="n">
        <v>169.17</v>
      </c>
    </row>
    <row r="1330">
      <c r="A1330" s="3" t="inlineStr">
        <is>
          <t>C13T55KB00</t>
        </is>
      </c>
      <c r="B1330" s="3" t="inlineStr">
        <is>
          <t>Epson</t>
        </is>
      </c>
      <c r="C1330" s="3" t="inlineStr">
        <is>
          <t>T55KB GREEN INK CARTRIDGE - 700ML</t>
        </is>
      </c>
      <c r="D1330" s="11" t="n">
        <v>203</v>
      </c>
      <c r="E1330" s="12" t="n">
        <v>169.17</v>
      </c>
    </row>
    <row r="1331">
      <c r="A1331" s="3" t="inlineStr">
        <is>
          <t>C13T55KD00</t>
        </is>
      </c>
      <c r="B1331" s="3" t="inlineStr">
        <is>
          <t>Epson</t>
        </is>
      </c>
      <c r="C1331" s="3" t="inlineStr">
        <is>
          <t>T55KD VIOLET INK CARTRIDGE - 700ML</t>
        </is>
      </c>
      <c r="D1331" s="11" t="n">
        <v>203</v>
      </c>
      <c r="E1331" s="12" t="n">
        <v>169.17</v>
      </c>
    </row>
    <row r="1332">
      <c r="A1332" s="3" t="inlineStr">
        <is>
          <t>C13T55W100</t>
        </is>
      </c>
      <c r="B1332" s="3" t="inlineStr">
        <is>
          <t>Epson</t>
        </is>
      </c>
      <c r="C1332" s="3" t="inlineStr">
        <is>
          <t>T55W1 PHOTO BLACK INK CARTRIDGE</t>
        </is>
      </c>
      <c r="D1332" s="11" t="n">
        <v>82</v>
      </c>
      <c r="E1332" s="12" t="n">
        <v>68.33</v>
      </c>
    </row>
    <row r="1333">
      <c r="A1333" s="3" t="inlineStr">
        <is>
          <t>C13T55W300</t>
        </is>
      </c>
      <c r="B1333" s="3" t="inlineStr">
        <is>
          <t>Epson</t>
        </is>
      </c>
      <c r="C1333" s="3" t="inlineStr">
        <is>
          <t>T55W3 VIVID MAGENTA INK CARTRIDGE</t>
        </is>
      </c>
      <c r="D1333" s="11" t="n">
        <v>82</v>
      </c>
      <c r="E1333" s="12" t="n">
        <v>68.33</v>
      </c>
    </row>
    <row r="1334">
      <c r="A1334" s="3" t="inlineStr">
        <is>
          <t>C13T55W400</t>
        </is>
      </c>
      <c r="B1334" s="3" t="inlineStr">
        <is>
          <t>Epson</t>
        </is>
      </c>
      <c r="C1334" s="3" t="inlineStr">
        <is>
          <t>T55W4 YELLOW INK CARTRIDGE</t>
        </is>
      </c>
      <c r="D1334" s="11" t="n">
        <v>82</v>
      </c>
      <c r="E1334" s="12" t="n">
        <v>68.33</v>
      </c>
    </row>
    <row r="1335">
      <c r="A1335" s="3" t="inlineStr">
        <is>
          <t>C13T55W500</t>
        </is>
      </c>
      <c r="B1335" s="3" t="inlineStr">
        <is>
          <t>Epson</t>
        </is>
      </c>
      <c r="C1335" s="3" t="inlineStr">
        <is>
          <t>T55W5 LIGHT CYAN INK CARTRIDGE</t>
        </is>
      </c>
      <c r="D1335" s="11" t="n">
        <v>82</v>
      </c>
      <c r="E1335" s="12" t="n">
        <v>68.33</v>
      </c>
    </row>
    <row r="1336">
      <c r="A1336" s="3" t="inlineStr">
        <is>
          <t>C13T55W700</t>
        </is>
      </c>
      <c r="B1336" s="3" t="inlineStr">
        <is>
          <t>Epson</t>
        </is>
      </c>
      <c r="C1336" s="3" t="inlineStr">
        <is>
          <t>T55W7 GRAY INK CARTRIDGE</t>
        </is>
      </c>
      <c r="D1336" s="11" t="n">
        <v>82</v>
      </c>
      <c r="E1336" s="12" t="n">
        <v>68.33</v>
      </c>
    </row>
    <row r="1337">
      <c r="A1337" s="3" t="inlineStr">
        <is>
          <t>C13T55W800</t>
        </is>
      </c>
      <c r="B1337" s="3" t="inlineStr">
        <is>
          <t>Epson</t>
        </is>
      </c>
      <c r="C1337" s="3" t="inlineStr">
        <is>
          <t>T55W8 MATTE BLACK INK CARTRIDGE</t>
        </is>
      </c>
      <c r="D1337" s="11" t="n">
        <v>82</v>
      </c>
      <c r="E1337" s="12" t="n">
        <v>68.33</v>
      </c>
    </row>
    <row r="1338">
      <c r="A1338" s="3" t="inlineStr">
        <is>
          <t>C13T55W900</t>
        </is>
      </c>
      <c r="B1338" s="3" t="inlineStr">
        <is>
          <t>Epson</t>
        </is>
      </c>
      <c r="C1338" s="3" t="inlineStr">
        <is>
          <t>T55W9 LIGHT GRAY INK CARTRIDGE</t>
        </is>
      </c>
      <c r="D1338" s="11" t="n">
        <v>82</v>
      </c>
      <c r="E1338" s="12" t="n">
        <v>68.33</v>
      </c>
    </row>
    <row r="1339">
      <c r="A1339" s="3" t="inlineStr">
        <is>
          <t>C13T55WD00</t>
        </is>
      </c>
      <c r="B1339" s="3" t="inlineStr">
        <is>
          <t>Epson</t>
        </is>
      </c>
      <c r="C1339" s="3" t="inlineStr">
        <is>
          <t>T55WD VIOLET INK CARTRIDGE</t>
        </is>
      </c>
      <c r="D1339" s="11" t="n">
        <v>82</v>
      </c>
      <c r="E1339" s="12" t="n">
        <v>68.33</v>
      </c>
    </row>
    <row r="1340">
      <c r="A1340" s="3" t="inlineStr">
        <is>
          <t>C13T56F100</t>
        </is>
      </c>
      <c r="B1340" s="3" t="inlineStr">
        <is>
          <t>Epson</t>
        </is>
      </c>
      <c r="C1340" s="3" t="inlineStr">
        <is>
          <t>T56F1 PHOTO BLACK INK CART - 1600ML</t>
        </is>
      </c>
      <c r="D1340" s="11" t="n">
        <v>543</v>
      </c>
      <c r="E1340" s="12" t="n">
        <v>452.5</v>
      </c>
    </row>
    <row r="1341">
      <c r="A1341" s="3" t="inlineStr">
        <is>
          <t>C13T56F200</t>
        </is>
      </c>
      <c r="B1341" s="3" t="inlineStr">
        <is>
          <t>Epson</t>
        </is>
      </c>
      <c r="C1341" s="3" t="inlineStr">
        <is>
          <t>T56F2 CYAN INK CART - 1600ML</t>
        </is>
      </c>
      <c r="D1341" s="11" t="n">
        <v>543</v>
      </c>
      <c r="E1341" s="12" t="n">
        <v>452.5</v>
      </c>
    </row>
    <row r="1342">
      <c r="A1342" s="3" t="inlineStr">
        <is>
          <t>C13T56F500</t>
        </is>
      </c>
      <c r="B1342" s="3" t="inlineStr">
        <is>
          <t>Epson</t>
        </is>
      </c>
      <c r="C1342" s="3" t="inlineStr">
        <is>
          <t>T56F5 LIGHT CYAN INK CART - 1600ML</t>
        </is>
      </c>
      <c r="D1342" s="11" t="n">
        <v>543</v>
      </c>
      <c r="E1342" s="12" t="n">
        <v>452.5</v>
      </c>
    </row>
    <row r="1343">
      <c r="A1343" s="3" t="inlineStr">
        <is>
          <t>C13T56F600</t>
        </is>
      </c>
      <c r="B1343" s="3" t="inlineStr">
        <is>
          <t>Epson</t>
        </is>
      </c>
      <c r="C1343" s="3" t="inlineStr">
        <is>
          <t>T56F6 VIVID LGT MAG INK CART-1600ML</t>
        </is>
      </c>
      <c r="D1343" s="11" t="n">
        <v>543</v>
      </c>
      <c r="E1343" s="12" t="n">
        <v>452.5</v>
      </c>
    </row>
    <row r="1344">
      <c r="A1344" s="3" t="inlineStr">
        <is>
          <t>C13T56FA00</t>
        </is>
      </c>
      <c r="B1344" s="3" t="inlineStr">
        <is>
          <t>Epson</t>
        </is>
      </c>
      <c r="C1344" s="3" t="inlineStr">
        <is>
          <t>T56FA ORANGE INK CART - 1600ML</t>
        </is>
      </c>
      <c r="D1344" s="11" t="n">
        <v>543</v>
      </c>
      <c r="E1344" s="12" t="n">
        <v>452.5</v>
      </c>
    </row>
    <row r="1345">
      <c r="A1345" s="3" t="inlineStr">
        <is>
          <t>C13T56FD00</t>
        </is>
      </c>
      <c r="B1345" s="3" t="inlineStr">
        <is>
          <t>Epson</t>
        </is>
      </c>
      <c r="C1345" s="3" t="inlineStr">
        <is>
          <t>T56FD VIOLET INK CART - 1600ML</t>
        </is>
      </c>
      <c r="D1345" s="11" t="n">
        <v>543</v>
      </c>
      <c r="E1345" s="12" t="n">
        <v>452.5</v>
      </c>
    </row>
    <row r="1346">
      <c r="A1346" s="3" t="inlineStr">
        <is>
          <t>C13T56P100</t>
        </is>
      </c>
      <c r="B1346" s="3" t="inlineStr">
        <is>
          <t>Epson</t>
        </is>
      </c>
      <c r="C1346" s="3" t="inlineStr">
        <is>
          <t>T56P1 PHOTO BLACK INK CARTRIDGE - 70</t>
        </is>
      </c>
      <c r="D1346" s="11" t="n">
        <v>235</v>
      </c>
      <c r="E1346" s="12" t="n">
        <v>195.83</v>
      </c>
    </row>
    <row r="1347">
      <c r="A1347" s="3" t="inlineStr">
        <is>
          <t>C13T56P200</t>
        </is>
      </c>
      <c r="B1347" s="3" t="inlineStr">
        <is>
          <t>Epson</t>
        </is>
      </c>
      <c r="C1347" s="3" t="inlineStr">
        <is>
          <t>T56P2 CYAN INK CARTRIDGE - 700ML</t>
        </is>
      </c>
      <c r="D1347" s="11" t="n">
        <v>235</v>
      </c>
      <c r="E1347" s="12" t="n">
        <v>195.83</v>
      </c>
    </row>
    <row r="1348">
      <c r="A1348" s="3" t="inlineStr">
        <is>
          <t>C13T56P300</t>
        </is>
      </c>
      <c r="B1348" s="3" t="inlineStr">
        <is>
          <t>Epson</t>
        </is>
      </c>
      <c r="C1348" s="3" t="inlineStr">
        <is>
          <t>T56P3 VIVID MAGENTA INK CARTRIDGE -</t>
        </is>
      </c>
      <c r="D1348" s="11" t="n">
        <v>235</v>
      </c>
      <c r="E1348" s="12" t="n">
        <v>195.83</v>
      </c>
    </row>
    <row r="1349">
      <c r="A1349" s="3" t="inlineStr">
        <is>
          <t>C13T56P400</t>
        </is>
      </c>
      <c r="B1349" s="3" t="inlineStr">
        <is>
          <t>Epson</t>
        </is>
      </c>
      <c r="C1349" s="3" t="inlineStr">
        <is>
          <t>T56P4 YELLOW INK CARTRIDGE - 700ML</t>
        </is>
      </c>
      <c r="D1349" s="11" t="n">
        <v>235</v>
      </c>
      <c r="E1349" s="12" t="n">
        <v>195.83</v>
      </c>
    </row>
    <row r="1350">
      <c r="A1350" s="3" t="inlineStr">
        <is>
          <t>C13T56P500</t>
        </is>
      </c>
      <c r="B1350" s="3" t="inlineStr">
        <is>
          <t>Epson</t>
        </is>
      </c>
      <c r="C1350" s="3" t="inlineStr">
        <is>
          <t>T56P5 LIGHT CYAN INK CARTRIDGE - 700</t>
        </is>
      </c>
      <c r="D1350" s="11" t="n">
        <v>235</v>
      </c>
      <c r="E1350" s="12" t="n">
        <v>195.83</v>
      </c>
    </row>
    <row r="1351">
      <c r="A1351" s="3" t="inlineStr">
        <is>
          <t>C13T56P600</t>
        </is>
      </c>
      <c r="B1351" s="3" t="inlineStr">
        <is>
          <t>Epson</t>
        </is>
      </c>
      <c r="C1351" s="3" t="inlineStr">
        <is>
          <t>T56P6 VIVID LIGHT MAGENTA INK CARTRI</t>
        </is>
      </c>
      <c r="D1351" s="11" t="n">
        <v>235</v>
      </c>
      <c r="E1351" s="12" t="n">
        <v>195.83</v>
      </c>
    </row>
    <row r="1352">
      <c r="A1352" s="3" t="inlineStr">
        <is>
          <t>C13T56P700</t>
        </is>
      </c>
      <c r="B1352" s="3" t="inlineStr">
        <is>
          <t>Epson</t>
        </is>
      </c>
      <c r="C1352" s="3" t="inlineStr">
        <is>
          <t>T56P7 GRAY INK CARTRIDGE - 700ML</t>
        </is>
      </c>
      <c r="D1352" s="11" t="n">
        <v>235</v>
      </c>
      <c r="E1352" s="12" t="n">
        <v>195.83</v>
      </c>
    </row>
    <row r="1353">
      <c r="A1353" s="3" t="inlineStr">
        <is>
          <t>C13T56P800</t>
        </is>
      </c>
      <c r="B1353" s="3" t="inlineStr">
        <is>
          <t>Epson</t>
        </is>
      </c>
      <c r="C1353" s="3" t="inlineStr">
        <is>
          <t>T56P8 MATTE BLACK INK CARTRIDGE - 70</t>
        </is>
      </c>
      <c r="D1353" s="11" t="n">
        <v>235</v>
      </c>
      <c r="E1353" s="12" t="n">
        <v>195.83</v>
      </c>
    </row>
    <row r="1354">
      <c r="A1354" s="3" t="inlineStr">
        <is>
          <t>C13T56P900</t>
        </is>
      </c>
      <c r="B1354" s="3" t="inlineStr">
        <is>
          <t>Epson</t>
        </is>
      </c>
      <c r="C1354" s="3" t="inlineStr">
        <is>
          <t>T56P9 LIGHT GRAY INK CARTRIDGE - 700</t>
        </is>
      </c>
      <c r="D1354" s="11" t="n">
        <v>235</v>
      </c>
      <c r="E1354" s="12" t="n">
        <v>195.83</v>
      </c>
    </row>
    <row r="1355">
      <c r="A1355" s="3" t="inlineStr">
        <is>
          <t>C13T56PD00</t>
        </is>
      </c>
      <c r="B1355" s="3" t="inlineStr">
        <is>
          <t>Epson</t>
        </is>
      </c>
      <c r="C1355" s="3" t="inlineStr">
        <is>
          <t>T56PD VIOLET INK CARTRIDGE - 700ML</t>
        </is>
      </c>
      <c r="D1355" s="11" t="n">
        <v>235</v>
      </c>
      <c r="E1355" s="12" t="n">
        <v>195.83</v>
      </c>
    </row>
    <row r="1356">
      <c r="A1356" s="3" t="inlineStr">
        <is>
          <t>C13T56U100</t>
        </is>
      </c>
      <c r="B1356" s="3" t="inlineStr">
        <is>
          <t>Epson</t>
        </is>
      </c>
      <c r="C1356" s="3" t="inlineStr">
        <is>
          <t>T56U1 PHOTO BLACK INK CARTRIDGE - 35</t>
        </is>
      </c>
      <c r="D1356" s="11" t="n">
        <v>130</v>
      </c>
      <c r="E1356" s="12" t="n">
        <v>108.33</v>
      </c>
    </row>
    <row r="1357">
      <c r="A1357" s="3" t="inlineStr">
        <is>
          <t>C13T56U200</t>
        </is>
      </c>
      <c r="B1357" s="3" t="inlineStr">
        <is>
          <t>Epson</t>
        </is>
      </c>
      <c r="C1357" s="3" t="inlineStr">
        <is>
          <t>T56U2 CYAN INK CARTRIDGE - 350ML</t>
        </is>
      </c>
      <c r="D1357" s="11" t="n">
        <v>130</v>
      </c>
      <c r="E1357" s="12" t="n">
        <v>108.33</v>
      </c>
    </row>
    <row r="1358">
      <c r="A1358" s="3" t="inlineStr">
        <is>
          <t>C13T56U300</t>
        </is>
      </c>
      <c r="B1358" s="3" t="inlineStr">
        <is>
          <t>Epson</t>
        </is>
      </c>
      <c r="C1358" s="3" t="inlineStr">
        <is>
          <t>T56U3 VIVID MAGENTA INK CARTRIDGE -</t>
        </is>
      </c>
      <c r="D1358" s="11" t="n">
        <v>130</v>
      </c>
      <c r="E1358" s="12" t="n">
        <v>108.33</v>
      </c>
    </row>
    <row r="1359">
      <c r="A1359" s="3" t="inlineStr">
        <is>
          <t>C13T56U700</t>
        </is>
      </c>
      <c r="B1359" s="3" t="inlineStr">
        <is>
          <t>Epson</t>
        </is>
      </c>
      <c r="C1359" s="3" t="inlineStr">
        <is>
          <t>T56U7 GRAY INK CARTRIDGE - 350ML</t>
        </is>
      </c>
      <c r="D1359" s="11" t="n">
        <v>130</v>
      </c>
      <c r="E1359" s="12" t="n">
        <v>108.33</v>
      </c>
    </row>
    <row r="1360">
      <c r="A1360" s="3" t="inlineStr">
        <is>
          <t>C13T56U800</t>
        </is>
      </c>
      <c r="B1360" s="3" t="inlineStr">
        <is>
          <t>Epson</t>
        </is>
      </c>
      <c r="C1360" s="3" t="inlineStr">
        <is>
          <t>T56U8 MATTE BLACK INK CARTRIDGE - 35</t>
        </is>
      </c>
      <c r="D1360" s="11" t="n">
        <v>130</v>
      </c>
      <c r="E1360" s="12" t="n">
        <v>108.33</v>
      </c>
    </row>
    <row r="1361">
      <c r="A1361" s="3" t="inlineStr">
        <is>
          <t>C13T56U900</t>
        </is>
      </c>
      <c r="B1361" s="3" t="inlineStr">
        <is>
          <t>Epson</t>
        </is>
      </c>
      <c r="C1361" s="3" t="inlineStr">
        <is>
          <t>T56U9 LIGHT GRAY INK CARTRIDGE - 350</t>
        </is>
      </c>
      <c r="D1361" s="11" t="n">
        <v>130</v>
      </c>
      <c r="E1361" s="12" t="n">
        <v>108.33</v>
      </c>
    </row>
    <row r="1362">
      <c r="A1362" s="3" t="inlineStr">
        <is>
          <t>C13T56UD00</t>
        </is>
      </c>
      <c r="B1362" s="3" t="inlineStr">
        <is>
          <t>Epson</t>
        </is>
      </c>
      <c r="C1362" s="3" t="inlineStr">
        <is>
          <t>T56UD VIOLET INK CARTRIDGE - 350ML</t>
        </is>
      </c>
      <c r="D1362" s="11" t="n">
        <v>130</v>
      </c>
      <c r="E1362" s="12" t="n">
        <v>108.33</v>
      </c>
    </row>
    <row r="1363">
      <c r="A1363" s="3" t="inlineStr">
        <is>
          <t>C13T591100</t>
        </is>
      </c>
      <c r="B1363" s="3" t="inlineStr">
        <is>
          <t>Epson</t>
        </is>
      </c>
      <c r="C1363" s="3" t="inlineStr">
        <is>
          <t>T5911 PHOTO BLACK INK CART - 700ML</t>
        </is>
      </c>
      <c r="D1363" s="11" t="n">
        <v>313</v>
      </c>
      <c r="E1363" s="12" t="n">
        <v>260.83</v>
      </c>
    </row>
    <row r="1364">
      <c r="A1364" s="3" t="inlineStr">
        <is>
          <t>C13T591200</t>
        </is>
      </c>
      <c r="B1364" s="3" t="inlineStr">
        <is>
          <t>Epson</t>
        </is>
      </c>
      <c r="C1364" s="3" t="inlineStr">
        <is>
          <t>T5912 CYAN INK CARTRIDGE - 700ML</t>
        </is>
      </c>
      <c r="D1364" s="11" t="n">
        <v>313</v>
      </c>
      <c r="E1364" s="12" t="n">
        <v>260.83</v>
      </c>
    </row>
    <row r="1365">
      <c r="A1365" s="3" t="inlineStr">
        <is>
          <t>C13T591300</t>
        </is>
      </c>
      <c r="B1365" s="3" t="inlineStr">
        <is>
          <t>Epson</t>
        </is>
      </c>
      <c r="C1365" s="3" t="inlineStr">
        <is>
          <t>T5913 VIVID MAGENTA INK CART - 700ML</t>
        </is>
      </c>
      <c r="D1365" s="11" t="n">
        <v>313</v>
      </c>
      <c r="E1365" s="12" t="n">
        <v>260.83</v>
      </c>
    </row>
    <row r="1366">
      <c r="A1366" s="3" t="inlineStr">
        <is>
          <t>C13T591400</t>
        </is>
      </c>
      <c r="B1366" s="3" t="inlineStr">
        <is>
          <t>Epson</t>
        </is>
      </c>
      <c r="C1366" s="3" t="inlineStr">
        <is>
          <t>T5914 YELLOW INK CARTRIDGE - 700ML</t>
        </is>
      </c>
      <c r="D1366" s="11" t="n">
        <v>313</v>
      </c>
      <c r="E1366" s="12" t="n">
        <v>260.83</v>
      </c>
    </row>
    <row r="1367">
      <c r="A1367" s="3" t="inlineStr">
        <is>
          <t>C13T591500</t>
        </is>
      </c>
      <c r="B1367" s="3" t="inlineStr">
        <is>
          <t>Epson</t>
        </is>
      </c>
      <c r="C1367" s="3" t="inlineStr">
        <is>
          <t>T5915 LIGHT CYAN INK CARTRIDGE-700ML</t>
        </is>
      </c>
      <c r="D1367" s="11" t="n">
        <v>313</v>
      </c>
      <c r="E1367" s="12" t="n">
        <v>260.83</v>
      </c>
    </row>
    <row r="1368">
      <c r="A1368" s="3" t="inlineStr">
        <is>
          <t>C13T591600</t>
        </is>
      </c>
      <c r="B1368" s="3" t="inlineStr">
        <is>
          <t>Epson</t>
        </is>
      </c>
      <c r="C1368" s="3" t="inlineStr">
        <is>
          <t>T5916 VIVID LIGHT MAG INK CART-700ML</t>
        </is>
      </c>
      <c r="D1368" s="11" t="n">
        <v>313</v>
      </c>
      <c r="E1368" s="12" t="n">
        <v>260.83</v>
      </c>
    </row>
    <row r="1369">
      <c r="A1369" s="3" t="inlineStr">
        <is>
          <t>C13T591700</t>
        </is>
      </c>
      <c r="B1369" s="3" t="inlineStr">
        <is>
          <t>Epson</t>
        </is>
      </c>
      <c r="C1369" s="3" t="inlineStr">
        <is>
          <t>T5917 LIGHT BLACK INK CART - 700ML</t>
        </is>
      </c>
      <c r="D1369" s="11" t="n">
        <v>313</v>
      </c>
      <c r="E1369" s="12" t="n">
        <v>260.83</v>
      </c>
    </row>
    <row r="1370">
      <c r="A1370" s="3" t="inlineStr">
        <is>
          <t>C13T59180N</t>
        </is>
      </c>
      <c r="B1370" s="3" t="inlineStr">
        <is>
          <t>Epson</t>
        </is>
      </c>
      <c r="C1370" s="3" t="inlineStr">
        <is>
          <t>T5918 MATTE BLACK INK CART - 700ML</t>
        </is>
      </c>
      <c r="D1370" s="11" t="n">
        <v>313</v>
      </c>
      <c r="E1370" s="12" t="n">
        <v>260.83</v>
      </c>
    </row>
    <row r="1371">
      <c r="A1371" s="3" t="inlineStr">
        <is>
          <t>C13T591900</t>
        </is>
      </c>
      <c r="B1371" s="3" t="inlineStr">
        <is>
          <t>Epson</t>
        </is>
      </c>
      <c r="C1371" s="3" t="inlineStr">
        <is>
          <t>T5919 LIGHTLIGHT BLACK INKCART-700ML</t>
        </is>
      </c>
      <c r="D1371" s="11" t="n">
        <v>313</v>
      </c>
      <c r="E1371" s="12" t="n">
        <v>260.83</v>
      </c>
    </row>
    <row r="1372">
      <c r="A1372" s="3" t="inlineStr">
        <is>
          <t>C13T596100</t>
        </is>
      </c>
      <c r="B1372" s="3" t="inlineStr">
        <is>
          <t>Epson</t>
        </is>
      </c>
      <c r="C1372" s="3" t="inlineStr">
        <is>
          <t>T5961 PHOTO BLACK INK CART - 350ML</t>
        </is>
      </c>
      <c r="D1372" s="11" t="n">
        <v>173</v>
      </c>
      <c r="E1372" s="12" t="n">
        <v>144.17</v>
      </c>
    </row>
    <row r="1373">
      <c r="A1373" s="3" t="inlineStr">
        <is>
          <t>C13T596200</t>
        </is>
      </c>
      <c r="B1373" s="3" t="inlineStr">
        <is>
          <t>Epson</t>
        </is>
      </c>
      <c r="C1373" s="3" t="inlineStr">
        <is>
          <t>T5962 CYAN INK CARTRIDGE - 350ML</t>
        </is>
      </c>
      <c r="D1373" s="11" t="n">
        <v>173</v>
      </c>
      <c r="E1373" s="12" t="n">
        <v>144.17</v>
      </c>
    </row>
    <row r="1374">
      <c r="A1374" s="3" t="inlineStr">
        <is>
          <t>C13T596300</t>
        </is>
      </c>
      <c r="B1374" s="3" t="inlineStr">
        <is>
          <t>Epson</t>
        </is>
      </c>
      <c r="C1374" s="3" t="inlineStr">
        <is>
          <t>T5963 VIVID MAGENTA INK CART - 350ML</t>
        </is>
      </c>
      <c r="D1374" s="11" t="n">
        <v>173</v>
      </c>
      <c r="E1374" s="12" t="n">
        <v>144.17</v>
      </c>
    </row>
    <row r="1375">
      <c r="A1375" s="3" t="inlineStr">
        <is>
          <t>C13T596400</t>
        </is>
      </c>
      <c r="B1375" s="3" t="inlineStr">
        <is>
          <t>Epson</t>
        </is>
      </c>
      <c r="C1375" s="3" t="inlineStr">
        <is>
          <t>T5964 YELLOW INK CARTRIDGE - 350ML</t>
        </is>
      </c>
      <c r="D1375" s="11" t="n">
        <v>173</v>
      </c>
      <c r="E1375" s="12" t="n">
        <v>144.17</v>
      </c>
    </row>
    <row r="1376">
      <c r="A1376" s="3" t="inlineStr">
        <is>
          <t>C13T596500</t>
        </is>
      </c>
      <c r="B1376" s="3" t="inlineStr">
        <is>
          <t>Epson</t>
        </is>
      </c>
      <c r="C1376" s="3" t="inlineStr">
        <is>
          <t>T5965 LIGHT CYAN INK CARTRIDGE-350ML</t>
        </is>
      </c>
      <c r="D1376" s="11" t="n">
        <v>173</v>
      </c>
      <c r="E1376" s="12" t="n">
        <v>144.17</v>
      </c>
    </row>
    <row r="1377">
      <c r="A1377" s="3" t="inlineStr">
        <is>
          <t>C13T596600</t>
        </is>
      </c>
      <c r="B1377" s="3" t="inlineStr">
        <is>
          <t>Epson</t>
        </is>
      </c>
      <c r="C1377" s="3" t="inlineStr">
        <is>
          <t>T5966 VIVID LIGHT MAG INK CART-350ML</t>
        </is>
      </c>
      <c r="D1377" s="11" t="n">
        <v>173</v>
      </c>
      <c r="E1377" s="12" t="n">
        <v>144.17</v>
      </c>
    </row>
    <row r="1378">
      <c r="A1378" s="3" t="inlineStr">
        <is>
          <t>C13T596700</t>
        </is>
      </c>
      <c r="B1378" s="3" t="inlineStr">
        <is>
          <t>Epson</t>
        </is>
      </c>
      <c r="C1378" s="3" t="inlineStr">
        <is>
          <t>T5967 LIGHT BLACK INK CART - 350ML</t>
        </is>
      </c>
      <c r="D1378" s="11" t="n">
        <v>173</v>
      </c>
      <c r="E1378" s="12" t="n">
        <v>144.17</v>
      </c>
    </row>
    <row r="1379">
      <c r="A1379" s="3" t="inlineStr">
        <is>
          <t>C13T59680N</t>
        </is>
      </c>
      <c r="B1379" s="3" t="inlineStr">
        <is>
          <t>Epson</t>
        </is>
      </c>
      <c r="C1379" s="3" t="inlineStr">
        <is>
          <t>T5968 MATTE BLACK INK CART - 350ML</t>
        </is>
      </c>
      <c r="D1379" s="11" t="n">
        <v>173</v>
      </c>
      <c r="E1379" s="12" t="n">
        <v>144.17</v>
      </c>
    </row>
    <row r="1380">
      <c r="A1380" s="3" t="inlineStr">
        <is>
          <t>C13T596900</t>
        </is>
      </c>
      <c r="B1380" s="3" t="inlineStr">
        <is>
          <t>Epson</t>
        </is>
      </c>
      <c r="C1380" s="3" t="inlineStr">
        <is>
          <t>T5969 LIGHTLIGHT BLACK INKCART-350ML</t>
        </is>
      </c>
      <c r="D1380" s="11" t="n">
        <v>173</v>
      </c>
      <c r="E1380" s="12" t="n">
        <v>144.17</v>
      </c>
    </row>
    <row r="1381">
      <c r="A1381" s="3" t="inlineStr">
        <is>
          <t>C13T596A00</t>
        </is>
      </c>
      <c r="B1381" s="3" t="inlineStr">
        <is>
          <t>Epson</t>
        </is>
      </c>
      <c r="C1381" s="3" t="inlineStr">
        <is>
          <t>T596A ORANGE INK CARTRIDGE - 350ML</t>
        </is>
      </c>
      <c r="D1381" s="11" t="n">
        <v>173</v>
      </c>
      <c r="E1381" s="12" t="n">
        <v>144.17</v>
      </c>
    </row>
    <row r="1382">
      <c r="A1382" s="3" t="inlineStr">
        <is>
          <t>C13T596C00</t>
        </is>
      </c>
      <c r="B1382" s="3" t="inlineStr">
        <is>
          <t>Epson</t>
        </is>
      </c>
      <c r="C1382" s="3" t="inlineStr">
        <is>
          <t>T596C WHITE INK CARTRIDGE - 350ML</t>
        </is>
      </c>
      <c r="D1382" s="11" t="n">
        <v>307</v>
      </c>
      <c r="E1382" s="12" t="n">
        <v>255.83</v>
      </c>
    </row>
    <row r="1383">
      <c r="A1383" s="3" t="inlineStr">
        <is>
          <t>C13T603100</t>
        </is>
      </c>
      <c r="B1383" s="3" t="inlineStr">
        <is>
          <t>Epson</t>
        </is>
      </c>
      <c r="C1383" s="3" t="inlineStr">
        <is>
          <t>T6031 PHOTO BLACK INK CART - 220ML</t>
        </is>
      </c>
      <c r="D1383" s="11" t="n">
        <v>113</v>
      </c>
      <c r="E1383" s="12" t="n">
        <v>94.17</v>
      </c>
    </row>
    <row r="1384">
      <c r="A1384" s="3" t="inlineStr">
        <is>
          <t>C13T603200</t>
        </is>
      </c>
      <c r="B1384" s="3" t="inlineStr">
        <is>
          <t>Epson</t>
        </is>
      </c>
      <c r="C1384" s="3" t="inlineStr">
        <is>
          <t>T6032 CYAN INK CARTRIDGE - 220ML</t>
        </is>
      </c>
      <c r="D1384" s="11" t="n">
        <v>113</v>
      </c>
      <c r="E1384" s="12" t="n">
        <v>94.17</v>
      </c>
    </row>
    <row r="1385">
      <c r="A1385" s="3" t="inlineStr">
        <is>
          <t>C13T603300</t>
        </is>
      </c>
      <c r="B1385" s="3" t="inlineStr">
        <is>
          <t>Epson</t>
        </is>
      </c>
      <c r="C1385" s="3" t="inlineStr">
        <is>
          <t>T6033 VIVID MAGENTA INK CART - 220ML</t>
        </is>
      </c>
      <c r="D1385" s="11" t="n">
        <v>113</v>
      </c>
      <c r="E1385" s="12" t="n">
        <v>94.17</v>
      </c>
    </row>
    <row r="1386">
      <c r="A1386" s="3" t="inlineStr">
        <is>
          <t>C13T603400</t>
        </is>
      </c>
      <c r="B1386" s="3" t="inlineStr">
        <is>
          <t>Epson</t>
        </is>
      </c>
      <c r="C1386" s="3" t="inlineStr">
        <is>
          <t>T6034 YELLOW INK CARTRIDGE - 220ML</t>
        </is>
      </c>
      <c r="D1386" s="11" t="n">
        <v>113</v>
      </c>
      <c r="E1386" s="12" t="n">
        <v>94.17</v>
      </c>
    </row>
    <row r="1387">
      <c r="A1387" s="3" t="inlineStr">
        <is>
          <t>C13T603500</t>
        </is>
      </c>
      <c r="B1387" s="3" t="inlineStr">
        <is>
          <t>Epson</t>
        </is>
      </c>
      <c r="C1387" s="3" t="inlineStr">
        <is>
          <t>T6035 LIGHT CYAN INK CARTRIDGE-220ML</t>
        </is>
      </c>
      <c r="D1387" s="11" t="n">
        <v>113</v>
      </c>
      <c r="E1387" s="12" t="n">
        <v>94.17</v>
      </c>
    </row>
    <row r="1388">
      <c r="A1388" s="3" t="inlineStr">
        <is>
          <t>C13T603600</t>
        </is>
      </c>
      <c r="B1388" s="3" t="inlineStr">
        <is>
          <t>Epson</t>
        </is>
      </c>
      <c r="C1388" s="3" t="inlineStr">
        <is>
          <t>T6036 VIVID LIGHT MAG INK CART-220ML</t>
        </is>
      </c>
      <c r="D1388" s="11" t="n">
        <v>113</v>
      </c>
      <c r="E1388" s="12" t="n">
        <v>94.17</v>
      </c>
    </row>
    <row r="1389">
      <c r="A1389" s="3" t="inlineStr">
        <is>
          <t>C13T603700</t>
        </is>
      </c>
      <c r="B1389" s="3" t="inlineStr">
        <is>
          <t>Epson</t>
        </is>
      </c>
      <c r="C1389" s="3" t="inlineStr">
        <is>
          <t>T6037 LIGHT BLACK INK CART - 220ML</t>
        </is>
      </c>
      <c r="D1389" s="11" t="n">
        <v>113</v>
      </c>
      <c r="E1389" s="12" t="n">
        <v>94.17</v>
      </c>
    </row>
    <row r="1390">
      <c r="A1390" s="3" t="inlineStr">
        <is>
          <t>C13T603900</t>
        </is>
      </c>
      <c r="B1390" s="3" t="inlineStr">
        <is>
          <t>Epson</t>
        </is>
      </c>
      <c r="C1390" s="3" t="inlineStr">
        <is>
          <t>T6039 LIGHTLIGHT BLACK INKCART-220ML</t>
        </is>
      </c>
      <c r="D1390" s="11" t="n">
        <v>113</v>
      </c>
      <c r="E1390" s="12" t="n">
        <v>94.17</v>
      </c>
    </row>
    <row r="1391">
      <c r="A1391" s="3" t="inlineStr">
        <is>
          <t>C13T603B00</t>
        </is>
      </c>
      <c r="B1391" s="3" t="inlineStr">
        <is>
          <t>Epson</t>
        </is>
      </c>
      <c r="C1391" s="3" t="inlineStr">
        <is>
          <t>T603B MAGENTA INK CARTRIDGE - 220ML</t>
        </is>
      </c>
      <c r="D1391" s="11" t="n">
        <v>113</v>
      </c>
      <c r="E1391" s="12" t="n">
        <v>94.17</v>
      </c>
    </row>
    <row r="1392">
      <c r="A1392" s="3" t="inlineStr">
        <is>
          <t>C13T603C00</t>
        </is>
      </c>
      <c r="B1392" s="3" t="inlineStr">
        <is>
          <t>Epson</t>
        </is>
      </c>
      <c r="C1392" s="3" t="inlineStr">
        <is>
          <t>T603C LIGHT MAGENTA INK CART - 220ML</t>
        </is>
      </c>
      <c r="D1392" s="11" t="n">
        <v>113</v>
      </c>
      <c r="E1392" s="12" t="n">
        <v>94.17</v>
      </c>
    </row>
    <row r="1393">
      <c r="A1393" s="3" t="inlineStr">
        <is>
          <t>C13T606100</t>
        </is>
      </c>
      <c r="B1393" s="3" t="inlineStr">
        <is>
          <t>Epson</t>
        </is>
      </c>
      <c r="C1393" s="3" t="inlineStr">
        <is>
          <t>T6061 PHOTO BLACK INK CARTRI - 220ML</t>
        </is>
      </c>
      <c r="D1393" s="11" t="n">
        <v>113</v>
      </c>
      <c r="E1393" s="12" t="n">
        <v>94.17</v>
      </c>
    </row>
    <row r="1394">
      <c r="A1394" s="3" t="inlineStr">
        <is>
          <t>C13T606300</t>
        </is>
      </c>
      <c r="B1394" s="3" t="inlineStr">
        <is>
          <t>Epson</t>
        </is>
      </c>
      <c r="C1394" s="3" t="inlineStr">
        <is>
          <t>T6063 VIVID MAGENTA INK CART - 220ML</t>
        </is>
      </c>
      <c r="D1394" s="11" t="n">
        <v>113</v>
      </c>
      <c r="E1394" s="12" t="n">
        <v>94.17</v>
      </c>
    </row>
    <row r="1395">
      <c r="A1395" s="3" t="inlineStr">
        <is>
          <t>C13T606400</t>
        </is>
      </c>
      <c r="B1395" s="3" t="inlineStr">
        <is>
          <t>Epson</t>
        </is>
      </c>
      <c r="C1395" s="3" t="inlineStr">
        <is>
          <t>T6064 YELLOW INK CARTRIDGE - 220ML</t>
        </is>
      </c>
      <c r="D1395" s="11" t="n">
        <v>113</v>
      </c>
      <c r="E1395" s="12" t="n">
        <v>94.17</v>
      </c>
    </row>
    <row r="1396">
      <c r="A1396" s="3" t="inlineStr">
        <is>
          <t>C13T606500</t>
        </is>
      </c>
      <c r="B1396" s="3" t="inlineStr">
        <is>
          <t>Epson</t>
        </is>
      </c>
      <c r="C1396" s="3" t="inlineStr">
        <is>
          <t>T6065 LIGHT CYAN INK CARTRIDGE-220ML</t>
        </is>
      </c>
      <c r="D1396" s="11" t="n">
        <v>113</v>
      </c>
      <c r="E1396" s="12" t="n">
        <v>94.17</v>
      </c>
    </row>
    <row r="1397">
      <c r="A1397" s="3" t="inlineStr">
        <is>
          <t>C13T606600</t>
        </is>
      </c>
      <c r="B1397" s="3" t="inlineStr">
        <is>
          <t>Epson</t>
        </is>
      </c>
      <c r="C1397" s="3" t="inlineStr">
        <is>
          <t>T6066 VIVID LIGHT MAG INK CART-220ML</t>
        </is>
      </c>
      <c r="D1397" s="11" t="n">
        <v>113</v>
      </c>
      <c r="E1397" s="12" t="n">
        <v>94.17</v>
      </c>
    </row>
    <row r="1398">
      <c r="A1398" s="3" t="inlineStr">
        <is>
          <t>C13T606900</t>
        </is>
      </c>
      <c r="B1398" s="3" t="inlineStr">
        <is>
          <t>Epson</t>
        </is>
      </c>
      <c r="C1398" s="3" t="inlineStr">
        <is>
          <t>T6069 LIGHTLIGHT BLACK INKCART-220ML</t>
        </is>
      </c>
      <c r="D1398" s="11" t="n">
        <v>113</v>
      </c>
      <c r="E1398" s="12" t="n">
        <v>94.17</v>
      </c>
    </row>
    <row r="1399">
      <c r="A1399" s="3" t="inlineStr">
        <is>
          <t>C13T606B00</t>
        </is>
      </c>
      <c r="B1399" s="3" t="inlineStr">
        <is>
          <t>Epson</t>
        </is>
      </c>
      <c r="C1399" s="3" t="inlineStr">
        <is>
          <t>T606B MAGENTA INK CARTRIDGE - 220ML</t>
        </is>
      </c>
      <c r="D1399" s="11" t="n">
        <v>113</v>
      </c>
      <c r="E1399" s="12" t="n">
        <v>94.17</v>
      </c>
    </row>
    <row r="1400">
      <c r="A1400" s="3" t="inlineStr">
        <is>
          <t>C13T606C00</t>
        </is>
      </c>
      <c r="B1400" s="3" t="inlineStr">
        <is>
          <t>Epson</t>
        </is>
      </c>
      <c r="C1400" s="3" t="inlineStr">
        <is>
          <t>T606C LIGHT MAGENTA INK CART - 220ML</t>
        </is>
      </c>
      <c r="D1400" s="11" t="n">
        <v>113</v>
      </c>
      <c r="E1400" s="12" t="n">
        <v>94.17</v>
      </c>
    </row>
    <row r="1401">
      <c r="A1401" s="3" t="inlineStr">
        <is>
          <t>C13T612100</t>
        </is>
      </c>
      <c r="B1401" s="3" t="inlineStr">
        <is>
          <t>Epson</t>
        </is>
      </c>
      <c r="C1401" s="3" t="inlineStr">
        <is>
          <t>T6121 PHOTO BLACK INK CART - 220ML</t>
        </is>
      </c>
      <c r="D1401" s="11" t="n">
        <v>113</v>
      </c>
      <c r="E1401" s="12" t="n">
        <v>94.17</v>
      </c>
    </row>
    <row r="1402">
      <c r="A1402" s="3" t="inlineStr">
        <is>
          <t>C13T612200</t>
        </is>
      </c>
      <c r="B1402" s="3" t="inlineStr">
        <is>
          <t>Epson</t>
        </is>
      </c>
      <c r="C1402" s="3" t="inlineStr">
        <is>
          <t>T6122 CYAN INK CARTRIDGE - 220ML</t>
        </is>
      </c>
      <c r="D1402" s="11" t="n">
        <v>113</v>
      </c>
      <c r="E1402" s="12" t="n">
        <v>94.17</v>
      </c>
    </row>
    <row r="1403">
      <c r="A1403" s="3" t="inlineStr">
        <is>
          <t>C13T612300</t>
        </is>
      </c>
      <c r="B1403" s="3" t="inlineStr">
        <is>
          <t>Epson</t>
        </is>
      </c>
      <c r="C1403" s="3" t="inlineStr">
        <is>
          <t>T6123 MAGENTA INK CARTRIDGE - 220ML</t>
        </is>
      </c>
      <c r="D1403" s="11" t="n">
        <v>113</v>
      </c>
      <c r="E1403" s="12" t="n">
        <v>94.17</v>
      </c>
    </row>
    <row r="1404">
      <c r="A1404" s="3" t="inlineStr">
        <is>
          <t>C13T61280N</t>
        </is>
      </c>
      <c r="B1404" s="3" t="inlineStr">
        <is>
          <t>Epson</t>
        </is>
      </c>
      <c r="C1404" s="3" t="inlineStr">
        <is>
          <t>T6128 MATTE BLACK INK CART - 220ML</t>
        </is>
      </c>
      <c r="D1404" s="11" t="n">
        <v>113</v>
      </c>
      <c r="E1404" s="12" t="n">
        <v>94.17</v>
      </c>
    </row>
    <row r="1405">
      <c r="A1405" s="3" t="inlineStr">
        <is>
          <t>C13T619100</t>
        </is>
      </c>
      <c r="B1405" s="3" t="inlineStr">
        <is>
          <t>Epson</t>
        </is>
      </c>
      <c r="C1405" s="3" t="inlineStr">
        <is>
          <t>T6191 BORDERLESS MAINTENANCE TANK</t>
        </is>
      </c>
      <c r="D1405" s="11" t="n">
        <v>15</v>
      </c>
      <c r="E1405" s="12" t="n">
        <v>12.5</v>
      </c>
    </row>
    <row r="1406">
      <c r="A1406" s="3" t="inlineStr">
        <is>
          <t>C13T636100</t>
        </is>
      </c>
      <c r="B1406" s="3" t="inlineStr">
        <is>
          <t>Epson</t>
        </is>
      </c>
      <c r="C1406" s="3" t="inlineStr">
        <is>
          <t>T6361 PHOTO BLACK INK CART - 700ML</t>
        </is>
      </c>
      <c r="D1406" s="11" t="n">
        <v>313</v>
      </c>
      <c r="E1406" s="12" t="n">
        <v>260.83</v>
      </c>
    </row>
    <row r="1407">
      <c r="A1407" s="3" t="inlineStr">
        <is>
          <t>C13T636200</t>
        </is>
      </c>
      <c r="B1407" s="3" t="inlineStr">
        <is>
          <t>Epson</t>
        </is>
      </c>
      <c r="C1407" s="3" t="inlineStr">
        <is>
          <t>T6362 CYAN INK CARTRIDGE - 700ML</t>
        </is>
      </c>
      <c r="D1407" s="11" t="n">
        <v>313</v>
      </c>
      <c r="E1407" s="12" t="n">
        <v>260.83</v>
      </c>
    </row>
    <row r="1408">
      <c r="A1408" s="3" t="inlineStr">
        <is>
          <t>C13T636300</t>
        </is>
      </c>
      <c r="B1408" s="3" t="inlineStr">
        <is>
          <t>Epson</t>
        </is>
      </c>
      <c r="C1408" s="3" t="inlineStr">
        <is>
          <t>T6363 VIVID MAGENTA INK CART - 700ML</t>
        </is>
      </c>
      <c r="D1408" s="11" t="n">
        <v>313</v>
      </c>
      <c r="E1408" s="12" t="n">
        <v>260.83</v>
      </c>
    </row>
    <row r="1409">
      <c r="A1409" s="3" t="inlineStr">
        <is>
          <t>C13T636400</t>
        </is>
      </c>
      <c r="B1409" s="3" t="inlineStr">
        <is>
          <t>Epson</t>
        </is>
      </c>
      <c r="C1409" s="3" t="inlineStr">
        <is>
          <t>T6364 YELLOW INK CARTRIDGE - 700ML</t>
        </is>
      </c>
      <c r="D1409" s="11" t="n">
        <v>313</v>
      </c>
      <c r="E1409" s="12" t="n">
        <v>260.83</v>
      </c>
    </row>
    <row r="1410">
      <c r="A1410" s="3" t="inlineStr">
        <is>
          <t>C13T636500</t>
        </is>
      </c>
      <c r="B1410" s="3" t="inlineStr">
        <is>
          <t>Epson</t>
        </is>
      </c>
      <c r="C1410" s="3" t="inlineStr">
        <is>
          <t>T6365 LIGHT CYAN INK CARTRIDGE-700ML</t>
        </is>
      </c>
      <c r="D1410" s="11" t="n">
        <v>313</v>
      </c>
      <c r="E1410" s="12" t="n">
        <v>260.83</v>
      </c>
    </row>
    <row r="1411">
      <c r="A1411" s="3" t="inlineStr">
        <is>
          <t>C13T636600</t>
        </is>
      </c>
      <c r="B1411" s="3" t="inlineStr">
        <is>
          <t>Epson</t>
        </is>
      </c>
      <c r="C1411" s="3" t="inlineStr">
        <is>
          <t>T6366 VIVID LIGHT MAG INK CART-700ML</t>
        </is>
      </c>
      <c r="D1411" s="11" t="n">
        <v>313</v>
      </c>
      <c r="E1411" s="12" t="n">
        <v>260.83</v>
      </c>
    </row>
    <row r="1412">
      <c r="A1412" s="3" t="inlineStr">
        <is>
          <t>C13T636700</t>
        </is>
      </c>
      <c r="B1412" s="3" t="inlineStr">
        <is>
          <t>Epson</t>
        </is>
      </c>
      <c r="C1412" s="3" t="inlineStr">
        <is>
          <t>T6367 LIGHT BLACK INK CART - 700ML</t>
        </is>
      </c>
      <c r="D1412" s="11" t="n">
        <v>313</v>
      </c>
      <c r="E1412" s="12" t="n">
        <v>260.83</v>
      </c>
    </row>
    <row r="1413">
      <c r="A1413" s="3" t="inlineStr">
        <is>
          <t>C13T636A00</t>
        </is>
      </c>
      <c r="B1413" s="3" t="inlineStr">
        <is>
          <t>Epson</t>
        </is>
      </c>
      <c r="C1413" s="3" t="inlineStr">
        <is>
          <t>T636A ORANGE INK CARTRIDGE - 700ML</t>
        </is>
      </c>
      <c r="D1413" s="11" t="n">
        <v>313</v>
      </c>
      <c r="E1413" s="12" t="n">
        <v>260.83</v>
      </c>
    </row>
    <row r="1414">
      <c r="A1414" s="3" t="inlineStr">
        <is>
          <t>C13T636B00</t>
        </is>
      </c>
      <c r="B1414" s="3" t="inlineStr">
        <is>
          <t>Epson</t>
        </is>
      </c>
      <c r="C1414" s="3" t="inlineStr">
        <is>
          <t>T636B GREEN INK CARTRIDGE - 700ML</t>
        </is>
      </c>
      <c r="D1414" s="11" t="n">
        <v>313</v>
      </c>
      <c r="E1414" s="12" t="n">
        <v>260.83</v>
      </c>
    </row>
    <row r="1415">
      <c r="A1415" s="3" t="inlineStr">
        <is>
          <t>C13T642000</t>
        </is>
      </c>
      <c r="B1415" s="3" t="inlineStr">
        <is>
          <t>Epson</t>
        </is>
      </c>
      <c r="C1415" s="3" t="inlineStr">
        <is>
          <t>T6420 CLEANING CARTRIDGE - 150ML</t>
        </is>
      </c>
      <c r="D1415" s="11" t="n">
        <v>51</v>
      </c>
      <c r="E1415" s="12" t="n">
        <v>42.5</v>
      </c>
    </row>
    <row r="1416">
      <c r="A1416" s="3" t="inlineStr">
        <is>
          <t>C13T653100</t>
        </is>
      </c>
      <c r="B1416" s="3" t="inlineStr">
        <is>
          <t>Epson</t>
        </is>
      </c>
      <c r="C1416" s="3" t="inlineStr">
        <is>
          <t>T6531 PHOTO BLACK INK CART - 200ML</t>
        </is>
      </c>
      <c r="D1416" s="11" t="n">
        <v>103</v>
      </c>
      <c r="E1416" s="12" t="n">
        <v>85.83</v>
      </c>
    </row>
    <row r="1417">
      <c r="A1417" s="3" t="inlineStr">
        <is>
          <t>C13T653200</t>
        </is>
      </c>
      <c r="B1417" s="3" t="inlineStr">
        <is>
          <t>Epson</t>
        </is>
      </c>
      <c r="C1417" s="3" t="inlineStr">
        <is>
          <t>T6532 CYAN INK CARTRIDGE - 200ML</t>
        </is>
      </c>
      <c r="D1417" s="11" t="n">
        <v>103</v>
      </c>
      <c r="E1417" s="12" t="n">
        <v>85.83</v>
      </c>
    </row>
    <row r="1418">
      <c r="A1418" s="3" t="inlineStr">
        <is>
          <t>C13T653300</t>
        </is>
      </c>
      <c r="B1418" s="3" t="inlineStr">
        <is>
          <t>Epson</t>
        </is>
      </c>
      <c r="C1418" s="3" t="inlineStr">
        <is>
          <t>T6533 VIVID MAGENTA INK CART - 200ML</t>
        </is>
      </c>
      <c r="D1418" s="11" t="n">
        <v>103</v>
      </c>
      <c r="E1418" s="12" t="n">
        <v>85.83</v>
      </c>
    </row>
    <row r="1419">
      <c r="A1419" s="3" t="inlineStr">
        <is>
          <t>C13T653400</t>
        </is>
      </c>
      <c r="B1419" s="3" t="inlineStr">
        <is>
          <t>Epson</t>
        </is>
      </c>
      <c r="C1419" s="3" t="inlineStr">
        <is>
          <t>T6534 YELLOW INK CARTRIDGE - 200ML</t>
        </is>
      </c>
      <c r="D1419" s="11" t="n">
        <v>103</v>
      </c>
      <c r="E1419" s="12" t="n">
        <v>85.83</v>
      </c>
    </row>
    <row r="1420">
      <c r="A1420" s="3" t="inlineStr">
        <is>
          <t>C13T653500</t>
        </is>
      </c>
      <c r="B1420" s="3" t="inlineStr">
        <is>
          <t>Epson</t>
        </is>
      </c>
      <c r="C1420" s="3" t="inlineStr">
        <is>
          <t>T6535 LIGHT CYAN INK CARTRIDGE-200ML</t>
        </is>
      </c>
      <c r="D1420" s="11" t="n">
        <v>103</v>
      </c>
      <c r="E1420" s="12" t="n">
        <v>85.83</v>
      </c>
    </row>
    <row r="1421">
      <c r="A1421" s="3" t="inlineStr">
        <is>
          <t>C13T653600</t>
        </is>
      </c>
      <c r="B1421" s="3" t="inlineStr">
        <is>
          <t>Epson</t>
        </is>
      </c>
      <c r="C1421" s="3" t="inlineStr">
        <is>
          <t>T6536 VIVID LIGHT MAG INK CART-200ML</t>
        </is>
      </c>
      <c r="D1421" s="11" t="n">
        <v>103</v>
      </c>
      <c r="E1421" s="12" t="n">
        <v>85.83</v>
      </c>
    </row>
    <row r="1422">
      <c r="A1422" s="3" t="inlineStr">
        <is>
          <t>C13T653700</t>
        </is>
      </c>
      <c r="B1422" s="3" t="inlineStr">
        <is>
          <t>Epson</t>
        </is>
      </c>
      <c r="C1422" s="3" t="inlineStr">
        <is>
          <t>T6537 LIGHT BLACK INK CART - 200ML</t>
        </is>
      </c>
      <c r="D1422" s="11" t="n">
        <v>103</v>
      </c>
      <c r="E1422" s="12" t="n">
        <v>85.83</v>
      </c>
    </row>
    <row r="1423">
      <c r="A1423" s="3" t="inlineStr">
        <is>
          <t>C13T65380N</t>
        </is>
      </c>
      <c r="B1423" s="3" t="inlineStr">
        <is>
          <t>Epson</t>
        </is>
      </c>
      <c r="C1423" s="3" t="inlineStr">
        <is>
          <t>T6538 MATTE BLACK INK CART - 200ML</t>
        </is>
      </c>
      <c r="D1423" s="11" t="n">
        <v>103</v>
      </c>
      <c r="E1423" s="12" t="n">
        <v>85.83</v>
      </c>
    </row>
    <row r="1424">
      <c r="A1424" s="3" t="inlineStr">
        <is>
          <t>C13T653900</t>
        </is>
      </c>
      <c r="B1424" s="3" t="inlineStr">
        <is>
          <t>Epson</t>
        </is>
      </c>
      <c r="C1424" s="3" t="inlineStr">
        <is>
          <t>T6539 LIGHTLIGHT BLACK INKCART-200ML</t>
        </is>
      </c>
      <c r="D1424" s="11" t="n">
        <v>103</v>
      </c>
      <c r="E1424" s="12" t="n">
        <v>85.83</v>
      </c>
    </row>
    <row r="1425">
      <c r="A1425" s="3" t="inlineStr">
        <is>
          <t>C13T653A00</t>
        </is>
      </c>
      <c r="B1425" s="3" t="inlineStr">
        <is>
          <t>Epson</t>
        </is>
      </c>
      <c r="C1425" s="3" t="inlineStr">
        <is>
          <t>T653A ORANGE INK CARTRIDGE - 200ML</t>
        </is>
      </c>
      <c r="D1425" s="11" t="n">
        <v>103</v>
      </c>
      <c r="E1425" s="12" t="n">
        <v>85.83</v>
      </c>
    </row>
    <row r="1426">
      <c r="A1426" s="3" t="inlineStr">
        <is>
          <t>C13T664140</t>
        </is>
      </c>
      <c r="B1426" s="3" t="inlineStr">
        <is>
          <t>Epson</t>
        </is>
      </c>
      <c r="C1426" s="3" t="inlineStr">
        <is>
          <t>T6641 BLACK INK BOTTLE</t>
        </is>
      </c>
      <c r="D1426" s="11" t="n">
        <v>10</v>
      </c>
      <c r="E1426" s="12" t="n">
        <v>8.33</v>
      </c>
    </row>
    <row r="1427">
      <c r="A1427" s="3" t="inlineStr">
        <is>
          <t>C13T664240</t>
        </is>
      </c>
      <c r="B1427" s="3" t="inlineStr">
        <is>
          <t>Epson</t>
        </is>
      </c>
      <c r="C1427" s="3" t="inlineStr">
        <is>
          <t>T6642 CYAN INK ECO BOTTLE</t>
        </is>
      </c>
      <c r="D1427" s="11" t="n">
        <v>10</v>
      </c>
      <c r="E1427" s="12" t="n">
        <v>8.33</v>
      </c>
    </row>
    <row r="1428">
      <c r="A1428" s="3" t="inlineStr">
        <is>
          <t>C13T664340</t>
        </is>
      </c>
      <c r="B1428" s="3" t="inlineStr">
        <is>
          <t>Epson</t>
        </is>
      </c>
      <c r="C1428" s="3" t="inlineStr">
        <is>
          <t>T6642 MAGENTA INK ECO BOTTLE</t>
        </is>
      </c>
      <c r="D1428" s="11" t="n">
        <v>10</v>
      </c>
      <c r="E1428" s="12" t="n">
        <v>8.33</v>
      </c>
    </row>
    <row r="1429">
      <c r="A1429" s="3" t="inlineStr">
        <is>
          <t>C13T664440</t>
        </is>
      </c>
      <c r="B1429" s="3" t="inlineStr">
        <is>
          <t>Epson</t>
        </is>
      </c>
      <c r="C1429" s="3" t="inlineStr">
        <is>
          <t>T6642 YELLOW INK ECO BOTTLE</t>
        </is>
      </c>
      <c r="D1429" s="11" t="n">
        <v>10</v>
      </c>
      <c r="E1429" s="12" t="n">
        <v>8.33</v>
      </c>
    </row>
    <row r="1430">
      <c r="A1430" s="3" t="inlineStr">
        <is>
          <t>C13T692100</t>
        </is>
      </c>
      <c r="B1430" s="3" t="inlineStr">
        <is>
          <t>Epson</t>
        </is>
      </c>
      <c r="C1430" s="3" t="inlineStr">
        <is>
          <t>T6921 PHOTO BLACK INK CART - 110ML</t>
        </is>
      </c>
      <c r="D1430" s="11" t="n">
        <v>63</v>
      </c>
      <c r="E1430" s="12" t="n">
        <v>52.5</v>
      </c>
    </row>
    <row r="1431">
      <c r="A1431" s="3" t="inlineStr">
        <is>
          <t>C13T69220N</t>
        </is>
      </c>
      <c r="B1431" s="3" t="inlineStr">
        <is>
          <t>Epson</t>
        </is>
      </c>
      <c r="C1431" s="3" t="inlineStr">
        <is>
          <t>T6922 CYAN INK CARTRIDGE - 110ML</t>
        </is>
      </c>
      <c r="D1431" s="11" t="n">
        <v>63</v>
      </c>
      <c r="E1431" s="12" t="n">
        <v>52.5</v>
      </c>
    </row>
    <row r="1432">
      <c r="A1432" s="3" t="inlineStr">
        <is>
          <t>C13T69230N</t>
        </is>
      </c>
      <c r="B1432" s="3" t="inlineStr">
        <is>
          <t>Epson</t>
        </is>
      </c>
      <c r="C1432" s="3" t="inlineStr">
        <is>
          <t>T6923 MAGENTA INK CARTRIDGE - 110ML</t>
        </is>
      </c>
      <c r="D1432" s="11" t="n">
        <v>63</v>
      </c>
      <c r="E1432" s="12" t="n">
        <v>52.5</v>
      </c>
    </row>
    <row r="1433">
      <c r="A1433" s="3" t="inlineStr">
        <is>
          <t>C13T692500</t>
        </is>
      </c>
      <c r="B1433" s="3" t="inlineStr">
        <is>
          <t>Epson</t>
        </is>
      </c>
      <c r="C1433" s="3" t="inlineStr">
        <is>
          <t>T6925 MATTE BLACK INK CART - 110ML</t>
        </is>
      </c>
      <c r="D1433" s="11" t="n">
        <v>63</v>
      </c>
      <c r="E1433" s="12" t="n">
        <v>52.5</v>
      </c>
    </row>
    <row r="1434">
      <c r="A1434" s="3" t="inlineStr">
        <is>
          <t>C13T693100</t>
        </is>
      </c>
      <c r="B1434" s="3" t="inlineStr">
        <is>
          <t>Epson</t>
        </is>
      </c>
      <c r="C1434" s="3" t="inlineStr">
        <is>
          <t>T6931 PHOTO BLACK INK CART - 350ML</t>
        </is>
      </c>
      <c r="D1434" s="11" t="n">
        <v>148</v>
      </c>
      <c r="E1434" s="12" t="n">
        <v>123.33</v>
      </c>
    </row>
    <row r="1435">
      <c r="A1435" s="3" t="inlineStr">
        <is>
          <t>C13T69330N</t>
        </is>
      </c>
      <c r="B1435" s="3" t="inlineStr">
        <is>
          <t>Epson</t>
        </is>
      </c>
      <c r="C1435" s="3" t="inlineStr">
        <is>
          <t>T6933 MAGENTA INK CARTRIDGE - 350ML</t>
        </is>
      </c>
      <c r="D1435" s="11" t="n">
        <v>148</v>
      </c>
      <c r="E1435" s="12" t="n">
        <v>123.33</v>
      </c>
    </row>
    <row r="1436">
      <c r="A1436" s="3" t="inlineStr">
        <is>
          <t>C13T693500</t>
        </is>
      </c>
      <c r="B1436" s="3" t="inlineStr">
        <is>
          <t>Epson</t>
        </is>
      </c>
      <c r="C1436" s="3" t="inlineStr">
        <is>
          <t>T6935 MATTE BLACK INK CART - 350ML</t>
        </is>
      </c>
      <c r="D1436" s="11" t="n">
        <v>148</v>
      </c>
      <c r="E1436" s="12" t="n">
        <v>123.33</v>
      </c>
    </row>
    <row r="1437">
      <c r="A1437" s="3" t="inlineStr">
        <is>
          <t>C13T694100</t>
        </is>
      </c>
      <c r="B1437" s="3" t="inlineStr">
        <is>
          <t>Epson</t>
        </is>
      </c>
      <c r="C1437" s="3" t="inlineStr">
        <is>
          <t>T6941 PHOTO BLACK INK CART - 700ML</t>
        </is>
      </c>
      <c r="D1437" s="11" t="n">
        <v>266</v>
      </c>
      <c r="E1437" s="12" t="n">
        <v>221.67</v>
      </c>
    </row>
    <row r="1438">
      <c r="A1438" s="3" t="inlineStr">
        <is>
          <t>C13T69420N</t>
        </is>
      </c>
      <c r="B1438" s="3" t="inlineStr">
        <is>
          <t>Epson</t>
        </is>
      </c>
      <c r="C1438" s="3" t="inlineStr">
        <is>
          <t>T6942 CYAN INK CARTRIDGE - 700ML</t>
        </is>
      </c>
      <c r="D1438" s="11" t="n">
        <v>266</v>
      </c>
      <c r="E1438" s="12" t="n">
        <v>221.67</v>
      </c>
    </row>
    <row r="1439">
      <c r="A1439" s="3" t="inlineStr">
        <is>
          <t>C13T69430N</t>
        </is>
      </c>
      <c r="B1439" s="3" t="inlineStr">
        <is>
          <t>Epson</t>
        </is>
      </c>
      <c r="C1439" s="3" t="inlineStr">
        <is>
          <t>T6943 MAGENTA INK CARTRIDGE - 700ML</t>
        </is>
      </c>
      <c r="D1439" s="11" t="n">
        <v>266</v>
      </c>
      <c r="E1439" s="12" t="n">
        <v>221.67</v>
      </c>
    </row>
    <row r="1440">
      <c r="A1440" s="3" t="inlineStr">
        <is>
          <t>C13T69440N</t>
        </is>
      </c>
      <c r="B1440" s="3" t="inlineStr">
        <is>
          <t>Epson</t>
        </is>
      </c>
      <c r="C1440" s="3" t="inlineStr">
        <is>
          <t>T6944 YELLOW INK CARTRIDGE - 700ML</t>
        </is>
      </c>
      <c r="D1440" s="11" t="n">
        <v>266</v>
      </c>
      <c r="E1440" s="12" t="n">
        <v>221.67</v>
      </c>
    </row>
    <row r="1441">
      <c r="A1441" s="3" t="inlineStr">
        <is>
          <t>C13T694500</t>
        </is>
      </c>
      <c r="B1441" s="3" t="inlineStr">
        <is>
          <t>Epson</t>
        </is>
      </c>
      <c r="C1441" s="3" t="inlineStr">
        <is>
          <t>T6945 MATTE BLACK INK CART - 700ML</t>
        </is>
      </c>
      <c r="D1441" s="11" t="n">
        <v>266</v>
      </c>
      <c r="E1441" s="12" t="n">
        <v>221.67</v>
      </c>
    </row>
    <row r="1442">
      <c r="A1442" s="3" t="inlineStr">
        <is>
          <t>C13T76014010</t>
        </is>
      </c>
      <c r="B1442" s="3" t="inlineStr">
        <is>
          <t>Epson</t>
        </is>
      </c>
      <c r="C1442" s="3" t="inlineStr">
        <is>
          <t>T7601 PHOTO BLACK</t>
        </is>
      </c>
      <c r="D1442" s="11" t="n">
        <v>23</v>
      </c>
      <c r="E1442" s="12" t="n">
        <v>19.17</v>
      </c>
    </row>
    <row r="1443">
      <c r="A1443" s="3" t="inlineStr">
        <is>
          <t>C13T76044010</t>
        </is>
      </c>
      <c r="B1443" s="3" t="inlineStr">
        <is>
          <t>Epson</t>
        </is>
      </c>
      <c r="C1443" s="3" t="inlineStr">
        <is>
          <t>T7604 YELLOW</t>
        </is>
      </c>
      <c r="D1443" s="11" t="n">
        <v>23</v>
      </c>
      <c r="E1443" s="12" t="n">
        <v>19.17</v>
      </c>
    </row>
    <row r="1444">
      <c r="A1444" s="3" t="inlineStr">
        <is>
          <t>C13T76074010</t>
        </is>
      </c>
      <c r="B1444" s="3" t="inlineStr">
        <is>
          <t>Epson</t>
        </is>
      </c>
      <c r="C1444" s="3" t="inlineStr">
        <is>
          <t>T7607 LIGHT BLACK</t>
        </is>
      </c>
      <c r="D1444" s="11" t="n">
        <v>23</v>
      </c>
      <c r="E1444" s="12" t="n">
        <v>19.17</v>
      </c>
    </row>
    <row r="1445">
      <c r="A1445" s="3" t="inlineStr">
        <is>
          <t>C13T76084N10</t>
        </is>
      </c>
      <c r="B1445" s="3" t="inlineStr">
        <is>
          <t>Epson</t>
        </is>
      </c>
      <c r="C1445" s="3" t="inlineStr">
        <is>
          <t>T7608 MATTE BLACK INK CART - 25 9ML</t>
        </is>
      </c>
      <c r="D1445" s="11" t="n">
        <v>23</v>
      </c>
      <c r="E1445" s="12" t="n">
        <v>19.17</v>
      </c>
    </row>
    <row r="1446">
      <c r="A1446" s="3" t="inlineStr">
        <is>
          <t>C13T774140</t>
        </is>
      </c>
      <c r="B1446" s="3" t="inlineStr">
        <is>
          <t>Epson</t>
        </is>
      </c>
      <c r="C1446" s="3" t="inlineStr">
        <is>
          <t>T7741 PIGMENT BLACK INK BOTTLE 1X 14</t>
        </is>
      </c>
      <c r="D1446" s="11" t="n">
        <v>14</v>
      </c>
      <c r="E1446" s="12" t="n">
        <v>11.67</v>
      </c>
    </row>
    <row r="1447">
      <c r="A1447" s="3" t="inlineStr">
        <is>
          <t>C13T800000</t>
        </is>
      </c>
      <c r="B1447" s="3" t="inlineStr">
        <is>
          <t>Epson</t>
        </is>
      </c>
      <c r="C1447" s="3" t="inlineStr">
        <is>
          <t>T8000 LIGHT GREY INK CARTRIDGE-700ML</t>
        </is>
      </c>
      <c r="D1447" s="11" t="n">
        <v>247</v>
      </c>
      <c r="E1447" s="12" t="n">
        <v>205.83</v>
      </c>
    </row>
    <row r="1448">
      <c r="A1448" s="3" t="inlineStr">
        <is>
          <t>C13T800100</t>
        </is>
      </c>
      <c r="B1448" s="3" t="inlineStr">
        <is>
          <t>Epson</t>
        </is>
      </c>
      <c r="C1448" s="3" t="inlineStr">
        <is>
          <t>T8001 PHOTO BLACK INK CART - 700ML</t>
        </is>
      </c>
      <c r="D1448" s="11" t="n">
        <v>247</v>
      </c>
      <c r="E1448" s="12" t="n">
        <v>205.83</v>
      </c>
    </row>
    <row r="1449">
      <c r="A1449" s="3" t="inlineStr">
        <is>
          <t>C13T800200</t>
        </is>
      </c>
      <c r="B1449" s="3" t="inlineStr">
        <is>
          <t>Epson</t>
        </is>
      </c>
      <c r="C1449" s="3" t="inlineStr">
        <is>
          <t>T8002 CYAN INK CARTRIDGE - 700ML</t>
        </is>
      </c>
      <c r="D1449" s="11" t="n">
        <v>247</v>
      </c>
      <c r="E1449" s="12" t="n">
        <v>205.83</v>
      </c>
    </row>
    <row r="1450">
      <c r="A1450" s="3" t="inlineStr">
        <is>
          <t>C13T80030N</t>
        </is>
      </c>
      <c r="B1450" s="3" t="inlineStr">
        <is>
          <t>Epson</t>
        </is>
      </c>
      <c r="C1450" s="3" t="inlineStr">
        <is>
          <t>T8003 VIVID MAGENTA INK CART - 700ML</t>
        </is>
      </c>
      <c r="D1450" s="11" t="n">
        <v>247</v>
      </c>
      <c r="E1450" s="12" t="n">
        <v>205.83</v>
      </c>
    </row>
    <row r="1451">
      <c r="A1451" s="3" t="inlineStr">
        <is>
          <t>C13T800400</t>
        </is>
      </c>
      <c r="B1451" s="3" t="inlineStr">
        <is>
          <t>Epson</t>
        </is>
      </c>
      <c r="C1451" s="3" t="inlineStr">
        <is>
          <t>T8004 YELLOW INK CARTRIDGE - 700ML</t>
        </is>
      </c>
      <c r="D1451" s="11" t="n">
        <v>247</v>
      </c>
      <c r="E1451" s="12" t="n">
        <v>205.83</v>
      </c>
    </row>
    <row r="1452">
      <c r="A1452" s="3" t="inlineStr">
        <is>
          <t>C13T800500</t>
        </is>
      </c>
      <c r="B1452" s="3" t="inlineStr">
        <is>
          <t>Epson</t>
        </is>
      </c>
      <c r="C1452" s="3" t="inlineStr">
        <is>
          <t>T8005 LIGHT CYAN INK CARTRIDGE-700ML</t>
        </is>
      </c>
      <c r="D1452" s="11" t="n">
        <v>247</v>
      </c>
      <c r="E1452" s="12" t="n">
        <v>205.83</v>
      </c>
    </row>
    <row r="1453">
      <c r="A1453" s="3" t="inlineStr">
        <is>
          <t>C13T80060N</t>
        </is>
      </c>
      <c r="B1453" s="3" t="inlineStr">
        <is>
          <t>Epson</t>
        </is>
      </c>
      <c r="C1453" s="3" t="inlineStr">
        <is>
          <t>T8006 VIVID LIGHT MAG INK CART-700ML</t>
        </is>
      </c>
      <c r="D1453" s="11" t="n">
        <v>247</v>
      </c>
      <c r="E1453" s="12" t="n">
        <v>205.83</v>
      </c>
    </row>
    <row r="1454">
      <c r="A1454" s="3" t="inlineStr">
        <is>
          <t>C13T800700</t>
        </is>
      </c>
      <c r="B1454" s="3" t="inlineStr">
        <is>
          <t>Epson</t>
        </is>
      </c>
      <c r="C1454" s="3" t="inlineStr">
        <is>
          <t>T8007 DARK GREY INK CARTRIDGE- 700ML</t>
        </is>
      </c>
      <c r="D1454" s="11" t="n">
        <v>247</v>
      </c>
      <c r="E1454" s="12" t="n">
        <v>205.83</v>
      </c>
    </row>
    <row r="1455">
      <c r="A1455" s="3" t="inlineStr">
        <is>
          <t>C13T80080N</t>
        </is>
      </c>
      <c r="B1455" s="3" t="inlineStr">
        <is>
          <t>Epson</t>
        </is>
      </c>
      <c r="C1455" s="3" t="inlineStr">
        <is>
          <t>T8008 MATTE BLACK INK CART - 700ML</t>
        </is>
      </c>
      <c r="D1455" s="11" t="n">
        <v>247</v>
      </c>
      <c r="E1455" s="12" t="n">
        <v>205.83</v>
      </c>
    </row>
    <row r="1456">
      <c r="A1456" s="3" t="inlineStr">
        <is>
          <t>C13T800900</t>
        </is>
      </c>
      <c r="B1456" s="3" t="inlineStr">
        <is>
          <t>Epson</t>
        </is>
      </c>
      <c r="C1456" s="3" t="inlineStr">
        <is>
          <t>T8009 GREY INK CARTRIDGE - 700ML</t>
        </is>
      </c>
      <c r="D1456" s="11" t="n">
        <v>247</v>
      </c>
      <c r="E1456" s="12" t="n">
        <v>205.83</v>
      </c>
    </row>
    <row r="1457">
      <c r="A1457" s="3" t="inlineStr">
        <is>
          <t>C13T850100</t>
        </is>
      </c>
      <c r="B1457" s="3" t="inlineStr">
        <is>
          <t>Epson</t>
        </is>
      </c>
      <c r="C1457" s="3" t="inlineStr">
        <is>
          <t>T850100 SINGLE 1X80 ML PHOTO BLACK</t>
        </is>
      </c>
      <c r="D1457" s="11" t="n">
        <v>47</v>
      </c>
      <c r="E1457" s="12" t="n">
        <v>39.17</v>
      </c>
    </row>
    <row r="1458">
      <c r="A1458" s="3" t="inlineStr">
        <is>
          <t>C13T850200</t>
        </is>
      </c>
      <c r="B1458" s="3" t="inlineStr">
        <is>
          <t>Epson</t>
        </is>
      </c>
      <c r="C1458" s="3" t="inlineStr">
        <is>
          <t>T850200 SINGLE 1X80 ML PHOTO CYAN</t>
        </is>
      </c>
      <c r="D1458" s="11" t="n">
        <v>47</v>
      </c>
      <c r="E1458" s="12" t="n">
        <v>39.17</v>
      </c>
    </row>
    <row r="1459">
      <c r="A1459" s="3" t="inlineStr">
        <is>
          <t>C13T85030N</t>
        </is>
      </c>
      <c r="B1459" s="3" t="inlineStr">
        <is>
          <t>Epson</t>
        </is>
      </c>
      <c r="C1459" s="3" t="inlineStr">
        <is>
          <t>T85030N SINGLE 1X80 ML PHOTO MAGENT</t>
        </is>
      </c>
      <c r="D1459" s="11" t="n">
        <v>47</v>
      </c>
      <c r="E1459" s="12" t="n">
        <v>39.17</v>
      </c>
    </row>
    <row r="1460">
      <c r="A1460" s="3" t="inlineStr">
        <is>
          <t>C13T850400</t>
        </is>
      </c>
      <c r="B1460" s="3" t="inlineStr">
        <is>
          <t>Epson</t>
        </is>
      </c>
      <c r="C1460" s="3" t="inlineStr">
        <is>
          <t>T850400 SINGLE 1X80 ML PHOTO YELLOW</t>
        </is>
      </c>
      <c r="D1460" s="11" t="n">
        <v>47</v>
      </c>
      <c r="E1460" s="12" t="n">
        <v>39.17</v>
      </c>
    </row>
    <row r="1461">
      <c r="A1461" s="3" t="inlineStr">
        <is>
          <t>C13T850500</t>
        </is>
      </c>
      <c r="B1461" s="3" t="inlineStr">
        <is>
          <t>Epson</t>
        </is>
      </c>
      <c r="C1461" s="3" t="inlineStr">
        <is>
          <t>T850500 SIN 1X80 ML PHOTO LIGHT CYAN</t>
        </is>
      </c>
      <c r="D1461" s="11" t="n">
        <v>47</v>
      </c>
      <c r="E1461" s="12" t="n">
        <v>39.17</v>
      </c>
    </row>
    <row r="1462">
      <c r="A1462" s="3" t="inlineStr">
        <is>
          <t>C13T850700</t>
        </is>
      </c>
      <c r="B1462" s="3" t="inlineStr">
        <is>
          <t>Epson</t>
        </is>
      </c>
      <c r="C1462" s="3" t="inlineStr">
        <is>
          <t>T850700 SIN 1X80ML PHOTO LIGHT BLACK</t>
        </is>
      </c>
      <c r="D1462" s="11" t="n">
        <v>47</v>
      </c>
      <c r="E1462" s="12" t="n">
        <v>39.17</v>
      </c>
    </row>
    <row r="1463">
      <c r="A1463" s="3" t="inlineStr">
        <is>
          <t>C13T850900</t>
        </is>
      </c>
      <c r="B1463" s="3" t="inlineStr">
        <is>
          <t>Epson</t>
        </is>
      </c>
      <c r="C1463" s="3" t="inlineStr">
        <is>
          <t>T850900SIN1X80ML PHOTO LGHT LGHT BLK</t>
        </is>
      </c>
      <c r="D1463" s="11" t="n">
        <v>47</v>
      </c>
      <c r="E1463" s="12" t="n">
        <v>39.17</v>
      </c>
    </row>
    <row r="1464">
      <c r="A1464" s="3" t="inlineStr">
        <is>
          <t>C13T913100</t>
        </is>
      </c>
      <c r="B1464" s="3" t="inlineStr">
        <is>
          <t>Epson</t>
        </is>
      </c>
      <c r="C1464" s="3" t="inlineStr">
        <is>
          <t>T9131 PHOTO BLACK INK CART - 200ML</t>
        </is>
      </c>
      <c r="D1464" s="11" t="n">
        <v>86</v>
      </c>
      <c r="E1464" s="12" t="n">
        <v>71.67</v>
      </c>
    </row>
    <row r="1465">
      <c r="A1465" s="3" t="inlineStr">
        <is>
          <t>C13T913200</t>
        </is>
      </c>
      <c r="B1465" s="3" t="inlineStr">
        <is>
          <t>Epson</t>
        </is>
      </c>
      <c r="C1465" s="3" t="inlineStr">
        <is>
          <t>T9132 CYAN INK CARTRIDGE - 200ML</t>
        </is>
      </c>
      <c r="D1465" s="11" t="n">
        <v>86</v>
      </c>
      <c r="E1465" s="12" t="n">
        <v>71.67</v>
      </c>
    </row>
    <row r="1466">
      <c r="A1466" s="3" t="inlineStr">
        <is>
          <t>C13T91330N</t>
        </is>
      </c>
      <c r="B1466" s="3" t="inlineStr">
        <is>
          <t>Epson</t>
        </is>
      </c>
      <c r="C1466" s="3" t="inlineStr">
        <is>
          <t>T9133 VIVID MAGENTA INK CART - 200ML</t>
        </is>
      </c>
      <c r="D1466" s="11" t="n">
        <v>86</v>
      </c>
      <c r="E1466" s="12" t="n">
        <v>71.67</v>
      </c>
    </row>
    <row r="1467">
      <c r="A1467" s="3" t="inlineStr">
        <is>
          <t>C13T913400</t>
        </is>
      </c>
      <c r="B1467" s="3" t="inlineStr">
        <is>
          <t>Epson</t>
        </is>
      </c>
      <c r="C1467" s="3" t="inlineStr">
        <is>
          <t>T9134 YELLOW INK CARTRIDGE - 200ML</t>
        </is>
      </c>
      <c r="D1467" s="11" t="n">
        <v>86</v>
      </c>
      <c r="E1467" s="12" t="n">
        <v>71.67</v>
      </c>
    </row>
    <row r="1468">
      <c r="A1468" s="3" t="inlineStr">
        <is>
          <t>C13T913500</t>
        </is>
      </c>
      <c r="B1468" s="3" t="inlineStr">
        <is>
          <t>Epson</t>
        </is>
      </c>
      <c r="C1468" s="3" t="inlineStr">
        <is>
          <t>T9135 LIGHT CYAN INK CARTRIDGE-200ML</t>
        </is>
      </c>
      <c r="D1468" s="11" t="n">
        <v>86</v>
      </c>
      <c r="E1468" s="12" t="n">
        <v>71.67</v>
      </c>
    </row>
    <row r="1469">
      <c r="A1469" s="3" t="inlineStr">
        <is>
          <t>C13T91360N</t>
        </is>
      </c>
      <c r="B1469" s="3" t="inlineStr">
        <is>
          <t>Epson</t>
        </is>
      </c>
      <c r="C1469" s="3" t="inlineStr">
        <is>
          <t>T9136 VIVID LIGHT MA INK CART-200ML</t>
        </is>
      </c>
      <c r="D1469" s="11" t="n">
        <v>86</v>
      </c>
      <c r="E1469" s="12" t="n">
        <v>71.67</v>
      </c>
    </row>
    <row r="1470">
      <c r="A1470" s="3" t="inlineStr">
        <is>
          <t>C13T913700</t>
        </is>
      </c>
      <c r="B1470" s="3" t="inlineStr">
        <is>
          <t>Epson</t>
        </is>
      </c>
      <c r="C1470" s="3" t="inlineStr">
        <is>
          <t>T9137 LIGHT BLACK INK CART - 200ML</t>
        </is>
      </c>
      <c r="D1470" s="11" t="n">
        <v>86</v>
      </c>
      <c r="E1470" s="12" t="n">
        <v>71.67</v>
      </c>
    </row>
    <row r="1471">
      <c r="A1471" s="3" t="inlineStr">
        <is>
          <t>C13T91380N</t>
        </is>
      </c>
      <c r="B1471" s="3" t="inlineStr">
        <is>
          <t>Epson</t>
        </is>
      </c>
      <c r="C1471" s="3" t="inlineStr">
        <is>
          <t>T9138 MATTE BLACK INK CART - 200ML</t>
        </is>
      </c>
      <c r="D1471" s="11" t="n">
        <v>86</v>
      </c>
      <c r="E1471" s="12" t="n">
        <v>71.67</v>
      </c>
    </row>
    <row r="1472">
      <c r="A1472" s="3" t="inlineStr">
        <is>
          <t>C13T913900</t>
        </is>
      </c>
      <c r="B1472" s="3" t="inlineStr">
        <is>
          <t>Epson</t>
        </is>
      </c>
      <c r="C1472" s="3" t="inlineStr">
        <is>
          <t>T9139 LIGHT LIGHT BLACK CART - 200ML</t>
        </is>
      </c>
      <c r="D1472" s="11" t="n">
        <v>86</v>
      </c>
      <c r="E1472" s="12" t="n">
        <v>71.67</v>
      </c>
    </row>
    <row r="1473">
      <c r="A1473" s="3" t="inlineStr">
        <is>
          <t>C13T913A00</t>
        </is>
      </c>
      <c r="B1473" s="3" t="inlineStr">
        <is>
          <t>Epson</t>
        </is>
      </c>
      <c r="C1473" s="3" t="inlineStr">
        <is>
          <t>T913A ORANGE INK CARTRIDGE - 200ML</t>
        </is>
      </c>
      <c r="D1473" s="11" t="n">
        <v>86</v>
      </c>
      <c r="E1473" s="12" t="n">
        <v>71.67</v>
      </c>
    </row>
    <row r="1474">
      <c r="A1474" s="3" t="inlineStr">
        <is>
          <t>C13T913B00</t>
        </is>
      </c>
      <c r="B1474" s="3" t="inlineStr">
        <is>
          <t>Epson</t>
        </is>
      </c>
      <c r="C1474" s="3" t="inlineStr">
        <is>
          <t>T913B GREEN INK CARTRIDGE - 200ML</t>
        </is>
      </c>
      <c r="D1474" s="11" t="n">
        <v>86</v>
      </c>
      <c r="E1474" s="12" t="n">
        <v>71.67</v>
      </c>
    </row>
    <row r="1475">
      <c r="A1475" s="3" t="inlineStr">
        <is>
          <t>C13T913D00</t>
        </is>
      </c>
      <c r="B1475" s="3" t="inlineStr">
        <is>
          <t>Epson</t>
        </is>
      </c>
      <c r="C1475" s="3" t="inlineStr">
        <is>
          <t>T913D VIOLET INK CARTRIDGE - 200ML</t>
        </is>
      </c>
      <c r="D1475" s="11" t="n">
        <v>86</v>
      </c>
      <c r="E1475" s="12" t="n">
        <v>71.67</v>
      </c>
    </row>
    <row r="1476">
      <c r="A1476" s="3" t="inlineStr">
        <is>
          <t>C13T46S60N</t>
        </is>
      </c>
      <c r="B1476" s="3" t="inlineStr">
        <is>
          <t>Epson</t>
        </is>
      </c>
      <c r="C1476" s="3" t="inlineStr">
        <is>
          <t>VIVID LIGHT MAGENTA T46S6 ULTRACHROM</t>
        </is>
      </c>
      <c r="D1476" s="11" t="n">
        <v>25</v>
      </c>
      <c r="E1476" s="12" t="n">
        <v>20.83</v>
      </c>
    </row>
    <row r="1477">
      <c r="A1477" s="3" t="inlineStr">
        <is>
          <t>C13T47A60N</t>
        </is>
      </c>
      <c r="B1477" s="3" t="inlineStr">
        <is>
          <t>Epson</t>
        </is>
      </c>
      <c r="C1477" s="3" t="inlineStr">
        <is>
          <t>VIVID LIGHT MAGENTA T47A6 ULTRACHROM</t>
        </is>
      </c>
      <c r="D1477" s="11" t="n">
        <v>34</v>
      </c>
      <c r="E1477" s="12" t="n">
        <v>28.33</v>
      </c>
    </row>
    <row r="1478">
      <c r="A1478" s="3" t="inlineStr">
        <is>
          <t>C13T46S30N</t>
        </is>
      </c>
      <c r="B1478" s="3" t="inlineStr">
        <is>
          <t>Epson</t>
        </is>
      </c>
      <c r="C1478" s="3" t="inlineStr">
        <is>
          <t>VIVID MAGENTA T46S3 ULTRACHROME PRO</t>
        </is>
      </c>
      <c r="D1478" s="11" t="n">
        <v>25</v>
      </c>
      <c r="E1478" s="12" t="n">
        <v>20.83</v>
      </c>
    </row>
    <row r="1479">
      <c r="A1479" s="3" t="inlineStr">
        <is>
          <t>C13T47A30N</t>
        </is>
      </c>
      <c r="B1479" s="3" t="inlineStr">
        <is>
          <t>Epson</t>
        </is>
      </c>
      <c r="C1479" s="3" t="inlineStr">
        <is>
          <t>VIVID MAGENTA T47A3 ULTRACHROME PRO</t>
        </is>
      </c>
      <c r="D1479" s="11" t="n">
        <v>34</v>
      </c>
      <c r="E1479" s="12" t="n">
        <v>28.33</v>
      </c>
    </row>
    <row r="1480">
      <c r="A1480" s="3" t="inlineStr">
        <is>
          <t>C13T671200</t>
        </is>
      </c>
      <c r="B1480" s="3" t="inlineStr">
        <is>
          <t>Epson</t>
        </is>
      </c>
      <c r="C1480" s="3" t="inlineStr">
        <is>
          <t>WF-(R)8XXX SERIES MAINTENANCE BOX</t>
        </is>
      </c>
      <c r="D1480" s="11" t="n">
        <v>26</v>
      </c>
      <c r="E1480" s="12" t="n">
        <v>21.67</v>
      </c>
    </row>
    <row r="1481">
      <c r="A1481" s="3" t="inlineStr">
        <is>
          <t>C13T07U140</t>
        </is>
      </c>
      <c r="B1481" s="3" t="inlineStr">
        <is>
          <t>Epson</t>
        </is>
      </c>
      <c r="C1481" s="3" t="inlineStr">
        <is>
          <t>WF-4745 SERIES INK CART  L BLACK</t>
        </is>
      </c>
      <c r="D1481" s="11" t="n">
        <v>39</v>
      </c>
      <c r="E1481" s="12" t="n">
        <v>32.5</v>
      </c>
    </row>
    <row r="1482">
      <c r="A1482" s="3" t="inlineStr">
        <is>
          <t>C13T07U340</t>
        </is>
      </c>
      <c r="B1482" s="3" t="inlineStr">
        <is>
          <t>Epson</t>
        </is>
      </c>
      <c r="C1482" s="3" t="inlineStr">
        <is>
          <t>WF-4745 SERIES INK CART  L MAGENTA</t>
        </is>
      </c>
      <c r="D1482" s="11" t="n">
        <v>28</v>
      </c>
      <c r="E1482" s="12" t="n">
        <v>23.33</v>
      </c>
    </row>
    <row r="1483">
      <c r="A1483" s="3" t="inlineStr">
        <is>
          <t>C13T07U440</t>
        </is>
      </c>
      <c r="B1483" s="3" t="inlineStr">
        <is>
          <t>Epson</t>
        </is>
      </c>
      <c r="C1483" s="3" t="inlineStr">
        <is>
          <t>WF-4745 SERIES INK CART  L YELLOW</t>
        </is>
      </c>
      <c r="D1483" s="11" t="n">
        <v>28</v>
      </c>
      <c r="E1483" s="12" t="n">
        <v>23.33</v>
      </c>
    </row>
    <row r="1484">
      <c r="A1484" s="3" t="inlineStr">
        <is>
          <t>C13T789140</t>
        </is>
      </c>
      <c r="B1484" s="3" t="inlineStr">
        <is>
          <t>Epson</t>
        </is>
      </c>
      <c r="C1484" s="3" t="inlineStr">
        <is>
          <t>WF-5XXX INK CART XXL BLACK</t>
        </is>
      </c>
      <c r="D1484" s="11" t="n">
        <v>63</v>
      </c>
      <c r="E1484" s="12" t="n">
        <v>52.5</v>
      </c>
    </row>
    <row r="1485">
      <c r="A1485" s="3" t="inlineStr">
        <is>
          <t>C13T789240</t>
        </is>
      </c>
      <c r="B1485" s="3" t="inlineStr">
        <is>
          <t>Epson</t>
        </is>
      </c>
      <c r="C1485" s="3" t="inlineStr">
        <is>
          <t>WF-5XXX INK CART XXL CYAN</t>
        </is>
      </c>
      <c r="D1485" s="11" t="n">
        <v>71</v>
      </c>
      <c r="E1485" s="12" t="n">
        <v>59.17</v>
      </c>
    </row>
    <row r="1486">
      <c r="A1486" s="3" t="inlineStr">
        <is>
          <t>C13T75514N</t>
        </is>
      </c>
      <c r="B1486" s="3" t="inlineStr">
        <is>
          <t>Epson</t>
        </is>
      </c>
      <c r="C1486" s="3" t="inlineStr">
        <is>
          <t>WF-8XXX SERIES INK CART XL BLACK</t>
        </is>
      </c>
      <c r="D1486" s="11" t="n">
        <v>83</v>
      </c>
      <c r="E1486" s="12" t="n">
        <v>69.17</v>
      </c>
    </row>
    <row r="1487">
      <c r="A1487" s="3" t="inlineStr">
        <is>
          <t>C13T11C140</t>
        </is>
      </c>
      <c r="B1487" s="3" t="inlineStr">
        <is>
          <t>Epson</t>
        </is>
      </c>
      <c r="C1487" s="3" t="inlineStr">
        <is>
          <t>WF-C53XX WF-C58XX  INK  L BLACK</t>
        </is>
      </c>
      <c r="D1487" s="11" t="n">
        <v>47</v>
      </c>
      <c r="E1487" s="12" t="n">
        <v>39.17</v>
      </c>
    </row>
    <row r="1488">
      <c r="A1488" s="3" t="inlineStr">
        <is>
          <t>C13T11C240</t>
        </is>
      </c>
      <c r="B1488" s="3" t="inlineStr">
        <is>
          <t>Epson</t>
        </is>
      </c>
      <c r="C1488" s="3" t="inlineStr">
        <is>
          <t>WF-C53XX WF-C58XX  INK  L CYAN</t>
        </is>
      </c>
      <c r="D1488" s="11" t="n">
        <v>58</v>
      </c>
      <c r="E1488" s="12" t="n">
        <v>48.33</v>
      </c>
    </row>
    <row r="1489">
      <c r="A1489" s="3" t="inlineStr">
        <is>
          <t>C13T11C340</t>
        </is>
      </c>
      <c r="B1489" s="3" t="inlineStr">
        <is>
          <t>Epson</t>
        </is>
      </c>
      <c r="C1489" s="3" t="inlineStr">
        <is>
          <t>WF-C53XX WF-C58XX  INK  L MAGENTA</t>
        </is>
      </c>
      <c r="D1489" s="11" t="n">
        <v>58</v>
      </c>
      <c r="E1489" s="12" t="n">
        <v>48.33</v>
      </c>
    </row>
    <row r="1490">
      <c r="A1490" s="3" t="inlineStr">
        <is>
          <t>C13T11C440</t>
        </is>
      </c>
      <c r="B1490" s="3" t="inlineStr">
        <is>
          <t>Epson</t>
        </is>
      </c>
      <c r="C1490" s="3" t="inlineStr">
        <is>
          <t>WF-C53XX WF-C58XX  INK  L YELLOW</t>
        </is>
      </c>
      <c r="D1490" s="11" t="n">
        <v>58</v>
      </c>
      <c r="E1490" s="12" t="n">
        <v>48.33</v>
      </c>
    </row>
    <row r="1491">
      <c r="A1491" s="3" t="inlineStr">
        <is>
          <t>C13T11D140</t>
        </is>
      </c>
      <c r="B1491" s="3" t="inlineStr">
        <is>
          <t>Epson</t>
        </is>
      </c>
      <c r="C1491" s="3" t="inlineStr">
        <is>
          <t>WF-C53XX WF-C58XX  INK  XL BLACK</t>
        </is>
      </c>
      <c r="D1491" s="11" t="n">
        <v>79</v>
      </c>
      <c r="E1491" s="12" t="n">
        <v>65.83</v>
      </c>
    </row>
    <row r="1492">
      <c r="A1492" s="3" t="inlineStr">
        <is>
          <t>C13T11D240</t>
        </is>
      </c>
      <c r="B1492" s="3" t="inlineStr">
        <is>
          <t>Epson</t>
        </is>
      </c>
      <c r="C1492" s="3" t="inlineStr">
        <is>
          <t>WF-C53XX WF-C58XX  INK  XL CYAN</t>
        </is>
      </c>
      <c r="D1492" s="11" t="n">
        <v>99</v>
      </c>
      <c r="E1492" s="12" t="n">
        <v>82.5</v>
      </c>
    </row>
    <row r="1493">
      <c r="A1493" s="3" t="inlineStr">
        <is>
          <t>C13T11D340</t>
        </is>
      </c>
      <c r="B1493" s="3" t="inlineStr">
        <is>
          <t>Epson</t>
        </is>
      </c>
      <c r="C1493" s="3" t="inlineStr">
        <is>
          <t>WF-C53XX WF-C58XX  INK  XL MAGENTA</t>
        </is>
      </c>
      <c r="D1493" s="11" t="n">
        <v>99</v>
      </c>
      <c r="E1493" s="12" t="n">
        <v>82.5</v>
      </c>
    </row>
    <row r="1494">
      <c r="A1494" s="3" t="inlineStr">
        <is>
          <t>C13T11D440</t>
        </is>
      </c>
      <c r="B1494" s="3" t="inlineStr">
        <is>
          <t>Epson</t>
        </is>
      </c>
      <c r="C1494" s="3" t="inlineStr">
        <is>
          <t>WF-C53XX WF-C58XX  INK  XL YELLOW</t>
        </is>
      </c>
      <c r="D1494" s="11" t="n">
        <v>99</v>
      </c>
      <c r="E1494" s="12" t="n">
        <v>82.5</v>
      </c>
    </row>
    <row r="1495">
      <c r="A1495" s="3" t="inlineStr">
        <is>
          <t>C13T944240</t>
        </is>
      </c>
      <c r="B1495" s="3" t="inlineStr">
        <is>
          <t>Epson</t>
        </is>
      </c>
      <c r="C1495" s="3" t="inlineStr">
        <is>
          <t>WF-C5XXX SERIES INK  L CYAN</t>
        </is>
      </c>
      <c r="D1495" s="11" t="n">
        <v>56</v>
      </c>
      <c r="E1495" s="12" t="n">
        <v>46.67</v>
      </c>
    </row>
    <row r="1496">
      <c r="A1496" s="3" t="inlineStr">
        <is>
          <t>C13T944340</t>
        </is>
      </c>
      <c r="B1496" s="3" t="inlineStr">
        <is>
          <t>Epson</t>
        </is>
      </c>
      <c r="C1496" s="3" t="inlineStr">
        <is>
          <t>WF-C5XXX SERIES INK  L MAGENTA</t>
        </is>
      </c>
      <c r="D1496" s="11" t="n">
        <v>56</v>
      </c>
      <c r="E1496" s="12" t="n">
        <v>46.67</v>
      </c>
    </row>
    <row r="1497">
      <c r="A1497" s="3" t="inlineStr">
        <is>
          <t>C13T944440</t>
        </is>
      </c>
      <c r="B1497" s="3" t="inlineStr">
        <is>
          <t>Epson</t>
        </is>
      </c>
      <c r="C1497" s="3" t="inlineStr">
        <is>
          <t>WF-C5XXX SERIES INK  L YELLOW</t>
        </is>
      </c>
      <c r="D1497" s="11" t="n">
        <v>56</v>
      </c>
      <c r="E1497" s="12" t="n">
        <v>46.67</v>
      </c>
    </row>
    <row r="1498">
      <c r="A1498" s="3" t="inlineStr">
        <is>
          <t>C13T945240</t>
        </is>
      </c>
      <c r="B1498" s="3" t="inlineStr">
        <is>
          <t>Epson</t>
        </is>
      </c>
      <c r="C1498" s="3" t="inlineStr">
        <is>
          <t>WF-C5XXX SERIES INK  XL CYAN</t>
        </is>
      </c>
      <c r="D1498" s="11" t="n">
        <v>92</v>
      </c>
      <c r="E1498" s="12" t="n">
        <v>76.67</v>
      </c>
    </row>
    <row r="1499">
      <c r="A1499" s="3" t="inlineStr">
        <is>
          <t>C13T04A14N</t>
        </is>
      </c>
      <c r="B1499" s="3" t="inlineStr">
        <is>
          <t>Epson</t>
        </is>
      </c>
      <c r="C1499" s="3" t="inlineStr">
        <is>
          <t>WF-C8190 WF-C8690 INK XXL BLACK</t>
        </is>
      </c>
      <c r="D1499" s="11" t="n">
        <v>103</v>
      </c>
      <c r="E1499" s="12" t="n">
        <v>85.83</v>
      </c>
    </row>
    <row r="1500">
      <c r="A1500" s="3" t="inlineStr">
        <is>
          <t>C13T04A24N</t>
        </is>
      </c>
      <c r="B1500" s="3" t="inlineStr">
        <is>
          <t>Epson</t>
        </is>
      </c>
      <c r="C1500" s="3" t="inlineStr">
        <is>
          <t>WF-C8190 WF-C8690 INK XXL CYAN</t>
        </is>
      </c>
      <c r="D1500" s="11" t="n">
        <v>142</v>
      </c>
      <c r="E1500" s="12" t="n">
        <v>118.33</v>
      </c>
    </row>
    <row r="1501">
      <c r="A1501" s="3" t="inlineStr">
        <is>
          <t>C13T04A34N</t>
        </is>
      </c>
      <c r="B1501" s="3" t="inlineStr">
        <is>
          <t>Epson</t>
        </is>
      </c>
      <c r="C1501" s="3" t="inlineStr">
        <is>
          <t>WF-C8190 WF-C8690 INK XXL MAGENTA</t>
        </is>
      </c>
      <c r="D1501" s="11" t="n">
        <v>142</v>
      </c>
      <c r="E1501" s="12" t="n">
        <v>118.33</v>
      </c>
    </row>
    <row r="1502">
      <c r="A1502" s="3" t="inlineStr">
        <is>
          <t>C13T04A44N</t>
        </is>
      </c>
      <c r="B1502" s="3" t="inlineStr">
        <is>
          <t>Epson</t>
        </is>
      </c>
      <c r="C1502" s="3" t="inlineStr">
        <is>
          <t>WF-C8190 WF-C8690 INK XXL YELLOW</t>
        </is>
      </c>
      <c r="D1502" s="11" t="n">
        <v>142</v>
      </c>
      <c r="E1502" s="12" t="n">
        <v>118.33</v>
      </c>
    </row>
    <row r="1503">
      <c r="A1503" s="3" t="inlineStr">
        <is>
          <t>C13T04B34N</t>
        </is>
      </c>
      <c r="B1503" s="3" t="inlineStr">
        <is>
          <t>Epson</t>
        </is>
      </c>
      <c r="C1503" s="3" t="inlineStr">
        <is>
          <t>WF-C81XX / WF-C86XX INK  XL MAGENTA</t>
        </is>
      </c>
      <c r="D1503" s="11" t="n">
        <v>91</v>
      </c>
      <c r="E1503" s="12" t="n">
        <v>75.83</v>
      </c>
    </row>
    <row r="1504">
      <c r="A1504" s="3" t="inlineStr">
        <is>
          <t>C13T04B44N</t>
        </is>
      </c>
      <c r="B1504" s="3" t="inlineStr">
        <is>
          <t>Epson</t>
        </is>
      </c>
      <c r="C1504" s="3" t="inlineStr">
        <is>
          <t>WF-C81XX / WF-C86XX INK  XL YELLOW</t>
        </is>
      </c>
      <c r="D1504" s="11" t="n">
        <v>91</v>
      </c>
      <c r="E1504" s="12" t="n">
        <v>75.83</v>
      </c>
    </row>
    <row r="1505">
      <c r="A1505" s="3" t="inlineStr">
        <is>
          <t>C13T04C44N</t>
        </is>
      </c>
      <c r="B1505" s="3" t="inlineStr">
        <is>
          <t>Epson</t>
        </is>
      </c>
      <c r="C1505" s="3" t="inlineStr">
        <is>
          <t>WF-C81XX / WF-C86XX INK L YELLOW</t>
        </is>
      </c>
      <c r="D1505" s="11" t="n">
        <v>42</v>
      </c>
      <c r="E1505" s="12" t="n">
        <v>35</v>
      </c>
    </row>
    <row r="1506">
      <c r="A1506" s="3" t="inlineStr">
        <is>
          <t>C13T04B24N</t>
        </is>
      </c>
      <c r="B1506" s="3" t="inlineStr">
        <is>
          <t>Epson</t>
        </is>
      </c>
      <c r="C1506" s="3" t="inlineStr">
        <is>
          <t>WF-C81XX / WF-C86XX INK XL CYAN</t>
        </is>
      </c>
      <c r="D1506" s="11" t="n">
        <v>91</v>
      </c>
      <c r="E1506" s="12" t="n">
        <v>75.83</v>
      </c>
    </row>
    <row r="1507">
      <c r="A1507" s="3" t="inlineStr">
        <is>
          <t>C13T04C24N</t>
        </is>
      </c>
      <c r="B1507" s="3" t="inlineStr">
        <is>
          <t>Epson</t>
        </is>
      </c>
      <c r="C1507" s="3" t="inlineStr">
        <is>
          <t>WF-C81XX WF-C86XX INK L CYAN</t>
        </is>
      </c>
      <c r="D1507" s="11" t="n">
        <v>42</v>
      </c>
      <c r="E1507" s="12" t="n">
        <v>35</v>
      </c>
    </row>
    <row r="1508">
      <c r="A1508" s="3" t="inlineStr">
        <is>
          <t>C13T04C34N</t>
        </is>
      </c>
      <c r="B1508" s="3" t="inlineStr">
        <is>
          <t>Epson</t>
        </is>
      </c>
      <c r="C1508" s="3" t="inlineStr">
        <is>
          <t>WF-C81XX WF-C86XX INK L MAGENTA</t>
        </is>
      </c>
      <c r="D1508" s="11" t="n">
        <v>42</v>
      </c>
      <c r="E1508" s="12" t="n">
        <v>35</v>
      </c>
    </row>
    <row r="1509">
      <c r="A1509" s="3" t="inlineStr">
        <is>
          <t>C13T04B14N</t>
        </is>
      </c>
      <c r="B1509" s="3" t="inlineStr">
        <is>
          <t>Epson</t>
        </is>
      </c>
      <c r="C1509" s="3" t="inlineStr">
        <is>
          <t>WF-C81XX WF-C86XX INK XL BLACK</t>
        </is>
      </c>
      <c r="D1509" s="11" t="n">
        <v>80</v>
      </c>
      <c r="E1509" s="12" t="n">
        <v>66.67</v>
      </c>
    </row>
    <row r="1510">
      <c r="A1510" s="3" t="inlineStr">
        <is>
          <t>C13T11J140</t>
        </is>
      </c>
      <c r="B1510" s="3" t="inlineStr">
        <is>
          <t>Epson</t>
        </is>
      </c>
      <c r="C1510" s="3" t="inlineStr">
        <is>
          <t>WF-M4XXX SERIES INK CARTRIDGE BLACK</t>
        </is>
      </c>
      <c r="D1510" s="11" t="n">
        <v>82</v>
      </c>
      <c r="E1510" s="12" t="n">
        <v>68.33</v>
      </c>
    </row>
    <row r="1511">
      <c r="A1511" s="3" t="inlineStr">
        <is>
          <t>C13T671100</t>
        </is>
      </c>
      <c r="B1511" s="3" t="inlineStr">
        <is>
          <t>Epson</t>
        </is>
      </c>
      <c r="C1511" s="3" t="inlineStr">
        <is>
          <t>WORKFORCE 3000 SERIES MAINTE BOX</t>
        </is>
      </c>
      <c r="D1511" s="11" t="n">
        <v>18</v>
      </c>
      <c r="E1511" s="12" t="n">
        <v>15</v>
      </c>
    </row>
    <row r="1512">
      <c r="A1512" s="3" t="inlineStr">
        <is>
          <t>C13S050750</t>
        </is>
      </c>
      <c r="B1512" s="3" t="inlineStr">
        <is>
          <t>Epson</t>
        </is>
      </c>
      <c r="C1512" s="3" t="inlineStr">
        <is>
          <t>WORKFORCE AL-C300 BLACK TONER CARTRI</t>
        </is>
      </c>
      <c r="D1512" s="11" t="n">
        <v>150</v>
      </c>
      <c r="E1512" s="12" t="n">
        <v>125</v>
      </c>
    </row>
    <row r="1513">
      <c r="A1513" s="3" t="inlineStr">
        <is>
          <t>C13S053061</t>
        </is>
      </c>
      <c r="B1513" s="3" t="inlineStr">
        <is>
          <t>Epson</t>
        </is>
      </c>
      <c r="C1513" s="3" t="inlineStr">
        <is>
          <t>WORKFORCE AL-C300 FUSER UNIT</t>
        </is>
      </c>
      <c r="D1513" s="11" t="n">
        <v>165</v>
      </c>
      <c r="E1513" s="12" t="n">
        <v>137.5</v>
      </c>
    </row>
    <row r="1514">
      <c r="A1514" s="3" t="inlineStr">
        <is>
          <t>C13T295000</t>
        </is>
      </c>
      <c r="B1514" s="3" t="inlineStr">
        <is>
          <t>Epson</t>
        </is>
      </c>
      <c r="C1514" s="3" t="inlineStr">
        <is>
          <t>WORKFORCE WF-100W MAINTENANCE BOX</t>
        </is>
      </c>
      <c r="D1514" s="11" t="n">
        <v>6</v>
      </c>
      <c r="E1514" s="12" t="n">
        <v>5</v>
      </c>
    </row>
    <row r="1515">
      <c r="A1515" s="3" t="inlineStr">
        <is>
          <t>C13T70124010</t>
        </is>
      </c>
      <c r="B1515" s="3" t="inlineStr">
        <is>
          <t>Epson</t>
        </is>
      </c>
      <c r="C1515" s="3" t="inlineStr">
        <is>
          <t>WP4000/4500 SERIES INK CART XXL CYAN</t>
        </is>
      </c>
      <c r="D1515" s="11" t="n">
        <v>68</v>
      </c>
      <c r="E1515" s="12" t="n">
        <v>56.67</v>
      </c>
    </row>
    <row r="1516">
      <c r="A1516" s="3" t="inlineStr">
        <is>
          <t>C13T366100</t>
        </is>
      </c>
      <c r="B1516" s="3" t="inlineStr">
        <is>
          <t>Epson</t>
        </is>
      </c>
      <c r="C1516" s="3" t="inlineStr">
        <is>
          <t>XP-8500/XP-8505/XP-15000 MAINT BOX</t>
        </is>
      </c>
      <c r="D1516" s="11" t="n">
        <v>9</v>
      </c>
      <c r="E1516" s="12" t="n">
        <v>7.5</v>
      </c>
    </row>
    <row r="1517">
      <c r="A1517" s="3" t="inlineStr">
        <is>
          <t>C13T02F44010</t>
        </is>
      </c>
      <c r="B1517" s="3" t="inlineStr">
        <is>
          <t>Epson</t>
        </is>
      </c>
      <c r="C1517" s="3" t="inlineStr">
        <is>
          <t>YELLOW 202 CLARIA PREMIUM INK</t>
        </is>
      </c>
      <c r="D1517" s="11" t="n">
        <v>13</v>
      </c>
      <c r="E1517" s="12" t="n">
        <v>10.83</v>
      </c>
    </row>
    <row r="1518">
      <c r="A1518" s="3" t="inlineStr">
        <is>
          <t>C13T02H44010</t>
        </is>
      </c>
      <c r="B1518" s="3" t="inlineStr">
        <is>
          <t>Epson</t>
        </is>
      </c>
      <c r="C1518" s="3" t="inlineStr">
        <is>
          <t>YELLOW 202XL CLARIA PREMIUM INK</t>
        </is>
      </c>
      <c r="D1518" s="11" t="n">
        <v>19</v>
      </c>
      <c r="E1518" s="12" t="n">
        <v>15.83</v>
      </c>
    </row>
    <row r="1519">
      <c r="A1519" s="3" t="inlineStr">
        <is>
          <t>C13T24244012</t>
        </is>
      </c>
      <c r="B1519" s="3" t="inlineStr">
        <is>
          <t>Epson</t>
        </is>
      </c>
      <c r="C1519" s="3" t="inlineStr">
        <is>
          <t>YELLOW 24 CLARIA PHOTO HD INK</t>
        </is>
      </c>
      <c r="D1519" s="11" t="n">
        <v>12</v>
      </c>
      <c r="E1519" s="12" t="n">
        <v>10</v>
      </c>
    </row>
    <row r="1520">
      <c r="A1520" s="3" t="inlineStr">
        <is>
          <t>C13T24344012</t>
        </is>
      </c>
      <c r="B1520" s="3" t="inlineStr">
        <is>
          <t>Epson</t>
        </is>
      </c>
      <c r="C1520" s="3" t="inlineStr">
        <is>
          <t>YELLOW 24XL CLARIA PHOTO HD INK</t>
        </is>
      </c>
      <c r="D1520" s="11" t="n">
        <v>18</v>
      </c>
      <c r="E1520" s="12" t="n">
        <v>15</v>
      </c>
    </row>
    <row r="1521">
      <c r="A1521" s="3" t="inlineStr">
        <is>
          <t>C13T27044012</t>
        </is>
      </c>
      <c r="B1521" s="3" t="inlineStr">
        <is>
          <t>Epson</t>
        </is>
      </c>
      <c r="C1521" s="3" t="inlineStr">
        <is>
          <t>YELLOW 27 DURABRITE ULTRA INK</t>
        </is>
      </c>
      <c r="D1521" s="11" t="n">
        <v>12</v>
      </c>
      <c r="E1521" s="12" t="n">
        <v>10</v>
      </c>
    </row>
    <row r="1522">
      <c r="A1522" s="3" t="inlineStr">
        <is>
          <t>C13T27144012</t>
        </is>
      </c>
      <c r="B1522" s="3" t="inlineStr">
        <is>
          <t>Epson</t>
        </is>
      </c>
      <c r="C1522" s="3" t="inlineStr">
        <is>
          <t>YELLOW 27XL DURABRITE ULTRA INK</t>
        </is>
      </c>
      <c r="D1522" s="11" t="n">
        <v>29</v>
      </c>
      <c r="E1522" s="12" t="n">
        <v>24.17</v>
      </c>
    </row>
    <row r="1523">
      <c r="A1523" s="3" t="inlineStr">
        <is>
          <t>C13T29844012</t>
        </is>
      </c>
      <c r="B1523" s="3" t="inlineStr">
        <is>
          <t>Epson</t>
        </is>
      </c>
      <c r="C1523" s="3" t="inlineStr">
        <is>
          <t>YELLOW 29 CLARIA HOME INK</t>
        </is>
      </c>
      <c r="D1523" s="11" t="n">
        <v>11</v>
      </c>
      <c r="E1523" s="12" t="n">
        <v>9.17</v>
      </c>
    </row>
    <row r="1524">
      <c r="A1524" s="3" t="inlineStr">
        <is>
          <t>C13T33644012</t>
        </is>
      </c>
      <c r="B1524" s="3" t="inlineStr">
        <is>
          <t>Epson</t>
        </is>
      </c>
      <c r="C1524" s="3" t="inlineStr">
        <is>
          <t>YELLOW 33XL CLARIA PREMIUM INK</t>
        </is>
      </c>
      <c r="D1524" s="11" t="n">
        <v>19</v>
      </c>
      <c r="E1524" s="12" t="n">
        <v>15.83</v>
      </c>
    </row>
    <row r="1525">
      <c r="A1525" s="3" t="inlineStr">
        <is>
          <t>C13T37944010</t>
        </is>
      </c>
      <c r="B1525" s="3" t="inlineStr">
        <is>
          <t>Epson</t>
        </is>
      </c>
      <c r="C1525" s="3" t="inlineStr">
        <is>
          <t>YELLOW 378XL CLARIA PHOTO HD INK</t>
        </is>
      </c>
      <c r="D1525" s="11" t="n">
        <v>20</v>
      </c>
      <c r="E1525" s="12" t="n">
        <v>16.67</v>
      </c>
    </row>
    <row r="1526">
      <c r="A1526" s="3" t="inlineStr">
        <is>
          <t>C13T05G44010</t>
        </is>
      </c>
      <c r="B1526" s="3" t="inlineStr">
        <is>
          <t>Epson</t>
        </is>
      </c>
      <c r="C1526" s="3" t="inlineStr">
        <is>
          <t>YELLOW 405 DURABRITE ULTRA INK</t>
        </is>
      </c>
      <c r="D1526" s="11" t="n">
        <v>13</v>
      </c>
      <c r="E1526" s="12" t="n">
        <v>10.83</v>
      </c>
    </row>
    <row r="1527">
      <c r="A1527" s="3" t="inlineStr">
        <is>
          <t>C13T05H44010</t>
        </is>
      </c>
      <c r="B1527" s="3" t="inlineStr">
        <is>
          <t>Epson</t>
        </is>
      </c>
      <c r="C1527" s="3" t="inlineStr">
        <is>
          <t>YELLOW 405XL DURABRITE ULTRA INK</t>
        </is>
      </c>
      <c r="D1527" s="11" t="n">
        <v>29</v>
      </c>
      <c r="E1527" s="12" t="n">
        <v>24.17</v>
      </c>
    </row>
    <row r="1528">
      <c r="A1528" s="3" t="inlineStr">
        <is>
          <t>SVCCORMX4C8A1P</t>
        </is>
      </c>
      <c r="B1528" s="3" t="inlineStr">
        <is>
          <t>Juniper</t>
        </is>
      </c>
      <c r="C1528" s="3" t="inlineStr">
        <is>
          <t>MX10K LC480 INTEGRATED SKU STD JUNO</t>
        </is>
      </c>
      <c r="D1528" s="11" t="n">
        <v>7669</v>
      </c>
      <c r="E1528" s="12" t="n">
        <v>6390.83</v>
      </c>
    </row>
    <row r="1529">
      <c r="A1529" s="3" t="inlineStr">
        <is>
          <t>1T02MJ0NL0-KAT</t>
        </is>
      </c>
      <c r="B1529" s="3" t="inlineStr">
        <is>
          <t>Katun</t>
        </is>
      </c>
      <c r="C1529" s="3" t="inlineStr">
        <is>
          <t>39822 KY 1030 TNR CTG 3K YLD EU WC</t>
        </is>
      </c>
      <c r="D1529" s="11" t="n">
        <v>42</v>
      </c>
      <c r="E1529" s="12" t="n">
        <v>35</v>
      </c>
    </row>
    <row r="1530">
      <c r="A1530" s="3" t="inlineStr">
        <is>
          <t>1T02P80NL0-KAT</t>
        </is>
      </c>
      <c r="B1530" s="3" t="inlineStr">
        <is>
          <t>Katun</t>
        </is>
      </c>
      <c r="C1530" s="3" t="inlineStr">
        <is>
          <t>47093 MT TA 3010I TNR KIT EU</t>
        </is>
      </c>
      <c r="D1530" s="11" t="n">
        <v>59</v>
      </c>
      <c r="E1530" s="12" t="n">
        <v>49.17</v>
      </c>
    </row>
    <row r="1531">
      <c r="A1531" s="3" t="inlineStr">
        <is>
          <t>1T02R40NL0-KAT</t>
        </is>
      </c>
      <c r="B1531" s="3" t="inlineStr">
        <is>
          <t>Katun</t>
        </is>
      </c>
      <c r="C1531" s="3" t="inlineStr">
        <is>
          <t>49330 KAT BLK TONER CART</t>
        </is>
      </c>
      <c r="D1531" s="11" t="n">
        <v>47</v>
      </c>
      <c r="E1531" s="12" t="n">
        <v>39.17</v>
      </c>
    </row>
    <row r="1532">
      <c r="A1532" s="3" t="inlineStr">
        <is>
          <t>1T02R4CNL0-KAT</t>
        </is>
      </c>
      <c r="B1532" s="3" t="inlineStr">
        <is>
          <t>Katun</t>
        </is>
      </c>
      <c r="C1532" s="3" t="inlineStr">
        <is>
          <t>49331 KAT CYAN TONER CART</t>
        </is>
      </c>
      <c r="D1532" s="11" t="n">
        <v>76</v>
      </c>
      <c r="E1532" s="12" t="n">
        <v>63.33</v>
      </c>
    </row>
    <row r="1533">
      <c r="A1533" s="3" t="inlineStr">
        <is>
          <t>1T02R4BNL0-KAT</t>
        </is>
      </c>
      <c r="B1533" s="3" t="inlineStr">
        <is>
          <t>Katun</t>
        </is>
      </c>
      <c r="C1533" s="3" t="inlineStr">
        <is>
          <t>49332 KAT MAG TONER CART</t>
        </is>
      </c>
      <c r="D1533" s="11" t="n">
        <v>76</v>
      </c>
      <c r="E1533" s="12" t="n">
        <v>63.33</v>
      </c>
    </row>
    <row r="1534">
      <c r="A1534" s="3" t="inlineStr">
        <is>
          <t>1T02R4ANL0-KAT</t>
        </is>
      </c>
      <c r="B1534" s="3" t="inlineStr">
        <is>
          <t>Katun</t>
        </is>
      </c>
      <c r="C1534" s="3" t="inlineStr">
        <is>
          <t>49333 KAT YELLOW TONER CART</t>
        </is>
      </c>
      <c r="D1534" s="11" t="n">
        <v>76</v>
      </c>
      <c r="E1534" s="12" t="n">
        <v>63.33</v>
      </c>
    </row>
    <row r="1535">
      <c r="A1535" s="3" t="inlineStr">
        <is>
          <t>1T02R50NL0-KAT</t>
        </is>
      </c>
      <c r="B1535" s="3" t="inlineStr">
        <is>
          <t>Katun</t>
        </is>
      </c>
      <c r="C1535" s="3" t="inlineStr">
        <is>
          <t>49342 KAT BLACK TONER CART</t>
        </is>
      </c>
      <c r="D1535" s="11" t="n">
        <v>48</v>
      </c>
      <c r="E1535" s="12" t="n">
        <v>40</v>
      </c>
    </row>
    <row r="1536">
      <c r="A1536" s="3" t="inlineStr">
        <is>
          <t>1T02R5CNL0-KAT</t>
        </is>
      </c>
      <c r="B1536" s="3" t="inlineStr">
        <is>
          <t>Katun</t>
        </is>
      </c>
      <c r="C1536" s="3" t="inlineStr">
        <is>
          <t>49343 KAT CYAN TONER CART</t>
        </is>
      </c>
      <c r="D1536" s="11" t="n">
        <v>77</v>
      </c>
      <c r="E1536" s="12" t="n">
        <v>64.17</v>
      </c>
    </row>
    <row r="1537">
      <c r="A1537" s="3" t="inlineStr">
        <is>
          <t>1T02T60NL0-KAT</t>
        </is>
      </c>
      <c r="B1537" s="3" t="inlineStr">
        <is>
          <t>Katun</t>
        </is>
      </c>
      <c r="C1537" s="3" t="inlineStr">
        <is>
          <t>49945 KAT BLACK TONER CART</t>
        </is>
      </c>
      <c r="D1537" s="11" t="n">
        <v>68</v>
      </c>
      <c r="E1537" s="12" t="n">
        <v>56.67</v>
      </c>
    </row>
    <row r="1538">
      <c r="A1538" s="3" t="inlineStr">
        <is>
          <t>1T02RY0TA0-KAT</t>
        </is>
      </c>
      <c r="B1538" s="3" t="inlineStr">
        <is>
          <t>Katun</t>
        </is>
      </c>
      <c r="C1538" s="3" t="inlineStr">
        <is>
          <t>50261 TA/UTX P-4020 TNR CTG 7.2K EU</t>
        </is>
      </c>
      <c r="D1538" s="11" t="n">
        <v>76</v>
      </c>
      <c r="E1538" s="12" t="n">
        <v>63.33</v>
      </c>
    </row>
    <row r="1539">
      <c r="A1539" s="3" t="inlineStr">
        <is>
          <t>52508-KAT</t>
        </is>
      </c>
      <c r="B1539" s="3" t="inlineStr">
        <is>
          <t>Katun</t>
        </is>
      </c>
      <c r="C1539" s="3" t="inlineStr">
        <is>
          <t>52508 CN IRC256 TNR 329G CTG BLK REF</t>
        </is>
      </c>
      <c r="D1539" s="11" t="n">
        <v>44</v>
      </c>
      <c r="E1539" s="12" t="n">
        <v>36.67</v>
      </c>
    </row>
    <row r="1540">
      <c r="A1540" s="3" t="inlineStr">
        <is>
          <t>52509-KAT</t>
        </is>
      </c>
      <c r="B1540" s="3" t="inlineStr">
        <is>
          <t>Katun</t>
        </is>
      </c>
      <c r="C1540" s="3" t="inlineStr">
        <is>
          <t>52509 CN IRC256 TNR 227G CTG CYN REF</t>
        </is>
      </c>
      <c r="D1540" s="11" t="n">
        <v>57</v>
      </c>
      <c r="E1540" s="12" t="n">
        <v>47.5</v>
      </c>
    </row>
    <row r="1541">
      <c r="A1541" s="3" t="inlineStr">
        <is>
          <t>52510-KAT</t>
        </is>
      </c>
      <c r="B1541" s="3" t="inlineStr">
        <is>
          <t>Katun</t>
        </is>
      </c>
      <c r="C1541" s="3" t="inlineStr">
        <is>
          <t>52510 CN IRC256 TNR 227G CTG MAG REF</t>
        </is>
      </c>
      <c r="D1541" s="11" t="n">
        <v>57</v>
      </c>
      <c r="E1541" s="12" t="n">
        <v>47.5</v>
      </c>
    </row>
    <row r="1542">
      <c r="A1542" s="3" t="inlineStr">
        <is>
          <t>52511-KAT</t>
        </is>
      </c>
      <c r="B1542" s="3" t="inlineStr">
        <is>
          <t>Katun</t>
        </is>
      </c>
      <c r="C1542" s="3" t="inlineStr">
        <is>
          <t>52511 CN IRC256 TNR 227G CTG YLW REF</t>
        </is>
      </c>
      <c r="D1542" s="11" t="n">
        <v>57</v>
      </c>
      <c r="E1542" s="12" t="n">
        <v>47.5</v>
      </c>
    </row>
    <row r="1543">
      <c r="A1543" s="3" t="inlineStr">
        <is>
          <t>24B6849-KAT</t>
        </is>
      </c>
      <c r="B1543" s="3" t="inlineStr">
        <is>
          <t>Katun</t>
        </is>
      </c>
      <c r="C1543" s="3" t="inlineStr">
        <is>
          <t>52923 LEX XC9255 TNR CTG 300G BLK EU</t>
        </is>
      </c>
      <c r="D1543" s="11" t="n">
        <v>72</v>
      </c>
      <c r="E1543" s="12" t="n">
        <v>60</v>
      </c>
    </row>
    <row r="1544">
      <c r="A1544" s="3" t="inlineStr">
        <is>
          <t>ACV1350-KAT</t>
        </is>
      </c>
      <c r="B1544" s="3" t="inlineStr">
        <is>
          <t>Katun</t>
        </is>
      </c>
      <c r="C1544" s="3" t="inlineStr">
        <is>
          <t>53171 KN BIZHUB C 550 MAG</t>
        </is>
      </c>
      <c r="D1544" s="11" t="n">
        <v>82</v>
      </c>
      <c r="E1544" s="12" t="n">
        <v>68.33</v>
      </c>
    </row>
    <row r="1545">
      <c r="A1545" s="3" t="inlineStr">
        <is>
          <t>ACV1250-KAT</t>
        </is>
      </c>
      <c r="B1545" s="3" t="inlineStr">
        <is>
          <t>Katun</t>
        </is>
      </c>
      <c r="C1545" s="3" t="inlineStr">
        <is>
          <t>53172 KN BIZHUB C 550 YELLOW</t>
        </is>
      </c>
      <c r="D1545" s="11" t="n">
        <v>82</v>
      </c>
      <c r="E1545" s="12" t="n">
        <v>68.33</v>
      </c>
    </row>
    <row r="1546">
      <c r="A1546" s="3" t="inlineStr">
        <is>
          <t>MX310HB-KAT</t>
        </is>
      </c>
      <c r="B1546" s="3" t="inlineStr">
        <is>
          <t>Katun</t>
        </is>
      </c>
      <c r="C1546" s="3" t="inlineStr">
        <is>
          <t>KAT 37669 SHARP MX2600 WASTE TNR</t>
        </is>
      </c>
      <c r="D1546" s="11" t="n">
        <v>15</v>
      </c>
      <c r="E1546" s="12" t="n">
        <v>12.5</v>
      </c>
    </row>
    <row r="1547">
      <c r="A1547" s="3" t="inlineStr">
        <is>
          <t>A0XPWY1-KAT</t>
        </is>
      </c>
      <c r="B1547" s="3" t="inlineStr">
        <is>
          <t>Katun</t>
        </is>
      </c>
      <c r="C1547" s="3" t="inlineStr">
        <is>
          <t>KAT 37761 KM WASTE TONER BOTTLE</t>
        </is>
      </c>
      <c r="D1547" s="11" t="n">
        <v>27</v>
      </c>
      <c r="E1547" s="12" t="n">
        <v>22.5</v>
      </c>
    </row>
    <row r="1548">
      <c r="A1548" s="3" t="inlineStr">
        <is>
          <t>A1AU0Y1-KAT</t>
        </is>
      </c>
      <c r="B1548" s="3" t="inlineStr">
        <is>
          <t>Katun</t>
        </is>
      </c>
      <c r="C1548" s="3" t="inlineStr">
        <is>
          <t>KAT 39170 WASTE TONER BOTTLE</t>
        </is>
      </c>
      <c r="D1548" s="11" t="n">
        <v>25</v>
      </c>
      <c r="E1548" s="12" t="n">
        <v>20.83</v>
      </c>
    </row>
    <row r="1549">
      <c r="A1549" s="3" t="inlineStr">
        <is>
          <t>A2WYWY7-KAT</t>
        </is>
      </c>
      <c r="B1549" s="3" t="inlineStr">
        <is>
          <t>Katun</t>
        </is>
      </c>
      <c r="C1549" s="3" t="inlineStr">
        <is>
          <t>KAT 39198 KN BIZHUB 502 WTC</t>
        </is>
      </c>
      <c r="D1549" s="11" t="n">
        <v>20</v>
      </c>
      <c r="E1549" s="12" t="n">
        <v>16.67</v>
      </c>
    </row>
    <row r="1550">
      <c r="A1550" s="3" t="inlineStr">
        <is>
          <t>1902LC0UN0-KAT</t>
        </is>
      </c>
      <c r="B1550" s="3" t="inlineStr">
        <is>
          <t>Katun</t>
        </is>
      </c>
      <c r="C1550" s="3" t="inlineStr">
        <is>
          <t>KAT 39511 WT860 22K YIELD</t>
        </is>
      </c>
      <c r="D1550" s="11" t="n">
        <v>10</v>
      </c>
      <c r="E1550" s="12" t="n">
        <v>8.33</v>
      </c>
    </row>
    <row r="1551">
      <c r="A1551" s="3" t="inlineStr">
        <is>
          <t>3480B002AA-KAT</t>
        </is>
      </c>
      <c r="B1551" s="3" t="inlineStr">
        <is>
          <t>Katun</t>
        </is>
      </c>
      <c r="C1551" s="3" t="inlineStr">
        <is>
          <t>KAT 39516 CANON CRG 719H TONER</t>
        </is>
      </c>
      <c r="D1551" s="11" t="n">
        <v>72</v>
      </c>
      <c r="E1551" s="12" t="n">
        <v>60</v>
      </c>
    </row>
    <row r="1552">
      <c r="A1552" s="3" t="inlineStr">
        <is>
          <t>A11G351-KAT</t>
        </is>
      </c>
      <c r="B1552" s="3" t="inlineStr">
        <is>
          <t>Katun</t>
        </is>
      </c>
      <c r="C1552" s="3" t="inlineStr">
        <is>
          <t>KAT 39543 MAGENT TONER</t>
        </is>
      </c>
      <c r="D1552" s="11" t="n">
        <v>39</v>
      </c>
      <c r="E1552" s="12" t="n">
        <v>32.5</v>
      </c>
    </row>
    <row r="1553">
      <c r="A1553" s="3" t="inlineStr">
        <is>
          <t>MX230HB-KAT</t>
        </is>
      </c>
      <c r="B1553" s="3" t="inlineStr">
        <is>
          <t>Katun</t>
        </is>
      </c>
      <c r="C1553" s="3" t="inlineStr">
        <is>
          <t>KAT 39814 TONER COLLECTION</t>
        </is>
      </c>
      <c r="D1553" s="11" t="n">
        <v>17</v>
      </c>
      <c r="E1553" s="12" t="n">
        <v>14.17</v>
      </c>
    </row>
    <row r="1554">
      <c r="A1554" s="3" t="inlineStr">
        <is>
          <t>3482B002AA-KAT</t>
        </is>
      </c>
      <c r="B1554" s="3" t="inlineStr">
        <is>
          <t>Katun</t>
        </is>
      </c>
      <c r="C1554" s="3" t="inlineStr">
        <is>
          <t>KAT 39947 LBP6750DN 724H</t>
        </is>
      </c>
      <c r="D1554" s="11" t="n">
        <v>130</v>
      </c>
      <c r="E1554" s="12" t="n">
        <v>108.33</v>
      </c>
    </row>
    <row r="1555">
      <c r="A1555" s="3" t="inlineStr">
        <is>
          <t>MX36GTBA-KAT</t>
        </is>
      </c>
      <c r="B1555" s="3" t="inlineStr">
        <is>
          <t>Katun</t>
        </is>
      </c>
      <c r="C1555" s="3" t="inlineStr">
        <is>
          <t>KAT 43323 MX-2610N BLACK TONER</t>
        </is>
      </c>
      <c r="D1555" s="11" t="n">
        <v>51</v>
      </c>
      <c r="E1555" s="12" t="n">
        <v>42.5</v>
      </c>
    </row>
    <row r="1556">
      <c r="A1556" s="3" t="inlineStr">
        <is>
          <t>MX36GTCA-KAT</t>
        </is>
      </c>
      <c r="B1556" s="3" t="inlineStr">
        <is>
          <t>Katun</t>
        </is>
      </c>
      <c r="C1556" s="3" t="inlineStr">
        <is>
          <t>KAT 43324 MX-2610N CYAN TONER</t>
        </is>
      </c>
      <c r="D1556" s="11" t="n">
        <v>93</v>
      </c>
      <c r="E1556" s="12" t="n">
        <v>77.5</v>
      </c>
    </row>
    <row r="1557">
      <c r="A1557" s="3" t="inlineStr">
        <is>
          <t>MX36GTMA-KAT</t>
        </is>
      </c>
      <c r="B1557" s="3" t="inlineStr">
        <is>
          <t>Katun</t>
        </is>
      </c>
      <c r="C1557" s="3" t="inlineStr">
        <is>
          <t>KAT 43325 MX-2610N MAG TONER</t>
        </is>
      </c>
      <c r="D1557" s="11" t="n">
        <v>93</v>
      </c>
      <c r="E1557" s="12" t="n">
        <v>77.5</v>
      </c>
    </row>
    <row r="1558">
      <c r="A1558" s="3" t="inlineStr">
        <is>
          <t>MX23GTCA-KAT</t>
        </is>
      </c>
      <c r="B1558" s="3" t="inlineStr">
        <is>
          <t>Katun</t>
        </is>
      </c>
      <c r="C1558" s="3" t="inlineStr">
        <is>
          <t>KAT 43412 SHARP MX2310 CYAN TONER</t>
        </is>
      </c>
      <c r="D1558" s="11" t="n">
        <v>61</v>
      </c>
      <c r="E1558" s="12" t="n">
        <v>50.83</v>
      </c>
    </row>
    <row r="1559">
      <c r="A1559" s="3" t="inlineStr">
        <is>
          <t>MX23GTMA-KAT</t>
        </is>
      </c>
      <c r="B1559" s="3" t="inlineStr">
        <is>
          <t>Katun</t>
        </is>
      </c>
      <c r="C1559" s="3" t="inlineStr">
        <is>
          <t>KAT 43413 SHARP MX2310 MGTA TONER</t>
        </is>
      </c>
      <c r="D1559" s="11" t="n">
        <v>61</v>
      </c>
      <c r="E1559" s="12" t="n">
        <v>50.83</v>
      </c>
    </row>
    <row r="1560">
      <c r="A1560" s="3" t="inlineStr">
        <is>
          <t>MX23GTYA-KAT</t>
        </is>
      </c>
      <c r="B1560" s="3" t="inlineStr">
        <is>
          <t>Katun</t>
        </is>
      </c>
      <c r="C1560" s="3" t="inlineStr">
        <is>
          <t>KAT 43414 SHARP MX2310 YLLW TONER</t>
        </is>
      </c>
      <c r="D1560" s="11" t="n">
        <v>61</v>
      </c>
      <c r="E1560" s="12" t="n">
        <v>50.83</v>
      </c>
    </row>
    <row r="1561">
      <c r="A1561" s="3" t="inlineStr">
        <is>
          <t>A33K150-KAT</t>
        </is>
      </c>
      <c r="B1561" s="3" t="inlineStr">
        <is>
          <t>Katun</t>
        </is>
      </c>
      <c r="C1561" s="3" t="inlineStr">
        <is>
          <t>KAT 43849 KM C284 BLACK TONER</t>
        </is>
      </c>
      <c r="D1561" s="11" t="n">
        <v>33</v>
      </c>
      <c r="E1561" s="12" t="n">
        <v>27.5</v>
      </c>
    </row>
    <row r="1562">
      <c r="A1562" s="3" t="inlineStr">
        <is>
          <t>A33K450-KAT</t>
        </is>
      </c>
      <c r="B1562" s="3" t="inlineStr">
        <is>
          <t>Katun</t>
        </is>
      </c>
      <c r="C1562" s="3" t="inlineStr">
        <is>
          <t>KAT 43850 KM C284 CYAN TONER</t>
        </is>
      </c>
      <c r="D1562" s="11" t="n">
        <v>50</v>
      </c>
      <c r="E1562" s="12" t="n">
        <v>41.67</v>
      </c>
    </row>
    <row r="1563">
      <c r="A1563" s="3" t="inlineStr">
        <is>
          <t>A33K350-KAT</t>
        </is>
      </c>
      <c r="B1563" s="3" t="inlineStr">
        <is>
          <t>Katun</t>
        </is>
      </c>
      <c r="C1563" s="3" t="inlineStr">
        <is>
          <t>KAT 43851 KM C284 MAGENTA TONER</t>
        </is>
      </c>
      <c r="D1563" s="11" t="n">
        <v>50</v>
      </c>
      <c r="E1563" s="12" t="n">
        <v>41.67</v>
      </c>
    </row>
    <row r="1564">
      <c r="A1564" s="3" t="inlineStr">
        <is>
          <t>A33K250-KAT</t>
        </is>
      </c>
      <c r="B1564" s="3" t="inlineStr">
        <is>
          <t>Katun</t>
        </is>
      </c>
      <c r="C1564" s="3" t="inlineStr">
        <is>
          <t>KAT 43852 KM C284 YELLOW TONER</t>
        </is>
      </c>
      <c r="D1564" s="11" t="n">
        <v>50</v>
      </c>
      <c r="E1564" s="12" t="n">
        <v>41.67</v>
      </c>
    </row>
    <row r="1565">
      <c r="A1565" s="3" t="inlineStr">
        <is>
          <t>6AG00004479-KAT</t>
        </is>
      </c>
      <c r="B1565" s="3" t="inlineStr">
        <is>
          <t>Katun</t>
        </is>
      </c>
      <c r="C1565" s="3" t="inlineStr">
        <is>
          <t>KAT 44058 TS E STUDIO 2050C WTC</t>
        </is>
      </c>
      <c r="D1565" s="11" t="n">
        <v>13</v>
      </c>
      <c r="E1565" s="12" t="n">
        <v>10.83</v>
      </c>
    </row>
    <row r="1566">
      <c r="A1566" s="3" t="inlineStr">
        <is>
          <t>2789B002AB-KAT</t>
        </is>
      </c>
      <c r="B1566" s="3" t="inlineStr">
        <is>
          <t>Katun</t>
        </is>
      </c>
      <c r="C1566" s="3" t="inlineStr">
        <is>
          <t>KAT 44073 CN C5045 TNR 980G CTG BLK</t>
        </is>
      </c>
      <c r="D1566" s="11" t="n">
        <v>70</v>
      </c>
      <c r="E1566" s="12" t="n">
        <v>58.33</v>
      </c>
    </row>
    <row r="1567">
      <c r="A1567" s="3" t="inlineStr">
        <is>
          <t>2793B002AA-KAT</t>
        </is>
      </c>
      <c r="B1567" s="3" t="inlineStr">
        <is>
          <t>Katun</t>
        </is>
      </c>
      <c r="C1567" s="3" t="inlineStr">
        <is>
          <t>KAT 44074 CN C5045 TNR 667G CTG CYN</t>
        </is>
      </c>
      <c r="D1567" s="11" t="n">
        <v>114</v>
      </c>
      <c r="E1567" s="12" t="n">
        <v>95</v>
      </c>
    </row>
    <row r="1568">
      <c r="A1568" s="3" t="inlineStr">
        <is>
          <t>2797B002AB-KAT</t>
        </is>
      </c>
      <c r="B1568" s="3" t="inlineStr">
        <is>
          <t>Katun</t>
        </is>
      </c>
      <c r="C1568" s="3" t="inlineStr">
        <is>
          <t>KAT 44075 CN C5045 TNR 667G CTG MAG</t>
        </is>
      </c>
      <c r="D1568" s="11" t="n">
        <v>114</v>
      </c>
      <c r="E1568" s="12" t="n">
        <v>95</v>
      </c>
    </row>
    <row r="1569">
      <c r="A1569" s="3" t="inlineStr">
        <is>
          <t>2801B002AA-KAT</t>
        </is>
      </c>
      <c r="B1569" s="3" t="inlineStr">
        <is>
          <t>Katun</t>
        </is>
      </c>
      <c r="C1569" s="3" t="inlineStr">
        <is>
          <t>KAT 44076 CN C5045 TNR 667G CTG YLW</t>
        </is>
      </c>
      <c r="D1569" s="11" t="n">
        <v>114</v>
      </c>
      <c r="E1569" s="12" t="n">
        <v>95</v>
      </c>
    </row>
    <row r="1570">
      <c r="A1570" s="3" t="inlineStr">
        <is>
          <t>1T02MS0NL0-KAT</t>
        </is>
      </c>
      <c r="B1570" s="3" t="inlineStr">
        <is>
          <t>Katun</t>
        </is>
      </c>
      <c r="C1570" s="3" t="inlineStr">
        <is>
          <t>KAT 44869 KYO TK-3100 BLACK</t>
        </is>
      </c>
      <c r="D1570" s="11" t="n">
        <v>70</v>
      </c>
      <c r="E1570" s="12" t="n">
        <v>58.33</v>
      </c>
    </row>
    <row r="1571">
      <c r="A1571" s="3" t="inlineStr">
        <is>
          <t>1T02NX0NL0-KAT</t>
        </is>
      </c>
      <c r="B1571" s="3" t="inlineStr">
        <is>
          <t>Katun</t>
        </is>
      </c>
      <c r="C1571" s="3" t="inlineStr">
        <is>
          <t>KAT 44875 KM MT M3540 IDN TNR CTG</t>
        </is>
      </c>
      <c r="D1571" s="11" t="n">
        <v>22</v>
      </c>
      <c r="E1571" s="12" t="n">
        <v>18.33</v>
      </c>
    </row>
    <row r="1572">
      <c r="A1572" s="3" t="inlineStr">
        <is>
          <t>24B6035-KAT</t>
        </is>
      </c>
      <c r="B1572" s="3" t="inlineStr">
        <is>
          <t>Katun</t>
        </is>
      </c>
      <c r="C1572" s="3" t="inlineStr">
        <is>
          <t>KAT 46801 LEX M1145 TNR CTG 16K YLD</t>
        </is>
      </c>
      <c r="D1572" s="11" t="n">
        <v>103</v>
      </c>
      <c r="E1572" s="12" t="n">
        <v>85.83</v>
      </c>
    </row>
    <row r="1573">
      <c r="A1573" s="3" t="inlineStr">
        <is>
          <t>008R13061-KAT</t>
        </is>
      </c>
      <c r="B1573" s="3" t="inlineStr">
        <is>
          <t>Katun</t>
        </is>
      </c>
      <c r="C1573" s="3" t="inlineStr">
        <is>
          <t>KAT 47073 XRX WORKCENTRE 7425 WTC</t>
        </is>
      </c>
      <c r="D1573" s="11" t="n">
        <v>15</v>
      </c>
      <c r="E1573" s="12" t="n">
        <v>12.5</v>
      </c>
    </row>
    <row r="1574">
      <c r="A1574" s="3" t="inlineStr">
        <is>
          <t>6AG00002332-KAT</t>
        </is>
      </c>
      <c r="B1574" s="3" t="inlineStr">
        <is>
          <t>Katun</t>
        </is>
      </c>
      <c r="C1574" s="3" t="inlineStr">
        <is>
          <t>KAT 47082 TS ESTUDIO 5520 WTC</t>
        </is>
      </c>
      <c r="D1574" s="11" t="n">
        <v>18</v>
      </c>
      <c r="E1574" s="12" t="n">
        <v>15</v>
      </c>
    </row>
    <row r="1575">
      <c r="A1575" s="3" t="inlineStr">
        <is>
          <t>24B6015-KAT</t>
        </is>
      </c>
      <c r="B1575" s="3" t="inlineStr">
        <is>
          <t>Katun</t>
        </is>
      </c>
      <c r="C1575" s="3" t="inlineStr">
        <is>
          <t>KAT 47480 LEX XM5163 TNR CTG BLK 35K</t>
        </is>
      </c>
      <c r="D1575" s="11" t="n">
        <v>104</v>
      </c>
      <c r="E1575" s="12" t="n">
        <v>86.67</v>
      </c>
    </row>
    <row r="1576">
      <c r="A1576" s="3" t="inlineStr">
        <is>
          <t>A4Y5WY1-KAT</t>
        </is>
      </c>
      <c r="B1576" s="3" t="inlineStr">
        <is>
          <t>Katun</t>
        </is>
      </c>
      <c r="C1576" s="3" t="inlineStr">
        <is>
          <t>KAT 47551 KN BIZHUB C3350 WTC</t>
        </is>
      </c>
      <c r="D1576" s="11" t="n">
        <v>16</v>
      </c>
      <c r="E1576" s="12" t="n">
        <v>13.33</v>
      </c>
    </row>
    <row r="1577">
      <c r="A1577" s="3" t="inlineStr">
        <is>
          <t>FM0-0015-KAT</t>
        </is>
      </c>
      <c r="B1577" s="3" t="inlineStr">
        <is>
          <t>Katun</t>
        </is>
      </c>
      <c r="C1577" s="3" t="inlineStr">
        <is>
          <t>KAT 47871 WASTE TONER</t>
        </is>
      </c>
      <c r="D1577" s="11" t="n">
        <v>20</v>
      </c>
      <c r="E1577" s="12" t="n">
        <v>16.67</v>
      </c>
    </row>
    <row r="1578">
      <c r="A1578" s="3" t="inlineStr">
        <is>
          <t>TNP48K-KAT</t>
        </is>
      </c>
      <c r="B1578" s="3" t="inlineStr">
        <is>
          <t>Katun</t>
        </is>
      </c>
      <c r="C1578" s="3" t="inlineStr">
        <is>
          <t>KAT 47876 KN C3850 TNR 230G BLK</t>
        </is>
      </c>
      <c r="D1578" s="11" t="n">
        <v>25</v>
      </c>
      <c r="E1578" s="12" t="n">
        <v>20.83</v>
      </c>
    </row>
    <row r="1579">
      <c r="A1579" s="3" t="inlineStr">
        <is>
          <t>MX-C30GTB-KAT</t>
        </is>
      </c>
      <c r="B1579" s="3" t="inlineStr">
        <is>
          <t>Katun</t>
        </is>
      </c>
      <c r="C1579" s="3" t="inlineStr">
        <is>
          <t>KAT 47897 SH MX C250 TNR 130G BLK</t>
        </is>
      </c>
      <c r="D1579" s="11" t="n">
        <v>22</v>
      </c>
      <c r="E1579" s="12" t="n">
        <v>18.33</v>
      </c>
    </row>
    <row r="1580">
      <c r="A1580" s="3" t="inlineStr">
        <is>
          <t>MX-C30GTC-KAT</t>
        </is>
      </c>
      <c r="B1580" s="3" t="inlineStr">
        <is>
          <t>Katun</t>
        </is>
      </c>
      <c r="C1580" s="3" t="inlineStr">
        <is>
          <t>KAT 47898 SH MX C250 TNR 120G CYN</t>
        </is>
      </c>
      <c r="D1580" s="11" t="n">
        <v>55</v>
      </c>
      <c r="E1580" s="12" t="n">
        <v>45.83</v>
      </c>
    </row>
    <row r="1581">
      <c r="A1581" s="3" t="inlineStr">
        <is>
          <t>MX-C30GTM-KAT</t>
        </is>
      </c>
      <c r="B1581" s="3" t="inlineStr">
        <is>
          <t>Katun</t>
        </is>
      </c>
      <c r="C1581" s="3" t="inlineStr">
        <is>
          <t>KAT 47899 SH MX C250 TNR 125G MAG</t>
        </is>
      </c>
      <c r="D1581" s="11" t="n">
        <v>55</v>
      </c>
      <c r="E1581" s="12" t="n">
        <v>45.83</v>
      </c>
    </row>
    <row r="1582">
      <c r="A1582" s="3" t="inlineStr">
        <is>
          <t>MX-C30GTY-KAT</t>
        </is>
      </c>
      <c r="B1582" s="3" t="inlineStr">
        <is>
          <t>Katun</t>
        </is>
      </c>
      <c r="C1582" s="3" t="inlineStr">
        <is>
          <t>KAT 47900 SH MX C250 TNR 133G YLW</t>
        </is>
      </c>
      <c r="D1582" s="11" t="n">
        <v>55</v>
      </c>
      <c r="E1582" s="12" t="n">
        <v>45.83</v>
      </c>
    </row>
    <row r="1583">
      <c r="A1583" s="3" t="inlineStr">
        <is>
          <t>841925-KAT</t>
        </is>
      </c>
      <c r="B1583" s="3" t="inlineStr">
        <is>
          <t>Katun</t>
        </is>
      </c>
      <c r="C1583" s="3" t="inlineStr">
        <is>
          <t>KAT 47959 RC MP C 2003 TNR 380G BLK</t>
        </is>
      </c>
      <c r="D1583" s="11" t="n">
        <v>46</v>
      </c>
      <c r="E1583" s="12" t="n">
        <v>38.33</v>
      </c>
    </row>
    <row r="1584">
      <c r="A1584" s="3" t="inlineStr">
        <is>
          <t>841928-KAT</t>
        </is>
      </c>
      <c r="B1584" s="3" t="inlineStr">
        <is>
          <t>Katun</t>
        </is>
      </c>
      <c r="C1584" s="3" t="inlineStr">
        <is>
          <t>KAT 47960 RC MP C 2003 TNR 275G CYN</t>
        </is>
      </c>
      <c r="D1584" s="11" t="n">
        <v>70</v>
      </c>
      <c r="E1584" s="12" t="n">
        <v>58.33</v>
      </c>
    </row>
    <row r="1585">
      <c r="A1585" s="3" t="inlineStr">
        <is>
          <t>841930-KAT</t>
        </is>
      </c>
      <c r="B1585" s="3" t="inlineStr">
        <is>
          <t>Katun</t>
        </is>
      </c>
      <c r="C1585" s="3" t="inlineStr">
        <is>
          <t>KAT 47961 RC MP C 2003 TNR 290G  MAG</t>
        </is>
      </c>
      <c r="D1585" s="11" t="n">
        <v>70</v>
      </c>
      <c r="E1585" s="12" t="n">
        <v>58.33</v>
      </c>
    </row>
    <row r="1586">
      <c r="A1586" s="3" t="inlineStr">
        <is>
          <t>841929-KAT</t>
        </is>
      </c>
      <c r="B1586" s="3" t="inlineStr">
        <is>
          <t>Katun</t>
        </is>
      </c>
      <c r="C1586" s="3" t="inlineStr">
        <is>
          <t>KAT 47962 RC MP C 2003 TNR 260G YLW</t>
        </is>
      </c>
      <c r="D1586" s="11" t="n">
        <v>70</v>
      </c>
      <c r="E1586" s="12" t="n">
        <v>58.33</v>
      </c>
    </row>
    <row r="1587">
      <c r="A1587" s="3" t="inlineStr">
        <is>
          <t>47971-KAT</t>
        </is>
      </c>
      <c r="B1587" s="3" t="inlineStr">
        <is>
          <t>Katun</t>
        </is>
      </c>
      <c r="C1587" s="3" t="inlineStr">
        <is>
          <t>KAT 47971 RIC TNR CART BLK</t>
        </is>
      </c>
      <c r="D1587" s="11" t="n">
        <v>62</v>
      </c>
      <c r="E1587" s="12" t="n">
        <v>51.67</v>
      </c>
    </row>
    <row r="1588">
      <c r="A1588" s="3" t="inlineStr">
        <is>
          <t>47972-KAT</t>
        </is>
      </c>
      <c r="B1588" s="3" t="inlineStr">
        <is>
          <t>Katun</t>
        </is>
      </c>
      <c r="C1588" s="3" t="inlineStr">
        <is>
          <t>KAT 47972 RIC TNR CART CYAN</t>
        </is>
      </c>
      <c r="D1588" s="11" t="n">
        <v>101</v>
      </c>
      <c r="E1588" s="12" t="n">
        <v>84.17</v>
      </c>
    </row>
    <row r="1589">
      <c r="A1589" s="3" t="inlineStr">
        <is>
          <t>TN324C-KAT</t>
        </is>
      </c>
      <c r="B1589" s="3" t="inlineStr">
        <is>
          <t>Katun</t>
        </is>
      </c>
      <c r="C1589" s="3" t="inlineStr">
        <is>
          <t>KAT 48508 C368 TNR BC 549G CART CYN</t>
        </is>
      </c>
      <c r="D1589" s="11" t="n">
        <v>69</v>
      </c>
      <c r="E1589" s="12" t="n">
        <v>57.5</v>
      </c>
    </row>
    <row r="1590">
      <c r="A1590" s="3" t="inlineStr">
        <is>
          <t>TN324M-KAT</t>
        </is>
      </c>
      <c r="B1590" s="3" t="inlineStr">
        <is>
          <t>Katun</t>
        </is>
      </c>
      <c r="C1590" s="3" t="inlineStr">
        <is>
          <t>KAT 48509 C368 TNR BC 549G CTG MAG</t>
        </is>
      </c>
      <c r="D1590" s="11" t="n">
        <v>69</v>
      </c>
      <c r="E1590" s="12" t="n">
        <v>57.5</v>
      </c>
    </row>
    <row r="1591">
      <c r="A1591" s="3" t="inlineStr">
        <is>
          <t>TN324Y-KAT</t>
        </is>
      </c>
      <c r="B1591" s="3" t="inlineStr">
        <is>
          <t>Katun</t>
        </is>
      </c>
      <c r="C1591" s="3" t="inlineStr">
        <is>
          <t>KAT 48510 C368 TNR BC 562G CTG YLW</t>
        </is>
      </c>
      <c r="D1591" s="11" t="n">
        <v>69</v>
      </c>
      <c r="E1591" s="12" t="n">
        <v>57.5</v>
      </c>
    </row>
    <row r="1592">
      <c r="A1592" s="3" t="inlineStr">
        <is>
          <t>A8JJWY1-KAT</t>
        </is>
      </c>
      <c r="B1592" s="3" t="inlineStr">
        <is>
          <t>Katun</t>
        </is>
      </c>
      <c r="C1592" s="3" t="inlineStr">
        <is>
          <t>KAT 48896 KM BIZHUB C227 WTC</t>
        </is>
      </c>
      <c r="D1592" s="11" t="n">
        <v>23</v>
      </c>
      <c r="E1592" s="12" t="n">
        <v>19.17</v>
      </c>
    </row>
    <row r="1593">
      <c r="A1593" s="3" t="inlineStr">
        <is>
          <t>MX-60GRSA-KAT</t>
        </is>
      </c>
      <c r="B1593" s="3" t="inlineStr">
        <is>
          <t>Katun</t>
        </is>
      </c>
      <c r="C1593" s="3" t="inlineStr">
        <is>
          <t>KAT 49001 SH MX 3050-6070 OPC DRUM</t>
        </is>
      </c>
      <c r="D1593" s="11" t="n">
        <v>34</v>
      </c>
      <c r="E1593" s="12" t="n">
        <v>28.33</v>
      </c>
    </row>
    <row r="1594">
      <c r="A1594" s="3" t="inlineStr">
        <is>
          <t>TN324K-KAT</t>
        </is>
      </c>
      <c r="B1594" s="3" t="inlineStr">
        <is>
          <t>Katun</t>
        </is>
      </c>
      <c r="C1594" s="3" t="inlineStr">
        <is>
          <t>KAT 49119 C368 TNR 636G CTG BLK</t>
        </is>
      </c>
      <c r="D1594" s="11" t="n">
        <v>40</v>
      </c>
      <c r="E1594" s="12" t="n">
        <v>33.33</v>
      </c>
    </row>
    <row r="1595">
      <c r="A1595" s="3" t="inlineStr">
        <is>
          <t>A8K3150-KAT</t>
        </is>
      </c>
      <c r="B1595" s="3" t="inlineStr">
        <is>
          <t>Katun</t>
        </is>
      </c>
      <c r="C1595" s="3" t="inlineStr">
        <is>
          <t>KAT 49186 BIZHUB C227 TNR BLK</t>
        </is>
      </c>
      <c r="D1595" s="11" t="n">
        <v>36</v>
      </c>
      <c r="E1595" s="12" t="n">
        <v>30</v>
      </c>
    </row>
    <row r="1596">
      <c r="A1596" s="3" t="inlineStr">
        <is>
          <t>A8K3450-KAT</t>
        </is>
      </c>
      <c r="B1596" s="3" t="inlineStr">
        <is>
          <t>Katun</t>
        </is>
      </c>
      <c r="C1596" s="3" t="inlineStr">
        <is>
          <t>KAT 49187 KN BIZHUB C227 TNR CYN</t>
        </is>
      </c>
      <c r="D1596" s="11" t="n">
        <v>63</v>
      </c>
      <c r="E1596" s="12" t="n">
        <v>52.5</v>
      </c>
    </row>
    <row r="1597">
      <c r="A1597" s="3" t="inlineStr">
        <is>
          <t>A8K3350-KAT</t>
        </is>
      </c>
      <c r="B1597" s="3" t="inlineStr">
        <is>
          <t>Katun</t>
        </is>
      </c>
      <c r="C1597" s="3" t="inlineStr">
        <is>
          <t>KAT 49188 BIZHUB C227 TNR MAG B1196</t>
        </is>
      </c>
      <c r="D1597" s="11" t="n">
        <v>63</v>
      </c>
      <c r="E1597" s="12" t="n">
        <v>52.5</v>
      </c>
    </row>
    <row r="1598">
      <c r="A1598" s="3" t="inlineStr">
        <is>
          <t>A8K3250-KAT</t>
        </is>
      </c>
      <c r="B1598" s="3" t="inlineStr">
        <is>
          <t>Katun</t>
        </is>
      </c>
      <c r="C1598" s="3" t="inlineStr">
        <is>
          <t>KAT 49189 KN BIZHUB C227 TNR YLW</t>
        </is>
      </c>
      <c r="D1598" s="11" t="n">
        <v>63</v>
      </c>
      <c r="E1598" s="12" t="n">
        <v>52.5</v>
      </c>
    </row>
    <row r="1599">
      <c r="A1599" s="3" t="inlineStr">
        <is>
          <t>A7U40RD-KAT</t>
        </is>
      </c>
      <c r="B1599" s="3" t="inlineStr">
        <is>
          <t>Katun</t>
        </is>
      </c>
      <c r="C1599" s="3" t="inlineStr">
        <is>
          <t>KAT 49809 KN C258 DRUM UNIT BLACK</t>
        </is>
      </c>
      <c r="D1599" s="11" t="n">
        <v>81</v>
      </c>
      <c r="E1599" s="12" t="n">
        <v>67.5</v>
      </c>
    </row>
    <row r="1600">
      <c r="A1600" s="3" t="inlineStr">
        <is>
          <t>9106B002AA-KAT</t>
        </is>
      </c>
      <c r="B1600" s="3" t="inlineStr">
        <is>
          <t>Katun</t>
        </is>
      </c>
      <c r="C1600" s="3" t="inlineStr">
        <is>
          <t>KAT 49818 CN TNR 318G CTG BLK REFL</t>
        </is>
      </c>
      <c r="D1600" s="11" t="n">
        <v>42</v>
      </c>
      <c r="E1600" s="12" t="n">
        <v>35</v>
      </c>
    </row>
    <row r="1601">
      <c r="A1601" s="3" t="inlineStr">
        <is>
          <t>9107B002AA-KAT</t>
        </is>
      </c>
      <c r="B1601" s="3" t="inlineStr">
        <is>
          <t>Katun</t>
        </is>
      </c>
      <c r="C1601" s="3" t="inlineStr">
        <is>
          <t>KAT 49819 TNR 197G CTG CYN REFL</t>
        </is>
      </c>
      <c r="D1601" s="11" t="n">
        <v>61</v>
      </c>
      <c r="E1601" s="12" t="n">
        <v>50.83</v>
      </c>
    </row>
    <row r="1602">
      <c r="A1602" s="3" t="inlineStr">
        <is>
          <t>9108B002AA-KAT</t>
        </is>
      </c>
      <c r="B1602" s="3" t="inlineStr">
        <is>
          <t>Katun</t>
        </is>
      </c>
      <c r="C1602" s="3" t="inlineStr">
        <is>
          <t>KAT 49820 CN TNR 197G CTG MAG REFL</t>
        </is>
      </c>
      <c r="D1602" s="11" t="n">
        <v>61</v>
      </c>
      <c r="E1602" s="12" t="n">
        <v>50.83</v>
      </c>
    </row>
    <row r="1603">
      <c r="A1603" s="3" t="inlineStr">
        <is>
          <t>TK-3170-KAT</t>
        </is>
      </c>
      <c r="B1603" s="3" t="inlineStr">
        <is>
          <t>Katun</t>
        </is>
      </c>
      <c r="C1603" s="3" t="inlineStr">
        <is>
          <t>KAT 49944 BLACK TONER CASS 15.5K ECO</t>
        </is>
      </c>
      <c r="D1603" s="11" t="n">
        <v>62</v>
      </c>
      <c r="E1603" s="12" t="n">
        <v>51.67</v>
      </c>
    </row>
    <row r="1604">
      <c r="A1604" s="3" t="inlineStr">
        <is>
          <t>841855-KAT</t>
        </is>
      </c>
      <c r="B1604" s="3" t="inlineStr">
        <is>
          <t>Katun</t>
        </is>
      </c>
      <c r="C1604" s="3" t="inlineStr">
        <is>
          <t>KAT 50035 MPC 4503 5503 6004 MAGENTA</t>
        </is>
      </c>
      <c r="D1604" s="11" t="n">
        <v>114</v>
      </c>
      <c r="E1604" s="12" t="n">
        <v>95</v>
      </c>
    </row>
    <row r="1605">
      <c r="A1605" s="3" t="inlineStr">
        <is>
          <t>841854-KAT</t>
        </is>
      </c>
      <c r="B1605" s="3" t="inlineStr">
        <is>
          <t>Katun</t>
        </is>
      </c>
      <c r="C1605" s="3" t="inlineStr">
        <is>
          <t>KAT 50036 MPC 4503 5503 6004 YELLOW</t>
        </is>
      </c>
      <c r="D1605" s="11" t="n">
        <v>114</v>
      </c>
      <c r="E1605" s="12" t="n">
        <v>95</v>
      </c>
    </row>
    <row r="1606">
      <c r="A1606" s="3" t="inlineStr">
        <is>
          <t>MX-61GTBA-KAT</t>
        </is>
      </c>
      <c r="B1606" s="3" t="inlineStr">
        <is>
          <t>Katun</t>
        </is>
      </c>
      <c r="C1606" s="3" t="inlineStr">
        <is>
          <t>KAT 50245 BLK TONER</t>
        </is>
      </c>
      <c r="D1606" s="11" t="n">
        <v>49</v>
      </c>
      <c r="E1606" s="12" t="n">
        <v>40.83</v>
      </c>
    </row>
    <row r="1607">
      <c r="A1607" s="3" t="inlineStr">
        <is>
          <t>MX-61GTCA-KAT</t>
        </is>
      </c>
      <c r="B1607" s="3" t="inlineStr">
        <is>
          <t>Katun</t>
        </is>
      </c>
      <c r="C1607" s="3" t="inlineStr">
        <is>
          <t>KAT 50246 CYAN TONER</t>
        </is>
      </c>
      <c r="D1607" s="11" t="n">
        <v>81</v>
      </c>
      <c r="E1607" s="12" t="n">
        <v>67.5</v>
      </c>
    </row>
    <row r="1608">
      <c r="A1608" s="3" t="inlineStr">
        <is>
          <t>MX-61GTMA-KAT</t>
        </is>
      </c>
      <c r="B1608" s="3" t="inlineStr">
        <is>
          <t>Katun</t>
        </is>
      </c>
      <c r="C1608" s="3" t="inlineStr">
        <is>
          <t>KAT 50247 MAGENTA TONER</t>
        </is>
      </c>
      <c r="D1608" s="11" t="n">
        <v>81</v>
      </c>
      <c r="E1608" s="12" t="n">
        <v>67.5</v>
      </c>
    </row>
    <row r="1609">
      <c r="A1609" s="3" t="inlineStr">
        <is>
          <t>MX-61GTYA-KAT</t>
        </is>
      </c>
      <c r="B1609" s="3" t="inlineStr">
        <is>
          <t>Katun</t>
        </is>
      </c>
      <c r="C1609" s="3" t="inlineStr">
        <is>
          <t>KAT 50248 YELLOW TONER</t>
        </is>
      </c>
      <c r="D1609" s="11" t="n">
        <v>81</v>
      </c>
      <c r="E1609" s="12" t="n">
        <v>67.5</v>
      </c>
    </row>
    <row r="1610">
      <c r="A1610" s="3" t="inlineStr">
        <is>
          <t>1T02S50TA0-KAT</t>
        </is>
      </c>
      <c r="B1610" s="3" t="inlineStr">
        <is>
          <t>Katun</t>
        </is>
      </c>
      <c r="C1610" s="3" t="inlineStr">
        <is>
          <t>KAT 50262 TA/UTX P-4025 TNR CTG 7.2K</t>
        </is>
      </c>
      <c r="D1610" s="11" t="n">
        <v>69</v>
      </c>
      <c r="E1610" s="12" t="n">
        <v>57.5</v>
      </c>
    </row>
    <row r="1611">
      <c r="A1611" s="3" t="inlineStr">
        <is>
          <t>1T02NR0TA0-KAT</t>
        </is>
      </c>
      <c r="B1611" s="3" t="inlineStr">
        <is>
          <t>Katun</t>
        </is>
      </c>
      <c r="C1611" s="3" t="inlineStr">
        <is>
          <t>KAT 50327 UTX/TA P C3060 TNR CTG BLK</t>
        </is>
      </c>
      <c r="D1611" s="11" t="n">
        <v>87</v>
      </c>
      <c r="E1611" s="12" t="n">
        <v>72.5</v>
      </c>
    </row>
    <row r="1612">
      <c r="A1612" s="3" t="inlineStr">
        <is>
          <t>1T02T90NL1-KAT</t>
        </is>
      </c>
      <c r="B1612" s="3" t="inlineStr">
        <is>
          <t>Katun</t>
        </is>
      </c>
      <c r="C1612" s="3" t="inlineStr">
        <is>
          <t>KAT 50369 MT ECOSYS P3045 TNR CTG 12</t>
        </is>
      </c>
      <c r="D1612" s="11" t="n">
        <v>46</v>
      </c>
      <c r="E1612" s="12" t="n">
        <v>38.33</v>
      </c>
    </row>
    <row r="1613">
      <c r="A1613" s="3" t="inlineStr">
        <is>
          <t>TK-1160-KAT</t>
        </is>
      </c>
      <c r="B1613" s="3" t="inlineStr">
        <is>
          <t>Katun</t>
        </is>
      </c>
      <c r="C1613" s="3" t="inlineStr">
        <is>
          <t>KAT 50382 MT ECO P2040 TNR CTG 7.2K</t>
        </is>
      </c>
      <c r="D1613" s="11" t="n">
        <v>52</v>
      </c>
      <c r="E1613" s="12" t="n">
        <v>43.33</v>
      </c>
    </row>
    <row r="1614">
      <c r="A1614" s="3" t="inlineStr">
        <is>
          <t>1T02RL0NL0-KAT</t>
        </is>
      </c>
      <c r="B1614" s="3" t="inlineStr">
        <is>
          <t>Katun</t>
        </is>
      </c>
      <c r="C1614" s="3" t="inlineStr">
        <is>
          <t>KAT 50626 MT 3252CI TNR 479G CTG BLK</t>
        </is>
      </c>
      <c r="D1614" s="11" t="n">
        <v>54</v>
      </c>
      <c r="E1614" s="12" t="n">
        <v>45</v>
      </c>
    </row>
    <row r="1615">
      <c r="A1615" s="3" t="inlineStr">
        <is>
          <t>1T02RLCNL0-KAT</t>
        </is>
      </c>
      <c r="B1615" s="3" t="inlineStr">
        <is>
          <t>Katun</t>
        </is>
      </c>
      <c r="C1615" s="3" t="inlineStr">
        <is>
          <t>KAT 50627 MT 3252CI TNR 229G CTG CYN</t>
        </is>
      </c>
      <c r="D1615" s="11" t="n">
        <v>90</v>
      </c>
      <c r="E1615" s="12" t="n">
        <v>75</v>
      </c>
    </row>
    <row r="1616">
      <c r="A1616" s="3" t="inlineStr">
        <is>
          <t>1T02RLBNL0-KAT</t>
        </is>
      </c>
      <c r="B1616" s="3" t="inlineStr">
        <is>
          <t>Katun</t>
        </is>
      </c>
      <c r="C1616" s="3" t="inlineStr">
        <is>
          <t>KAT 50628 MT 3252CI TNR 229G CTG MAG</t>
        </is>
      </c>
      <c r="D1616" s="11" t="n">
        <v>90</v>
      </c>
      <c r="E1616" s="12" t="n">
        <v>75</v>
      </c>
    </row>
    <row r="1617">
      <c r="A1617" s="3" t="inlineStr">
        <is>
          <t>1T02RLANL0-KAT</t>
        </is>
      </c>
      <c r="B1617" s="3" t="inlineStr">
        <is>
          <t>Katun</t>
        </is>
      </c>
      <c r="C1617" s="3" t="inlineStr">
        <is>
          <t>KAT 50629 MT 3252CI TNR 229G CTG YLW</t>
        </is>
      </c>
      <c r="D1617" s="11" t="n">
        <v>90</v>
      </c>
      <c r="E1617" s="12" t="n">
        <v>75</v>
      </c>
    </row>
    <row r="1618">
      <c r="A1618" s="3" t="inlineStr">
        <is>
          <t>1T02L7CNL0-KAT</t>
        </is>
      </c>
      <c r="B1618" s="3" t="inlineStr">
        <is>
          <t>Katun</t>
        </is>
      </c>
      <c r="C1618" s="3" t="inlineStr">
        <is>
          <t>KAT 50643 MT 2552CI TNR 178G CTG CYN</t>
        </is>
      </c>
      <c r="D1618" s="11" t="n">
        <v>60</v>
      </c>
      <c r="E1618" s="12" t="n">
        <v>50</v>
      </c>
    </row>
    <row r="1619">
      <c r="A1619" s="3" t="inlineStr">
        <is>
          <t>1T02L7BNL0-KAT</t>
        </is>
      </c>
      <c r="B1619" s="3" t="inlineStr">
        <is>
          <t>Katun</t>
        </is>
      </c>
      <c r="C1619" s="3" t="inlineStr">
        <is>
          <t>KAT 50644 MT 2552CI TNR 178G CTG MAG</t>
        </is>
      </c>
      <c r="D1619" s="11" t="n">
        <v>60</v>
      </c>
      <c r="E1619" s="12" t="n">
        <v>50</v>
      </c>
    </row>
    <row r="1620">
      <c r="A1620" s="3" t="inlineStr">
        <is>
          <t>1T02L7ANL0-KAT</t>
        </is>
      </c>
      <c r="B1620" s="3" t="inlineStr">
        <is>
          <t>Katun</t>
        </is>
      </c>
      <c r="C1620" s="3" t="inlineStr">
        <is>
          <t>KAT 50645 MT 2552CI TNR 178G CTG YLW</t>
        </is>
      </c>
      <c r="D1620" s="11" t="n">
        <v>60</v>
      </c>
      <c r="E1620" s="12" t="n">
        <v>50</v>
      </c>
    </row>
    <row r="1621">
      <c r="A1621" s="3" t="inlineStr">
        <is>
          <t>65AAR73600-KAT</t>
        </is>
      </c>
      <c r="B1621" s="3" t="inlineStr">
        <is>
          <t>Katun</t>
        </is>
      </c>
      <c r="C1621" s="3" t="inlineStr">
        <is>
          <t>KAT 50819 KN BIZHUB PRO C500 WTC</t>
        </is>
      </c>
      <c r="D1621" s="11" t="n">
        <v>13</v>
      </c>
      <c r="E1621" s="12" t="n">
        <v>10.83</v>
      </c>
    </row>
    <row r="1622">
      <c r="A1622" s="3" t="inlineStr">
        <is>
          <t>A9E8150-KAT</t>
        </is>
      </c>
      <c r="B1622" s="3" t="inlineStr">
        <is>
          <t>Katun</t>
        </is>
      </c>
      <c r="C1622" s="3" t="inlineStr">
        <is>
          <t>KAT 50840 KN TNR 547G CTG BLK</t>
        </is>
      </c>
      <c r="D1622" s="11" t="n">
        <v>34</v>
      </c>
      <c r="E1622" s="12" t="n">
        <v>28.33</v>
      </c>
    </row>
    <row r="1623">
      <c r="A1623" s="3" t="inlineStr">
        <is>
          <t>A9E8450-KAT</t>
        </is>
      </c>
      <c r="B1623" s="3" t="inlineStr">
        <is>
          <t>Katun</t>
        </is>
      </c>
      <c r="C1623" s="3" t="inlineStr">
        <is>
          <t>KAT 50841 KN TNR 513G CTG CYAN</t>
        </is>
      </c>
      <c r="D1623" s="11" t="n">
        <v>71</v>
      </c>
      <c r="E1623" s="12" t="n">
        <v>59.17</v>
      </c>
    </row>
    <row r="1624">
      <c r="A1624" s="3" t="inlineStr">
        <is>
          <t>A9E8350-KAT</t>
        </is>
      </c>
      <c r="B1624" s="3" t="inlineStr">
        <is>
          <t>Katun</t>
        </is>
      </c>
      <c r="C1624" s="3" t="inlineStr">
        <is>
          <t>KAT 50842 KN TNR 519G CTG MAG</t>
        </is>
      </c>
      <c r="D1624" s="11" t="n">
        <v>71</v>
      </c>
      <c r="E1624" s="12" t="n">
        <v>59.17</v>
      </c>
    </row>
    <row r="1625">
      <c r="A1625" s="3" t="inlineStr">
        <is>
          <t>A9E8250-KAT</t>
        </is>
      </c>
      <c r="B1625" s="3" t="inlineStr">
        <is>
          <t>Katun</t>
        </is>
      </c>
      <c r="C1625" s="3" t="inlineStr">
        <is>
          <t>KAT 50843 KN TNR 525G CTG YLW</t>
        </is>
      </c>
      <c r="D1625" s="11" t="n">
        <v>71</v>
      </c>
      <c r="E1625" s="12" t="n">
        <v>59.17</v>
      </c>
    </row>
    <row r="1626">
      <c r="A1626" s="3" t="inlineStr">
        <is>
          <t>51232-KAT</t>
        </is>
      </c>
      <c r="B1626" s="3" t="inlineStr">
        <is>
          <t>Katun</t>
        </is>
      </c>
      <c r="C1626" s="3" t="inlineStr">
        <is>
          <t>KAT 51232 CN C5535 TNR 996G CTG BLK</t>
        </is>
      </c>
      <c r="D1626" s="11" t="n">
        <v>129</v>
      </c>
      <c r="E1626" s="12" t="n">
        <v>107.5</v>
      </c>
    </row>
    <row r="1627">
      <c r="A1627" s="3" t="inlineStr">
        <is>
          <t>51233-KAT</t>
        </is>
      </c>
      <c r="B1627" s="3" t="inlineStr">
        <is>
          <t>Katun</t>
        </is>
      </c>
      <c r="C1627" s="3" t="inlineStr">
        <is>
          <t>KAT 51233 CN C5535 TNR 681G CTG CYN</t>
        </is>
      </c>
      <c r="D1627" s="11" t="n">
        <v>146</v>
      </c>
      <c r="E1627" s="12" t="n">
        <v>121.67</v>
      </c>
    </row>
    <row r="1628">
      <c r="A1628" s="3" t="inlineStr">
        <is>
          <t>51234-KAT</t>
        </is>
      </c>
      <c r="B1628" s="3" t="inlineStr">
        <is>
          <t>Katun</t>
        </is>
      </c>
      <c r="C1628" s="3" t="inlineStr">
        <is>
          <t>KAT 51234 CN C5535 TNR 681G CTG MAG</t>
        </is>
      </c>
      <c r="D1628" s="11" t="n">
        <v>146</v>
      </c>
      <c r="E1628" s="12" t="n">
        <v>121.67</v>
      </c>
    </row>
    <row r="1629">
      <c r="A1629" s="3" t="inlineStr">
        <is>
          <t>51235-KAT</t>
        </is>
      </c>
      <c r="B1629" s="3" t="inlineStr">
        <is>
          <t>Katun</t>
        </is>
      </c>
      <c r="C1629" s="3" t="inlineStr">
        <is>
          <t>KAT 51235 CN C5535 TNR 681G CTG YLW</t>
        </is>
      </c>
      <c r="D1629" s="11" t="n">
        <v>146</v>
      </c>
      <c r="E1629" s="12" t="n">
        <v>121.67</v>
      </c>
    </row>
    <row r="1630">
      <c r="A1630" s="3" t="inlineStr">
        <is>
          <t>1T02TV0NL0-KAT</t>
        </is>
      </c>
      <c r="B1630" s="3" t="inlineStr">
        <is>
          <t>Katun</t>
        </is>
      </c>
      <c r="C1630" s="3" t="inlineStr">
        <is>
          <t>KAT 51273 MT M6630 TNR CTG BLK</t>
        </is>
      </c>
      <c r="D1630" s="11" t="n">
        <v>76</v>
      </c>
      <c r="E1630" s="12" t="n">
        <v>63.33</v>
      </c>
    </row>
    <row r="1631">
      <c r="A1631" s="3" t="inlineStr">
        <is>
          <t>1T02TVCNL0-KAT</t>
        </is>
      </c>
      <c r="B1631" s="3" t="inlineStr">
        <is>
          <t>Katun</t>
        </is>
      </c>
      <c r="C1631" s="3" t="inlineStr">
        <is>
          <t>KAT 51274 MT M6630 TNR CTG CYAN</t>
        </is>
      </c>
      <c r="D1631" s="11" t="n">
        <v>118</v>
      </c>
      <c r="E1631" s="12" t="n">
        <v>98.33</v>
      </c>
    </row>
    <row r="1632">
      <c r="A1632" s="3" t="inlineStr">
        <is>
          <t>1T02TVBNL0-KAT</t>
        </is>
      </c>
      <c r="B1632" s="3" t="inlineStr">
        <is>
          <t>Katun</t>
        </is>
      </c>
      <c r="C1632" s="3" t="inlineStr">
        <is>
          <t>KAT 51275 MT M6630 TNR CTG MAG</t>
        </is>
      </c>
      <c r="D1632" s="11" t="n">
        <v>118</v>
      </c>
      <c r="E1632" s="12" t="n">
        <v>98.33</v>
      </c>
    </row>
    <row r="1633">
      <c r="A1633" s="3" t="inlineStr">
        <is>
          <t>1T02TVANL0-KAT</t>
        </is>
      </c>
      <c r="B1633" s="3" t="inlineStr">
        <is>
          <t>Katun</t>
        </is>
      </c>
      <c r="C1633" s="3" t="inlineStr">
        <is>
          <t>KAT 51276 MT M6630 TNR CTG YLW</t>
        </is>
      </c>
      <c r="D1633" s="11" t="n">
        <v>118</v>
      </c>
      <c r="E1633" s="12" t="n">
        <v>98.33</v>
      </c>
    </row>
    <row r="1634">
      <c r="A1634" s="3" t="inlineStr">
        <is>
          <t>1T02TW0NL0-KAT</t>
        </is>
      </c>
      <c r="B1634" s="3" t="inlineStr">
        <is>
          <t>Katun</t>
        </is>
      </c>
      <c r="C1634" s="3" t="inlineStr">
        <is>
          <t>KAT 51281 MT M6635 TNR CTG BLK 13K</t>
        </is>
      </c>
      <c r="D1634" s="11" t="n">
        <v>102</v>
      </c>
      <c r="E1634" s="12" t="n">
        <v>85</v>
      </c>
    </row>
    <row r="1635">
      <c r="A1635" s="3" t="inlineStr">
        <is>
          <t>TK-5280C-KAT</t>
        </is>
      </c>
      <c r="B1635" s="3" t="inlineStr">
        <is>
          <t>Katun</t>
        </is>
      </c>
      <c r="C1635" s="3" t="inlineStr">
        <is>
          <t>KAT 51282 MT M6635 TNR CYAN</t>
        </is>
      </c>
      <c r="D1635" s="11" t="n">
        <v>121</v>
      </c>
      <c r="E1635" s="12" t="n">
        <v>100.83</v>
      </c>
    </row>
    <row r="1636">
      <c r="A1636" s="3" t="inlineStr">
        <is>
          <t>TK-5280M-KAT</t>
        </is>
      </c>
      <c r="B1636" s="3" t="inlineStr">
        <is>
          <t>Katun</t>
        </is>
      </c>
      <c r="C1636" s="3" t="inlineStr">
        <is>
          <t>KAT 51283 MT M6635 TNR CTG MAG</t>
        </is>
      </c>
      <c r="D1636" s="11" t="n">
        <v>121</v>
      </c>
      <c r="E1636" s="12" t="n">
        <v>100.83</v>
      </c>
    </row>
    <row r="1637">
      <c r="A1637" s="3" t="inlineStr">
        <is>
          <t>TK-5280Y-KAT</t>
        </is>
      </c>
      <c r="B1637" s="3" t="inlineStr">
        <is>
          <t>Katun</t>
        </is>
      </c>
      <c r="C1637" s="3" t="inlineStr">
        <is>
          <t>KAT 51284 MT M6635 TNR CTG YLW</t>
        </is>
      </c>
      <c r="D1637" s="11" t="n">
        <v>121</v>
      </c>
      <c r="E1637" s="12" t="n">
        <v>100.83</v>
      </c>
    </row>
    <row r="1638">
      <c r="A1638" s="3" t="inlineStr">
        <is>
          <t>1T02R70NL0-KAT</t>
        </is>
      </c>
      <c r="B1638" s="3" t="inlineStr">
        <is>
          <t>Katun</t>
        </is>
      </c>
      <c r="C1638" s="3" t="inlineStr">
        <is>
          <t>KAT 51337 MT M5526 TNR CTG BLK 4K EU</t>
        </is>
      </c>
      <c r="D1638" s="11" t="n">
        <v>50</v>
      </c>
      <c r="E1638" s="12" t="n">
        <v>41.67</v>
      </c>
    </row>
    <row r="1639">
      <c r="A1639" s="3" t="inlineStr">
        <is>
          <t>1T02R7CNL0-KAT</t>
        </is>
      </c>
      <c r="B1639" s="3" t="inlineStr">
        <is>
          <t>Katun</t>
        </is>
      </c>
      <c r="C1639" s="3" t="inlineStr">
        <is>
          <t>KAT 51338 MT M5526 TNR CTG CYN 3K EU</t>
        </is>
      </c>
      <c r="D1639" s="11" t="n">
        <v>60</v>
      </c>
      <c r="E1639" s="12" t="n">
        <v>50</v>
      </c>
    </row>
    <row r="1640">
      <c r="A1640" s="3" t="inlineStr">
        <is>
          <t>1T02R7BNL0-KAT</t>
        </is>
      </c>
      <c r="B1640" s="3" t="inlineStr">
        <is>
          <t>Katun</t>
        </is>
      </c>
      <c r="C1640" s="3" t="inlineStr">
        <is>
          <t>KAT 51339 MT M5526 TNR CTG MAG 3K EU</t>
        </is>
      </c>
      <c r="D1640" s="11" t="n">
        <v>60</v>
      </c>
      <c r="E1640" s="12" t="n">
        <v>50</v>
      </c>
    </row>
    <row r="1641">
      <c r="A1641" s="3" t="inlineStr">
        <is>
          <t>1T02R7ANL0-KAT</t>
        </is>
      </c>
      <c r="B1641" s="3" t="inlineStr">
        <is>
          <t>Katun</t>
        </is>
      </c>
      <c r="C1641" s="3" t="inlineStr">
        <is>
          <t>KAT 51340 MT M5526 TNR CTG YLW 3K EU</t>
        </is>
      </c>
      <c r="D1641" s="11" t="n">
        <v>60</v>
      </c>
      <c r="E1641" s="12" t="n">
        <v>50</v>
      </c>
    </row>
    <row r="1642">
      <c r="A1642" s="3" t="inlineStr">
        <is>
          <t>842311-KAT</t>
        </is>
      </c>
      <c r="B1642" s="3" t="inlineStr">
        <is>
          <t>Katun</t>
        </is>
      </c>
      <c r="C1642" s="3" t="inlineStr">
        <is>
          <t>KAT 51436 RC IMC 2000 TNR 420G BLK</t>
        </is>
      </c>
      <c r="D1642" s="11" t="n">
        <v>45</v>
      </c>
      <c r="E1642" s="12" t="n">
        <v>37.5</v>
      </c>
    </row>
    <row r="1643">
      <c r="A1643" s="3" t="inlineStr">
        <is>
          <t>842314-KAT</t>
        </is>
      </c>
      <c r="B1643" s="3" t="inlineStr">
        <is>
          <t>Katun</t>
        </is>
      </c>
      <c r="C1643" s="3" t="inlineStr">
        <is>
          <t>KAT 51437 RC IMC 2000 TNR 290G CYN</t>
        </is>
      </c>
      <c r="D1643" s="11" t="n">
        <v>60</v>
      </c>
      <c r="E1643" s="12" t="n">
        <v>50</v>
      </c>
    </row>
    <row r="1644">
      <c r="A1644" s="3" t="inlineStr">
        <is>
          <t>842313-KAT</t>
        </is>
      </c>
      <c r="B1644" s="3" t="inlineStr">
        <is>
          <t>Katun</t>
        </is>
      </c>
      <c r="C1644" s="3" t="inlineStr">
        <is>
          <t>KAT 51438 IMC 2000 TNR 310G CTG MAG</t>
        </is>
      </c>
      <c r="D1644" s="11" t="n">
        <v>60</v>
      </c>
      <c r="E1644" s="12" t="n">
        <v>50</v>
      </c>
    </row>
    <row r="1645">
      <c r="A1645" s="3" t="inlineStr">
        <is>
          <t>842312-KAT</t>
        </is>
      </c>
      <c r="B1645" s="3" t="inlineStr">
        <is>
          <t>Katun</t>
        </is>
      </c>
      <c r="C1645" s="3" t="inlineStr">
        <is>
          <t>KAT 51439 RC IMC 2000 TNR 280G YLW</t>
        </is>
      </c>
      <c r="D1645" s="11" t="n">
        <v>60</v>
      </c>
      <c r="E1645" s="12" t="n">
        <v>50</v>
      </c>
    </row>
    <row r="1646">
      <c r="A1646" s="3" t="inlineStr">
        <is>
          <t>FM1-G392-000KAT</t>
        </is>
      </c>
      <c r="B1646" s="3" t="inlineStr">
        <is>
          <t>Katun</t>
        </is>
      </c>
      <c r="C1646" s="3" t="inlineStr">
        <is>
          <t>KAT 51454 CN IR ADV 6565 WTC</t>
        </is>
      </c>
      <c r="D1646" s="11" t="n">
        <v>13</v>
      </c>
      <c r="E1646" s="12" t="n">
        <v>10.83</v>
      </c>
    </row>
    <row r="1647">
      <c r="A1647" s="3" t="inlineStr">
        <is>
          <t>AAJ6050-KAT</t>
        </is>
      </c>
      <c r="B1647" s="3" t="inlineStr">
        <is>
          <t>Katun</t>
        </is>
      </c>
      <c r="C1647" s="3" t="inlineStr">
        <is>
          <t>KAT 51511 KN BIZ 308E TNR 547G CTG</t>
        </is>
      </c>
      <c r="D1647" s="11" t="n">
        <v>45</v>
      </c>
      <c r="E1647" s="12" t="n">
        <v>37.5</v>
      </c>
    </row>
    <row r="1648">
      <c r="A1648" s="3" t="inlineStr">
        <is>
          <t>842258-KAT</t>
        </is>
      </c>
      <c r="B1648" s="3" t="inlineStr">
        <is>
          <t>Katun</t>
        </is>
      </c>
      <c r="C1648" s="3" t="inlineStr">
        <is>
          <t>KAT 51523 RC IM C3000 TNR 350G CYN</t>
        </is>
      </c>
      <c r="D1648" s="11" t="n">
        <v>108</v>
      </c>
      <c r="E1648" s="12" t="n">
        <v>90</v>
      </c>
    </row>
    <row r="1649">
      <c r="A1649" s="3" t="inlineStr">
        <is>
          <t>842257-KAT</t>
        </is>
      </c>
      <c r="B1649" s="3" t="inlineStr">
        <is>
          <t>Katun</t>
        </is>
      </c>
      <c r="C1649" s="3" t="inlineStr">
        <is>
          <t>KAT 51524 RC IM C3000 TNR 395G MAG</t>
        </is>
      </c>
      <c r="D1649" s="11" t="n">
        <v>108</v>
      </c>
      <c r="E1649" s="12" t="n">
        <v>90</v>
      </c>
    </row>
    <row r="1650">
      <c r="A1650" s="3" t="inlineStr">
        <is>
          <t>842256-KAT</t>
        </is>
      </c>
      <c r="B1650" s="3" t="inlineStr">
        <is>
          <t>Katun</t>
        </is>
      </c>
      <c r="C1650" s="3" t="inlineStr">
        <is>
          <t>KAT 51525 RC IM C3000 TNR 379G YLW</t>
        </is>
      </c>
      <c r="D1650" s="11" t="n">
        <v>108</v>
      </c>
      <c r="E1650" s="12" t="n">
        <v>90</v>
      </c>
    </row>
    <row r="1651">
      <c r="A1651" s="3" t="inlineStr">
        <is>
          <t>842283-KAT</t>
        </is>
      </c>
      <c r="B1651" s="3" t="inlineStr">
        <is>
          <t>Katun</t>
        </is>
      </c>
      <c r="C1651" s="3" t="inlineStr">
        <is>
          <t>KAT 51530 RC IM C4500 TNR 544G BLK</t>
        </is>
      </c>
      <c r="D1651" s="11" t="n">
        <v>65</v>
      </c>
      <c r="E1651" s="12" t="n">
        <v>54.17</v>
      </c>
    </row>
    <row r="1652">
      <c r="A1652" s="3" t="inlineStr">
        <is>
          <t>842286-KAT</t>
        </is>
      </c>
      <c r="B1652" s="3" t="inlineStr">
        <is>
          <t>Katun</t>
        </is>
      </c>
      <c r="C1652" s="3" t="inlineStr">
        <is>
          <t>KAT 51531 RC IM C4500 TNR 400G CYN</t>
        </is>
      </c>
      <c r="D1652" s="11" t="n">
        <v>124</v>
      </c>
      <c r="E1652" s="12" t="n">
        <v>103.33</v>
      </c>
    </row>
    <row r="1653">
      <c r="A1653" s="3" t="inlineStr">
        <is>
          <t>842285-KAT</t>
        </is>
      </c>
      <c r="B1653" s="3" t="inlineStr">
        <is>
          <t>Katun</t>
        </is>
      </c>
      <c r="C1653" s="3" t="inlineStr">
        <is>
          <t>KAT 51532 RC IM C4500 TNR 455G MAG</t>
        </is>
      </c>
      <c r="D1653" s="11" t="n">
        <v>124</v>
      </c>
      <c r="E1653" s="12" t="n">
        <v>103.33</v>
      </c>
    </row>
    <row r="1654">
      <c r="A1654" s="3" t="inlineStr">
        <is>
          <t>842284-KAT</t>
        </is>
      </c>
      <c r="B1654" s="3" t="inlineStr">
        <is>
          <t>Katun</t>
        </is>
      </c>
      <c r="C1654" s="3" t="inlineStr">
        <is>
          <t>KAT 51533 IM C4500 TNR 437G CTG YLW</t>
        </is>
      </c>
      <c r="D1654" s="11" t="n">
        <v>124</v>
      </c>
      <c r="E1654" s="12" t="n">
        <v>103.33</v>
      </c>
    </row>
    <row r="1655">
      <c r="A1655" s="3" t="inlineStr">
        <is>
          <t>1T02TV0TA0-KAT</t>
        </is>
      </c>
      <c r="B1655" s="3" t="inlineStr">
        <is>
          <t>Katun</t>
        </is>
      </c>
      <c r="C1655" s="3" t="inlineStr">
        <is>
          <t>KAT 51565 UTX P-C3062I TNR CTG BLK 8</t>
        </is>
      </c>
      <c r="D1655" s="11" t="n">
        <v>78</v>
      </c>
      <c r="E1655" s="12" t="n">
        <v>65</v>
      </c>
    </row>
    <row r="1656">
      <c r="A1656" s="3" t="inlineStr">
        <is>
          <t>A9K8150-KAT</t>
        </is>
      </c>
      <c r="B1656" s="3" t="inlineStr">
        <is>
          <t>Katun</t>
        </is>
      </c>
      <c r="C1656" s="3" t="inlineStr">
        <is>
          <t>KAT 51700 KN BIZHUB C659 TNR 915G CT</t>
        </is>
      </c>
      <c r="D1656" s="11" t="n">
        <v>57</v>
      </c>
      <c r="E1656" s="12" t="n">
        <v>47.5</v>
      </c>
    </row>
    <row r="1657">
      <c r="A1657" s="3" t="inlineStr">
        <is>
          <t>115R00128-KAT</t>
        </is>
      </c>
      <c r="B1657" s="3" t="inlineStr">
        <is>
          <t>Katun</t>
        </is>
      </c>
      <c r="C1657" s="3" t="inlineStr">
        <is>
          <t>KAT 51723 XRX VERSALINK C7020 WTC</t>
        </is>
      </c>
      <c r="D1657" s="11" t="n">
        <v>20</v>
      </c>
      <c r="E1657" s="12" t="n">
        <v>16.67</v>
      </c>
    </row>
    <row r="1658">
      <c r="A1658" s="3" t="inlineStr">
        <is>
          <t>C13T01D300-KAT</t>
        </is>
      </c>
      <c r="B1658" s="3" t="inlineStr">
        <is>
          <t>Katun</t>
        </is>
      </c>
      <c r="C1658" s="3" t="inlineStr">
        <is>
          <t>KAT 51746 EPS C529R INK MAG 20K EU X</t>
        </is>
      </c>
      <c r="D1658" s="11" t="n">
        <v>80</v>
      </c>
      <c r="E1658" s="12" t="n">
        <v>66.67</v>
      </c>
    </row>
    <row r="1659">
      <c r="A1659" s="3" t="inlineStr">
        <is>
          <t>1T02VM0NL0-KAT</t>
        </is>
      </c>
      <c r="B1659" s="3" t="inlineStr">
        <is>
          <t>Katun</t>
        </is>
      </c>
      <c r="C1659" s="3" t="inlineStr">
        <is>
          <t>KAT 52045 MT TASKALFA 350CI TNR CTG</t>
        </is>
      </c>
      <c r="D1659" s="11" t="n">
        <v>57</v>
      </c>
      <c r="E1659" s="12" t="n">
        <v>47.5</v>
      </c>
    </row>
    <row r="1660">
      <c r="A1660" s="3" t="inlineStr">
        <is>
          <t>1902K90UN0-KAT</t>
        </is>
      </c>
      <c r="B1660" s="3" t="inlineStr">
        <is>
          <t>Katun</t>
        </is>
      </c>
      <c r="C1660" s="3" t="inlineStr">
        <is>
          <t>KAT 52105 MT TA 6500I WTC</t>
        </is>
      </c>
      <c r="D1660" s="11" t="n">
        <v>24</v>
      </c>
      <c r="E1660" s="12" t="n">
        <v>20</v>
      </c>
    </row>
    <row r="1661">
      <c r="A1661" s="3" t="inlineStr">
        <is>
          <t>MX-60GTBA-KAT</t>
        </is>
      </c>
      <c r="B1661" s="3" t="inlineStr">
        <is>
          <t>Katun</t>
        </is>
      </c>
      <c r="C1661" s="3" t="inlineStr">
        <is>
          <t>KAT 52267 SH MX-6071 TNR BLK 872G CT</t>
        </is>
      </c>
      <c r="D1661" s="11" t="n">
        <v>46</v>
      </c>
      <c r="E1661" s="12" t="n">
        <v>38.33</v>
      </c>
    </row>
    <row r="1662">
      <c r="A1662" s="3" t="inlineStr">
        <is>
          <t>MX-60GTCA-KAT</t>
        </is>
      </c>
      <c r="B1662" s="3" t="inlineStr">
        <is>
          <t>Katun</t>
        </is>
      </c>
      <c r="C1662" s="3" t="inlineStr">
        <is>
          <t>KAT 52268 CYAN TONER</t>
        </is>
      </c>
      <c r="D1662" s="11" t="n">
        <v>63</v>
      </c>
      <c r="E1662" s="12" t="n">
        <v>52.5</v>
      </c>
    </row>
    <row r="1663">
      <c r="A1663" s="3" t="inlineStr">
        <is>
          <t>MX-60GTMA-KAT</t>
        </is>
      </c>
      <c r="B1663" s="3" t="inlineStr">
        <is>
          <t>Katun</t>
        </is>
      </c>
      <c r="C1663" s="3" t="inlineStr">
        <is>
          <t>KAT 52269 MAGENTA TONER</t>
        </is>
      </c>
      <c r="D1663" s="11" t="n">
        <v>63</v>
      </c>
      <c r="E1663" s="12" t="n">
        <v>52.5</v>
      </c>
    </row>
    <row r="1664">
      <c r="A1664" s="3" t="inlineStr">
        <is>
          <t>MX-60GTYA-KAT</t>
        </is>
      </c>
      <c r="B1664" s="3" t="inlineStr">
        <is>
          <t>Katun</t>
        </is>
      </c>
      <c r="C1664" s="3" t="inlineStr">
        <is>
          <t>KAT 52270 YELLOW TONER</t>
        </is>
      </c>
      <c r="D1664" s="11" t="n">
        <v>63</v>
      </c>
      <c r="E1664" s="12" t="n">
        <v>52.5</v>
      </c>
    </row>
    <row r="1665">
      <c r="A1665" s="3" t="inlineStr">
        <is>
          <t>AAV8150-KAT</t>
        </is>
      </c>
      <c r="B1665" s="3" t="inlineStr">
        <is>
          <t>Katun</t>
        </is>
      </c>
      <c r="C1665" s="3" t="inlineStr">
        <is>
          <t>KAT 52344 KN BIZHUB C 360 I TNR 547G</t>
        </is>
      </c>
      <c r="D1665" s="11" t="n">
        <v>32</v>
      </c>
      <c r="E1665" s="12" t="n">
        <v>26.67</v>
      </c>
    </row>
    <row r="1666">
      <c r="A1666" s="3" t="inlineStr">
        <is>
          <t>AAV8450-KAT</t>
        </is>
      </c>
      <c r="B1666" s="3" t="inlineStr">
        <is>
          <t>Katun</t>
        </is>
      </c>
      <c r="C1666" s="3" t="inlineStr">
        <is>
          <t>KAT 52345 KN BIZHUB C 360 I TNR 486G</t>
        </is>
      </c>
      <c r="D1666" s="11" t="n">
        <v>74</v>
      </c>
      <c r="E1666" s="12" t="n">
        <v>61.67</v>
      </c>
    </row>
    <row r="1667">
      <c r="A1667" s="3" t="inlineStr">
        <is>
          <t>AAV8350-KAT</t>
        </is>
      </c>
      <c r="B1667" s="3" t="inlineStr">
        <is>
          <t>Katun</t>
        </is>
      </c>
      <c r="C1667" s="3" t="inlineStr">
        <is>
          <t>KAT 52346 KN BIZHUB C 360 I TNR 519G</t>
        </is>
      </c>
      <c r="D1667" s="11" t="n">
        <v>74</v>
      </c>
      <c r="E1667" s="12" t="n">
        <v>61.67</v>
      </c>
    </row>
    <row r="1668">
      <c r="A1668" s="3" t="inlineStr">
        <is>
          <t>AAV8250-KAT</t>
        </is>
      </c>
      <c r="B1668" s="3" t="inlineStr">
        <is>
          <t>Katun</t>
        </is>
      </c>
      <c r="C1668" s="3" t="inlineStr">
        <is>
          <t>KAT 52347 KN BIZHUB C 360 I TNR 498G</t>
        </is>
      </c>
      <c r="D1668" s="11" t="n">
        <v>74</v>
      </c>
      <c r="E1668" s="12" t="n">
        <v>61.67</v>
      </c>
    </row>
    <row r="1669">
      <c r="A1669" s="3" t="inlineStr">
        <is>
          <t>AAV71RH-KAT</t>
        </is>
      </c>
      <c r="B1669" s="3" t="inlineStr">
        <is>
          <t>Katun</t>
        </is>
      </c>
      <c r="C1669" s="3" t="inlineStr">
        <is>
          <t>KAT 52380 KN C250I-C360I BLACK DRUM</t>
        </is>
      </c>
      <c r="D1669" s="11" t="n">
        <v>182</v>
      </c>
      <c r="E1669" s="12" t="n">
        <v>151.67</v>
      </c>
    </row>
    <row r="1670">
      <c r="A1670" s="3" t="inlineStr">
        <is>
          <t>AAVAWY1-KAT</t>
        </is>
      </c>
      <c r="B1670" s="3" t="inlineStr">
        <is>
          <t>Katun</t>
        </is>
      </c>
      <c r="C1670" s="3" t="inlineStr">
        <is>
          <t>KAT 52399 KN BIZHUB C360I WTC</t>
        </is>
      </c>
      <c r="D1670" s="11" t="n">
        <v>19</v>
      </c>
      <c r="E1670" s="12" t="n">
        <v>15.83</v>
      </c>
    </row>
    <row r="1671">
      <c r="A1671" s="3" t="inlineStr">
        <is>
          <t>TK-8515K-KAT</t>
        </is>
      </c>
      <c r="B1671" s="3" t="inlineStr">
        <is>
          <t>Katun</t>
        </is>
      </c>
      <c r="C1671" s="3" t="inlineStr">
        <is>
          <t>KAT 52836 MT 5052CI TNR 683G CTG BLK</t>
        </is>
      </c>
      <c r="D1671" s="11" t="n">
        <v>64</v>
      </c>
      <c r="E1671" s="12" t="n">
        <v>53.33</v>
      </c>
    </row>
    <row r="1672">
      <c r="A1672" s="3" t="inlineStr">
        <is>
          <t>TK-8515C-KAT</t>
        </is>
      </c>
      <c r="B1672" s="3" t="inlineStr">
        <is>
          <t>Katun</t>
        </is>
      </c>
      <c r="C1672" s="3" t="inlineStr">
        <is>
          <t>KAT 52837 MT 5052CI TNR 488G CTG CY</t>
        </is>
      </c>
      <c r="D1672" s="11" t="n">
        <v>84</v>
      </c>
      <c r="E1672" s="12" t="n">
        <v>70</v>
      </c>
    </row>
    <row r="1673">
      <c r="A1673" s="3" t="inlineStr">
        <is>
          <t>TK-8515M-KAT</t>
        </is>
      </c>
      <c r="B1673" s="3" t="inlineStr">
        <is>
          <t>Katun</t>
        </is>
      </c>
      <c r="C1673" s="3" t="inlineStr">
        <is>
          <t>KAT 52838 MT 5052CI TNR 488G CTG MAG</t>
        </is>
      </c>
      <c r="D1673" s="11" t="n">
        <v>84</v>
      </c>
      <c r="E1673" s="12" t="n">
        <v>70</v>
      </c>
    </row>
    <row r="1674">
      <c r="A1674" s="3" t="inlineStr">
        <is>
          <t>TK-8515Y-KAT</t>
        </is>
      </c>
      <c r="B1674" s="3" t="inlineStr">
        <is>
          <t>Katun</t>
        </is>
      </c>
      <c r="C1674" s="3" t="inlineStr">
        <is>
          <t>KAT 52839 MT 5052CI TNR 4881G CTG YW</t>
        </is>
      </c>
      <c r="D1674" s="11" t="n">
        <v>84</v>
      </c>
      <c r="E1674" s="12" t="n">
        <v>70</v>
      </c>
    </row>
    <row r="1675">
      <c r="A1675" s="3" t="inlineStr">
        <is>
          <t>CK-8514K-KAT</t>
        </is>
      </c>
      <c r="B1675" s="3" t="inlineStr">
        <is>
          <t>Katun</t>
        </is>
      </c>
      <c r="C1675" s="3" t="inlineStr">
        <is>
          <t>KAT 52840 UTX 5006CI TNR 683G CTG BK</t>
        </is>
      </c>
      <c r="D1675" s="11" t="n">
        <v>72</v>
      </c>
      <c r="E1675" s="12" t="n">
        <v>60</v>
      </c>
    </row>
    <row r="1676">
      <c r="A1676" s="3" t="inlineStr">
        <is>
          <t>CK-8514C-KAT</t>
        </is>
      </c>
      <c r="B1676" s="3" t="inlineStr">
        <is>
          <t>Katun</t>
        </is>
      </c>
      <c r="C1676" s="3" t="inlineStr">
        <is>
          <t>KAT 52841 UTX 5006CI TNR 488G CTG CY</t>
        </is>
      </c>
      <c r="D1676" s="11" t="n">
        <v>117</v>
      </c>
      <c r="E1676" s="12" t="n">
        <v>97.5</v>
      </c>
    </row>
    <row r="1677">
      <c r="A1677" s="3" t="inlineStr">
        <is>
          <t>CK-8514Y-KAT</t>
        </is>
      </c>
      <c r="B1677" s="3" t="inlineStr">
        <is>
          <t>Katun</t>
        </is>
      </c>
      <c r="C1677" s="3" t="inlineStr">
        <is>
          <t>KAT 52843 UTX 5006CI TNR 488G CTG YW</t>
        </is>
      </c>
      <c r="D1677" s="11" t="n">
        <v>117</v>
      </c>
      <c r="E1677" s="12" t="n">
        <v>97.5</v>
      </c>
    </row>
    <row r="1678">
      <c r="A1678" s="3" t="inlineStr">
        <is>
          <t>0488C002BA-KAT</t>
        </is>
      </c>
      <c r="B1678" s="3" t="inlineStr">
        <is>
          <t>Katun</t>
        </is>
      </c>
      <c r="C1678" s="3" t="inlineStr">
        <is>
          <t>KAT 52872 CN IR ADV C5535I DRUM UNIT</t>
        </is>
      </c>
      <c r="D1678" s="11" t="n">
        <v>156</v>
      </c>
      <c r="E1678" s="12" t="n">
        <v>130</v>
      </c>
    </row>
    <row r="1679">
      <c r="A1679" s="3" t="inlineStr">
        <is>
          <t>52944-KAT</t>
        </is>
      </c>
      <c r="B1679" s="3" t="inlineStr">
        <is>
          <t>Katun</t>
        </is>
      </c>
      <c r="C1679" s="3" t="inlineStr">
        <is>
          <t>KAT 52944 ECOSYS M6635 TNR CTG BLK 1</t>
        </is>
      </c>
      <c r="D1679" s="11" t="n">
        <v>55</v>
      </c>
      <c r="E1679" s="12" t="n">
        <v>45.83</v>
      </c>
    </row>
    <row r="1680">
      <c r="A1680" s="3" t="inlineStr">
        <is>
          <t>52948-KAT</t>
        </is>
      </c>
      <c r="B1680" s="3" t="inlineStr">
        <is>
          <t>Katun</t>
        </is>
      </c>
      <c r="C1680" s="3" t="inlineStr">
        <is>
          <t>KAT 52948 MT ECOSYS M5526 TNR BLK 4K</t>
        </is>
      </c>
      <c r="D1680" s="11" t="n">
        <v>46</v>
      </c>
      <c r="E1680" s="12" t="n">
        <v>38.33</v>
      </c>
    </row>
    <row r="1681">
      <c r="A1681" s="3" t="inlineStr">
        <is>
          <t>ACV1150-KAT</t>
        </is>
      </c>
      <c r="B1681" s="3" t="inlineStr">
        <is>
          <t>Katun</t>
        </is>
      </c>
      <c r="C1681" s="3" t="inlineStr">
        <is>
          <t>KAT 53169 KN BIZHUB C550 BLK</t>
        </is>
      </c>
      <c r="D1681" s="11" t="n">
        <v>39</v>
      </c>
      <c r="E1681" s="12" t="n">
        <v>32.5</v>
      </c>
    </row>
    <row r="1682">
      <c r="A1682" s="3" t="inlineStr">
        <is>
          <t>ACV80TD-KAT</t>
        </is>
      </c>
      <c r="B1682" s="3" t="inlineStr">
        <is>
          <t>Katun</t>
        </is>
      </c>
      <c r="C1682" s="3" t="inlineStr">
        <is>
          <t>KAT 53325 KN C450I-C650I COLOR DRUM</t>
        </is>
      </c>
      <c r="D1682" s="11" t="n">
        <v>293</v>
      </c>
      <c r="E1682" s="12" t="n">
        <v>244.17</v>
      </c>
    </row>
    <row r="1683">
      <c r="A1683" s="3" t="inlineStr">
        <is>
          <t>9109B002AB-KAT</t>
        </is>
      </c>
      <c r="B1683" s="3" t="inlineStr">
        <is>
          <t>Katun</t>
        </is>
      </c>
      <c r="C1683" s="3" t="inlineStr">
        <is>
          <t>KAT 53456 CN IRADV C1325 TNR 197G YW</t>
        </is>
      </c>
      <c r="D1683" s="11" t="n">
        <v>57</v>
      </c>
      <c r="E1683" s="12" t="n">
        <v>47.5</v>
      </c>
    </row>
    <row r="1684">
      <c r="A1684" s="3" t="inlineStr">
        <is>
          <t>ACF00D1-KAT</t>
        </is>
      </c>
      <c r="B1684" s="3" t="inlineStr">
        <is>
          <t>Katun</t>
        </is>
      </c>
      <c r="C1684" s="3" t="inlineStr">
        <is>
          <t>KAT 53467 KN BZ 5000 I TNR CTG BLK 2</t>
        </is>
      </c>
      <c r="D1684" s="11" t="n">
        <v>89</v>
      </c>
      <c r="E1684" s="12" t="n">
        <v>74.17</v>
      </c>
    </row>
    <row r="1685">
      <c r="A1685" s="3" t="inlineStr">
        <is>
          <t>ACF00D0-KAT</t>
        </is>
      </c>
      <c r="B1685" s="3" t="inlineStr">
        <is>
          <t>Katun</t>
        </is>
      </c>
      <c r="C1685" s="3" t="inlineStr">
        <is>
          <t>KAT 53468 KN BZ 4000 I TNR CTG BLK 1</t>
        </is>
      </c>
      <c r="D1685" s="11" t="n">
        <v>74</v>
      </c>
      <c r="E1685" s="12" t="n">
        <v>61.67</v>
      </c>
    </row>
    <row r="1686">
      <c r="A1686" s="3" t="inlineStr">
        <is>
          <t>TN-328K-KAT</t>
        </is>
      </c>
      <c r="B1686" s="3" t="inlineStr">
        <is>
          <t>Katun</t>
        </is>
      </c>
      <c r="C1686" s="3" t="inlineStr">
        <is>
          <t>KAT 53512 KN C250I-C650I TNR 547G CT</t>
        </is>
      </c>
      <c r="D1686" s="11" t="n">
        <v>33</v>
      </c>
      <c r="E1686" s="12" t="n">
        <v>27.5</v>
      </c>
    </row>
    <row r="1687">
      <c r="A1687" s="3" t="inlineStr">
        <is>
          <t>TN-328C-KAT</t>
        </is>
      </c>
      <c r="B1687" s="3" t="inlineStr">
        <is>
          <t>Katun</t>
        </is>
      </c>
      <c r="C1687" s="3" t="inlineStr">
        <is>
          <t>KAT 53513 KN C250I-C650I TNR 513G CT</t>
        </is>
      </c>
      <c r="D1687" s="11" t="n">
        <v>68</v>
      </c>
      <c r="E1687" s="12" t="n">
        <v>56.67</v>
      </c>
    </row>
    <row r="1688">
      <c r="A1688" s="3" t="inlineStr">
        <is>
          <t>TN-328M-KAT</t>
        </is>
      </c>
      <c r="B1688" s="3" t="inlineStr">
        <is>
          <t>Katun</t>
        </is>
      </c>
      <c r="C1688" s="3" t="inlineStr">
        <is>
          <t>KAT 53514 KN C250I-C650I TNR 530G CT</t>
        </is>
      </c>
      <c r="D1688" s="11" t="n">
        <v>68</v>
      </c>
      <c r="E1688" s="12" t="n">
        <v>56.67</v>
      </c>
    </row>
    <row r="1689">
      <c r="A1689" s="3" t="inlineStr">
        <is>
          <t>TN-328Y-KAT</t>
        </is>
      </c>
      <c r="B1689" s="3" t="inlineStr">
        <is>
          <t>Katun</t>
        </is>
      </c>
      <c r="C1689" s="3" t="inlineStr">
        <is>
          <t>KAT 53515 KN C250I-C650I TNR 498G CT</t>
        </is>
      </c>
      <c r="D1689" s="11" t="n">
        <v>68</v>
      </c>
      <c r="E1689" s="12" t="n">
        <v>56.67</v>
      </c>
    </row>
    <row r="1690">
      <c r="A1690" s="3" t="inlineStr">
        <is>
          <t>0473C002BA-KAT</t>
        </is>
      </c>
      <c r="B1690" s="3" t="inlineStr">
        <is>
          <t>Katun</t>
        </is>
      </c>
      <c r="C1690" s="3" t="inlineStr">
        <is>
          <t>KAT 53534 CN IR ADV 4525 TNR 1550G</t>
        </is>
      </c>
      <c r="D1690" s="11" t="n">
        <v>73</v>
      </c>
      <c r="E1690" s="12" t="n">
        <v>60.83</v>
      </c>
    </row>
    <row r="1691">
      <c r="A1691" s="3" t="inlineStr">
        <is>
          <t>53566-KAT</t>
        </is>
      </c>
      <c r="B1691" s="3" t="inlineStr">
        <is>
          <t>Katun</t>
        </is>
      </c>
      <c r="C1691" s="3" t="inlineStr">
        <is>
          <t>KAT 53566 3003 TNR 495G CTG BLK ACC</t>
        </is>
      </c>
      <c r="D1691" s="11" t="n">
        <v>49</v>
      </c>
      <c r="E1691" s="12" t="n">
        <v>40.83</v>
      </c>
    </row>
    <row r="1692">
      <c r="A1692" s="3" t="inlineStr">
        <is>
          <t>53567-KAT</t>
        </is>
      </c>
      <c r="B1692" s="3" t="inlineStr">
        <is>
          <t>Katun</t>
        </is>
      </c>
      <c r="C1692" s="3" t="inlineStr">
        <is>
          <t>KAT 53567 3003 TNR 331G CTG CYN ACC</t>
        </is>
      </c>
      <c r="D1692" s="11" t="n">
        <v>73</v>
      </c>
      <c r="E1692" s="12" t="n">
        <v>60.83</v>
      </c>
    </row>
    <row r="1693">
      <c r="A1693" s="3" t="inlineStr">
        <is>
          <t>53568-KAT</t>
        </is>
      </c>
      <c r="B1693" s="3" t="inlineStr">
        <is>
          <t>Katun</t>
        </is>
      </c>
      <c r="C1693" s="3" t="inlineStr">
        <is>
          <t>KAT 53568 3003 TNR 374G CTG MAG ACC</t>
        </is>
      </c>
      <c r="D1693" s="11" t="n">
        <v>73</v>
      </c>
      <c r="E1693" s="12" t="n">
        <v>60.83</v>
      </c>
    </row>
    <row r="1694">
      <c r="A1694" s="3" t="inlineStr">
        <is>
          <t>1T02ZL0NL0-KAT</t>
        </is>
      </c>
      <c r="B1694" s="3" t="inlineStr">
        <is>
          <t>Katun</t>
        </is>
      </c>
      <c r="C1694" s="3" t="inlineStr">
        <is>
          <t>KAT 53581 MT TASKALFA 352CI TNR BLK</t>
        </is>
      </c>
      <c r="D1694" s="11" t="n">
        <v>67</v>
      </c>
      <c r="E1694" s="12" t="n">
        <v>55.83</v>
      </c>
    </row>
    <row r="1695">
      <c r="A1695" s="3" t="inlineStr">
        <is>
          <t>1T02ZLCNL0-KAT</t>
        </is>
      </c>
      <c r="B1695" s="3" t="inlineStr">
        <is>
          <t>Katun</t>
        </is>
      </c>
      <c r="C1695" s="3" t="inlineStr">
        <is>
          <t>KAT 53582 MT TASKALFA 352CI TNR  CYN</t>
        </is>
      </c>
      <c r="D1695" s="11" t="n">
        <v>123</v>
      </c>
      <c r="E1695" s="12" t="n">
        <v>102.5</v>
      </c>
    </row>
    <row r="1696">
      <c r="A1696" s="3" t="inlineStr">
        <is>
          <t>1T02ZLBNL0-KAT</t>
        </is>
      </c>
      <c r="B1696" s="3" t="inlineStr">
        <is>
          <t>Katun</t>
        </is>
      </c>
      <c r="C1696" s="3" t="inlineStr">
        <is>
          <t>KAT 53583 MT TASKALFA 352CI TNR MAG</t>
        </is>
      </c>
      <c r="D1696" s="11" t="n">
        <v>123</v>
      </c>
      <c r="E1696" s="12" t="n">
        <v>102.5</v>
      </c>
    </row>
    <row r="1697">
      <c r="A1697" s="3" t="inlineStr">
        <is>
          <t>1T02ZLANL0-KAT</t>
        </is>
      </c>
      <c r="B1697" s="3" t="inlineStr">
        <is>
          <t>Katun</t>
        </is>
      </c>
      <c r="C1697" s="3" t="inlineStr">
        <is>
          <t>KAT 53584 MT TASKALFA 352CI TNR YLW</t>
        </is>
      </c>
      <c r="D1697" s="11" t="n">
        <v>123</v>
      </c>
      <c r="E1697" s="12" t="n">
        <v>102.5</v>
      </c>
    </row>
    <row r="1698">
      <c r="A1698" s="3" t="inlineStr">
        <is>
          <t>842375-KAT</t>
        </is>
      </c>
      <c r="B1698" s="3" t="inlineStr">
        <is>
          <t>Katun</t>
        </is>
      </c>
      <c r="C1698" s="3" t="inlineStr">
        <is>
          <t>KAT 54054 RC IM C400 TNR 150G CTG CY</t>
        </is>
      </c>
      <c r="D1698" s="11" t="n">
        <v>23</v>
      </c>
      <c r="E1698" s="12" t="n">
        <v>19.17</v>
      </c>
    </row>
    <row r="1699">
      <c r="A1699" s="3" t="inlineStr">
        <is>
          <t>842377-KAT</t>
        </is>
      </c>
      <c r="B1699" s="3" t="inlineStr">
        <is>
          <t>Katun</t>
        </is>
      </c>
      <c r="C1699" s="3" t="inlineStr">
        <is>
          <t>KAT 54056 RC IM C400 TNR 150G CTG YL</t>
        </is>
      </c>
      <c r="D1699" s="11" t="n">
        <v>23</v>
      </c>
      <c r="E1699" s="12" t="n">
        <v>19.17</v>
      </c>
    </row>
    <row r="1700">
      <c r="A1700" s="3" t="inlineStr">
        <is>
          <t>C13T05A100-KAT</t>
        </is>
      </c>
      <c r="B1700" s="3" t="inlineStr">
        <is>
          <t>Katun</t>
        </is>
      </c>
      <c r="C1700" s="3" t="inlineStr">
        <is>
          <t>KAT 54092 EPS WF-C878 INK BLK 20K YL</t>
        </is>
      </c>
      <c r="D1700" s="11" t="n">
        <v>62</v>
      </c>
      <c r="E1700" s="12" t="n">
        <v>51.67</v>
      </c>
    </row>
    <row r="1701">
      <c r="A1701" s="3" t="inlineStr">
        <is>
          <t>C13T05A200-KAT</t>
        </is>
      </c>
      <c r="B1701" s="3" t="inlineStr">
        <is>
          <t>Katun</t>
        </is>
      </c>
      <c r="C1701" s="3" t="inlineStr">
        <is>
          <t>KAT 54093 EPS WF-C878 INK CYN 20K YL</t>
        </is>
      </c>
      <c r="D1701" s="11" t="n">
        <v>142</v>
      </c>
      <c r="E1701" s="12" t="n">
        <v>118.33</v>
      </c>
    </row>
    <row r="1702">
      <c r="A1702" s="3" t="inlineStr">
        <is>
          <t>C13T05A300-KAT</t>
        </is>
      </c>
      <c r="B1702" s="3" t="inlineStr">
        <is>
          <t>Katun</t>
        </is>
      </c>
      <c r="C1702" s="3" t="inlineStr">
        <is>
          <t>KAT 54094 EPS WF-C878 INK MAG 20K YL</t>
        </is>
      </c>
      <c r="D1702" s="11" t="n">
        <v>142</v>
      </c>
      <c r="E1702" s="12" t="n">
        <v>118.33</v>
      </c>
    </row>
    <row r="1703">
      <c r="A1703" s="3" t="inlineStr">
        <is>
          <t>C13T05A400-KAT</t>
        </is>
      </c>
      <c r="B1703" s="3" t="inlineStr">
        <is>
          <t>Katun</t>
        </is>
      </c>
      <c r="C1703" s="3" t="inlineStr">
        <is>
          <t>KAT 54095 EPS WF-C878 INK YLW 20K YL</t>
        </is>
      </c>
      <c r="D1703" s="11" t="n">
        <v>142</v>
      </c>
      <c r="E1703" s="12" t="n">
        <v>118.33</v>
      </c>
    </row>
    <row r="1704">
      <c r="A1704" s="3" t="inlineStr">
        <is>
          <t>D0CB6401-KAT</t>
        </is>
      </c>
      <c r="B1704" s="3" t="inlineStr">
        <is>
          <t>Katun</t>
        </is>
      </c>
      <c r="C1704" s="3" t="inlineStr">
        <is>
          <t>KAT 54288 RC MPC406 WTC</t>
        </is>
      </c>
      <c r="D1704" s="11" t="n">
        <v>20</v>
      </c>
      <c r="E1704" s="12" t="n">
        <v>16.67</v>
      </c>
    </row>
    <row r="1705">
      <c r="A1705" s="3" t="inlineStr">
        <is>
          <t>842382-KAT</t>
        </is>
      </c>
      <c r="B1705" s="3" t="inlineStr">
        <is>
          <t>Katun</t>
        </is>
      </c>
      <c r="C1705" s="3" t="inlineStr">
        <is>
          <t>KAT 54311 5RC IMC300/400 TNR CTG BLK</t>
        </is>
      </c>
      <c r="D1705" s="11" t="n">
        <v>37</v>
      </c>
      <c r="E1705" s="12" t="n">
        <v>30.83</v>
      </c>
    </row>
    <row r="1706">
      <c r="A1706" s="3" t="inlineStr">
        <is>
          <t>842383-KAT</t>
        </is>
      </c>
      <c r="B1706" s="3" t="inlineStr">
        <is>
          <t>Katun</t>
        </is>
      </c>
      <c r="C1706" s="3" t="inlineStr">
        <is>
          <t>KAT 54312 5RC IMC300/400 TNR CTG CYN</t>
        </is>
      </c>
      <c r="D1706" s="11" t="n">
        <v>54</v>
      </c>
      <c r="E1706" s="12" t="n">
        <v>45</v>
      </c>
    </row>
    <row r="1707">
      <c r="A1707" s="3" t="inlineStr">
        <is>
          <t>842384-KAT</t>
        </is>
      </c>
      <c r="B1707" s="3" t="inlineStr">
        <is>
          <t>Katun</t>
        </is>
      </c>
      <c r="C1707" s="3" t="inlineStr">
        <is>
          <t>KAT 54313 5RC IMC300/400 TNR CTG MAG</t>
        </is>
      </c>
      <c r="D1707" s="11" t="n">
        <v>54</v>
      </c>
      <c r="E1707" s="12" t="n">
        <v>45</v>
      </c>
    </row>
    <row r="1708">
      <c r="A1708" s="3" t="inlineStr">
        <is>
          <t>842385-KAT</t>
        </is>
      </c>
      <c r="B1708" s="3" t="inlineStr">
        <is>
          <t>Katun</t>
        </is>
      </c>
      <c r="C1708" s="3" t="inlineStr">
        <is>
          <t>KAT 54314 5RC IMC300/400 TNR CTG YLW</t>
        </is>
      </c>
      <c r="D1708" s="11" t="n">
        <v>54</v>
      </c>
      <c r="E1708" s="12" t="n">
        <v>45</v>
      </c>
    </row>
    <row r="1709">
      <c r="A1709" s="3" t="inlineStr">
        <is>
          <t>54349-KAT</t>
        </is>
      </c>
      <c r="B1709" s="3" t="inlineStr">
        <is>
          <t>Katun</t>
        </is>
      </c>
      <c r="C1709" s="3" t="inlineStr">
        <is>
          <t>KAT 54349 SH MX-M6050/6051 TNR 755G</t>
        </is>
      </c>
      <c r="D1709" s="11" t="n">
        <v>103</v>
      </c>
      <c r="E1709" s="12" t="n">
        <v>85.83</v>
      </c>
    </row>
    <row r="1710">
      <c r="A1710" s="3" t="inlineStr">
        <is>
          <t>TNP-79K-KAT</t>
        </is>
      </c>
      <c r="B1710" s="3" t="inlineStr">
        <is>
          <t>Katun</t>
        </is>
      </c>
      <c r="C1710" s="3" t="inlineStr">
        <is>
          <t>KAT 54360 KN C3350I/4050I 278G BLK</t>
        </is>
      </c>
      <c r="D1710" s="11" t="n">
        <v>31</v>
      </c>
      <c r="E1710" s="12" t="n">
        <v>25.83</v>
      </c>
    </row>
    <row r="1711">
      <c r="A1711" s="3" t="inlineStr">
        <is>
          <t>TNP-79C-KAT</t>
        </is>
      </c>
      <c r="B1711" s="3" t="inlineStr">
        <is>
          <t>Katun</t>
        </is>
      </c>
      <c r="C1711" s="3" t="inlineStr">
        <is>
          <t>KAT 54361 KN C3350I/4050I 156G CYN</t>
        </is>
      </c>
      <c r="D1711" s="11" t="n">
        <v>41</v>
      </c>
      <c r="E1711" s="12" t="n">
        <v>34.17</v>
      </c>
    </row>
    <row r="1712">
      <c r="A1712" s="3" t="inlineStr">
        <is>
          <t>TNP-79M-KAT</t>
        </is>
      </c>
      <c r="B1712" s="3" t="inlineStr">
        <is>
          <t>Katun</t>
        </is>
      </c>
      <c r="C1712" s="3" t="inlineStr">
        <is>
          <t>KAT 54362 KN C3350I/4050I 164G MAG</t>
        </is>
      </c>
      <c r="D1712" s="11" t="n">
        <v>41</v>
      </c>
      <c r="E1712" s="12" t="n">
        <v>34.17</v>
      </c>
    </row>
    <row r="1713">
      <c r="A1713" s="3" t="inlineStr">
        <is>
          <t>TNP-79Y-KAT</t>
        </is>
      </c>
      <c r="B1713" s="3" t="inlineStr">
        <is>
          <t>Katun</t>
        </is>
      </c>
      <c r="C1713" s="3" t="inlineStr">
        <is>
          <t>KAT 54363 KN C3350I/4050I 163G YLW</t>
        </is>
      </c>
      <c r="D1713" s="11" t="n">
        <v>41</v>
      </c>
      <c r="E1713" s="12" t="n">
        <v>34.17</v>
      </c>
    </row>
    <row r="1714">
      <c r="A1714" s="3" t="inlineStr">
        <is>
          <t>AC7A050-KAT</t>
        </is>
      </c>
      <c r="B1714" s="3" t="inlineStr">
        <is>
          <t>Katun</t>
        </is>
      </c>
      <c r="C1714" s="3" t="inlineStr">
        <is>
          <t>KAT 54404 KN BIZHUB 360I BLK TNR</t>
        </is>
      </c>
      <c r="D1714" s="11" t="n">
        <v>41</v>
      </c>
      <c r="E1714" s="12" t="n">
        <v>34.17</v>
      </c>
    </row>
    <row r="1715">
      <c r="A1715" s="3" t="inlineStr">
        <is>
          <t>C13T671600-KAT</t>
        </is>
      </c>
      <c r="B1715" s="3" t="inlineStr">
        <is>
          <t>Katun</t>
        </is>
      </c>
      <c r="C1715" s="3" t="inlineStr">
        <is>
          <t>KAT 54552 EPS WF-C5290 WTC EU</t>
        </is>
      </c>
      <c r="D1715" s="11" t="n">
        <v>16</v>
      </c>
      <c r="E1715" s="12" t="n">
        <v>13.33</v>
      </c>
    </row>
    <row r="1716">
      <c r="A1716" s="3" t="inlineStr">
        <is>
          <t>ACTE011-KAT</t>
        </is>
      </c>
      <c r="B1716" s="3" t="inlineStr">
        <is>
          <t>Katun</t>
        </is>
      </c>
      <c r="C1716" s="3" t="inlineStr">
        <is>
          <t>KAT 54557 KN BIZHUB 4050I WTC</t>
        </is>
      </c>
      <c r="D1716" s="11" t="n">
        <v>16</v>
      </c>
      <c r="E1716" s="12" t="n">
        <v>13.33</v>
      </c>
    </row>
    <row r="1717">
      <c r="A1717" s="3" t="inlineStr">
        <is>
          <t>C13T973400-KAT</t>
        </is>
      </c>
      <c r="B1717" s="3" t="inlineStr">
        <is>
          <t>Katun</t>
        </is>
      </c>
      <c r="C1717" s="3" t="inlineStr">
        <is>
          <t>KAT 54564 EPS WF-C869 INK YLW 22K EU</t>
        </is>
      </c>
      <c r="D1717" s="11" t="n">
        <v>84</v>
      </c>
      <c r="E1717" s="12" t="n">
        <v>70</v>
      </c>
    </row>
    <row r="1718">
      <c r="A1718" s="3" t="inlineStr">
        <is>
          <t>ACVH150-KAT</t>
        </is>
      </c>
      <c r="B1718" s="3" t="inlineStr">
        <is>
          <t>Katun</t>
        </is>
      </c>
      <c r="C1718" s="3" t="inlineStr">
        <is>
          <t>KAT 54575 C257I TNR 557G CTG BLK</t>
        </is>
      </c>
      <c r="D1718" s="11" t="n">
        <v>32</v>
      </c>
      <c r="E1718" s="12" t="n">
        <v>26.67</v>
      </c>
    </row>
    <row r="1719">
      <c r="A1719" s="3" t="inlineStr">
        <is>
          <t>ACVH450-KAT</t>
        </is>
      </c>
      <c r="B1719" s="3" t="inlineStr">
        <is>
          <t>Katun</t>
        </is>
      </c>
      <c r="C1719" s="3" t="inlineStr">
        <is>
          <t>KAT 54576 C257I TNR 410G CTG CYN</t>
        </is>
      </c>
      <c r="D1719" s="11" t="n">
        <v>61</v>
      </c>
      <c r="E1719" s="12" t="n">
        <v>50.83</v>
      </c>
    </row>
    <row r="1720">
      <c r="A1720" s="3" t="inlineStr">
        <is>
          <t>ACVH250-KAT</t>
        </is>
      </c>
      <c r="B1720" s="3" t="inlineStr">
        <is>
          <t>Katun</t>
        </is>
      </c>
      <c r="C1720" s="3" t="inlineStr">
        <is>
          <t>KAT 54578 C257I TNR 410G CTG YLW</t>
        </is>
      </c>
      <c r="D1720" s="11" t="n">
        <v>61</v>
      </c>
      <c r="E1720" s="12" t="n">
        <v>50.83</v>
      </c>
    </row>
    <row r="1721">
      <c r="A1721" s="3" t="inlineStr">
        <is>
          <t>AC79050-KAT</t>
        </is>
      </c>
      <c r="B1721" s="3" t="inlineStr">
        <is>
          <t>Katun</t>
        </is>
      </c>
      <c r="C1721" s="3" t="inlineStr">
        <is>
          <t>KAT 54600 KN BIZHUB 650I TNR 550G CT</t>
        </is>
      </c>
      <c r="D1721" s="11" t="n">
        <v>36</v>
      </c>
      <c r="E1721" s="12" t="n">
        <v>30</v>
      </c>
    </row>
    <row r="1722">
      <c r="A1722" s="3" t="inlineStr">
        <is>
          <t>418205-KAT</t>
        </is>
      </c>
      <c r="B1722" s="3" t="inlineStr">
        <is>
          <t>Katun</t>
        </is>
      </c>
      <c r="C1722" s="3" t="inlineStr">
        <is>
          <t>KAT 54641 RC IMC6500/PRO C5300S WTC</t>
        </is>
      </c>
      <c r="D1722" s="11" t="n">
        <v>22</v>
      </c>
      <c r="E1722" s="12" t="n">
        <v>18.33</v>
      </c>
    </row>
    <row r="1723">
      <c r="A1723" s="3" t="inlineStr">
        <is>
          <t>ACP8150-KAT</t>
        </is>
      </c>
      <c r="B1723" s="3" t="inlineStr">
        <is>
          <t>Katun</t>
        </is>
      </c>
      <c r="C1723" s="3" t="inlineStr">
        <is>
          <t>KAT 54667 KN BIZHUB C750I TNR CTG</t>
        </is>
      </c>
      <c r="D1723" s="11" t="n">
        <v>50</v>
      </c>
      <c r="E1723" s="12" t="n">
        <v>41.67</v>
      </c>
    </row>
    <row r="1724">
      <c r="A1724" s="3" t="inlineStr">
        <is>
          <t>ACP8450-KAT</t>
        </is>
      </c>
      <c r="B1724" s="3" t="inlineStr">
        <is>
          <t>Katun</t>
        </is>
      </c>
      <c r="C1724" s="3" t="inlineStr">
        <is>
          <t>KAT 54668 KN BIZHUB C750I TNR 796G C</t>
        </is>
      </c>
      <c r="D1724" s="11" t="n">
        <v>108</v>
      </c>
      <c r="E1724" s="12" t="n">
        <v>90</v>
      </c>
    </row>
    <row r="1725">
      <c r="A1725" s="3" t="inlineStr">
        <is>
          <t>ACP8350-KAT</t>
        </is>
      </c>
      <c r="B1725" s="3" t="inlineStr">
        <is>
          <t>Katun</t>
        </is>
      </c>
      <c r="C1725" s="3" t="inlineStr">
        <is>
          <t>KAT 54669 KN BIZHUB C750I TNR 788G C</t>
        </is>
      </c>
      <c r="D1725" s="11" t="n">
        <v>108</v>
      </c>
      <c r="E1725" s="12" t="n">
        <v>90</v>
      </c>
    </row>
    <row r="1726">
      <c r="A1726" s="3" t="inlineStr">
        <is>
          <t>ACP8250-KAT</t>
        </is>
      </c>
      <c r="B1726" s="3" t="inlineStr">
        <is>
          <t>Katun</t>
        </is>
      </c>
      <c r="C1726" s="3" t="inlineStr">
        <is>
          <t>KAT 54670 KN BIZHUB C750I TNR 779G C</t>
        </is>
      </c>
      <c r="D1726" s="11" t="n">
        <v>108</v>
      </c>
      <c r="E1726" s="12" t="n">
        <v>90</v>
      </c>
    </row>
    <row r="1727">
      <c r="A1727" s="3" t="inlineStr">
        <is>
          <t>C13T671400-KAT</t>
        </is>
      </c>
      <c r="B1727" s="3" t="inlineStr">
        <is>
          <t>Katun</t>
        </is>
      </c>
      <c r="C1727" s="3" t="inlineStr">
        <is>
          <t>KAT 55788 EPS WF-C8190DW INK WTC EU</t>
        </is>
      </c>
      <c r="D1727" s="11" t="n">
        <v>18</v>
      </c>
      <c r="E1727" s="12" t="n">
        <v>15</v>
      </c>
    </row>
    <row r="1728">
      <c r="A1728" s="3" t="inlineStr">
        <is>
          <t>55791-KAT</t>
        </is>
      </c>
      <c r="B1728" s="3" t="inlineStr">
        <is>
          <t>Katun</t>
        </is>
      </c>
      <c r="C1728" s="3" t="inlineStr">
        <is>
          <t>KAT 55791 CN IR ADV C5840I 295G CYN</t>
        </is>
      </c>
      <c r="D1728" s="11" t="n">
        <v>119</v>
      </c>
      <c r="E1728" s="12" t="n">
        <v>99.17</v>
      </c>
    </row>
    <row r="1729">
      <c r="A1729" s="3" t="inlineStr">
        <is>
          <t>55792-KAT</t>
        </is>
      </c>
      <c r="B1729" s="3" t="inlineStr">
        <is>
          <t>Katun</t>
        </is>
      </c>
      <c r="C1729" s="3" t="inlineStr">
        <is>
          <t>KAT 55792 CN IR ADV C5840I 295G MAG</t>
        </is>
      </c>
      <c r="D1729" s="11" t="n">
        <v>119</v>
      </c>
      <c r="E1729" s="12" t="n">
        <v>99.17</v>
      </c>
    </row>
    <row r="1730">
      <c r="A1730" s="3" t="inlineStr">
        <is>
          <t>AD1YWY1-KAT</t>
        </is>
      </c>
      <c r="B1730" s="3" t="inlineStr">
        <is>
          <t>Katun</t>
        </is>
      </c>
      <c r="C1730" s="3" t="inlineStr">
        <is>
          <t>KAT 56144 KN BIZHUB 300I-750I WTC</t>
        </is>
      </c>
      <c r="D1730" s="11" t="n">
        <v>19</v>
      </c>
      <c r="E1730" s="12" t="n">
        <v>15.83</v>
      </c>
    </row>
    <row r="1731">
      <c r="A1731" s="3" t="inlineStr">
        <is>
          <t>1000C002AA-KAT</t>
        </is>
      </c>
      <c r="B1731" s="3" t="inlineStr">
        <is>
          <t>Katun</t>
        </is>
      </c>
      <c r="C1731" s="3" t="inlineStr">
        <is>
          <t>KAT 56243 CN IR ADV C7565 TNR 800G C</t>
        </is>
      </c>
      <c r="D1731" s="11" t="n">
        <v>117</v>
      </c>
      <c r="E1731" s="12" t="n">
        <v>97.5</v>
      </c>
    </row>
    <row r="1732">
      <c r="A1732" s="3" t="inlineStr">
        <is>
          <t>1001C002AA-KAT</t>
        </is>
      </c>
      <c r="B1732" s="3" t="inlineStr">
        <is>
          <t>Katun</t>
        </is>
      </c>
      <c r="C1732" s="3" t="inlineStr">
        <is>
          <t>KAT 56244 CN IR ADV C7565 TNR 800G C</t>
        </is>
      </c>
      <c r="D1732" s="11" t="n">
        <v>117</v>
      </c>
      <c r="E1732" s="12" t="n">
        <v>97.5</v>
      </c>
    </row>
    <row r="1733">
      <c r="A1733" s="3" t="inlineStr">
        <is>
          <t>3010C006AA-KAT</t>
        </is>
      </c>
      <c r="B1733" s="3" t="inlineStr">
        <is>
          <t>Katun</t>
        </is>
      </c>
      <c r="C1733" s="3" t="inlineStr">
        <is>
          <t>KAT 56275 CN LBP 1238 TNR BLK 11K NB</t>
        </is>
      </c>
      <c r="D1733" s="11" t="n">
        <v>72</v>
      </c>
      <c r="E1733" s="12" t="n">
        <v>60</v>
      </c>
    </row>
    <row r="1734">
      <c r="A1734" s="3" t="inlineStr">
        <is>
          <t>TK-8375K-KAT</t>
        </is>
      </c>
      <c r="B1734" s="3" t="inlineStr">
        <is>
          <t>Katun</t>
        </is>
      </c>
      <c r="C1734" s="3" t="inlineStr">
        <is>
          <t>KAT 56502  MT 3554CI TNR 532G CTG BL</t>
        </is>
      </c>
      <c r="D1734" s="11" t="n">
        <v>63</v>
      </c>
      <c r="E1734" s="12" t="n">
        <v>52.5</v>
      </c>
    </row>
    <row r="1735">
      <c r="A1735" s="3" t="inlineStr">
        <is>
          <t>TK-8375C-KAT</t>
        </is>
      </c>
      <c r="B1735" s="3" t="inlineStr">
        <is>
          <t>Katun</t>
        </is>
      </c>
      <c r="C1735" s="3" t="inlineStr">
        <is>
          <t>KAT 56503 MT 3554CI TNR 289G CTG CYN</t>
        </is>
      </c>
      <c r="D1735" s="11" t="n">
        <v>97</v>
      </c>
      <c r="E1735" s="12" t="n">
        <v>80.83</v>
      </c>
    </row>
    <row r="1736">
      <c r="A1736" s="3" t="inlineStr">
        <is>
          <t>TK-8375M-KAT</t>
        </is>
      </c>
      <c r="B1736" s="3" t="inlineStr">
        <is>
          <t>Katun</t>
        </is>
      </c>
      <c r="C1736" s="3" t="inlineStr">
        <is>
          <t>KAT 56504 MT 3554CI TNR 289G CTG MAG</t>
        </is>
      </c>
      <c r="D1736" s="11" t="n">
        <v>97</v>
      </c>
      <c r="E1736" s="12" t="n">
        <v>80.83</v>
      </c>
    </row>
    <row r="1737">
      <c r="A1737" s="3" t="inlineStr">
        <is>
          <t>TK-8375Y-KAT</t>
        </is>
      </c>
      <c r="B1737" s="3" t="inlineStr">
        <is>
          <t>Katun</t>
        </is>
      </c>
      <c r="C1737" s="3" t="inlineStr">
        <is>
          <t>KAT 56505 MT 3554CI TNR 289G CTG YLW</t>
        </is>
      </c>
      <c r="D1737" s="11" t="n">
        <v>97</v>
      </c>
      <c r="E1737" s="12" t="n">
        <v>80.83</v>
      </c>
    </row>
    <row r="1738">
      <c r="A1738" s="3" t="inlineStr">
        <is>
          <t>TK-8365K-KAT</t>
        </is>
      </c>
      <c r="B1738" s="3" t="inlineStr">
        <is>
          <t>Katun</t>
        </is>
      </c>
      <c r="C1738" s="3" t="inlineStr">
        <is>
          <t>KAT 56510 MT 2554CI TNR 466G CTG BLK</t>
        </is>
      </c>
      <c r="D1738" s="11" t="n">
        <v>47</v>
      </c>
      <c r="E1738" s="12" t="n">
        <v>39.17</v>
      </c>
    </row>
    <row r="1739">
      <c r="A1739" s="3" t="inlineStr">
        <is>
          <t>TK-8365C-KAT</t>
        </is>
      </c>
      <c r="B1739" s="3" t="inlineStr">
        <is>
          <t>Katun</t>
        </is>
      </c>
      <c r="C1739" s="3" t="inlineStr">
        <is>
          <t>KAT 56511 MT 2554CI TNR 180G CTG CYN</t>
        </is>
      </c>
      <c r="D1739" s="11" t="n">
        <v>58</v>
      </c>
      <c r="E1739" s="12" t="n">
        <v>48.33</v>
      </c>
    </row>
    <row r="1740">
      <c r="A1740" s="3" t="inlineStr">
        <is>
          <t>TK-8365M-KAT</t>
        </is>
      </c>
      <c r="B1740" s="3" t="inlineStr">
        <is>
          <t>Katun</t>
        </is>
      </c>
      <c r="C1740" s="3" t="inlineStr">
        <is>
          <t>KAT 56512 MT 2554CI TNR 180G CTG MAG</t>
        </is>
      </c>
      <c r="D1740" s="11" t="n">
        <v>58</v>
      </c>
      <c r="E1740" s="12" t="n">
        <v>48.33</v>
      </c>
    </row>
    <row r="1741">
      <c r="A1741" s="3" t="inlineStr">
        <is>
          <t>TK-8365Y-KAT</t>
        </is>
      </c>
      <c r="B1741" s="3" t="inlineStr">
        <is>
          <t>Katun</t>
        </is>
      </c>
      <c r="C1741" s="3" t="inlineStr">
        <is>
          <t>KAT 56513 MT 2554CI TNR 180G CTG YLW</t>
        </is>
      </c>
      <c r="D1741" s="11" t="n">
        <v>58</v>
      </c>
      <c r="E1741" s="12" t="n">
        <v>48.33</v>
      </c>
    </row>
    <row r="1742">
      <c r="A1742" s="3" t="inlineStr">
        <is>
          <t>CK-8530K-KAT</t>
        </is>
      </c>
      <c r="B1742" s="3" t="inlineStr">
        <is>
          <t>Katun</t>
        </is>
      </c>
      <c r="C1742" s="3" t="inlineStr">
        <is>
          <t>KAT 56514 UTX 2508CI TNR 466G CTG BL</t>
        </is>
      </c>
      <c r="D1742" s="11" t="n">
        <v>63</v>
      </c>
      <c r="E1742" s="12" t="n">
        <v>52.5</v>
      </c>
    </row>
    <row r="1743">
      <c r="A1743" s="3" t="inlineStr">
        <is>
          <t>ACTD050-KAT</t>
        </is>
      </c>
      <c r="B1743" s="3" t="inlineStr">
        <is>
          <t>Katun</t>
        </is>
      </c>
      <c r="C1743" s="3" t="inlineStr">
        <is>
          <t>KAT 56668 KN BIZ 4750I TNR BLK 20K</t>
        </is>
      </c>
      <c r="D1743" s="11" t="n">
        <v>46</v>
      </c>
      <c r="E1743" s="12" t="n">
        <v>38.33</v>
      </c>
    </row>
    <row r="1744">
      <c r="A1744" s="3" t="inlineStr">
        <is>
          <t>1T02XC0NL0-KAT</t>
        </is>
      </c>
      <c r="B1744" s="3" t="inlineStr">
        <is>
          <t>Katun</t>
        </is>
      </c>
      <c r="C1744" s="3" t="inlineStr">
        <is>
          <t>KAT 58719 7054CI TNR 765G  BLK EKAP</t>
        </is>
      </c>
      <c r="D1744" s="11" t="n">
        <v>71</v>
      </c>
      <c r="E1744" s="12" t="n">
        <v>59.17</v>
      </c>
    </row>
    <row r="1745">
      <c r="A1745" s="3" t="inlineStr">
        <is>
          <t>1T02XCCNL0-KAT</t>
        </is>
      </c>
      <c r="B1745" s="3" t="inlineStr">
        <is>
          <t>Katun</t>
        </is>
      </c>
      <c r="C1745" s="3" t="inlineStr">
        <is>
          <t>KAT 58720 7054CI TNR 440G  CYN EKAP</t>
        </is>
      </c>
      <c r="D1745" s="11" t="n">
        <v>125</v>
      </c>
      <c r="E1745" s="12" t="n">
        <v>104.17</v>
      </c>
    </row>
    <row r="1746">
      <c r="A1746" s="3" t="inlineStr">
        <is>
          <t>1T02XCBNL0-KAT</t>
        </is>
      </c>
      <c r="B1746" s="3" t="inlineStr">
        <is>
          <t>Katun</t>
        </is>
      </c>
      <c r="C1746" s="3" t="inlineStr">
        <is>
          <t>KAT 58721 7054CI TNR 460G  MAG EKAP</t>
        </is>
      </c>
      <c r="D1746" s="11" t="n">
        <v>125</v>
      </c>
      <c r="E1746" s="12" t="n">
        <v>104.17</v>
      </c>
    </row>
    <row r="1747">
      <c r="A1747" s="3" t="inlineStr">
        <is>
          <t>1T02XCANL0-KAT</t>
        </is>
      </c>
      <c r="B1747" s="3" t="inlineStr">
        <is>
          <t>Katun</t>
        </is>
      </c>
      <c r="C1747" s="3" t="inlineStr">
        <is>
          <t>KAT 58722 7054CI TNR 428G YLW EKAP E</t>
        </is>
      </c>
      <c r="D1747" s="11" t="n">
        <v>125</v>
      </c>
      <c r="E1747" s="12" t="n">
        <v>104.17</v>
      </c>
    </row>
    <row r="1748">
      <c r="A1748" s="3" t="inlineStr">
        <is>
          <t>1T02YMCTA0-KAT</t>
        </is>
      </c>
      <c r="B1748" s="3" t="inlineStr">
        <is>
          <t>Katun</t>
        </is>
      </c>
      <c r="C1748" s="3" t="inlineStr">
        <is>
          <t>KAT 58728 UTX 4008CI TNR 397G CTG CY</t>
        </is>
      </c>
      <c r="D1748" s="11" t="n">
        <v>138</v>
      </c>
      <c r="E1748" s="12" t="n">
        <v>115</v>
      </c>
    </row>
    <row r="1749">
      <c r="A1749" s="3" t="inlineStr">
        <is>
          <t>1T02YM0NL0-KAT</t>
        </is>
      </c>
      <c r="B1749" s="3" t="inlineStr">
        <is>
          <t>Katun</t>
        </is>
      </c>
      <c r="C1749" s="3" t="inlineStr">
        <is>
          <t>KAT 58731 4054CI TNR 599G  BLK EKAP</t>
        </is>
      </c>
      <c r="D1749" s="11" t="n">
        <v>57</v>
      </c>
      <c r="E1749" s="12" t="n">
        <v>47.5</v>
      </c>
    </row>
    <row r="1750">
      <c r="A1750" s="3" t="inlineStr">
        <is>
          <t>1T02YMBNL0-KAT</t>
        </is>
      </c>
      <c r="B1750" s="3" t="inlineStr">
        <is>
          <t>Katun</t>
        </is>
      </c>
      <c r="C1750" s="3" t="inlineStr">
        <is>
          <t>KAT 58733 4054CI TNR 413G MAG EKAP E</t>
        </is>
      </c>
      <c r="D1750" s="11" t="n">
        <v>108</v>
      </c>
      <c r="E1750" s="12" t="n">
        <v>90</v>
      </c>
    </row>
    <row r="1751">
      <c r="A1751" s="3" t="inlineStr">
        <is>
          <t>1T02YMANL0-KAT</t>
        </is>
      </c>
      <c r="B1751" s="3" t="inlineStr">
        <is>
          <t>Katun</t>
        </is>
      </c>
      <c r="C1751" s="3" t="inlineStr">
        <is>
          <t>KAT 58734 4054CI TNR 424G YLW EKAP E</t>
        </is>
      </c>
      <c r="D1751" s="11" t="n">
        <v>108</v>
      </c>
      <c r="E1751" s="12" t="n">
        <v>90</v>
      </c>
    </row>
    <row r="1752">
      <c r="A1752" s="3" t="inlineStr">
        <is>
          <t>58762-KAT</t>
        </is>
      </c>
      <c r="B1752" s="3" t="inlineStr">
        <is>
          <t>Katun</t>
        </is>
      </c>
      <c r="C1752" s="3" t="inlineStr">
        <is>
          <t>KAT 58762 CN C5840 TNR 680G CTG YLW</t>
        </is>
      </c>
      <c r="D1752" s="11" t="n">
        <v>277</v>
      </c>
      <c r="E1752" s="12" t="n">
        <v>230.83</v>
      </c>
    </row>
    <row r="1753">
      <c r="A1753" s="3" t="inlineStr">
        <is>
          <t>58763-KAT</t>
        </is>
      </c>
      <c r="B1753" s="3" t="inlineStr">
        <is>
          <t>Katun</t>
        </is>
      </c>
      <c r="C1753" s="3" t="inlineStr">
        <is>
          <t>KAT 58763 CN C5840 TNR 295G CTG CYN</t>
        </is>
      </c>
      <c r="D1753" s="11" t="n">
        <v>121</v>
      </c>
      <c r="E1753" s="12" t="n">
        <v>100.83</v>
      </c>
    </row>
    <row r="1754">
      <c r="A1754" s="3" t="inlineStr">
        <is>
          <t>106R03737-KAT</t>
        </is>
      </c>
      <c r="B1754" s="3" t="inlineStr">
        <is>
          <t>Katun</t>
        </is>
      </c>
      <c r="C1754" s="3" t="inlineStr">
        <is>
          <t>KAT 58873 XRX VL C7020 TNR 463G BLK</t>
        </is>
      </c>
      <c r="D1754" s="11" t="n">
        <v>38</v>
      </c>
      <c r="E1754" s="12" t="n">
        <v>31.67</v>
      </c>
    </row>
    <row r="1755">
      <c r="A1755" s="3" t="inlineStr">
        <is>
          <t>106R03740-KAT</t>
        </is>
      </c>
      <c r="B1755" s="3" t="inlineStr">
        <is>
          <t>Katun</t>
        </is>
      </c>
      <c r="C1755" s="3" t="inlineStr">
        <is>
          <t>KAT 58874 XRX VL C7020 TNR 259G CYN</t>
        </is>
      </c>
      <c r="D1755" s="11" t="n">
        <v>51</v>
      </c>
      <c r="E1755" s="12" t="n">
        <v>42.5</v>
      </c>
    </row>
    <row r="1756">
      <c r="A1756" s="3" t="inlineStr">
        <is>
          <t>106R03739-KAT</t>
        </is>
      </c>
      <c r="B1756" s="3" t="inlineStr">
        <is>
          <t>Katun</t>
        </is>
      </c>
      <c r="C1756" s="3" t="inlineStr">
        <is>
          <t>KAT 58875 XRX VL C7020 TNR 259G MAG</t>
        </is>
      </c>
      <c r="D1756" s="11" t="n">
        <v>51</v>
      </c>
      <c r="E1756" s="12" t="n">
        <v>42.5</v>
      </c>
    </row>
    <row r="1757">
      <c r="A1757" s="3" t="inlineStr">
        <is>
          <t>106R03738-KAT</t>
        </is>
      </c>
      <c r="B1757" s="3" t="inlineStr">
        <is>
          <t>Katun</t>
        </is>
      </c>
      <c r="C1757" s="3" t="inlineStr">
        <is>
          <t>KAT 58876 XRX VL C7020 TNR 259G YLW</t>
        </is>
      </c>
      <c r="D1757" s="11" t="n">
        <v>51</v>
      </c>
      <c r="E1757" s="12" t="n">
        <v>42.5</v>
      </c>
    </row>
    <row r="1758">
      <c r="A1758" s="3" t="inlineStr">
        <is>
          <t>1T0C0Y0NL0-KAT</t>
        </is>
      </c>
      <c r="B1758" s="3" t="inlineStr">
        <is>
          <t>Katun</t>
        </is>
      </c>
      <c r="C1758" s="3" t="inlineStr">
        <is>
          <t>KAT 59003 MT PA4500 TNR CTG BLK 12</t>
        </is>
      </c>
      <c r="D1758" s="11" t="n">
        <v>71</v>
      </c>
      <c r="E1758" s="12" t="n">
        <v>59.17</v>
      </c>
    </row>
    <row r="1759">
      <c r="A1759" s="3" t="inlineStr">
        <is>
          <t>1T0C0X0NL0-KAT</t>
        </is>
      </c>
      <c r="B1759" s="3" t="inlineStr">
        <is>
          <t>Katun</t>
        </is>
      </c>
      <c r="C1759" s="3" t="inlineStr">
        <is>
          <t>KAT 59004 MT PA5000 TNR CTG BLK 15</t>
        </is>
      </c>
      <c r="D1759" s="11" t="n">
        <v>79</v>
      </c>
      <c r="E1759" s="12" t="n">
        <v>65.83</v>
      </c>
    </row>
    <row r="1760">
      <c r="A1760" s="3" t="inlineStr">
        <is>
          <t>1T0C0W0NL0-KAT</t>
        </is>
      </c>
      <c r="B1760" s="3" t="inlineStr">
        <is>
          <t>Katun</t>
        </is>
      </c>
      <c r="C1760" s="3" t="inlineStr">
        <is>
          <t>KAT 59005 MT PA5500 TNR CTG BLK 25</t>
        </is>
      </c>
      <c r="D1760" s="11" t="n">
        <v>85</v>
      </c>
      <c r="E1760" s="12" t="n">
        <v>70.83</v>
      </c>
    </row>
    <row r="1761">
      <c r="A1761" s="3" t="inlineStr">
        <is>
          <t>1T0C0T0NL0-KAT</t>
        </is>
      </c>
      <c r="B1761" s="3" t="inlineStr">
        <is>
          <t>Katun</t>
        </is>
      </c>
      <c r="C1761" s="3" t="inlineStr">
        <is>
          <t>KAT 59006 MT PA6000 TNR CTG BLK 40</t>
        </is>
      </c>
      <c r="D1761" s="11" t="n">
        <v>129</v>
      </c>
      <c r="E1761" s="12" t="n">
        <v>107.5</v>
      </c>
    </row>
    <row r="1762">
      <c r="A1762" s="3" t="inlineStr">
        <is>
          <t>24B6889-KAT</t>
        </is>
      </c>
      <c r="B1762" s="3" t="inlineStr">
        <is>
          <t>Katun</t>
        </is>
      </c>
      <c r="C1762" s="3" t="inlineStr">
        <is>
          <t>KAT 59585 LEX M1246 TNR CTG BLK 21K</t>
        </is>
      </c>
      <c r="D1762" s="11" t="n">
        <v>121</v>
      </c>
      <c r="E1762" s="12" t="n">
        <v>100.83</v>
      </c>
    </row>
    <row r="1763">
      <c r="A1763" s="3" t="inlineStr">
        <is>
          <t>61996-KAT</t>
        </is>
      </c>
      <c r="B1763" s="3" t="inlineStr">
        <is>
          <t>Katun</t>
        </is>
      </c>
      <c r="C1763" s="3" t="inlineStr">
        <is>
          <t>KAT 61996 CN C3025 TNR 207G CTG CYN</t>
        </is>
      </c>
      <c r="D1763" s="11" t="n">
        <v>47</v>
      </c>
      <c r="E1763" s="12" t="n">
        <v>39.17</v>
      </c>
    </row>
    <row r="1764">
      <c r="A1764" s="3" t="inlineStr">
        <is>
          <t>61998-KAT</t>
        </is>
      </c>
      <c r="B1764" s="3" t="inlineStr">
        <is>
          <t>Katun</t>
        </is>
      </c>
      <c r="C1764" s="3" t="inlineStr">
        <is>
          <t>KAT 61998 CN C3025 TNR 207G CTG YLW</t>
        </is>
      </c>
      <c r="D1764" s="11" t="n">
        <v>47</v>
      </c>
      <c r="E1764" s="12" t="n">
        <v>39.17</v>
      </c>
    </row>
    <row r="1765">
      <c r="A1765" s="3" t="inlineStr">
        <is>
          <t>62094-KAT</t>
        </is>
      </c>
      <c r="B1765" s="3" t="inlineStr">
        <is>
          <t>Katun</t>
        </is>
      </c>
      <c r="C1765" s="3" t="inlineStr">
        <is>
          <t>KAT 62094 CN C3922I-3935I TNR 604G C</t>
        </is>
      </c>
      <c r="D1765" s="11" t="n">
        <v>64</v>
      </c>
      <c r="E1765" s="12" t="n">
        <v>53.33</v>
      </c>
    </row>
    <row r="1766">
      <c r="A1766" s="3" t="inlineStr">
        <is>
          <t>62095-KAT</t>
        </is>
      </c>
      <c r="B1766" s="3" t="inlineStr">
        <is>
          <t>Katun</t>
        </is>
      </c>
      <c r="C1766" s="3" t="inlineStr">
        <is>
          <t>KAT 62095 CN C3922I-3935I TNR 400G C</t>
        </is>
      </c>
      <c r="D1766" s="11" t="n">
        <v>92</v>
      </c>
      <c r="E1766" s="12" t="n">
        <v>76.67</v>
      </c>
    </row>
    <row r="1767">
      <c r="A1767" s="3" t="inlineStr">
        <is>
          <t>62096-KAT</t>
        </is>
      </c>
      <c r="B1767" s="3" t="inlineStr">
        <is>
          <t>Katun</t>
        </is>
      </c>
      <c r="C1767" s="3" t="inlineStr">
        <is>
          <t>KAT 62096 CN C3922I-3935I TNR 385G C</t>
        </is>
      </c>
      <c r="D1767" s="11" t="n">
        <v>92</v>
      </c>
      <c r="E1767" s="12" t="n">
        <v>76.67</v>
      </c>
    </row>
    <row r="1768">
      <c r="A1768" s="3" t="inlineStr">
        <is>
          <t>62097-KAT</t>
        </is>
      </c>
      <c r="B1768" s="3" t="inlineStr">
        <is>
          <t>Katun</t>
        </is>
      </c>
      <c r="C1768" s="3" t="inlineStr">
        <is>
          <t>KAT 62097 CN C3922I-3935I TNR 384G C</t>
        </is>
      </c>
      <c r="D1768" s="11" t="n">
        <v>92</v>
      </c>
      <c r="E1768" s="12" t="n">
        <v>76.67</v>
      </c>
    </row>
    <row r="1769">
      <c r="A1769" s="3" t="inlineStr">
        <is>
          <t>0481C002AA-KAT</t>
        </is>
      </c>
      <c r="B1769" s="3" t="inlineStr">
        <is>
          <t>Katun</t>
        </is>
      </c>
      <c r="C1769" s="3" t="inlineStr">
        <is>
          <t>KAT 62144 CN C5535 TNR 996G CTG BLK</t>
        </is>
      </c>
      <c r="D1769" s="11" t="n">
        <v>113</v>
      </c>
      <c r="E1769" s="12" t="n">
        <v>94.17</v>
      </c>
    </row>
    <row r="1770">
      <c r="A1770" s="3" t="inlineStr">
        <is>
          <t>0482C002AA-KAT</t>
        </is>
      </c>
      <c r="B1770" s="3" t="inlineStr">
        <is>
          <t>Katun</t>
        </is>
      </c>
      <c r="C1770" s="3" t="inlineStr">
        <is>
          <t>KAT 62145 CN C5535 TNR 681G CTG CYN</t>
        </is>
      </c>
      <c r="D1770" s="11" t="n">
        <v>142</v>
      </c>
      <c r="E1770" s="12" t="n">
        <v>118.33</v>
      </c>
    </row>
    <row r="1771">
      <c r="A1771" s="3" t="inlineStr">
        <is>
          <t>0483C002AA-KAT</t>
        </is>
      </c>
      <c r="B1771" s="3" t="inlineStr">
        <is>
          <t>Katun</t>
        </is>
      </c>
      <c r="C1771" s="3" t="inlineStr">
        <is>
          <t>KAT 62146 CN C5535 TNR 681G CTG MAG</t>
        </is>
      </c>
      <c r="D1771" s="11" t="n">
        <v>142</v>
      </c>
      <c r="E1771" s="12" t="n">
        <v>118.33</v>
      </c>
    </row>
    <row r="1772">
      <c r="A1772" s="3" t="inlineStr">
        <is>
          <t>0484C002AA-KAT</t>
        </is>
      </c>
      <c r="B1772" s="3" t="inlineStr">
        <is>
          <t>Katun</t>
        </is>
      </c>
      <c r="C1772" s="3" t="inlineStr">
        <is>
          <t>KAT 62147 CN C5535 TNR 681G CTG YLW</t>
        </is>
      </c>
      <c r="D1772" s="11" t="n">
        <v>142</v>
      </c>
      <c r="E1772" s="12" t="n">
        <v>118.33</v>
      </c>
    </row>
    <row r="1773">
      <c r="A1773" s="3" t="inlineStr">
        <is>
          <t>0485C002AA-KAT</t>
        </is>
      </c>
      <c r="B1773" s="3" t="inlineStr">
        <is>
          <t>Katun</t>
        </is>
      </c>
      <c r="C1773" s="3" t="inlineStr">
        <is>
          <t>KAT 62158 CN C5535 TNR 296G CYAN</t>
        </is>
      </c>
      <c r="D1773" s="11" t="n">
        <v>93</v>
      </c>
      <c r="E1773" s="12" t="n">
        <v>77.5</v>
      </c>
    </row>
    <row r="1774">
      <c r="A1774" s="3" t="inlineStr">
        <is>
          <t>0486C002AA-KAT</t>
        </is>
      </c>
      <c r="B1774" s="3" t="inlineStr">
        <is>
          <t>Katun</t>
        </is>
      </c>
      <c r="C1774" s="3" t="inlineStr">
        <is>
          <t>KAT 62159 CN C5535 TNR 296G MAGENTA</t>
        </is>
      </c>
      <c r="D1774" s="11" t="n">
        <v>93</v>
      </c>
      <c r="E1774" s="12" t="n">
        <v>77.5</v>
      </c>
    </row>
    <row r="1775">
      <c r="A1775" s="3" t="inlineStr">
        <is>
          <t>0487C002AA-KAT</t>
        </is>
      </c>
      <c r="B1775" s="3" t="inlineStr">
        <is>
          <t>Katun</t>
        </is>
      </c>
      <c r="C1775" s="3" t="inlineStr">
        <is>
          <t>KAT 62160 CN C5535 TNR 296G YELLOW</t>
        </is>
      </c>
      <c r="D1775" s="11" t="n">
        <v>93</v>
      </c>
      <c r="E1775" s="12" t="n">
        <v>77.5</v>
      </c>
    </row>
    <row r="1776">
      <c r="A1776" s="3" t="inlineStr">
        <is>
          <t>C13T11N140-KAT</t>
        </is>
      </c>
      <c r="B1776" s="3" t="inlineStr">
        <is>
          <t>Katun</t>
        </is>
      </c>
      <c r="C1776" s="3" t="inlineStr">
        <is>
          <t>KAT 62764  EPS WF-C800 INK CTG BLK 1</t>
        </is>
      </c>
      <c r="D1776" s="11" t="n">
        <v>27</v>
      </c>
      <c r="E1776" s="12" t="n">
        <v>22.5</v>
      </c>
    </row>
    <row r="1777">
      <c r="A1777" s="3" t="inlineStr">
        <is>
          <t>C13T11N240-KAT</t>
        </is>
      </c>
      <c r="B1777" s="3" t="inlineStr">
        <is>
          <t>Katun</t>
        </is>
      </c>
      <c r="C1777" s="3" t="inlineStr">
        <is>
          <t>KAT 62765 EPS WF-C800 INK CTG CYN 5K</t>
        </is>
      </c>
      <c r="D1777" s="11" t="n">
        <v>28</v>
      </c>
      <c r="E1777" s="12" t="n">
        <v>23.33</v>
      </c>
    </row>
    <row r="1778">
      <c r="A1778" s="3" t="inlineStr">
        <is>
          <t>C13T11N340-KAT</t>
        </is>
      </c>
      <c r="B1778" s="3" t="inlineStr">
        <is>
          <t>Katun</t>
        </is>
      </c>
      <c r="C1778" s="3" t="inlineStr">
        <is>
          <t>KAT 62766 EPS WF-C800 INK CTG MAG 5K</t>
        </is>
      </c>
      <c r="D1778" s="11" t="n">
        <v>28</v>
      </c>
      <c r="E1778" s="12" t="n">
        <v>23.33</v>
      </c>
    </row>
    <row r="1779">
      <c r="A1779" s="3" t="inlineStr">
        <is>
          <t>C13T11N440-KAT</t>
        </is>
      </c>
      <c r="B1779" s="3" t="inlineStr">
        <is>
          <t>Katun</t>
        </is>
      </c>
      <c r="C1779" s="3" t="inlineStr">
        <is>
          <t>KAT 62767 EPS WF-C800 INK CTG YLW 5K</t>
        </is>
      </c>
      <c r="D1779" s="11" t="n">
        <v>28</v>
      </c>
      <c r="E1779" s="12" t="n">
        <v>23.33</v>
      </c>
    </row>
    <row r="1780">
      <c r="A1780" s="3" t="inlineStr">
        <is>
          <t>1T0C2L0NL0-KAT</t>
        </is>
      </c>
      <c r="B1780" s="3" t="inlineStr">
        <is>
          <t>Katun</t>
        </is>
      </c>
      <c r="C1780" s="3" t="inlineStr">
        <is>
          <t>KAT 62794 KY MZ3501CI TNR 532G CTG B</t>
        </is>
      </c>
      <c r="D1780" s="11" t="n">
        <v>61</v>
      </c>
      <c r="E1780" s="12" t="n">
        <v>50.83</v>
      </c>
    </row>
    <row r="1781">
      <c r="A1781" s="3" t="inlineStr">
        <is>
          <t>1T0C2MCNL0-KAT</t>
        </is>
      </c>
      <c r="B1781" s="3" t="inlineStr">
        <is>
          <t>Katun</t>
        </is>
      </c>
      <c r="C1781" s="3" t="inlineStr">
        <is>
          <t>KAT 62799 KY MZ2501CI TNR 180G CTG C</t>
        </is>
      </c>
      <c r="D1781" s="11" t="n">
        <v>70</v>
      </c>
      <c r="E1781" s="12" t="n">
        <v>58.33</v>
      </c>
    </row>
    <row r="1782">
      <c r="A1782" s="3" t="inlineStr">
        <is>
          <t>8524B002AA-KAT</t>
        </is>
      </c>
      <c r="B1782" s="3" t="inlineStr">
        <is>
          <t>Katun</t>
        </is>
      </c>
      <c r="C1782" s="3" t="inlineStr">
        <is>
          <t>KAT 63117 C3320 TNR 790G CTG BLK EU</t>
        </is>
      </c>
      <c r="D1782" s="11" t="n">
        <v>54</v>
      </c>
      <c r="E1782" s="12" t="n">
        <v>45</v>
      </c>
    </row>
    <row r="1783">
      <c r="A1783" s="3" t="inlineStr">
        <is>
          <t>8525B002AA-KAT</t>
        </is>
      </c>
      <c r="B1783" s="3" t="inlineStr">
        <is>
          <t>Katun</t>
        </is>
      </c>
      <c r="C1783" s="3" t="inlineStr">
        <is>
          <t>KAT 63118 C3320 TNR 463G CTG CYN EU</t>
        </is>
      </c>
      <c r="D1783" s="11" t="n">
        <v>64</v>
      </c>
      <c r="E1783" s="12" t="n">
        <v>53.33</v>
      </c>
    </row>
    <row r="1784">
      <c r="A1784" s="3" t="inlineStr">
        <is>
          <t>8527B002AA-KAT</t>
        </is>
      </c>
      <c r="B1784" s="3" t="inlineStr">
        <is>
          <t>Katun</t>
        </is>
      </c>
      <c r="C1784" s="3" t="inlineStr">
        <is>
          <t>KAT 63120 C3320 TNR 463G CTG YLW</t>
        </is>
      </c>
      <c r="D1784" s="11" t="n">
        <v>64</v>
      </c>
      <c r="E1784" s="12" t="n">
        <v>53.33</v>
      </c>
    </row>
    <row r="1785">
      <c r="A1785" s="3" t="inlineStr">
        <is>
          <t>MX23GTBA-KAT</t>
        </is>
      </c>
      <c r="B1785" s="3" t="inlineStr">
        <is>
          <t>Katun</t>
        </is>
      </c>
      <c r="C1785" s="3" t="inlineStr">
        <is>
          <t>KAT SHARP MX2310 BLK TONER 43411</t>
        </is>
      </c>
      <c r="D1785" s="11" t="n">
        <v>44</v>
      </c>
      <c r="E1785" s="12" t="n">
        <v>36.67</v>
      </c>
    </row>
    <row r="1786">
      <c r="A1786" s="3" t="inlineStr">
        <is>
          <t>FM4-8400-010KAT</t>
        </is>
      </c>
      <c r="B1786" s="3" t="inlineStr">
        <is>
          <t>Katun</t>
        </is>
      </c>
      <c r="C1786" s="3" t="inlineStr">
        <is>
          <t>KATUN 37828 CAN IRC5030 WASTE TONER</t>
        </is>
      </c>
      <c r="D1786" s="11" t="n">
        <v>15</v>
      </c>
      <c r="E1786" s="12" t="n">
        <v>12.5</v>
      </c>
    </row>
    <row r="1787">
      <c r="A1787" s="3" t="inlineStr">
        <is>
          <t>39946-KAT</t>
        </is>
      </c>
      <c r="B1787" s="3" t="inlineStr">
        <is>
          <t>Katun</t>
        </is>
      </c>
      <c r="C1787" s="3" t="inlineStr">
        <is>
          <t>KATUN 39946 KN BIZ C224 CHIP DUC CMY</t>
        </is>
      </c>
      <c r="D1787" s="11" t="n">
        <v>7</v>
      </c>
      <c r="E1787" s="12" t="n">
        <v>5.83</v>
      </c>
    </row>
    <row r="1788">
      <c r="A1788" s="3" t="inlineStr">
        <is>
          <t>MX36GTYA-KAT</t>
        </is>
      </c>
      <c r="B1788" s="3" t="inlineStr">
        <is>
          <t>Katun</t>
        </is>
      </c>
      <c r="C1788" s="3" t="inlineStr">
        <is>
          <t>KATUN 43326 MX-2610N YELLOW TONER</t>
        </is>
      </c>
      <c r="D1788" s="11" t="n">
        <v>93</v>
      </c>
      <c r="E1788" s="12" t="n">
        <v>77.5</v>
      </c>
    </row>
    <row r="1789">
      <c r="A1789" s="3" t="inlineStr">
        <is>
          <t>2790B002AA-KAT</t>
        </is>
      </c>
      <c r="B1789" s="3" t="inlineStr">
        <is>
          <t>Katun</t>
        </is>
      </c>
      <c r="C1789" s="3" t="inlineStr">
        <is>
          <t>KATUN 43364 BLACK TONER</t>
        </is>
      </c>
      <c r="D1789" s="11" t="n">
        <v>54</v>
      </c>
      <c r="E1789" s="12" t="n">
        <v>45</v>
      </c>
    </row>
    <row r="1790">
      <c r="A1790" s="3" t="inlineStr">
        <is>
          <t>2794B002AA-KAT</t>
        </is>
      </c>
      <c r="B1790" s="3" t="inlineStr">
        <is>
          <t>Katun</t>
        </is>
      </c>
      <c r="C1790" s="3" t="inlineStr">
        <is>
          <t>KATUN 43365 CYAN TONER</t>
        </is>
      </c>
      <c r="D1790" s="11" t="n">
        <v>97</v>
      </c>
      <c r="E1790" s="12" t="n">
        <v>80.83</v>
      </c>
    </row>
    <row r="1791">
      <c r="A1791" s="3" t="inlineStr">
        <is>
          <t>2798B002AA-KAT</t>
        </is>
      </c>
      <c r="B1791" s="3" t="inlineStr">
        <is>
          <t>Katun</t>
        </is>
      </c>
      <c r="C1791" s="3" t="inlineStr">
        <is>
          <t>KATUN 43366 MAGENTA TONER</t>
        </is>
      </c>
      <c r="D1791" s="11" t="n">
        <v>97</v>
      </c>
      <c r="E1791" s="12" t="n">
        <v>80.83</v>
      </c>
    </row>
    <row r="1792">
      <c r="A1792" s="3" t="inlineStr">
        <is>
          <t>2802B002AA-KAT</t>
        </is>
      </c>
      <c r="B1792" s="3" t="inlineStr">
        <is>
          <t>Katun</t>
        </is>
      </c>
      <c r="C1792" s="3" t="inlineStr">
        <is>
          <t>KATUN 43367 YELLOW TONER</t>
        </is>
      </c>
      <c r="D1792" s="11" t="n">
        <v>97</v>
      </c>
      <c r="E1792" s="12" t="n">
        <v>80.83</v>
      </c>
    </row>
    <row r="1793">
      <c r="A1793" s="3" t="inlineStr">
        <is>
          <t>A4NNWY1-KAT</t>
        </is>
      </c>
      <c r="B1793" s="3" t="inlineStr">
        <is>
          <t>Katun</t>
        </is>
      </c>
      <c r="C1793" s="3" t="inlineStr">
        <is>
          <t>KATUN 43518 KM WASTE TNR BOX WX-103</t>
        </is>
      </c>
      <c r="D1793" s="11" t="n">
        <v>22</v>
      </c>
      <c r="E1793" s="12" t="n">
        <v>18.33</v>
      </c>
    </row>
    <row r="1794">
      <c r="A1794" s="3" t="inlineStr">
        <is>
          <t>3766B002AA-KAT</t>
        </is>
      </c>
      <c r="B1794" s="3" t="inlineStr">
        <is>
          <t>Katun</t>
        </is>
      </c>
      <c r="C1794" s="3" t="inlineStr">
        <is>
          <t>KATUN 44209 BLACK TONER</t>
        </is>
      </c>
      <c r="D1794" s="11" t="n">
        <v>83</v>
      </c>
      <c r="E1794" s="12" t="n">
        <v>69.17</v>
      </c>
    </row>
    <row r="1795">
      <c r="A1795" s="3" t="inlineStr">
        <is>
          <t>TN513K-KAT</t>
        </is>
      </c>
      <c r="B1795" s="3" t="inlineStr">
        <is>
          <t>Katun</t>
        </is>
      </c>
      <c r="C1795" s="3" t="inlineStr">
        <is>
          <t>KATUN 44786 KM C454 BLACK TONER</t>
        </is>
      </c>
      <c r="D1795" s="11" t="n">
        <v>31</v>
      </c>
      <c r="E1795" s="12" t="n">
        <v>25.83</v>
      </c>
    </row>
    <row r="1796">
      <c r="A1796" s="3" t="inlineStr">
        <is>
          <t>TN512C-KAT</t>
        </is>
      </c>
      <c r="B1796" s="3" t="inlineStr">
        <is>
          <t>Katun</t>
        </is>
      </c>
      <c r="C1796" s="3" t="inlineStr">
        <is>
          <t>KATUN 44787 KM C454 CYAN TONER</t>
        </is>
      </c>
      <c r="D1796" s="11" t="n">
        <v>57</v>
      </c>
      <c r="E1796" s="12" t="n">
        <v>47.5</v>
      </c>
    </row>
    <row r="1797">
      <c r="A1797" s="3" t="inlineStr">
        <is>
          <t>TN512M-KAT</t>
        </is>
      </c>
      <c r="B1797" s="3" t="inlineStr">
        <is>
          <t>Katun</t>
        </is>
      </c>
      <c r="C1797" s="3" t="inlineStr">
        <is>
          <t>KATUN 44788 KM C454 MAGENTA TONER</t>
        </is>
      </c>
      <c r="D1797" s="11" t="n">
        <v>57</v>
      </c>
      <c r="E1797" s="12" t="n">
        <v>47.5</v>
      </c>
    </row>
    <row r="1798">
      <c r="A1798" s="3" t="inlineStr">
        <is>
          <t>TN512Y-KAT</t>
        </is>
      </c>
      <c r="B1798" s="3" t="inlineStr">
        <is>
          <t>Katun</t>
        </is>
      </c>
      <c r="C1798" s="3" t="inlineStr">
        <is>
          <t>KATUN 44789 KM C454 YELLOW TONER</t>
        </is>
      </c>
      <c r="D1798" s="11" t="n">
        <v>57</v>
      </c>
      <c r="E1798" s="12" t="n">
        <v>47.5</v>
      </c>
    </row>
    <row r="1799">
      <c r="A1799" s="3" t="inlineStr">
        <is>
          <t>FM04545000-KAT</t>
        </is>
      </c>
      <c r="B1799" s="3" t="inlineStr">
        <is>
          <t>Katun</t>
        </is>
      </c>
      <c r="C1799" s="3" t="inlineStr">
        <is>
          <t>KATUN 47020 WASTE TONER CONTAINER</t>
        </is>
      </c>
      <c r="D1799" s="11" t="n">
        <v>19</v>
      </c>
      <c r="E1799" s="12" t="n">
        <v>15.83</v>
      </c>
    </row>
    <row r="1800">
      <c r="A1800" s="3" t="inlineStr">
        <is>
          <t>D1496400-KAT</t>
        </is>
      </c>
      <c r="B1800" s="3" t="inlineStr">
        <is>
          <t>Katun</t>
        </is>
      </c>
      <c r="C1800" s="3" t="inlineStr">
        <is>
          <t>KATUN 47072 RC AFICIO MP C3003 WTC</t>
        </is>
      </c>
      <c r="D1800" s="11" t="n">
        <v>17</v>
      </c>
      <c r="E1800" s="12" t="n">
        <v>14.17</v>
      </c>
    </row>
    <row r="1801">
      <c r="A1801" s="3" t="inlineStr">
        <is>
          <t>006R01457-KAT</t>
        </is>
      </c>
      <c r="B1801" s="3" t="inlineStr">
        <is>
          <t>Katun</t>
        </is>
      </c>
      <c r="C1801" s="3" t="inlineStr">
        <is>
          <t>KATUN 47209 XRX WC 7120 TNR CTG BLK</t>
        </is>
      </c>
      <c r="D1801" s="11" t="n">
        <v>51</v>
      </c>
      <c r="E1801" s="12" t="n">
        <v>42.5</v>
      </c>
    </row>
    <row r="1802">
      <c r="A1802" s="3" t="inlineStr">
        <is>
          <t>006R01460-KAT</t>
        </is>
      </c>
      <c r="B1802" s="3" t="inlineStr">
        <is>
          <t>Katun</t>
        </is>
      </c>
      <c r="C1802" s="3" t="inlineStr">
        <is>
          <t>KATUN 47210 XRX WC 7120 TNR CTG CYN</t>
        </is>
      </c>
      <c r="D1802" s="11" t="n">
        <v>70</v>
      </c>
      <c r="E1802" s="12" t="n">
        <v>58.33</v>
      </c>
    </row>
    <row r="1803">
      <c r="A1803" s="3" t="inlineStr">
        <is>
          <t>006R01458-KAT</t>
        </is>
      </c>
      <c r="B1803" s="3" t="inlineStr">
        <is>
          <t>Katun</t>
        </is>
      </c>
      <c r="C1803" s="3" t="inlineStr">
        <is>
          <t>KATUN 47212 XRX WC 7120 TNR CTG YLW</t>
        </is>
      </c>
      <c r="D1803" s="11" t="n">
        <v>70</v>
      </c>
      <c r="E1803" s="12" t="n">
        <v>58.33</v>
      </c>
    </row>
    <row r="1804">
      <c r="A1804" s="3" t="inlineStr">
        <is>
          <t>MX-C30HB-KAT</t>
        </is>
      </c>
      <c r="B1804" s="3" t="inlineStr">
        <is>
          <t>Katun</t>
        </is>
      </c>
      <c r="C1804" s="3" t="inlineStr">
        <is>
          <t>KATUN 48248 SH MX-C250 WTC</t>
        </is>
      </c>
      <c r="D1804" s="11" t="n">
        <v>12</v>
      </c>
      <c r="E1804" s="12" t="n">
        <v>10</v>
      </c>
    </row>
    <row r="1805">
      <c r="A1805" s="3" t="inlineStr">
        <is>
          <t>6AG00005101-KAT</t>
        </is>
      </c>
      <c r="B1805" s="3" t="inlineStr">
        <is>
          <t>Katun</t>
        </is>
      </c>
      <c r="C1805" s="3" t="inlineStr">
        <is>
          <t>KATUN 48558 TS E-STUDIO 2505AC WTC</t>
        </is>
      </c>
      <c r="D1805" s="11" t="n">
        <v>14</v>
      </c>
      <c r="E1805" s="12" t="n">
        <v>11.67</v>
      </c>
    </row>
    <row r="1806">
      <c r="A1806" s="3" t="inlineStr">
        <is>
          <t>FM1A606000-KAT</t>
        </is>
      </c>
      <c r="B1806" s="3" t="inlineStr">
        <is>
          <t>Katun</t>
        </is>
      </c>
      <c r="C1806" s="3" t="inlineStr">
        <is>
          <t>KATUN 48593 WASTE TONER CONTAINER</t>
        </is>
      </c>
      <c r="D1806" s="11" t="n">
        <v>22</v>
      </c>
      <c r="E1806" s="12" t="n">
        <v>18.33</v>
      </c>
    </row>
    <row r="1807">
      <c r="A1807" s="3" t="inlineStr">
        <is>
          <t>8518B002AA-KAT</t>
        </is>
      </c>
      <c r="B1807" s="3" t="inlineStr">
        <is>
          <t>Katun</t>
        </is>
      </c>
      <c r="C1807" s="3" t="inlineStr">
        <is>
          <t>KATUN 48601 CN C250 339G MAG REFILL</t>
        </is>
      </c>
      <c r="D1807" s="11" t="n">
        <v>102</v>
      </c>
      <c r="E1807" s="12" t="n">
        <v>85</v>
      </c>
    </row>
    <row r="1808">
      <c r="A1808" s="3" t="inlineStr">
        <is>
          <t>8519B002AA-KAT</t>
        </is>
      </c>
      <c r="B1808" s="3" t="inlineStr">
        <is>
          <t>Katun</t>
        </is>
      </c>
      <c r="C1808" s="3" t="inlineStr">
        <is>
          <t>KATUN 48602 CN TNR 339G YLW REFILL</t>
        </is>
      </c>
      <c r="D1808" s="11" t="n">
        <v>102</v>
      </c>
      <c r="E1808" s="12" t="n">
        <v>85</v>
      </c>
    </row>
    <row r="1809">
      <c r="A1809" s="3" t="inlineStr">
        <is>
          <t>A50UR70100-KAT</t>
        </is>
      </c>
      <c r="B1809" s="3" t="inlineStr">
        <is>
          <t>Katun</t>
        </is>
      </c>
      <c r="C1809" s="3" t="inlineStr">
        <is>
          <t>KATUN 49035 KN BIZHUB C 1060 WTC</t>
        </is>
      </c>
      <c r="D1809" s="11" t="n">
        <v>22</v>
      </c>
      <c r="E1809" s="12" t="n">
        <v>18.33</v>
      </c>
    </row>
    <row r="1810">
      <c r="A1810" s="3" t="inlineStr">
        <is>
          <t>108R01124-KAT</t>
        </is>
      </c>
      <c r="B1810" s="3" t="inlineStr">
        <is>
          <t>Katun</t>
        </is>
      </c>
      <c r="C1810" s="3" t="inlineStr">
        <is>
          <t>KATUN 49118 XRX WORKCENTRE 6605 WTC</t>
        </is>
      </c>
      <c r="D1810" s="11" t="n">
        <v>16</v>
      </c>
      <c r="E1810" s="12" t="n">
        <v>13.33</v>
      </c>
    </row>
    <row r="1811">
      <c r="A1811" s="3" t="inlineStr">
        <is>
          <t>842096-KAT</t>
        </is>
      </c>
      <c r="B1811" s="3" t="inlineStr">
        <is>
          <t>Katun</t>
        </is>
      </c>
      <c r="C1811" s="3" t="inlineStr">
        <is>
          <t>KATUN 49793 RC MP C406 TNR 112G CYN</t>
        </is>
      </c>
      <c r="D1811" s="11" t="n">
        <v>64</v>
      </c>
      <c r="E1811" s="12" t="n">
        <v>53.33</v>
      </c>
    </row>
    <row r="1812">
      <c r="A1812" s="3" t="inlineStr">
        <is>
          <t>842097-KAT</t>
        </is>
      </c>
      <c r="B1812" s="3" t="inlineStr">
        <is>
          <t>Katun</t>
        </is>
      </c>
      <c r="C1812" s="3" t="inlineStr">
        <is>
          <t>KATUN 49794 RC MP C406 TNR 117G MAG</t>
        </is>
      </c>
      <c r="D1812" s="11" t="n">
        <v>64</v>
      </c>
      <c r="E1812" s="12" t="n">
        <v>53.33</v>
      </c>
    </row>
    <row r="1813">
      <c r="A1813" s="3" t="inlineStr">
        <is>
          <t>A7U40TD-KAT</t>
        </is>
      </c>
      <c r="B1813" s="3" t="inlineStr">
        <is>
          <t>Katun</t>
        </is>
      </c>
      <c r="C1813" s="3" t="inlineStr">
        <is>
          <t>KATUN 49810 C258 DRUM UNIT COLOR EU</t>
        </is>
      </c>
      <c r="D1813" s="11" t="n">
        <v>169</v>
      </c>
      <c r="E1813" s="12" t="n">
        <v>140.83</v>
      </c>
    </row>
    <row r="1814">
      <c r="A1814" s="3" t="inlineStr">
        <is>
          <t>1902R60UN0-KAT</t>
        </is>
      </c>
      <c r="B1814" s="3" t="inlineStr">
        <is>
          <t>Katun</t>
        </is>
      </c>
      <c r="C1814" s="3" t="inlineStr">
        <is>
          <t>KATUN 49822 KY TASKALFA 306CI WTC</t>
        </is>
      </c>
      <c r="D1814" s="11" t="n">
        <v>13</v>
      </c>
      <c r="E1814" s="12" t="n">
        <v>10.83</v>
      </c>
    </row>
    <row r="1815">
      <c r="A1815" s="3" t="inlineStr">
        <is>
          <t>1T02S50NL0-KAT</t>
        </is>
      </c>
      <c r="B1815" s="3" t="inlineStr">
        <is>
          <t>Katun</t>
        </is>
      </c>
      <c r="C1815" s="3" t="inlineStr">
        <is>
          <t>KATUN 49942 ?MT ECOSYS M2540 TNR CTG</t>
        </is>
      </c>
      <c r="D1815" s="11" t="n">
        <v>61</v>
      </c>
      <c r="E1815" s="12" t="n">
        <v>50.83</v>
      </c>
    </row>
    <row r="1816">
      <c r="A1816" s="3" t="inlineStr">
        <is>
          <t>1T02T90NL0-KAT</t>
        </is>
      </c>
      <c r="B1816" s="3" t="inlineStr">
        <is>
          <t>Katun</t>
        </is>
      </c>
      <c r="C1816" s="3" t="inlineStr">
        <is>
          <t>KATUN 49946 MT ECOSYS P3045 TNR CTG</t>
        </is>
      </c>
      <c r="D1816" s="11" t="n">
        <v>60</v>
      </c>
      <c r="E1816" s="12" t="n">
        <v>50</v>
      </c>
    </row>
    <row r="1817">
      <c r="A1817" s="3" t="inlineStr">
        <is>
          <t>1T02NS0NL0-KAT</t>
        </is>
      </c>
      <c r="B1817" s="3" t="inlineStr">
        <is>
          <t>Katun</t>
        </is>
      </c>
      <c r="C1817" s="3" t="inlineStr">
        <is>
          <t>KATUN 49947 MT M6035 TNR CTG BLK</t>
        </is>
      </c>
      <c r="D1817" s="11" t="n">
        <v>74</v>
      </c>
      <c r="E1817" s="12" t="n">
        <v>61.67</v>
      </c>
    </row>
    <row r="1818">
      <c r="A1818" s="3" t="inlineStr">
        <is>
          <t>1T02NSCNL0-KAT</t>
        </is>
      </c>
      <c r="B1818" s="3" t="inlineStr">
        <is>
          <t>Katun</t>
        </is>
      </c>
      <c r="C1818" s="3" t="inlineStr">
        <is>
          <t>KATUN 49948 MT M6035 TNR CTG CYN</t>
        </is>
      </c>
      <c r="D1818" s="11" t="n">
        <v>85</v>
      </c>
      <c r="E1818" s="12" t="n">
        <v>70.83</v>
      </c>
    </row>
    <row r="1819">
      <c r="A1819" s="3" t="inlineStr">
        <is>
          <t>1T02NR0NL0-KAT</t>
        </is>
      </c>
      <c r="B1819" s="3" t="inlineStr">
        <is>
          <t>Katun</t>
        </is>
      </c>
      <c r="C1819" s="3" t="inlineStr">
        <is>
          <t>KATUN 49955 MT M6030 TNR CTG BLK 7K</t>
        </is>
      </c>
      <c r="D1819" s="11" t="n">
        <v>63</v>
      </c>
      <c r="E1819" s="12" t="n">
        <v>52.5</v>
      </c>
    </row>
    <row r="1820">
      <c r="A1820" s="3" t="inlineStr">
        <is>
          <t>A87M0D0-KAT</t>
        </is>
      </c>
      <c r="B1820" s="3" t="inlineStr">
        <is>
          <t>Katun</t>
        </is>
      </c>
      <c r="C1820" s="3" t="inlineStr">
        <is>
          <t>KATUN 50028 KN 287 TNR 579G CTG</t>
        </is>
      </c>
      <c r="D1820" s="11" t="n">
        <v>53</v>
      </c>
      <c r="E1820" s="12" t="n">
        <v>44.17</v>
      </c>
    </row>
    <row r="1821">
      <c r="A1821" s="3" t="inlineStr">
        <is>
          <t>8528B003AA-KAT</t>
        </is>
      </c>
      <c r="B1821" s="3" t="inlineStr">
        <is>
          <t>Katun</t>
        </is>
      </c>
      <c r="C1821" s="3" t="inlineStr">
        <is>
          <t>KATUN 50076 CN IR C3325 DRUM UNIT</t>
        </is>
      </c>
      <c r="D1821" s="11" t="n">
        <v>116</v>
      </c>
      <c r="E1821" s="12" t="n">
        <v>96.67</v>
      </c>
    </row>
    <row r="1822">
      <c r="A1822" s="3" t="inlineStr">
        <is>
          <t>1T02L70UT0-KAT</t>
        </is>
      </c>
      <c r="B1822" s="3" t="inlineStr">
        <is>
          <t>Katun</t>
        </is>
      </c>
      <c r="C1822" s="3" t="inlineStr">
        <is>
          <t>KATUN 50646 UTX 2506CI TNR 406G BLK</t>
        </is>
      </c>
      <c r="D1822" s="11" t="n">
        <v>55</v>
      </c>
      <c r="E1822" s="12" t="n">
        <v>45.83</v>
      </c>
    </row>
    <row r="1823">
      <c r="A1823" s="3" t="inlineStr">
        <is>
          <t>1902ND0UN0-KAT</t>
        </is>
      </c>
      <c r="B1823" s="3" t="inlineStr">
        <is>
          <t>Katun</t>
        </is>
      </c>
      <c r="C1823" s="3" t="inlineStr">
        <is>
          <t>KATUN 51341 MT TASKALFA 2552 CI WTC</t>
        </is>
      </c>
      <c r="D1823" s="11" t="n">
        <v>13</v>
      </c>
      <c r="E1823" s="12" t="n">
        <v>10.83</v>
      </c>
    </row>
    <row r="1824">
      <c r="A1824" s="3" t="inlineStr">
        <is>
          <t>MX-601HB-KAT</t>
        </is>
      </c>
      <c r="B1824" s="3" t="inlineStr">
        <is>
          <t>Katun</t>
        </is>
      </c>
      <c r="C1824" s="3" t="inlineStr">
        <is>
          <t>KATUN 51581 SH MX-3051 WTC</t>
        </is>
      </c>
      <c r="D1824" s="11" t="n">
        <v>29</v>
      </c>
      <c r="E1824" s="12" t="n">
        <v>24.17</v>
      </c>
    </row>
    <row r="1825">
      <c r="A1825" s="3" t="inlineStr">
        <is>
          <t>1T02TX0NL0-KAT</t>
        </is>
      </c>
      <c r="B1825" s="3" t="inlineStr">
        <is>
          <t>Katun</t>
        </is>
      </c>
      <c r="C1825" s="3" t="inlineStr">
        <is>
          <t>KATUN 51582 MT P7240C TNR CTG BLK</t>
        </is>
      </c>
      <c r="D1825" s="11" t="n">
        <v>92</v>
      </c>
      <c r="E1825" s="12" t="n">
        <v>76.67</v>
      </c>
    </row>
    <row r="1826">
      <c r="A1826" s="3" t="inlineStr">
        <is>
          <t>1T02TXCNL0-KAT</t>
        </is>
      </c>
      <c r="B1826" s="3" t="inlineStr">
        <is>
          <t>Katun</t>
        </is>
      </c>
      <c r="C1826" s="3" t="inlineStr">
        <is>
          <t>KATUN 51583 MT P7240C TNR CTG CYN</t>
        </is>
      </c>
      <c r="D1826" s="11" t="n">
        <v>71</v>
      </c>
      <c r="E1826" s="12" t="n">
        <v>59.17</v>
      </c>
    </row>
    <row r="1827">
      <c r="A1827" s="3" t="inlineStr">
        <is>
          <t>C13T966140-KAT</t>
        </is>
      </c>
      <c r="B1827" s="3" t="inlineStr">
        <is>
          <t>Katun</t>
        </is>
      </c>
      <c r="C1827" s="3" t="inlineStr">
        <is>
          <t>KATUN 51629 EPS WFP M5299 INK BLK</t>
        </is>
      </c>
      <c r="D1827" s="11" t="n">
        <v>118</v>
      </c>
      <c r="E1827" s="12" t="n">
        <v>98.33</v>
      </c>
    </row>
    <row r="1828">
      <c r="A1828" s="3" t="inlineStr">
        <is>
          <t>418425-KAT</t>
        </is>
      </c>
      <c r="B1828" s="3" t="inlineStr">
        <is>
          <t>Katun</t>
        </is>
      </c>
      <c r="C1828" s="3" t="inlineStr">
        <is>
          <t>KATUN 51661 RC IM C2000 WTC</t>
        </is>
      </c>
      <c r="D1828" s="11" t="n">
        <v>18</v>
      </c>
      <c r="E1828" s="12" t="n">
        <v>15</v>
      </c>
    </row>
    <row r="1829">
      <c r="A1829" s="3" t="inlineStr">
        <is>
          <t>MX-B45GT-KAT</t>
        </is>
      </c>
      <c r="B1829" s="3" t="inlineStr">
        <is>
          <t>Katun</t>
        </is>
      </c>
      <c r="C1829" s="3" t="inlineStr">
        <is>
          <t>KATUN 52107 SH MX-B455W TNR 580G CTG</t>
        </is>
      </c>
      <c r="D1829" s="11" t="n">
        <v>61</v>
      </c>
      <c r="E1829" s="12" t="n">
        <v>50.83</v>
      </c>
    </row>
    <row r="1830">
      <c r="A1830" s="3" t="inlineStr">
        <is>
          <t>1T02V70NL0-KAT</t>
        </is>
      </c>
      <c r="B1830" s="3" t="inlineStr">
        <is>
          <t>Katun</t>
        </is>
      </c>
      <c r="C1830" s="3" t="inlineStr">
        <is>
          <t>KATUN 52292 MT 3212I TNR 783G CTG EU</t>
        </is>
      </c>
      <c r="D1830" s="11" t="n">
        <v>60</v>
      </c>
      <c r="E1830" s="12" t="n">
        <v>50</v>
      </c>
    </row>
    <row r="1831">
      <c r="A1831" s="3" t="inlineStr">
        <is>
          <t>418478-KAT</t>
        </is>
      </c>
      <c r="B1831" s="3" t="inlineStr">
        <is>
          <t>Katun</t>
        </is>
      </c>
      <c r="C1831" s="3" t="inlineStr">
        <is>
          <t>KATUN 52456 RC IM600 TNR CTG 25.5K</t>
        </is>
      </c>
      <c r="D1831" s="11" t="n">
        <v>39</v>
      </c>
      <c r="E1831" s="12" t="n">
        <v>32.5</v>
      </c>
    </row>
    <row r="1832">
      <c r="A1832" s="3" t="inlineStr">
        <is>
          <t>ACDNWY1-KAT</t>
        </is>
      </c>
      <c r="B1832" s="3" t="inlineStr">
        <is>
          <t>Katun</t>
        </is>
      </c>
      <c r="C1832" s="3" t="inlineStr">
        <is>
          <t>KATUN 52596 KN BIZHUB C3300I WTC</t>
        </is>
      </c>
      <c r="D1832" s="11" t="n">
        <v>22</v>
      </c>
      <c r="E1832" s="12" t="n">
        <v>18.33</v>
      </c>
    </row>
    <row r="1833">
      <c r="A1833" s="3" t="inlineStr">
        <is>
          <t>408315-KAT</t>
        </is>
      </c>
      <c r="B1833" s="3" t="inlineStr">
        <is>
          <t>Katun</t>
        </is>
      </c>
      <c r="C1833" s="3" t="inlineStr">
        <is>
          <t>KATUN 52720 RC P C600TNR CTG CYN 12</t>
        </is>
      </c>
      <c r="D1833" s="11" t="n">
        <v>61</v>
      </c>
      <c r="E1833" s="12" t="n">
        <v>50.83</v>
      </c>
    </row>
    <row r="1834">
      <c r="A1834" s="3" t="inlineStr">
        <is>
          <t>TK-8525K-KAT</t>
        </is>
      </c>
      <c r="B1834" s="3" t="inlineStr">
        <is>
          <t>Katun</t>
        </is>
      </c>
      <c r="C1834" s="3" t="inlineStr">
        <is>
          <t>KATUN 52820 MT 3552CI TNR 569G BLK</t>
        </is>
      </c>
      <c r="D1834" s="11" t="n">
        <v>61</v>
      </c>
      <c r="E1834" s="12" t="n">
        <v>50.83</v>
      </c>
    </row>
    <row r="1835">
      <c r="A1835" s="3" t="inlineStr">
        <is>
          <t>TK-8525C-KAT</t>
        </is>
      </c>
      <c r="B1835" s="3" t="inlineStr">
        <is>
          <t>Katun</t>
        </is>
      </c>
      <c r="C1835" s="3" t="inlineStr">
        <is>
          <t>KATUN 52821 MT 3552CI TNR 378G CYN</t>
        </is>
      </c>
      <c r="D1835" s="11" t="n">
        <v>78</v>
      </c>
      <c r="E1835" s="12" t="n">
        <v>65</v>
      </c>
    </row>
    <row r="1836">
      <c r="A1836" s="3" t="inlineStr">
        <is>
          <t>TK-8525M-KAT</t>
        </is>
      </c>
      <c r="B1836" s="3" t="inlineStr">
        <is>
          <t>Katun</t>
        </is>
      </c>
      <c r="C1836" s="3" t="inlineStr">
        <is>
          <t>KATUN 52822 MT 3552CI TNR 378G MAG</t>
        </is>
      </c>
      <c r="D1836" s="11" t="n">
        <v>78</v>
      </c>
      <c r="E1836" s="12" t="n">
        <v>65</v>
      </c>
    </row>
    <row r="1837">
      <c r="A1837" s="3" t="inlineStr">
        <is>
          <t>TK-8525Y-KAT</t>
        </is>
      </c>
      <c r="B1837" s="3" t="inlineStr">
        <is>
          <t>Katun</t>
        </is>
      </c>
      <c r="C1837" s="3" t="inlineStr">
        <is>
          <t>KATUN 52823 MT 3552CI TNR 378G YLW</t>
        </is>
      </c>
      <c r="D1837" s="11" t="n">
        <v>78</v>
      </c>
      <c r="E1837" s="12" t="n">
        <v>65</v>
      </c>
    </row>
    <row r="1838">
      <c r="A1838" s="3" t="inlineStr">
        <is>
          <t>ACV80RD-KAT</t>
        </is>
      </c>
      <c r="B1838" s="3" t="inlineStr">
        <is>
          <t>Katun</t>
        </is>
      </c>
      <c r="C1838" s="3" t="inlineStr">
        <is>
          <t>KATUN 53324 KN C450I-C650I BLACK DRU</t>
        </is>
      </c>
      <c r="D1838" s="11" t="n">
        <v>181</v>
      </c>
      <c r="E1838" s="12" t="n">
        <v>150.83</v>
      </c>
    </row>
    <row r="1839">
      <c r="A1839" s="3" t="inlineStr">
        <is>
          <t>TK-6345-KAT</t>
        </is>
      </c>
      <c r="B1839" s="3" t="inlineStr">
        <is>
          <t>Katun</t>
        </is>
      </c>
      <c r="C1839" s="3" t="inlineStr">
        <is>
          <t>KATUN 56902 MT 6004I TNR 864G CTG EK</t>
        </is>
      </c>
      <c r="D1839" s="11" t="n">
        <v>47</v>
      </c>
      <c r="E1839" s="12" t="n">
        <v>39.17</v>
      </c>
    </row>
    <row r="1840">
      <c r="A1840" s="3" t="inlineStr">
        <is>
          <t>BP-HB700-KAT</t>
        </is>
      </c>
      <c r="B1840" s="3" t="inlineStr">
        <is>
          <t>Katun</t>
        </is>
      </c>
      <c r="C1840" s="3" t="inlineStr">
        <is>
          <t>KATUN 58834 SH BP70/BP50 WTC WW</t>
        </is>
      </c>
      <c r="D1840" s="11" t="n">
        <v>23</v>
      </c>
      <c r="E1840" s="12" t="n">
        <v>19.17</v>
      </c>
    </row>
    <row r="1841">
      <c r="A1841" s="3" t="inlineStr">
        <is>
          <t>AAJW3D0-KAT</t>
        </is>
      </c>
      <c r="B1841" s="3" t="inlineStr">
        <is>
          <t>Katun</t>
        </is>
      </c>
      <c r="C1841" s="3" t="inlineStr">
        <is>
          <t>KATUN 59120 KN 4050I TNR 150G CTG MA</t>
        </is>
      </c>
      <c r="D1841" s="11" t="n">
        <v>22</v>
      </c>
      <c r="E1841" s="12" t="n">
        <v>18.33</v>
      </c>
    </row>
    <row r="1842">
      <c r="A1842" s="3" t="inlineStr">
        <is>
          <t>AAJW2D0-KAT</t>
        </is>
      </c>
      <c r="B1842" s="3" t="inlineStr">
        <is>
          <t>Katun</t>
        </is>
      </c>
      <c r="C1842" s="3" t="inlineStr">
        <is>
          <t>KATUN 59121 KN 4050I TNR 150G CTG YL</t>
        </is>
      </c>
      <c r="D1842" s="11" t="n">
        <v>22</v>
      </c>
      <c r="E1842" s="12" t="n">
        <v>18.33</v>
      </c>
    </row>
    <row r="1843">
      <c r="A1843" s="3" t="inlineStr">
        <is>
          <t>6AG00009839-KAT</t>
        </is>
      </c>
      <c r="B1843" s="3" t="inlineStr">
        <is>
          <t>Katun</t>
        </is>
      </c>
      <c r="C1843" s="3" t="inlineStr">
        <is>
          <t>KATUN 59355 TS ES 5528A/5525AC WTC W</t>
        </is>
      </c>
      <c r="D1843" s="11" t="n">
        <v>14</v>
      </c>
      <c r="E1843" s="12" t="n">
        <v>11.67</v>
      </c>
    </row>
    <row r="1844">
      <c r="A1844" s="3" t="inlineStr">
        <is>
          <t>842530-KAT</t>
        </is>
      </c>
      <c r="B1844" s="3" t="inlineStr">
        <is>
          <t>Katun</t>
        </is>
      </c>
      <c r="C1844" s="3" t="inlineStr">
        <is>
          <t>KATUN 59493 RC C4510/6010 TNR 562G C</t>
        </is>
      </c>
      <c r="D1844" s="11" t="n">
        <v>71</v>
      </c>
      <c r="E1844" s="12" t="n">
        <v>59.17</v>
      </c>
    </row>
    <row r="1845">
      <c r="A1845" s="3" t="inlineStr">
        <is>
          <t>842533-KAT</t>
        </is>
      </c>
      <c r="B1845" s="3" t="inlineStr">
        <is>
          <t>Katun</t>
        </is>
      </c>
      <c r="C1845" s="3" t="inlineStr">
        <is>
          <t>KATUN 59494 RC C4510/6010 TNR 406G C</t>
        </is>
      </c>
      <c r="D1845" s="11" t="n">
        <v>106</v>
      </c>
      <c r="E1845" s="12" t="n">
        <v>88.33</v>
      </c>
    </row>
    <row r="1846">
      <c r="A1846" s="3" t="inlineStr">
        <is>
          <t>842532-KAT</t>
        </is>
      </c>
      <c r="B1846" s="3" t="inlineStr">
        <is>
          <t>Katun</t>
        </is>
      </c>
      <c r="C1846" s="3" t="inlineStr">
        <is>
          <t>KATUN 59495 RC C4510/6010 TNR 438G C</t>
        </is>
      </c>
      <c r="D1846" s="11" t="n">
        <v>106</v>
      </c>
      <c r="E1846" s="12" t="n">
        <v>88.33</v>
      </c>
    </row>
    <row r="1847">
      <c r="A1847" s="3" t="inlineStr">
        <is>
          <t>842531-KAT</t>
        </is>
      </c>
      <c r="B1847" s="3" t="inlineStr">
        <is>
          <t>Katun</t>
        </is>
      </c>
      <c r="C1847" s="3" t="inlineStr">
        <is>
          <t>KATUN 59496 RC C4510/6010 TNR 426G C</t>
        </is>
      </c>
      <c r="D1847" s="11" t="n">
        <v>106</v>
      </c>
      <c r="E1847" s="12" t="n">
        <v>88.33</v>
      </c>
    </row>
    <row r="1848">
      <c r="A1848" s="3" t="inlineStr">
        <is>
          <t>842506-KAT</t>
        </is>
      </c>
      <c r="B1848" s="3" t="inlineStr">
        <is>
          <t>Katun</t>
        </is>
      </c>
      <c r="C1848" s="3" t="inlineStr">
        <is>
          <t>KATUN 59501 RC C3010/C3510 TNR 456G</t>
        </is>
      </c>
      <c r="D1848" s="11" t="n">
        <v>71</v>
      </c>
      <c r="E1848" s="12" t="n">
        <v>59.17</v>
      </c>
    </row>
    <row r="1849">
      <c r="A1849" s="3" t="inlineStr">
        <is>
          <t>842509-KAT</t>
        </is>
      </c>
      <c r="B1849" s="3" t="inlineStr">
        <is>
          <t>Katun</t>
        </is>
      </c>
      <c r="C1849" s="3" t="inlineStr">
        <is>
          <t>KATUN 59502 RC C3010/C3510 TNR 351G</t>
        </is>
      </c>
      <c r="D1849" s="11" t="n">
        <v>99</v>
      </c>
      <c r="E1849" s="12" t="n">
        <v>82.5</v>
      </c>
    </row>
    <row r="1850">
      <c r="A1850" s="3" t="inlineStr">
        <is>
          <t>842507-KAT</t>
        </is>
      </c>
      <c r="B1850" s="3" t="inlineStr">
        <is>
          <t>Katun</t>
        </is>
      </c>
      <c r="C1850" s="3" t="inlineStr">
        <is>
          <t>KATUN 59504 RC C3010/C3510 TNR 454G</t>
        </is>
      </c>
      <c r="D1850" s="11" t="n">
        <v>99</v>
      </c>
      <c r="E1850" s="12" t="n">
        <v>82.5</v>
      </c>
    </row>
    <row r="1851">
      <c r="A1851" s="3" t="inlineStr">
        <is>
          <t>842561-KAT</t>
        </is>
      </c>
      <c r="B1851" s="3" t="inlineStr">
        <is>
          <t>Katun</t>
        </is>
      </c>
      <c r="C1851" s="3" t="inlineStr">
        <is>
          <t>KATUN 59509 RC IM C2510 TNR 376G CTG</t>
        </is>
      </c>
      <c r="D1851" s="11" t="n">
        <v>71</v>
      </c>
      <c r="E1851" s="12" t="n">
        <v>59.17</v>
      </c>
    </row>
    <row r="1852">
      <c r="A1852" s="3" t="inlineStr">
        <is>
          <t>842564-KAT</t>
        </is>
      </c>
      <c r="B1852" s="3" t="inlineStr">
        <is>
          <t>Katun</t>
        </is>
      </c>
      <c r="C1852" s="3" t="inlineStr">
        <is>
          <t>KATUN 59510 RC IM C2510 TNR 248G CTG</t>
        </is>
      </c>
      <c r="D1852" s="11" t="n">
        <v>92</v>
      </c>
      <c r="E1852" s="12" t="n">
        <v>76.67</v>
      </c>
    </row>
    <row r="1853">
      <c r="A1853" s="3" t="inlineStr">
        <is>
          <t>842563-KAT</t>
        </is>
      </c>
      <c r="B1853" s="3" t="inlineStr">
        <is>
          <t>Katun</t>
        </is>
      </c>
      <c r="C1853" s="3" t="inlineStr">
        <is>
          <t>KATUN 59511 RC IM C2510 TNR 267G CTG</t>
        </is>
      </c>
      <c r="D1853" s="11" t="n">
        <v>92</v>
      </c>
      <c r="E1853" s="12" t="n">
        <v>76.67</v>
      </c>
    </row>
    <row r="1854">
      <c r="A1854" s="3" t="inlineStr">
        <is>
          <t>842562-KAT</t>
        </is>
      </c>
      <c r="B1854" s="3" t="inlineStr">
        <is>
          <t>Katun</t>
        </is>
      </c>
      <c r="C1854" s="3" t="inlineStr">
        <is>
          <t>KATUN 59512 RC IM C2510 TNR 300G CTG</t>
        </is>
      </c>
      <c r="D1854" s="11" t="n">
        <v>92</v>
      </c>
      <c r="E1854" s="12" t="n">
        <v>76.67</v>
      </c>
    </row>
    <row r="1855">
      <c r="A1855" s="3" t="inlineStr">
        <is>
          <t>24B6720-KAT</t>
        </is>
      </c>
      <c r="B1855" s="3" t="inlineStr">
        <is>
          <t>Katun</t>
        </is>
      </c>
      <c r="C1855" s="3" t="inlineStr">
        <is>
          <t>KATUN 59568 LEX XC4140 TNR CTG BLK 2</t>
        </is>
      </c>
      <c r="D1855" s="11" t="n">
        <v>93</v>
      </c>
      <c r="E1855" s="12" t="n">
        <v>77.5</v>
      </c>
    </row>
    <row r="1856">
      <c r="A1856" s="3" t="inlineStr">
        <is>
          <t>24B6717-KAT</t>
        </is>
      </c>
      <c r="B1856" s="3" t="inlineStr">
        <is>
          <t>Katun</t>
        </is>
      </c>
      <c r="C1856" s="3" t="inlineStr">
        <is>
          <t>KATUN 59569 LEX XC4140 TNR CTG CYN 1</t>
        </is>
      </c>
      <c r="D1856" s="11" t="n">
        <v>116</v>
      </c>
      <c r="E1856" s="12" t="n">
        <v>96.67</v>
      </c>
    </row>
    <row r="1857">
      <c r="A1857" s="3" t="inlineStr">
        <is>
          <t>24B6718-KAT</t>
        </is>
      </c>
      <c r="B1857" s="3" t="inlineStr">
        <is>
          <t>Katun</t>
        </is>
      </c>
      <c r="C1857" s="3" t="inlineStr">
        <is>
          <t>KATUN 59570 LEX XC4140 TNR CTG MAG 1</t>
        </is>
      </c>
      <c r="D1857" s="11" t="n">
        <v>116</v>
      </c>
      <c r="E1857" s="12" t="n">
        <v>96.67</v>
      </c>
    </row>
    <row r="1858">
      <c r="A1858" s="3" t="inlineStr">
        <is>
          <t>24B6719-KAT</t>
        </is>
      </c>
      <c r="B1858" s="3" t="inlineStr">
        <is>
          <t>Katun</t>
        </is>
      </c>
      <c r="C1858" s="3" t="inlineStr">
        <is>
          <t>KATUN 59571 LEX XC4140 TNR CTG YLW 1</t>
        </is>
      </c>
      <c r="D1858" s="11" t="n">
        <v>116</v>
      </c>
      <c r="E1858" s="12" t="n">
        <v>96.67</v>
      </c>
    </row>
    <row r="1859">
      <c r="A1859" s="3" t="inlineStr">
        <is>
          <t>24B6890-KAT</t>
        </is>
      </c>
      <c r="B1859" s="3" t="inlineStr">
        <is>
          <t>Katun</t>
        </is>
      </c>
      <c r="C1859" s="3" t="inlineStr">
        <is>
          <t>KATUN 59584LEX XM3250 TNRCTG BLK 21K</t>
        </is>
      </c>
      <c r="D1859" s="11" t="n">
        <v>99</v>
      </c>
      <c r="E1859" s="12" t="n">
        <v>82.5</v>
      </c>
    </row>
    <row r="1860">
      <c r="A1860" s="3" t="inlineStr">
        <is>
          <t>1T02YJ0NL0-KAT</t>
        </is>
      </c>
      <c r="B1860" s="3" t="inlineStr">
        <is>
          <t>Katun</t>
        </is>
      </c>
      <c r="C1860" s="3" t="inlineStr">
        <is>
          <t>KATUN 61385 MT PA3500CX TNR CTG BLK</t>
        </is>
      </c>
      <c r="D1860" s="11" t="n">
        <v>57</v>
      </c>
      <c r="E1860" s="12" t="n">
        <v>47.5</v>
      </c>
    </row>
    <row r="1861">
      <c r="A1861" s="3" t="inlineStr">
        <is>
          <t>1T02YJCNL0-KAT</t>
        </is>
      </c>
      <c r="B1861" s="3" t="inlineStr">
        <is>
          <t>Katun</t>
        </is>
      </c>
      <c r="C1861" s="3" t="inlineStr">
        <is>
          <t>KATUN 61386 MT PA3500CX TNR CTG CYN</t>
        </is>
      </c>
      <c r="D1861" s="11" t="n">
        <v>64</v>
      </c>
      <c r="E1861" s="12" t="n">
        <v>53.33</v>
      </c>
    </row>
    <row r="1862">
      <c r="A1862" s="3" t="inlineStr">
        <is>
          <t>1T02YJBNL0-KAT</t>
        </is>
      </c>
      <c r="B1862" s="3" t="inlineStr">
        <is>
          <t>Katun</t>
        </is>
      </c>
      <c r="C1862" s="3" t="inlineStr">
        <is>
          <t>KATUN 61387 MT PA3500CX TNR CTG MAG</t>
        </is>
      </c>
      <c r="D1862" s="11" t="n">
        <v>64</v>
      </c>
      <c r="E1862" s="12" t="n">
        <v>53.33</v>
      </c>
    </row>
    <row r="1863">
      <c r="A1863" s="3" t="inlineStr">
        <is>
          <t>1T02YJANL0-KAT</t>
        </is>
      </c>
      <c r="B1863" s="3" t="inlineStr">
        <is>
          <t>Katun</t>
        </is>
      </c>
      <c r="C1863" s="3" t="inlineStr">
        <is>
          <t>KATUN 61388 MT PA3500CX TNR CTG YLW</t>
        </is>
      </c>
      <c r="D1863" s="11" t="n">
        <v>64</v>
      </c>
      <c r="E1863" s="12" t="n">
        <v>53.33</v>
      </c>
    </row>
    <row r="1864">
      <c r="A1864" s="3" t="inlineStr">
        <is>
          <t>TK-5380K-KAT</t>
        </is>
      </c>
      <c r="B1864" s="3" t="inlineStr">
        <is>
          <t>Katun</t>
        </is>
      </c>
      <c r="C1864" s="3" t="inlineStr">
        <is>
          <t>KATUN 61389 MT PA4000CX TNR CTG BLK</t>
        </is>
      </c>
      <c r="D1864" s="11" t="n">
        <v>123</v>
      </c>
      <c r="E1864" s="12" t="n">
        <v>102.5</v>
      </c>
    </row>
    <row r="1865">
      <c r="A1865" s="3" t="inlineStr">
        <is>
          <t>TK-5380C-KAT</t>
        </is>
      </c>
      <c r="B1865" s="3" t="inlineStr">
        <is>
          <t>Katun</t>
        </is>
      </c>
      <c r="C1865" s="3" t="inlineStr">
        <is>
          <t>KATUN 61390 MT PA4000CX TNR CTG CYN</t>
        </is>
      </c>
      <c r="D1865" s="11" t="n">
        <v>148</v>
      </c>
      <c r="E1865" s="12" t="n">
        <v>123.33</v>
      </c>
    </row>
    <row r="1866">
      <c r="A1866" s="3" t="inlineStr">
        <is>
          <t>TK-5380Y-KAT</t>
        </is>
      </c>
      <c r="B1866" s="3" t="inlineStr">
        <is>
          <t>Katun</t>
        </is>
      </c>
      <c r="C1866" s="3" t="inlineStr">
        <is>
          <t>KATUN 61392 MT PA4000CX TNR CTG YLW</t>
        </is>
      </c>
      <c r="D1866" s="11" t="n">
        <v>148</v>
      </c>
      <c r="E1866" s="12" t="n">
        <v>123.33</v>
      </c>
    </row>
    <row r="1867">
      <c r="A1867" s="3" t="inlineStr">
        <is>
          <t>1T02Z6CNL0-KAT</t>
        </is>
      </c>
      <c r="B1867" s="3" t="inlineStr">
        <is>
          <t>Katun</t>
        </is>
      </c>
      <c r="C1867" s="3" t="inlineStr">
        <is>
          <t>KATUN 61398 MT MA3500CI TNR CTG CYN</t>
        </is>
      </c>
      <c r="D1867" s="11" t="n">
        <v>128</v>
      </c>
      <c r="E1867" s="12" t="n">
        <v>106.67</v>
      </c>
    </row>
    <row r="1868">
      <c r="A1868" s="3" t="inlineStr">
        <is>
          <t>1T02Z6BNL0-KAT</t>
        </is>
      </c>
      <c r="B1868" s="3" t="inlineStr">
        <is>
          <t>Katun</t>
        </is>
      </c>
      <c r="C1868" s="3" t="inlineStr">
        <is>
          <t>KATUN 61399 MT MA3500CI TNR CTG MAG</t>
        </is>
      </c>
      <c r="D1868" s="11" t="n">
        <v>128</v>
      </c>
      <c r="E1868" s="12" t="n">
        <v>106.67</v>
      </c>
    </row>
    <row r="1869">
      <c r="A1869" s="3" t="inlineStr">
        <is>
          <t>1T02Z6ANL0-KAT</t>
        </is>
      </c>
      <c r="B1869" s="3" t="inlineStr">
        <is>
          <t>Katun</t>
        </is>
      </c>
      <c r="C1869" s="3" t="inlineStr">
        <is>
          <t>KATUN 61400 MT MA3500CI TNR CTG YLW</t>
        </is>
      </c>
      <c r="D1869" s="11" t="n">
        <v>128</v>
      </c>
      <c r="E1869" s="12" t="n">
        <v>106.67</v>
      </c>
    </row>
    <row r="1870">
      <c r="A1870" s="3" t="inlineStr">
        <is>
          <t>4566C001-KAT</t>
        </is>
      </c>
      <c r="B1870" s="3" t="inlineStr">
        <is>
          <t>Katun</t>
        </is>
      </c>
      <c r="C1870" s="3" t="inlineStr">
        <is>
          <t>KATUN 61458 CN C1538 TNR CTG BLK 13K</t>
        </is>
      </c>
      <c r="D1870" s="11" t="n">
        <v>56</v>
      </c>
      <c r="E1870" s="12" t="n">
        <v>46.67</v>
      </c>
    </row>
    <row r="1871">
      <c r="A1871" s="3" t="inlineStr">
        <is>
          <t>4565C001-KAT</t>
        </is>
      </c>
      <c r="B1871" s="3" t="inlineStr">
        <is>
          <t>Katun</t>
        </is>
      </c>
      <c r="C1871" s="3" t="inlineStr">
        <is>
          <t>KATUN 61459 CN C1538 TNR CTG CYN 10K</t>
        </is>
      </c>
      <c r="D1871" s="11" t="n">
        <v>64</v>
      </c>
      <c r="E1871" s="12" t="n">
        <v>53.33</v>
      </c>
    </row>
    <row r="1872">
      <c r="A1872" s="3" t="inlineStr">
        <is>
          <t>4564C001-KAT</t>
        </is>
      </c>
      <c r="B1872" s="3" t="inlineStr">
        <is>
          <t>Katun</t>
        </is>
      </c>
      <c r="C1872" s="3" t="inlineStr">
        <is>
          <t>KATUN 61460 CN C1538 TNR CTG MAG 10K</t>
        </is>
      </c>
      <c r="D1872" s="11" t="n">
        <v>64</v>
      </c>
      <c r="E1872" s="12" t="n">
        <v>53.33</v>
      </c>
    </row>
    <row r="1873">
      <c r="A1873" s="3" t="inlineStr">
        <is>
          <t>4563C001-KAT</t>
        </is>
      </c>
      <c r="B1873" s="3" t="inlineStr">
        <is>
          <t>Katun</t>
        </is>
      </c>
      <c r="C1873" s="3" t="inlineStr">
        <is>
          <t>KATUN 61461 CN C1538 TNR CTG YLW 10K</t>
        </is>
      </c>
      <c r="D1873" s="11" t="n">
        <v>64</v>
      </c>
      <c r="E1873" s="12" t="n">
        <v>53.33</v>
      </c>
    </row>
    <row r="1874">
      <c r="A1874" s="3" t="inlineStr">
        <is>
          <t>C12C937181-KAT</t>
        </is>
      </c>
      <c r="B1874" s="3" t="inlineStr">
        <is>
          <t>Katun</t>
        </is>
      </c>
      <c r="C1874" s="3" t="inlineStr">
        <is>
          <t>KATUN 61587 EPS AM-C4000 INK WTC EU</t>
        </is>
      </c>
      <c r="D1874" s="11" t="n">
        <v>18</v>
      </c>
      <c r="E1874" s="12" t="n">
        <v>15</v>
      </c>
    </row>
    <row r="1875">
      <c r="A1875" s="3" t="inlineStr">
        <is>
          <t>AAV70RD-KAT</t>
        </is>
      </c>
      <c r="B1875" s="3" t="inlineStr">
        <is>
          <t>Katun</t>
        </is>
      </c>
      <c r="C1875" s="3" t="inlineStr">
        <is>
          <t>KATUN 61600 KN BIZHUB C250I-C360I DU</t>
        </is>
      </c>
      <c r="D1875" s="11" t="n">
        <v>157</v>
      </c>
      <c r="E1875" s="12" t="n">
        <v>130.83</v>
      </c>
    </row>
    <row r="1876">
      <c r="A1876" s="3" t="inlineStr">
        <is>
          <t>1T02YJ0TA0-KAT</t>
        </is>
      </c>
      <c r="B1876" s="3" t="inlineStr">
        <is>
          <t>Katun</t>
        </is>
      </c>
      <c r="C1876" s="3" t="inlineStr">
        <is>
          <t>KATUN 61623 UTX P-C3563 TNR CTG BLK</t>
        </is>
      </c>
      <c r="D1876" s="11" t="n">
        <v>91</v>
      </c>
      <c r="E1876" s="12" t="n">
        <v>75.83</v>
      </c>
    </row>
    <row r="1877">
      <c r="A1877" s="3" t="inlineStr">
        <is>
          <t>AE1Y151-KAT</t>
        </is>
      </c>
      <c r="B1877" s="3" t="inlineStr">
        <is>
          <t>Katun</t>
        </is>
      </c>
      <c r="C1877" s="3" t="inlineStr">
        <is>
          <t>KATUN 61855 KN BIZHUB C3100I TNR CTG</t>
        </is>
      </c>
      <c r="D1877" s="11" t="n">
        <v>56</v>
      </c>
      <c r="E1877" s="12" t="n">
        <v>46.67</v>
      </c>
    </row>
    <row r="1878">
      <c r="A1878" s="3" t="inlineStr">
        <is>
          <t>AE1Y351-KAT</t>
        </is>
      </c>
      <c r="B1878" s="3" t="inlineStr">
        <is>
          <t>Katun</t>
        </is>
      </c>
      <c r="C1878" s="3" t="inlineStr">
        <is>
          <t>KATUN 61857 KN BIZHUB C3100I TNR CTG</t>
        </is>
      </c>
      <c r="D1878" s="11" t="n">
        <v>65</v>
      </c>
      <c r="E1878" s="12" t="n">
        <v>54.17</v>
      </c>
    </row>
    <row r="1879">
      <c r="A1879" s="3" t="inlineStr">
        <is>
          <t>AE1Y251-KAT</t>
        </is>
      </c>
      <c r="B1879" s="3" t="inlineStr">
        <is>
          <t>Katun</t>
        </is>
      </c>
      <c r="C1879" s="3" t="inlineStr">
        <is>
          <t>KATUN 61858 KN BIZHUB C3100I TNR CTG</t>
        </is>
      </c>
      <c r="D1879" s="11" t="n">
        <v>65</v>
      </c>
      <c r="E1879" s="12" t="n">
        <v>54.17</v>
      </c>
    </row>
    <row r="1880">
      <c r="A1880" s="3" t="inlineStr">
        <is>
          <t>TN-626K-KAT</t>
        </is>
      </c>
      <c r="B1880" s="3" t="inlineStr">
        <is>
          <t>Katun</t>
        </is>
      </c>
      <c r="C1880" s="3" t="inlineStr">
        <is>
          <t>KATUN 62003 KN C250I-C650I TNR 547G</t>
        </is>
      </c>
      <c r="D1880" s="11" t="n">
        <v>30</v>
      </c>
      <c r="E1880" s="12" t="n">
        <v>25</v>
      </c>
    </row>
    <row r="1881">
      <c r="A1881" s="3" t="inlineStr">
        <is>
          <t>TN-626C-KAT</t>
        </is>
      </c>
      <c r="B1881" s="3" t="inlineStr">
        <is>
          <t>Katun</t>
        </is>
      </c>
      <c r="C1881" s="3" t="inlineStr">
        <is>
          <t>KATUN 62004 KN C250I-C650I TNR 513G</t>
        </is>
      </c>
      <c r="D1881" s="11" t="n">
        <v>61</v>
      </c>
      <c r="E1881" s="12" t="n">
        <v>50.83</v>
      </c>
    </row>
    <row r="1882">
      <c r="A1882" s="3" t="inlineStr">
        <is>
          <t>TN-626M-KAT</t>
        </is>
      </c>
      <c r="B1882" s="3" t="inlineStr">
        <is>
          <t>Katun</t>
        </is>
      </c>
      <c r="C1882" s="3" t="inlineStr">
        <is>
          <t>KATUN 62005 KN C250I-C650I TNR 513G</t>
        </is>
      </c>
      <c r="D1882" s="11" t="n">
        <v>61</v>
      </c>
      <c r="E1882" s="12" t="n">
        <v>50.83</v>
      </c>
    </row>
    <row r="1883">
      <c r="A1883" s="3" t="inlineStr">
        <is>
          <t>TN-626Y-KAT</t>
        </is>
      </c>
      <c r="B1883" s="3" t="inlineStr">
        <is>
          <t>Katun</t>
        </is>
      </c>
      <c r="C1883" s="3" t="inlineStr">
        <is>
          <t>KATUN 62006 KN C250I-C650I TNR 513G</t>
        </is>
      </c>
      <c r="D1883" s="11" t="n">
        <v>61</v>
      </c>
      <c r="E1883" s="12" t="n">
        <v>50.83</v>
      </c>
    </row>
    <row r="1884">
      <c r="A1884" s="3" t="inlineStr">
        <is>
          <t>0998C002AA-KAT</t>
        </is>
      </c>
      <c r="B1884" s="3" t="inlineStr">
        <is>
          <t>Katun</t>
        </is>
      </c>
      <c r="C1884" s="3" t="inlineStr">
        <is>
          <t>KATUN 62054 CN IR C7565 TNR 1177G CT</t>
        </is>
      </c>
      <c r="D1884" s="11" t="n">
        <v>81</v>
      </c>
      <c r="E1884" s="12" t="n">
        <v>67.5</v>
      </c>
    </row>
    <row r="1885">
      <c r="A1885" s="3" t="inlineStr">
        <is>
          <t>62317-KAT</t>
        </is>
      </c>
      <c r="B1885" s="3" t="inlineStr">
        <is>
          <t>Katun</t>
        </is>
      </c>
      <c r="C1885" s="3" t="inlineStr">
        <is>
          <t>KATUN 62317 XRX C400 METERED TNR CTG</t>
        </is>
      </c>
      <c r="D1885" s="11" t="n">
        <v>28</v>
      </c>
      <c r="E1885" s="12" t="n">
        <v>23.33</v>
      </c>
    </row>
    <row r="1886">
      <c r="A1886" s="3" t="inlineStr">
        <is>
          <t>BP-GT70BA-KAT</t>
        </is>
      </c>
      <c r="B1886" s="3" t="inlineStr">
        <is>
          <t>Katun</t>
        </is>
      </c>
      <c r="C1886" s="3" t="inlineStr">
        <is>
          <t>KATUN 62371 SH BP-70C65 TNR 806G CTG</t>
        </is>
      </c>
      <c r="D1886" s="11" t="n">
        <v>64</v>
      </c>
      <c r="E1886" s="12" t="n">
        <v>53.33</v>
      </c>
    </row>
    <row r="1887">
      <c r="A1887" s="3" t="inlineStr">
        <is>
          <t>BP-GT70CA-KAT</t>
        </is>
      </c>
      <c r="B1887" s="3" t="inlineStr">
        <is>
          <t>Katun</t>
        </is>
      </c>
      <c r="C1887" s="3" t="inlineStr">
        <is>
          <t>KATUN 62372 SH BP-70C65 TNR 401G CTG</t>
        </is>
      </c>
      <c r="D1887" s="11" t="n">
        <v>92</v>
      </c>
      <c r="E1887" s="12" t="n">
        <v>76.67</v>
      </c>
    </row>
    <row r="1888">
      <c r="A1888" s="3" t="inlineStr">
        <is>
          <t>BP-GT70MA-KAT</t>
        </is>
      </c>
      <c r="B1888" s="3" t="inlineStr">
        <is>
          <t>Katun</t>
        </is>
      </c>
      <c r="C1888" s="3" t="inlineStr">
        <is>
          <t>KATUN 62373 SH BP-70C65 TNR 401G CTG</t>
        </is>
      </c>
      <c r="D1888" s="11" t="n">
        <v>92</v>
      </c>
      <c r="E1888" s="12" t="n">
        <v>76.67</v>
      </c>
    </row>
    <row r="1889">
      <c r="A1889" s="3" t="inlineStr">
        <is>
          <t>BP-GT70YA-KAT</t>
        </is>
      </c>
      <c r="B1889" s="3" t="inlineStr">
        <is>
          <t>Katun</t>
        </is>
      </c>
      <c r="C1889" s="3" t="inlineStr">
        <is>
          <t>KATUN 62374 SH BP-70C65 TNR 450G CTG</t>
        </is>
      </c>
      <c r="D1889" s="11" t="n">
        <v>92</v>
      </c>
      <c r="E1889" s="12" t="n">
        <v>76.67</v>
      </c>
    </row>
    <row r="1890">
      <c r="A1890" s="3" t="inlineStr">
        <is>
          <t>C13T08N140-KAT</t>
        </is>
      </c>
      <c r="B1890" s="3" t="inlineStr">
        <is>
          <t>Katun</t>
        </is>
      </c>
      <c r="C1890" s="3" t="inlineStr">
        <is>
          <t>KATUN 62554 EPS AM-C400 INK CTG BLK</t>
        </is>
      </c>
      <c r="D1890" s="11" t="n">
        <v>78</v>
      </c>
      <c r="E1890" s="12" t="n">
        <v>65</v>
      </c>
    </row>
    <row r="1891">
      <c r="A1891" s="3" t="inlineStr">
        <is>
          <t>C13T12E140-KAT</t>
        </is>
      </c>
      <c r="B1891" s="3" t="inlineStr">
        <is>
          <t>Katun</t>
        </is>
      </c>
      <c r="C1891" s="3" t="inlineStr">
        <is>
          <t>KATUN 62578 EPS WF-M5399 INK CTG BLK</t>
        </is>
      </c>
      <c r="D1891" s="11" t="n">
        <v>98</v>
      </c>
      <c r="E1891" s="12" t="n">
        <v>81.67</v>
      </c>
    </row>
    <row r="1892">
      <c r="A1892" s="3" t="inlineStr">
        <is>
          <t>5097C006AA-KAT</t>
        </is>
      </c>
      <c r="B1892" s="3" t="inlineStr">
        <is>
          <t>Katun</t>
        </is>
      </c>
      <c r="C1892" s="3" t="inlineStr">
        <is>
          <t>KATUN 62603 CN C1333 TNR CTG CYN 5.3</t>
        </is>
      </c>
      <c r="D1892" s="11" t="n">
        <v>70</v>
      </c>
      <c r="E1892" s="12" t="n">
        <v>58.33</v>
      </c>
    </row>
    <row r="1893">
      <c r="A1893" s="3" t="inlineStr">
        <is>
          <t>5096C006AA-KAT</t>
        </is>
      </c>
      <c r="B1893" s="3" t="inlineStr">
        <is>
          <t>Katun</t>
        </is>
      </c>
      <c r="C1893" s="3" t="inlineStr">
        <is>
          <t>KATUN 62604 CN C1333 TNR CTG MAG 5.3</t>
        </is>
      </c>
      <c r="D1893" s="11" t="n">
        <v>70</v>
      </c>
      <c r="E1893" s="12" t="n">
        <v>58.33</v>
      </c>
    </row>
    <row r="1894">
      <c r="A1894" s="3" t="inlineStr">
        <is>
          <t>5095C006AA-KAT</t>
        </is>
      </c>
      <c r="B1894" s="3" t="inlineStr">
        <is>
          <t>Katun</t>
        </is>
      </c>
      <c r="C1894" s="3" t="inlineStr">
        <is>
          <t>KATUN 62605 CN C1333 TNR CTG YLW 5.3</t>
        </is>
      </c>
      <c r="D1894" s="11" t="n">
        <v>70</v>
      </c>
      <c r="E1894" s="12" t="n">
        <v>58.33</v>
      </c>
    </row>
    <row r="1895">
      <c r="A1895" s="3" t="inlineStr">
        <is>
          <t>1T0C0D0NL0-KAT</t>
        </is>
      </c>
      <c r="B1895" s="3" t="inlineStr">
        <is>
          <t>Katun</t>
        </is>
      </c>
      <c r="C1895" s="3" t="inlineStr">
        <is>
          <t>KATUN 62613 KY PA2600CX TNR CTG BLK</t>
        </is>
      </c>
      <c r="D1895" s="11" t="n">
        <v>53</v>
      </c>
      <c r="E1895" s="12" t="n">
        <v>44.17</v>
      </c>
    </row>
    <row r="1896">
      <c r="A1896" s="3" t="inlineStr">
        <is>
          <t>3763C002AA-KAT</t>
        </is>
      </c>
      <c r="B1896" s="3" t="inlineStr">
        <is>
          <t>Katun</t>
        </is>
      </c>
      <c r="C1896" s="3" t="inlineStr">
        <is>
          <t>KATUN 62641 C5840I TNR 998G CTG BLK</t>
        </is>
      </c>
      <c r="D1896" s="11" t="n">
        <v>108</v>
      </c>
      <c r="E1896" s="12" t="n">
        <v>90</v>
      </c>
    </row>
    <row r="1897">
      <c r="A1897" s="3" t="inlineStr">
        <is>
          <t>3764C002AA-KAT</t>
        </is>
      </c>
      <c r="B1897" s="3" t="inlineStr">
        <is>
          <t>Katun</t>
        </is>
      </c>
      <c r="C1897" s="3" t="inlineStr">
        <is>
          <t>KATUN 62642 C5840I TNR 680G CTG CYN</t>
        </is>
      </c>
      <c r="D1897" s="11" t="n">
        <v>273</v>
      </c>
      <c r="E1897" s="12" t="n">
        <v>227.5</v>
      </c>
    </row>
    <row r="1898">
      <c r="A1898" s="3" t="inlineStr">
        <is>
          <t>3765C002AA-KAT</t>
        </is>
      </c>
      <c r="B1898" s="3" t="inlineStr">
        <is>
          <t>Katun</t>
        </is>
      </c>
      <c r="C1898" s="3" t="inlineStr">
        <is>
          <t>KATUN 62643 C5840I TNR 680G CTG MAG</t>
        </is>
      </c>
      <c r="D1898" s="11" t="n">
        <v>273</v>
      </c>
      <c r="E1898" s="12" t="n">
        <v>227.5</v>
      </c>
    </row>
    <row r="1899">
      <c r="A1899" s="3" t="inlineStr">
        <is>
          <t>3766C002AA-KAT</t>
        </is>
      </c>
      <c r="B1899" s="3" t="inlineStr">
        <is>
          <t>Katun</t>
        </is>
      </c>
      <c r="C1899" s="3" t="inlineStr">
        <is>
          <t>KATUN 62644 C5840I TNR 680G CTG YLW</t>
        </is>
      </c>
      <c r="D1899" s="11" t="n">
        <v>273</v>
      </c>
      <c r="E1899" s="12" t="n">
        <v>227.5</v>
      </c>
    </row>
    <row r="1900">
      <c r="A1900" s="3" t="inlineStr">
        <is>
          <t>3767C002AA-KAT</t>
        </is>
      </c>
      <c r="B1900" s="3" t="inlineStr">
        <is>
          <t>Katun</t>
        </is>
      </c>
      <c r="C1900" s="3" t="inlineStr">
        <is>
          <t>KATUN 62645 C5840I TNR 295G CTG CYN</t>
        </is>
      </c>
      <c r="D1900" s="11" t="n">
        <v>119</v>
      </c>
      <c r="E1900" s="12" t="n">
        <v>99.17</v>
      </c>
    </row>
    <row r="1901">
      <c r="A1901" s="3" t="inlineStr">
        <is>
          <t>3768C002AA-KAT</t>
        </is>
      </c>
      <c r="B1901" s="3" t="inlineStr">
        <is>
          <t>Katun</t>
        </is>
      </c>
      <c r="C1901" s="3" t="inlineStr">
        <is>
          <t>KATUN 62646 C5840I TNR 295G CTG MAG</t>
        </is>
      </c>
      <c r="D1901" s="11" t="n">
        <v>119</v>
      </c>
      <c r="E1901" s="12" t="n">
        <v>99.17</v>
      </c>
    </row>
    <row r="1902">
      <c r="A1902" s="3" t="inlineStr">
        <is>
          <t>3769C002AA-KAT</t>
        </is>
      </c>
      <c r="B1902" s="3" t="inlineStr">
        <is>
          <t>Katun</t>
        </is>
      </c>
      <c r="C1902" s="3" t="inlineStr">
        <is>
          <t>KATUN 62647 C5840I TNR 295G CTG YLW</t>
        </is>
      </c>
      <c r="D1902" s="11" t="n">
        <v>119</v>
      </c>
      <c r="E1902" s="12" t="n">
        <v>99.17</v>
      </c>
    </row>
    <row r="1903">
      <c r="A1903" s="3" t="inlineStr">
        <is>
          <t>TK-8585K-KAT</t>
        </is>
      </c>
      <c r="B1903" s="3" t="inlineStr">
        <is>
          <t>Katun</t>
        </is>
      </c>
      <c r="C1903" s="3" t="inlineStr">
        <is>
          <t>KATUN 62806 MT MZ 4001CI TNR 500G CT</t>
        </is>
      </c>
      <c r="D1903" s="11" t="n">
        <v>54</v>
      </c>
      <c r="E1903" s="12" t="n">
        <v>45</v>
      </c>
    </row>
    <row r="1904">
      <c r="A1904" s="3" t="inlineStr">
        <is>
          <t>TK-8585C-KAT</t>
        </is>
      </c>
      <c r="B1904" s="3" t="inlineStr">
        <is>
          <t>Katun</t>
        </is>
      </c>
      <c r="C1904" s="3" t="inlineStr">
        <is>
          <t>KATUN 62807 MT MZ?4001CI TNR 392G CT</t>
        </is>
      </c>
      <c r="D1904" s="11" t="n">
        <v>98</v>
      </c>
      <c r="E1904" s="12" t="n">
        <v>81.67</v>
      </c>
    </row>
    <row r="1905">
      <c r="A1905" s="3" t="inlineStr">
        <is>
          <t>TK-8585M-KAT</t>
        </is>
      </c>
      <c r="B1905" s="3" t="inlineStr">
        <is>
          <t>Katun</t>
        </is>
      </c>
      <c r="C1905" s="3" t="inlineStr">
        <is>
          <t>KATUN 62808 MT MZ?4001CI TNR 392G CT</t>
        </is>
      </c>
      <c r="D1905" s="11" t="n">
        <v>98</v>
      </c>
      <c r="E1905" s="12" t="n">
        <v>81.67</v>
      </c>
    </row>
    <row r="1906">
      <c r="A1906" s="3" t="inlineStr">
        <is>
          <t>TK-8585Y-KAT</t>
        </is>
      </c>
      <c r="B1906" s="3" t="inlineStr">
        <is>
          <t>Katun</t>
        </is>
      </c>
      <c r="C1906" s="3" t="inlineStr">
        <is>
          <t>KATUN 62809 MT MZ?4001CI TNR 392G CT</t>
        </is>
      </c>
      <c r="D1906" s="11" t="n">
        <v>98</v>
      </c>
      <c r="E1906" s="12" t="n">
        <v>81.67</v>
      </c>
    </row>
    <row r="1907">
      <c r="A1907" s="3" t="inlineStr">
        <is>
          <t>1T0C2G0NL0-KAT</t>
        </is>
      </c>
      <c r="B1907" s="3" t="inlineStr">
        <is>
          <t>Katun</t>
        </is>
      </c>
      <c r="C1907" s="3" t="inlineStr">
        <is>
          <t>KATUN 62810 MT MZ 7001CI TNR 696G CT</t>
        </is>
      </c>
      <c r="D1907" s="11" t="n">
        <v>64</v>
      </c>
      <c r="E1907" s="12" t="n">
        <v>53.33</v>
      </c>
    </row>
    <row r="1908">
      <c r="A1908" s="3" t="inlineStr">
        <is>
          <t>1T0C2GCNL0-KAT</t>
        </is>
      </c>
      <c r="B1908" s="3" t="inlineStr">
        <is>
          <t>Katun</t>
        </is>
      </c>
      <c r="C1908" s="3" t="inlineStr">
        <is>
          <t>KATUN 62811 MT MZ 7001CI TNR 470G CT</t>
        </is>
      </c>
      <c r="D1908" s="11" t="n">
        <v>112</v>
      </c>
      <c r="E1908" s="12" t="n">
        <v>93.33</v>
      </c>
    </row>
    <row r="1909">
      <c r="A1909" s="3" t="inlineStr">
        <is>
          <t>1T0C2GBNL0-KAT</t>
        </is>
      </c>
      <c r="B1909" s="3" t="inlineStr">
        <is>
          <t>Katun</t>
        </is>
      </c>
      <c r="C1909" s="3" t="inlineStr">
        <is>
          <t>KATUN 62812 MT MZ 7001CI TNR 427G CT</t>
        </is>
      </c>
      <c r="D1909" s="11" t="n">
        <v>112</v>
      </c>
      <c r="E1909" s="12" t="n">
        <v>93.33</v>
      </c>
    </row>
    <row r="1910">
      <c r="A1910" s="3" t="inlineStr">
        <is>
          <t>1T0C2GANL0-KAT</t>
        </is>
      </c>
      <c r="B1910" s="3" t="inlineStr">
        <is>
          <t>Katun</t>
        </is>
      </c>
      <c r="C1910" s="3" t="inlineStr">
        <is>
          <t>KATUN 62813 MT MZ 7001CI TNR 440G CT</t>
        </is>
      </c>
      <c r="D1910" s="11" t="n">
        <v>112</v>
      </c>
      <c r="E1910" s="12" t="n">
        <v>93.33</v>
      </c>
    </row>
    <row r="1911">
      <c r="A1911" s="3" t="inlineStr">
        <is>
          <t>8526B002AA-KAT</t>
        </is>
      </c>
      <c r="B1911" s="3" t="inlineStr">
        <is>
          <t>Katun</t>
        </is>
      </c>
      <c r="C1911" s="3" t="inlineStr">
        <is>
          <t>KATUN 63119 C3320 463G CTG MAG EU</t>
        </is>
      </c>
      <c r="D1911" s="11" t="n">
        <v>64</v>
      </c>
      <c r="E1911" s="12" t="n">
        <v>53.33</v>
      </c>
    </row>
    <row r="1912">
      <c r="A1912" s="3" t="inlineStr">
        <is>
          <t>63563-KAT</t>
        </is>
      </c>
      <c r="B1912" s="3" t="inlineStr">
        <is>
          <t>Katun</t>
        </is>
      </c>
      <c r="C1912" s="3" t="inlineStr">
        <is>
          <t>KATUN 63563 C529R INK CTG BLK 10K</t>
        </is>
      </c>
      <c r="D1912" s="11" t="n">
        <v>29</v>
      </c>
      <c r="E1912" s="12" t="n">
        <v>24.17</v>
      </c>
    </row>
    <row r="1913">
      <c r="A1913" s="3" t="inlineStr">
        <is>
          <t>63564-KAT</t>
        </is>
      </c>
      <c r="B1913" s="3" t="inlineStr">
        <is>
          <t>Katun</t>
        </is>
      </c>
      <c r="C1913" s="3" t="inlineStr">
        <is>
          <t>KATUN 63564 C529R INK CTG CYN 5K</t>
        </is>
      </c>
      <c r="D1913" s="11" t="n">
        <v>27</v>
      </c>
      <c r="E1913" s="12" t="n">
        <v>22.5</v>
      </c>
    </row>
    <row r="1914">
      <c r="A1914" s="3" t="inlineStr">
        <is>
          <t>63565-KAT</t>
        </is>
      </c>
      <c r="B1914" s="3" t="inlineStr">
        <is>
          <t>Katun</t>
        </is>
      </c>
      <c r="C1914" s="3" t="inlineStr">
        <is>
          <t>KATUN 63565 C529R INK CTG MAG 5K</t>
        </is>
      </c>
      <c r="D1914" s="11" t="n">
        <v>27</v>
      </c>
      <c r="E1914" s="12" t="n">
        <v>22.5</v>
      </c>
    </row>
    <row r="1915">
      <c r="A1915" s="3" t="inlineStr">
        <is>
          <t>63566-KAT</t>
        </is>
      </c>
      <c r="B1915" s="3" t="inlineStr">
        <is>
          <t>Katun</t>
        </is>
      </c>
      <c r="C1915" s="3" t="inlineStr">
        <is>
          <t>KATUN 63566 C529R INK CTG YLW 5K</t>
        </is>
      </c>
      <c r="D1915" s="11" t="n">
        <v>27</v>
      </c>
      <c r="E1915" s="12" t="n">
        <v>22.5</v>
      </c>
    </row>
    <row r="1916">
      <c r="A1916" s="3" t="inlineStr">
        <is>
          <t>63568-KAT</t>
        </is>
      </c>
      <c r="B1916" s="3" t="inlineStr">
        <is>
          <t>Katun</t>
        </is>
      </c>
      <c r="C1916" s="3" t="inlineStr">
        <is>
          <t>KATUN 63568 EPS C529R INK CTG CYN 20</t>
        </is>
      </c>
      <c r="D1916" s="11" t="n">
        <v>80</v>
      </c>
      <c r="E1916" s="12" t="n">
        <v>66.67</v>
      </c>
    </row>
    <row r="1917">
      <c r="A1917" s="3" t="inlineStr">
        <is>
          <t>63569-KAT</t>
        </is>
      </c>
      <c r="B1917" s="3" t="inlineStr">
        <is>
          <t>Katun</t>
        </is>
      </c>
      <c r="C1917" s="3" t="inlineStr">
        <is>
          <t>KATUN 63569 EPS C529R INK CTG MAG 20</t>
        </is>
      </c>
      <c r="D1917" s="11" t="n">
        <v>80</v>
      </c>
      <c r="E1917" s="12" t="n">
        <v>66.67</v>
      </c>
    </row>
    <row r="1918">
      <c r="A1918" s="3" t="inlineStr">
        <is>
          <t>63570-KAT</t>
        </is>
      </c>
      <c r="B1918" s="3" t="inlineStr">
        <is>
          <t>Katun</t>
        </is>
      </c>
      <c r="C1918" s="3" t="inlineStr">
        <is>
          <t>KATUN 63570 EPS C529R INK CTG YLW 20</t>
        </is>
      </c>
      <c r="D1918" s="11" t="n">
        <v>80</v>
      </c>
      <c r="E1918" s="12" t="n">
        <v>66.67</v>
      </c>
    </row>
    <row r="1919">
      <c r="A1919" s="3" t="inlineStr">
        <is>
          <t>52555-KAT</t>
        </is>
      </c>
      <c r="B1919" s="3" t="inlineStr">
        <is>
          <t>Katun</t>
        </is>
      </c>
      <c r="C1919" s="3" t="inlineStr">
        <is>
          <t>KATUN CN IR ADV C3300-C3500 SERIES D</t>
        </is>
      </c>
      <c r="D1919" s="11" t="n">
        <v>120</v>
      </c>
      <c r="E1919" s="12" t="n">
        <v>100</v>
      </c>
    </row>
    <row r="1920">
      <c r="A1920" s="3" t="inlineStr">
        <is>
          <t>C13T08G100-KAT</t>
        </is>
      </c>
      <c r="B1920" s="3" t="inlineStr">
        <is>
          <t>Katun</t>
        </is>
      </c>
      <c r="C1920" s="3" t="inlineStr">
        <is>
          <t>KATUN61515EPSAM-C5000INKCTGBLK50KEU</t>
        </is>
      </c>
      <c r="D1920" s="11" t="n">
        <v>142</v>
      </c>
      <c r="E1920" s="12" t="n">
        <v>118.33</v>
      </c>
    </row>
    <row r="1921">
      <c r="A1921" s="3" t="inlineStr">
        <is>
          <t>C13T08G200-KAT</t>
        </is>
      </c>
      <c r="B1921" s="3" t="inlineStr">
        <is>
          <t>Katun</t>
        </is>
      </c>
      <c r="C1921" s="3" t="inlineStr">
        <is>
          <t>KATUN61516EPSAM-C5000INKCTGCYN30KEU</t>
        </is>
      </c>
      <c r="D1921" s="11" t="n">
        <v>138</v>
      </c>
      <c r="E1921" s="12" t="n">
        <v>115</v>
      </c>
    </row>
    <row r="1922">
      <c r="A1922" s="3" t="inlineStr">
        <is>
          <t>C13T08G300-KAT</t>
        </is>
      </c>
      <c r="B1922" s="3" t="inlineStr">
        <is>
          <t>Katun</t>
        </is>
      </c>
      <c r="C1922" s="3" t="inlineStr">
        <is>
          <t>KATUN61517EPSAM-C5000INKCTGMAG30KEU</t>
        </is>
      </c>
      <c r="D1922" s="11" t="n">
        <v>138</v>
      </c>
      <c r="E1922" s="12" t="n">
        <v>115</v>
      </c>
    </row>
    <row r="1923">
      <c r="A1923" s="3" t="inlineStr">
        <is>
          <t>C13T08G400-KAT</t>
        </is>
      </c>
      <c r="B1923" s="3" t="inlineStr">
        <is>
          <t>Katun</t>
        </is>
      </c>
      <c r="C1923" s="3" t="inlineStr">
        <is>
          <t>KATUN61518EPSAM-C5000INKCTGYLW30KEU</t>
        </is>
      </c>
      <c r="D1923" s="11" t="n">
        <v>138</v>
      </c>
      <c r="E1923" s="12" t="n">
        <v>115</v>
      </c>
    </row>
    <row r="1924">
      <c r="A1924" s="3" t="inlineStr">
        <is>
          <t>C13T08H100-KAT</t>
        </is>
      </c>
      <c r="B1924" s="3" t="inlineStr">
        <is>
          <t>Katun</t>
        </is>
      </c>
      <c r="C1924" s="3" t="inlineStr">
        <is>
          <t>KATUN61519EPSAM-C4000INKCTGBLK50KEU</t>
        </is>
      </c>
      <c r="D1924" s="11" t="n">
        <v>142</v>
      </c>
      <c r="E1924" s="12" t="n">
        <v>118.33</v>
      </c>
    </row>
    <row r="1925">
      <c r="A1925" s="3" t="inlineStr">
        <is>
          <t>C13T08H200-KAT</t>
        </is>
      </c>
      <c r="B1925" s="3" t="inlineStr">
        <is>
          <t>Katun</t>
        </is>
      </c>
      <c r="C1925" s="3" t="inlineStr">
        <is>
          <t>KATUN61520EPSAM-C4000INKCTGCYN30KEU</t>
        </is>
      </c>
      <c r="D1925" s="11" t="n">
        <v>138</v>
      </c>
      <c r="E1925" s="12" t="n">
        <v>115</v>
      </c>
    </row>
    <row r="1926">
      <c r="A1926" s="3" t="inlineStr">
        <is>
          <t>C13T08H300-KAT</t>
        </is>
      </c>
      <c r="B1926" s="3" t="inlineStr">
        <is>
          <t>Katun</t>
        </is>
      </c>
      <c r="C1926" s="3" t="inlineStr">
        <is>
          <t>KATUN61521EPSAM-C4000INKCTGMAG30KEU</t>
        </is>
      </c>
      <c r="D1926" s="11" t="n">
        <v>138</v>
      </c>
      <c r="E1926" s="12" t="n">
        <v>115</v>
      </c>
    </row>
    <row r="1927">
      <c r="A1927" s="3" t="inlineStr">
        <is>
          <t>C13T08H400-KAT</t>
        </is>
      </c>
      <c r="B1927" s="3" t="inlineStr">
        <is>
          <t>Katun</t>
        </is>
      </c>
      <c r="C1927" s="3" t="inlineStr">
        <is>
          <t>KATUN61522EPSAM-C4000INKCTGYLW30KEU</t>
        </is>
      </c>
      <c r="D1927" s="11" t="n">
        <v>138</v>
      </c>
      <c r="E1927" s="12" t="n">
        <v>115</v>
      </c>
    </row>
    <row r="1928">
      <c r="A1928" s="3" t="inlineStr">
        <is>
          <t>AE1Y451-KAT</t>
        </is>
      </c>
      <c r="B1928" s="3" t="inlineStr">
        <is>
          <t>Katun</t>
        </is>
      </c>
      <c r="C1928" s="3" t="inlineStr">
        <is>
          <t>KATUNB 61856 KN BIZHUB C3100I TNR CT</t>
        </is>
      </c>
      <c r="D1928" s="11" t="n">
        <v>65</v>
      </c>
      <c r="E1928" s="12" t="n">
        <v>54.17</v>
      </c>
    </row>
    <row r="1929">
      <c r="A1929" s="3" t="inlineStr">
        <is>
          <t>842017-KAT</t>
        </is>
      </c>
      <c r="B1929" s="3" t="inlineStr">
        <is>
          <t>Katun</t>
        </is>
      </c>
      <c r="C1929" s="3" t="inlineStr">
        <is>
          <t>KATUN^ 44000 3002 TNR 400G CTG YLW</t>
        </is>
      </c>
      <c r="D1929" s="11" t="n">
        <v>56</v>
      </c>
      <c r="E1929" s="12" t="n">
        <v>46.67</v>
      </c>
    </row>
    <row r="1930">
      <c r="A1930" s="3" t="inlineStr">
        <is>
          <t>842255-KAT</t>
        </is>
      </c>
      <c r="B1930" s="3" t="inlineStr">
        <is>
          <t>Katun</t>
        </is>
      </c>
      <c r="C1930" s="3" t="inlineStr">
        <is>
          <t>RC 51522 C3000 TNR 520G CTG BLK EU</t>
        </is>
      </c>
      <c r="D1930" s="11" t="n">
        <v>65</v>
      </c>
      <c r="E1930" s="12" t="n">
        <v>54.17</v>
      </c>
    </row>
    <row r="1931">
      <c r="A1931" s="3" t="inlineStr">
        <is>
          <t>A8DA450</t>
        </is>
      </c>
      <c r="B1931" s="3" t="inlineStr">
        <is>
          <t>Konica Bizhub</t>
        </is>
      </c>
      <c r="C1931" s="3" t="inlineStr">
        <is>
          <t>KONICA MINOLTA TONER CYAN</t>
        </is>
      </c>
      <c r="D1931" s="11" t="n">
        <v>97</v>
      </c>
      <c r="E1931" s="12" t="n">
        <v>80.83</v>
      </c>
    </row>
    <row r="1932">
      <c r="A1932" s="3" t="inlineStr">
        <is>
          <t>4065621</t>
        </is>
      </c>
      <c r="B1932" s="3" t="inlineStr">
        <is>
          <t>Konica Minolta</t>
        </is>
      </c>
      <c r="C1932" s="3" t="inlineStr">
        <is>
          <t>4065621</t>
        </is>
      </c>
      <c r="D1932" s="11" t="n">
        <v>43</v>
      </c>
      <c r="E1932" s="12" t="n">
        <v>35.83</v>
      </c>
    </row>
    <row r="1933">
      <c r="A1933" s="3" t="inlineStr">
        <is>
          <t>ACE60Y2</t>
        </is>
      </c>
      <c r="B1933" s="3" t="inlineStr">
        <is>
          <t>Konica Minolta</t>
        </is>
      </c>
      <c r="C1933" s="3" t="inlineStr">
        <is>
          <t>ACE60Y2</t>
        </is>
      </c>
      <c r="D1933" s="11" t="n">
        <v>616</v>
      </c>
      <c r="E1933" s="12" t="n">
        <v>513.33</v>
      </c>
    </row>
    <row r="1934">
      <c r="A1934" s="3" t="inlineStr">
        <is>
          <t>ACP8150</t>
        </is>
      </c>
      <c r="B1934" s="3" t="inlineStr">
        <is>
          <t>Konica Minolta</t>
        </is>
      </c>
      <c r="C1934" s="3" t="inlineStr">
        <is>
          <t>ACP8150</t>
        </is>
      </c>
      <c r="D1934" s="11" t="n">
        <v>60</v>
      </c>
      <c r="E1934" s="12" t="n">
        <v>50</v>
      </c>
    </row>
    <row r="1935">
      <c r="A1935" s="3" t="inlineStr">
        <is>
          <t>ACP8250</t>
        </is>
      </c>
      <c r="B1935" s="3" t="inlineStr">
        <is>
          <t>Konica Minolta</t>
        </is>
      </c>
      <c r="C1935" s="3" t="inlineStr">
        <is>
          <t>ACP8250</t>
        </is>
      </c>
      <c r="D1935" s="11" t="n">
        <v>159</v>
      </c>
      <c r="E1935" s="12" t="n">
        <v>132.5</v>
      </c>
    </row>
    <row r="1936">
      <c r="A1936" s="3" t="inlineStr">
        <is>
          <t>ACP8350</t>
        </is>
      </c>
      <c r="B1936" s="3" t="inlineStr">
        <is>
          <t>Konica Minolta</t>
        </is>
      </c>
      <c r="C1936" s="3" t="inlineStr">
        <is>
          <t>ACP8350</t>
        </is>
      </c>
      <c r="D1936" s="11" t="n">
        <v>159</v>
      </c>
      <c r="E1936" s="12" t="n">
        <v>132.5</v>
      </c>
    </row>
    <row r="1937">
      <c r="A1937" s="3" t="inlineStr">
        <is>
          <t>ACP8450</t>
        </is>
      </c>
      <c r="B1937" s="3" t="inlineStr">
        <is>
          <t>Konica Minolta</t>
        </is>
      </c>
      <c r="C1937" s="3" t="inlineStr">
        <is>
          <t>ACP8450</t>
        </is>
      </c>
      <c r="D1937" s="11" t="n">
        <v>159</v>
      </c>
      <c r="E1937" s="12" t="n">
        <v>132.5</v>
      </c>
    </row>
    <row r="1938">
      <c r="A1938" s="3" t="inlineStr">
        <is>
          <t>ACTD050</t>
        </is>
      </c>
      <c r="B1938" s="3" t="inlineStr">
        <is>
          <t>Konica Minolta</t>
        </is>
      </c>
      <c r="C1938" s="3" t="inlineStr">
        <is>
          <t>ACTD050</t>
        </is>
      </c>
      <c r="D1938" s="11" t="n">
        <v>61</v>
      </c>
      <c r="E1938" s="12" t="n">
        <v>50.83</v>
      </c>
    </row>
    <row r="1939">
      <c r="A1939" s="3" t="inlineStr">
        <is>
          <t>ACTD051</t>
        </is>
      </c>
      <c r="B1939" s="3" t="inlineStr">
        <is>
          <t>Konica Minolta</t>
        </is>
      </c>
      <c r="C1939" s="3" t="inlineStr">
        <is>
          <t>ACTD051</t>
        </is>
      </c>
      <c r="D1939" s="11" t="n">
        <v>67</v>
      </c>
      <c r="E1939" s="12" t="n">
        <v>55.83</v>
      </c>
    </row>
    <row r="1940">
      <c r="A1940" s="3" t="inlineStr">
        <is>
          <t>ACTEWY1</t>
        </is>
      </c>
      <c r="B1940" s="3" t="inlineStr">
        <is>
          <t>Konica Minolta</t>
        </is>
      </c>
      <c r="C1940" s="3" t="inlineStr">
        <is>
          <t>ACTEWY1</t>
        </is>
      </c>
      <c r="D1940" s="11" t="n">
        <v>29</v>
      </c>
      <c r="E1940" s="12" t="n">
        <v>24.17</v>
      </c>
    </row>
    <row r="1941">
      <c r="A1941" s="3" t="inlineStr">
        <is>
          <t>ACV80RE</t>
        </is>
      </c>
      <c r="B1941" s="3" t="inlineStr">
        <is>
          <t>Konica Minolta</t>
        </is>
      </c>
      <c r="C1941" s="3" t="inlineStr">
        <is>
          <t>ACV80RE</t>
        </is>
      </c>
      <c r="D1941" s="11" t="n">
        <v>165</v>
      </c>
      <c r="E1941" s="12" t="n">
        <v>137.5</v>
      </c>
    </row>
    <row r="1942">
      <c r="A1942" s="3" t="inlineStr">
        <is>
          <t>ACVH150</t>
        </is>
      </c>
      <c r="B1942" s="3" t="inlineStr">
        <is>
          <t>Konica Minolta</t>
        </is>
      </c>
      <c r="C1942" s="3" t="inlineStr">
        <is>
          <t>ACVH150</t>
        </is>
      </c>
      <c r="D1942" s="11" t="n">
        <v>47</v>
      </c>
      <c r="E1942" s="12" t="n">
        <v>39.17</v>
      </c>
    </row>
    <row r="1943">
      <c r="A1943" s="3" t="inlineStr">
        <is>
          <t>ACVH250</t>
        </is>
      </c>
      <c r="B1943" s="3" t="inlineStr">
        <is>
          <t>Konica Minolta</t>
        </is>
      </c>
      <c r="C1943" s="3" t="inlineStr">
        <is>
          <t>ACVH250</t>
        </is>
      </c>
      <c r="D1943" s="11" t="n">
        <v>95</v>
      </c>
      <c r="E1943" s="12" t="n">
        <v>79.17</v>
      </c>
    </row>
    <row r="1944">
      <c r="A1944" s="3" t="inlineStr">
        <is>
          <t>ACVH350</t>
        </is>
      </c>
      <c r="B1944" s="3" t="inlineStr">
        <is>
          <t>Konica Minolta</t>
        </is>
      </c>
      <c r="C1944" s="3" t="inlineStr">
        <is>
          <t>ACVH350</t>
        </is>
      </c>
      <c r="D1944" s="11" t="n">
        <v>95</v>
      </c>
      <c r="E1944" s="12" t="n">
        <v>79.17</v>
      </c>
    </row>
    <row r="1945">
      <c r="A1945" s="3" t="inlineStr">
        <is>
          <t>ACVH450</t>
        </is>
      </c>
      <c r="B1945" s="3" t="inlineStr">
        <is>
          <t>Konica Minolta</t>
        </is>
      </c>
      <c r="C1945" s="3" t="inlineStr">
        <is>
          <t>ACVH450</t>
        </is>
      </c>
      <c r="D1945" s="11" t="n">
        <v>95</v>
      </c>
      <c r="E1945" s="12" t="n">
        <v>79.17</v>
      </c>
    </row>
    <row r="1946">
      <c r="A1946" s="3" t="inlineStr">
        <is>
          <t>ACVT0Y1</t>
        </is>
      </c>
      <c r="B1946" s="3" t="inlineStr">
        <is>
          <t>Konica Minolta</t>
        </is>
      </c>
      <c r="C1946" s="3" t="inlineStr">
        <is>
          <t>ACVT0Y1</t>
        </is>
      </c>
      <c r="D1946" s="11" t="n">
        <v>307</v>
      </c>
      <c r="E1946" s="12" t="n">
        <v>255.83</v>
      </c>
    </row>
    <row r="1947">
      <c r="A1947" s="3" t="inlineStr">
        <is>
          <t>ACVV150</t>
        </is>
      </c>
      <c r="B1947" s="3" t="inlineStr">
        <is>
          <t>Konica Minolta</t>
        </is>
      </c>
      <c r="C1947" s="3" t="inlineStr">
        <is>
          <t>ACVV150</t>
        </is>
      </c>
      <c r="D1947" s="11" t="n">
        <v>118</v>
      </c>
      <c r="E1947" s="12" t="n">
        <v>98.33</v>
      </c>
    </row>
    <row r="1948">
      <c r="A1948" s="3" t="inlineStr">
        <is>
          <t>ACVV250</t>
        </is>
      </c>
      <c r="B1948" s="3" t="inlineStr">
        <is>
          <t>Konica Minolta</t>
        </is>
      </c>
      <c r="C1948" s="3" t="inlineStr">
        <is>
          <t>ACVV250</t>
        </is>
      </c>
      <c r="D1948" s="11" t="n">
        <v>152</v>
      </c>
      <c r="E1948" s="12" t="n">
        <v>126.67</v>
      </c>
    </row>
    <row r="1949">
      <c r="A1949" s="3" t="inlineStr">
        <is>
          <t>ACVV350</t>
        </is>
      </c>
      <c r="B1949" s="3" t="inlineStr">
        <is>
          <t>Konica Minolta</t>
        </is>
      </c>
      <c r="C1949" s="3" t="inlineStr">
        <is>
          <t>ACVV350</t>
        </is>
      </c>
      <c r="D1949" s="11" t="n">
        <v>124</v>
      </c>
      <c r="E1949" s="12" t="n">
        <v>103.33</v>
      </c>
    </row>
    <row r="1950">
      <c r="A1950" s="3" t="inlineStr">
        <is>
          <t>ACVV450</t>
        </is>
      </c>
      <c r="B1950" s="3" t="inlineStr">
        <is>
          <t>Konica Minolta</t>
        </is>
      </c>
      <c r="C1950" s="3" t="inlineStr">
        <is>
          <t>ACVV450</t>
        </is>
      </c>
      <c r="D1950" s="11" t="n">
        <v>144</v>
      </c>
      <c r="E1950" s="12" t="n">
        <v>120</v>
      </c>
    </row>
    <row r="1951">
      <c r="A1951" s="3" t="inlineStr">
        <is>
          <t>ACYP050</t>
        </is>
      </c>
      <c r="B1951" s="3" t="inlineStr">
        <is>
          <t>Konica Minolta</t>
        </is>
      </c>
      <c r="C1951" s="3" t="inlineStr">
        <is>
          <t>ACYP050</t>
        </is>
      </c>
      <c r="D1951" s="11" t="n">
        <v>53</v>
      </c>
      <c r="E1951" s="12" t="n">
        <v>44.17</v>
      </c>
    </row>
    <row r="1952">
      <c r="A1952" s="3" t="inlineStr">
        <is>
          <t>A8JJWY1</t>
        </is>
      </c>
      <c r="B1952" s="3" t="inlineStr">
        <is>
          <t>Konica Minolta</t>
        </is>
      </c>
      <c r="C1952" s="3" t="inlineStr">
        <is>
          <t>C227 WASTE TONER BOX</t>
        </is>
      </c>
      <c r="D1952" s="11" t="n">
        <v>29</v>
      </c>
      <c r="E1952" s="12" t="n">
        <v>24.17</v>
      </c>
    </row>
    <row r="1953">
      <c r="A1953" s="3" t="inlineStr">
        <is>
          <t>A4NNWY4</t>
        </is>
      </c>
      <c r="B1953" s="3" t="inlineStr">
        <is>
          <t>Konica Minolta</t>
        </is>
      </c>
      <c r="C1953" s="3" t="inlineStr">
        <is>
          <t>C364 WASTE TONER BOX</t>
        </is>
      </c>
      <c r="D1953" s="11" t="n">
        <v>40</v>
      </c>
      <c r="E1953" s="12" t="n">
        <v>33.33</v>
      </c>
    </row>
    <row r="1954">
      <c r="A1954" s="3" t="inlineStr">
        <is>
          <t>ACE60Y3</t>
        </is>
      </c>
      <c r="B1954" s="3" t="inlineStr">
        <is>
          <t>Konica Minolta</t>
        </is>
      </c>
      <c r="C1954" s="3" t="inlineStr">
        <is>
          <t>DR 621 DRUM UNIT</t>
        </is>
      </c>
      <c r="D1954" s="11" t="n">
        <v>791</v>
      </c>
      <c r="E1954" s="12" t="n">
        <v>659.17</v>
      </c>
    </row>
    <row r="1955">
      <c r="A1955" s="3" t="inlineStr">
        <is>
          <t>ACE60Y4</t>
        </is>
      </c>
      <c r="B1955" s="3" t="inlineStr">
        <is>
          <t>Konica Minolta</t>
        </is>
      </c>
      <c r="C1955" s="3" t="inlineStr">
        <is>
          <t>DR 621K DRUM UNIT</t>
        </is>
      </c>
      <c r="D1955" s="11" t="n">
        <v>791</v>
      </c>
      <c r="E1955" s="12" t="n">
        <v>659.17</v>
      </c>
    </row>
    <row r="1956">
      <c r="A1956" s="3" t="inlineStr">
        <is>
          <t>A7U40TD</t>
        </is>
      </c>
      <c r="B1956" s="3" t="inlineStr">
        <is>
          <t>Konica Minolta</t>
        </is>
      </c>
      <c r="C1956" s="3" t="inlineStr">
        <is>
          <t>DR-313 DRUM Y/M/C  F DIV BIZHUB</t>
        </is>
      </c>
      <c r="D1956" s="11" t="n">
        <v>283</v>
      </c>
      <c r="E1956" s="12" t="n">
        <v>235.83</v>
      </c>
    </row>
    <row r="1957">
      <c r="A1957" s="3" t="inlineStr">
        <is>
          <t>AD3J0Y2</t>
        </is>
      </c>
      <c r="B1957" s="3" t="inlineStr">
        <is>
          <t>Konica Minolta</t>
        </is>
      </c>
      <c r="C1957" s="3" t="inlineStr">
        <is>
          <t>DR629 DRUM UNIT</t>
        </is>
      </c>
      <c r="D1957" s="11" t="n">
        <v>312</v>
      </c>
      <c r="E1957" s="12" t="n">
        <v>260</v>
      </c>
    </row>
    <row r="1958">
      <c r="A1958" s="3" t="inlineStr">
        <is>
          <t>A5WH0Y0</t>
        </is>
      </c>
      <c r="B1958" s="3" t="inlineStr">
        <is>
          <t>Konica Minolta</t>
        </is>
      </c>
      <c r="C1958" s="3" t="inlineStr">
        <is>
          <t>DU-105 DRUM UNIT F PRO/PRINT/PRESS</t>
        </is>
      </c>
      <c r="D1958" s="11" t="n">
        <v>581</v>
      </c>
      <c r="E1958" s="12" t="n">
        <v>484.17</v>
      </c>
    </row>
    <row r="1959">
      <c r="A1959" s="3" t="inlineStr">
        <is>
          <t>A5WJ0Y0</t>
        </is>
      </c>
      <c r="B1959" s="3" t="inlineStr">
        <is>
          <t>Konica Minolta</t>
        </is>
      </c>
      <c r="C1959" s="3" t="inlineStr">
        <is>
          <t>DU-106 DRUM UNIT F PRO/PRINT/C71CF</t>
        </is>
      </c>
      <c r="D1959" s="11" t="n">
        <v>745</v>
      </c>
      <c r="E1959" s="12" t="n">
        <v>620.83</v>
      </c>
    </row>
    <row r="1960">
      <c r="A1960" s="3" t="inlineStr">
        <is>
          <t>A9K1500</t>
        </is>
      </c>
      <c r="B1960" s="3" t="inlineStr">
        <is>
          <t>Konica Minolta</t>
        </is>
      </c>
      <c r="C1960" s="3" t="inlineStr">
        <is>
          <t>DV-017 DEVELOPER F 6120/6136/6136P</t>
        </is>
      </c>
      <c r="D1960" s="11" t="n">
        <v>140</v>
      </c>
      <c r="E1960" s="12" t="n">
        <v>116.67</v>
      </c>
    </row>
    <row r="1961">
      <c r="A1961" s="3" t="inlineStr">
        <is>
          <t>A3VX900</t>
        </is>
      </c>
      <c r="B1961" s="3" t="inlineStr">
        <is>
          <t>Konica Minolta</t>
        </is>
      </c>
      <c r="C1961" s="3" t="inlineStr">
        <is>
          <t>DV614C DEVCYAN F PRO/PRINT/PRESS/C71</t>
        </is>
      </c>
      <c r="D1961" s="11" t="n">
        <v>362</v>
      </c>
      <c r="E1961" s="12" t="n">
        <v>301.67</v>
      </c>
    </row>
    <row r="1962">
      <c r="A1962" s="3" t="inlineStr">
        <is>
          <t>A3VX800</t>
        </is>
      </c>
      <c r="B1962" s="3" t="inlineStr">
        <is>
          <t>Konica Minolta</t>
        </is>
      </c>
      <c r="C1962" s="3" t="inlineStr">
        <is>
          <t>DV614M MAGENTA F PRO/PRINT/PRESS/C71</t>
        </is>
      </c>
      <c r="D1962" s="11" t="n">
        <v>363</v>
      </c>
      <c r="E1962" s="12" t="n">
        <v>302.5</v>
      </c>
    </row>
    <row r="1963">
      <c r="A1963" s="3" t="inlineStr">
        <is>
          <t>A3VX700</t>
        </is>
      </c>
      <c r="B1963" s="3" t="inlineStr">
        <is>
          <t>Konica Minolta</t>
        </is>
      </c>
      <c r="C1963" s="3" t="inlineStr">
        <is>
          <t>DV614Y YELLOW F PRO/PRINT/PRESS/C71C</t>
        </is>
      </c>
      <c r="D1963" s="11" t="n">
        <v>362</v>
      </c>
      <c r="E1963" s="12" t="n">
        <v>301.67</v>
      </c>
    </row>
    <row r="1964">
      <c r="A1964" s="3" t="inlineStr">
        <is>
          <t>AF1R600</t>
        </is>
      </c>
      <c r="B1964" s="3" t="inlineStr">
        <is>
          <t>Konica Minolta</t>
        </is>
      </c>
      <c r="C1964" s="3" t="inlineStr">
        <is>
          <t>DV624K DEVELOPER BLACK</t>
        </is>
      </c>
      <c r="D1964" s="11" t="n">
        <v>323</v>
      </c>
      <c r="E1964" s="12" t="n">
        <v>269.17</v>
      </c>
    </row>
    <row r="1965">
      <c r="A1965" s="3" t="inlineStr">
        <is>
          <t>ACEY01D</t>
        </is>
      </c>
      <c r="B1965" s="3" t="inlineStr">
        <is>
          <t>Konica Minolta</t>
        </is>
      </c>
      <c r="C1965" s="3" t="inlineStr">
        <is>
          <t>IUP 34 IMAGING UNIT</t>
        </is>
      </c>
      <c r="D1965" s="11" t="n">
        <v>40</v>
      </c>
      <c r="E1965" s="12" t="n">
        <v>33.33</v>
      </c>
    </row>
    <row r="1966">
      <c r="A1966" s="3" t="inlineStr">
        <is>
          <t>A63X03V</t>
        </is>
      </c>
      <c r="B1966" s="3" t="inlineStr">
        <is>
          <t>Konica Minolta</t>
        </is>
      </c>
      <c r="C1966" s="3" t="inlineStr">
        <is>
          <t>IUP16  IMAGING UNIT 60K JADE UAR</t>
        </is>
      </c>
      <c r="D1966" s="11" t="n">
        <v>59</v>
      </c>
      <c r="E1966" s="12" t="n">
        <v>49.17</v>
      </c>
    </row>
    <row r="1967">
      <c r="A1967" s="3" t="inlineStr">
        <is>
          <t>A63X03W</t>
        </is>
      </c>
      <c r="B1967" s="3" t="inlineStr">
        <is>
          <t>Konica Minolta</t>
        </is>
      </c>
      <c r="C1967" s="3" t="inlineStr">
        <is>
          <t>IUP17 IMAGING UNIT (60K) JADE (STD)</t>
        </is>
      </c>
      <c r="D1967" s="11" t="n">
        <v>68</v>
      </c>
      <c r="E1967" s="12" t="n">
        <v>56.67</v>
      </c>
    </row>
    <row r="1968">
      <c r="A1968" s="3" t="inlineStr">
        <is>
          <t>AAE00Y0</t>
        </is>
      </c>
      <c r="B1968" s="3" t="inlineStr">
        <is>
          <t>Konica Minolta</t>
        </is>
      </c>
      <c r="C1968" s="3" t="inlineStr">
        <is>
          <t>IUP25 60K F DIV BIZHUB UAR</t>
        </is>
      </c>
      <c r="D1968" s="11" t="n">
        <v>48</v>
      </c>
      <c r="E1968" s="12" t="n">
        <v>40</v>
      </c>
    </row>
    <row r="1969">
      <c r="A1969" s="3" t="inlineStr">
        <is>
          <t>A0TM350</t>
        </is>
      </c>
      <c r="B1969" s="3" t="inlineStr">
        <is>
          <t>Konica Minolta</t>
        </is>
      </c>
      <c r="C1969" s="3" t="inlineStr">
        <is>
          <t>KM BIZHUB C552/652 MGTA TONER</t>
        </is>
      </c>
      <c r="D1969" s="11" t="n">
        <v>140</v>
      </c>
      <c r="E1969" s="12" t="n">
        <v>116.67</v>
      </c>
    </row>
    <row r="1970">
      <c r="A1970" s="3" t="inlineStr">
        <is>
          <t>A33K150</t>
        </is>
      </c>
      <c r="B1970" s="3" t="inlineStr">
        <is>
          <t>Konica Minolta</t>
        </is>
      </c>
      <c r="C1970" s="3" t="inlineStr">
        <is>
          <t>KM C284 BLACK TONER</t>
        </is>
      </c>
      <c r="D1970" s="11" t="n">
        <v>41</v>
      </c>
      <c r="E1970" s="12" t="n">
        <v>34.17</v>
      </c>
    </row>
    <row r="1971">
      <c r="A1971" s="3" t="inlineStr">
        <is>
          <t>A5X0350</t>
        </is>
      </c>
      <c r="B1971" s="3" t="inlineStr">
        <is>
          <t>Konica Minolta</t>
        </is>
      </c>
      <c r="C1971" s="3" t="inlineStr">
        <is>
          <t>KM C3350 MAGENTA TONER</t>
        </is>
      </c>
      <c r="D1971" s="11" t="n">
        <v>48</v>
      </c>
      <c r="E1971" s="12" t="n">
        <v>40</v>
      </c>
    </row>
    <row r="1972">
      <c r="A1972" s="3" t="inlineStr">
        <is>
          <t>A4Y5WY1</t>
        </is>
      </c>
      <c r="B1972" s="3" t="inlineStr">
        <is>
          <t>Konica Minolta</t>
        </is>
      </c>
      <c r="C1972" s="3" t="inlineStr">
        <is>
          <t>KM C3850</t>
        </is>
      </c>
      <c r="D1972" s="11" t="n">
        <v>24</v>
      </c>
      <c r="E1972" s="12" t="n">
        <v>20</v>
      </c>
    </row>
    <row r="1973">
      <c r="A1973" s="3" t="inlineStr">
        <is>
          <t>A3VU350</t>
        </is>
      </c>
      <c r="B1973" s="3" t="inlineStr">
        <is>
          <t>Konica Minolta</t>
        </is>
      </c>
      <c r="C1973" s="3" t="inlineStr">
        <is>
          <t>KM C654/C754 MAGENTA TONER</t>
        </is>
      </c>
      <c r="D1973" s="11" t="n">
        <v>134</v>
      </c>
      <c r="E1973" s="12" t="n">
        <v>111.67</v>
      </c>
    </row>
    <row r="1974">
      <c r="A1974" s="3" t="inlineStr">
        <is>
          <t>A87M050</t>
        </is>
      </c>
      <c r="B1974" s="3" t="inlineStr">
        <is>
          <t>Konica Minolta</t>
        </is>
      </c>
      <c r="C1974" s="3" t="inlineStr">
        <is>
          <t>KM TONER CARTRIDGE TN-323BK</t>
        </is>
      </c>
      <c r="D1974" s="11" t="n">
        <v>54</v>
      </c>
      <c r="E1974" s="12" t="n">
        <v>45</v>
      </c>
    </row>
    <row r="1975">
      <c r="A1975" s="3" t="inlineStr">
        <is>
          <t>A0X5154</t>
        </is>
      </c>
      <c r="B1975" s="3" t="inlineStr">
        <is>
          <t>Konica Minolta</t>
        </is>
      </c>
      <c r="C1975" s="3" t="inlineStr">
        <is>
          <t>KONICA A0X5154 BLACK TONER</t>
        </is>
      </c>
      <c r="D1975" s="11" t="n">
        <v>13</v>
      </c>
      <c r="E1975" s="12" t="n">
        <v>10.83</v>
      </c>
    </row>
    <row r="1976">
      <c r="A1976" s="3" t="inlineStr">
        <is>
          <t>A9E8350</t>
        </is>
      </c>
      <c r="B1976" s="3" t="inlineStr">
        <is>
          <t>Konica Minolta</t>
        </is>
      </c>
      <c r="C1976" s="3" t="inlineStr">
        <is>
          <t>KONICA MINOLTA A9E8150 TN-514 M</t>
        </is>
      </c>
      <c r="D1976" s="11" t="n">
        <v>109</v>
      </c>
      <c r="E1976" s="12" t="n">
        <v>90.83</v>
      </c>
    </row>
    <row r="1977">
      <c r="A1977" s="3" t="inlineStr">
        <is>
          <t>A9E8250</t>
        </is>
      </c>
      <c r="B1977" s="3" t="inlineStr">
        <is>
          <t>Konica Minolta</t>
        </is>
      </c>
      <c r="C1977" s="3" t="inlineStr">
        <is>
          <t>KONICA MINOLTA A9E8250 TN-514 Y</t>
        </is>
      </c>
      <c r="D1977" s="11" t="n">
        <v>109</v>
      </c>
      <c r="E1977" s="12" t="n">
        <v>90.83</v>
      </c>
    </row>
    <row r="1978">
      <c r="A1978" s="3" t="inlineStr">
        <is>
          <t>A9E8450</t>
        </is>
      </c>
      <c r="B1978" s="3" t="inlineStr">
        <is>
          <t>Konica Minolta</t>
        </is>
      </c>
      <c r="C1978" s="3" t="inlineStr">
        <is>
          <t>KONICA MINOLTA A9E8450 TN-514 C</t>
        </is>
      </c>
      <c r="D1978" s="11" t="n">
        <v>109</v>
      </c>
      <c r="E1978" s="12" t="n">
        <v>90.83</v>
      </c>
    </row>
    <row r="1979">
      <c r="A1979" s="3" t="inlineStr">
        <is>
          <t>A33K152</t>
        </is>
      </c>
      <c r="B1979" s="3" t="inlineStr">
        <is>
          <t>Konica Minolta</t>
        </is>
      </c>
      <c r="C1979" s="3" t="inlineStr">
        <is>
          <t>KONICA MINOLTA TN-512K BLK TONER</t>
        </is>
      </c>
      <c r="D1979" s="11" t="n">
        <v>42</v>
      </c>
      <c r="E1979" s="12" t="n">
        <v>35</v>
      </c>
    </row>
    <row r="1980">
      <c r="A1980" s="3" t="inlineStr">
        <is>
          <t>A8DA150</t>
        </is>
      </c>
      <c r="B1980" s="3" t="inlineStr">
        <is>
          <t>Konica Minolta</t>
        </is>
      </c>
      <c r="C1980" s="3" t="inlineStr">
        <is>
          <t>KONICA MINOLTA TONER BLACK</t>
        </is>
      </c>
      <c r="D1980" s="11" t="n">
        <v>41</v>
      </c>
      <c r="E1980" s="12" t="n">
        <v>34.17</v>
      </c>
    </row>
    <row r="1981">
      <c r="A1981" s="3" t="inlineStr">
        <is>
          <t>A8DA350</t>
        </is>
      </c>
      <c r="B1981" s="3" t="inlineStr">
        <is>
          <t>Konica Minolta</t>
        </is>
      </c>
      <c r="C1981" s="3" t="inlineStr">
        <is>
          <t>KONICA MINOLTA TONER MAGENTA</t>
        </is>
      </c>
      <c r="D1981" s="11" t="n">
        <v>97</v>
      </c>
      <c r="E1981" s="12" t="n">
        <v>80.83</v>
      </c>
    </row>
    <row r="1982">
      <c r="A1982" s="3" t="inlineStr">
        <is>
          <t>A8DA250</t>
        </is>
      </c>
      <c r="B1982" s="3" t="inlineStr">
        <is>
          <t>Konica Minolta</t>
        </is>
      </c>
      <c r="C1982" s="3" t="inlineStr">
        <is>
          <t>KONICA MINOLTA TONER YELLOW</t>
        </is>
      </c>
      <c r="D1982" s="11" t="n">
        <v>97</v>
      </c>
      <c r="E1982" s="12" t="n">
        <v>80.83</v>
      </c>
    </row>
    <row r="1983">
      <c r="A1983" s="3" t="inlineStr">
        <is>
          <t>A0X5254</t>
        </is>
      </c>
      <c r="B1983" s="3" t="inlineStr">
        <is>
          <t>Konica Minolta</t>
        </is>
      </c>
      <c r="C1983" s="3" t="inlineStr">
        <is>
          <t>KONIKA A0X5254 YELLOW TONER</t>
        </is>
      </c>
      <c r="D1983" s="11" t="n">
        <v>21</v>
      </c>
      <c r="E1983" s="12" t="n">
        <v>17.5</v>
      </c>
    </row>
    <row r="1984">
      <c r="A1984" s="3" t="inlineStr">
        <is>
          <t>A0X5354</t>
        </is>
      </c>
      <c r="B1984" s="3" t="inlineStr">
        <is>
          <t>Konica Minolta</t>
        </is>
      </c>
      <c r="C1984" s="3" t="inlineStr">
        <is>
          <t>KONIKA A0X5354 MAGENTA TONER</t>
        </is>
      </c>
      <c r="D1984" s="11" t="n">
        <v>21</v>
      </c>
      <c r="E1984" s="12" t="n">
        <v>17.5</v>
      </c>
    </row>
    <row r="1985">
      <c r="A1985" s="3" t="inlineStr">
        <is>
          <t>A0X5454</t>
        </is>
      </c>
      <c r="B1985" s="3" t="inlineStr">
        <is>
          <t>Konica Minolta</t>
        </is>
      </c>
      <c r="C1985" s="3" t="inlineStr">
        <is>
          <t>KONIKA A0X5454 CYAN TONER</t>
        </is>
      </c>
      <c r="D1985" s="11" t="n">
        <v>21</v>
      </c>
      <c r="E1985" s="12" t="n">
        <v>17.5</v>
      </c>
    </row>
    <row r="1986">
      <c r="A1986" s="3" t="inlineStr">
        <is>
          <t>A9K1150</t>
        </is>
      </c>
      <c r="B1986" s="3" t="inlineStr">
        <is>
          <t>Konica Minolta</t>
        </is>
      </c>
      <c r="C1986" s="3" t="inlineStr">
        <is>
          <t>TN-017 TONER F 6120/6136/6136P</t>
        </is>
      </c>
      <c r="D1986" s="11" t="n">
        <v>79</v>
      </c>
      <c r="E1986" s="12" t="n">
        <v>65.83</v>
      </c>
    </row>
    <row r="1987">
      <c r="A1987" s="3" t="inlineStr">
        <is>
          <t>A8K3450</t>
        </is>
      </c>
      <c r="B1987" s="3" t="inlineStr">
        <is>
          <t>Konica Minolta</t>
        </is>
      </c>
      <c r="C1987" s="3" t="inlineStr">
        <is>
          <t>TN-221C TONER CYAN  F C227/287</t>
        </is>
      </c>
      <c r="D1987" s="11" t="n">
        <v>82</v>
      </c>
      <c r="E1987" s="12" t="n">
        <v>68.33</v>
      </c>
    </row>
    <row r="1988">
      <c r="A1988" s="3" t="inlineStr">
        <is>
          <t>A8K3150</t>
        </is>
      </c>
      <c r="B1988" s="3" t="inlineStr">
        <is>
          <t>Konica Minolta</t>
        </is>
      </c>
      <c r="C1988" s="3" t="inlineStr">
        <is>
          <t>TN-221K TONER BLACK  F C227/287</t>
        </is>
      </c>
      <c r="D1988" s="11" t="n">
        <v>46</v>
      </c>
      <c r="E1988" s="12" t="n">
        <v>38.33</v>
      </c>
    </row>
    <row r="1989">
      <c r="A1989" s="3" t="inlineStr">
        <is>
          <t>A8K3350</t>
        </is>
      </c>
      <c r="B1989" s="3" t="inlineStr">
        <is>
          <t>Konica Minolta</t>
        </is>
      </c>
      <c r="C1989" s="3" t="inlineStr">
        <is>
          <t>TN-221M TONER MAGENTA F C227/287</t>
        </is>
      </c>
      <c r="D1989" s="11" t="n">
        <v>82</v>
      </c>
      <c r="E1989" s="12" t="n">
        <v>68.33</v>
      </c>
    </row>
    <row r="1990">
      <c r="A1990" s="3" t="inlineStr">
        <is>
          <t>A8K3250</t>
        </is>
      </c>
      <c r="B1990" s="3" t="inlineStr">
        <is>
          <t>Konica Minolta</t>
        </is>
      </c>
      <c r="C1990" s="3" t="inlineStr">
        <is>
          <t>TN-221Y TONER YELLOW  F C227/287</t>
        </is>
      </c>
      <c r="D1990" s="11" t="n">
        <v>82</v>
      </c>
      <c r="E1990" s="12" t="n">
        <v>68.33</v>
      </c>
    </row>
    <row r="1991">
      <c r="A1991" s="3" t="inlineStr">
        <is>
          <t>A33K352</t>
        </is>
      </c>
      <c r="B1991" s="3" t="inlineStr">
        <is>
          <t>Konica Minolta</t>
        </is>
      </c>
      <c r="C1991" s="3" t="inlineStr">
        <is>
          <t>TN-512M TONER MAGENTA F BIZ C454</t>
        </is>
      </c>
      <c r="D1991" s="11" t="n">
        <v>109</v>
      </c>
      <c r="E1991" s="12" t="n">
        <v>90.83</v>
      </c>
    </row>
    <row r="1992">
      <c r="A1992" s="3" t="inlineStr">
        <is>
          <t>A33K252</t>
        </is>
      </c>
      <c r="B1992" s="3" t="inlineStr">
        <is>
          <t>Konica Minolta</t>
        </is>
      </c>
      <c r="C1992" s="3" t="inlineStr">
        <is>
          <t>TN-512Y TONER YLLOW  F BIZHUB C454/</t>
        </is>
      </c>
      <c r="D1992" s="11" t="n">
        <v>109</v>
      </c>
      <c r="E1992" s="12" t="n">
        <v>90.83</v>
      </c>
    </row>
    <row r="1993">
      <c r="A1993" s="3" t="inlineStr">
        <is>
          <t>A5E7450</t>
        </is>
      </c>
      <c r="B1993" s="3" t="inlineStr">
        <is>
          <t>Konica Minolta</t>
        </is>
      </c>
      <c r="C1993" s="3" t="inlineStr">
        <is>
          <t>TN-622C TONER CYAN F C1085/1100</t>
        </is>
      </c>
      <c r="D1993" s="11" t="n">
        <v>67</v>
      </c>
      <c r="E1993" s="12" t="n">
        <v>55.83</v>
      </c>
    </row>
    <row r="1994">
      <c r="A1994" s="3" t="inlineStr">
        <is>
          <t>A8J3151</t>
        </is>
      </c>
      <c r="B1994" s="3" t="inlineStr">
        <is>
          <t>Konica Minolta</t>
        </is>
      </c>
      <c r="C1994" s="3" t="inlineStr">
        <is>
          <t>TN-623K TON BLK F. C71CF/AL190/AL230</t>
        </is>
      </c>
      <c r="D1994" s="11" t="n">
        <v>67</v>
      </c>
      <c r="E1994" s="12" t="n">
        <v>55.83</v>
      </c>
    </row>
    <row r="1995">
      <c r="A1995" s="3" t="inlineStr">
        <is>
          <t>A8J3350</t>
        </is>
      </c>
      <c r="B1995" s="3" t="inlineStr">
        <is>
          <t>Konica Minolta</t>
        </is>
      </c>
      <c r="C1995" s="3" t="inlineStr">
        <is>
          <t>TN-623M TONER M F. C71CF/AL190/AL230</t>
        </is>
      </c>
      <c r="D1995" s="11" t="n">
        <v>85</v>
      </c>
      <c r="E1995" s="12" t="n">
        <v>70.83</v>
      </c>
    </row>
    <row r="1996">
      <c r="A1996" s="3" t="inlineStr">
        <is>
          <t>A8J3250</t>
        </is>
      </c>
      <c r="B1996" s="3" t="inlineStr">
        <is>
          <t>Konica Minolta</t>
        </is>
      </c>
      <c r="C1996" s="3" t="inlineStr">
        <is>
          <t>TN-623Y TONER Y F. C71CF/AL190/AL230</t>
        </is>
      </c>
      <c r="D1996" s="11" t="n">
        <v>110</v>
      </c>
      <c r="E1996" s="12" t="n">
        <v>91.67</v>
      </c>
    </row>
    <row r="1997">
      <c r="A1997" s="3" t="inlineStr">
        <is>
          <t>A9K8150</t>
        </is>
      </c>
      <c r="B1997" s="3" t="inlineStr">
        <is>
          <t>Konica Minolta</t>
        </is>
      </c>
      <c r="C1997" s="3" t="inlineStr">
        <is>
          <t>TN-713K TONER BLACK F BIZHUB C659/75</t>
        </is>
      </c>
      <c r="D1997" s="11" t="n">
        <v>76</v>
      </c>
      <c r="E1997" s="12" t="n">
        <v>63.33</v>
      </c>
    </row>
    <row r="1998">
      <c r="A1998" s="3" t="inlineStr">
        <is>
          <t>A8H5050</t>
        </is>
      </c>
      <c r="B1998" s="3" t="inlineStr">
        <is>
          <t>Konica Minolta</t>
        </is>
      </c>
      <c r="C1998" s="3" t="inlineStr">
        <is>
          <t>TN-812 TONER F BIZHUB 758</t>
        </is>
      </c>
      <c r="D1998" s="11" t="n">
        <v>63</v>
      </c>
      <c r="E1998" s="12" t="n">
        <v>52.5</v>
      </c>
    </row>
    <row r="1999">
      <c r="A1999" s="3" t="inlineStr">
        <is>
          <t>A8H5051</t>
        </is>
      </c>
      <c r="B1999" s="3" t="inlineStr">
        <is>
          <t>Konica Minolta</t>
        </is>
      </c>
      <c r="C1999" s="3" t="inlineStr">
        <is>
          <t>TN-912 TONER F BIZHUB 958</t>
        </is>
      </c>
      <c r="D1999" s="11" t="n">
        <v>53</v>
      </c>
      <c r="E1999" s="12" t="n">
        <v>44.17</v>
      </c>
    </row>
    <row r="2000">
      <c r="A2000" s="3" t="inlineStr">
        <is>
          <t>A3VV150</t>
        </is>
      </c>
      <c r="B2000" s="3" t="inlineStr">
        <is>
          <t>Konica Minolta</t>
        </is>
      </c>
      <c r="C2000" s="3" t="inlineStr">
        <is>
          <t>TN014 TONER F BIZHUB PRESS 1052/1250</t>
        </is>
      </c>
      <c r="D2000" s="11" t="n">
        <v>68</v>
      </c>
      <c r="E2000" s="12" t="n">
        <v>56.67</v>
      </c>
    </row>
    <row r="2001">
      <c r="A2001" s="3" t="inlineStr">
        <is>
          <t>A88J150</t>
        </is>
      </c>
      <c r="B2001" s="3" t="inlineStr">
        <is>
          <t>Konica Minolta</t>
        </is>
      </c>
      <c r="C2001" s="3" t="inlineStr">
        <is>
          <t>TN016 TONER F BIZHUB PRO 1100</t>
        </is>
      </c>
      <c r="D2001" s="11" t="n">
        <v>67</v>
      </c>
      <c r="E2001" s="12" t="n">
        <v>55.83</v>
      </c>
    </row>
    <row r="2002">
      <c r="A2002" s="3" t="inlineStr">
        <is>
          <t>A8DA050</t>
        </is>
      </c>
      <c r="B2002" s="3" t="inlineStr">
        <is>
          <t>Konica Minolta</t>
        </is>
      </c>
      <c r="C2002" s="3" t="inlineStr">
        <is>
          <t>TN325 TONER BLACK FOR BIZHUB 308/368</t>
        </is>
      </c>
      <c r="D2002" s="11" t="n">
        <v>60</v>
      </c>
      <c r="E2002" s="12" t="n">
        <v>50</v>
      </c>
    </row>
    <row r="2003">
      <c r="A2003" s="3" t="inlineStr">
        <is>
          <t>AAJ605C</t>
        </is>
      </c>
      <c r="B2003" s="3" t="inlineStr">
        <is>
          <t>Konica Minolta</t>
        </is>
      </c>
      <c r="C2003" s="3" t="inlineStr">
        <is>
          <t>TN326J TONER BLACK</t>
        </is>
      </c>
      <c r="D2003" s="11" t="n">
        <v>51</v>
      </c>
      <c r="E2003" s="12" t="n">
        <v>42.5</v>
      </c>
    </row>
    <row r="2004">
      <c r="A2004" s="3" t="inlineStr">
        <is>
          <t>AAV8450</t>
        </is>
      </c>
      <c r="B2004" s="3" t="inlineStr">
        <is>
          <t>Konica Minolta</t>
        </is>
      </c>
      <c r="C2004" s="3" t="inlineStr">
        <is>
          <t>TN328C CYN TNR FOR C250I-C300I-C360</t>
        </is>
      </c>
      <c r="D2004" s="11" t="n">
        <v>104</v>
      </c>
      <c r="E2004" s="12" t="n">
        <v>86.67</v>
      </c>
    </row>
    <row r="2005">
      <c r="A2005" s="3" t="inlineStr">
        <is>
          <t>AAV8150</t>
        </is>
      </c>
      <c r="B2005" s="3" t="inlineStr">
        <is>
          <t>Konica Minolta</t>
        </is>
      </c>
      <c r="C2005" s="3" t="inlineStr">
        <is>
          <t>TN328K BLACK TNR FOR C250I-C300I-C36</t>
        </is>
      </c>
      <c r="D2005" s="11" t="n">
        <v>41</v>
      </c>
      <c r="E2005" s="12" t="n">
        <v>34.17</v>
      </c>
    </row>
    <row r="2006">
      <c r="A2006" s="3" t="inlineStr">
        <is>
          <t>AAV8350</t>
        </is>
      </c>
      <c r="B2006" s="3" t="inlineStr">
        <is>
          <t>Konica Minolta</t>
        </is>
      </c>
      <c r="C2006" s="3" t="inlineStr">
        <is>
          <t>TN328M MGTA TNR FOR C250I-C300I-C</t>
        </is>
      </c>
      <c r="D2006" s="11" t="n">
        <v>104</v>
      </c>
      <c r="E2006" s="12" t="n">
        <v>86.67</v>
      </c>
    </row>
    <row r="2007">
      <c r="A2007" s="3" t="inlineStr">
        <is>
          <t>AAV8250</t>
        </is>
      </c>
      <c r="B2007" s="3" t="inlineStr">
        <is>
          <t>Konica Minolta</t>
        </is>
      </c>
      <c r="C2007" s="3" t="inlineStr">
        <is>
          <t>TN328Y YLLOW TNR FOR C250I-C300I-C3</t>
        </is>
      </c>
      <c r="D2007" s="11" t="n">
        <v>104</v>
      </c>
      <c r="E2007" s="12" t="n">
        <v>86.67</v>
      </c>
    </row>
    <row r="2008">
      <c r="A2008" s="3" t="inlineStr">
        <is>
          <t>AC7A050</t>
        </is>
      </c>
      <c r="B2008" s="3" t="inlineStr">
        <is>
          <t>Konica Minolta</t>
        </is>
      </c>
      <c r="C2008" s="3" t="inlineStr">
        <is>
          <t>TN330 KONICA BLACK TONER 300I/360I</t>
        </is>
      </c>
      <c r="D2008" s="11" t="n">
        <v>60</v>
      </c>
      <c r="E2008" s="12" t="n">
        <v>50</v>
      </c>
    </row>
    <row r="2009">
      <c r="A2009" s="3" t="inlineStr">
        <is>
          <t>A9E815C</t>
        </is>
      </c>
      <c r="B2009" s="3" t="inlineStr">
        <is>
          <t>Konica Minolta</t>
        </is>
      </c>
      <c r="C2009" s="3" t="inlineStr">
        <is>
          <t>TN514JK TONER BLK</t>
        </is>
      </c>
      <c r="D2009" s="11" t="n">
        <v>42</v>
      </c>
      <c r="E2009" s="12" t="n">
        <v>35</v>
      </c>
    </row>
    <row r="2010">
      <c r="A2010" s="3" t="inlineStr">
        <is>
          <t>A1U9252</t>
        </is>
      </c>
      <c r="B2010" s="3" t="inlineStr">
        <is>
          <t>Konica Minolta</t>
        </is>
      </c>
      <c r="C2010" s="3" t="inlineStr">
        <is>
          <t>TN616Y-L YELLOW F PRO C6000L</t>
        </is>
      </c>
      <c r="D2010" s="11" t="n">
        <v>49</v>
      </c>
      <c r="E2010" s="12" t="n">
        <v>40.83</v>
      </c>
    </row>
    <row r="2011">
      <c r="A2011" s="3" t="inlineStr">
        <is>
          <t>A3VX455</t>
        </is>
      </c>
      <c r="B2011" s="3" t="inlineStr">
        <is>
          <t>Konica Minolta</t>
        </is>
      </c>
      <c r="C2011" s="3" t="inlineStr">
        <is>
          <t>TN619 TONER CYAN FOR C3070/C3080/P</t>
        </is>
      </c>
      <c r="D2011" s="11" t="n">
        <v>99</v>
      </c>
      <c r="E2011" s="12" t="n">
        <v>82.5</v>
      </c>
    </row>
    <row r="2012">
      <c r="A2012" s="3" t="inlineStr">
        <is>
          <t>A3VX355</t>
        </is>
      </c>
      <c r="B2012" s="3" t="inlineStr">
        <is>
          <t>Konica Minolta</t>
        </is>
      </c>
      <c r="C2012" s="3" t="inlineStr">
        <is>
          <t>TN619 TONER MAGENTA FOR C3070/C3080/</t>
        </is>
      </c>
      <c r="D2012" s="11" t="n">
        <v>69</v>
      </c>
      <c r="E2012" s="12" t="n">
        <v>57.5</v>
      </c>
    </row>
    <row r="2013">
      <c r="A2013" s="3" t="inlineStr">
        <is>
          <t>A3VX255</t>
        </is>
      </c>
      <c r="B2013" s="3" t="inlineStr">
        <is>
          <t>Konica Minolta</t>
        </is>
      </c>
      <c r="C2013" s="3" t="inlineStr">
        <is>
          <t>TN619 TONER YELLOW FOR C3070/C3080/P</t>
        </is>
      </c>
      <c r="D2013" s="11" t="n">
        <v>90</v>
      </c>
      <c r="E2013" s="12" t="n">
        <v>75</v>
      </c>
    </row>
    <row r="2014">
      <c r="A2014" s="3" t="inlineStr">
        <is>
          <t>A3VX450</t>
        </is>
      </c>
      <c r="B2014" s="3" t="inlineStr">
        <is>
          <t>Konica Minolta</t>
        </is>
      </c>
      <c r="C2014" s="3" t="inlineStr">
        <is>
          <t>TN619C TONER CYAN F C1060/1070/P</t>
        </is>
      </c>
      <c r="D2014" s="11" t="n">
        <v>101</v>
      </c>
      <c r="E2014" s="12" t="n">
        <v>84.17</v>
      </c>
    </row>
    <row r="2015">
      <c r="A2015" s="3" t="inlineStr">
        <is>
          <t>A3VX453</t>
        </is>
      </c>
      <c r="B2015" s="3" t="inlineStr">
        <is>
          <t>Konica Minolta</t>
        </is>
      </c>
      <c r="C2015" s="3" t="inlineStr">
        <is>
          <t>TN619C TONER CYAN F C2060/2070/P</t>
        </is>
      </c>
      <c r="D2015" s="11" t="n">
        <v>99</v>
      </c>
      <c r="E2015" s="12" t="n">
        <v>82.5</v>
      </c>
    </row>
    <row r="2016">
      <c r="A2016" s="3" t="inlineStr">
        <is>
          <t>AF1R150</t>
        </is>
      </c>
      <c r="B2016" s="3" t="inlineStr">
        <is>
          <t>Konica Minolta</t>
        </is>
      </c>
      <c r="C2016" s="3" t="inlineStr">
        <is>
          <t>TN619K TONER BLACK  F C1060/1070/P</t>
        </is>
      </c>
      <c r="D2016" s="11" t="n">
        <v>57</v>
      </c>
      <c r="E2016" s="12" t="n">
        <v>47.5</v>
      </c>
    </row>
    <row r="2017">
      <c r="A2017" s="3" t="inlineStr">
        <is>
          <t>A3VX153</t>
        </is>
      </c>
      <c r="B2017" s="3" t="inlineStr">
        <is>
          <t>Konica Minolta</t>
        </is>
      </c>
      <c r="C2017" s="3" t="inlineStr">
        <is>
          <t>TN619K TONER BLACK  F C2060/2070/P</t>
        </is>
      </c>
      <c r="D2017" s="11" t="n">
        <v>55</v>
      </c>
      <c r="E2017" s="12" t="n">
        <v>45.83</v>
      </c>
    </row>
    <row r="2018">
      <c r="A2018" s="3" t="inlineStr">
        <is>
          <t>A3VX350</t>
        </is>
      </c>
      <c r="B2018" s="3" t="inlineStr">
        <is>
          <t>Konica Minolta</t>
        </is>
      </c>
      <c r="C2018" s="3" t="inlineStr">
        <is>
          <t>TN619M TONER MAGENTA F C1060/1070/P</t>
        </is>
      </c>
      <c r="D2018" s="11" t="n">
        <v>71</v>
      </c>
      <c r="E2018" s="12" t="n">
        <v>59.17</v>
      </c>
    </row>
    <row r="2019">
      <c r="A2019" s="3" t="inlineStr">
        <is>
          <t>A3VX353</t>
        </is>
      </c>
      <c r="B2019" s="3" t="inlineStr">
        <is>
          <t>Konica Minolta</t>
        </is>
      </c>
      <c r="C2019" s="3" t="inlineStr">
        <is>
          <t>TN619M TONER MAGENTA F C2060/2070/P</t>
        </is>
      </c>
      <c r="D2019" s="11" t="n">
        <v>69</v>
      </c>
      <c r="E2019" s="12" t="n">
        <v>57.5</v>
      </c>
    </row>
    <row r="2020">
      <c r="A2020" s="3" t="inlineStr">
        <is>
          <t>A3VX253</t>
        </is>
      </c>
      <c r="B2020" s="3" t="inlineStr">
        <is>
          <t>Konica Minolta</t>
        </is>
      </c>
      <c r="C2020" s="3" t="inlineStr">
        <is>
          <t>TN619Y TONER YELLOW F C2060/2070/P</t>
        </is>
      </c>
      <c r="D2020" s="11" t="n">
        <v>90</v>
      </c>
      <c r="E2020" s="12" t="n">
        <v>75</v>
      </c>
    </row>
    <row r="2021">
      <c r="A2021" s="3" t="inlineStr">
        <is>
          <t>A3VX456</t>
        </is>
      </c>
      <c r="B2021" s="3" t="inlineStr">
        <is>
          <t>Konica Minolta</t>
        </is>
      </c>
      <c r="C2021" s="3" t="inlineStr">
        <is>
          <t>TN620C TONER CYAN C3070L</t>
        </is>
      </c>
      <c r="D2021" s="11" t="n">
        <v>109</v>
      </c>
      <c r="E2021" s="12" t="n">
        <v>90.83</v>
      </c>
    </row>
    <row r="2022">
      <c r="A2022" s="3" t="inlineStr">
        <is>
          <t>A3VX451</t>
        </is>
      </c>
      <c r="B2022" s="3" t="inlineStr">
        <is>
          <t>Konica Minolta</t>
        </is>
      </c>
      <c r="C2022" s="3" t="inlineStr">
        <is>
          <t>TN620C TONER CYAN F C1060L (70K)</t>
        </is>
      </c>
      <c r="D2022" s="11" t="n">
        <v>117</v>
      </c>
      <c r="E2022" s="12" t="n">
        <v>97.5</v>
      </c>
    </row>
    <row r="2023">
      <c r="A2023" s="3" t="inlineStr">
        <is>
          <t>A3VX154</t>
        </is>
      </c>
      <c r="B2023" s="3" t="inlineStr">
        <is>
          <t>Konica Minolta</t>
        </is>
      </c>
      <c r="C2023" s="3" t="inlineStr">
        <is>
          <t>TN620K TONER BLACK FOR C2060L</t>
        </is>
      </c>
      <c r="D2023" s="11" t="n">
        <v>59</v>
      </c>
      <c r="E2023" s="12" t="n">
        <v>49.17</v>
      </c>
    </row>
    <row r="2024">
      <c r="A2024" s="3" t="inlineStr">
        <is>
          <t>A3VX358</t>
        </is>
      </c>
      <c r="B2024" s="3" t="inlineStr">
        <is>
          <t>Konica Minolta</t>
        </is>
      </c>
      <c r="C2024" s="3" t="inlineStr">
        <is>
          <t>TN620K TONER MAGENTA</t>
        </is>
      </c>
      <c r="D2024" s="11" t="n">
        <v>99</v>
      </c>
      <c r="E2024" s="12" t="n">
        <v>82.5</v>
      </c>
    </row>
    <row r="2025">
      <c r="A2025" s="3" t="inlineStr">
        <is>
          <t>A3VX258</t>
        </is>
      </c>
      <c r="B2025" s="3" t="inlineStr">
        <is>
          <t>Konica Minolta</t>
        </is>
      </c>
      <c r="C2025" s="3" t="inlineStr">
        <is>
          <t>TN620K TONER YELLOW</t>
        </is>
      </c>
      <c r="D2025" s="11" t="n">
        <v>120</v>
      </c>
      <c r="E2025" s="12" t="n">
        <v>100</v>
      </c>
    </row>
    <row r="2026">
      <c r="A2026" s="3" t="inlineStr">
        <is>
          <t>AF1R151</t>
        </is>
      </c>
      <c r="B2026" s="3" t="inlineStr">
        <is>
          <t>Konica Minolta</t>
        </is>
      </c>
      <c r="C2026" s="3" t="inlineStr">
        <is>
          <t>TN620K/TN635K TNR BLK F C1060L (60K)</t>
        </is>
      </c>
      <c r="D2026" s="11" t="n">
        <v>62</v>
      </c>
      <c r="E2026" s="12" t="n">
        <v>51.67</v>
      </c>
    </row>
    <row r="2027">
      <c r="A2027" s="3" t="inlineStr">
        <is>
          <t>A3VX356</t>
        </is>
      </c>
      <c r="B2027" s="3" t="inlineStr">
        <is>
          <t>Konica Minolta</t>
        </is>
      </c>
      <c r="C2027" s="3" t="inlineStr">
        <is>
          <t>TN620M TONER MAGENTA C3070L</t>
        </is>
      </c>
      <c r="D2027" s="11" t="n">
        <v>82</v>
      </c>
      <c r="E2027" s="12" t="n">
        <v>68.33</v>
      </c>
    </row>
    <row r="2028">
      <c r="A2028" s="3" t="inlineStr">
        <is>
          <t>A3VX351</t>
        </is>
      </c>
      <c r="B2028" s="3" t="inlineStr">
        <is>
          <t>Konica Minolta</t>
        </is>
      </c>
      <c r="C2028" s="3" t="inlineStr">
        <is>
          <t>TN620M TONER MAGENTA F C1060L (49K)</t>
        </is>
      </c>
      <c r="D2028" s="11" t="n">
        <v>82</v>
      </c>
      <c r="E2028" s="12" t="n">
        <v>68.33</v>
      </c>
    </row>
    <row r="2029">
      <c r="A2029" s="3" t="inlineStr">
        <is>
          <t>A3VX354</t>
        </is>
      </c>
      <c r="B2029" s="3" t="inlineStr">
        <is>
          <t>Konica Minolta</t>
        </is>
      </c>
      <c r="C2029" s="3" t="inlineStr">
        <is>
          <t>TN620M TONER MAGENTA FOR C2060L</t>
        </is>
      </c>
      <c r="D2029" s="11" t="n">
        <v>81</v>
      </c>
      <c r="E2029" s="12" t="n">
        <v>67.5</v>
      </c>
    </row>
    <row r="2030">
      <c r="A2030" s="3" t="inlineStr">
        <is>
          <t>A3VX256</t>
        </is>
      </c>
      <c r="B2030" s="3" t="inlineStr">
        <is>
          <t>Konica Minolta</t>
        </is>
      </c>
      <c r="C2030" s="3" t="inlineStr">
        <is>
          <t>TN620Y TONER YELLOW C3070L</t>
        </is>
      </c>
      <c r="D2030" s="11" t="n">
        <v>100</v>
      </c>
      <c r="E2030" s="12" t="n">
        <v>83.33</v>
      </c>
    </row>
    <row r="2031">
      <c r="A2031" s="3" t="inlineStr">
        <is>
          <t>A3VX251</t>
        </is>
      </c>
      <c r="B2031" s="3" t="inlineStr">
        <is>
          <t>Konica Minolta</t>
        </is>
      </c>
      <c r="C2031" s="3" t="inlineStr">
        <is>
          <t>TN620Y TONER YELLOW F C1060L (64K)</t>
        </is>
      </c>
      <c r="D2031" s="11" t="n">
        <v>107</v>
      </c>
      <c r="E2031" s="12" t="n">
        <v>89.17</v>
      </c>
    </row>
    <row r="2032">
      <c r="A2032" s="3" t="inlineStr">
        <is>
          <t>A3VX254</t>
        </is>
      </c>
      <c r="B2032" s="3" t="inlineStr">
        <is>
          <t>Konica Minolta</t>
        </is>
      </c>
      <c r="C2032" s="3" t="inlineStr">
        <is>
          <t>TN620Y TONER YELLOW FOR C2060L</t>
        </is>
      </c>
      <c r="D2032" s="11" t="n">
        <v>106</v>
      </c>
      <c r="E2032" s="12" t="n">
        <v>88.33</v>
      </c>
    </row>
    <row r="2033">
      <c r="A2033" s="3" t="inlineStr">
        <is>
          <t>A5E7451</t>
        </is>
      </c>
      <c r="B2033" s="3" t="inlineStr">
        <is>
          <t>Konica Minolta</t>
        </is>
      </c>
      <c r="C2033" s="3" t="inlineStr">
        <is>
          <t>TN622C CYAN F C6085/6100</t>
        </is>
      </c>
      <c r="D2033" s="11" t="n">
        <v>62</v>
      </c>
      <c r="E2033" s="12" t="n">
        <v>51.67</v>
      </c>
    </row>
    <row r="2034">
      <c r="A2034" s="3" t="inlineStr">
        <is>
          <t>A5E7151</t>
        </is>
      </c>
      <c r="B2034" s="3" t="inlineStr">
        <is>
          <t>Konica Minolta</t>
        </is>
      </c>
      <c r="C2034" s="3" t="inlineStr">
        <is>
          <t>TN622K BLACK F C6085/6100</t>
        </is>
      </c>
      <c r="D2034" s="11" t="n">
        <v>54</v>
      </c>
      <c r="E2034" s="12" t="n">
        <v>45</v>
      </c>
    </row>
    <row r="2035">
      <c r="A2035" s="3" t="inlineStr">
        <is>
          <t>A5E7351</t>
        </is>
      </c>
      <c r="B2035" s="3" t="inlineStr">
        <is>
          <t>Konica Minolta</t>
        </is>
      </c>
      <c r="C2035" s="3" t="inlineStr">
        <is>
          <t>TN622M MAGENTA F C6085/6100</t>
        </is>
      </c>
      <c r="D2035" s="11" t="n">
        <v>60</v>
      </c>
      <c r="E2035" s="12" t="n">
        <v>50</v>
      </c>
    </row>
    <row r="2036">
      <c r="A2036" s="3" t="inlineStr">
        <is>
          <t>A5E7251</t>
        </is>
      </c>
      <c r="B2036" s="3" t="inlineStr">
        <is>
          <t>Konica Minolta</t>
        </is>
      </c>
      <c r="C2036" s="3" t="inlineStr">
        <is>
          <t>TN622Y YELLOW F C6085/6100</t>
        </is>
      </c>
      <c r="D2036" s="11" t="n">
        <v>68</v>
      </c>
      <c r="E2036" s="12" t="n">
        <v>56.67</v>
      </c>
    </row>
    <row r="2037">
      <c r="A2037" s="3" t="inlineStr">
        <is>
          <t>ACV1450</t>
        </is>
      </c>
      <c r="B2037" s="3" t="inlineStr">
        <is>
          <t>Konica Minolta</t>
        </is>
      </c>
      <c r="C2037" s="3" t="inlineStr">
        <is>
          <t>TN626C TON CYN F. C650I/C550I/C450I</t>
        </is>
      </c>
      <c r="D2037" s="11" t="n">
        <v>115</v>
      </c>
      <c r="E2037" s="12" t="n">
        <v>95.83</v>
      </c>
    </row>
    <row r="2038">
      <c r="A2038" s="3" t="inlineStr">
        <is>
          <t>ACV1150</t>
        </is>
      </c>
      <c r="B2038" s="3" t="inlineStr">
        <is>
          <t>Konica Minolta</t>
        </is>
      </c>
      <c r="C2038" s="3" t="inlineStr">
        <is>
          <t>TN626K TON BLK  F. C650I/C550I/C450I</t>
        </is>
      </c>
      <c r="D2038" s="11" t="n">
        <v>41</v>
      </c>
      <c r="E2038" s="12" t="n">
        <v>34.17</v>
      </c>
    </row>
    <row r="2039">
      <c r="A2039" s="3" t="inlineStr">
        <is>
          <t>ACV1350</t>
        </is>
      </c>
      <c r="B2039" s="3" t="inlineStr">
        <is>
          <t>Konica Minolta</t>
        </is>
      </c>
      <c r="C2039" s="3" t="inlineStr">
        <is>
          <t>TN626M TONER MG F.C650I/C550I/C450I</t>
        </is>
      </c>
      <c r="D2039" s="11" t="n">
        <v>115</v>
      </c>
      <c r="E2039" s="12" t="n">
        <v>95.83</v>
      </c>
    </row>
    <row r="2040">
      <c r="A2040" s="3" t="inlineStr">
        <is>
          <t>ACV1250</t>
        </is>
      </c>
      <c r="B2040" s="3" t="inlineStr">
        <is>
          <t>Konica Minolta</t>
        </is>
      </c>
      <c r="C2040" s="3" t="inlineStr">
        <is>
          <t>TN626Y TON YELL FC650I/C550I/C450I</t>
        </is>
      </c>
      <c r="D2040" s="11" t="n">
        <v>115</v>
      </c>
      <c r="E2040" s="12" t="n">
        <v>95.83</v>
      </c>
    </row>
    <row r="2041">
      <c r="A2041" s="3" t="inlineStr">
        <is>
          <t>AD3H450</t>
        </is>
      </c>
      <c r="B2041" s="3" t="inlineStr">
        <is>
          <t>Konica Minolta</t>
        </is>
      </c>
      <c r="C2041" s="3" t="inlineStr">
        <is>
          <t>TN629C CYAN TONER</t>
        </is>
      </c>
      <c r="D2041" s="11" t="n">
        <v>66</v>
      </c>
      <c r="E2041" s="12" t="n">
        <v>55</v>
      </c>
    </row>
    <row r="2042">
      <c r="A2042" s="3" t="inlineStr">
        <is>
          <t>AD3H150</t>
        </is>
      </c>
      <c r="B2042" s="3" t="inlineStr">
        <is>
          <t>Konica Minolta</t>
        </is>
      </c>
      <c r="C2042" s="3" t="inlineStr">
        <is>
          <t>TN629K BLACK TONER</t>
        </is>
      </c>
      <c r="D2042" s="11" t="n">
        <v>57</v>
      </c>
      <c r="E2042" s="12" t="n">
        <v>47.5</v>
      </c>
    </row>
    <row r="2043">
      <c r="A2043" s="3" t="inlineStr">
        <is>
          <t>AD3H350</t>
        </is>
      </c>
      <c r="B2043" s="3" t="inlineStr">
        <is>
          <t>Konica Minolta</t>
        </is>
      </c>
      <c r="C2043" s="3" t="inlineStr">
        <is>
          <t>TN629M MAGENTA TONER</t>
        </is>
      </c>
      <c r="D2043" s="11" t="n">
        <v>61</v>
      </c>
      <c r="E2043" s="12" t="n">
        <v>50.83</v>
      </c>
    </row>
    <row r="2044">
      <c r="A2044" s="3" t="inlineStr">
        <is>
          <t>AD3H250</t>
        </is>
      </c>
      <c r="B2044" s="3" t="inlineStr">
        <is>
          <t>Konica Minolta</t>
        </is>
      </c>
      <c r="C2044" s="3" t="inlineStr">
        <is>
          <t>TN629Y YELLOW TONER</t>
        </is>
      </c>
      <c r="D2044" s="11" t="n">
        <v>72</v>
      </c>
      <c r="E2044" s="12" t="n">
        <v>60</v>
      </c>
    </row>
    <row r="2045">
      <c r="A2045" s="3" t="inlineStr">
        <is>
          <t>AEW6450</t>
        </is>
      </c>
      <c r="B2045" s="3" t="inlineStr">
        <is>
          <t>Konica Minolta</t>
        </is>
      </c>
      <c r="C2045" s="3" t="inlineStr">
        <is>
          <t>TN633C TONER CYAN</t>
        </is>
      </c>
      <c r="D2045" s="11" t="n">
        <v>130</v>
      </c>
      <c r="E2045" s="12" t="n">
        <v>108.33</v>
      </c>
    </row>
    <row r="2046">
      <c r="A2046" s="3" t="inlineStr">
        <is>
          <t>AEW6150</t>
        </is>
      </c>
      <c r="B2046" s="3" t="inlineStr">
        <is>
          <t>Konica Minolta</t>
        </is>
      </c>
      <c r="C2046" s="3" t="inlineStr">
        <is>
          <t>TN633K TONER BLACK</t>
        </is>
      </c>
      <c r="D2046" s="11" t="n">
        <v>118</v>
      </c>
      <c r="E2046" s="12" t="n">
        <v>98.33</v>
      </c>
    </row>
    <row r="2047">
      <c r="A2047" s="3" t="inlineStr">
        <is>
          <t>AEW6350</t>
        </is>
      </c>
      <c r="B2047" s="3" t="inlineStr">
        <is>
          <t>Konica Minolta</t>
        </is>
      </c>
      <c r="C2047" s="3" t="inlineStr">
        <is>
          <t>TN633M TONER MAGENTA</t>
        </is>
      </c>
      <c r="D2047" s="11" t="n">
        <v>141</v>
      </c>
      <c r="E2047" s="12" t="n">
        <v>117.5</v>
      </c>
    </row>
    <row r="2048">
      <c r="A2048" s="3" t="inlineStr">
        <is>
          <t>AEW6250</t>
        </is>
      </c>
      <c r="B2048" s="3" t="inlineStr">
        <is>
          <t>Konica Minolta</t>
        </is>
      </c>
      <c r="C2048" s="3" t="inlineStr">
        <is>
          <t>TN633Y TONER YELLOW</t>
        </is>
      </c>
      <c r="D2048" s="11" t="n">
        <v>137</v>
      </c>
      <c r="E2048" s="12" t="n">
        <v>114.17</v>
      </c>
    </row>
    <row r="2049">
      <c r="A2049" s="3" t="inlineStr">
        <is>
          <t>AF1R155</t>
        </is>
      </c>
      <c r="B2049" s="3" t="inlineStr">
        <is>
          <t>Konica Minolta</t>
        </is>
      </c>
      <c r="C2049" s="3" t="inlineStr">
        <is>
          <t>TN634K TONER BLACK C3070/C3080/P</t>
        </is>
      </c>
      <c r="D2049" s="11" t="n">
        <v>69</v>
      </c>
      <c r="E2049" s="12" t="n">
        <v>57.5</v>
      </c>
    </row>
    <row r="2050">
      <c r="A2050" s="3" t="inlineStr">
        <is>
          <t>AF1R156</t>
        </is>
      </c>
      <c r="B2050" s="3" t="inlineStr">
        <is>
          <t>Konica Minolta</t>
        </is>
      </c>
      <c r="C2050" s="3" t="inlineStr">
        <is>
          <t>TN635K TONER BLACK C3070L</t>
        </is>
      </c>
      <c r="D2050" s="11" t="n">
        <v>59</v>
      </c>
      <c r="E2050" s="12" t="n">
        <v>49.17</v>
      </c>
    </row>
    <row r="2051">
      <c r="A2051" s="3" t="inlineStr">
        <is>
          <t>A63T01H</t>
        </is>
      </c>
      <c r="B2051" s="3" t="inlineStr">
        <is>
          <t>Konica Minolta</t>
        </is>
      </c>
      <c r="C2051" s="3" t="inlineStr">
        <is>
          <t>TNP34 TONER 20K BIZHUB 4700P UAR</t>
        </is>
      </c>
      <c r="D2051" s="11" t="n">
        <v>117</v>
      </c>
      <c r="E2051" s="12" t="n">
        <v>97.5</v>
      </c>
    </row>
    <row r="2052">
      <c r="A2052" s="3" t="inlineStr">
        <is>
          <t>A63W01H</t>
        </is>
      </c>
      <c r="B2052" s="3" t="inlineStr">
        <is>
          <t>Konica Minolta</t>
        </is>
      </c>
      <c r="C2052" s="3" t="inlineStr">
        <is>
          <t>TNP35 TONER 20K F BIZHUB 4000P UAR</t>
        </is>
      </c>
      <c r="D2052" s="11" t="n">
        <v>177</v>
      </c>
      <c r="E2052" s="12" t="n">
        <v>147.5</v>
      </c>
    </row>
    <row r="2053">
      <c r="A2053" s="3" t="inlineStr">
        <is>
          <t>A63W01W</t>
        </is>
      </c>
      <c r="B2053" s="3" t="inlineStr">
        <is>
          <t>Konica Minolta</t>
        </is>
      </c>
      <c r="C2053" s="3" t="inlineStr">
        <is>
          <t>TNP38 TONER 20K F BIZHUB 4000P STD</t>
        </is>
      </c>
      <c r="D2053" s="11" t="n">
        <v>204</v>
      </c>
      <c r="E2053" s="12" t="n">
        <v>170</v>
      </c>
    </row>
    <row r="2054">
      <c r="A2054" s="3" t="inlineStr">
        <is>
          <t>A6VK01H</t>
        </is>
      </c>
      <c r="B2054" s="3" t="inlineStr">
        <is>
          <t>Konica Minolta</t>
        </is>
      </c>
      <c r="C2054" s="3" t="inlineStr">
        <is>
          <t>TNP44 20K F  4750/4050 UAR</t>
        </is>
      </c>
      <c r="D2054" s="11" t="n">
        <v>94</v>
      </c>
      <c r="E2054" s="12" t="n">
        <v>78.33</v>
      </c>
    </row>
    <row r="2055">
      <c r="A2055" s="3" t="inlineStr">
        <is>
          <t>A95W150</t>
        </is>
      </c>
      <c r="B2055" s="3" t="inlineStr">
        <is>
          <t>Konica Minolta</t>
        </is>
      </c>
      <c r="C2055" s="3" t="inlineStr">
        <is>
          <t>TNP49K TONER (13K) BLACK  C3351/3851</t>
        </is>
      </c>
      <c r="D2055" s="11" t="n">
        <v>29</v>
      </c>
      <c r="E2055" s="12" t="n">
        <v>24.17</v>
      </c>
    </row>
    <row r="2056">
      <c r="A2056" s="3" t="inlineStr">
        <is>
          <t>A95W350</t>
        </is>
      </c>
      <c r="B2056" s="3" t="inlineStr">
        <is>
          <t>Konica Minolta</t>
        </is>
      </c>
      <c r="C2056" s="3" t="inlineStr">
        <is>
          <t>TNP49M TONER (12K) MAG F C3351/3851/</t>
        </is>
      </c>
      <c r="D2056" s="11" t="n">
        <v>48</v>
      </c>
      <c r="E2056" s="12" t="n">
        <v>40</v>
      </c>
    </row>
    <row r="2057">
      <c r="A2057" s="3" t="inlineStr">
        <is>
          <t>A0X5155</t>
        </is>
      </c>
      <c r="B2057" s="3" t="inlineStr">
        <is>
          <t>Konica Minolta</t>
        </is>
      </c>
      <c r="C2057" s="3" t="inlineStr">
        <is>
          <t>TNP51K TONER BLACK F C3110</t>
        </is>
      </c>
      <c r="D2057" s="11" t="n">
        <v>22</v>
      </c>
      <c r="E2057" s="12" t="n">
        <v>18.33</v>
      </c>
    </row>
    <row r="2058">
      <c r="A2058" s="3" t="inlineStr">
        <is>
          <t>A0X5355</t>
        </is>
      </c>
      <c r="B2058" s="3" t="inlineStr">
        <is>
          <t>Konica Minolta</t>
        </is>
      </c>
      <c r="C2058" s="3" t="inlineStr">
        <is>
          <t>TNP51M TONER MAGENTA F C3110</t>
        </is>
      </c>
      <c r="D2058" s="11" t="n">
        <v>51</v>
      </c>
      <c r="E2058" s="12" t="n">
        <v>42.5</v>
      </c>
    </row>
    <row r="2059">
      <c r="A2059" s="3" t="inlineStr">
        <is>
          <t>AADX050</t>
        </is>
      </c>
      <c r="B2059" s="3" t="inlineStr">
        <is>
          <t>Konica Minolta</t>
        </is>
      </c>
      <c r="C2059" s="3" t="inlineStr">
        <is>
          <t>TNP54 25K F BIZHUB 4402P UAR</t>
        </is>
      </c>
      <c r="D2059" s="11" t="n">
        <v>222</v>
      </c>
      <c r="E2059" s="12" t="n">
        <v>185</v>
      </c>
    </row>
    <row r="2060">
      <c r="A2060" s="3" t="inlineStr">
        <is>
          <t>AADW011</t>
        </is>
      </c>
      <c r="B2060" s="3" t="inlineStr">
        <is>
          <t>Konica Minolta</t>
        </is>
      </c>
      <c r="C2060" s="3" t="inlineStr">
        <is>
          <t>TNP56 25K F BIZHUB 4702P STD</t>
        </is>
      </c>
      <c r="D2060" s="11" t="n">
        <v>169</v>
      </c>
      <c r="E2060" s="12" t="n">
        <v>140.83</v>
      </c>
    </row>
    <row r="2061">
      <c r="A2061" s="3" t="inlineStr">
        <is>
          <t>AADY011</t>
        </is>
      </c>
      <c r="B2061" s="3" t="inlineStr">
        <is>
          <t>Konica Minolta</t>
        </is>
      </c>
      <c r="C2061" s="3" t="inlineStr">
        <is>
          <t>TNP58 15K F BIZHUB 3602P STD</t>
        </is>
      </c>
      <c r="D2061" s="11" t="n">
        <v>251</v>
      </c>
      <c r="E2061" s="12" t="n">
        <v>209.17</v>
      </c>
    </row>
    <row r="2062">
      <c r="A2062" s="3" t="inlineStr">
        <is>
          <t>AAE1050</t>
        </is>
      </c>
      <c r="B2062" s="3" t="inlineStr">
        <is>
          <t>Konica Minolta</t>
        </is>
      </c>
      <c r="C2062" s="3" t="inlineStr">
        <is>
          <t>TNP63 TONER 25K F BIZHUB 4052 4752 U</t>
        </is>
      </c>
      <c r="D2062" s="11" t="n">
        <v>119</v>
      </c>
      <c r="E2062" s="12" t="n">
        <v>99.17</v>
      </c>
    </row>
    <row r="2063">
      <c r="A2063" s="3" t="inlineStr">
        <is>
          <t>ACF0051</t>
        </is>
      </c>
      <c r="B2063" s="3" t="inlineStr">
        <is>
          <t>Konica Minolta</t>
        </is>
      </c>
      <c r="C2063" s="3" t="inlineStr">
        <is>
          <t>TNP75</t>
        </is>
      </c>
      <c r="D2063" s="11" t="n">
        <v>117</v>
      </c>
      <c r="E2063" s="12" t="n">
        <v>97.5</v>
      </c>
    </row>
    <row r="2064">
      <c r="A2064" s="3" t="inlineStr">
        <is>
          <t>ACF0050</t>
        </is>
      </c>
      <c r="B2064" s="3" t="inlineStr">
        <is>
          <t>Konica Minolta</t>
        </is>
      </c>
      <c r="C2064" s="3" t="inlineStr">
        <is>
          <t>TNP76 TONER CART</t>
        </is>
      </c>
      <c r="D2064" s="11" t="n">
        <v>107</v>
      </c>
      <c r="E2064" s="12" t="n">
        <v>89.17</v>
      </c>
    </row>
    <row r="2065">
      <c r="A2065" s="3" t="inlineStr">
        <is>
          <t>AAJW450</t>
        </is>
      </c>
      <c r="B2065" s="3" t="inlineStr">
        <is>
          <t>Konica Minolta</t>
        </is>
      </c>
      <c r="C2065" s="3" t="inlineStr">
        <is>
          <t>TNP79C FOR C3300I-C4000I FOR C3350I-</t>
        </is>
      </c>
      <c r="D2065" s="11" t="n">
        <v>36</v>
      </c>
      <c r="E2065" s="12" t="n">
        <v>30</v>
      </c>
    </row>
    <row r="2066">
      <c r="A2066" s="3" t="inlineStr">
        <is>
          <t>AAJW150</t>
        </is>
      </c>
      <c r="B2066" s="3" t="inlineStr">
        <is>
          <t>Konica Minolta</t>
        </is>
      </c>
      <c r="C2066" s="3" t="inlineStr">
        <is>
          <t>TNP79K BLACK TNR FOR C3350I-C3850I</t>
        </is>
      </c>
      <c r="D2066" s="11" t="n">
        <v>29</v>
      </c>
      <c r="E2066" s="12" t="n">
        <v>24.17</v>
      </c>
    </row>
    <row r="2067">
      <c r="A2067" s="3" t="inlineStr">
        <is>
          <t>AAJW350</t>
        </is>
      </c>
      <c r="B2067" s="3" t="inlineStr">
        <is>
          <t>Konica Minolta</t>
        </is>
      </c>
      <c r="C2067" s="3" t="inlineStr">
        <is>
          <t>TNP79M FOR C3300I-C4000I FOR C3350I-</t>
        </is>
      </c>
      <c r="D2067" s="11" t="n">
        <v>36</v>
      </c>
      <c r="E2067" s="12" t="n">
        <v>30</v>
      </c>
    </row>
    <row r="2068">
      <c r="A2068" s="3" t="inlineStr">
        <is>
          <t>AAJW250</t>
        </is>
      </c>
      <c r="B2068" s="3" t="inlineStr">
        <is>
          <t>Konica Minolta</t>
        </is>
      </c>
      <c r="C2068" s="3" t="inlineStr">
        <is>
          <t>TNP79Y FOR C3300I-C4000I FOR C3350I-</t>
        </is>
      </c>
      <c r="D2068" s="11" t="n">
        <v>36</v>
      </c>
      <c r="E2068" s="12" t="n">
        <v>30</v>
      </c>
    </row>
    <row r="2069">
      <c r="A2069" s="3" t="inlineStr">
        <is>
          <t>AAJW452</t>
        </is>
      </c>
      <c r="B2069" s="3" t="inlineStr">
        <is>
          <t>Konica Minolta</t>
        </is>
      </c>
      <c r="C2069" s="3" t="inlineStr">
        <is>
          <t>TNP80C TNR CYAN FOR C3320I</t>
        </is>
      </c>
      <c r="D2069" s="11" t="n">
        <v>50</v>
      </c>
      <c r="E2069" s="12" t="n">
        <v>41.67</v>
      </c>
    </row>
    <row r="2070">
      <c r="A2070" s="3" t="inlineStr">
        <is>
          <t>AAJW152</t>
        </is>
      </c>
      <c r="B2070" s="3" t="inlineStr">
        <is>
          <t>Konica Minolta</t>
        </is>
      </c>
      <c r="C2070" s="3" t="inlineStr">
        <is>
          <t>TNP80K TNR BLACK FOR C3320I</t>
        </is>
      </c>
      <c r="D2070" s="11" t="n">
        <v>51</v>
      </c>
      <c r="E2070" s="12" t="n">
        <v>42.5</v>
      </c>
    </row>
    <row r="2071">
      <c r="A2071" s="3" t="inlineStr">
        <is>
          <t>AAJW352</t>
        </is>
      </c>
      <c r="B2071" s="3" t="inlineStr">
        <is>
          <t>Konica Minolta</t>
        </is>
      </c>
      <c r="C2071" s="3" t="inlineStr">
        <is>
          <t>TNP80M TNR MAGENTA FOR C3320I</t>
        </is>
      </c>
      <c r="D2071" s="11" t="n">
        <v>50</v>
      </c>
      <c r="E2071" s="12" t="n">
        <v>41.67</v>
      </c>
    </row>
    <row r="2072">
      <c r="A2072" s="3" t="inlineStr">
        <is>
          <t>AAJW252</t>
        </is>
      </c>
      <c r="B2072" s="3" t="inlineStr">
        <is>
          <t>Konica Minolta</t>
        </is>
      </c>
      <c r="C2072" s="3" t="inlineStr">
        <is>
          <t>TNP80Y TNR YELLOW FOR C3320I</t>
        </is>
      </c>
      <c r="D2072" s="11" t="n">
        <v>50</v>
      </c>
      <c r="E2072" s="12" t="n">
        <v>41.67</v>
      </c>
    </row>
    <row r="2073">
      <c r="A2073" s="3" t="inlineStr">
        <is>
          <t>AAJW451</t>
        </is>
      </c>
      <c r="B2073" s="3" t="inlineStr">
        <is>
          <t>Konica Minolta</t>
        </is>
      </c>
      <c r="C2073" s="3" t="inlineStr">
        <is>
          <t>TNP81C CYAN TNR FOR C3300I-C4000I</t>
        </is>
      </c>
      <c r="D2073" s="11" t="n">
        <v>40</v>
      </c>
      <c r="E2073" s="12" t="n">
        <v>33.33</v>
      </c>
    </row>
    <row r="2074">
      <c r="A2074" s="3" t="inlineStr">
        <is>
          <t>AAJW151</t>
        </is>
      </c>
      <c r="B2074" s="3" t="inlineStr">
        <is>
          <t>Konica Minolta</t>
        </is>
      </c>
      <c r="C2074" s="3" t="inlineStr">
        <is>
          <t>TNP81K TNR BLACK FOR C3300I-C4000I</t>
        </is>
      </c>
      <c r="D2074" s="11" t="n">
        <v>33</v>
      </c>
      <c r="E2074" s="12" t="n">
        <v>27.5</v>
      </c>
    </row>
    <row r="2075">
      <c r="A2075" s="3" t="inlineStr">
        <is>
          <t>AAJW351</t>
        </is>
      </c>
      <c r="B2075" s="3" t="inlineStr">
        <is>
          <t>Konica Minolta</t>
        </is>
      </c>
      <c r="C2075" s="3" t="inlineStr">
        <is>
          <t>TNP81M MAGENTA TNR FOR C3300I-C4000I</t>
        </is>
      </c>
      <c r="D2075" s="11" t="n">
        <v>40</v>
      </c>
      <c r="E2075" s="12" t="n">
        <v>33.33</v>
      </c>
    </row>
    <row r="2076">
      <c r="A2076" s="3" t="inlineStr">
        <is>
          <t>AAJW251</t>
        </is>
      </c>
      <c r="B2076" s="3" t="inlineStr">
        <is>
          <t>Konica Minolta</t>
        </is>
      </c>
      <c r="C2076" s="3" t="inlineStr">
        <is>
          <t>TNP81Y TNR YELLOW FOR C3300I-C4000I</t>
        </is>
      </c>
      <c r="D2076" s="11" t="n">
        <v>40</v>
      </c>
      <c r="E2076" s="12" t="n">
        <v>33.33</v>
      </c>
    </row>
    <row r="2077">
      <c r="A2077" s="3" t="inlineStr">
        <is>
          <t>AE1Y150</t>
        </is>
      </c>
      <c r="B2077" s="3" t="inlineStr">
        <is>
          <t>Konica Minolta</t>
        </is>
      </c>
      <c r="C2077" s="3" t="inlineStr">
        <is>
          <t>TNP92K TONER BLACK FOR BIZHUB C3120I</t>
        </is>
      </c>
      <c r="D2077" s="11" t="n">
        <v>79</v>
      </c>
      <c r="E2077" s="12" t="n">
        <v>65.83</v>
      </c>
    </row>
    <row r="2078">
      <c r="A2078" s="3" t="inlineStr">
        <is>
          <t>AF2A050</t>
        </is>
      </c>
      <c r="B2078" s="3" t="inlineStr">
        <is>
          <t>Konica Minolta</t>
        </is>
      </c>
      <c r="C2078" s="3" t="inlineStr">
        <is>
          <t>TONER CART TNP96 18K</t>
        </is>
      </c>
      <c r="D2078" s="11" t="n">
        <v>159</v>
      </c>
      <c r="E2078" s="12" t="n">
        <v>132.5</v>
      </c>
    </row>
    <row r="2079">
      <c r="A2079" s="3" t="inlineStr">
        <is>
          <t>A03UR70200</t>
        </is>
      </c>
      <c r="B2079" s="3" t="inlineStr">
        <is>
          <t>Konica Minolta</t>
        </is>
      </c>
      <c r="C2079" s="3" t="inlineStr">
        <is>
          <t>TONER COLLECTING BOX C6500</t>
        </is>
      </c>
      <c r="D2079" s="11" t="n">
        <v>14</v>
      </c>
      <c r="E2079" s="12" t="n">
        <v>11.67</v>
      </c>
    </row>
    <row r="2080">
      <c r="A2080" s="3" t="inlineStr">
        <is>
          <t>ACDNWY1</t>
        </is>
      </c>
      <c r="B2080" s="3" t="inlineStr">
        <is>
          <t>Konica Minolta</t>
        </is>
      </c>
      <c r="C2080" s="3" t="inlineStr">
        <is>
          <t>WASTE TNR BOTTLE FOR I-SERIES A4 COL</t>
        </is>
      </c>
      <c r="D2080" s="11" t="n">
        <v>29</v>
      </c>
      <c r="E2080" s="12" t="n">
        <v>24.17</v>
      </c>
    </row>
    <row r="2081">
      <c r="A2081" s="3" t="inlineStr">
        <is>
          <t>A0XPWY5</t>
        </is>
      </c>
      <c r="B2081" s="3" t="inlineStr">
        <is>
          <t>Konica Minolta</t>
        </is>
      </c>
      <c r="C2081" s="3" t="inlineStr">
        <is>
          <t>WASTE TONER BOTTLE</t>
        </is>
      </c>
      <c r="D2081" s="11" t="n">
        <v>36</v>
      </c>
      <c r="E2081" s="12" t="n">
        <v>30</v>
      </c>
    </row>
    <row r="2082">
      <c r="A2082" s="3" t="inlineStr">
        <is>
          <t>A9VPR70100</t>
        </is>
      </c>
      <c r="B2082" s="3" t="inlineStr">
        <is>
          <t>Konica Minolta</t>
        </is>
      </c>
      <c r="C2082" s="3" t="inlineStr">
        <is>
          <t>WASTE TONER BOX</t>
        </is>
      </c>
      <c r="D2082" s="11" t="n">
        <v>80</v>
      </c>
      <c r="E2082" s="12" t="n">
        <v>66.67</v>
      </c>
    </row>
    <row r="2083">
      <c r="A2083" s="3" t="inlineStr">
        <is>
          <t>AC0CR74422</t>
        </is>
      </c>
      <c r="B2083" s="3" t="inlineStr">
        <is>
          <t>Konica Minolta</t>
        </is>
      </c>
      <c r="C2083" s="3" t="inlineStr">
        <is>
          <t>WASTE TONER BOX</t>
        </is>
      </c>
      <c r="D2083" s="11" t="n">
        <v>118</v>
      </c>
      <c r="E2083" s="12" t="n">
        <v>98.33</v>
      </c>
    </row>
    <row r="2084">
      <c r="A2084" s="3" t="inlineStr">
        <is>
          <t>A50UR70115</t>
        </is>
      </c>
      <c r="B2084" s="3" t="inlineStr">
        <is>
          <t>Konica Minolta</t>
        </is>
      </c>
      <c r="C2084" s="3" t="inlineStr">
        <is>
          <t>WASTE TONER BOX</t>
        </is>
      </c>
      <c r="D2084" s="11" t="n">
        <v>54</v>
      </c>
      <c r="E2084" s="12" t="n">
        <v>45</v>
      </c>
    </row>
    <row r="2085">
      <c r="A2085" s="3" t="inlineStr">
        <is>
          <t>A92WR70100</t>
        </is>
      </c>
      <c r="B2085" s="3" t="inlineStr">
        <is>
          <t>Konica Minolta</t>
        </is>
      </c>
      <c r="C2085" s="3" t="inlineStr">
        <is>
          <t>WASTE TONER BOX</t>
        </is>
      </c>
      <c r="D2085" s="11" t="n">
        <v>68</v>
      </c>
      <c r="E2085" s="12" t="n">
        <v>56.67</v>
      </c>
    </row>
    <row r="2086">
      <c r="A2086" s="3" t="inlineStr">
        <is>
          <t>A0ATWY0</t>
        </is>
      </c>
      <c r="B2086" s="3" t="inlineStr">
        <is>
          <t>Konica Minolta</t>
        </is>
      </c>
      <c r="C2086" s="3" t="inlineStr">
        <is>
          <t>WASTE TONER BOX C451C550 C650</t>
        </is>
      </c>
      <c r="D2086" s="11" t="n">
        <v>35</v>
      </c>
      <c r="E2086" s="12" t="n">
        <v>29.17</v>
      </c>
    </row>
    <row r="2087">
      <c r="A2087" s="3" t="inlineStr">
        <is>
          <t>AAJ5WY1</t>
        </is>
      </c>
      <c r="B2087" s="3" t="inlineStr">
        <is>
          <t>Konica Minolta</t>
        </is>
      </c>
      <c r="C2087" s="3" t="inlineStr">
        <is>
          <t>WX-106 WASTE TONER BOX</t>
        </is>
      </c>
      <c r="D2087" s="11" t="n">
        <v>50</v>
      </c>
      <c r="E2087" s="12" t="n">
        <v>41.67</v>
      </c>
    </row>
    <row r="2088">
      <c r="A2088" s="3" t="inlineStr">
        <is>
          <t>AAVAWY2</t>
        </is>
      </c>
      <c r="B2088" s="3" t="inlineStr">
        <is>
          <t>Konica Minolta</t>
        </is>
      </c>
      <c r="C2088" s="3" t="inlineStr">
        <is>
          <t>WX-107 WASTE TONER BOX</t>
        </is>
      </c>
      <c r="D2088" s="11" t="n">
        <v>31</v>
      </c>
      <c r="E2088" s="12" t="n">
        <v>25.83</v>
      </c>
    </row>
    <row r="2089">
      <c r="A2089" s="3" t="inlineStr">
        <is>
          <t>TK-3410</t>
        </is>
      </c>
      <c r="B2089" s="3" t="inlineStr">
        <is>
          <t>Kyocera</t>
        </is>
      </c>
      <c r="C2089" s="3" t="inlineStr">
        <is>
          <t>BLACK TONER 15500 PAGES ECOSYS PA500</t>
        </is>
      </c>
      <c r="D2089" s="11" t="n">
        <v>99</v>
      </c>
      <c r="E2089" s="12" t="n">
        <v>82.5</v>
      </c>
    </row>
    <row r="2090">
      <c r="A2090" s="3" t="inlineStr">
        <is>
          <t>TK-7310</t>
        </is>
      </c>
      <c r="B2090" s="3" t="inlineStr">
        <is>
          <t>Kyocera</t>
        </is>
      </c>
      <c r="C2090" s="3" t="inlineStr">
        <is>
          <t>BLACK TONER 15K  ECOSYS P4140DN</t>
        </is>
      </c>
      <c r="D2090" s="11" t="n">
        <v>98</v>
      </c>
      <c r="E2090" s="12" t="n">
        <v>81.67</v>
      </c>
    </row>
    <row r="2091">
      <c r="A2091" s="3" t="inlineStr">
        <is>
          <t>TK-3430</t>
        </is>
      </c>
      <c r="B2091" s="3" t="inlineStr">
        <is>
          <t>Kyocera</t>
        </is>
      </c>
      <c r="C2091" s="3" t="inlineStr">
        <is>
          <t>BLACK TONER 25000 PAGES ECOSYS PA550</t>
        </is>
      </c>
      <c r="D2091" s="11" t="n">
        <v>126</v>
      </c>
      <c r="E2091" s="12" t="n">
        <v>105</v>
      </c>
    </row>
    <row r="2092">
      <c r="A2092" s="3" t="inlineStr">
        <is>
          <t>TK-6330</t>
        </is>
      </c>
      <c r="B2092" s="3" t="inlineStr">
        <is>
          <t>Kyocera</t>
        </is>
      </c>
      <c r="C2092" s="3" t="inlineStr">
        <is>
          <t>BLACK TONER 32K ECOSYS P4060DN</t>
        </is>
      </c>
      <c r="D2092" s="11" t="n">
        <v>123</v>
      </c>
      <c r="E2092" s="12" t="n">
        <v>102.5</v>
      </c>
    </row>
    <row r="2093">
      <c r="A2093" s="3" t="inlineStr">
        <is>
          <t>TK-3440</t>
        </is>
      </c>
      <c r="B2093" s="3" t="inlineStr">
        <is>
          <t>Kyocera</t>
        </is>
      </c>
      <c r="C2093" s="3" t="inlineStr">
        <is>
          <t>BLACK TONER 40000 PAGES ECOSYS PA600</t>
        </is>
      </c>
      <c r="D2093" s="11" t="n">
        <v>173</v>
      </c>
      <c r="E2093" s="12" t="n">
        <v>144.17</v>
      </c>
    </row>
    <row r="2094">
      <c r="A2094" s="3" t="inlineStr">
        <is>
          <t>TK-3160</t>
        </is>
      </c>
      <c r="B2094" s="3" t="inlineStr">
        <is>
          <t>Kyocera</t>
        </is>
      </c>
      <c r="C2094" s="3" t="inlineStr">
        <is>
          <t>BLACK TONER CASSETTE 12.5K ECOSYS P3</t>
        </is>
      </c>
      <c r="D2094" s="11" t="n">
        <v>99</v>
      </c>
      <c r="E2094" s="12" t="n">
        <v>82.5</v>
      </c>
    </row>
    <row r="2095">
      <c r="A2095" s="3" t="inlineStr">
        <is>
          <t>TK-5430K</t>
        </is>
      </c>
      <c r="B2095" s="3" t="inlineStr">
        <is>
          <t>Kyocera</t>
        </is>
      </c>
      <c r="C2095" s="3" t="inlineStr">
        <is>
          <t>BLACK TONER CASSETTE 1250 PAGES</t>
        </is>
      </c>
      <c r="D2095" s="11" t="n">
        <v>52</v>
      </c>
      <c r="E2095" s="12" t="n">
        <v>43.33</v>
      </c>
    </row>
    <row r="2096">
      <c r="A2096" s="3" t="inlineStr">
        <is>
          <t>TK-3170</t>
        </is>
      </c>
      <c r="B2096" s="3" t="inlineStr">
        <is>
          <t>Kyocera</t>
        </is>
      </c>
      <c r="C2096" s="3" t="inlineStr">
        <is>
          <t>BLACK TONER CASSETTE 15.5K ECOSYS P3</t>
        </is>
      </c>
      <c r="D2096" s="11" t="n">
        <v>102</v>
      </c>
      <c r="E2096" s="12" t="n">
        <v>85</v>
      </c>
    </row>
    <row r="2097">
      <c r="A2097" s="3" t="inlineStr">
        <is>
          <t>TK-3190</t>
        </is>
      </c>
      <c r="B2097" s="3" t="inlineStr">
        <is>
          <t>Kyocera</t>
        </is>
      </c>
      <c r="C2097" s="3" t="inlineStr">
        <is>
          <t>BLACK TONER CASSETTE 25K ECOSYS P305</t>
        </is>
      </c>
      <c r="D2097" s="11" t="n">
        <v>130</v>
      </c>
      <c r="E2097" s="12" t="n">
        <v>108.33</v>
      </c>
    </row>
    <row r="2098">
      <c r="A2098" s="3" t="inlineStr">
        <is>
          <t>TK-5440K</t>
        </is>
      </c>
      <c r="B2098" s="3" t="inlineStr">
        <is>
          <t>Kyocera</t>
        </is>
      </c>
      <c r="C2098" s="3" t="inlineStr">
        <is>
          <t>BLACK TONER CASSETTE 2800 PAGES</t>
        </is>
      </c>
      <c r="D2098" s="11" t="n">
        <v>72</v>
      </c>
      <c r="E2098" s="12" t="n">
        <v>60</v>
      </c>
    </row>
    <row r="2099">
      <c r="A2099" s="3" t="inlineStr">
        <is>
          <t>TK8115K</t>
        </is>
      </c>
      <c r="B2099" s="3" t="inlineStr">
        <is>
          <t>Kyocera</t>
        </is>
      </c>
      <c r="C2099" s="3" t="inlineStr">
        <is>
          <t>BLACK TONER ECOSYS M8124CIDN ECOSYS</t>
        </is>
      </c>
      <c r="D2099" s="11" t="n">
        <v>83</v>
      </c>
      <c r="E2099" s="12" t="n">
        <v>69.17</v>
      </c>
    </row>
    <row r="2100">
      <c r="A2100" s="3" t="inlineStr">
        <is>
          <t>TK-1310</t>
        </is>
      </c>
      <c r="B2100" s="3" t="inlineStr">
        <is>
          <t>Kyocera</t>
        </is>
      </c>
      <c r="C2100" s="3" t="inlineStr">
        <is>
          <t>BLACK TONER ECOSYS MA4000X/MA4000FX</t>
        </is>
      </c>
      <c r="D2100" s="11" t="n">
        <v>44</v>
      </c>
      <c r="E2100" s="12" t="n">
        <v>36.67</v>
      </c>
    </row>
    <row r="2101">
      <c r="A2101" s="3" t="inlineStr">
        <is>
          <t>TK-1300</t>
        </is>
      </c>
      <c r="B2101" s="3" t="inlineStr">
        <is>
          <t>Kyocera</t>
        </is>
      </c>
      <c r="C2101" s="3" t="inlineStr">
        <is>
          <t>BLACK TONER ECOSYS PA4000X/PA4000WX</t>
        </is>
      </c>
      <c r="D2101" s="11" t="n">
        <v>52</v>
      </c>
      <c r="E2101" s="12" t="n">
        <v>43.33</v>
      </c>
    </row>
    <row r="2102">
      <c r="A2102" s="3" t="inlineStr">
        <is>
          <t>TK-3400</t>
        </is>
      </c>
      <c r="B2102" s="3" t="inlineStr">
        <is>
          <t>Kyocera</t>
        </is>
      </c>
      <c r="C2102" s="3" t="inlineStr">
        <is>
          <t>BLACK TONER12500 PAGES ECOSYS PA4500</t>
        </is>
      </c>
      <c r="D2102" s="11" t="n">
        <v>96</v>
      </c>
      <c r="E2102" s="12" t="n">
        <v>80</v>
      </c>
    </row>
    <row r="2103">
      <c r="A2103" s="3" t="inlineStr">
        <is>
          <t>TK-5430C</t>
        </is>
      </c>
      <c r="B2103" s="3" t="inlineStr">
        <is>
          <t>Kyocera</t>
        </is>
      </c>
      <c r="C2103" s="3" t="inlineStr">
        <is>
          <t>CYAN TONER CASSETTE 1250 PAGES</t>
        </is>
      </c>
      <c r="D2103" s="11" t="n">
        <v>67</v>
      </c>
      <c r="E2103" s="12" t="n">
        <v>55.83</v>
      </c>
    </row>
    <row r="2104">
      <c r="A2104" s="3" t="inlineStr">
        <is>
          <t>TK-5440C</t>
        </is>
      </c>
      <c r="B2104" s="3" t="inlineStr">
        <is>
          <t>Kyocera</t>
        </is>
      </c>
      <c r="C2104" s="3" t="inlineStr">
        <is>
          <t>CYAN TONER CASSETTE 2400 PAGES</t>
        </is>
      </c>
      <c r="D2104" s="11" t="n">
        <v>112</v>
      </c>
      <c r="E2104" s="12" t="n">
        <v>93.33</v>
      </c>
    </row>
    <row r="2105">
      <c r="A2105" s="3" t="inlineStr">
        <is>
          <t>TK8115C</t>
        </is>
      </c>
      <c r="B2105" s="3" t="inlineStr">
        <is>
          <t>Kyocera</t>
        </is>
      </c>
      <c r="C2105" s="3" t="inlineStr">
        <is>
          <t>CYAN TONER ECOSYS M8124CIDN ECOSYS M</t>
        </is>
      </c>
      <c r="D2105" s="11" t="n">
        <v>70</v>
      </c>
      <c r="E2105" s="12" t="n">
        <v>58.33</v>
      </c>
    </row>
    <row r="2106">
      <c r="A2106" s="3" t="inlineStr">
        <is>
          <t>TK310</t>
        </is>
      </c>
      <c r="B2106" s="3" t="inlineStr">
        <is>
          <t>Kyocera</t>
        </is>
      </c>
      <c r="C2106" s="3" t="inlineStr">
        <is>
          <t>FS-2000D/FS-3900DN TONER (12K PAGES)</t>
        </is>
      </c>
      <c r="D2106" s="11" t="n">
        <v>129</v>
      </c>
      <c r="E2106" s="12" t="n">
        <v>107.5</v>
      </c>
    </row>
    <row r="2107">
      <c r="A2107" s="3" t="inlineStr">
        <is>
          <t>TK-5280K</t>
        </is>
      </c>
      <c r="B2107" s="3" t="inlineStr">
        <is>
          <t>Kyocera</t>
        </is>
      </c>
      <c r="C2107" s="3" t="inlineStr">
        <is>
          <t>KYO BLACK TONER CASETTE 13K</t>
        </is>
      </c>
      <c r="D2107" s="11" t="n">
        <v>165</v>
      </c>
      <c r="E2107" s="12" t="n">
        <v>137.5</v>
      </c>
    </row>
    <row r="2108">
      <c r="A2108" s="3" t="inlineStr">
        <is>
          <t>TK-5270K</t>
        </is>
      </c>
      <c r="B2108" s="3" t="inlineStr">
        <is>
          <t>Kyocera</t>
        </is>
      </c>
      <c r="C2108" s="3" t="inlineStr">
        <is>
          <t>KYO BLACK TONER CASETTE 8K</t>
        </is>
      </c>
      <c r="D2108" s="11" t="n">
        <v>116</v>
      </c>
      <c r="E2108" s="12" t="n">
        <v>96.67</v>
      </c>
    </row>
    <row r="2109">
      <c r="A2109" s="3" t="inlineStr">
        <is>
          <t>TK-5220K</t>
        </is>
      </c>
      <c r="B2109" s="3" t="inlineStr">
        <is>
          <t>Kyocera</t>
        </is>
      </c>
      <c r="C2109" s="3" t="inlineStr">
        <is>
          <t>KYO BLACK TONER CASSETTE 1.2K</t>
        </is>
      </c>
      <c r="D2109" s="11" t="n">
        <v>52</v>
      </c>
      <c r="E2109" s="12" t="n">
        <v>43.33</v>
      </c>
    </row>
    <row r="2110">
      <c r="A2110" s="3" t="inlineStr">
        <is>
          <t>TK-5230K</t>
        </is>
      </c>
      <c r="B2110" s="3" t="inlineStr">
        <is>
          <t>Kyocera</t>
        </is>
      </c>
      <c r="C2110" s="3" t="inlineStr">
        <is>
          <t>KYO BLACK TONER CASSETTE 2.6K</t>
        </is>
      </c>
      <c r="D2110" s="11" t="n">
        <v>66</v>
      </c>
      <c r="E2110" s="12" t="n">
        <v>55</v>
      </c>
    </row>
    <row r="2111">
      <c r="A2111" s="3" t="inlineStr">
        <is>
          <t>TK-1150</t>
        </is>
      </c>
      <c r="B2111" s="3" t="inlineStr">
        <is>
          <t>Kyocera</t>
        </is>
      </c>
      <c r="C2111" s="3" t="inlineStr">
        <is>
          <t>KYO BLACK TONER CASSETTE 3K PAGES</t>
        </is>
      </c>
      <c r="D2111" s="11" t="n">
        <v>76</v>
      </c>
      <c r="E2111" s="12" t="n">
        <v>63.33</v>
      </c>
    </row>
    <row r="2112">
      <c r="A2112" s="3" t="inlineStr">
        <is>
          <t>TK-5240K</t>
        </is>
      </c>
      <c r="B2112" s="3" t="inlineStr">
        <is>
          <t>Kyocera</t>
        </is>
      </c>
      <c r="C2112" s="3" t="inlineStr">
        <is>
          <t>KYO BLACK TONER CASSETTE 4K</t>
        </is>
      </c>
      <c r="D2112" s="11" t="n">
        <v>63</v>
      </c>
      <c r="E2112" s="12" t="n">
        <v>52.5</v>
      </c>
    </row>
    <row r="2113">
      <c r="A2113" s="3" t="inlineStr">
        <is>
          <t>TK-1160</t>
        </is>
      </c>
      <c r="B2113" s="3" t="inlineStr">
        <is>
          <t>Kyocera</t>
        </is>
      </c>
      <c r="C2113" s="3" t="inlineStr">
        <is>
          <t>KYO BLACK TONER CASSETTE 7.2K</t>
        </is>
      </c>
      <c r="D2113" s="11" t="n">
        <v>107</v>
      </c>
      <c r="E2113" s="12" t="n">
        <v>89.17</v>
      </c>
    </row>
    <row r="2114">
      <c r="A2114" s="3" t="inlineStr">
        <is>
          <t>TK-1170</t>
        </is>
      </c>
      <c r="B2114" s="3" t="inlineStr">
        <is>
          <t>Kyocera</t>
        </is>
      </c>
      <c r="C2114" s="3" t="inlineStr">
        <is>
          <t>KYO BLACK TONER CASSETTE 7.2K</t>
        </is>
      </c>
      <c r="D2114" s="11" t="n">
        <v>91</v>
      </c>
      <c r="E2114" s="12" t="n">
        <v>75.83</v>
      </c>
    </row>
    <row r="2115">
      <c r="A2115" s="3" t="inlineStr">
        <is>
          <t>TK-5370K</t>
        </is>
      </c>
      <c r="B2115" s="3" t="inlineStr">
        <is>
          <t>Kyocera</t>
        </is>
      </c>
      <c r="C2115" s="3" t="inlineStr">
        <is>
          <t>KYO BLACK TONER ECOSYS PA3500/MA3500</t>
        </is>
      </c>
      <c r="D2115" s="11" t="n">
        <v>95</v>
      </c>
      <c r="E2115" s="12" t="n">
        <v>79.17</v>
      </c>
    </row>
    <row r="2116">
      <c r="A2116" s="3" t="inlineStr">
        <is>
          <t>TK-1270</t>
        </is>
      </c>
      <c r="B2116" s="3" t="inlineStr">
        <is>
          <t>Kyocera</t>
        </is>
      </c>
      <c r="C2116" s="3" t="inlineStr">
        <is>
          <t>KYO BLK TNR ECOSYS MA4000X/MA4000FX</t>
        </is>
      </c>
      <c r="D2116" s="11" t="n">
        <v>108</v>
      </c>
      <c r="E2116" s="12" t="n">
        <v>90</v>
      </c>
    </row>
    <row r="2117">
      <c r="A2117" s="3" t="inlineStr">
        <is>
          <t>TK-1260</t>
        </is>
      </c>
      <c r="B2117" s="3" t="inlineStr">
        <is>
          <t>Kyocera</t>
        </is>
      </c>
      <c r="C2117" s="3" t="inlineStr">
        <is>
          <t>KYO BLK TNR ECOSYS PA4000X/PA4000WX</t>
        </is>
      </c>
      <c r="D2117" s="11" t="n">
        <v>128</v>
      </c>
      <c r="E2117" s="12" t="n">
        <v>106.67</v>
      </c>
    </row>
    <row r="2118">
      <c r="A2118" s="3" t="inlineStr">
        <is>
          <t>TK-5380K</t>
        </is>
      </c>
      <c r="B2118" s="3" t="inlineStr">
        <is>
          <t>Kyocera</t>
        </is>
      </c>
      <c r="C2118" s="3" t="inlineStr">
        <is>
          <t>KYO BLK TONER ECOSYS PA4000/MA4000</t>
        </is>
      </c>
      <c r="D2118" s="11" t="n">
        <v>154</v>
      </c>
      <c r="E2118" s="12" t="n">
        <v>128.33</v>
      </c>
    </row>
    <row r="2119">
      <c r="A2119" s="3" t="inlineStr">
        <is>
          <t>TK-5280C</t>
        </is>
      </c>
      <c r="B2119" s="3" t="inlineStr">
        <is>
          <t>Kyocera</t>
        </is>
      </c>
      <c r="C2119" s="3" t="inlineStr">
        <is>
          <t>KYO CYAN TONER CASETTE 11K</t>
        </is>
      </c>
      <c r="D2119" s="11" t="n">
        <v>210</v>
      </c>
      <c r="E2119" s="12" t="n">
        <v>175</v>
      </c>
    </row>
    <row r="2120">
      <c r="A2120" s="3" t="inlineStr">
        <is>
          <t>TK-5270C</t>
        </is>
      </c>
      <c r="B2120" s="3" t="inlineStr">
        <is>
          <t>Kyocera</t>
        </is>
      </c>
      <c r="C2120" s="3" t="inlineStr">
        <is>
          <t>KYO CYAN TONER CASETTE 6K</t>
        </is>
      </c>
      <c r="D2120" s="11" t="n">
        <v>139</v>
      </c>
      <c r="E2120" s="12" t="n">
        <v>115.83</v>
      </c>
    </row>
    <row r="2121">
      <c r="A2121" s="3" t="inlineStr">
        <is>
          <t>TK-5240C</t>
        </is>
      </c>
      <c r="B2121" s="3" t="inlineStr">
        <is>
          <t>Kyocera</t>
        </is>
      </c>
      <c r="C2121" s="3" t="inlineStr">
        <is>
          <t>KYO CYAN TONER CASSETTE 3K</t>
        </is>
      </c>
      <c r="D2121" s="11" t="n">
        <v>94</v>
      </c>
      <c r="E2121" s="12" t="n">
        <v>78.33</v>
      </c>
    </row>
    <row r="2122">
      <c r="A2122" s="3" t="inlineStr">
        <is>
          <t>TK-5370C</t>
        </is>
      </c>
      <c r="B2122" s="3" t="inlineStr">
        <is>
          <t>Kyocera</t>
        </is>
      </c>
      <c r="C2122" s="3" t="inlineStr">
        <is>
          <t>KYO CYAN TONER ECOSYS PA3500/MA3500</t>
        </is>
      </c>
      <c r="D2122" s="11" t="n">
        <v>108</v>
      </c>
      <c r="E2122" s="12" t="n">
        <v>90</v>
      </c>
    </row>
    <row r="2123">
      <c r="A2123" s="3" t="inlineStr">
        <is>
          <t>TK-5380C</t>
        </is>
      </c>
      <c r="B2123" s="3" t="inlineStr">
        <is>
          <t>Kyocera</t>
        </is>
      </c>
      <c r="C2123" s="3" t="inlineStr">
        <is>
          <t>KYO CYAN TONER ECOSYS PA4000/MA4000</t>
        </is>
      </c>
      <c r="D2123" s="11" t="n">
        <v>178</v>
      </c>
      <c r="E2123" s="12" t="n">
        <v>148.33</v>
      </c>
    </row>
    <row r="2124">
      <c r="A2124" s="3" t="inlineStr">
        <is>
          <t>TK-5280M</t>
        </is>
      </c>
      <c r="B2124" s="3" t="inlineStr">
        <is>
          <t>Kyocera</t>
        </is>
      </c>
      <c r="C2124" s="3" t="inlineStr">
        <is>
          <t>KYO MAGENTA TONER CASETTE 11K</t>
        </is>
      </c>
      <c r="D2124" s="11" t="n">
        <v>210</v>
      </c>
      <c r="E2124" s="12" t="n">
        <v>175</v>
      </c>
    </row>
    <row r="2125">
      <c r="A2125" s="3" t="inlineStr">
        <is>
          <t>TK-5270M</t>
        </is>
      </c>
      <c r="B2125" s="3" t="inlineStr">
        <is>
          <t>Kyocera</t>
        </is>
      </c>
      <c r="C2125" s="3" t="inlineStr">
        <is>
          <t>KYO MAGENTA TONER CASETTE 6K</t>
        </is>
      </c>
      <c r="D2125" s="11" t="n">
        <v>139</v>
      </c>
      <c r="E2125" s="12" t="n">
        <v>115.83</v>
      </c>
    </row>
    <row r="2126">
      <c r="A2126" s="3" t="inlineStr">
        <is>
          <t>TK-5230M</t>
        </is>
      </c>
      <c r="B2126" s="3" t="inlineStr">
        <is>
          <t>Kyocera</t>
        </is>
      </c>
      <c r="C2126" s="3" t="inlineStr">
        <is>
          <t>KYO MAGENTA TONER CASSETTE 2.2K</t>
        </is>
      </c>
      <c r="D2126" s="11" t="n">
        <v>98</v>
      </c>
      <c r="E2126" s="12" t="n">
        <v>81.67</v>
      </c>
    </row>
    <row r="2127">
      <c r="A2127" s="3" t="inlineStr">
        <is>
          <t>TK-5240M</t>
        </is>
      </c>
      <c r="B2127" s="3" t="inlineStr">
        <is>
          <t>Kyocera</t>
        </is>
      </c>
      <c r="C2127" s="3" t="inlineStr">
        <is>
          <t>KYO MAGENTA TONER CASSETTE 3K</t>
        </is>
      </c>
      <c r="D2127" s="11" t="n">
        <v>94</v>
      </c>
      <c r="E2127" s="12" t="n">
        <v>78.33</v>
      </c>
    </row>
    <row r="2128">
      <c r="A2128" s="3" t="inlineStr">
        <is>
          <t>MK-1150</t>
        </is>
      </c>
      <c r="B2128" s="3" t="inlineStr">
        <is>
          <t>Kyocera</t>
        </is>
      </c>
      <c r="C2128" s="3" t="inlineStr">
        <is>
          <t>KYO MAINTENANCE KIT 100K</t>
        </is>
      </c>
      <c r="D2128" s="11" t="n">
        <v>155</v>
      </c>
      <c r="E2128" s="12" t="n">
        <v>129.17</v>
      </c>
    </row>
    <row r="2129">
      <c r="A2129" s="3" t="inlineStr">
        <is>
          <t>TK-5370M</t>
        </is>
      </c>
      <c r="B2129" s="3" t="inlineStr">
        <is>
          <t>Kyocera</t>
        </is>
      </c>
      <c r="C2129" s="3" t="inlineStr">
        <is>
          <t>KYO MGTA TONER ECOSYS PA3500/MA3500</t>
        </is>
      </c>
      <c r="D2129" s="11" t="n">
        <v>108</v>
      </c>
      <c r="E2129" s="12" t="n">
        <v>90</v>
      </c>
    </row>
    <row r="2130">
      <c r="A2130" s="3" t="inlineStr">
        <is>
          <t>TK-5480C</t>
        </is>
      </c>
      <c r="B2130" s="3" t="inlineStr">
        <is>
          <t>Kyocera</t>
        </is>
      </c>
      <c r="C2130" s="3" t="inlineStr">
        <is>
          <t>KYO PA2101 MA2101 CYAN LC TONER</t>
        </is>
      </c>
      <c r="D2130" s="11" t="n">
        <v>83</v>
      </c>
      <c r="E2130" s="12" t="n">
        <v>69.17</v>
      </c>
    </row>
    <row r="2131">
      <c r="A2131" s="3" t="inlineStr">
        <is>
          <t>TK-5480M</t>
        </is>
      </c>
      <c r="B2131" s="3" t="inlineStr">
        <is>
          <t>Kyocera</t>
        </is>
      </c>
      <c r="C2131" s="3" t="inlineStr">
        <is>
          <t>KYO PA2101 MA2101 MGTA LC TONER</t>
        </is>
      </c>
      <c r="D2131" s="11" t="n">
        <v>83</v>
      </c>
      <c r="E2131" s="12" t="n">
        <v>69.17</v>
      </c>
    </row>
    <row r="2132">
      <c r="A2132" s="3" t="inlineStr">
        <is>
          <t>TK-5480Y</t>
        </is>
      </c>
      <c r="B2132" s="3" t="inlineStr">
        <is>
          <t>Kyocera</t>
        </is>
      </c>
      <c r="C2132" s="3" t="inlineStr">
        <is>
          <t>KYO PA2101 MA2101 YLLOW LC TONER</t>
        </is>
      </c>
      <c r="D2132" s="11" t="n">
        <v>83</v>
      </c>
      <c r="E2132" s="12" t="n">
        <v>69.17</v>
      </c>
    </row>
    <row r="2133">
      <c r="A2133" s="3" t="inlineStr">
        <is>
          <t>TK-5450K</t>
        </is>
      </c>
      <c r="B2133" s="3" t="inlineStr">
        <is>
          <t>Kyocera</t>
        </is>
      </c>
      <c r="C2133" s="3" t="inlineStr">
        <is>
          <t>KYO PA2600CX MA2600CFX BLACK TNR</t>
        </is>
      </c>
      <c r="D2133" s="11" t="n">
        <v>63</v>
      </c>
      <c r="E2133" s="12" t="n">
        <v>52.5</v>
      </c>
    </row>
    <row r="2134">
      <c r="A2134" s="3" t="inlineStr">
        <is>
          <t>TK-5450C</t>
        </is>
      </c>
      <c r="B2134" s="3" t="inlineStr">
        <is>
          <t>Kyocera</t>
        </is>
      </c>
      <c r="C2134" s="3" t="inlineStr">
        <is>
          <t>KYO PA2600CX MA2600CFX CYN TNR</t>
        </is>
      </c>
      <c r="D2134" s="11" t="n">
        <v>97</v>
      </c>
      <c r="E2134" s="12" t="n">
        <v>80.83</v>
      </c>
    </row>
    <row r="2135">
      <c r="A2135" s="3" t="inlineStr">
        <is>
          <t>TK-5450M</t>
        </is>
      </c>
      <c r="B2135" s="3" t="inlineStr">
        <is>
          <t>Kyocera</t>
        </is>
      </c>
      <c r="C2135" s="3" t="inlineStr">
        <is>
          <t>KYO PA2600CX MA2600CFX MGTA TNR</t>
        </is>
      </c>
      <c r="D2135" s="11" t="n">
        <v>97</v>
      </c>
      <c r="E2135" s="12" t="n">
        <v>80.83</v>
      </c>
    </row>
    <row r="2136">
      <c r="A2136" s="3" t="inlineStr">
        <is>
          <t>TK-5450Y</t>
        </is>
      </c>
      <c r="B2136" s="3" t="inlineStr">
        <is>
          <t>Kyocera</t>
        </is>
      </c>
      <c r="C2136" s="3" t="inlineStr">
        <is>
          <t>KYO PA2600CX MA2600CFX YLLW TNR</t>
        </is>
      </c>
      <c r="D2136" s="11" t="n">
        <v>97</v>
      </c>
      <c r="E2136" s="12" t="n">
        <v>80.83</v>
      </c>
    </row>
    <row r="2137">
      <c r="A2137" s="3" t="inlineStr">
        <is>
          <t>TK-5280Y</t>
        </is>
      </c>
      <c r="B2137" s="3" t="inlineStr">
        <is>
          <t>Kyocera</t>
        </is>
      </c>
      <c r="C2137" s="3" t="inlineStr">
        <is>
          <t>KYO YELLOW TONER CASETTE 11K</t>
        </is>
      </c>
      <c r="D2137" s="11" t="n">
        <v>210</v>
      </c>
      <c r="E2137" s="12" t="n">
        <v>175</v>
      </c>
    </row>
    <row r="2138">
      <c r="A2138" s="3" t="inlineStr">
        <is>
          <t>TK-5270Y</t>
        </is>
      </c>
      <c r="B2138" s="3" t="inlineStr">
        <is>
          <t>Kyocera</t>
        </is>
      </c>
      <c r="C2138" s="3" t="inlineStr">
        <is>
          <t>KYO YELLOW TONER CASETTE 6K</t>
        </is>
      </c>
      <c r="D2138" s="11" t="n">
        <v>139</v>
      </c>
      <c r="E2138" s="12" t="n">
        <v>115.83</v>
      </c>
    </row>
    <row r="2139">
      <c r="A2139" s="3" t="inlineStr">
        <is>
          <t>TK-5220Y</t>
        </is>
      </c>
      <c r="B2139" s="3" t="inlineStr">
        <is>
          <t>Kyocera</t>
        </is>
      </c>
      <c r="C2139" s="3" t="inlineStr">
        <is>
          <t>KYO YELLOW TONER CASSETTE 1.2K</t>
        </is>
      </c>
      <c r="D2139" s="11" t="n">
        <v>67</v>
      </c>
      <c r="E2139" s="12" t="n">
        <v>55.83</v>
      </c>
    </row>
    <row r="2140">
      <c r="A2140" s="3" t="inlineStr">
        <is>
          <t>TK-5230Y</t>
        </is>
      </c>
      <c r="B2140" s="3" t="inlineStr">
        <is>
          <t>Kyocera</t>
        </is>
      </c>
      <c r="C2140" s="3" t="inlineStr">
        <is>
          <t>KYO YELLOW TONER CASSETTE 2.2K</t>
        </is>
      </c>
      <c r="D2140" s="11" t="n">
        <v>98</v>
      </c>
      <c r="E2140" s="12" t="n">
        <v>81.67</v>
      </c>
    </row>
    <row r="2141">
      <c r="A2141" s="3" t="inlineStr">
        <is>
          <t>TK-5240Y</t>
        </is>
      </c>
      <c r="B2141" s="3" t="inlineStr">
        <is>
          <t>Kyocera</t>
        </is>
      </c>
      <c r="C2141" s="3" t="inlineStr">
        <is>
          <t>KYO YELLOW TONER CASSETTE 3K</t>
        </is>
      </c>
      <c r="D2141" s="11" t="n">
        <v>94</v>
      </c>
      <c r="E2141" s="12" t="n">
        <v>78.33</v>
      </c>
    </row>
    <row r="2142">
      <c r="A2142" s="3" t="inlineStr">
        <is>
          <t>TK-5370Y</t>
        </is>
      </c>
      <c r="B2142" s="3" t="inlineStr">
        <is>
          <t>Kyocera</t>
        </is>
      </c>
      <c r="C2142" s="3" t="inlineStr">
        <is>
          <t>KYO YLLW TONER ECOSYS PA3500/MA3500</t>
        </is>
      </c>
      <c r="D2142" s="11" t="n">
        <v>108</v>
      </c>
      <c r="E2142" s="12" t="n">
        <v>90</v>
      </c>
    </row>
    <row r="2143">
      <c r="A2143" s="3" t="inlineStr">
        <is>
          <t>TK-5380Y</t>
        </is>
      </c>
      <c r="B2143" s="3" t="inlineStr">
        <is>
          <t>Kyocera</t>
        </is>
      </c>
      <c r="C2143" s="3" t="inlineStr">
        <is>
          <t>KYO YLLW TONER ECOSYS PA4000/MA4000</t>
        </is>
      </c>
      <c r="D2143" s="11" t="n">
        <v>178</v>
      </c>
      <c r="E2143" s="12" t="n">
        <v>148.33</v>
      </c>
    </row>
    <row r="2144">
      <c r="A2144" s="3" t="inlineStr">
        <is>
          <t>TK520Y</t>
        </is>
      </c>
      <c r="B2144" s="3" t="inlineStr">
        <is>
          <t>Kyocera</t>
        </is>
      </c>
      <c r="C2144" s="3" t="inlineStr">
        <is>
          <t>KYOCERA FS-C5015N TONER CARTRIDGE</t>
        </is>
      </c>
      <c r="D2144" s="11" t="n">
        <v>133</v>
      </c>
      <c r="E2144" s="12" t="n">
        <v>110.83</v>
      </c>
    </row>
    <row r="2145">
      <c r="A2145" s="3" t="inlineStr">
        <is>
          <t>TK-5430M</t>
        </is>
      </c>
      <c r="B2145" s="3" t="inlineStr">
        <is>
          <t>Kyocera</t>
        </is>
      </c>
      <c r="C2145" s="3" t="inlineStr">
        <is>
          <t>MAGENTA TONER CASSETTE 1250 PAGES</t>
        </is>
      </c>
      <c r="D2145" s="11" t="n">
        <v>67</v>
      </c>
      <c r="E2145" s="12" t="n">
        <v>55.83</v>
      </c>
    </row>
    <row r="2146">
      <c r="A2146" s="3" t="inlineStr">
        <is>
          <t>TK-5440M</t>
        </is>
      </c>
      <c r="B2146" s="3" t="inlineStr">
        <is>
          <t>Kyocera</t>
        </is>
      </c>
      <c r="C2146" s="3" t="inlineStr">
        <is>
          <t>MAGENTA TONER CASSETTE 2400</t>
        </is>
      </c>
      <c r="D2146" s="11" t="n">
        <v>106</v>
      </c>
      <c r="E2146" s="12" t="n">
        <v>88.33</v>
      </c>
    </row>
    <row r="2147">
      <c r="A2147" s="3" t="inlineStr">
        <is>
          <t>TK8115M</t>
        </is>
      </c>
      <c r="B2147" s="3" t="inlineStr">
        <is>
          <t>Kyocera</t>
        </is>
      </c>
      <c r="C2147" s="3" t="inlineStr">
        <is>
          <t>MAGENTA TONER ECOSYS M8124CIDN ECOSY</t>
        </is>
      </c>
      <c r="D2147" s="11" t="n">
        <v>70</v>
      </c>
      <c r="E2147" s="12" t="n">
        <v>58.33</v>
      </c>
    </row>
    <row r="2148">
      <c r="A2148" s="3" t="inlineStr">
        <is>
          <t>MK-3380</t>
        </is>
      </c>
      <c r="B2148" s="3" t="inlineStr">
        <is>
          <t>Kyocera</t>
        </is>
      </c>
      <c r="C2148" s="3" t="inlineStr">
        <is>
          <t>MAINTENANCE KIT 500K PAGES ECOSYS PA</t>
        </is>
      </c>
      <c r="D2148" s="11" t="n">
        <v>218</v>
      </c>
      <c r="E2148" s="12" t="n">
        <v>181.67</v>
      </c>
    </row>
    <row r="2149">
      <c r="A2149" s="3" t="inlineStr">
        <is>
          <t>TK-1250</t>
        </is>
      </c>
      <c r="B2149" s="3" t="inlineStr">
        <is>
          <t>Kyocera</t>
        </is>
      </c>
      <c r="C2149" s="3" t="inlineStr">
        <is>
          <t>PA3500X/WX BLACK TONER</t>
        </is>
      </c>
      <c r="D2149" s="11" t="n">
        <v>72</v>
      </c>
      <c r="E2149" s="12" t="n">
        <v>60</v>
      </c>
    </row>
    <row r="2150">
      <c r="A2150" s="3" t="inlineStr">
        <is>
          <t>TK-1248</t>
        </is>
      </c>
      <c r="B2150" s="3" t="inlineStr">
        <is>
          <t>Kyocera</t>
        </is>
      </c>
      <c r="C2150" s="3" t="inlineStr">
        <is>
          <t>TONER BLACK TK-1248 1500 PAGES</t>
        </is>
      </c>
      <c r="D2150" s="11" t="n">
        <v>45</v>
      </c>
      <c r="E2150" s="12" t="n">
        <v>37.5</v>
      </c>
    </row>
    <row r="2151">
      <c r="A2151" s="3" t="inlineStr">
        <is>
          <t>WT-860</t>
        </is>
      </c>
      <c r="B2151" s="3" t="inlineStr">
        <is>
          <t>Kyocera</t>
        </is>
      </c>
      <c r="C2151" s="3" t="inlineStr">
        <is>
          <t>WT-860 WASTE TONER BOTTLE</t>
        </is>
      </c>
      <c r="D2151" s="11" t="n">
        <v>9</v>
      </c>
      <c r="E2151" s="12" t="n">
        <v>7.5</v>
      </c>
    </row>
    <row r="2152">
      <c r="A2152" s="3" t="inlineStr">
        <is>
          <t>TK-5430Y</t>
        </is>
      </c>
      <c r="B2152" s="3" t="inlineStr">
        <is>
          <t>Kyocera</t>
        </is>
      </c>
      <c r="C2152" s="3" t="inlineStr">
        <is>
          <t>YELLOW TONER CASSETTE 1250 PAGE</t>
        </is>
      </c>
      <c r="D2152" s="11" t="n">
        <v>67</v>
      </c>
      <c r="E2152" s="12" t="n">
        <v>55.83</v>
      </c>
    </row>
    <row r="2153">
      <c r="A2153" s="3" t="inlineStr">
        <is>
          <t>TK-5440Y</t>
        </is>
      </c>
      <c r="B2153" s="3" t="inlineStr">
        <is>
          <t>Kyocera</t>
        </is>
      </c>
      <c r="C2153" s="3" t="inlineStr">
        <is>
          <t>YELLOW TONER CASSETTE 2400</t>
        </is>
      </c>
      <c r="D2153" s="11" t="n">
        <v>106</v>
      </c>
      <c r="E2153" s="12" t="n">
        <v>88.33</v>
      </c>
    </row>
    <row r="2154">
      <c r="A2154" s="3" t="inlineStr">
        <is>
          <t>TK-8800Y</t>
        </is>
      </c>
      <c r="B2154" s="3" t="inlineStr">
        <is>
          <t>Kyocera</t>
        </is>
      </c>
      <c r="C2154" s="3" t="inlineStr">
        <is>
          <t>YELLOW TONER ECOSYS P8060CDN 30K</t>
        </is>
      </c>
      <c r="D2154" s="11" t="n">
        <v>299</v>
      </c>
      <c r="E2154" s="12" t="n">
        <v>249.17</v>
      </c>
    </row>
    <row r="2155">
      <c r="A2155" s="3" t="inlineStr">
        <is>
          <t>TK8115Y</t>
        </is>
      </c>
      <c r="B2155" s="3" t="inlineStr">
        <is>
          <t>Kyocera</t>
        </is>
      </c>
      <c r="C2155" s="3" t="inlineStr">
        <is>
          <t>YELLOW TONER KIT FOR  M8124CIDN ECOS</t>
        </is>
      </c>
      <c r="D2155" s="11" t="n">
        <v>70</v>
      </c>
      <c r="E2155" s="12" t="n">
        <v>58.33</v>
      </c>
    </row>
    <row r="2156">
      <c r="A2156" s="3" t="inlineStr">
        <is>
          <t>TK-590K</t>
        </is>
      </c>
      <c r="B2156" s="3" t="inlineStr">
        <is>
          <t>Kyocera Electronics Uk Ltd.</t>
        </is>
      </c>
      <c r="C2156" s="3" t="inlineStr">
        <is>
          <t>BLACK TONER</t>
        </is>
      </c>
      <c r="D2156" s="11" t="n">
        <v>116</v>
      </c>
      <c r="E2156" s="12" t="n">
        <v>96.67</v>
      </c>
    </row>
    <row r="2157">
      <c r="A2157" s="3" t="inlineStr">
        <is>
          <t>TK-1115</t>
        </is>
      </c>
      <c r="B2157" s="3" t="inlineStr">
        <is>
          <t>Kyocera Electronics Uk Ltd.</t>
        </is>
      </c>
      <c r="C2157" s="3" t="inlineStr">
        <is>
          <t>KYO TONER FOR FS-1041</t>
        </is>
      </c>
      <c r="D2157" s="11" t="n">
        <v>74</v>
      </c>
      <c r="E2157" s="12" t="n">
        <v>61.67</v>
      </c>
    </row>
    <row r="2158">
      <c r="A2158" s="3" t="inlineStr">
        <is>
          <t>TK-1125</t>
        </is>
      </c>
      <c r="B2158" s="3" t="inlineStr">
        <is>
          <t>Kyocera Electronics Uk Ltd.</t>
        </is>
      </c>
      <c r="C2158" s="3" t="inlineStr">
        <is>
          <t>KYO TONER FOR FS-1061DN</t>
        </is>
      </c>
      <c r="D2158" s="11" t="n">
        <v>58</v>
      </c>
      <c r="E2158" s="12" t="n">
        <v>48.33</v>
      </c>
    </row>
    <row r="2159">
      <c r="A2159" s="3" t="inlineStr">
        <is>
          <t>TK-3130</t>
        </is>
      </c>
      <c r="B2159" s="3" t="inlineStr">
        <is>
          <t>Kyocera Electronics Uk Ltd.</t>
        </is>
      </c>
      <c r="C2159" s="3" t="inlineStr">
        <is>
          <t>KYO TONER KIT</t>
        </is>
      </c>
      <c r="D2159" s="11" t="n">
        <v>136</v>
      </c>
      <c r="E2159" s="12" t="n">
        <v>113.33</v>
      </c>
    </row>
    <row r="2160">
      <c r="A2160" s="3" t="inlineStr">
        <is>
          <t>TK-1140</t>
        </is>
      </c>
      <c r="B2160" s="3" t="inlineStr">
        <is>
          <t>Kyocera Electronics Uk Ltd.</t>
        </is>
      </c>
      <c r="C2160" s="3" t="inlineStr">
        <is>
          <t>KYOCERA FS-1035MFP TONER CART</t>
        </is>
      </c>
      <c r="D2160" s="11" t="n">
        <v>108</v>
      </c>
      <c r="E2160" s="12" t="n">
        <v>90</v>
      </c>
    </row>
    <row r="2161">
      <c r="A2161" s="3" t="inlineStr">
        <is>
          <t>TK-340</t>
        </is>
      </c>
      <c r="B2161" s="3" t="inlineStr">
        <is>
          <t>Kyocera Electronics Uk Ltd.</t>
        </is>
      </c>
      <c r="C2161" s="3" t="inlineStr">
        <is>
          <t>KYOCERA FS-2020D TONER KIT</t>
        </is>
      </c>
      <c r="D2161" s="11" t="n">
        <v>129</v>
      </c>
      <c r="E2161" s="12" t="n">
        <v>107.5</v>
      </c>
    </row>
    <row r="2162">
      <c r="A2162" s="3" t="inlineStr">
        <is>
          <t>TK-570Y</t>
        </is>
      </c>
      <c r="B2162" s="3" t="inlineStr">
        <is>
          <t>Kyocera Electronics Uk Ltd.</t>
        </is>
      </c>
      <c r="C2162" s="3" t="inlineStr">
        <is>
          <t>KYOCERA YELLOW TONER</t>
        </is>
      </c>
      <c r="D2162" s="11" t="n">
        <v>205</v>
      </c>
      <c r="E2162" s="12" t="n">
        <v>170.83</v>
      </c>
    </row>
    <row r="2163">
      <c r="A2163" s="3" t="inlineStr">
        <is>
          <t>TK-590M</t>
        </is>
      </c>
      <c r="B2163" s="3" t="inlineStr">
        <is>
          <t>Kyocera Electronics Uk Ltd.</t>
        </is>
      </c>
      <c r="C2163" s="3" t="inlineStr">
        <is>
          <t>MAGENTA TONER</t>
        </is>
      </c>
      <c r="D2163" s="11" t="n">
        <v>138</v>
      </c>
      <c r="E2163" s="12" t="n">
        <v>115</v>
      </c>
    </row>
    <row r="2164">
      <c r="A2164" s="3" t="inlineStr">
        <is>
          <t>TK-580M</t>
        </is>
      </c>
      <c r="B2164" s="3" t="inlineStr">
        <is>
          <t>Kyocera Electronics Uk Ltd.</t>
        </is>
      </c>
      <c r="C2164" s="3" t="inlineStr">
        <is>
          <t>MAGENTA TONER</t>
        </is>
      </c>
      <c r="D2164" s="11" t="n">
        <v>102</v>
      </c>
      <c r="E2164" s="12" t="n">
        <v>85</v>
      </c>
    </row>
    <row r="2165">
      <c r="A2165" s="3" t="inlineStr">
        <is>
          <t>TK-3100</t>
        </is>
      </c>
      <c r="B2165" s="3" t="inlineStr">
        <is>
          <t>Kyocera Electronics Uk Ltd.</t>
        </is>
      </c>
      <c r="C2165" s="3" t="inlineStr">
        <is>
          <t>TONER KIT FS-2100D/DN/4100DN/4200DN</t>
        </is>
      </c>
      <c r="D2165" s="11" t="n">
        <v>99</v>
      </c>
      <c r="E2165" s="12" t="n">
        <v>82.5</v>
      </c>
    </row>
    <row r="2166">
      <c r="A2166" s="3" t="inlineStr">
        <is>
          <t>TK-590Y</t>
        </is>
      </c>
      <c r="B2166" s="3" t="inlineStr">
        <is>
          <t>Kyocera Electronics Uk Ltd.</t>
        </is>
      </c>
      <c r="C2166" s="3" t="inlineStr">
        <is>
          <t>YELLOW TONER</t>
        </is>
      </c>
      <c r="D2166" s="11" t="n">
        <v>138</v>
      </c>
      <c r="E2166" s="12" t="n">
        <v>115</v>
      </c>
    </row>
    <row r="2167">
      <c r="A2167" s="3" t="inlineStr">
        <is>
          <t>20N2XC0</t>
        </is>
      </c>
      <c r="B2167" s="3" t="inlineStr">
        <is>
          <t>Lexmark</t>
        </is>
      </c>
      <c r="C2167" s="3" t="inlineStr">
        <is>
          <t>20N2XC0 CYAN EHY RETURN CART</t>
        </is>
      </c>
      <c r="D2167" s="11" t="n">
        <v>295</v>
      </c>
      <c r="E2167" s="12" t="n">
        <v>245.83</v>
      </c>
    </row>
    <row r="2168">
      <c r="A2168" s="3" t="inlineStr">
        <is>
          <t>20N2XK0</t>
        </is>
      </c>
      <c r="B2168" s="3" t="inlineStr">
        <is>
          <t>Lexmark</t>
        </is>
      </c>
      <c r="C2168" s="3" t="inlineStr">
        <is>
          <t>20N2XK0 BLACK EHY RETURN CART</t>
        </is>
      </c>
      <c r="D2168" s="11" t="n">
        <v>154</v>
      </c>
      <c r="E2168" s="12" t="n">
        <v>128.33</v>
      </c>
    </row>
    <row r="2169">
      <c r="A2169" s="3" t="inlineStr">
        <is>
          <t>20N2XM0</t>
        </is>
      </c>
      <c r="B2169" s="3" t="inlineStr">
        <is>
          <t>Lexmark</t>
        </is>
      </c>
      <c r="C2169" s="3" t="inlineStr">
        <is>
          <t>20N2XM0 MAGENTA EHY RETURN CART</t>
        </is>
      </c>
      <c r="D2169" s="11" t="n">
        <v>295</v>
      </c>
      <c r="E2169" s="12" t="n">
        <v>245.83</v>
      </c>
    </row>
    <row r="2170">
      <c r="A2170" s="3" t="inlineStr">
        <is>
          <t>20N2XY0</t>
        </is>
      </c>
      <c r="B2170" s="3" t="inlineStr">
        <is>
          <t>Lexmark</t>
        </is>
      </c>
      <c r="C2170" s="3" t="inlineStr">
        <is>
          <t>20N2XY0 YELLOW EHY RETURN CART</t>
        </is>
      </c>
      <c r="D2170" s="11" t="n">
        <v>295</v>
      </c>
      <c r="E2170" s="12" t="n">
        <v>245.83</v>
      </c>
    </row>
    <row r="2171">
      <c r="A2171" s="3" t="inlineStr">
        <is>
          <t>50F0Z00</t>
        </is>
      </c>
      <c r="B2171" s="3" t="inlineStr">
        <is>
          <t>Lexmark</t>
        </is>
      </c>
      <c r="C2171" s="3" t="inlineStr">
        <is>
          <t>500Z BLACK RETURN PROGRAM IMAGING UN</t>
        </is>
      </c>
      <c r="D2171" s="11" t="n">
        <v>52</v>
      </c>
      <c r="E2171" s="12" t="n">
        <v>43.33</v>
      </c>
    </row>
    <row r="2172">
      <c r="A2172" s="3" t="inlineStr">
        <is>
          <t>50F0ZA0</t>
        </is>
      </c>
      <c r="B2172" s="3" t="inlineStr">
        <is>
          <t>Lexmark</t>
        </is>
      </c>
      <c r="C2172" s="3" t="inlineStr">
        <is>
          <t>500ZA BLACK IMAGING UNIT</t>
        </is>
      </c>
      <c r="D2172" s="11" t="n">
        <v>91</v>
      </c>
      <c r="E2172" s="12" t="n">
        <v>75.83</v>
      </c>
    </row>
    <row r="2173">
      <c r="A2173" s="3" t="inlineStr">
        <is>
          <t>50F2000</t>
        </is>
      </c>
      <c r="B2173" s="3" t="inlineStr">
        <is>
          <t>Lexmark</t>
        </is>
      </c>
      <c r="C2173" s="3" t="inlineStr">
        <is>
          <t>502 RETURN PROGRAM TONER CARTRIDGE</t>
        </is>
      </c>
      <c r="D2173" s="11" t="n">
        <v>83</v>
      </c>
      <c r="E2173" s="12" t="n">
        <v>69.17</v>
      </c>
    </row>
    <row r="2174">
      <c r="A2174" s="3" t="inlineStr">
        <is>
          <t>50F2H00</t>
        </is>
      </c>
      <c r="B2174" s="3" t="inlineStr">
        <is>
          <t>Lexmark</t>
        </is>
      </c>
      <c r="C2174" s="3" t="inlineStr">
        <is>
          <t>502H HY RETURN PROGRAM TONER CARTRID</t>
        </is>
      </c>
      <c r="D2174" s="11" t="n">
        <v>189</v>
      </c>
      <c r="E2174" s="12" t="n">
        <v>157.5</v>
      </c>
    </row>
    <row r="2175">
      <c r="A2175" s="3" t="inlineStr">
        <is>
          <t>50F2H0E</t>
        </is>
      </c>
      <c r="B2175" s="3" t="inlineStr">
        <is>
          <t>Lexmark</t>
        </is>
      </c>
      <c r="C2175" s="3" t="inlineStr">
        <is>
          <t>502HE HIGH YIELD CORPORATE CARTRIDGE</t>
        </is>
      </c>
      <c r="D2175" s="11" t="n">
        <v>189</v>
      </c>
      <c r="E2175" s="12" t="n">
        <v>157.5</v>
      </c>
    </row>
    <row r="2176">
      <c r="A2176" s="3" t="inlineStr">
        <is>
          <t>50F2U00</t>
        </is>
      </c>
      <c r="B2176" s="3" t="inlineStr">
        <is>
          <t>Lexmark</t>
        </is>
      </c>
      <c r="C2176" s="3" t="inlineStr">
        <is>
          <t>502U ULTRA HY RETURN PROGRAM TONER C</t>
        </is>
      </c>
      <c r="D2176" s="11" t="n">
        <v>427</v>
      </c>
      <c r="E2176" s="12" t="n">
        <v>355.83</v>
      </c>
    </row>
    <row r="2177">
      <c r="A2177" s="3" t="inlineStr">
        <is>
          <t>50F2U0E</t>
        </is>
      </c>
      <c r="B2177" s="3" t="inlineStr">
        <is>
          <t>Lexmark</t>
        </is>
      </c>
      <c r="C2177" s="3" t="inlineStr">
        <is>
          <t>502UE ULTRA HIGH YIELD CORP CART</t>
        </is>
      </c>
      <c r="D2177" s="11" t="n">
        <v>427</v>
      </c>
      <c r="E2177" s="12" t="n">
        <v>355.83</v>
      </c>
    </row>
    <row r="2178">
      <c r="A2178" s="3" t="inlineStr">
        <is>
          <t>50F2X00</t>
        </is>
      </c>
      <c r="B2178" s="3" t="inlineStr">
        <is>
          <t>Lexmark</t>
        </is>
      </c>
      <c r="C2178" s="3" t="inlineStr">
        <is>
          <t>502X EXTRA HY RETURN PROGRAM TONER C</t>
        </is>
      </c>
      <c r="D2178" s="11" t="n">
        <v>283</v>
      </c>
      <c r="E2178" s="12" t="n">
        <v>235.83</v>
      </c>
    </row>
    <row r="2179">
      <c r="A2179" s="3" t="inlineStr">
        <is>
          <t>50F2X0E</t>
        </is>
      </c>
      <c r="B2179" s="3" t="inlineStr">
        <is>
          <t>Lexmark</t>
        </is>
      </c>
      <c r="C2179" s="3" t="inlineStr">
        <is>
          <t>502XE EXTRA HIGH YIELD CORPORATE CAR</t>
        </is>
      </c>
      <c r="D2179" s="11" t="n">
        <v>283</v>
      </c>
      <c r="E2179" s="12" t="n">
        <v>235.83</v>
      </c>
    </row>
    <row r="2180">
      <c r="A2180" s="3" t="inlineStr">
        <is>
          <t>51F2H00</t>
        </is>
      </c>
      <c r="B2180" s="3" t="inlineStr">
        <is>
          <t>Lexmark</t>
        </is>
      </c>
      <c r="C2180" s="3" t="inlineStr">
        <is>
          <t>512H HIGH YIELD RETURN PROGRAM CART</t>
        </is>
      </c>
      <c r="D2180" s="11" t="n">
        <v>159</v>
      </c>
      <c r="E2180" s="12" t="n">
        <v>132.5</v>
      </c>
    </row>
    <row r="2181">
      <c r="A2181" s="3" t="inlineStr">
        <is>
          <t>52D0Z00</t>
        </is>
      </c>
      <c r="B2181" s="3" t="inlineStr">
        <is>
          <t>Lexmark</t>
        </is>
      </c>
      <c r="C2181" s="3" t="inlineStr">
        <is>
          <t>520Z BLACK RETURN PROGRAM IMAGING UN</t>
        </is>
      </c>
      <c r="D2181" s="11" t="n">
        <v>54</v>
      </c>
      <c r="E2181" s="12" t="n">
        <v>45</v>
      </c>
    </row>
    <row r="2182">
      <c r="A2182" s="3" t="inlineStr">
        <is>
          <t>52D0ZA0</t>
        </is>
      </c>
      <c r="B2182" s="3" t="inlineStr">
        <is>
          <t>Lexmark</t>
        </is>
      </c>
      <c r="C2182" s="3" t="inlineStr">
        <is>
          <t>520ZA BLACK IMAGING UNIT</t>
        </is>
      </c>
      <c r="D2182" s="11" t="n">
        <v>93</v>
      </c>
      <c r="E2182" s="12" t="n">
        <v>77.5</v>
      </c>
    </row>
    <row r="2183">
      <c r="A2183" s="3" t="inlineStr">
        <is>
          <t>52D2000</t>
        </is>
      </c>
      <c r="B2183" s="3" t="inlineStr">
        <is>
          <t>Lexmark</t>
        </is>
      </c>
      <c r="C2183" s="3" t="inlineStr">
        <is>
          <t>522 RETURN PROGRAM TONER CARTRIDGE</t>
        </is>
      </c>
      <c r="D2183" s="11" t="n">
        <v>183</v>
      </c>
      <c r="E2183" s="12" t="n">
        <v>152.5</v>
      </c>
    </row>
    <row r="2184">
      <c r="A2184" s="3" t="inlineStr">
        <is>
          <t>52D200E</t>
        </is>
      </c>
      <c r="B2184" s="3" t="inlineStr">
        <is>
          <t>Lexmark</t>
        </is>
      </c>
      <c r="C2184" s="3" t="inlineStr">
        <is>
          <t>522E CORP CART 6K</t>
        </is>
      </c>
      <c r="D2184" s="11" t="n">
        <v>183</v>
      </c>
      <c r="E2184" s="12" t="n">
        <v>152.5</v>
      </c>
    </row>
    <row r="2185">
      <c r="A2185" s="3" t="inlineStr">
        <is>
          <t>52D2H00</t>
        </is>
      </c>
      <c r="B2185" s="3" t="inlineStr">
        <is>
          <t>Lexmark</t>
        </is>
      </c>
      <c r="C2185" s="3" t="inlineStr">
        <is>
          <t>522H HY RETURN PROGRAM TONER CART</t>
        </is>
      </c>
      <c r="D2185" s="11" t="n">
        <v>542</v>
      </c>
      <c r="E2185" s="12" t="n">
        <v>451.67</v>
      </c>
    </row>
    <row r="2186">
      <c r="A2186" s="3" t="inlineStr">
        <is>
          <t>52D2H0E</t>
        </is>
      </c>
      <c r="B2186" s="3" t="inlineStr">
        <is>
          <t>Lexmark</t>
        </is>
      </c>
      <c r="C2186" s="3" t="inlineStr">
        <is>
          <t>522HE HIGH YIELD CORPORATE CARTRIDGE</t>
        </is>
      </c>
      <c r="D2186" s="11" t="n">
        <v>542</v>
      </c>
      <c r="E2186" s="12" t="n">
        <v>451.67</v>
      </c>
    </row>
    <row r="2187">
      <c r="A2187" s="3" t="inlineStr">
        <is>
          <t>52D2X00</t>
        </is>
      </c>
      <c r="B2187" s="3" t="inlineStr">
        <is>
          <t>Lexmark</t>
        </is>
      </c>
      <c r="C2187" s="3" t="inlineStr">
        <is>
          <t>522X EXTRA HY RETURN PROGRAM TONER C</t>
        </is>
      </c>
      <c r="D2187" s="11" t="n">
        <v>670</v>
      </c>
      <c r="E2187" s="12" t="n">
        <v>558.33</v>
      </c>
    </row>
    <row r="2188">
      <c r="A2188" s="3" t="inlineStr">
        <is>
          <t>52D2X0E</t>
        </is>
      </c>
      <c r="B2188" s="3" t="inlineStr">
        <is>
          <t>Lexmark</t>
        </is>
      </c>
      <c r="C2188" s="3" t="inlineStr">
        <is>
          <t>522XE EXTRA HIGH YIELD CORP CART</t>
        </is>
      </c>
      <c r="D2188" s="11" t="n">
        <v>670</v>
      </c>
      <c r="E2188" s="12" t="n">
        <v>558.33</v>
      </c>
    </row>
    <row r="2189">
      <c r="A2189" s="3" t="inlineStr">
        <is>
          <t>55B2000</t>
        </is>
      </c>
      <c r="B2189" s="3" t="inlineStr">
        <is>
          <t>Lexmark</t>
        </is>
      </c>
      <c r="C2189" s="3" t="inlineStr">
        <is>
          <t>55B2000 RETURN PROGRAM CART</t>
        </is>
      </c>
      <c r="D2189" s="11" t="n">
        <v>94</v>
      </c>
      <c r="E2189" s="12" t="n">
        <v>78.33</v>
      </c>
    </row>
    <row r="2190">
      <c r="A2190" s="3" t="inlineStr">
        <is>
          <t>55B2H00</t>
        </is>
      </c>
      <c r="B2190" s="3" t="inlineStr">
        <is>
          <t>Lexmark</t>
        </is>
      </c>
      <c r="C2190" s="3" t="inlineStr">
        <is>
          <t>55B2H00 HY RETN PROGRAM CART</t>
        </is>
      </c>
      <c r="D2190" s="11" t="n">
        <v>382</v>
      </c>
      <c r="E2190" s="12" t="n">
        <v>318.33</v>
      </c>
    </row>
    <row r="2191">
      <c r="A2191" s="3" t="inlineStr">
        <is>
          <t>55B2H0E</t>
        </is>
      </c>
      <c r="B2191" s="3" t="inlineStr">
        <is>
          <t>Lexmark</t>
        </is>
      </c>
      <c r="C2191" s="3" t="inlineStr">
        <is>
          <t>55B2H0E</t>
        </is>
      </c>
      <c r="D2191" s="11" t="n">
        <v>382</v>
      </c>
      <c r="E2191" s="12" t="n">
        <v>318.33</v>
      </c>
    </row>
    <row r="2192">
      <c r="A2192" s="3" t="inlineStr">
        <is>
          <t>60F2000</t>
        </is>
      </c>
      <c r="B2192" s="3" t="inlineStr">
        <is>
          <t>Lexmark</t>
        </is>
      </c>
      <c r="C2192" s="3" t="inlineStr">
        <is>
          <t>602 RETURN PROGRAM TONER CARTR</t>
        </is>
      </c>
      <c r="D2192" s="11" t="n">
        <v>114</v>
      </c>
      <c r="E2192" s="12" t="n">
        <v>95</v>
      </c>
    </row>
    <row r="2193">
      <c r="A2193" s="3" t="inlineStr">
        <is>
          <t>62D2X0E</t>
        </is>
      </c>
      <c r="B2193" s="3" t="inlineStr">
        <is>
          <t>Lexmark</t>
        </is>
      </c>
      <c r="C2193" s="3" t="inlineStr">
        <is>
          <t>622XE EXTRA HIGH YIELD CORPORATE CAR</t>
        </is>
      </c>
      <c r="D2193" s="11" t="n">
        <v>670</v>
      </c>
      <c r="E2193" s="12" t="n">
        <v>558.33</v>
      </c>
    </row>
    <row r="2194">
      <c r="A2194" s="3" t="inlineStr">
        <is>
          <t>70C2HC0</t>
        </is>
      </c>
      <c r="B2194" s="3" t="inlineStr">
        <is>
          <t>Lexmark</t>
        </is>
      </c>
      <c r="C2194" s="3" t="inlineStr">
        <is>
          <t>702HC CYAN HY RETURN PROGRAM TONER C</t>
        </is>
      </c>
      <c r="D2194" s="11" t="n">
        <v>180</v>
      </c>
      <c r="E2194" s="12" t="n">
        <v>150</v>
      </c>
    </row>
    <row r="2195">
      <c r="A2195" s="3" t="inlineStr">
        <is>
          <t>80C20C0</t>
        </is>
      </c>
      <c r="B2195" s="3" t="inlineStr">
        <is>
          <t>Lexmark</t>
        </is>
      </c>
      <c r="C2195" s="3" t="inlineStr">
        <is>
          <t>802C CYAN RETURN PROGRAM CART</t>
        </is>
      </c>
      <c r="D2195" s="11" t="n">
        <v>82</v>
      </c>
      <c r="E2195" s="12" t="n">
        <v>68.33</v>
      </c>
    </row>
    <row r="2196">
      <c r="A2196" s="3" t="inlineStr">
        <is>
          <t>80C20K0</t>
        </is>
      </c>
      <c r="B2196" s="3" t="inlineStr">
        <is>
          <t>Lexmark</t>
        </is>
      </c>
      <c r="C2196" s="3" t="inlineStr">
        <is>
          <t>802K BLACK RETURN PROGRAM CART</t>
        </is>
      </c>
      <c r="D2196" s="11" t="n">
        <v>62</v>
      </c>
      <c r="E2196" s="12" t="n">
        <v>51.67</v>
      </c>
    </row>
    <row r="2197">
      <c r="A2197" s="3" t="inlineStr">
        <is>
          <t>80C20M0</t>
        </is>
      </c>
      <c r="B2197" s="3" t="inlineStr">
        <is>
          <t>Lexmark</t>
        </is>
      </c>
      <c r="C2197" s="3" t="inlineStr">
        <is>
          <t>802M MAGENTA RETURN PROGRAM CART</t>
        </is>
      </c>
      <c r="D2197" s="11" t="n">
        <v>82</v>
      </c>
      <c r="E2197" s="12" t="n">
        <v>68.33</v>
      </c>
    </row>
    <row r="2198">
      <c r="A2198" s="3" t="inlineStr">
        <is>
          <t>B342000</t>
        </is>
      </c>
      <c r="B2198" s="3" t="inlineStr">
        <is>
          <t>Lexmark</t>
        </is>
      </c>
      <c r="C2198" s="3" t="inlineStr">
        <is>
          <t>B342000 RETURN PROG TONER CART</t>
        </is>
      </c>
      <c r="D2198" s="11" t="n">
        <v>60</v>
      </c>
      <c r="E2198" s="12" t="n">
        <v>50</v>
      </c>
    </row>
    <row r="2199">
      <c r="A2199" s="3" t="inlineStr">
        <is>
          <t>B342H00</t>
        </is>
      </c>
      <c r="B2199" s="3" t="inlineStr">
        <is>
          <t>Lexmark</t>
        </is>
      </c>
      <c r="C2199" s="3" t="inlineStr">
        <is>
          <t>B342H00 HIGH YIELD RETURN PROG TONER</t>
        </is>
      </c>
      <c r="D2199" s="11" t="n">
        <v>95</v>
      </c>
      <c r="E2199" s="12" t="n">
        <v>79.17</v>
      </c>
    </row>
    <row r="2200">
      <c r="A2200" s="3" t="inlineStr">
        <is>
          <t>78C0ZV0</t>
        </is>
      </c>
      <c r="B2200" s="3" t="inlineStr">
        <is>
          <t>Lexmark</t>
        </is>
      </c>
      <c r="C2200" s="3" t="inlineStr">
        <is>
          <t>BLACK AND COLOR RETURN PROG KIT</t>
        </is>
      </c>
      <c r="D2200" s="11" t="n">
        <v>342</v>
      </c>
      <c r="E2200" s="12" t="n">
        <v>285</v>
      </c>
    </row>
    <row r="2201">
      <c r="A2201" s="3" t="inlineStr">
        <is>
          <t>24B7181</t>
        </is>
      </c>
      <c r="B2201" s="3" t="inlineStr">
        <is>
          <t>Lexmark</t>
        </is>
      </c>
      <c r="C2201" s="3" t="inlineStr">
        <is>
          <t>BLACK CART</t>
        </is>
      </c>
      <c r="D2201" s="11" t="n">
        <v>133</v>
      </c>
      <c r="E2201" s="12" t="n">
        <v>110.83</v>
      </c>
    </row>
    <row r="2202">
      <c r="A2202" s="3" t="inlineStr">
        <is>
          <t>78C2XKE</t>
        </is>
      </c>
      <c r="B2202" s="3" t="inlineStr">
        <is>
          <t>Lexmark</t>
        </is>
      </c>
      <c r="C2202" s="3" t="inlineStr">
        <is>
          <t>BLACK EHY CORP CART</t>
        </is>
      </c>
      <c r="D2202" s="11" t="n">
        <v>190</v>
      </c>
      <c r="E2202" s="12" t="n">
        <v>158.33</v>
      </c>
    </row>
    <row r="2203">
      <c r="A2203" s="3" t="inlineStr">
        <is>
          <t>56F2X0E</t>
        </is>
      </c>
      <c r="B2203" s="3" t="inlineStr">
        <is>
          <t>Lexmark</t>
        </is>
      </c>
      <c r="C2203" s="3" t="inlineStr">
        <is>
          <t>BLACK EHY CORPORATE CART</t>
        </is>
      </c>
      <c r="D2203" s="11" t="n">
        <v>443</v>
      </c>
      <c r="E2203" s="12" t="n">
        <v>369.17</v>
      </c>
    </row>
    <row r="2204">
      <c r="A2204" s="3" t="inlineStr">
        <is>
          <t>B222X00</t>
        </is>
      </c>
      <c r="B2204" s="3" t="inlineStr">
        <is>
          <t>Lexmark</t>
        </is>
      </c>
      <c r="C2204" s="3" t="inlineStr">
        <is>
          <t>BLACK EHY RETURN CART</t>
        </is>
      </c>
      <c r="D2204" s="11" t="n">
        <v>164</v>
      </c>
      <c r="E2204" s="12" t="n">
        <v>136.67</v>
      </c>
    </row>
    <row r="2205">
      <c r="A2205" s="3" t="inlineStr">
        <is>
          <t>56F2X00</t>
        </is>
      </c>
      <c r="B2205" s="3" t="inlineStr">
        <is>
          <t>Lexmark</t>
        </is>
      </c>
      <c r="C2205" s="3" t="inlineStr">
        <is>
          <t>BLACK EHY RETURN CART 20K</t>
        </is>
      </c>
      <c r="D2205" s="11" t="n">
        <v>443</v>
      </c>
      <c r="E2205" s="12" t="n">
        <v>369.17</v>
      </c>
    </row>
    <row r="2206">
      <c r="A2206" s="3" t="inlineStr">
        <is>
          <t>B282X00</t>
        </is>
      </c>
      <c r="B2206" s="3" t="inlineStr">
        <is>
          <t>Lexmark</t>
        </is>
      </c>
      <c r="C2206" s="3" t="inlineStr">
        <is>
          <t>BLACK EXTRA HIGH YIELD RETURN PROG C</t>
        </is>
      </c>
      <c r="D2206" s="11" t="n">
        <v>347</v>
      </c>
      <c r="E2206" s="12" t="n">
        <v>289.17</v>
      </c>
    </row>
    <row r="2207">
      <c r="A2207" s="3" t="inlineStr">
        <is>
          <t>58D2X00</t>
        </is>
      </c>
      <c r="B2207" s="3" t="inlineStr">
        <is>
          <t>Lexmark</t>
        </is>
      </c>
      <c r="C2207" s="3" t="inlineStr">
        <is>
          <t>BLACK EXTRA HIGH YIELD RETURN PROG C</t>
        </is>
      </c>
      <c r="D2207" s="11" t="n">
        <v>470</v>
      </c>
      <c r="E2207" s="12" t="n">
        <v>391.67</v>
      </c>
    </row>
    <row r="2208">
      <c r="A2208" s="3" t="inlineStr">
        <is>
          <t>B252X00</t>
        </is>
      </c>
      <c r="B2208" s="3" t="inlineStr">
        <is>
          <t>Lexmark</t>
        </is>
      </c>
      <c r="C2208" s="3" t="inlineStr">
        <is>
          <t>BLACK EXTRA HIGH YIELD RETURN PROG T</t>
        </is>
      </c>
      <c r="D2208" s="11" t="n">
        <v>207</v>
      </c>
      <c r="E2208" s="12" t="n">
        <v>172.5</v>
      </c>
    </row>
    <row r="2209">
      <c r="A2209" s="3" t="inlineStr">
        <is>
          <t>58D0HA0</t>
        </is>
      </c>
      <c r="B2209" s="3" t="inlineStr">
        <is>
          <t>Lexmark</t>
        </is>
      </c>
      <c r="C2209" s="3" t="inlineStr">
        <is>
          <t>BLACK HIGH YIELD CART</t>
        </is>
      </c>
      <c r="D2209" s="11" t="n">
        <v>390</v>
      </c>
      <c r="E2209" s="12" t="n">
        <v>325</v>
      </c>
    </row>
    <row r="2210">
      <c r="A2210" s="3" t="inlineStr">
        <is>
          <t>58D2H0E</t>
        </is>
      </c>
      <c r="B2210" s="3" t="inlineStr">
        <is>
          <t>Lexmark</t>
        </is>
      </c>
      <c r="C2210" s="3" t="inlineStr">
        <is>
          <t>BLACK HIGH YIELD CORP CART</t>
        </is>
      </c>
      <c r="D2210" s="11" t="n">
        <v>300</v>
      </c>
      <c r="E2210" s="12" t="n">
        <v>250</v>
      </c>
    </row>
    <row r="2211">
      <c r="A2211" s="3" t="inlineStr">
        <is>
          <t>B282H00</t>
        </is>
      </c>
      <c r="B2211" s="3" t="inlineStr">
        <is>
          <t>Lexmark</t>
        </is>
      </c>
      <c r="C2211" s="3" t="inlineStr">
        <is>
          <t>BLACK HIGH YIELD RETURN PROG CART</t>
        </is>
      </c>
      <c r="D2211" s="11" t="n">
        <v>209</v>
      </c>
      <c r="E2211" s="12" t="n">
        <v>174.17</v>
      </c>
    </row>
    <row r="2212">
      <c r="A2212" s="3" t="inlineStr">
        <is>
          <t>58D2H00</t>
        </is>
      </c>
      <c r="B2212" s="3" t="inlineStr">
        <is>
          <t>Lexmark</t>
        </is>
      </c>
      <c r="C2212" s="3" t="inlineStr">
        <is>
          <t>BLACK HIGH YIELD RETURN PROG CART</t>
        </is>
      </c>
      <c r="D2212" s="11" t="n">
        <v>300</v>
      </c>
      <c r="E2212" s="12" t="n">
        <v>250</v>
      </c>
    </row>
    <row r="2213">
      <c r="A2213" s="3" t="inlineStr">
        <is>
          <t>B242H00</t>
        </is>
      </c>
      <c r="B2213" s="3" t="inlineStr">
        <is>
          <t>Lexmark</t>
        </is>
      </c>
      <c r="C2213" s="3" t="inlineStr">
        <is>
          <t>BLACK HIGH YIELD RETURN PROG TONER C</t>
        </is>
      </c>
      <c r="D2213" s="11" t="n">
        <v>148</v>
      </c>
      <c r="E2213" s="12" t="n">
        <v>123.33</v>
      </c>
    </row>
    <row r="2214">
      <c r="A2214" s="3" t="inlineStr">
        <is>
          <t>B222H00</t>
        </is>
      </c>
      <c r="B2214" s="3" t="inlineStr">
        <is>
          <t>Lexmark</t>
        </is>
      </c>
      <c r="C2214" s="3" t="inlineStr">
        <is>
          <t>BLACK HY RETURN PROGRAM CART</t>
        </is>
      </c>
      <c r="D2214" s="11" t="n">
        <v>82</v>
      </c>
      <c r="E2214" s="12" t="n">
        <v>68.33</v>
      </c>
    </row>
    <row r="2215">
      <c r="A2215" s="3" t="inlineStr">
        <is>
          <t>56F2H00</t>
        </is>
      </c>
      <c r="B2215" s="3" t="inlineStr">
        <is>
          <t>Lexmark</t>
        </is>
      </c>
      <c r="C2215" s="3" t="inlineStr">
        <is>
          <t>BLACK HY RETURN PROGRAM CART</t>
        </is>
      </c>
      <c r="D2215" s="11" t="n">
        <v>400</v>
      </c>
      <c r="E2215" s="12" t="n">
        <v>333.33</v>
      </c>
    </row>
    <row r="2216">
      <c r="A2216" s="3" t="inlineStr">
        <is>
          <t>20N2HK0</t>
        </is>
      </c>
      <c r="B2216" s="3" t="inlineStr">
        <is>
          <t>Lexmark</t>
        </is>
      </c>
      <c r="C2216" s="3" t="inlineStr">
        <is>
          <t>BLACK HY RETURN PROGRAM PRINT CART</t>
        </is>
      </c>
      <c r="D2216" s="11" t="n">
        <v>174</v>
      </c>
      <c r="E2216" s="12" t="n">
        <v>145</v>
      </c>
    </row>
    <row r="2217">
      <c r="A2217" s="3" t="inlineStr">
        <is>
          <t>B220Z00</t>
        </is>
      </c>
      <c r="B2217" s="3" t="inlineStr">
        <is>
          <t>Lexmark</t>
        </is>
      </c>
      <c r="C2217" s="3" t="inlineStr">
        <is>
          <t>BLACK IMAGING UNIT</t>
        </is>
      </c>
      <c r="D2217" s="11" t="n">
        <v>80</v>
      </c>
      <c r="E2217" s="12" t="n">
        <v>66.67</v>
      </c>
    </row>
    <row r="2218">
      <c r="A2218" s="3" t="inlineStr">
        <is>
          <t>58D0Z0E</t>
        </is>
      </c>
      <c r="B2218" s="3" t="inlineStr">
        <is>
          <t>Lexmark</t>
        </is>
      </c>
      <c r="C2218" s="3" t="inlineStr">
        <is>
          <t>BLACK IU CORP</t>
        </is>
      </c>
      <c r="D2218" s="11" t="n">
        <v>79</v>
      </c>
      <c r="E2218" s="12" t="n">
        <v>65.83</v>
      </c>
    </row>
    <row r="2219">
      <c r="A2219" s="3" t="inlineStr">
        <is>
          <t>76C0PK0</t>
        </is>
      </c>
      <c r="B2219" s="3" t="inlineStr">
        <is>
          <t>Lexmark</t>
        </is>
      </c>
      <c r="C2219" s="3" t="inlineStr">
        <is>
          <t>BLACK PCU</t>
        </is>
      </c>
      <c r="D2219" s="11" t="n">
        <v>144</v>
      </c>
      <c r="E2219" s="12" t="n">
        <v>120</v>
      </c>
    </row>
    <row r="2220">
      <c r="A2220" s="3" t="inlineStr">
        <is>
          <t>58D2000</t>
        </is>
      </c>
      <c r="B2220" s="3" t="inlineStr">
        <is>
          <t>Lexmark</t>
        </is>
      </c>
      <c r="C2220" s="3" t="inlineStr">
        <is>
          <t>BLACK RETURN PROG CART</t>
        </is>
      </c>
      <c r="D2220" s="11" t="n">
        <v>195</v>
      </c>
      <c r="E2220" s="12" t="n">
        <v>162.5</v>
      </c>
    </row>
    <row r="2221">
      <c r="A2221" s="3" t="inlineStr">
        <is>
          <t>78C20K0</t>
        </is>
      </c>
      <c r="B2221" s="3" t="inlineStr">
        <is>
          <t>Lexmark</t>
        </is>
      </c>
      <c r="C2221" s="3" t="inlineStr">
        <is>
          <t>BLACK RETURN PROG CART</t>
        </is>
      </c>
      <c r="D2221" s="11" t="n">
        <v>92</v>
      </c>
      <c r="E2221" s="12" t="n">
        <v>76.67</v>
      </c>
    </row>
    <row r="2222">
      <c r="A2222" s="3" t="inlineStr">
        <is>
          <t>B282000</t>
        </is>
      </c>
      <c r="B2222" s="3" t="inlineStr">
        <is>
          <t>Lexmark</t>
        </is>
      </c>
      <c r="C2222" s="3" t="inlineStr">
        <is>
          <t>BLACK RETURN PROG CART</t>
        </is>
      </c>
      <c r="D2222" s="11" t="n">
        <v>178</v>
      </c>
      <c r="E2222" s="12" t="n">
        <v>148.33</v>
      </c>
    </row>
    <row r="2223">
      <c r="A2223" s="3" t="inlineStr">
        <is>
          <t>72K0DK0</t>
        </is>
      </c>
      <c r="B2223" s="3" t="inlineStr">
        <is>
          <t>Lexmark</t>
        </is>
      </c>
      <c r="C2223" s="3" t="inlineStr">
        <is>
          <t>BLACK RETURN PROG DEVELOPER UNIT</t>
        </is>
      </c>
      <c r="D2223" s="11" t="n">
        <v>90</v>
      </c>
      <c r="E2223" s="12" t="n">
        <v>75</v>
      </c>
    </row>
    <row r="2224">
      <c r="A2224" s="3" t="inlineStr">
        <is>
          <t>58D0Z00</t>
        </is>
      </c>
      <c r="B2224" s="3" t="inlineStr">
        <is>
          <t>Lexmark</t>
        </is>
      </c>
      <c r="C2224" s="3" t="inlineStr">
        <is>
          <t>BLACK RETURN PROG IMAGING UNIT</t>
        </is>
      </c>
      <c r="D2224" s="11" t="n">
        <v>79</v>
      </c>
      <c r="E2224" s="12" t="n">
        <v>65.83</v>
      </c>
    </row>
    <row r="2225">
      <c r="A2225" s="3" t="inlineStr">
        <is>
          <t>56F0Z00</t>
        </is>
      </c>
      <c r="B2225" s="3" t="inlineStr">
        <is>
          <t>Lexmark</t>
        </is>
      </c>
      <c r="C2225" s="3" t="inlineStr">
        <is>
          <t>BLACK RETURN PROG IMAGING UNIT</t>
        </is>
      </c>
      <c r="D2225" s="11" t="n">
        <v>51</v>
      </c>
      <c r="E2225" s="12" t="n">
        <v>42.5</v>
      </c>
    </row>
    <row r="2226">
      <c r="A2226" s="3" t="inlineStr">
        <is>
          <t>B232000</t>
        </is>
      </c>
      <c r="B2226" s="3" t="inlineStr">
        <is>
          <t>Lexmark</t>
        </is>
      </c>
      <c r="C2226" s="3" t="inlineStr">
        <is>
          <t>BLACK RETURN PROG TONER CART</t>
        </is>
      </c>
      <c r="D2226" s="11" t="n">
        <v>96</v>
      </c>
      <c r="E2226" s="12" t="n">
        <v>80</v>
      </c>
    </row>
    <row r="2227">
      <c r="A2227" s="3" t="inlineStr">
        <is>
          <t>56F2000</t>
        </is>
      </c>
      <c r="B2227" s="3" t="inlineStr">
        <is>
          <t>Lexmark</t>
        </is>
      </c>
      <c r="C2227" s="3" t="inlineStr">
        <is>
          <t>BLACK RETURN PROGRAM CART</t>
        </is>
      </c>
      <c r="D2227" s="11" t="n">
        <v>191</v>
      </c>
      <c r="E2227" s="12" t="n">
        <v>159.17</v>
      </c>
    </row>
    <row r="2228">
      <c r="A2228" s="3" t="inlineStr">
        <is>
          <t>B222000</t>
        </is>
      </c>
      <c r="B2228" s="3" t="inlineStr">
        <is>
          <t>Lexmark</t>
        </is>
      </c>
      <c r="C2228" s="3" t="inlineStr">
        <is>
          <t>BLACK RETURN PROGRAM CART</t>
        </is>
      </c>
      <c r="D2228" s="11" t="n">
        <v>46</v>
      </c>
      <c r="E2228" s="12" t="n">
        <v>38.33</v>
      </c>
    </row>
    <row r="2229">
      <c r="A2229" s="3" t="inlineStr">
        <is>
          <t>20N20K0</t>
        </is>
      </c>
      <c r="B2229" s="3" t="inlineStr">
        <is>
          <t>Lexmark</t>
        </is>
      </c>
      <c r="C2229" s="3" t="inlineStr">
        <is>
          <t>BLACK RETURN PROGRAM PRINT CART</t>
        </is>
      </c>
      <c r="D2229" s="11" t="n">
        <v>82</v>
      </c>
      <c r="E2229" s="12" t="n">
        <v>68.33</v>
      </c>
    </row>
    <row r="2230">
      <c r="A2230" s="3" t="inlineStr">
        <is>
          <t>C3220K0</t>
        </is>
      </c>
      <c r="B2230" s="3" t="inlineStr">
        <is>
          <t>Lexmark</t>
        </is>
      </c>
      <c r="C2230" s="3" t="inlineStr">
        <is>
          <t>BLACK RETURN PROGRAM PRINT CART</t>
        </is>
      </c>
      <c r="D2230" s="11" t="n">
        <v>79</v>
      </c>
      <c r="E2230" s="12" t="n">
        <v>65.83</v>
      </c>
    </row>
    <row r="2231">
      <c r="A2231" s="3" t="inlineStr">
        <is>
          <t>24B6011</t>
        </is>
      </c>
      <c r="B2231" s="3" t="inlineStr">
        <is>
          <t>Lexmark</t>
        </is>
      </c>
      <c r="C2231" s="3" t="inlineStr">
        <is>
          <t>BLACK TONER CARTRIDGE</t>
        </is>
      </c>
      <c r="D2231" s="11" t="n">
        <v>143</v>
      </c>
      <c r="E2231" s="12" t="n">
        <v>119.17</v>
      </c>
    </row>
    <row r="2232">
      <c r="A2232" s="3" t="inlineStr">
        <is>
          <t>24B7185</t>
        </is>
      </c>
      <c r="B2232" s="3" t="inlineStr">
        <is>
          <t>Lexmark</t>
        </is>
      </c>
      <c r="C2232" s="3" t="inlineStr">
        <is>
          <t>BLACK TONER CARTRIDGE</t>
        </is>
      </c>
      <c r="D2232" s="11" t="n">
        <v>133</v>
      </c>
      <c r="E2232" s="12" t="n">
        <v>110.83</v>
      </c>
    </row>
    <row r="2233">
      <c r="A2233" s="3" t="inlineStr">
        <is>
          <t>25B3079</t>
        </is>
      </c>
      <c r="B2233" s="3" t="inlineStr">
        <is>
          <t>Lexmark</t>
        </is>
      </c>
      <c r="C2233" s="3" t="inlineStr">
        <is>
          <t>BLACK TONER CARTRIDGE</t>
        </is>
      </c>
      <c r="D2233" s="11" t="n">
        <v>423</v>
      </c>
      <c r="E2233" s="12" t="n">
        <v>352.5</v>
      </c>
    </row>
    <row r="2234">
      <c r="A2234" s="3" t="inlineStr">
        <is>
          <t>58D2U0E</t>
        </is>
      </c>
      <c r="B2234" s="3" t="inlineStr">
        <is>
          <t>Lexmark</t>
        </is>
      </c>
      <c r="C2234" s="3" t="inlineStr">
        <is>
          <t>BLACK ULTRA HIGH YIELD CORP CART</t>
        </is>
      </c>
      <c r="D2234" s="11" t="n">
        <v>619</v>
      </c>
      <c r="E2234" s="12" t="n">
        <v>515.83</v>
      </c>
    </row>
    <row r="2235">
      <c r="A2235" s="3" t="inlineStr">
        <is>
          <t>B262U00</t>
        </is>
      </c>
      <c r="B2235" s="3" t="inlineStr">
        <is>
          <t>Lexmark</t>
        </is>
      </c>
      <c r="C2235" s="3" t="inlineStr">
        <is>
          <t>BLACK ULTRA HIGH YIELD RETURN PROG C</t>
        </is>
      </c>
      <c r="D2235" s="11" t="n">
        <v>219</v>
      </c>
      <c r="E2235" s="12" t="n">
        <v>182.5</v>
      </c>
    </row>
    <row r="2236">
      <c r="A2236" s="3" t="inlineStr">
        <is>
          <t>58D2U00</t>
        </is>
      </c>
      <c r="B2236" s="3" t="inlineStr">
        <is>
          <t>Lexmark</t>
        </is>
      </c>
      <c r="C2236" s="3" t="inlineStr">
        <is>
          <t>BLACK ULTRA HIGH YIELD RETURN PROG C</t>
        </is>
      </c>
      <c r="D2236" s="11" t="n">
        <v>619</v>
      </c>
      <c r="E2236" s="12" t="n">
        <v>515.83</v>
      </c>
    </row>
    <row r="2237">
      <c r="A2237" s="3" t="inlineStr">
        <is>
          <t>78C2UKE</t>
        </is>
      </c>
      <c r="B2237" s="3" t="inlineStr">
        <is>
          <t>Lexmark</t>
        </is>
      </c>
      <c r="C2237" s="3" t="inlineStr">
        <is>
          <t>BLACK ULTRA HY CORP CART</t>
        </is>
      </c>
      <c r="D2237" s="11" t="n">
        <v>186</v>
      </c>
      <c r="E2237" s="12" t="n">
        <v>155</v>
      </c>
    </row>
    <row r="2238">
      <c r="A2238" s="3" t="inlineStr">
        <is>
          <t>C252UK0</t>
        </is>
      </c>
      <c r="B2238" s="3" t="inlineStr">
        <is>
          <t>Lexmark</t>
        </is>
      </c>
      <c r="C2238" s="3" t="inlineStr">
        <is>
          <t>BLACK ULTRA HY RETURN CART</t>
        </is>
      </c>
      <c r="D2238" s="11" t="n">
        <v>135</v>
      </c>
      <c r="E2238" s="12" t="n">
        <v>112.5</v>
      </c>
    </row>
    <row r="2239">
      <c r="A2239" s="3" t="inlineStr">
        <is>
          <t>56F2U00</t>
        </is>
      </c>
      <c r="B2239" s="3" t="inlineStr">
        <is>
          <t>Lexmark</t>
        </is>
      </c>
      <c r="C2239" s="3" t="inlineStr">
        <is>
          <t>BLACK ULTRA HY RETURN CART 25K</t>
        </is>
      </c>
      <c r="D2239" s="11" t="n">
        <v>452</v>
      </c>
      <c r="E2239" s="12" t="n">
        <v>376.67</v>
      </c>
    </row>
    <row r="2240">
      <c r="A2240" s="3" t="inlineStr">
        <is>
          <t>56F2U0E</t>
        </is>
      </c>
      <c r="B2240" s="3" t="inlineStr">
        <is>
          <t>Lexmark</t>
        </is>
      </c>
      <c r="C2240" s="3" t="inlineStr">
        <is>
          <t>BLK ULTRA HY CORP CART 25K</t>
        </is>
      </c>
      <c r="D2240" s="11" t="n">
        <v>452</v>
      </c>
      <c r="E2240" s="12" t="n">
        <v>376.67</v>
      </c>
    </row>
    <row r="2241">
      <c r="A2241" s="3" t="inlineStr">
        <is>
          <t>24B7535</t>
        </is>
      </c>
      <c r="B2241" s="3" t="inlineStr">
        <is>
          <t>Lexmark</t>
        </is>
      </c>
      <c r="C2241" s="3" t="inlineStr">
        <is>
          <t>BSD XM3142 TC</t>
        </is>
      </c>
      <c r="D2241" s="11" t="n">
        <v>315</v>
      </c>
      <c r="E2241" s="12" t="n">
        <v>262.5</v>
      </c>
    </row>
    <row r="2242">
      <c r="A2242" s="3" t="inlineStr">
        <is>
          <t>C232HK0</t>
        </is>
      </c>
      <c r="B2242" s="3" t="inlineStr">
        <is>
          <t>Lexmark</t>
        </is>
      </c>
      <c r="C2242" s="3" t="inlineStr">
        <is>
          <t>C232HKO BLACK HY RET PROG CART</t>
        </is>
      </c>
      <c r="D2242" s="11" t="n">
        <v>112</v>
      </c>
      <c r="E2242" s="12" t="n">
        <v>93.33</v>
      </c>
    </row>
    <row r="2243">
      <c r="A2243" s="3" t="inlineStr">
        <is>
          <t>C242XC0</t>
        </is>
      </c>
      <c r="B2243" s="3" t="inlineStr">
        <is>
          <t>Lexmark</t>
        </is>
      </c>
      <c r="C2243" s="3" t="inlineStr">
        <is>
          <t>C242XCO CYAN EHY RETN CART</t>
        </is>
      </c>
      <c r="D2243" s="11" t="n">
        <v>133</v>
      </c>
      <c r="E2243" s="12" t="n">
        <v>110.83</v>
      </c>
    </row>
    <row r="2244">
      <c r="A2244" s="3" t="inlineStr">
        <is>
          <t>C242XK0</t>
        </is>
      </c>
      <c r="B2244" s="3" t="inlineStr">
        <is>
          <t>Lexmark</t>
        </is>
      </c>
      <c r="C2244" s="3" t="inlineStr">
        <is>
          <t>C242XK0 BLK EHY RETURN CART</t>
        </is>
      </c>
      <c r="D2244" s="11" t="n">
        <v>135</v>
      </c>
      <c r="E2244" s="12" t="n">
        <v>112.5</v>
      </c>
    </row>
    <row r="2245">
      <c r="A2245" s="3" t="inlineStr">
        <is>
          <t>C242XM0</t>
        </is>
      </c>
      <c r="B2245" s="3" t="inlineStr">
        <is>
          <t>Lexmark</t>
        </is>
      </c>
      <c r="C2245" s="3" t="inlineStr">
        <is>
          <t>C242XM0 MAGENTA EHY RETURN CART</t>
        </is>
      </c>
      <c r="D2245" s="11" t="n">
        <v>133</v>
      </c>
      <c r="E2245" s="12" t="n">
        <v>110.83</v>
      </c>
    </row>
    <row r="2246">
      <c r="A2246" s="3" t="inlineStr">
        <is>
          <t>C242XY0</t>
        </is>
      </c>
      <c r="B2246" s="3" t="inlineStr">
        <is>
          <t>Lexmark</t>
        </is>
      </c>
      <c r="C2246" s="3" t="inlineStr">
        <is>
          <t>C242XY0 YELLOW EHY RETURN CART</t>
        </is>
      </c>
      <c r="D2246" s="11" t="n">
        <v>133</v>
      </c>
      <c r="E2246" s="12" t="n">
        <v>110.83</v>
      </c>
    </row>
    <row r="2247">
      <c r="A2247" s="3" t="inlineStr">
        <is>
          <t>C332HK0</t>
        </is>
      </c>
      <c r="B2247" s="3" t="inlineStr">
        <is>
          <t>Lexmark</t>
        </is>
      </c>
      <c r="C2247" s="3" t="inlineStr">
        <is>
          <t>C332HK0 BLACK HY RETURN CART</t>
        </is>
      </c>
      <c r="D2247" s="11" t="n">
        <v>118</v>
      </c>
      <c r="E2247" s="12" t="n">
        <v>98.33</v>
      </c>
    </row>
    <row r="2248">
      <c r="A2248" s="3" t="inlineStr">
        <is>
          <t>C332HM0</t>
        </is>
      </c>
      <c r="B2248" s="3" t="inlineStr">
        <is>
          <t>Lexmark</t>
        </is>
      </c>
      <c r="C2248" s="3" t="inlineStr">
        <is>
          <t>C332HM0 MAGENTA HY RETURN CART</t>
        </is>
      </c>
      <c r="D2248" s="11" t="n">
        <v>124</v>
      </c>
      <c r="E2248" s="12" t="n">
        <v>103.33</v>
      </c>
    </row>
    <row r="2249">
      <c r="A2249" s="3" t="inlineStr">
        <is>
          <t>C332HY0</t>
        </is>
      </c>
      <c r="B2249" s="3" t="inlineStr">
        <is>
          <t>Lexmark</t>
        </is>
      </c>
      <c r="C2249" s="3" t="inlineStr">
        <is>
          <t>C332HY0 YELLOW HY RETURN CART</t>
        </is>
      </c>
      <c r="D2249" s="11" t="n">
        <v>124</v>
      </c>
      <c r="E2249" s="12" t="n">
        <v>103.33</v>
      </c>
    </row>
    <row r="2250">
      <c r="A2250" s="3" t="inlineStr">
        <is>
          <t>24B6519</t>
        </is>
      </c>
      <c r="B2250" s="3" t="inlineStr">
        <is>
          <t>Lexmark</t>
        </is>
      </c>
      <c r="C2250" s="3" t="inlineStr">
        <is>
          <t>C4150 BLACK TONER CARTRIDGE</t>
        </is>
      </c>
      <c r="D2250" s="11" t="n">
        <v>262</v>
      </c>
      <c r="E2250" s="12" t="n">
        <v>218.33</v>
      </c>
    </row>
    <row r="2251">
      <c r="A2251" s="3" t="inlineStr">
        <is>
          <t>24B6516</t>
        </is>
      </c>
      <c r="B2251" s="3" t="inlineStr">
        <is>
          <t>Lexmark</t>
        </is>
      </c>
      <c r="C2251" s="3" t="inlineStr">
        <is>
          <t>C4150 CYAN TONER CARTRIDGE</t>
        </is>
      </c>
      <c r="D2251" s="11" t="n">
        <v>252</v>
      </c>
      <c r="E2251" s="12" t="n">
        <v>210</v>
      </c>
    </row>
    <row r="2252">
      <c r="A2252" s="3" t="inlineStr">
        <is>
          <t>24B6517</t>
        </is>
      </c>
      <c r="B2252" s="3" t="inlineStr">
        <is>
          <t>Lexmark</t>
        </is>
      </c>
      <c r="C2252" s="3" t="inlineStr">
        <is>
          <t>C4150 MAGENTA TONER CARTRIDGE</t>
        </is>
      </c>
      <c r="D2252" s="11" t="n">
        <v>252</v>
      </c>
      <c r="E2252" s="12" t="n">
        <v>210</v>
      </c>
    </row>
    <row r="2253">
      <c r="A2253" s="3" t="inlineStr">
        <is>
          <t>24B6518</t>
        </is>
      </c>
      <c r="B2253" s="3" t="inlineStr">
        <is>
          <t>Lexmark</t>
        </is>
      </c>
      <c r="C2253" s="3" t="inlineStr">
        <is>
          <t>C4150 YELLOW TONER CARTRIDGE</t>
        </is>
      </c>
      <c r="D2253" s="11" t="n">
        <v>252</v>
      </c>
      <c r="E2253" s="12" t="n">
        <v>210</v>
      </c>
    </row>
    <row r="2254">
      <c r="A2254" s="3" t="inlineStr">
        <is>
          <t>C5220CS</t>
        </is>
      </c>
      <c r="B2254" s="3" t="inlineStr">
        <is>
          <t>Lexmark</t>
        </is>
      </c>
      <c r="C2254" s="3" t="inlineStr">
        <is>
          <t>C52X 3K CYAN RETURN PROG CARTRIDGE</t>
        </is>
      </c>
      <c r="D2254" s="11" t="n">
        <v>187</v>
      </c>
      <c r="E2254" s="12" t="n">
        <v>155.83</v>
      </c>
    </row>
    <row r="2255">
      <c r="A2255" s="3" t="inlineStr">
        <is>
          <t>C5220MS</t>
        </is>
      </c>
      <c r="B2255" s="3" t="inlineStr">
        <is>
          <t>Lexmark</t>
        </is>
      </c>
      <c r="C2255" s="3" t="inlineStr">
        <is>
          <t>C52X 3K MAGENTA RETURN PROG CARTRIDG</t>
        </is>
      </c>
      <c r="D2255" s="11" t="n">
        <v>187</v>
      </c>
      <c r="E2255" s="12" t="n">
        <v>155.83</v>
      </c>
    </row>
    <row r="2256">
      <c r="A2256" s="3" t="inlineStr">
        <is>
          <t>C5220YS</t>
        </is>
      </c>
      <c r="B2256" s="3" t="inlineStr">
        <is>
          <t>Lexmark</t>
        </is>
      </c>
      <c r="C2256" s="3" t="inlineStr">
        <is>
          <t>C52X 3K YELLOW RETURN PROG CARTRIDGE</t>
        </is>
      </c>
      <c r="D2256" s="11" t="n">
        <v>187</v>
      </c>
      <c r="E2256" s="12" t="n">
        <v>155.83</v>
      </c>
    </row>
    <row r="2257">
      <c r="A2257" s="3" t="inlineStr">
        <is>
          <t>24B6842</t>
        </is>
      </c>
      <c r="B2257" s="3" t="inlineStr">
        <is>
          <t>Lexmark</t>
        </is>
      </c>
      <c r="C2257" s="3" t="inlineStr">
        <is>
          <t>C9235 CYAN 30K</t>
        </is>
      </c>
      <c r="D2257" s="11" t="n">
        <v>636</v>
      </c>
      <c r="E2257" s="12" t="n">
        <v>530</v>
      </c>
    </row>
    <row r="2258">
      <c r="A2258" s="3" t="inlineStr">
        <is>
          <t>C950X2MG</t>
        </is>
      </c>
      <c r="B2258" s="3" t="inlineStr">
        <is>
          <t>Lexmark</t>
        </is>
      </c>
      <c r="C2258" s="3" t="inlineStr">
        <is>
          <t>C950 MAGENTA EXTRA HY TONER 22K</t>
        </is>
      </c>
      <c r="D2258" s="11" t="n">
        <v>658</v>
      </c>
      <c r="E2258" s="12" t="n">
        <v>548.33</v>
      </c>
    </row>
    <row r="2259">
      <c r="A2259" s="3" t="inlineStr">
        <is>
          <t>C950X71G</t>
        </is>
      </c>
      <c r="B2259" s="3" t="inlineStr">
        <is>
          <t>Lexmark</t>
        </is>
      </c>
      <c r="C2259" s="3" t="inlineStr">
        <is>
          <t>C950 X950 PHOTOCONDUCTOR UNIT 1 PACK</t>
        </is>
      </c>
      <c r="D2259" s="11" t="n">
        <v>342</v>
      </c>
      <c r="E2259" s="12" t="n">
        <v>285</v>
      </c>
    </row>
    <row r="2260">
      <c r="A2260" s="3" t="inlineStr">
        <is>
          <t>C950X76G</t>
        </is>
      </c>
      <c r="B2260" s="3" t="inlineStr">
        <is>
          <t>Lexmark</t>
        </is>
      </c>
      <c r="C2260" s="3" t="inlineStr">
        <is>
          <t>C950 X950 WASTE TONER BOTTLE</t>
        </is>
      </c>
      <c r="D2260" s="11" t="n">
        <v>42</v>
      </c>
      <c r="E2260" s="12" t="n">
        <v>35</v>
      </c>
    </row>
    <row r="2261">
      <c r="A2261" s="3" t="inlineStr">
        <is>
          <t>76C0PV0</t>
        </is>
      </c>
      <c r="B2261" s="3" t="inlineStr">
        <is>
          <t>Lexmark</t>
        </is>
      </c>
      <c r="C2261" s="3" t="inlineStr">
        <is>
          <t>CMY PCU</t>
        </is>
      </c>
      <c r="D2261" s="11" t="n">
        <v>430</v>
      </c>
      <c r="E2261" s="12" t="n">
        <v>358.33</v>
      </c>
    </row>
    <row r="2262">
      <c r="A2262" s="3" t="inlineStr">
        <is>
          <t>56F0Z0E</t>
        </is>
      </c>
      <c r="B2262" s="3" t="inlineStr">
        <is>
          <t>Lexmark</t>
        </is>
      </c>
      <c r="C2262" s="3" t="inlineStr">
        <is>
          <t>CORPORATE IMAGING UNIT 60K</t>
        </is>
      </c>
      <c r="D2262" s="11" t="n">
        <v>51</v>
      </c>
      <c r="E2262" s="12" t="n">
        <v>42.5</v>
      </c>
    </row>
    <row r="2263">
      <c r="A2263" s="3" t="inlineStr">
        <is>
          <t>74C0ZK0</t>
        </is>
      </c>
      <c r="B2263" s="3" t="inlineStr">
        <is>
          <t>Lexmark</t>
        </is>
      </c>
      <c r="C2263" s="3" t="inlineStr">
        <is>
          <t>CS720 BLACK PHOTOCONDUCTOR KIT</t>
        </is>
      </c>
      <c r="D2263" s="11" t="n">
        <v>87</v>
      </c>
      <c r="E2263" s="12" t="n">
        <v>72.5</v>
      </c>
    </row>
    <row r="2264">
      <c r="A2264" s="3" t="inlineStr">
        <is>
          <t>74C2HKE</t>
        </is>
      </c>
      <c r="B2264" s="3" t="inlineStr">
        <is>
          <t>Lexmark</t>
        </is>
      </c>
      <c r="C2264" s="3" t="inlineStr">
        <is>
          <t>CS720 CS725 BLACK HIGH YIELD LRP COR</t>
        </is>
      </c>
      <c r="D2264" s="11" t="n">
        <v>391</v>
      </c>
      <c r="E2264" s="12" t="n">
        <v>325.83</v>
      </c>
    </row>
    <row r="2265">
      <c r="A2265" s="3" t="inlineStr">
        <is>
          <t>74C0Z10</t>
        </is>
      </c>
      <c r="B2265" s="3" t="inlineStr">
        <is>
          <t>Lexmark</t>
        </is>
      </c>
      <c r="C2265" s="3" t="inlineStr">
        <is>
          <t>CS720 CS725 CX725 BLACK IMAGING UNIT</t>
        </is>
      </c>
      <c r="D2265" s="11" t="n">
        <v>120</v>
      </c>
      <c r="E2265" s="12" t="n">
        <v>100</v>
      </c>
    </row>
    <row r="2266">
      <c r="A2266" s="3" t="inlineStr">
        <is>
          <t>74C20K0</t>
        </is>
      </c>
      <c r="B2266" s="3" t="inlineStr">
        <is>
          <t>Lexmark</t>
        </is>
      </c>
      <c r="C2266" s="3" t="inlineStr">
        <is>
          <t>CS720 CS725 CX725 BLACK RETURN PROG</t>
        </is>
      </c>
      <c r="D2266" s="11" t="n">
        <v>111</v>
      </c>
      <c r="E2266" s="12" t="n">
        <v>92.5</v>
      </c>
    </row>
    <row r="2267">
      <c r="A2267" s="3" t="inlineStr">
        <is>
          <t>74C20C0</t>
        </is>
      </c>
      <c r="B2267" s="3" t="inlineStr">
        <is>
          <t>Lexmark</t>
        </is>
      </c>
      <c r="C2267" s="3" t="inlineStr">
        <is>
          <t>CS720 CS725 CX725 CYAN RETURN PROG T</t>
        </is>
      </c>
      <c r="D2267" s="11" t="n">
        <v>146</v>
      </c>
      <c r="E2267" s="12" t="n">
        <v>121.67</v>
      </c>
    </row>
    <row r="2268">
      <c r="A2268" s="3" t="inlineStr">
        <is>
          <t>74C2SC0</t>
        </is>
      </c>
      <c r="B2268" s="3" t="inlineStr">
        <is>
          <t>Lexmark</t>
        </is>
      </c>
      <c r="C2268" s="3" t="inlineStr">
        <is>
          <t>CS720 CS725 CX725 CYAN STANDARD YIEL</t>
        </is>
      </c>
      <c r="D2268" s="11" t="n">
        <v>238</v>
      </c>
      <c r="E2268" s="12" t="n">
        <v>198.33</v>
      </c>
    </row>
    <row r="2269">
      <c r="A2269" s="3" t="inlineStr">
        <is>
          <t>74C20M0</t>
        </is>
      </c>
      <c r="B2269" s="3" t="inlineStr">
        <is>
          <t>Lexmark</t>
        </is>
      </c>
      <c r="C2269" s="3" t="inlineStr">
        <is>
          <t>CS720 CS725 CX725 MAGENTA RETURN PRO</t>
        </is>
      </c>
      <c r="D2269" s="11" t="n">
        <v>146</v>
      </c>
      <c r="E2269" s="12" t="n">
        <v>121.67</v>
      </c>
    </row>
    <row r="2270">
      <c r="A2270" s="3" t="inlineStr">
        <is>
          <t>74C2SM0</t>
        </is>
      </c>
      <c r="B2270" s="3" t="inlineStr">
        <is>
          <t>Lexmark</t>
        </is>
      </c>
      <c r="C2270" s="3" t="inlineStr">
        <is>
          <t>CS720 CS725 CX725 MAGENTA STANDARD Y</t>
        </is>
      </c>
      <c r="D2270" s="11" t="n">
        <v>238</v>
      </c>
      <c r="E2270" s="12" t="n">
        <v>198.33</v>
      </c>
    </row>
    <row r="2271">
      <c r="A2271" s="3" t="inlineStr">
        <is>
          <t>74C2SY0</t>
        </is>
      </c>
      <c r="B2271" s="3" t="inlineStr">
        <is>
          <t>Lexmark</t>
        </is>
      </c>
      <c r="C2271" s="3" t="inlineStr">
        <is>
          <t>CS720 CS725 CX725 YELLOW STANDARD YI</t>
        </is>
      </c>
      <c r="D2271" s="11" t="n">
        <v>238</v>
      </c>
      <c r="E2271" s="12" t="n">
        <v>198.33</v>
      </c>
    </row>
    <row r="2272">
      <c r="A2272" s="3" t="inlineStr">
        <is>
          <t>74C2HCE</t>
        </is>
      </c>
      <c r="B2272" s="3" t="inlineStr">
        <is>
          <t>Lexmark</t>
        </is>
      </c>
      <c r="C2272" s="3" t="inlineStr">
        <is>
          <t>CS725 CYAN HIGH YIELD CORPORATE CART</t>
        </is>
      </c>
      <c r="D2272" s="11" t="n">
        <v>361</v>
      </c>
      <c r="E2272" s="12" t="n">
        <v>300.83</v>
      </c>
    </row>
    <row r="2273">
      <c r="A2273" s="3" t="inlineStr">
        <is>
          <t>74C2HME</t>
        </is>
      </c>
      <c r="B2273" s="3" t="inlineStr">
        <is>
          <t>Lexmark</t>
        </is>
      </c>
      <c r="C2273" s="3" t="inlineStr">
        <is>
          <t>CS725 MAGENTA HIGH YIELD CORPORATE C</t>
        </is>
      </c>
      <c r="D2273" s="11" t="n">
        <v>361</v>
      </c>
      <c r="E2273" s="12" t="n">
        <v>300.83</v>
      </c>
    </row>
    <row r="2274">
      <c r="A2274" s="3" t="inlineStr">
        <is>
          <t>74C2HYE</t>
        </is>
      </c>
      <c r="B2274" s="3" t="inlineStr">
        <is>
          <t>Lexmark</t>
        </is>
      </c>
      <c r="C2274" s="3" t="inlineStr">
        <is>
          <t>CS725 YELLOW HIGH YIELD CORPORATE CA</t>
        </is>
      </c>
      <c r="D2274" s="11" t="n">
        <v>361</v>
      </c>
      <c r="E2274" s="12" t="n">
        <v>300.83</v>
      </c>
    </row>
    <row r="2275">
      <c r="A2275" s="3" t="inlineStr">
        <is>
          <t>74C2HY0</t>
        </is>
      </c>
      <c r="B2275" s="3" t="inlineStr">
        <is>
          <t>Lexmark</t>
        </is>
      </c>
      <c r="C2275" s="3" t="inlineStr">
        <is>
          <t>CS725 YELLOW HIGH YIELD RETURN PROGR</t>
        </is>
      </c>
      <c r="D2275" s="11" t="n">
        <v>361</v>
      </c>
      <c r="E2275" s="12" t="n">
        <v>300.83</v>
      </c>
    </row>
    <row r="2276">
      <c r="A2276" s="3" t="inlineStr">
        <is>
          <t>75B20K0</t>
        </is>
      </c>
      <c r="B2276" s="3" t="inlineStr">
        <is>
          <t>Lexmark</t>
        </is>
      </c>
      <c r="C2276" s="3" t="inlineStr">
        <is>
          <t>CS728 BLACK RETURN CART 13K</t>
        </is>
      </c>
      <c r="D2276" s="11" t="n">
        <v>207</v>
      </c>
      <c r="E2276" s="12" t="n">
        <v>172.5</v>
      </c>
    </row>
    <row r="2277">
      <c r="A2277" s="3" t="inlineStr">
        <is>
          <t>75B20C0</t>
        </is>
      </c>
      <c r="B2277" s="3" t="inlineStr">
        <is>
          <t>Lexmark</t>
        </is>
      </c>
      <c r="C2277" s="3" t="inlineStr">
        <is>
          <t>CS728 CYAN RETURN CART 10K</t>
        </is>
      </c>
      <c r="D2277" s="11" t="n">
        <v>276</v>
      </c>
      <c r="E2277" s="12" t="n">
        <v>230</v>
      </c>
    </row>
    <row r="2278">
      <c r="A2278" s="3" t="inlineStr">
        <is>
          <t>75B20M0</t>
        </is>
      </c>
      <c r="B2278" s="3" t="inlineStr">
        <is>
          <t>Lexmark</t>
        </is>
      </c>
      <c r="C2278" s="3" t="inlineStr">
        <is>
          <t>CS728 MAGENTA RETURN CART 10K</t>
        </is>
      </c>
      <c r="D2278" s="11" t="n">
        <v>276</v>
      </c>
      <c r="E2278" s="12" t="n">
        <v>230</v>
      </c>
    </row>
    <row r="2279">
      <c r="A2279" s="3" t="inlineStr">
        <is>
          <t>75B20Y0</t>
        </is>
      </c>
      <c r="B2279" s="3" t="inlineStr">
        <is>
          <t>Lexmark</t>
        </is>
      </c>
      <c r="C2279" s="3" t="inlineStr">
        <is>
          <t>CS728 YELLOW RETURN CART 10K</t>
        </is>
      </c>
      <c r="D2279" s="11" t="n">
        <v>276</v>
      </c>
      <c r="E2279" s="12" t="n">
        <v>230</v>
      </c>
    </row>
    <row r="2280">
      <c r="A2280" s="3" t="inlineStr">
        <is>
          <t>24B5578</t>
        </is>
      </c>
      <c r="B2280" s="3" t="inlineStr">
        <is>
          <t>Lexmark</t>
        </is>
      </c>
      <c r="C2280" s="3" t="inlineStr">
        <is>
          <t>CS748 BLACK CARTRIDGE</t>
        </is>
      </c>
      <c r="D2280" s="11" t="n">
        <v>197</v>
      </c>
      <c r="E2280" s="12" t="n">
        <v>164.17</v>
      </c>
    </row>
    <row r="2281">
      <c r="A2281" s="3" t="inlineStr">
        <is>
          <t>72K20C0</t>
        </is>
      </c>
      <c r="B2281" s="3" t="inlineStr">
        <is>
          <t>Lexmark</t>
        </is>
      </c>
      <c r="C2281" s="3" t="inlineStr">
        <is>
          <t>CS820 CX82X CX860 CYAN RETURN PROG T</t>
        </is>
      </c>
      <c r="D2281" s="11" t="n">
        <v>268</v>
      </c>
      <c r="E2281" s="12" t="n">
        <v>223.33</v>
      </c>
    </row>
    <row r="2282">
      <c r="A2282" s="3" t="inlineStr">
        <is>
          <t>73D0HM0</t>
        </is>
      </c>
      <c r="B2282" s="3" t="inlineStr">
        <is>
          <t>Lexmark</t>
        </is>
      </c>
      <c r="C2282" s="3" t="inlineStr">
        <is>
          <t>CS943 MAGENTA 26K CART</t>
        </is>
      </c>
      <c r="D2282" s="11" t="n">
        <v>573</v>
      </c>
      <c r="E2282" s="12" t="n">
        <v>477.5</v>
      </c>
    </row>
    <row r="2283">
      <c r="A2283" s="3" t="inlineStr">
        <is>
          <t>73D0W00</t>
        </is>
      </c>
      <c r="B2283" s="3" t="inlineStr">
        <is>
          <t>Lexmark</t>
        </is>
      </c>
      <c r="C2283" s="3" t="inlineStr">
        <is>
          <t>CS943 WASTE CENTRE</t>
        </is>
      </c>
      <c r="D2283" s="11" t="n">
        <v>14</v>
      </c>
      <c r="E2283" s="12" t="n">
        <v>11.67</v>
      </c>
    </row>
    <row r="2284">
      <c r="A2284" s="3" t="inlineStr">
        <is>
          <t>73D0P00</t>
        </is>
      </c>
      <c r="B2284" s="3" t="inlineStr">
        <is>
          <t>Lexmark</t>
        </is>
      </c>
      <c r="C2284" s="3" t="inlineStr">
        <is>
          <t>CS943/CX942 943 944 165K PC UNIT</t>
        </is>
      </c>
      <c r="D2284" s="11" t="n">
        <v>174</v>
      </c>
      <c r="E2284" s="12" t="n">
        <v>145</v>
      </c>
    </row>
    <row r="2285">
      <c r="A2285" s="3" t="inlineStr">
        <is>
          <t>73B20K0</t>
        </is>
      </c>
      <c r="B2285" s="3" t="inlineStr">
        <is>
          <t>Lexmark</t>
        </is>
      </c>
      <c r="C2285" s="3" t="inlineStr">
        <is>
          <t>CX 827 BLACK RETURN CART</t>
        </is>
      </c>
      <c r="D2285" s="11" t="n">
        <v>265</v>
      </c>
      <c r="E2285" s="12" t="n">
        <v>220.83</v>
      </c>
    </row>
    <row r="2286">
      <c r="A2286" s="3" t="inlineStr">
        <is>
          <t>73B20C0</t>
        </is>
      </c>
      <c r="B2286" s="3" t="inlineStr">
        <is>
          <t>Lexmark</t>
        </is>
      </c>
      <c r="C2286" s="3" t="inlineStr">
        <is>
          <t>CX 827 CYAN RETURN CART</t>
        </is>
      </c>
      <c r="D2286" s="11" t="n">
        <v>345</v>
      </c>
      <c r="E2286" s="12" t="n">
        <v>287.5</v>
      </c>
    </row>
    <row r="2287">
      <c r="A2287" s="3" t="inlineStr">
        <is>
          <t>85D00K0</t>
        </is>
      </c>
      <c r="B2287" s="3" t="inlineStr">
        <is>
          <t>Lexmark</t>
        </is>
      </c>
      <c r="C2287" s="3" t="inlineStr">
        <is>
          <t>CX 930 931 BLACK 5K TONER CART</t>
        </is>
      </c>
      <c r="D2287" s="11" t="n">
        <v>111</v>
      </c>
      <c r="E2287" s="12" t="n">
        <v>92.5</v>
      </c>
    </row>
    <row r="2288">
      <c r="A2288" s="3" t="inlineStr">
        <is>
          <t>85D0W00</t>
        </is>
      </c>
      <c r="B2288" s="3" t="inlineStr">
        <is>
          <t>Lexmark</t>
        </is>
      </c>
      <c r="C2288" s="3" t="inlineStr">
        <is>
          <t>CX 9930 40K WASTE CENTRE</t>
        </is>
      </c>
      <c r="D2288" s="11" t="n">
        <v>34</v>
      </c>
      <c r="E2288" s="12" t="n">
        <v>28.33</v>
      </c>
    </row>
    <row r="2289">
      <c r="A2289" s="3" t="inlineStr">
        <is>
          <t>84C2HKE</t>
        </is>
      </c>
      <c r="B2289" s="3" t="inlineStr">
        <is>
          <t>Lexmark</t>
        </is>
      </c>
      <c r="C2289" s="3" t="inlineStr">
        <is>
          <t>CX725 BLACK HY CORP CART 25K</t>
        </is>
      </c>
      <c r="D2289" s="11" t="n">
        <v>448</v>
      </c>
      <c r="E2289" s="12" t="n">
        <v>373.33</v>
      </c>
    </row>
    <row r="2290">
      <c r="A2290" s="3" t="inlineStr">
        <is>
          <t>84C2HCE</t>
        </is>
      </c>
      <c r="B2290" s="3" t="inlineStr">
        <is>
          <t>Lexmark</t>
        </is>
      </c>
      <c r="C2290" s="3" t="inlineStr">
        <is>
          <t>CX725 CYAN HY CORP CART 16K</t>
        </is>
      </c>
      <c r="D2290" s="11" t="n">
        <v>479</v>
      </c>
      <c r="E2290" s="12" t="n">
        <v>399.17</v>
      </c>
    </row>
    <row r="2291">
      <c r="A2291" s="3" t="inlineStr">
        <is>
          <t>84C2HYE</t>
        </is>
      </c>
      <c r="B2291" s="3" t="inlineStr">
        <is>
          <t>Lexmark</t>
        </is>
      </c>
      <c r="C2291" s="3" t="inlineStr">
        <is>
          <t>CX725 YELLOW HY CORP CART 16K</t>
        </is>
      </c>
      <c r="D2291" s="11" t="n">
        <v>479</v>
      </c>
      <c r="E2291" s="12" t="n">
        <v>399.17</v>
      </c>
    </row>
    <row r="2292">
      <c r="A2292" s="3" t="inlineStr">
        <is>
          <t>85D0HK0</t>
        </is>
      </c>
      <c r="B2292" s="3" t="inlineStr">
        <is>
          <t>Lexmark</t>
        </is>
      </c>
      <c r="C2292" s="3" t="inlineStr">
        <is>
          <t>CX930 931 BLACK 28K TONER</t>
        </is>
      </c>
      <c r="D2292" s="11" t="n">
        <v>328</v>
      </c>
      <c r="E2292" s="12" t="n">
        <v>273.33</v>
      </c>
    </row>
    <row r="2293">
      <c r="A2293" s="3" t="inlineStr">
        <is>
          <t>85D0HC0</t>
        </is>
      </c>
      <c r="B2293" s="3" t="inlineStr">
        <is>
          <t>Lexmark</t>
        </is>
      </c>
      <c r="C2293" s="3" t="inlineStr">
        <is>
          <t>CX930 931 CYAN 28K TONER</t>
        </is>
      </c>
      <c r="D2293" s="11" t="n">
        <v>454</v>
      </c>
      <c r="E2293" s="12" t="n">
        <v>378.33</v>
      </c>
    </row>
    <row r="2294">
      <c r="A2294" s="3" t="inlineStr">
        <is>
          <t>24B7178</t>
        </is>
      </c>
      <c r="B2294" s="3" t="inlineStr">
        <is>
          <t>Lexmark</t>
        </is>
      </c>
      <c r="C2294" s="3" t="inlineStr">
        <is>
          <t>CYAN CART</t>
        </is>
      </c>
      <c r="D2294" s="11" t="n">
        <v>189</v>
      </c>
      <c r="E2294" s="12" t="n">
        <v>157.5</v>
      </c>
    </row>
    <row r="2295">
      <c r="A2295" s="3" t="inlineStr">
        <is>
          <t>78C2XCE</t>
        </is>
      </c>
      <c r="B2295" s="3" t="inlineStr">
        <is>
          <t>Lexmark</t>
        </is>
      </c>
      <c r="C2295" s="3" t="inlineStr">
        <is>
          <t>CYAN EHY CORP CART</t>
        </is>
      </c>
      <c r="D2295" s="11" t="n">
        <v>228</v>
      </c>
      <c r="E2295" s="12" t="n">
        <v>190</v>
      </c>
    </row>
    <row r="2296">
      <c r="A2296" s="3" t="inlineStr">
        <is>
          <t>C332HC0</t>
        </is>
      </c>
      <c r="B2296" s="3" t="inlineStr">
        <is>
          <t>Lexmark</t>
        </is>
      </c>
      <c r="C2296" s="3" t="inlineStr">
        <is>
          <t>CYAN HY RETN CART</t>
        </is>
      </c>
      <c r="D2296" s="11" t="n">
        <v>124</v>
      </c>
      <c r="E2296" s="12" t="n">
        <v>103.33</v>
      </c>
    </row>
    <row r="2297">
      <c r="A2297" s="3" t="inlineStr">
        <is>
          <t>20N2HC0</t>
        </is>
      </c>
      <c r="B2297" s="3" t="inlineStr">
        <is>
          <t>Lexmark</t>
        </is>
      </c>
      <c r="C2297" s="3" t="inlineStr">
        <is>
          <t>CYAN HY RETURN PROGRAM PRINT CART</t>
        </is>
      </c>
      <c r="D2297" s="11" t="n">
        <v>235</v>
      </c>
      <c r="E2297" s="12" t="n">
        <v>195.83</v>
      </c>
    </row>
    <row r="2298">
      <c r="A2298" s="3" t="inlineStr">
        <is>
          <t>78C20C0</t>
        </is>
      </c>
      <c r="B2298" s="3" t="inlineStr">
        <is>
          <t>Lexmark</t>
        </is>
      </c>
      <c r="C2298" s="3" t="inlineStr">
        <is>
          <t>CYAN RETURN PROG CART</t>
        </is>
      </c>
      <c r="D2298" s="11" t="n">
        <v>80</v>
      </c>
      <c r="E2298" s="12" t="n">
        <v>66.67</v>
      </c>
    </row>
    <row r="2299">
      <c r="A2299" s="3" t="inlineStr">
        <is>
          <t>C2320C0</t>
        </is>
      </c>
      <c r="B2299" s="3" t="inlineStr">
        <is>
          <t>Lexmark</t>
        </is>
      </c>
      <c r="C2299" s="3" t="inlineStr">
        <is>
          <t>CYAN RETURN PROG TONER CART</t>
        </is>
      </c>
      <c r="D2299" s="11" t="n">
        <v>66</v>
      </c>
      <c r="E2299" s="12" t="n">
        <v>55</v>
      </c>
    </row>
    <row r="2300">
      <c r="A2300" s="3" t="inlineStr">
        <is>
          <t>20N20C0</t>
        </is>
      </c>
      <c r="B2300" s="3" t="inlineStr">
        <is>
          <t>Lexmark</t>
        </is>
      </c>
      <c r="C2300" s="3" t="inlineStr">
        <is>
          <t>CYAN RETURN PROGRAM PRINT CART</t>
        </is>
      </c>
      <c r="D2300" s="11" t="n">
        <v>100</v>
      </c>
      <c r="E2300" s="12" t="n">
        <v>83.33</v>
      </c>
    </row>
    <row r="2301">
      <c r="A2301" s="3" t="inlineStr">
        <is>
          <t>C3220C0</t>
        </is>
      </c>
      <c r="B2301" s="3" t="inlineStr">
        <is>
          <t>Lexmark</t>
        </is>
      </c>
      <c r="C2301" s="3" t="inlineStr">
        <is>
          <t>CYAN RETURN PROGRAM PRINT CART</t>
        </is>
      </c>
      <c r="D2301" s="11" t="n">
        <v>101</v>
      </c>
      <c r="E2301" s="12" t="n">
        <v>84.17</v>
      </c>
    </row>
    <row r="2302">
      <c r="A2302" s="3" t="inlineStr">
        <is>
          <t>24B6008</t>
        </is>
      </c>
      <c r="B2302" s="3" t="inlineStr">
        <is>
          <t>Lexmark</t>
        </is>
      </c>
      <c r="C2302" s="3" t="inlineStr">
        <is>
          <t>CYAN TONER CARTRIDGE</t>
        </is>
      </c>
      <c r="D2302" s="11" t="n">
        <v>123</v>
      </c>
      <c r="E2302" s="12" t="n">
        <v>102.5</v>
      </c>
    </row>
    <row r="2303">
      <c r="A2303" s="3" t="inlineStr">
        <is>
          <t>24B7182</t>
        </is>
      </c>
      <c r="B2303" s="3" t="inlineStr">
        <is>
          <t>Lexmark</t>
        </is>
      </c>
      <c r="C2303" s="3" t="inlineStr">
        <is>
          <t>CYAN TONER CARTRIDGE</t>
        </is>
      </c>
      <c r="D2303" s="11" t="n">
        <v>189</v>
      </c>
      <c r="E2303" s="12" t="n">
        <v>157.5</v>
      </c>
    </row>
    <row r="2304">
      <c r="A2304" s="3" t="inlineStr">
        <is>
          <t>0E260A31E</t>
        </is>
      </c>
      <c r="B2304" s="3" t="inlineStr">
        <is>
          <t>Lexmark</t>
        </is>
      </c>
      <c r="C2304" s="3" t="inlineStr">
        <is>
          <t>E260 E360 CORPORATE CART</t>
        </is>
      </c>
      <c r="D2304" s="11" t="n">
        <v>153</v>
      </c>
      <c r="E2304" s="12" t="n">
        <v>127.5</v>
      </c>
    </row>
    <row r="2305">
      <c r="A2305" s="3" t="inlineStr">
        <is>
          <t>E460X80G</t>
        </is>
      </c>
      <c r="B2305" s="3" t="inlineStr">
        <is>
          <t>Lexmark</t>
        </is>
      </c>
      <c r="C2305" s="3" t="inlineStr">
        <is>
          <t>E460 EHY REMAN CART 15K</t>
        </is>
      </c>
      <c r="D2305" s="11" t="n">
        <v>380</v>
      </c>
      <c r="E2305" s="12" t="n">
        <v>316.67</v>
      </c>
    </row>
    <row r="2306">
      <c r="A2306" s="3" t="inlineStr">
        <is>
          <t>24B6889</t>
        </is>
      </c>
      <c r="B2306" s="3" t="inlineStr">
        <is>
          <t>Lexmark</t>
        </is>
      </c>
      <c r="C2306" s="3" t="inlineStr">
        <is>
          <t>EHY TONER CART 21K</t>
        </is>
      </c>
      <c r="D2306" s="11" t="n">
        <v>482</v>
      </c>
      <c r="E2306" s="12" t="n">
        <v>401.67</v>
      </c>
    </row>
    <row r="2307">
      <c r="A2307" s="3" t="inlineStr">
        <is>
          <t>24B6890</t>
        </is>
      </c>
      <c r="B2307" s="3" t="inlineStr">
        <is>
          <t>Lexmark</t>
        </is>
      </c>
      <c r="C2307" s="3" t="inlineStr">
        <is>
          <t>EHY TONER CART 21K</t>
        </is>
      </c>
      <c r="D2307" s="11" t="n">
        <v>403</v>
      </c>
      <c r="E2307" s="12" t="n">
        <v>335.83</v>
      </c>
    </row>
    <row r="2308">
      <c r="A2308" s="3" t="inlineStr">
        <is>
          <t>3070169</t>
        </is>
      </c>
      <c r="B2308" s="3" t="inlineStr">
        <is>
          <t>Lexmark</t>
        </is>
      </c>
      <c r="C2308" s="3" t="inlineStr">
        <is>
          <t>HIGH YIELD BLACK RE-INKING RIBBON</t>
        </is>
      </c>
      <c r="D2308" s="11" t="n">
        <v>26</v>
      </c>
      <c r="E2308" s="12" t="n">
        <v>21.67</v>
      </c>
    </row>
    <row r="2309">
      <c r="A2309" s="3" t="inlineStr">
        <is>
          <t>24B6040</t>
        </is>
      </c>
      <c r="B2309" s="3" t="inlineStr">
        <is>
          <t>Lexmark</t>
        </is>
      </c>
      <c r="C2309" s="3" t="inlineStr">
        <is>
          <t>IMAGING UNIT</t>
        </is>
      </c>
      <c r="D2309" s="11" t="n">
        <v>42</v>
      </c>
      <c r="E2309" s="12" t="n">
        <v>35</v>
      </c>
    </row>
    <row r="2310">
      <c r="A2310" s="3" t="inlineStr">
        <is>
          <t>24B6025</t>
        </is>
      </c>
      <c r="B2310" s="3" t="inlineStr">
        <is>
          <t>Lexmark</t>
        </is>
      </c>
      <c r="C2310" s="3" t="inlineStr">
        <is>
          <t>IMAGING UNIT</t>
        </is>
      </c>
      <c r="D2310" s="11" t="n">
        <v>43</v>
      </c>
      <c r="E2310" s="12" t="n">
        <v>35.83</v>
      </c>
    </row>
    <row r="2311">
      <c r="A2311" s="3" t="inlineStr">
        <is>
          <t>24B5998</t>
        </is>
      </c>
      <c r="B2311" s="3" t="inlineStr">
        <is>
          <t>Lexmark</t>
        </is>
      </c>
      <c r="C2311" s="3" t="inlineStr">
        <is>
          <t>LEX C/XC61XX/81XX BLACK 20K CART</t>
        </is>
      </c>
      <c r="D2311" s="11" t="n">
        <v>227</v>
      </c>
      <c r="E2311" s="12" t="n">
        <v>189.17</v>
      </c>
    </row>
    <row r="2312">
      <c r="A2312" s="3" t="inlineStr">
        <is>
          <t>24B5995</t>
        </is>
      </c>
      <c r="B2312" s="3" t="inlineStr">
        <is>
          <t>Lexmark</t>
        </is>
      </c>
      <c r="C2312" s="3" t="inlineStr">
        <is>
          <t>LEX C/XC61XX/81XX CYAN 20K CART</t>
        </is>
      </c>
      <c r="D2312" s="11" t="n">
        <v>501</v>
      </c>
      <c r="E2312" s="12" t="n">
        <v>417.5</v>
      </c>
    </row>
    <row r="2313">
      <c r="A2313" s="3" t="inlineStr">
        <is>
          <t>24B5996</t>
        </is>
      </c>
      <c r="B2313" s="3" t="inlineStr">
        <is>
          <t>Lexmark</t>
        </is>
      </c>
      <c r="C2313" s="3" t="inlineStr">
        <is>
          <t>LEX C/XC61XX/81XX MGTA 20K CART</t>
        </is>
      </c>
      <c r="D2313" s="11" t="n">
        <v>501</v>
      </c>
      <c r="E2313" s="12" t="n">
        <v>417.5</v>
      </c>
    </row>
    <row r="2314">
      <c r="A2314" s="3" t="inlineStr">
        <is>
          <t>C2320K0</t>
        </is>
      </c>
      <c r="B2314" s="3" t="inlineStr">
        <is>
          <t>Lexmark</t>
        </is>
      </c>
      <c r="C2314" s="3" t="inlineStr">
        <is>
          <t>LEX C2320K0 BLACK RETURN PROG TONER</t>
        </is>
      </c>
      <c r="D2314" s="11" t="n">
        <v>72</v>
      </c>
      <c r="E2314" s="12" t="n">
        <v>60</v>
      </c>
    </row>
    <row r="2315">
      <c r="A2315" s="3" t="inlineStr">
        <is>
          <t>77L0W00</t>
        </is>
      </c>
      <c r="B2315" s="3" t="inlineStr">
        <is>
          <t>Lexmark</t>
        </is>
      </c>
      <c r="C2315" s="3" t="inlineStr">
        <is>
          <t>LEX CS963 CX833 95X 96X XC8355 95X</t>
        </is>
      </c>
      <c r="D2315" s="11" t="n">
        <v>40</v>
      </c>
      <c r="E2315" s="12" t="n">
        <v>33.33</v>
      </c>
    </row>
    <row r="2316">
      <c r="A2316" s="3" t="inlineStr">
        <is>
          <t>0E260X22G</t>
        </is>
      </c>
      <c r="B2316" s="3" t="inlineStr">
        <is>
          <t>Lexmark</t>
        </is>
      </c>
      <c r="C2316" s="3" t="inlineStr">
        <is>
          <t>LEX E260/E360/E460 PHOTOCONDTR KIT</t>
        </is>
      </c>
      <c r="D2316" s="11" t="n">
        <v>59</v>
      </c>
      <c r="E2316" s="12" t="n">
        <v>49.17</v>
      </c>
    </row>
    <row r="2317">
      <c r="A2317" s="3" t="inlineStr">
        <is>
          <t>0E360H11E</t>
        </is>
      </c>
      <c r="B2317" s="3" t="inlineStr">
        <is>
          <t>Lexmark</t>
        </is>
      </c>
      <c r="C2317" s="3" t="inlineStr">
        <is>
          <t>LEX E360/E460 HY RET PRO TONER CART</t>
        </is>
      </c>
      <c r="D2317" s="11" t="n">
        <v>292</v>
      </c>
      <c r="E2317" s="12" t="n">
        <v>243.33</v>
      </c>
    </row>
    <row r="2318">
      <c r="A2318" s="3" t="inlineStr">
        <is>
          <t>77L0Z10</t>
        </is>
      </c>
      <c r="B2318" s="3" t="inlineStr">
        <is>
          <t>Lexmark</t>
        </is>
      </c>
      <c r="C2318" s="3" t="inlineStr">
        <is>
          <t>LEX MX953 CS963 CX833 95X 96X  BLK</t>
        </is>
      </c>
      <c r="D2318" s="11" t="n">
        <v>115</v>
      </c>
      <c r="E2318" s="12" t="n">
        <v>95.83</v>
      </c>
    </row>
    <row r="2319">
      <c r="A2319" s="3" t="inlineStr">
        <is>
          <t>0C540X75G</t>
        </is>
      </c>
      <c r="B2319" s="3" t="inlineStr">
        <is>
          <t>Lexmark</t>
        </is>
      </c>
      <c r="C2319" s="3" t="inlineStr">
        <is>
          <t>LEX WASTE TONER BOTTLE</t>
        </is>
      </c>
      <c r="D2319" s="11" t="n">
        <v>16</v>
      </c>
      <c r="E2319" s="12" t="n">
        <v>13.33</v>
      </c>
    </row>
    <row r="2320">
      <c r="A2320" s="3" t="inlineStr">
        <is>
          <t>72K20K0</t>
        </is>
      </c>
      <c r="B2320" s="3" t="inlineStr">
        <is>
          <t>Lexmark</t>
        </is>
      </c>
      <c r="C2320" s="3" t="inlineStr">
        <is>
          <t>LEXMARK - BLACK - ORIGINAL - TONER C</t>
        </is>
      </c>
      <c r="D2320" s="11" t="n">
        <v>237</v>
      </c>
      <c r="E2320" s="12" t="n">
        <v>197.5</v>
      </c>
    </row>
    <row r="2321">
      <c r="A2321" s="3" t="inlineStr">
        <is>
          <t>24B7502</t>
        </is>
      </c>
      <c r="B2321" s="3" t="inlineStr">
        <is>
          <t>Lexmark</t>
        </is>
      </c>
      <c r="C2321" s="3" t="inlineStr">
        <is>
          <t>LEXMARK C/XC2326 BLACK 5.5K PRINT CA</t>
        </is>
      </c>
      <c r="D2321" s="11" t="n">
        <v>118</v>
      </c>
      <c r="E2321" s="12" t="n">
        <v>98.33</v>
      </c>
    </row>
    <row r="2322">
      <c r="A2322" s="3" t="inlineStr">
        <is>
          <t>24B7499</t>
        </is>
      </c>
      <c r="B2322" s="3" t="inlineStr">
        <is>
          <t>Lexmark</t>
        </is>
      </c>
      <c r="C2322" s="3" t="inlineStr">
        <is>
          <t>LEXMARK C/XC2326 CYAN 6K PRINT CART</t>
        </is>
      </c>
      <c r="D2322" s="11" t="n">
        <v>234</v>
      </c>
      <c r="E2322" s="12" t="n">
        <v>195</v>
      </c>
    </row>
    <row r="2323">
      <c r="A2323" s="3" t="inlineStr">
        <is>
          <t>24B7500</t>
        </is>
      </c>
      <c r="B2323" s="3" t="inlineStr">
        <is>
          <t>Lexmark</t>
        </is>
      </c>
      <c r="C2323" s="3" t="inlineStr">
        <is>
          <t>LEXMARK C/XC2326 MAGENTA 6K PRINT CA</t>
        </is>
      </c>
      <c r="D2323" s="11" t="n">
        <v>234</v>
      </c>
      <c r="E2323" s="12" t="n">
        <v>195</v>
      </c>
    </row>
    <row r="2324">
      <c r="A2324" s="3" t="inlineStr">
        <is>
          <t>24B7501</t>
        </is>
      </c>
      <c r="B2324" s="3" t="inlineStr">
        <is>
          <t>Lexmark</t>
        </is>
      </c>
      <c r="C2324" s="3" t="inlineStr">
        <is>
          <t>LEXMARK C/XC2326 YELLOW 6K PRINT CAR</t>
        </is>
      </c>
      <c r="D2324" s="11" t="n">
        <v>234</v>
      </c>
      <c r="E2324" s="12" t="n">
        <v>195</v>
      </c>
    </row>
    <row r="2325">
      <c r="A2325" s="3" t="inlineStr">
        <is>
          <t>24B7005</t>
        </is>
      </c>
      <c r="B2325" s="3" t="inlineStr">
        <is>
          <t>Lexmark</t>
        </is>
      </c>
      <c r="C2325" s="3" t="inlineStr">
        <is>
          <t>LEXMARK M/XM1342 18K TONER CART</t>
        </is>
      </c>
      <c r="D2325" s="11" t="n">
        <v>315</v>
      </c>
      <c r="E2325" s="12" t="n">
        <v>262.5</v>
      </c>
    </row>
    <row r="2326">
      <c r="A2326" s="3" t="inlineStr">
        <is>
          <t>0T654X31E</t>
        </is>
      </c>
      <c r="B2326" s="3" t="inlineStr">
        <is>
          <t>Lexmark</t>
        </is>
      </c>
      <c r="C2326" s="3" t="inlineStr">
        <is>
          <t>LEXMARK T654 XHY CORPORATE CART</t>
        </is>
      </c>
      <c r="D2326" s="11" t="n">
        <v>672</v>
      </c>
      <c r="E2326" s="12" t="n">
        <v>560</v>
      </c>
    </row>
    <row r="2327">
      <c r="A2327" s="3" t="inlineStr">
        <is>
          <t>24B7552</t>
        </is>
      </c>
      <c r="B2327" s="3" t="inlineStr">
        <is>
          <t>Lexmark</t>
        </is>
      </c>
      <c r="C2327" s="3" t="inlineStr">
        <is>
          <t>LXK C2335 XC2335 BLK 20K CRTG</t>
        </is>
      </c>
      <c r="D2327" s="11" t="n">
        <v>371</v>
      </c>
      <c r="E2327" s="12" t="n">
        <v>309.17</v>
      </c>
    </row>
    <row r="2328">
      <c r="A2328" s="3" t="inlineStr">
        <is>
          <t>24B7549</t>
        </is>
      </c>
      <c r="B2328" s="3" t="inlineStr">
        <is>
          <t>Lexmark</t>
        </is>
      </c>
      <c r="C2328" s="3" t="inlineStr">
        <is>
          <t>LXK C2335 XC2335 CYN 11.7K CRTG</t>
        </is>
      </c>
      <c r="D2328" s="11" t="n">
        <v>410</v>
      </c>
      <c r="E2328" s="12" t="n">
        <v>341.67</v>
      </c>
    </row>
    <row r="2329">
      <c r="A2329" s="3" t="inlineStr">
        <is>
          <t>24B7550</t>
        </is>
      </c>
      <c r="B2329" s="3" t="inlineStr">
        <is>
          <t>Lexmark</t>
        </is>
      </c>
      <c r="C2329" s="3" t="inlineStr">
        <is>
          <t>LXK C2335 XC2335 MAG 11.7K CRTG</t>
        </is>
      </c>
      <c r="D2329" s="11" t="n">
        <v>410</v>
      </c>
      <c r="E2329" s="12" t="n">
        <v>341.67</v>
      </c>
    </row>
    <row r="2330">
      <c r="A2330" s="3" t="inlineStr">
        <is>
          <t>24B7551</t>
        </is>
      </c>
      <c r="B2330" s="3" t="inlineStr">
        <is>
          <t>Lexmark</t>
        </is>
      </c>
      <c r="C2330" s="3" t="inlineStr">
        <is>
          <t>LXK C2335 XC2335 YEL 11.7K CRTG</t>
        </is>
      </c>
      <c r="D2330" s="11" t="n">
        <v>410</v>
      </c>
      <c r="E2330" s="12" t="n">
        <v>341.67</v>
      </c>
    </row>
    <row r="2331">
      <c r="A2331" s="3" t="inlineStr">
        <is>
          <t>24B7514</t>
        </is>
      </c>
      <c r="B2331" s="3" t="inlineStr">
        <is>
          <t>Lexmark</t>
        </is>
      </c>
      <c r="C2331" s="3" t="inlineStr">
        <is>
          <t>LXK C4342 C4352 BLK 20K CRTG</t>
        </is>
      </c>
      <c r="D2331" s="11" t="n">
        <v>305</v>
      </c>
      <c r="E2331" s="12" t="n">
        <v>254.17</v>
      </c>
    </row>
    <row r="2332">
      <c r="A2332" s="3" t="inlineStr">
        <is>
          <t>24B7511</t>
        </is>
      </c>
      <c r="B2332" s="3" t="inlineStr">
        <is>
          <t>Lexmark</t>
        </is>
      </c>
      <c r="C2332" s="3" t="inlineStr">
        <is>
          <t>LXK C4342 C4352 CYN 11.5K CRTG</t>
        </is>
      </c>
      <c r="D2332" s="11" t="n">
        <v>292</v>
      </c>
      <c r="E2332" s="12" t="n">
        <v>243.33</v>
      </c>
    </row>
    <row r="2333">
      <c r="A2333" s="3" t="inlineStr">
        <is>
          <t>24B7512</t>
        </is>
      </c>
      <c r="B2333" s="3" t="inlineStr">
        <is>
          <t>Lexmark</t>
        </is>
      </c>
      <c r="C2333" s="3" t="inlineStr">
        <is>
          <t>LXK C4342 C4352 MAG 11.5K CRTG</t>
        </is>
      </c>
      <c r="D2333" s="11" t="n">
        <v>292</v>
      </c>
      <c r="E2333" s="12" t="n">
        <v>243.33</v>
      </c>
    </row>
    <row r="2334">
      <c r="A2334" s="3" t="inlineStr">
        <is>
          <t>24B7513</t>
        </is>
      </c>
      <c r="B2334" s="3" t="inlineStr">
        <is>
          <t>Lexmark</t>
        </is>
      </c>
      <c r="C2334" s="3" t="inlineStr">
        <is>
          <t>LXK C4342 C4352 YEL 11.5K CRTG</t>
        </is>
      </c>
      <c r="D2334" s="11" t="n">
        <v>292</v>
      </c>
      <c r="E2334" s="12" t="n">
        <v>243.33</v>
      </c>
    </row>
    <row r="2335">
      <c r="A2335" s="3" t="inlineStr">
        <is>
          <t>75M0W00</t>
        </is>
      </c>
      <c r="B2335" s="3" t="inlineStr">
        <is>
          <t>Lexmark</t>
        </is>
      </c>
      <c r="C2335" s="3" t="inlineStr">
        <is>
          <t>LXK CS/X53XCS/X63XC/XC2335 30K</t>
        </is>
      </c>
      <c r="D2335" s="11" t="n">
        <v>22</v>
      </c>
      <c r="E2335" s="12" t="n">
        <v>18.33</v>
      </c>
    </row>
    <row r="2336">
      <c r="A2336" s="3" t="inlineStr">
        <is>
          <t>71C0W00</t>
        </is>
      </c>
      <c r="B2336" s="3" t="inlineStr">
        <is>
          <t>Lexmark</t>
        </is>
      </c>
      <c r="C2336" s="3" t="inlineStr">
        <is>
          <t>LXK CS/X73X  C/XC4342/52 170K WSTCNT</t>
        </is>
      </c>
      <c r="D2336" s="11" t="n">
        <v>27</v>
      </c>
      <c r="E2336" s="12" t="n">
        <v>22.5</v>
      </c>
    </row>
    <row r="2337">
      <c r="A2337" s="3" t="inlineStr">
        <is>
          <t>71C2HK0</t>
        </is>
      </c>
      <c r="B2337" s="3" t="inlineStr">
        <is>
          <t>Lexmark</t>
        </is>
      </c>
      <c r="C2337" s="3" t="inlineStr">
        <is>
          <t>LXK CS/X73X BLACK RTN 22K CRTG</t>
        </is>
      </c>
      <c r="D2337" s="11" t="n">
        <v>401</v>
      </c>
      <c r="E2337" s="12" t="n">
        <v>334.17</v>
      </c>
    </row>
    <row r="2338">
      <c r="A2338" s="3" t="inlineStr">
        <is>
          <t>81C2XK0</t>
        </is>
      </c>
      <c r="B2338" s="3" t="inlineStr">
        <is>
          <t>Lexmark</t>
        </is>
      </c>
      <c r="C2338" s="3" t="inlineStr">
        <is>
          <t>LXK CS/X73X BLACK RTN 28K CRTG</t>
        </is>
      </c>
      <c r="D2338" s="11" t="n">
        <v>365</v>
      </c>
      <c r="E2338" s="12" t="n">
        <v>304.17</v>
      </c>
    </row>
    <row r="2339">
      <c r="A2339" s="3" t="inlineStr">
        <is>
          <t>71C20K0</t>
        </is>
      </c>
      <c r="B2339" s="3" t="inlineStr">
        <is>
          <t>Lexmark</t>
        </is>
      </c>
      <c r="C2339" s="3" t="inlineStr">
        <is>
          <t>LXK CS/X73X BLACK RTN 5K CRTG</t>
        </is>
      </c>
      <c r="D2339" s="11" t="n">
        <v>154</v>
      </c>
      <c r="E2339" s="12" t="n">
        <v>128.33</v>
      </c>
    </row>
    <row r="2340">
      <c r="A2340" s="3" t="inlineStr">
        <is>
          <t>71C0Z10</t>
        </is>
      </c>
      <c r="B2340" s="3" t="inlineStr">
        <is>
          <t>Lexmark</t>
        </is>
      </c>
      <c r="C2340" s="3" t="inlineStr">
        <is>
          <t>LXK CS/X73X C/XC4342 C/XC4352 150K K</t>
        </is>
      </c>
      <c r="D2340" s="11" t="n">
        <v>76</v>
      </c>
      <c r="E2340" s="12" t="n">
        <v>63.33</v>
      </c>
    </row>
    <row r="2341">
      <c r="A2341" s="3" t="inlineStr">
        <is>
          <t>71C2HC0</t>
        </is>
      </c>
      <c r="B2341" s="3" t="inlineStr">
        <is>
          <t>Lexmark</t>
        </is>
      </c>
      <c r="C2341" s="3" t="inlineStr">
        <is>
          <t>LXK CS/X73X CYAN RTN 10.5K CRTG</t>
        </is>
      </c>
      <c r="D2341" s="11" t="n">
        <v>368</v>
      </c>
      <c r="E2341" s="12" t="n">
        <v>306.67</v>
      </c>
    </row>
    <row r="2342">
      <c r="A2342" s="3" t="inlineStr">
        <is>
          <t>71C2XC0</t>
        </is>
      </c>
      <c r="B2342" s="3" t="inlineStr">
        <is>
          <t>Lexmark</t>
        </is>
      </c>
      <c r="C2342" s="3" t="inlineStr">
        <is>
          <t>LXK CS/X73X CYAN RTN 12.5K CRTG</t>
        </is>
      </c>
      <c r="D2342" s="11" t="n">
        <v>379</v>
      </c>
      <c r="E2342" s="12" t="n">
        <v>315.83</v>
      </c>
    </row>
    <row r="2343">
      <c r="A2343" s="3" t="inlineStr">
        <is>
          <t>71C20C0</t>
        </is>
      </c>
      <c r="B2343" s="3" t="inlineStr">
        <is>
          <t>Lexmark</t>
        </is>
      </c>
      <c r="C2343" s="3" t="inlineStr">
        <is>
          <t>LXK CS/X73X CYAN RTN 5K CRTG</t>
        </is>
      </c>
      <c r="D2343" s="11" t="n">
        <v>242</v>
      </c>
      <c r="E2343" s="12" t="n">
        <v>201.67</v>
      </c>
    </row>
    <row r="2344">
      <c r="A2344" s="3" t="inlineStr">
        <is>
          <t>71C2HM0</t>
        </is>
      </c>
      <c r="B2344" s="3" t="inlineStr">
        <is>
          <t>Lexmark</t>
        </is>
      </c>
      <c r="C2344" s="3" t="inlineStr">
        <is>
          <t>LXK CS/X73X MAGENTA RTN 10.5K CRTG</t>
        </is>
      </c>
      <c r="D2344" s="11" t="n">
        <v>368</v>
      </c>
      <c r="E2344" s="12" t="n">
        <v>306.67</v>
      </c>
    </row>
    <row r="2345">
      <c r="A2345" s="3" t="inlineStr">
        <is>
          <t>71C2XM0</t>
        </is>
      </c>
      <c r="B2345" s="3" t="inlineStr">
        <is>
          <t>Lexmark</t>
        </is>
      </c>
      <c r="C2345" s="3" t="inlineStr">
        <is>
          <t>LXK CS/X73X MAGENTA RTN 12.5K CRTG</t>
        </is>
      </c>
      <c r="D2345" s="11" t="n">
        <v>379</v>
      </c>
      <c r="E2345" s="12" t="n">
        <v>315.83</v>
      </c>
    </row>
    <row r="2346">
      <c r="A2346" s="3" t="inlineStr">
        <is>
          <t>71C20M0</t>
        </is>
      </c>
      <c r="B2346" s="3" t="inlineStr">
        <is>
          <t>Lexmark</t>
        </is>
      </c>
      <c r="C2346" s="3" t="inlineStr">
        <is>
          <t>LXK CS/X73X MAGENTA RTN 5K CRTG</t>
        </is>
      </c>
      <c r="D2346" s="11" t="n">
        <v>242</v>
      </c>
      <c r="E2346" s="12" t="n">
        <v>201.67</v>
      </c>
    </row>
    <row r="2347">
      <c r="A2347" s="3" t="inlineStr">
        <is>
          <t>71C2XY0</t>
        </is>
      </c>
      <c r="B2347" s="3" t="inlineStr">
        <is>
          <t>Lexmark</t>
        </is>
      </c>
      <c r="C2347" s="3" t="inlineStr">
        <is>
          <t>LXK CS/X73X YELLOW RTN 12.5K CRTG</t>
        </is>
      </c>
      <c r="D2347" s="11" t="n">
        <v>379</v>
      </c>
      <c r="E2347" s="12" t="n">
        <v>315.83</v>
      </c>
    </row>
    <row r="2348">
      <c r="A2348" s="3" t="inlineStr">
        <is>
          <t>71C20Y0</t>
        </is>
      </c>
      <c r="B2348" s="3" t="inlineStr">
        <is>
          <t>Lexmark</t>
        </is>
      </c>
      <c r="C2348" s="3" t="inlineStr">
        <is>
          <t>LXK CS/X73X YELLOW RTN 5K CRTG</t>
        </is>
      </c>
      <c r="D2348" s="11" t="n">
        <v>242</v>
      </c>
      <c r="E2348" s="12" t="n">
        <v>201.67</v>
      </c>
    </row>
    <row r="2349">
      <c r="A2349" s="3" t="inlineStr">
        <is>
          <t>75M2HK0</t>
        </is>
      </c>
      <c r="B2349" s="3" t="inlineStr">
        <is>
          <t>Lexmark</t>
        </is>
      </c>
      <c r="C2349" s="3" t="inlineStr">
        <is>
          <t>LXK CS531 CX532 BLK RTN 15.8K CRTG</t>
        </is>
      </c>
      <c r="D2349" s="11" t="n">
        <v>325</v>
      </c>
      <c r="E2349" s="12" t="n">
        <v>270.83</v>
      </c>
    </row>
    <row r="2350">
      <c r="A2350" s="3" t="inlineStr">
        <is>
          <t>75M2HC0</t>
        </is>
      </c>
      <c r="B2350" s="3" t="inlineStr">
        <is>
          <t>Lexmark</t>
        </is>
      </c>
      <c r="C2350" s="3" t="inlineStr">
        <is>
          <t>LXK CS531 CX532 CYN RTN 8.8K CRTG</t>
        </is>
      </c>
      <c r="D2350" s="11" t="n">
        <v>342</v>
      </c>
      <c r="E2350" s="12" t="n">
        <v>285</v>
      </c>
    </row>
    <row r="2351">
      <c r="A2351" s="3" t="inlineStr">
        <is>
          <t>75M2HM0</t>
        </is>
      </c>
      <c r="B2351" s="3" t="inlineStr">
        <is>
          <t>Lexmark</t>
        </is>
      </c>
      <c r="C2351" s="3" t="inlineStr">
        <is>
          <t>LXK CS531 CX532 MAG RTN 8.8K CRTG</t>
        </is>
      </c>
      <c r="D2351" s="11" t="n">
        <v>342</v>
      </c>
      <c r="E2351" s="12" t="n">
        <v>285</v>
      </c>
    </row>
    <row r="2352">
      <c r="A2352" s="3" t="inlineStr">
        <is>
          <t>75M2HY0</t>
        </is>
      </c>
      <c r="B2352" s="3" t="inlineStr">
        <is>
          <t>Lexmark</t>
        </is>
      </c>
      <c r="C2352" s="3" t="inlineStr">
        <is>
          <t>LXK CS531 CX532 YEL RTN 8.8K CRTG</t>
        </is>
      </c>
      <c r="D2352" s="11" t="n">
        <v>342</v>
      </c>
      <c r="E2352" s="12" t="n">
        <v>285</v>
      </c>
    </row>
    <row r="2353">
      <c r="A2353" s="3" t="inlineStr">
        <is>
          <t>75M0X10</t>
        </is>
      </c>
      <c r="B2353" s="3" t="inlineStr">
        <is>
          <t>Lexmark</t>
        </is>
      </c>
      <c r="C2353" s="3" t="inlineStr">
        <is>
          <t>LXK CS632 CX635 BLK 20K CRTG</t>
        </is>
      </c>
      <c r="D2353" s="11" t="n">
        <v>450</v>
      </c>
      <c r="E2353" s="12" t="n">
        <v>375</v>
      </c>
    </row>
    <row r="2354">
      <c r="A2354" s="3" t="inlineStr">
        <is>
          <t>75M0X40</t>
        </is>
      </c>
      <c r="B2354" s="3" t="inlineStr">
        <is>
          <t>Lexmark</t>
        </is>
      </c>
      <c r="C2354" s="3" t="inlineStr">
        <is>
          <t>LXK CS632 CX635 YEL 11.7K CRTG</t>
        </is>
      </c>
      <c r="D2354" s="11" t="n">
        <v>501</v>
      </c>
      <c r="E2354" s="12" t="n">
        <v>417.5</v>
      </c>
    </row>
    <row r="2355">
      <c r="A2355" s="3" t="inlineStr">
        <is>
          <t>24B7619</t>
        </is>
      </c>
      <c r="B2355" s="3" t="inlineStr">
        <is>
          <t>Lexmark</t>
        </is>
      </c>
      <c r="C2355" s="3" t="inlineStr">
        <is>
          <t>LXK M/XM3346 31K RET EMEA PPB CRTG</t>
        </is>
      </c>
      <c r="D2355" s="11" t="n">
        <v>555</v>
      </c>
      <c r="E2355" s="12" t="n">
        <v>462.5</v>
      </c>
    </row>
    <row r="2356">
      <c r="A2356" s="3" t="inlineStr">
        <is>
          <t>66S0HA0</t>
        </is>
      </c>
      <c r="B2356" s="3" t="inlineStr">
        <is>
          <t>Lexmark</t>
        </is>
      </c>
      <c r="C2356" s="3" t="inlineStr">
        <is>
          <t>LXK MS/X53 28.4K TONER CARTRIDGE</t>
        </is>
      </c>
      <c r="D2356" s="11" t="n">
        <v>581</v>
      </c>
      <c r="E2356" s="12" t="n">
        <v>484.17</v>
      </c>
    </row>
    <row r="2357">
      <c r="A2357" s="3" t="inlineStr">
        <is>
          <t>66S2H00</t>
        </is>
      </c>
      <c r="B2357" s="3" t="inlineStr">
        <is>
          <t>Lexmark</t>
        </is>
      </c>
      <c r="C2357" s="3" t="inlineStr">
        <is>
          <t>LXK RTN 28.4K MS/X53 CRTG</t>
        </is>
      </c>
      <c r="D2357" s="11" t="n">
        <v>499</v>
      </c>
      <c r="E2357" s="12" t="n">
        <v>415.83</v>
      </c>
    </row>
    <row r="2358">
      <c r="A2358" s="3" t="inlineStr">
        <is>
          <t>66S2000</t>
        </is>
      </c>
      <c r="B2358" s="3" t="inlineStr">
        <is>
          <t>Lexmark</t>
        </is>
      </c>
      <c r="C2358" s="3" t="inlineStr">
        <is>
          <t>LXK RTN 5K MS/X63 CRTG</t>
        </is>
      </c>
      <c r="D2358" s="11" t="n">
        <v>164</v>
      </c>
      <c r="E2358" s="12" t="n">
        <v>136.67</v>
      </c>
    </row>
    <row r="2359">
      <c r="A2359" s="3" t="inlineStr">
        <is>
          <t>24B7518</t>
        </is>
      </c>
      <c r="B2359" s="3" t="inlineStr">
        <is>
          <t>Lexmark</t>
        </is>
      </c>
      <c r="C2359" s="3" t="inlineStr">
        <is>
          <t>LXK XC4342 XC4352 BLK 25K CRTG</t>
        </is>
      </c>
      <c r="D2359" s="11" t="n">
        <v>273</v>
      </c>
      <c r="E2359" s="12" t="n">
        <v>227.5</v>
      </c>
    </row>
    <row r="2360">
      <c r="A2360" s="3" t="inlineStr">
        <is>
          <t>24B7515</t>
        </is>
      </c>
      <c r="B2360" s="3" t="inlineStr">
        <is>
          <t>Lexmark</t>
        </is>
      </c>
      <c r="C2360" s="3" t="inlineStr">
        <is>
          <t>LXK XC4342 XC4352 CYN 14.2K CRTG</t>
        </is>
      </c>
      <c r="D2360" s="11" t="n">
        <v>261</v>
      </c>
      <c r="E2360" s="12" t="n">
        <v>217.5</v>
      </c>
    </row>
    <row r="2361">
      <c r="A2361" s="3" t="inlineStr">
        <is>
          <t>24B7516</t>
        </is>
      </c>
      <c r="B2361" s="3" t="inlineStr">
        <is>
          <t>Lexmark</t>
        </is>
      </c>
      <c r="C2361" s="3" t="inlineStr">
        <is>
          <t>LXK XC4342 XC4352 MAG 14.2K CRTG</t>
        </is>
      </c>
      <c r="D2361" s="11" t="n">
        <v>261</v>
      </c>
      <c r="E2361" s="12" t="n">
        <v>217.5</v>
      </c>
    </row>
    <row r="2362">
      <c r="A2362" s="3" t="inlineStr">
        <is>
          <t>24B7517</t>
        </is>
      </c>
      <c r="B2362" s="3" t="inlineStr">
        <is>
          <t>Lexmark</t>
        </is>
      </c>
      <c r="C2362" s="3" t="inlineStr">
        <is>
          <t>LXK XC4342 XC4352 YEL 14.2K CRTG</t>
        </is>
      </c>
      <c r="D2362" s="11" t="n">
        <v>261</v>
      </c>
      <c r="E2362" s="12" t="n">
        <v>217.5</v>
      </c>
    </row>
    <row r="2363">
      <c r="A2363" s="3" t="inlineStr">
        <is>
          <t>24B7609</t>
        </is>
      </c>
      <c r="B2363" s="3" t="inlineStr">
        <is>
          <t>Lexmark</t>
        </is>
      </c>
      <c r="C2363" s="3" t="inlineStr">
        <is>
          <t>LXK XC8355 95X 96X BLK RTN 15K CRTG</t>
        </is>
      </c>
      <c r="D2363" s="11" t="n">
        <v>187</v>
      </c>
      <c r="E2363" s="12" t="n">
        <v>155.83</v>
      </c>
    </row>
    <row r="2364">
      <c r="A2364" s="3" t="inlineStr">
        <is>
          <t>24B7606</t>
        </is>
      </c>
      <c r="B2364" s="3" t="inlineStr">
        <is>
          <t>Lexmark</t>
        </is>
      </c>
      <c r="C2364" s="3" t="inlineStr">
        <is>
          <t>LXK XC8355 95X 96X CYN RTN 12K CRTG</t>
        </is>
      </c>
      <c r="D2364" s="11" t="n">
        <v>356</v>
      </c>
      <c r="E2364" s="12" t="n">
        <v>296.67</v>
      </c>
    </row>
    <row r="2365">
      <c r="A2365" s="3" t="inlineStr">
        <is>
          <t>24B7607</t>
        </is>
      </c>
      <c r="B2365" s="3" t="inlineStr">
        <is>
          <t>Lexmark</t>
        </is>
      </c>
      <c r="C2365" s="3" t="inlineStr">
        <is>
          <t>LXK XC8355 95X 96X MAG RTN 12K CRTG</t>
        </is>
      </c>
      <c r="D2365" s="11" t="n">
        <v>356</v>
      </c>
      <c r="E2365" s="12" t="n">
        <v>296.67</v>
      </c>
    </row>
    <row r="2366">
      <c r="A2366" s="3" t="inlineStr">
        <is>
          <t>24B7608</t>
        </is>
      </c>
      <c r="B2366" s="3" t="inlineStr">
        <is>
          <t>Lexmark</t>
        </is>
      </c>
      <c r="C2366" s="3" t="inlineStr">
        <is>
          <t>LXK XC8355 95X 96X YEL RTN 12K CRTG</t>
        </is>
      </c>
      <c r="D2366" s="11" t="n">
        <v>356</v>
      </c>
      <c r="E2366" s="12" t="n">
        <v>296.67</v>
      </c>
    </row>
    <row r="2367">
      <c r="A2367" s="3" t="inlineStr">
        <is>
          <t>24B7585</t>
        </is>
      </c>
      <c r="B2367" s="3" t="inlineStr">
        <is>
          <t>Lexmark</t>
        </is>
      </c>
      <c r="C2367" s="3" t="inlineStr">
        <is>
          <t>LXK XC8355 95X BLK RTN 47.7K CRTG</t>
        </is>
      </c>
      <c r="D2367" s="11" t="n">
        <v>489</v>
      </c>
      <c r="E2367" s="12" t="n">
        <v>407.5</v>
      </c>
    </row>
    <row r="2368">
      <c r="A2368" s="3" t="inlineStr">
        <is>
          <t>24B7582</t>
        </is>
      </c>
      <c r="B2368" s="3" t="inlineStr">
        <is>
          <t>Lexmark</t>
        </is>
      </c>
      <c r="C2368" s="3" t="inlineStr">
        <is>
          <t>LXK XC8355 95X CYN RTN 46.9K CRTG</t>
        </is>
      </c>
      <c r="D2368" s="11" t="n">
        <v>755</v>
      </c>
      <c r="E2368" s="12" t="n">
        <v>629.17</v>
      </c>
    </row>
    <row r="2369">
      <c r="A2369" s="3" t="inlineStr">
        <is>
          <t>24B7583</t>
        </is>
      </c>
      <c r="B2369" s="3" t="inlineStr">
        <is>
          <t>Lexmark</t>
        </is>
      </c>
      <c r="C2369" s="3" t="inlineStr">
        <is>
          <t>LXK XC8355 95X MAG RTN 46.9K CRTG</t>
        </is>
      </c>
      <c r="D2369" s="11" t="n">
        <v>755</v>
      </c>
      <c r="E2369" s="12" t="n">
        <v>629.17</v>
      </c>
    </row>
    <row r="2370">
      <c r="A2370" s="3" t="inlineStr">
        <is>
          <t>24B7584</t>
        </is>
      </c>
      <c r="B2370" s="3" t="inlineStr">
        <is>
          <t>Lexmark</t>
        </is>
      </c>
      <c r="C2370" s="3" t="inlineStr">
        <is>
          <t>LXK XC8355 95X YEL RTN 46.9K CRTG</t>
        </is>
      </c>
      <c r="D2370" s="11" t="n">
        <v>755</v>
      </c>
      <c r="E2370" s="12" t="n">
        <v>629.17</v>
      </c>
    </row>
    <row r="2371">
      <c r="A2371" s="3" t="inlineStr">
        <is>
          <t>24B7519</t>
        </is>
      </c>
      <c r="B2371" s="3" t="inlineStr">
        <is>
          <t>Lexmark</t>
        </is>
      </c>
      <c r="C2371" s="3" t="inlineStr">
        <is>
          <t>LXK XC9325 9335 CYN 14.5K CRTG</t>
        </is>
      </c>
      <c r="D2371" s="11" t="n">
        <v>361</v>
      </c>
      <c r="E2371" s="12" t="n">
        <v>300.83</v>
      </c>
    </row>
    <row r="2372">
      <c r="A2372" s="3" t="inlineStr">
        <is>
          <t>24B7522</t>
        </is>
      </c>
      <c r="B2372" s="3" t="inlineStr">
        <is>
          <t>Lexmark</t>
        </is>
      </c>
      <c r="C2372" s="3" t="inlineStr">
        <is>
          <t>LXK XC93259335 BLK 25K CRTG</t>
        </is>
      </c>
      <c r="D2372" s="11" t="n">
        <v>264</v>
      </c>
      <c r="E2372" s="12" t="n">
        <v>220</v>
      </c>
    </row>
    <row r="2373">
      <c r="A2373" s="3" t="inlineStr">
        <is>
          <t>24B7520</t>
        </is>
      </c>
      <c r="B2373" s="3" t="inlineStr">
        <is>
          <t>Lexmark</t>
        </is>
      </c>
      <c r="C2373" s="3" t="inlineStr">
        <is>
          <t>LXK XC93259335 MAG 14.5K CRTG</t>
        </is>
      </c>
      <c r="D2373" s="11" t="n">
        <v>361</v>
      </c>
      <c r="E2373" s="12" t="n">
        <v>300.83</v>
      </c>
    </row>
    <row r="2374">
      <c r="A2374" s="3" t="inlineStr">
        <is>
          <t>24B7521</t>
        </is>
      </c>
      <c r="B2374" s="3" t="inlineStr">
        <is>
          <t>Lexmark</t>
        </is>
      </c>
      <c r="C2374" s="3" t="inlineStr">
        <is>
          <t>LXK XC93259335 YEL 14.5K CRTG</t>
        </is>
      </c>
      <c r="D2374" s="11" t="n">
        <v>361</v>
      </c>
      <c r="E2374" s="12" t="n">
        <v>300.83</v>
      </c>
    </row>
    <row r="2375">
      <c r="A2375" s="3" t="inlineStr">
        <is>
          <t>24B7526</t>
        </is>
      </c>
      <c r="B2375" s="3" t="inlineStr">
        <is>
          <t>Lexmark</t>
        </is>
      </c>
      <c r="C2375" s="3" t="inlineStr">
        <is>
          <t>LXK XC944594559465 BLK 40.5K CRTG</t>
        </is>
      </c>
      <c r="D2375" s="11" t="n">
        <v>342</v>
      </c>
      <c r="E2375" s="12" t="n">
        <v>285</v>
      </c>
    </row>
    <row r="2376">
      <c r="A2376" s="3" t="inlineStr">
        <is>
          <t>24B7523</t>
        </is>
      </c>
      <c r="B2376" s="3" t="inlineStr">
        <is>
          <t>Lexmark</t>
        </is>
      </c>
      <c r="C2376" s="3" t="inlineStr">
        <is>
          <t>LXK XC944594559465 CYN 19.5K CRTG</t>
        </is>
      </c>
      <c r="D2376" s="11" t="n">
        <v>374</v>
      </c>
      <c r="E2376" s="12" t="n">
        <v>311.67</v>
      </c>
    </row>
    <row r="2377">
      <c r="A2377" s="3" t="inlineStr">
        <is>
          <t>24B7524</t>
        </is>
      </c>
      <c r="B2377" s="3" t="inlineStr">
        <is>
          <t>Lexmark</t>
        </is>
      </c>
      <c r="C2377" s="3" t="inlineStr">
        <is>
          <t>LXK XC944594559465 MAG 19.5K CRTG</t>
        </is>
      </c>
      <c r="D2377" s="11" t="n">
        <v>374</v>
      </c>
      <c r="E2377" s="12" t="n">
        <v>311.67</v>
      </c>
    </row>
    <row r="2378">
      <c r="A2378" s="3" t="inlineStr">
        <is>
          <t>24B7525</t>
        </is>
      </c>
      <c r="B2378" s="3" t="inlineStr">
        <is>
          <t>Lexmark</t>
        </is>
      </c>
      <c r="C2378" s="3" t="inlineStr">
        <is>
          <t>LXK XC944594559465 YEL 19.5K CRTG</t>
        </is>
      </c>
      <c r="D2378" s="11" t="n">
        <v>374</v>
      </c>
      <c r="E2378" s="12" t="n">
        <v>311.67</v>
      </c>
    </row>
    <row r="2379">
      <c r="A2379" s="3" t="inlineStr">
        <is>
          <t>24B7581</t>
        </is>
      </c>
      <c r="B2379" s="3" t="inlineStr">
        <is>
          <t>Lexmark</t>
        </is>
      </c>
      <c r="C2379" s="3" t="inlineStr">
        <is>
          <t>LXK XC96X BLK RTN 47.7K CRTG</t>
        </is>
      </c>
      <c r="D2379" s="11" t="n">
        <v>439</v>
      </c>
      <c r="E2379" s="12" t="n">
        <v>365.83</v>
      </c>
    </row>
    <row r="2380">
      <c r="A2380" s="3" t="inlineStr">
        <is>
          <t>24B7578</t>
        </is>
      </c>
      <c r="B2380" s="3" t="inlineStr">
        <is>
          <t>Lexmark</t>
        </is>
      </c>
      <c r="C2380" s="3" t="inlineStr">
        <is>
          <t>LXK XC96X CYN RTN 46.9K CRTG</t>
        </is>
      </c>
      <c r="D2380" s="11" t="n">
        <v>678</v>
      </c>
      <c r="E2380" s="12" t="n">
        <v>565</v>
      </c>
    </row>
    <row r="2381">
      <c r="A2381" s="3" t="inlineStr">
        <is>
          <t>24B7579</t>
        </is>
      </c>
      <c r="B2381" s="3" t="inlineStr">
        <is>
          <t>Lexmark</t>
        </is>
      </c>
      <c r="C2381" s="3" t="inlineStr">
        <is>
          <t>LXK XC96X MAG RTN 46.9K CRTG</t>
        </is>
      </c>
      <c r="D2381" s="11" t="n">
        <v>678</v>
      </c>
      <c r="E2381" s="12" t="n">
        <v>565</v>
      </c>
    </row>
    <row r="2382">
      <c r="A2382" s="3" t="inlineStr">
        <is>
          <t>24B7580</t>
        </is>
      </c>
      <c r="B2382" s="3" t="inlineStr">
        <is>
          <t>Lexmark</t>
        </is>
      </c>
      <c r="C2382" s="3" t="inlineStr">
        <is>
          <t>LXK XC96X YEL RTN 46.9K CRTG</t>
        </is>
      </c>
      <c r="D2382" s="11" t="n">
        <v>678</v>
      </c>
      <c r="E2382" s="12" t="n">
        <v>565</v>
      </c>
    </row>
    <row r="2383">
      <c r="A2383" s="3" t="inlineStr">
        <is>
          <t>24B6186</t>
        </is>
      </c>
      <c r="B2383" s="3" t="inlineStr">
        <is>
          <t>Lexmark</t>
        </is>
      </c>
      <c r="C2383" s="3" t="inlineStr">
        <is>
          <t>M3150 XM3150 TONER CARTRIDGE</t>
        </is>
      </c>
      <c r="D2383" s="11" t="n">
        <v>272</v>
      </c>
      <c r="E2383" s="12" t="n">
        <v>226.67</v>
      </c>
    </row>
    <row r="2384">
      <c r="A2384" s="3" t="inlineStr">
        <is>
          <t>24B7179</t>
        </is>
      </c>
      <c r="B2384" s="3" t="inlineStr">
        <is>
          <t>Lexmark</t>
        </is>
      </c>
      <c r="C2384" s="3" t="inlineStr">
        <is>
          <t>MAGENTA CART</t>
        </is>
      </c>
      <c r="D2384" s="11" t="n">
        <v>189</v>
      </c>
      <c r="E2384" s="12" t="n">
        <v>157.5</v>
      </c>
    </row>
    <row r="2385">
      <c r="A2385" s="3" t="inlineStr">
        <is>
          <t>78C2XME</t>
        </is>
      </c>
      <c r="B2385" s="3" t="inlineStr">
        <is>
          <t>Lexmark</t>
        </is>
      </c>
      <c r="C2385" s="3" t="inlineStr">
        <is>
          <t>MAGENTA EHY CORP CART</t>
        </is>
      </c>
      <c r="D2385" s="11" t="n">
        <v>228</v>
      </c>
      <c r="E2385" s="12" t="n">
        <v>190</v>
      </c>
    </row>
    <row r="2386">
      <c r="A2386" s="3" t="inlineStr">
        <is>
          <t>78C2XM0</t>
        </is>
      </c>
      <c r="B2386" s="3" t="inlineStr">
        <is>
          <t>Lexmark</t>
        </is>
      </c>
      <c r="C2386" s="3" t="inlineStr">
        <is>
          <t>MAGENTA EXTRA HIGH YIELD RETURN PROG</t>
        </is>
      </c>
      <c r="D2386" s="11" t="n">
        <v>228</v>
      </c>
      <c r="E2386" s="12" t="n">
        <v>190</v>
      </c>
    </row>
    <row r="2387">
      <c r="A2387" s="3" t="inlineStr">
        <is>
          <t>C232HM0</t>
        </is>
      </c>
      <c r="B2387" s="3" t="inlineStr">
        <is>
          <t>Lexmark</t>
        </is>
      </c>
      <c r="C2387" s="3" t="inlineStr">
        <is>
          <t>MAGENTA HY RETURN PROG CART</t>
        </is>
      </c>
      <c r="D2387" s="11" t="n">
        <v>112</v>
      </c>
      <c r="E2387" s="12" t="n">
        <v>93.33</v>
      </c>
    </row>
    <row r="2388">
      <c r="A2388" s="3" t="inlineStr">
        <is>
          <t>20N2HM0</t>
        </is>
      </c>
      <c r="B2388" s="3" t="inlineStr">
        <is>
          <t>Lexmark</t>
        </is>
      </c>
      <c r="C2388" s="3" t="inlineStr">
        <is>
          <t>MAGENTA HY RETURN PROGRAM PRINT CART</t>
        </is>
      </c>
      <c r="D2388" s="11" t="n">
        <v>235</v>
      </c>
      <c r="E2388" s="12" t="n">
        <v>195.83</v>
      </c>
    </row>
    <row r="2389">
      <c r="A2389" s="3" t="inlineStr">
        <is>
          <t>78C20M0</t>
        </is>
      </c>
      <c r="B2389" s="3" t="inlineStr">
        <is>
          <t>Lexmark</t>
        </is>
      </c>
      <c r="C2389" s="3" t="inlineStr">
        <is>
          <t>MAGENTA RETURN PROG CART</t>
        </is>
      </c>
      <c r="D2389" s="11" t="n">
        <v>80</v>
      </c>
      <c r="E2389" s="12" t="n">
        <v>66.67</v>
      </c>
    </row>
    <row r="2390">
      <c r="A2390" s="3" t="inlineStr">
        <is>
          <t>C2320M0</t>
        </is>
      </c>
      <c r="B2390" s="3" t="inlineStr">
        <is>
          <t>Lexmark</t>
        </is>
      </c>
      <c r="C2390" s="3" t="inlineStr">
        <is>
          <t>MAGENTA RETURN PROG TONER CART</t>
        </is>
      </c>
      <c r="D2390" s="11" t="n">
        <v>66</v>
      </c>
      <c r="E2390" s="12" t="n">
        <v>55</v>
      </c>
    </row>
    <row r="2391">
      <c r="A2391" s="3" t="inlineStr">
        <is>
          <t>C3220M0</t>
        </is>
      </c>
      <c r="B2391" s="3" t="inlineStr">
        <is>
          <t>Lexmark</t>
        </is>
      </c>
      <c r="C2391" s="3" t="inlineStr">
        <is>
          <t>MAGENTA RETURN PROGRAM PRINT CART</t>
        </is>
      </c>
      <c r="D2391" s="11" t="n">
        <v>101</v>
      </c>
      <c r="E2391" s="12" t="n">
        <v>84.17</v>
      </c>
    </row>
    <row r="2392">
      <c r="A2392" s="3" t="inlineStr">
        <is>
          <t>20N20M0</t>
        </is>
      </c>
      <c r="B2392" s="3" t="inlineStr">
        <is>
          <t>Lexmark</t>
        </is>
      </c>
      <c r="C2392" s="3" t="inlineStr">
        <is>
          <t>MAGENTA RETURN PROGRAM PRINT CART</t>
        </is>
      </c>
      <c r="D2392" s="11" t="n">
        <v>100</v>
      </c>
      <c r="E2392" s="12" t="n">
        <v>83.33</v>
      </c>
    </row>
    <row r="2393">
      <c r="A2393" s="3" t="inlineStr">
        <is>
          <t>24B6009</t>
        </is>
      </c>
      <c r="B2393" s="3" t="inlineStr">
        <is>
          <t>Lexmark</t>
        </is>
      </c>
      <c r="C2393" s="3" t="inlineStr">
        <is>
          <t>MAGENTA TONER CARTRIDGE</t>
        </is>
      </c>
      <c r="D2393" s="11" t="n">
        <v>123</v>
      </c>
      <c r="E2393" s="12" t="n">
        <v>102.5</v>
      </c>
    </row>
    <row r="2394">
      <c r="A2394" s="3" t="inlineStr">
        <is>
          <t>24B7183</t>
        </is>
      </c>
      <c r="B2394" s="3" t="inlineStr">
        <is>
          <t>Lexmark</t>
        </is>
      </c>
      <c r="C2394" s="3" t="inlineStr">
        <is>
          <t>MAGENTA TONER CARTRIDGE</t>
        </is>
      </c>
      <c r="D2394" s="11" t="n">
        <v>189</v>
      </c>
      <c r="E2394" s="12" t="n">
        <v>157.5</v>
      </c>
    </row>
    <row r="2395">
      <c r="A2395" s="3" t="inlineStr">
        <is>
          <t>78C0U30</t>
        </is>
      </c>
      <c r="B2395" s="3" t="inlineStr">
        <is>
          <t>Lexmark</t>
        </is>
      </c>
      <c r="C2395" s="3" t="inlineStr">
        <is>
          <t>MAGENTA ULTRA HIGH YIELD CART</t>
        </is>
      </c>
      <c r="D2395" s="11" t="n">
        <v>336</v>
      </c>
      <c r="E2395" s="12" t="n">
        <v>280</v>
      </c>
    </row>
    <row r="2396">
      <c r="A2396" s="3" t="inlineStr">
        <is>
          <t>78C2UME</t>
        </is>
      </c>
      <c r="B2396" s="3" t="inlineStr">
        <is>
          <t>Lexmark</t>
        </is>
      </c>
      <c r="C2396" s="3" t="inlineStr">
        <is>
          <t>MAGENTA ULTRA HY CORP CART</t>
        </is>
      </c>
      <c r="D2396" s="11" t="n">
        <v>263</v>
      </c>
      <c r="E2396" s="12" t="n">
        <v>219.17</v>
      </c>
    </row>
    <row r="2397">
      <c r="A2397" s="3" t="inlineStr">
        <is>
          <t>82K2UME</t>
        </is>
      </c>
      <c r="B2397" s="3" t="inlineStr">
        <is>
          <t>Lexmark</t>
        </is>
      </c>
      <c r="C2397" s="3" t="inlineStr">
        <is>
          <t>MAGENTA ULTRA HY CORP CART 55K</t>
        </is>
      </c>
      <c r="D2397" s="11" t="n">
        <v>773</v>
      </c>
      <c r="E2397" s="12" t="n">
        <v>644.17</v>
      </c>
    </row>
    <row r="2398">
      <c r="A2398" s="3" t="inlineStr">
        <is>
          <t>C342XK0</t>
        </is>
      </c>
      <c r="B2398" s="3" t="inlineStr">
        <is>
          <t>Lexmark</t>
        </is>
      </c>
      <c r="C2398" s="3" t="inlineStr">
        <is>
          <t>MC3426ADW C3426ADW RETN PROG  BLACK</t>
        </is>
      </c>
      <c r="D2398" s="11" t="n">
        <v>121</v>
      </c>
      <c r="E2398" s="12" t="n">
        <v>100.83</v>
      </c>
    </row>
    <row r="2399">
      <c r="A2399" s="3" t="inlineStr">
        <is>
          <t>C342XC0</t>
        </is>
      </c>
      <c r="B2399" s="3" t="inlineStr">
        <is>
          <t>Lexmark</t>
        </is>
      </c>
      <c r="C2399" s="3" t="inlineStr">
        <is>
          <t>MC3426ADW C3426ADW RETN PROG  CYAN</t>
        </is>
      </c>
      <c r="D2399" s="11" t="n">
        <v>197</v>
      </c>
      <c r="E2399" s="12" t="n">
        <v>164.17</v>
      </c>
    </row>
    <row r="2400">
      <c r="A2400" s="3" t="inlineStr">
        <is>
          <t>C342XM0</t>
        </is>
      </c>
      <c r="B2400" s="3" t="inlineStr">
        <is>
          <t>Lexmark</t>
        </is>
      </c>
      <c r="C2400" s="3" t="inlineStr">
        <is>
          <t>MC3426ADW C3426ADW RETN PROG  MAGENT</t>
        </is>
      </c>
      <c r="D2400" s="11" t="n">
        <v>197</v>
      </c>
      <c r="E2400" s="12" t="n">
        <v>164.17</v>
      </c>
    </row>
    <row r="2401">
      <c r="A2401" s="3" t="inlineStr">
        <is>
          <t>C342XY0</t>
        </is>
      </c>
      <c r="B2401" s="3" t="inlineStr">
        <is>
          <t>Lexmark</t>
        </is>
      </c>
      <c r="C2401" s="3" t="inlineStr">
        <is>
          <t>MC3426ADW C3426ADW RETN PROG  YELLOW</t>
        </is>
      </c>
      <c r="D2401" s="11" t="n">
        <v>197</v>
      </c>
      <c r="E2401" s="12" t="n">
        <v>164.17</v>
      </c>
    </row>
    <row r="2402">
      <c r="A2402" s="3" t="inlineStr">
        <is>
          <t>66S0Z00</t>
        </is>
      </c>
      <c r="B2402" s="3" t="inlineStr">
        <is>
          <t>Lexmark</t>
        </is>
      </c>
      <c r="C2402" s="3" t="inlineStr">
        <is>
          <t>MS/X63 RTN 75K IU</t>
        </is>
      </c>
      <c r="D2402" s="11" t="n">
        <v>50</v>
      </c>
      <c r="E2402" s="12" t="n">
        <v>41.67</v>
      </c>
    </row>
    <row r="2403">
      <c r="A2403" s="3" t="inlineStr">
        <is>
          <t>51B2000</t>
        </is>
      </c>
      <c r="B2403" s="3" t="inlineStr">
        <is>
          <t>Lexmark</t>
        </is>
      </c>
      <c r="C2403" s="3" t="inlineStr">
        <is>
          <t>MS317 MX317 LEXMARK RETURN CART</t>
        </is>
      </c>
      <c r="D2403" s="11" t="n">
        <v>81</v>
      </c>
      <c r="E2403" s="12" t="n">
        <v>67.5</v>
      </c>
    </row>
    <row r="2404">
      <c r="A2404" s="3" t="inlineStr">
        <is>
          <t>51B2H00</t>
        </is>
      </c>
      <c r="B2404" s="3" t="inlineStr">
        <is>
          <t>Lexmark</t>
        </is>
      </c>
      <c r="C2404" s="3" t="inlineStr">
        <is>
          <t>MS417 MX417 LEXMARK HIGH YIELD RETUR</t>
        </is>
      </c>
      <c r="D2404" s="11" t="n">
        <v>198</v>
      </c>
      <c r="E2404" s="12" t="n">
        <v>165</v>
      </c>
    </row>
    <row r="2405">
      <c r="A2405" s="3" t="inlineStr">
        <is>
          <t>55B2X0E</t>
        </is>
      </c>
      <c r="B2405" s="3" t="inlineStr">
        <is>
          <t>Lexmark</t>
        </is>
      </c>
      <c r="C2405" s="3" t="inlineStr">
        <is>
          <t>MS510DN EHY CORPORATE CART</t>
        </is>
      </c>
      <c r="D2405" s="11" t="n">
        <v>418</v>
      </c>
      <c r="E2405" s="12" t="n">
        <v>348.33</v>
      </c>
    </row>
    <row r="2406">
      <c r="A2406" s="3" t="inlineStr">
        <is>
          <t>53B2H00</t>
        </is>
      </c>
      <c r="B2406" s="3" t="inlineStr">
        <is>
          <t>Lexmark</t>
        </is>
      </c>
      <c r="C2406" s="3" t="inlineStr">
        <is>
          <t>MS817 818 LEXMARK HIGH YIELD RETURN</t>
        </is>
      </c>
      <c r="D2406" s="11" t="n">
        <v>399</v>
      </c>
      <c r="E2406" s="12" t="n">
        <v>332.5</v>
      </c>
    </row>
    <row r="2407">
      <c r="A2407" s="3" t="inlineStr">
        <is>
          <t>53B2000</t>
        </is>
      </c>
      <c r="B2407" s="3" t="inlineStr">
        <is>
          <t>Lexmark</t>
        </is>
      </c>
      <c r="C2407" s="3" t="inlineStr">
        <is>
          <t>MS817 818 LEXMARK RETURN CART</t>
        </is>
      </c>
      <c r="D2407" s="11" t="n">
        <v>193</v>
      </c>
      <c r="E2407" s="12" t="n">
        <v>160.83</v>
      </c>
    </row>
    <row r="2408">
      <c r="A2408" s="3" t="inlineStr">
        <is>
          <t>54G0P00</t>
        </is>
      </c>
      <c r="B2408" s="3" t="inlineStr">
        <is>
          <t>Lexmark</t>
        </is>
      </c>
      <c r="C2408" s="3" t="inlineStr">
        <is>
          <t>MS911 PHOTOCONDUCTOR UNIT</t>
        </is>
      </c>
      <c r="D2408" s="11" t="n">
        <v>75</v>
      </c>
      <c r="E2408" s="12" t="n">
        <v>62.5</v>
      </c>
    </row>
    <row r="2409">
      <c r="A2409" s="3" t="inlineStr">
        <is>
          <t>54G0W00</t>
        </is>
      </c>
      <c r="B2409" s="3" t="inlineStr">
        <is>
          <t>Lexmark</t>
        </is>
      </c>
      <c r="C2409" s="3" t="inlineStr">
        <is>
          <t>MS911 WASTE TONER</t>
        </is>
      </c>
      <c r="D2409" s="11" t="n">
        <v>53</v>
      </c>
      <c r="E2409" s="12" t="n">
        <v>44.17</v>
      </c>
    </row>
    <row r="2410">
      <c r="A2410" s="3" t="inlineStr">
        <is>
          <t>72K0Q00</t>
        </is>
      </c>
      <c r="B2410" s="3" t="inlineStr">
        <is>
          <t>Lexmark</t>
        </is>
      </c>
      <c r="C2410" s="3" t="inlineStr">
        <is>
          <t>PHOTOCONDUCTOR  3 PACK</t>
        </is>
      </c>
      <c r="D2410" s="11" t="n">
        <v>254</v>
      </c>
      <c r="E2410" s="12" t="n">
        <v>211.67</v>
      </c>
    </row>
    <row r="2411">
      <c r="A2411" s="3" t="inlineStr">
        <is>
          <t>72K0P00</t>
        </is>
      </c>
      <c r="B2411" s="3" t="inlineStr">
        <is>
          <t>Lexmark</t>
        </is>
      </c>
      <c r="C2411" s="3" t="inlineStr">
        <is>
          <t>PHOTOCONDUCTOR 1 PACK</t>
        </is>
      </c>
      <c r="D2411" s="11" t="n">
        <v>85</v>
      </c>
      <c r="E2411" s="12" t="n">
        <v>70.83</v>
      </c>
    </row>
    <row r="2412">
      <c r="A2412" s="3" t="inlineStr">
        <is>
          <t>55B0ZA0</t>
        </is>
      </c>
      <c r="B2412" s="3" t="inlineStr">
        <is>
          <t>Lexmark</t>
        </is>
      </c>
      <c r="C2412" s="3" t="inlineStr">
        <is>
          <t>PHOTOCONDUCTOR UNIT</t>
        </is>
      </c>
      <c r="D2412" s="11" t="n">
        <v>48</v>
      </c>
      <c r="E2412" s="12" t="n">
        <v>40</v>
      </c>
    </row>
    <row r="2413">
      <c r="A2413" s="3" t="inlineStr">
        <is>
          <t>24B6327</t>
        </is>
      </c>
      <c r="B2413" s="3" t="inlineStr">
        <is>
          <t>Lexmark</t>
        </is>
      </c>
      <c r="C2413" s="3" t="inlineStr">
        <is>
          <t>PHOTOCONDUCTOR UNIT</t>
        </is>
      </c>
      <c r="D2413" s="11" t="n">
        <v>63</v>
      </c>
      <c r="E2413" s="12" t="n">
        <v>52.5</v>
      </c>
    </row>
    <row r="2414">
      <c r="A2414" s="3" t="inlineStr">
        <is>
          <t>80C2SK0</t>
        </is>
      </c>
      <c r="B2414" s="3" t="inlineStr">
        <is>
          <t>Lexmark</t>
        </is>
      </c>
      <c r="C2414" s="3" t="inlineStr">
        <is>
          <t>RETURN PROGRAMME BLACK TONER 2.5K</t>
        </is>
      </c>
      <c r="D2414" s="11" t="n">
        <v>87</v>
      </c>
      <c r="E2414" s="12" t="n">
        <v>72.5</v>
      </c>
    </row>
    <row r="2415">
      <c r="A2415" s="3" t="inlineStr">
        <is>
          <t>24B6035</t>
        </is>
      </c>
      <c r="B2415" s="3" t="inlineStr">
        <is>
          <t>Lexmark</t>
        </is>
      </c>
      <c r="C2415" s="3" t="inlineStr">
        <is>
          <t>TONER CARTRIDGE</t>
        </is>
      </c>
      <c r="D2415" s="11" t="n">
        <v>272</v>
      </c>
      <c r="E2415" s="12" t="n">
        <v>226.67</v>
      </c>
    </row>
    <row r="2416">
      <c r="A2416" s="3" t="inlineStr">
        <is>
          <t>24B6015</t>
        </is>
      </c>
      <c r="B2416" s="3" t="inlineStr">
        <is>
          <t>Lexmark</t>
        </is>
      </c>
      <c r="C2416" s="3" t="inlineStr">
        <is>
          <t>TONER CARTRIDGE</t>
        </is>
      </c>
      <c r="D2416" s="11" t="n">
        <v>415</v>
      </c>
      <c r="E2416" s="12" t="n">
        <v>345.83</v>
      </c>
    </row>
    <row r="2417">
      <c r="A2417" s="3" t="inlineStr">
        <is>
          <t>78C0W00</t>
        </is>
      </c>
      <c r="B2417" s="3" t="inlineStr">
        <is>
          <t>Lexmark</t>
        </is>
      </c>
      <c r="C2417" s="3" t="inlineStr">
        <is>
          <t>WASTE  BOTTLE</t>
        </is>
      </c>
      <c r="D2417" s="11" t="n">
        <v>35</v>
      </c>
      <c r="E2417" s="12" t="n">
        <v>29.17</v>
      </c>
    </row>
    <row r="2418">
      <c r="A2418" s="3" t="inlineStr">
        <is>
          <t>20N0W00</t>
        </is>
      </c>
      <c r="B2418" s="3" t="inlineStr">
        <is>
          <t>Lexmark</t>
        </is>
      </c>
      <c r="C2418" s="3" t="inlineStr">
        <is>
          <t>WASTE TONER BOTTLE</t>
        </is>
      </c>
      <c r="D2418" s="11" t="n">
        <v>19</v>
      </c>
      <c r="E2418" s="12" t="n">
        <v>15.83</v>
      </c>
    </row>
    <row r="2419">
      <c r="A2419" s="3" t="inlineStr">
        <is>
          <t>72K0W00</t>
        </is>
      </c>
      <c r="B2419" s="3" t="inlineStr">
        <is>
          <t>Lexmark</t>
        </is>
      </c>
      <c r="C2419" s="3" t="inlineStr">
        <is>
          <t>WASTE TONER BOTTLE</t>
        </is>
      </c>
      <c r="D2419" s="11" t="n">
        <v>44</v>
      </c>
      <c r="E2419" s="12" t="n">
        <v>36.67</v>
      </c>
    </row>
    <row r="2420">
      <c r="A2420" s="3" t="inlineStr">
        <is>
          <t>74C0W00</t>
        </is>
      </c>
      <c r="B2420" s="3" t="inlineStr">
        <is>
          <t>Lexmark</t>
        </is>
      </c>
      <c r="C2420" s="3" t="inlineStr">
        <is>
          <t>WASTE TONER BOTTLE</t>
        </is>
      </c>
      <c r="D2420" s="11" t="n">
        <v>31</v>
      </c>
      <c r="E2420" s="12" t="n">
        <v>25.83</v>
      </c>
    </row>
    <row r="2421">
      <c r="A2421" s="3" t="inlineStr">
        <is>
          <t>71B20K0</t>
        </is>
      </c>
      <c r="B2421" s="3" t="inlineStr">
        <is>
          <t>Lexmark</t>
        </is>
      </c>
      <c r="C2421" s="3" t="inlineStr">
        <is>
          <t>X317 BLACK LEXMARK RETURN CART</t>
        </is>
      </c>
      <c r="D2421" s="11" t="n">
        <v>106</v>
      </c>
      <c r="E2421" s="12" t="n">
        <v>88.33</v>
      </c>
    </row>
    <row r="2422">
      <c r="A2422" s="3" t="inlineStr">
        <is>
          <t>71B20C0</t>
        </is>
      </c>
      <c r="B2422" s="3" t="inlineStr">
        <is>
          <t>Lexmark</t>
        </is>
      </c>
      <c r="C2422" s="3" t="inlineStr">
        <is>
          <t>X317 CYAN LEXMARK RETURN CART</t>
        </is>
      </c>
      <c r="D2422" s="11" t="n">
        <v>111</v>
      </c>
      <c r="E2422" s="12" t="n">
        <v>92.5</v>
      </c>
    </row>
    <row r="2423">
      <c r="A2423" s="3" t="inlineStr">
        <is>
          <t>71B20M0</t>
        </is>
      </c>
      <c r="B2423" s="3" t="inlineStr">
        <is>
          <t>Lexmark</t>
        </is>
      </c>
      <c r="C2423" s="3" t="inlineStr">
        <is>
          <t>X317 MAGENTA LEXMARK RETURN CART</t>
        </is>
      </c>
      <c r="D2423" s="11" t="n">
        <v>111</v>
      </c>
      <c r="E2423" s="12" t="n">
        <v>92.5</v>
      </c>
    </row>
    <row r="2424">
      <c r="A2424" s="3" t="inlineStr">
        <is>
          <t>71B20Y0</t>
        </is>
      </c>
      <c r="B2424" s="3" t="inlineStr">
        <is>
          <t>Lexmark</t>
        </is>
      </c>
      <c r="C2424" s="3" t="inlineStr">
        <is>
          <t>X317 YELLOW LEXMARK RETURN CART</t>
        </is>
      </c>
      <c r="D2424" s="11" t="n">
        <v>111</v>
      </c>
      <c r="E2424" s="12" t="n">
        <v>92.5</v>
      </c>
    </row>
    <row r="2425">
      <c r="A2425" s="3" t="inlineStr">
        <is>
          <t>0E260A11E</t>
        </is>
      </c>
      <c r="B2425" s="3" t="inlineStr">
        <is>
          <t>Lexmark</t>
        </is>
      </c>
      <c r="C2425" s="3" t="inlineStr">
        <is>
          <t>X46X RETN PROG CART 3.5K</t>
        </is>
      </c>
      <c r="D2425" s="11" t="n">
        <v>153</v>
      </c>
      <c r="E2425" s="12" t="n">
        <v>127.5</v>
      </c>
    </row>
    <row r="2426">
      <c r="A2426" s="3" t="inlineStr">
        <is>
          <t>24B7620</t>
        </is>
      </c>
      <c r="B2426" s="3" t="inlineStr">
        <is>
          <t>Lexmark</t>
        </is>
      </c>
      <c r="C2426" s="3" t="inlineStr">
        <is>
          <t>XC2342 BSD CYAN TONER CARTRIDGE</t>
        </is>
      </c>
      <c r="D2426" s="11" t="n">
        <v>372</v>
      </c>
      <c r="E2426" s="12" t="n">
        <v>310</v>
      </c>
    </row>
    <row r="2427">
      <c r="A2427" s="3" t="inlineStr">
        <is>
          <t>24B7622</t>
        </is>
      </c>
      <c r="B2427" s="3" t="inlineStr">
        <is>
          <t>Lexmark</t>
        </is>
      </c>
      <c r="C2427" s="3" t="inlineStr">
        <is>
          <t>XC2342 BSD YELLOW TONER CARTRIDGE</t>
        </is>
      </c>
      <c r="D2427" s="11" t="n">
        <v>372</v>
      </c>
      <c r="E2427" s="12" t="n">
        <v>310</v>
      </c>
    </row>
    <row r="2428">
      <c r="A2428" s="3" t="inlineStr">
        <is>
          <t>24B6720</t>
        </is>
      </c>
      <c r="B2428" s="3" t="inlineStr">
        <is>
          <t>Lexmark</t>
        </is>
      </c>
      <c r="C2428" s="3" t="inlineStr">
        <is>
          <t>XC4140 BLACK TONER CART 20K</t>
        </is>
      </c>
      <c r="D2428" s="11" t="n">
        <v>300</v>
      </c>
      <c r="E2428" s="12" t="n">
        <v>250</v>
      </c>
    </row>
    <row r="2429">
      <c r="A2429" s="3" t="inlineStr">
        <is>
          <t>24B6717</t>
        </is>
      </c>
      <c r="B2429" s="3" t="inlineStr">
        <is>
          <t>Lexmark</t>
        </is>
      </c>
      <c r="C2429" s="3" t="inlineStr">
        <is>
          <t>XC4140 CYAN TONER CART 13K</t>
        </is>
      </c>
      <c r="D2429" s="11" t="n">
        <v>325</v>
      </c>
      <c r="E2429" s="12" t="n">
        <v>270.83</v>
      </c>
    </row>
    <row r="2430">
      <c r="A2430" s="3" t="inlineStr">
        <is>
          <t>24B6718</t>
        </is>
      </c>
      <c r="B2430" s="3" t="inlineStr">
        <is>
          <t>Lexmark</t>
        </is>
      </c>
      <c r="C2430" s="3" t="inlineStr">
        <is>
          <t>XC4140 MAGENTA TONER CART 13K</t>
        </is>
      </c>
      <c r="D2430" s="11" t="n">
        <v>325</v>
      </c>
      <c r="E2430" s="12" t="n">
        <v>270.83</v>
      </c>
    </row>
    <row r="2431">
      <c r="A2431" s="3" t="inlineStr">
        <is>
          <t>24B6719</t>
        </is>
      </c>
      <c r="B2431" s="3" t="inlineStr">
        <is>
          <t>Lexmark</t>
        </is>
      </c>
      <c r="C2431" s="3" t="inlineStr">
        <is>
          <t>XC4140 YELLOW TONER CART 13K</t>
        </is>
      </c>
      <c r="D2431" s="11" t="n">
        <v>325</v>
      </c>
      <c r="E2431" s="12" t="n">
        <v>270.83</v>
      </c>
    </row>
    <row r="2432">
      <c r="A2432" s="3" t="inlineStr">
        <is>
          <t>24B7560</t>
        </is>
      </c>
      <c r="B2432" s="3" t="inlineStr">
        <is>
          <t>Lexmark</t>
        </is>
      </c>
      <c r="C2432" s="3" t="inlineStr">
        <is>
          <t>XC4352 BLACK 26K CART</t>
        </is>
      </c>
      <c r="D2432" s="11" t="n">
        <v>306</v>
      </c>
      <c r="E2432" s="12" t="n">
        <v>255</v>
      </c>
    </row>
    <row r="2433">
      <c r="A2433" s="3" t="inlineStr">
        <is>
          <t>24B7557</t>
        </is>
      </c>
      <c r="B2433" s="3" t="inlineStr">
        <is>
          <t>Lexmark</t>
        </is>
      </c>
      <c r="C2433" s="3" t="inlineStr">
        <is>
          <t>XC4352 CYAN 15K CART</t>
        </is>
      </c>
      <c r="D2433" s="11" t="n">
        <v>298</v>
      </c>
      <c r="E2433" s="12" t="n">
        <v>248.33</v>
      </c>
    </row>
    <row r="2434">
      <c r="A2434" s="3" t="inlineStr">
        <is>
          <t>24B7558</t>
        </is>
      </c>
      <c r="B2434" s="3" t="inlineStr">
        <is>
          <t>Lexmark</t>
        </is>
      </c>
      <c r="C2434" s="3" t="inlineStr">
        <is>
          <t>XC4352 MAGENTA 15K CART</t>
        </is>
      </c>
      <c r="D2434" s="11" t="n">
        <v>298</v>
      </c>
      <c r="E2434" s="12" t="n">
        <v>248.33</v>
      </c>
    </row>
    <row r="2435">
      <c r="A2435" s="3" t="inlineStr">
        <is>
          <t>24B7559</t>
        </is>
      </c>
      <c r="B2435" s="3" t="inlineStr">
        <is>
          <t>Lexmark</t>
        </is>
      </c>
      <c r="C2435" s="3" t="inlineStr">
        <is>
          <t>XC4352 YELLOW 15K CART</t>
        </is>
      </c>
      <c r="D2435" s="11" t="n">
        <v>298</v>
      </c>
      <c r="E2435" s="12" t="n">
        <v>248.33</v>
      </c>
    </row>
    <row r="2436">
      <c r="A2436" s="3" t="inlineStr">
        <is>
          <t>24B6511</t>
        </is>
      </c>
      <c r="B2436" s="3" t="inlineStr">
        <is>
          <t>Lexmark</t>
        </is>
      </c>
      <c r="C2436" s="3" t="inlineStr">
        <is>
          <t>XC6152 XC8155 BLACK TONER CARTRIDGE</t>
        </is>
      </c>
      <c r="D2436" s="11" t="n">
        <v>283</v>
      </c>
      <c r="E2436" s="12" t="n">
        <v>235.83</v>
      </c>
    </row>
    <row r="2437">
      <c r="A2437" s="3" t="inlineStr">
        <is>
          <t>24B6508</t>
        </is>
      </c>
      <c r="B2437" s="3" t="inlineStr">
        <is>
          <t>Lexmark</t>
        </is>
      </c>
      <c r="C2437" s="3" t="inlineStr">
        <is>
          <t>XC6152 XC8155 CYAN TONER CARTRIDGE</t>
        </is>
      </c>
      <c r="D2437" s="11" t="n">
        <v>394</v>
      </c>
      <c r="E2437" s="12" t="n">
        <v>328.33</v>
      </c>
    </row>
    <row r="2438">
      <c r="A2438" s="3" t="inlineStr">
        <is>
          <t>24B6509</t>
        </is>
      </c>
      <c r="B2438" s="3" t="inlineStr">
        <is>
          <t>Lexmark</t>
        </is>
      </c>
      <c r="C2438" s="3" t="inlineStr">
        <is>
          <t>XC6152 XC8155 MAGENTA TONER CARTRIDG</t>
        </is>
      </c>
      <c r="D2438" s="11" t="n">
        <v>394</v>
      </c>
      <c r="E2438" s="12" t="n">
        <v>328.33</v>
      </c>
    </row>
    <row r="2439">
      <c r="A2439" s="3" t="inlineStr">
        <is>
          <t>24B6510</t>
        </is>
      </c>
      <c r="B2439" s="3" t="inlineStr">
        <is>
          <t>Lexmark</t>
        </is>
      </c>
      <c r="C2439" s="3" t="inlineStr">
        <is>
          <t>XC6152 XC8155 YELLOW TONER CARTRIDGE</t>
        </is>
      </c>
      <c r="D2439" s="11" t="n">
        <v>394</v>
      </c>
      <c r="E2439" s="12" t="n">
        <v>328.33</v>
      </c>
    </row>
    <row r="2440">
      <c r="A2440" s="3" t="inlineStr">
        <is>
          <t>24B6515</t>
        </is>
      </c>
      <c r="B2440" s="3" t="inlineStr">
        <is>
          <t>Lexmark</t>
        </is>
      </c>
      <c r="C2440" s="3" t="inlineStr">
        <is>
          <t>XC8160 BLACK TONER CARTRIDGE</t>
        </is>
      </c>
      <c r="D2440" s="11" t="n">
        <v>380</v>
      </c>
      <c r="E2440" s="12" t="n">
        <v>316.67</v>
      </c>
    </row>
    <row r="2441">
      <c r="A2441" s="3" t="inlineStr">
        <is>
          <t>24B6513</t>
        </is>
      </c>
      <c r="B2441" s="3" t="inlineStr">
        <is>
          <t>Lexmark</t>
        </is>
      </c>
      <c r="C2441" s="3" t="inlineStr">
        <is>
          <t>XC8160 MAGENTA TONER CARTRIDGE</t>
        </is>
      </c>
      <c r="D2441" s="11" t="n">
        <v>588</v>
      </c>
      <c r="E2441" s="12" t="n">
        <v>490</v>
      </c>
    </row>
    <row r="2442">
      <c r="A2442" s="3" t="inlineStr">
        <is>
          <t>24B6514</t>
        </is>
      </c>
      <c r="B2442" s="3" t="inlineStr">
        <is>
          <t>Lexmark</t>
        </is>
      </c>
      <c r="C2442" s="3" t="inlineStr">
        <is>
          <t>XC8160 YELLOW TONER CARTRIDGE</t>
        </is>
      </c>
      <c r="D2442" s="11" t="n">
        <v>588</v>
      </c>
      <c r="E2442" s="12" t="n">
        <v>490</v>
      </c>
    </row>
    <row r="2443">
      <c r="A2443" s="3" t="inlineStr">
        <is>
          <t>24B6849</t>
        </is>
      </c>
      <c r="B2443" s="3" t="inlineStr">
        <is>
          <t>Lexmark</t>
        </is>
      </c>
      <c r="C2443" s="3" t="inlineStr">
        <is>
          <t>XC9235 BLACK TONER CART</t>
        </is>
      </c>
      <c r="D2443" s="11" t="n">
        <v>133</v>
      </c>
      <c r="E2443" s="12" t="n">
        <v>110.83</v>
      </c>
    </row>
    <row r="2444">
      <c r="A2444" s="3" t="inlineStr">
        <is>
          <t>24B6846</t>
        </is>
      </c>
      <c r="B2444" s="3" t="inlineStr">
        <is>
          <t>Lexmark</t>
        </is>
      </c>
      <c r="C2444" s="3" t="inlineStr">
        <is>
          <t>XC9235 CYAN TONER CART</t>
        </is>
      </c>
      <c r="D2444" s="11" t="n">
        <v>539</v>
      </c>
      <c r="E2444" s="12" t="n">
        <v>449.17</v>
      </c>
    </row>
    <row r="2445">
      <c r="A2445" s="3" t="inlineStr">
        <is>
          <t>24B6847</t>
        </is>
      </c>
      <c r="B2445" s="3" t="inlineStr">
        <is>
          <t>Lexmark</t>
        </is>
      </c>
      <c r="C2445" s="3" t="inlineStr">
        <is>
          <t>XC9235 MAGENTA TONER CART</t>
        </is>
      </c>
      <c r="D2445" s="11" t="n">
        <v>539</v>
      </c>
      <c r="E2445" s="12" t="n">
        <v>449.17</v>
      </c>
    </row>
    <row r="2446">
      <c r="A2446" s="3" t="inlineStr">
        <is>
          <t>24B6848</t>
        </is>
      </c>
      <c r="B2446" s="3" t="inlineStr">
        <is>
          <t>Lexmark</t>
        </is>
      </c>
      <c r="C2446" s="3" t="inlineStr">
        <is>
          <t>XC9235 YELLOW TONER CART</t>
        </is>
      </c>
      <c r="D2446" s="11" t="n">
        <v>539</v>
      </c>
      <c r="E2446" s="12" t="n">
        <v>449.17</v>
      </c>
    </row>
    <row r="2447">
      <c r="A2447" s="3" t="inlineStr">
        <is>
          <t>24B7542</t>
        </is>
      </c>
      <c r="B2447" s="3" t="inlineStr">
        <is>
          <t>Lexmark</t>
        </is>
      </c>
      <c r="C2447" s="3" t="inlineStr">
        <is>
          <t>XM3350 LRP BSD HY CRTG</t>
        </is>
      </c>
      <c r="D2447" s="11" t="n">
        <v>434</v>
      </c>
      <c r="E2447" s="12" t="n">
        <v>361.67</v>
      </c>
    </row>
    <row r="2448">
      <c r="A2448" s="3" t="inlineStr">
        <is>
          <t>24B6326</t>
        </is>
      </c>
      <c r="B2448" s="3" t="inlineStr">
        <is>
          <t>Lexmark</t>
        </is>
      </c>
      <c r="C2448" s="3" t="inlineStr">
        <is>
          <t>XM9145 XM9155 XM9165 HIGH YIELD TONE</t>
        </is>
      </c>
      <c r="D2448" s="11" t="n">
        <v>199</v>
      </c>
      <c r="E2448" s="12" t="n">
        <v>165.83</v>
      </c>
    </row>
    <row r="2449">
      <c r="A2449" s="3" t="inlineStr">
        <is>
          <t>006R05124</t>
        </is>
      </c>
      <c r="B2449" s="3" t="inlineStr">
        <is>
          <t>Lexmark</t>
        </is>
      </c>
      <c r="C2449" s="3" t="inlineStr">
        <is>
          <t>XRX C/XC2432 RTN 6K CRTG</t>
        </is>
      </c>
      <c r="D2449" s="11" t="n">
        <v>113</v>
      </c>
      <c r="E2449" s="12" t="n">
        <v>94.17</v>
      </c>
    </row>
    <row r="2450">
      <c r="A2450" s="3" t="inlineStr">
        <is>
          <t>006R05127</t>
        </is>
      </c>
      <c r="B2450" s="3" t="inlineStr">
        <is>
          <t>Lexmark</t>
        </is>
      </c>
      <c r="C2450" s="3" t="inlineStr">
        <is>
          <t>XRX C/XC2432 YEL RTN 6.5K CRTG</t>
        </is>
      </c>
      <c r="D2450" s="11" t="n">
        <v>239</v>
      </c>
      <c r="E2450" s="12" t="n">
        <v>199.17</v>
      </c>
    </row>
    <row r="2451">
      <c r="A2451" s="3" t="inlineStr">
        <is>
          <t>008R08165</t>
        </is>
      </c>
      <c r="B2451" s="3" t="inlineStr">
        <is>
          <t>Lexmark</t>
        </is>
      </c>
      <c r="C2451" s="3" t="inlineStr">
        <is>
          <t>XRX C240/45/C300/03/05/C/XC2 RTN 15K</t>
        </is>
      </c>
      <c r="D2451" s="11" t="n">
        <v>18</v>
      </c>
      <c r="E2451" s="12" t="n">
        <v>15</v>
      </c>
    </row>
    <row r="2452">
      <c r="A2452" s="3" t="inlineStr">
        <is>
          <t>22Z0008</t>
        </is>
      </c>
      <c r="B2452" s="3" t="inlineStr">
        <is>
          <t>Lexmark</t>
        </is>
      </c>
      <c r="C2452" s="3" t="inlineStr">
        <is>
          <t>XS955 BLACK CARTRIDGE (32K)</t>
        </is>
      </c>
      <c r="D2452" s="11" t="n">
        <v>90</v>
      </c>
      <c r="E2452" s="12" t="n">
        <v>75</v>
      </c>
    </row>
    <row r="2453">
      <c r="A2453" s="3" t="inlineStr">
        <is>
          <t>22Z0009</t>
        </is>
      </c>
      <c r="B2453" s="3" t="inlineStr">
        <is>
          <t>Lexmark</t>
        </is>
      </c>
      <c r="C2453" s="3" t="inlineStr">
        <is>
          <t>XS955 CYAN CARTRIDGE (22K)</t>
        </is>
      </c>
      <c r="D2453" s="11" t="n">
        <v>482</v>
      </c>
      <c r="E2453" s="12" t="n">
        <v>401.67</v>
      </c>
    </row>
    <row r="2454">
      <c r="A2454" s="3" t="inlineStr">
        <is>
          <t>22Z0010</t>
        </is>
      </c>
      <c r="B2454" s="3" t="inlineStr">
        <is>
          <t>Lexmark</t>
        </is>
      </c>
      <c r="C2454" s="3" t="inlineStr">
        <is>
          <t>XS955 MAGENTA CARTRIDGE (22K)</t>
        </is>
      </c>
      <c r="D2454" s="11" t="n">
        <v>482</v>
      </c>
      <c r="E2454" s="12" t="n">
        <v>401.67</v>
      </c>
    </row>
    <row r="2455">
      <c r="A2455" s="3" t="inlineStr">
        <is>
          <t>22Z0011</t>
        </is>
      </c>
      <c r="B2455" s="3" t="inlineStr">
        <is>
          <t>Lexmark</t>
        </is>
      </c>
      <c r="C2455" s="3" t="inlineStr">
        <is>
          <t>XS955 YELLOW CARTRIDGE (22K)</t>
        </is>
      </c>
      <c r="D2455" s="11" t="n">
        <v>482</v>
      </c>
      <c r="E2455" s="12" t="n">
        <v>401.67</v>
      </c>
    </row>
    <row r="2456">
      <c r="A2456" s="3" t="inlineStr">
        <is>
          <t>24B7180</t>
        </is>
      </c>
      <c r="B2456" s="3" t="inlineStr">
        <is>
          <t>Lexmark</t>
        </is>
      </c>
      <c r="C2456" s="3" t="inlineStr">
        <is>
          <t>YELLOW CART</t>
        </is>
      </c>
      <c r="D2456" s="11" t="n">
        <v>189</v>
      </c>
      <c r="E2456" s="12" t="n">
        <v>157.5</v>
      </c>
    </row>
    <row r="2457">
      <c r="A2457" s="3" t="inlineStr">
        <is>
          <t>78C2XY0</t>
        </is>
      </c>
      <c r="B2457" s="3" t="inlineStr">
        <is>
          <t>Lexmark</t>
        </is>
      </c>
      <c r="C2457" s="3" t="inlineStr">
        <is>
          <t>YELLOW EXTRA HIGH YIELD RETURN PROG</t>
        </is>
      </c>
      <c r="D2457" s="11" t="n">
        <v>228</v>
      </c>
      <c r="E2457" s="12" t="n">
        <v>190</v>
      </c>
    </row>
    <row r="2458">
      <c r="A2458" s="3" t="inlineStr">
        <is>
          <t>C232HY0</t>
        </is>
      </c>
      <c r="B2458" s="3" t="inlineStr">
        <is>
          <t>Lexmark</t>
        </is>
      </c>
      <c r="C2458" s="3" t="inlineStr">
        <is>
          <t>YELLOW HY RETURN PROG CART</t>
        </is>
      </c>
      <c r="D2458" s="11" t="n">
        <v>112</v>
      </c>
      <c r="E2458" s="12" t="n">
        <v>93.33</v>
      </c>
    </row>
    <row r="2459">
      <c r="A2459" s="3" t="inlineStr">
        <is>
          <t>20N2HY0</t>
        </is>
      </c>
      <c r="B2459" s="3" t="inlineStr">
        <is>
          <t>Lexmark</t>
        </is>
      </c>
      <c r="C2459" s="3" t="inlineStr">
        <is>
          <t>YELLOW HY RETURN PROGRAM PRINT CART</t>
        </is>
      </c>
      <c r="D2459" s="11" t="n">
        <v>235</v>
      </c>
      <c r="E2459" s="12" t="n">
        <v>195.83</v>
      </c>
    </row>
    <row r="2460">
      <c r="A2460" s="3" t="inlineStr">
        <is>
          <t>78C20Y0</t>
        </is>
      </c>
      <c r="B2460" s="3" t="inlineStr">
        <is>
          <t>Lexmark</t>
        </is>
      </c>
      <c r="C2460" s="3" t="inlineStr">
        <is>
          <t>YELLOW RETURN PROG CART</t>
        </is>
      </c>
      <c r="D2460" s="11" t="n">
        <v>80</v>
      </c>
      <c r="E2460" s="12" t="n">
        <v>66.67</v>
      </c>
    </row>
    <row r="2461">
      <c r="A2461" s="3" t="inlineStr">
        <is>
          <t>C2320Y0</t>
        </is>
      </c>
      <c r="B2461" s="3" t="inlineStr">
        <is>
          <t>Lexmark</t>
        </is>
      </c>
      <c r="C2461" s="3" t="inlineStr">
        <is>
          <t>YELLOW RETURN PROG TONER CART</t>
        </is>
      </c>
      <c r="D2461" s="11" t="n">
        <v>66</v>
      </c>
      <c r="E2461" s="12" t="n">
        <v>55</v>
      </c>
    </row>
    <row r="2462">
      <c r="A2462" s="3" t="inlineStr">
        <is>
          <t>C3220Y0</t>
        </is>
      </c>
      <c r="B2462" s="3" t="inlineStr">
        <is>
          <t>Lexmark</t>
        </is>
      </c>
      <c r="C2462" s="3" t="inlineStr">
        <is>
          <t>YELLOW RETURN PROGRAM PRINT CART</t>
        </is>
      </c>
      <c r="D2462" s="11" t="n">
        <v>101</v>
      </c>
      <c r="E2462" s="12" t="n">
        <v>84.17</v>
      </c>
    </row>
    <row r="2463">
      <c r="A2463" s="3" t="inlineStr">
        <is>
          <t>20N20Y0</t>
        </is>
      </c>
      <c r="B2463" s="3" t="inlineStr">
        <is>
          <t>Lexmark</t>
        </is>
      </c>
      <c r="C2463" s="3" t="inlineStr">
        <is>
          <t>YELLOW RETURN PROGRAM PRINT CART</t>
        </is>
      </c>
      <c r="D2463" s="11" t="n">
        <v>100</v>
      </c>
      <c r="E2463" s="12" t="n">
        <v>83.33</v>
      </c>
    </row>
    <row r="2464">
      <c r="A2464" s="3" t="inlineStr">
        <is>
          <t>24B6010</t>
        </is>
      </c>
      <c r="B2464" s="3" t="inlineStr">
        <is>
          <t>Lexmark</t>
        </is>
      </c>
      <c r="C2464" s="3" t="inlineStr">
        <is>
          <t>YELLOW TONER CARTRIDGE</t>
        </is>
      </c>
      <c r="D2464" s="11" t="n">
        <v>123</v>
      </c>
      <c r="E2464" s="12" t="n">
        <v>102.5</v>
      </c>
    </row>
    <row r="2465">
      <c r="A2465" s="3" t="inlineStr">
        <is>
          <t>24B7184</t>
        </is>
      </c>
      <c r="B2465" s="3" t="inlineStr">
        <is>
          <t>Lexmark</t>
        </is>
      </c>
      <c r="C2465" s="3" t="inlineStr">
        <is>
          <t>YELLOW TONER CARTRIDGE</t>
        </is>
      </c>
      <c r="D2465" s="11" t="n">
        <v>189</v>
      </c>
      <c r="E2465" s="12" t="n">
        <v>157.5</v>
      </c>
    </row>
    <row r="2466">
      <c r="A2466" s="3" t="inlineStr">
        <is>
          <t>78C2UYE</t>
        </is>
      </c>
      <c r="B2466" s="3" t="inlineStr">
        <is>
          <t>Lexmark</t>
        </is>
      </c>
      <c r="C2466" s="3" t="inlineStr">
        <is>
          <t>YELLOW ULTRA HY CORP CART</t>
        </is>
      </c>
      <c r="D2466" s="11" t="n">
        <v>263</v>
      </c>
      <c r="E2466" s="12" t="n">
        <v>219.17</v>
      </c>
    </row>
    <row r="2467">
      <c r="A2467" s="3" t="inlineStr">
        <is>
          <t>09006236</t>
        </is>
      </c>
      <c r="B2467" s="3" t="inlineStr">
        <is>
          <t>OKI</t>
        </is>
      </c>
      <c r="C2467" s="3" t="inlineStr">
        <is>
          <t>B433/B513 TONER CARTRIDGE 3K</t>
        </is>
      </c>
      <c r="D2467" s="11" t="n">
        <v>96</v>
      </c>
      <c r="E2467" s="12" t="n">
        <v>80</v>
      </c>
    </row>
    <row r="2468">
      <c r="A2468" s="3" t="inlineStr">
        <is>
          <t>45435104</t>
        </is>
      </c>
      <c r="B2468" s="3" t="inlineStr">
        <is>
          <t>OKI</t>
        </is>
      </c>
      <c r="C2468" s="3" t="inlineStr">
        <is>
          <t>B721/731 - MAINTENANCE KIT</t>
        </is>
      </c>
      <c r="D2468" s="11" t="n">
        <v>293</v>
      </c>
      <c r="E2468" s="12" t="n">
        <v>244.17</v>
      </c>
    </row>
    <row r="2469">
      <c r="A2469" s="3" t="inlineStr">
        <is>
          <t>45488802</t>
        </is>
      </c>
      <c r="B2469" s="3" t="inlineStr">
        <is>
          <t>OKI</t>
        </is>
      </c>
      <c r="C2469" s="3" t="inlineStr">
        <is>
          <t>B721/B731 PRINT CARTRIDGE (18K)</t>
        </is>
      </c>
      <c r="D2469" s="11" t="n">
        <v>309</v>
      </c>
      <c r="E2469" s="12" t="n">
        <v>257.5</v>
      </c>
    </row>
    <row r="2470">
      <c r="A2470" s="3" t="inlineStr">
        <is>
          <t>46394902</t>
        </is>
      </c>
      <c r="B2470" s="3" t="inlineStr">
        <is>
          <t>OKI</t>
        </is>
      </c>
      <c r="C2470" s="3" t="inlineStr">
        <is>
          <t>BELT-UNIT-C532/MC573</t>
        </is>
      </c>
      <c r="D2470" s="11" t="n">
        <v>94</v>
      </c>
      <c r="E2470" s="12" t="n">
        <v>78.33</v>
      </c>
    </row>
    <row r="2471">
      <c r="A2471" s="3" t="inlineStr">
        <is>
          <t>47074503</t>
        </is>
      </c>
      <c r="B2471" s="3" t="inlineStr">
        <is>
          <t>OKI</t>
        </is>
      </c>
      <c r="C2471" s="3" t="inlineStr">
        <is>
          <t>BELT-UNIT-C824/834/844/ES8434</t>
        </is>
      </c>
      <c r="D2471" s="11" t="n">
        <v>117</v>
      </c>
      <c r="E2471" s="12" t="n">
        <v>97.5</v>
      </c>
    </row>
    <row r="2472">
      <c r="A2472" s="3" t="inlineStr">
        <is>
          <t>44844472</t>
        </is>
      </c>
      <c r="B2472" s="3" t="inlineStr">
        <is>
          <t>OKI</t>
        </is>
      </c>
      <c r="C2472" s="3" t="inlineStr">
        <is>
          <t>BLACK EP CARTRIDGE 30K</t>
        </is>
      </c>
      <c r="D2472" s="11" t="n">
        <v>172</v>
      </c>
      <c r="E2472" s="12" t="n">
        <v>143.33</v>
      </c>
    </row>
    <row r="2473">
      <c r="A2473" s="3" t="inlineStr">
        <is>
          <t>44064012</t>
        </is>
      </c>
      <c r="B2473" s="3" t="inlineStr">
        <is>
          <t>OKI</t>
        </is>
      </c>
      <c r="C2473" s="3" t="inlineStr">
        <is>
          <t>BLACK OKI IMAGE DRUM C810</t>
        </is>
      </c>
      <c r="D2473" s="11" t="n">
        <v>151</v>
      </c>
      <c r="E2473" s="12" t="n">
        <v>125.83</v>
      </c>
    </row>
    <row r="2474">
      <c r="A2474" s="3" t="inlineStr">
        <is>
          <t>43571802</t>
        </is>
      </c>
      <c r="B2474" s="3" t="inlineStr">
        <is>
          <t>OKI</t>
        </is>
      </c>
      <c r="C2474" s="3" t="inlineStr">
        <is>
          <t>BLACK RIBBON</t>
        </is>
      </c>
      <c r="D2474" s="11" t="n">
        <v>11</v>
      </c>
      <c r="E2474" s="12" t="n">
        <v>9.17</v>
      </c>
    </row>
    <row r="2475">
      <c r="A2475" s="3" t="inlineStr">
        <is>
          <t>45103716</t>
        </is>
      </c>
      <c r="B2475" s="3" t="inlineStr">
        <is>
          <t>OKI</t>
        </is>
      </c>
      <c r="C2475" s="3" t="inlineStr">
        <is>
          <t>C931 BLACK DRUM</t>
        </is>
      </c>
      <c r="D2475" s="11" t="n">
        <v>358</v>
      </c>
      <c r="E2475" s="12" t="n">
        <v>298.33</v>
      </c>
    </row>
    <row r="2476">
      <c r="A2476" s="3" t="inlineStr">
        <is>
          <t>45536415</t>
        </is>
      </c>
      <c r="B2476" s="3" t="inlineStr">
        <is>
          <t>OKI</t>
        </is>
      </c>
      <c r="C2476" s="3" t="inlineStr">
        <is>
          <t>C931 CYAN TONER</t>
        </is>
      </c>
      <c r="D2476" s="11" t="n">
        <v>348</v>
      </c>
      <c r="E2476" s="12" t="n">
        <v>290</v>
      </c>
    </row>
    <row r="2477">
      <c r="A2477" s="3" t="inlineStr">
        <is>
          <t>45103714</t>
        </is>
      </c>
      <c r="B2477" s="3" t="inlineStr">
        <is>
          <t>OKI</t>
        </is>
      </c>
      <c r="C2477" s="3" t="inlineStr">
        <is>
          <t>C931 MAGENTA DRUM</t>
        </is>
      </c>
      <c r="D2477" s="11" t="n">
        <v>584</v>
      </c>
      <c r="E2477" s="12" t="n">
        <v>486.67</v>
      </c>
    </row>
    <row r="2478">
      <c r="A2478" s="3" t="inlineStr">
        <is>
          <t>45531503</t>
        </is>
      </c>
      <c r="B2478" s="3" t="inlineStr">
        <is>
          <t>OKI</t>
        </is>
      </c>
      <c r="C2478" s="3" t="inlineStr">
        <is>
          <t>C931 WASTE TONER</t>
        </is>
      </c>
      <c r="D2478" s="11" t="n">
        <v>25</v>
      </c>
      <c r="E2478" s="12" t="n">
        <v>20.83</v>
      </c>
    </row>
    <row r="2479">
      <c r="A2479" s="3" t="inlineStr">
        <is>
          <t>42869403</t>
        </is>
      </c>
      <c r="B2479" s="3" t="inlineStr">
        <is>
          <t>OKI</t>
        </is>
      </c>
      <c r="C2479" s="3" t="inlineStr">
        <is>
          <t>C96/98 WASTE TONER</t>
        </is>
      </c>
      <c r="D2479" s="11" t="n">
        <v>19</v>
      </c>
      <c r="E2479" s="12" t="n">
        <v>15.83</v>
      </c>
    </row>
    <row r="2480">
      <c r="A2480" s="3" t="inlineStr">
        <is>
          <t>42918107</t>
        </is>
      </c>
      <c r="B2480" s="3" t="inlineStr">
        <is>
          <t>OKI</t>
        </is>
      </c>
      <c r="C2480" s="3" t="inlineStr">
        <is>
          <t>C9600 / C9650 / C9800 CYAN EP TONER</t>
        </is>
      </c>
      <c r="D2480" s="11" t="n">
        <v>249</v>
      </c>
      <c r="E2480" s="12" t="n">
        <v>207.5</v>
      </c>
    </row>
    <row r="2481">
      <c r="A2481" s="3" t="inlineStr">
        <is>
          <t>42918106</t>
        </is>
      </c>
      <c r="B2481" s="3" t="inlineStr">
        <is>
          <t>OKI</t>
        </is>
      </c>
      <c r="C2481" s="3" t="inlineStr">
        <is>
          <t>C9600 / C9650 / C9800 MAGENTA EP CAR</t>
        </is>
      </c>
      <c r="D2481" s="11" t="n">
        <v>249</v>
      </c>
      <c r="E2481" s="12" t="n">
        <v>207.5</v>
      </c>
    </row>
    <row r="2482">
      <c r="A2482" s="3" t="inlineStr">
        <is>
          <t>44844471</t>
        </is>
      </c>
      <c r="B2482" s="3" t="inlineStr">
        <is>
          <t>OKI</t>
        </is>
      </c>
      <c r="C2482" s="3" t="inlineStr">
        <is>
          <t>CYAN EP CARTRIDGE 30K</t>
        </is>
      </c>
      <c r="D2482" s="11" t="n">
        <v>172</v>
      </c>
      <c r="E2482" s="12" t="n">
        <v>143.33</v>
      </c>
    </row>
    <row r="2483">
      <c r="A2483" s="3" t="inlineStr">
        <is>
          <t>46507415</t>
        </is>
      </c>
      <c r="B2483" s="3" t="inlineStr">
        <is>
          <t>OKI</t>
        </is>
      </c>
      <c r="C2483" s="3" t="inlineStr">
        <is>
          <t>EP--CART-C-C712</t>
        </is>
      </c>
      <c r="D2483" s="11" t="n">
        <v>105</v>
      </c>
      <c r="E2483" s="12" t="n">
        <v>87.5</v>
      </c>
    </row>
    <row r="2484">
      <c r="A2484" s="3" t="inlineStr">
        <is>
          <t>46507416</t>
        </is>
      </c>
      <c r="B2484" s="3" t="inlineStr">
        <is>
          <t>OKI</t>
        </is>
      </c>
      <c r="C2484" s="3" t="inlineStr">
        <is>
          <t>EP--CART-K-C712</t>
        </is>
      </c>
      <c r="D2484" s="11" t="n">
        <v>79</v>
      </c>
      <c r="E2484" s="12" t="n">
        <v>65.83</v>
      </c>
    </row>
    <row r="2485">
      <c r="A2485" s="3" t="inlineStr">
        <is>
          <t>46507414</t>
        </is>
      </c>
      <c r="B2485" s="3" t="inlineStr">
        <is>
          <t>OKI</t>
        </is>
      </c>
      <c r="C2485" s="3" t="inlineStr">
        <is>
          <t>EP--CART-M-C712</t>
        </is>
      </c>
      <c r="D2485" s="11" t="n">
        <v>105</v>
      </c>
      <c r="E2485" s="12" t="n">
        <v>87.5</v>
      </c>
    </row>
    <row r="2486">
      <c r="A2486" s="3" t="inlineStr">
        <is>
          <t>46507413</t>
        </is>
      </c>
      <c r="B2486" s="3" t="inlineStr">
        <is>
          <t>OKI</t>
        </is>
      </c>
      <c r="C2486" s="3" t="inlineStr">
        <is>
          <t>EP--CART-Y-C712</t>
        </is>
      </c>
      <c r="D2486" s="11" t="n">
        <v>105</v>
      </c>
      <c r="E2486" s="12" t="n">
        <v>87.5</v>
      </c>
    </row>
    <row r="2487">
      <c r="A2487" s="3" t="inlineStr">
        <is>
          <t>46484107</t>
        </is>
      </c>
      <c r="B2487" s="3" t="inlineStr">
        <is>
          <t>OKI</t>
        </is>
      </c>
      <c r="C2487" s="3" t="inlineStr">
        <is>
          <t>EP-CART-C-C532/MC573</t>
        </is>
      </c>
      <c r="D2487" s="11" t="n">
        <v>57</v>
      </c>
      <c r="E2487" s="12" t="n">
        <v>47.5</v>
      </c>
    </row>
    <row r="2488">
      <c r="A2488" s="3" t="inlineStr">
        <is>
          <t>46857507</t>
        </is>
      </c>
      <c r="B2488" s="3" t="inlineStr">
        <is>
          <t>OKI</t>
        </is>
      </c>
      <c r="C2488" s="3" t="inlineStr">
        <is>
          <t>EP-CART-C-C824/834/844</t>
        </is>
      </c>
      <c r="D2488" s="11" t="n">
        <v>177</v>
      </c>
      <c r="E2488" s="12" t="n">
        <v>147.5</v>
      </c>
    </row>
    <row r="2489">
      <c r="A2489" s="3" t="inlineStr">
        <is>
          <t>44844475</t>
        </is>
      </c>
      <c r="B2489" s="3" t="inlineStr">
        <is>
          <t>OKI</t>
        </is>
      </c>
      <c r="C2489" s="3" t="inlineStr">
        <is>
          <t>EP-CART-C-ES8453MFP/ES8473MFP</t>
        </is>
      </c>
      <c r="D2489" s="11" t="n">
        <v>159</v>
      </c>
      <c r="E2489" s="12" t="n">
        <v>132.5</v>
      </c>
    </row>
    <row r="2490">
      <c r="A2490" s="3" t="inlineStr">
        <is>
          <t>45103721</t>
        </is>
      </c>
      <c r="B2490" s="3" t="inlineStr">
        <is>
          <t>OKI</t>
        </is>
      </c>
      <c r="C2490" s="3" t="inlineStr">
        <is>
          <t>EP-CART-C-ES9431/9541</t>
        </is>
      </c>
      <c r="D2490" s="11" t="n">
        <v>417</v>
      </c>
      <c r="E2490" s="12" t="n">
        <v>347.5</v>
      </c>
    </row>
    <row r="2491">
      <c r="A2491" s="3" t="inlineStr">
        <is>
          <t>45456302</t>
        </is>
      </c>
      <c r="B2491" s="3" t="inlineStr">
        <is>
          <t>OKI</t>
        </is>
      </c>
      <c r="C2491" s="3" t="inlineStr">
        <is>
          <t>EP-CART-ES7131/7170/7180</t>
        </is>
      </c>
      <c r="D2491" s="11" t="n">
        <v>153</v>
      </c>
      <c r="E2491" s="12" t="n">
        <v>127.5</v>
      </c>
    </row>
    <row r="2492">
      <c r="A2492" s="3" t="inlineStr">
        <is>
          <t>46484108</t>
        </is>
      </c>
      <c r="B2492" s="3" t="inlineStr">
        <is>
          <t>OKI</t>
        </is>
      </c>
      <c r="C2492" s="3" t="inlineStr">
        <is>
          <t>EP-CART-K-C532/MC573</t>
        </is>
      </c>
      <c r="D2492" s="11" t="n">
        <v>57</v>
      </c>
      <c r="E2492" s="12" t="n">
        <v>47.5</v>
      </c>
    </row>
    <row r="2493">
      <c r="A2493" s="3" t="inlineStr">
        <is>
          <t>46507308</t>
        </is>
      </c>
      <c r="B2493" s="3" t="inlineStr">
        <is>
          <t>OKI</t>
        </is>
      </c>
      <c r="C2493" s="3" t="inlineStr">
        <is>
          <t>EP-CART-K-C612</t>
        </is>
      </c>
      <c r="D2493" s="11" t="n">
        <v>82</v>
      </c>
      <c r="E2493" s="12" t="n">
        <v>68.33</v>
      </c>
    </row>
    <row r="2494">
      <c r="A2494" s="3" t="inlineStr">
        <is>
          <t>46438004</t>
        </is>
      </c>
      <c r="B2494" s="3" t="inlineStr">
        <is>
          <t>OKI</t>
        </is>
      </c>
      <c r="C2494" s="3" t="inlineStr">
        <is>
          <t>EP-CART-K-C823/833/843</t>
        </is>
      </c>
      <c r="D2494" s="11" t="n">
        <v>212</v>
      </c>
      <c r="E2494" s="12" t="n">
        <v>176.67</v>
      </c>
    </row>
    <row r="2495">
      <c r="A2495" s="3" t="inlineStr">
        <is>
          <t>46857508</t>
        </is>
      </c>
      <c r="B2495" s="3" t="inlineStr">
        <is>
          <t>OKI</t>
        </is>
      </c>
      <c r="C2495" s="3" t="inlineStr">
        <is>
          <t>EP-CART-K-C824/834/844</t>
        </is>
      </c>
      <c r="D2495" s="11" t="n">
        <v>177</v>
      </c>
      <c r="E2495" s="12" t="n">
        <v>147.5</v>
      </c>
    </row>
    <row r="2496">
      <c r="A2496" s="3" t="inlineStr">
        <is>
          <t>01283601</t>
        </is>
      </c>
      <c r="B2496" s="3" t="inlineStr">
        <is>
          <t>OKI</t>
        </is>
      </c>
      <c r="C2496" s="3" t="inlineStr">
        <is>
          <t>EP-CART-K-ES4131/4161/4191</t>
        </is>
      </c>
      <c r="D2496" s="11" t="n">
        <v>141</v>
      </c>
      <c r="E2496" s="12" t="n">
        <v>117.5</v>
      </c>
    </row>
    <row r="2497">
      <c r="A2497" s="3" t="inlineStr">
        <is>
          <t>01275104</t>
        </is>
      </c>
      <c r="B2497" s="3" t="inlineStr">
        <is>
          <t>OKI</t>
        </is>
      </c>
      <c r="C2497" s="3" t="inlineStr">
        <is>
          <t>EP-CART-K-ES7411</t>
        </is>
      </c>
      <c r="D2497" s="11" t="n">
        <v>60</v>
      </c>
      <c r="E2497" s="12" t="n">
        <v>50</v>
      </c>
    </row>
    <row r="2498">
      <c r="A2498" s="3" t="inlineStr">
        <is>
          <t>01333304</t>
        </is>
      </c>
      <c r="B2498" s="3" t="inlineStr">
        <is>
          <t>OKI</t>
        </is>
      </c>
      <c r="C2498" s="3" t="inlineStr">
        <is>
          <t>EP-CART-K-ES7470/80</t>
        </is>
      </c>
      <c r="D2498" s="11" t="n">
        <v>110</v>
      </c>
      <c r="E2498" s="12" t="n">
        <v>91.67</v>
      </c>
    </row>
    <row r="2499">
      <c r="A2499" s="3" t="inlineStr">
        <is>
          <t>44844476</t>
        </is>
      </c>
      <c r="B2499" s="3" t="inlineStr">
        <is>
          <t>OKI</t>
        </is>
      </c>
      <c r="C2499" s="3" t="inlineStr">
        <is>
          <t>EP-CART-K-ES8453MFP/ES8473MFP</t>
        </is>
      </c>
      <c r="D2499" s="11" t="n">
        <v>111</v>
      </c>
      <c r="E2499" s="12" t="n">
        <v>92.5</v>
      </c>
    </row>
    <row r="2500">
      <c r="A2500" s="3" t="inlineStr">
        <is>
          <t>46484106</t>
        </is>
      </c>
      <c r="B2500" s="3" t="inlineStr">
        <is>
          <t>OKI</t>
        </is>
      </c>
      <c r="C2500" s="3" t="inlineStr">
        <is>
          <t>EP-CART-M-C532/MC573</t>
        </is>
      </c>
      <c r="D2500" s="11" t="n">
        <v>57</v>
      </c>
      <c r="E2500" s="12" t="n">
        <v>47.5</v>
      </c>
    </row>
    <row r="2501">
      <c r="A2501" s="3" t="inlineStr">
        <is>
          <t>46507306</t>
        </is>
      </c>
      <c r="B2501" s="3" t="inlineStr">
        <is>
          <t>OKI</t>
        </is>
      </c>
      <c r="C2501" s="3" t="inlineStr">
        <is>
          <t>EP-CART-M-C612</t>
        </is>
      </c>
      <c r="D2501" s="11" t="n">
        <v>118</v>
      </c>
      <c r="E2501" s="12" t="n">
        <v>98.33</v>
      </c>
    </row>
    <row r="2502">
      <c r="A2502" s="3" t="inlineStr">
        <is>
          <t>45103720</t>
        </is>
      </c>
      <c r="B2502" s="3" t="inlineStr">
        <is>
          <t>OKI</t>
        </is>
      </c>
      <c r="C2502" s="3" t="inlineStr">
        <is>
          <t>EP-CART-M-ES9431/9541</t>
        </is>
      </c>
      <c r="D2502" s="11" t="n">
        <v>417</v>
      </c>
      <c r="E2502" s="12" t="n">
        <v>347.5</v>
      </c>
    </row>
    <row r="2503">
      <c r="A2503" s="3" t="inlineStr">
        <is>
          <t>45103723</t>
        </is>
      </c>
      <c r="B2503" s="3" t="inlineStr">
        <is>
          <t>OKI</t>
        </is>
      </c>
      <c r="C2503" s="3" t="inlineStr">
        <is>
          <t>EP-CART-WT-ES9541</t>
        </is>
      </c>
      <c r="D2503" s="11" t="n">
        <v>230</v>
      </c>
      <c r="E2503" s="12" t="n">
        <v>191.67</v>
      </c>
    </row>
    <row r="2504">
      <c r="A2504" s="3" t="inlineStr">
        <is>
          <t>46484105</t>
        </is>
      </c>
      <c r="B2504" s="3" t="inlineStr">
        <is>
          <t>OKI</t>
        </is>
      </c>
      <c r="C2504" s="3" t="inlineStr">
        <is>
          <t>EP-CART-Y-C532/MC573</t>
        </is>
      </c>
      <c r="D2504" s="11" t="n">
        <v>57</v>
      </c>
      <c r="E2504" s="12" t="n">
        <v>47.5</v>
      </c>
    </row>
    <row r="2505">
      <c r="A2505" s="3" t="inlineStr">
        <is>
          <t>46507305</t>
        </is>
      </c>
      <c r="B2505" s="3" t="inlineStr">
        <is>
          <t>OKI</t>
        </is>
      </c>
      <c r="C2505" s="3" t="inlineStr">
        <is>
          <t>EP-CART-Y-C612</t>
        </is>
      </c>
      <c r="D2505" s="11" t="n">
        <v>118</v>
      </c>
      <c r="E2505" s="12" t="n">
        <v>98.33</v>
      </c>
    </row>
    <row r="2506">
      <c r="A2506" s="3" t="inlineStr">
        <is>
          <t>46857505</t>
        </is>
      </c>
      <c r="B2506" s="3" t="inlineStr">
        <is>
          <t>OKI</t>
        </is>
      </c>
      <c r="C2506" s="3" t="inlineStr">
        <is>
          <t>EP-CART-Y-C824/834/844</t>
        </is>
      </c>
      <c r="D2506" s="11" t="n">
        <v>177</v>
      </c>
      <c r="E2506" s="12" t="n">
        <v>147.5</v>
      </c>
    </row>
    <row r="2507">
      <c r="A2507" s="3" t="inlineStr">
        <is>
          <t>44844417</t>
        </is>
      </c>
      <c r="B2507" s="3" t="inlineStr">
        <is>
          <t>OKI</t>
        </is>
      </c>
      <c r="C2507" s="3" t="inlineStr">
        <is>
          <t>EP-CART-Y-ES8431/41</t>
        </is>
      </c>
      <c r="D2507" s="11" t="n">
        <v>159</v>
      </c>
      <c r="E2507" s="12" t="n">
        <v>132.5</v>
      </c>
    </row>
    <row r="2508">
      <c r="A2508" s="3" t="inlineStr">
        <is>
          <t>44844473</t>
        </is>
      </c>
      <c r="B2508" s="3" t="inlineStr">
        <is>
          <t>OKI</t>
        </is>
      </c>
      <c r="C2508" s="3" t="inlineStr">
        <is>
          <t>EP-CART-Y-ES8453MFP/ES8473MFP</t>
        </is>
      </c>
      <c r="D2508" s="11" t="n">
        <v>159</v>
      </c>
      <c r="E2508" s="12" t="n">
        <v>132.5</v>
      </c>
    </row>
    <row r="2509">
      <c r="A2509" s="3" t="inlineStr">
        <is>
          <t>45103719</t>
        </is>
      </c>
      <c r="B2509" s="3" t="inlineStr">
        <is>
          <t>OKI</t>
        </is>
      </c>
      <c r="C2509" s="3" t="inlineStr">
        <is>
          <t>EP-CART-Y-ES9431/9541</t>
        </is>
      </c>
      <c r="D2509" s="11" t="n">
        <v>417</v>
      </c>
      <c r="E2509" s="12" t="n">
        <v>347.5</v>
      </c>
    </row>
    <row r="2510">
      <c r="A2510" s="3" t="inlineStr">
        <is>
          <t>46484124</t>
        </is>
      </c>
      <c r="B2510" s="3" t="inlineStr">
        <is>
          <t>OKI</t>
        </is>
      </c>
      <c r="C2510" s="3" t="inlineStr">
        <is>
          <t>EP-ES5432/5473-BLACK</t>
        </is>
      </c>
      <c r="D2510" s="11" t="n">
        <v>55</v>
      </c>
      <c r="E2510" s="12" t="n">
        <v>45.83</v>
      </c>
    </row>
    <row r="2511">
      <c r="A2511" s="3" t="inlineStr">
        <is>
          <t>46484123</t>
        </is>
      </c>
      <c r="B2511" s="3" t="inlineStr">
        <is>
          <t>OKI</t>
        </is>
      </c>
      <c r="C2511" s="3" t="inlineStr">
        <is>
          <t>EP-ES5432/5473-CYAN</t>
        </is>
      </c>
      <c r="D2511" s="11" t="n">
        <v>55</v>
      </c>
      <c r="E2511" s="12" t="n">
        <v>45.83</v>
      </c>
    </row>
    <row r="2512">
      <c r="A2512" s="3" t="inlineStr">
        <is>
          <t>46484122</t>
        </is>
      </c>
      <c r="B2512" s="3" t="inlineStr">
        <is>
          <t>OKI</t>
        </is>
      </c>
      <c r="C2512" s="3" t="inlineStr">
        <is>
          <t>EP-ES5432/5473-MAGENTA</t>
        </is>
      </c>
      <c r="D2512" s="11" t="n">
        <v>55</v>
      </c>
      <c r="E2512" s="12" t="n">
        <v>45.83</v>
      </c>
    </row>
    <row r="2513">
      <c r="A2513" s="3" t="inlineStr">
        <is>
          <t>46484121</t>
        </is>
      </c>
      <c r="B2513" s="3" t="inlineStr">
        <is>
          <t>OKI</t>
        </is>
      </c>
      <c r="C2513" s="3" t="inlineStr">
        <is>
          <t>EP-ES5432/5473-YELLOW</t>
        </is>
      </c>
      <c r="D2513" s="11" t="n">
        <v>55</v>
      </c>
      <c r="E2513" s="12" t="n">
        <v>45.83</v>
      </c>
    </row>
    <row r="2514">
      <c r="A2514" s="3" t="inlineStr">
        <is>
          <t>46507418</t>
        </is>
      </c>
      <c r="B2514" s="3" t="inlineStr">
        <is>
          <t>OKI</t>
        </is>
      </c>
      <c r="C2514" s="3" t="inlineStr">
        <is>
          <t>EP-ES7412-MAGENTA</t>
        </is>
      </c>
      <c r="D2514" s="11" t="n">
        <v>101</v>
      </c>
      <c r="E2514" s="12" t="n">
        <v>84.17</v>
      </c>
    </row>
    <row r="2515">
      <c r="A2515" s="3" t="inlineStr">
        <is>
          <t>46507417</t>
        </is>
      </c>
      <c r="B2515" s="3" t="inlineStr">
        <is>
          <t>OKI</t>
        </is>
      </c>
      <c r="C2515" s="3" t="inlineStr">
        <is>
          <t>EP-ES7412-YELLOW</t>
        </is>
      </c>
      <c r="D2515" s="11" t="n">
        <v>101</v>
      </c>
      <c r="E2515" s="12" t="n">
        <v>84.17</v>
      </c>
    </row>
    <row r="2516">
      <c r="A2516" s="3" t="inlineStr">
        <is>
          <t>45395704</t>
        </is>
      </c>
      <c r="B2516" s="3" t="inlineStr">
        <is>
          <t>OKI</t>
        </is>
      </c>
      <c r="C2516" s="3" t="inlineStr">
        <is>
          <t>EP-MC760/770/780-BLACK</t>
        </is>
      </c>
      <c r="D2516" s="11" t="n">
        <v>187</v>
      </c>
      <c r="E2516" s="12" t="n">
        <v>155.83</v>
      </c>
    </row>
    <row r="2517">
      <c r="A2517" s="3" t="inlineStr">
        <is>
          <t>47219604</t>
        </is>
      </c>
      <c r="B2517" s="3" t="inlineStr">
        <is>
          <t>OKI</t>
        </is>
      </c>
      <c r="C2517" s="3" t="inlineStr">
        <is>
          <t>FUSER-UNIT-C824/834/844/ES8434</t>
        </is>
      </c>
      <c r="D2517" s="11" t="n">
        <v>116</v>
      </c>
      <c r="E2517" s="12" t="n">
        <v>96.67</v>
      </c>
    </row>
    <row r="2518">
      <c r="A2518" s="3" t="inlineStr">
        <is>
          <t>09006266</t>
        </is>
      </c>
      <c r="B2518" s="3" t="inlineStr">
        <is>
          <t>OKI</t>
        </is>
      </c>
      <c r="C2518" s="3" t="inlineStr">
        <is>
          <t>IMAGE DRUM CMY MC554</t>
        </is>
      </c>
      <c r="D2518" s="11" t="n">
        <v>182</v>
      </c>
      <c r="E2518" s="12" t="n">
        <v>151.67</v>
      </c>
    </row>
    <row r="2519">
      <c r="A2519" s="3" t="inlineStr">
        <is>
          <t>09006265</t>
        </is>
      </c>
      <c r="B2519" s="3" t="inlineStr">
        <is>
          <t>OKI</t>
        </is>
      </c>
      <c r="C2519" s="3" t="inlineStr">
        <is>
          <t>IMAGE DRUM K MC554</t>
        </is>
      </c>
      <c r="D2519" s="11" t="n">
        <v>61</v>
      </c>
      <c r="E2519" s="12" t="n">
        <v>50.83</v>
      </c>
    </row>
    <row r="2520">
      <c r="A2520" s="3" t="inlineStr">
        <is>
          <t>01282903</t>
        </is>
      </c>
      <c r="B2520" s="3" t="inlineStr">
        <is>
          <t>OKI</t>
        </is>
      </c>
      <c r="C2520" s="3" t="inlineStr">
        <is>
          <t>IMAGE DRUM UNIT-ES5431/3452/5462</t>
        </is>
      </c>
      <c r="D2520" s="11" t="n">
        <v>150</v>
      </c>
      <c r="E2520" s="12" t="n">
        <v>125</v>
      </c>
    </row>
    <row r="2521">
      <c r="A2521" s="3" t="inlineStr">
        <is>
          <t>44064010</t>
        </is>
      </c>
      <c r="B2521" s="3" t="inlineStr">
        <is>
          <t>OKI</t>
        </is>
      </c>
      <c r="C2521" s="3" t="inlineStr">
        <is>
          <t>MAGENTA OKI IMAGE DRUM C810</t>
        </is>
      </c>
      <c r="D2521" s="11" t="n">
        <v>151</v>
      </c>
      <c r="E2521" s="12" t="n">
        <v>125.83</v>
      </c>
    </row>
    <row r="2522">
      <c r="A2522" s="3" t="inlineStr">
        <is>
          <t>44574302</t>
        </is>
      </c>
      <c r="B2522" s="3" t="inlineStr">
        <is>
          <t>OKI</t>
        </is>
      </c>
      <c r="C2522" s="3" t="inlineStr">
        <is>
          <t>OKI B411/B431</t>
        </is>
      </c>
      <c r="D2522" s="11" t="n">
        <v>148</v>
      </c>
      <c r="E2522" s="12" t="n">
        <v>123.33</v>
      </c>
    </row>
    <row r="2523">
      <c r="A2523" s="3" t="inlineStr">
        <is>
          <t>44341902</t>
        </is>
      </c>
      <c r="B2523" s="3" t="inlineStr">
        <is>
          <t>OKI</t>
        </is>
      </c>
      <c r="C2523" s="3" t="inlineStr">
        <is>
          <t>OKI BELT UNIT C610/C711</t>
        </is>
      </c>
      <c r="D2523" s="11" t="n">
        <v>142</v>
      </c>
      <c r="E2523" s="12" t="n">
        <v>118.33</v>
      </c>
    </row>
    <row r="2524">
      <c r="A2524" s="3" t="inlineStr">
        <is>
          <t>43979102</t>
        </is>
      </c>
      <c r="B2524" s="3" t="inlineStr">
        <is>
          <t>OKI</t>
        </is>
      </c>
      <c r="C2524" s="3" t="inlineStr">
        <is>
          <t>OKI BLACK TONER 3.5K</t>
        </is>
      </c>
      <c r="D2524" s="11" t="n">
        <v>98</v>
      </c>
      <c r="E2524" s="12" t="n">
        <v>81.67</v>
      </c>
    </row>
    <row r="2525">
      <c r="A2525" s="3" t="inlineStr">
        <is>
          <t>44059108</t>
        </is>
      </c>
      <c r="B2525" s="3" t="inlineStr">
        <is>
          <t>OKI</t>
        </is>
      </c>
      <c r="C2525" s="3" t="inlineStr">
        <is>
          <t>OKI BLACK TONER 8K FOR C810/830</t>
        </is>
      </c>
      <c r="D2525" s="11" t="n">
        <v>109</v>
      </c>
      <c r="E2525" s="12" t="n">
        <v>90.83</v>
      </c>
    </row>
    <row r="2526">
      <c r="A2526" s="3" t="inlineStr">
        <is>
          <t>44973536</t>
        </is>
      </c>
      <c r="B2526" s="3" t="inlineStr">
        <is>
          <t>OKI</t>
        </is>
      </c>
      <c r="C2526" s="3" t="inlineStr">
        <is>
          <t>OKI BLK TONER C301 (2.2K)</t>
        </is>
      </c>
      <c r="D2526" s="11" t="n">
        <v>99</v>
      </c>
      <c r="E2526" s="12" t="n">
        <v>82.5</v>
      </c>
    </row>
    <row r="2527">
      <c r="A2527" s="3" t="inlineStr">
        <is>
          <t>44973508</t>
        </is>
      </c>
      <c r="B2527" s="3" t="inlineStr">
        <is>
          <t>OKI</t>
        </is>
      </c>
      <c r="C2527" s="3" t="inlineStr">
        <is>
          <t>OKI BLK TONER C511 (7K)</t>
        </is>
      </c>
      <c r="D2527" s="11" t="n">
        <v>134</v>
      </c>
      <c r="E2527" s="12" t="n">
        <v>111.67</v>
      </c>
    </row>
    <row r="2528">
      <c r="A2528" s="3" t="inlineStr">
        <is>
          <t>44494202</t>
        </is>
      </c>
      <c r="B2528" s="3" t="inlineStr">
        <is>
          <t>OKI</t>
        </is>
      </c>
      <c r="C2528" s="3" t="inlineStr">
        <is>
          <t>OKI C310/C330/C510/C530 IMAGE UNIT</t>
        </is>
      </c>
      <c r="D2528" s="11" t="n">
        <v>190</v>
      </c>
      <c r="E2528" s="12" t="n">
        <v>158.33</v>
      </c>
    </row>
    <row r="2529">
      <c r="A2529" s="3" t="inlineStr">
        <is>
          <t>43865708</t>
        </is>
      </c>
      <c r="B2529" s="3" t="inlineStr">
        <is>
          <t>OKI</t>
        </is>
      </c>
      <c r="C2529" s="3" t="inlineStr">
        <is>
          <t>OKI C5650/5750 BLACK TONER (8K)</t>
        </is>
      </c>
      <c r="D2529" s="11" t="n">
        <v>166</v>
      </c>
      <c r="E2529" s="12" t="n">
        <v>138.33</v>
      </c>
    </row>
    <row r="2530">
      <c r="A2530" s="3" t="inlineStr">
        <is>
          <t>43865724</t>
        </is>
      </c>
      <c r="B2530" s="3" t="inlineStr">
        <is>
          <t>OKI</t>
        </is>
      </c>
      <c r="C2530" s="3" t="inlineStr">
        <is>
          <t>OKI C5850/5950 BLACK TONER (8K)</t>
        </is>
      </c>
      <c r="D2530" s="11" t="n">
        <v>166</v>
      </c>
      <c r="E2530" s="12" t="n">
        <v>138.33</v>
      </c>
    </row>
    <row r="2531">
      <c r="A2531" s="3" t="inlineStr">
        <is>
          <t>09006131</t>
        </is>
      </c>
      <c r="B2531" s="3" t="inlineStr">
        <is>
          <t>OKI</t>
        </is>
      </c>
      <c r="C2531" s="3" t="inlineStr">
        <is>
          <t>OKI C650/651 BLACK IMAGE DRUM 50K</t>
        </is>
      </c>
      <c r="D2531" s="11" t="n">
        <v>117</v>
      </c>
      <c r="E2531" s="12" t="n">
        <v>97.5</v>
      </c>
    </row>
    <row r="2532">
      <c r="A2532" s="3" t="inlineStr">
        <is>
          <t>09006130</t>
        </is>
      </c>
      <c r="B2532" s="3" t="inlineStr">
        <is>
          <t>OKI</t>
        </is>
      </c>
      <c r="C2532" s="3" t="inlineStr">
        <is>
          <t>OKI C650/651 BLACK TONER CART 7K</t>
        </is>
      </c>
      <c r="D2532" s="11" t="n">
        <v>75</v>
      </c>
      <c r="E2532" s="12" t="n">
        <v>62.5</v>
      </c>
    </row>
    <row r="2533">
      <c r="A2533" s="3" t="inlineStr">
        <is>
          <t>09006132</t>
        </is>
      </c>
      <c r="B2533" s="3" t="inlineStr">
        <is>
          <t>OKI</t>
        </is>
      </c>
      <c r="C2533" s="3" t="inlineStr">
        <is>
          <t>OKI C650/651 CYAN IMAGE DRUM 50K</t>
        </is>
      </c>
      <c r="D2533" s="11" t="n">
        <v>117</v>
      </c>
      <c r="E2533" s="12" t="n">
        <v>97.5</v>
      </c>
    </row>
    <row r="2534">
      <c r="A2534" s="3" t="inlineStr">
        <is>
          <t>09006126</t>
        </is>
      </c>
      <c r="B2534" s="3" t="inlineStr">
        <is>
          <t>OKI</t>
        </is>
      </c>
      <c r="C2534" s="3" t="inlineStr">
        <is>
          <t>OKI C650/651 FUSER 60K</t>
        </is>
      </c>
      <c r="D2534" s="11" t="n">
        <v>156</v>
      </c>
      <c r="E2534" s="12" t="n">
        <v>130</v>
      </c>
    </row>
    <row r="2535">
      <c r="A2535" s="3" t="inlineStr">
        <is>
          <t>09006133</t>
        </is>
      </c>
      <c r="B2535" s="3" t="inlineStr">
        <is>
          <t>OKI</t>
        </is>
      </c>
      <c r="C2535" s="3" t="inlineStr">
        <is>
          <t>OKI C650/651 MAGENTA IMAGE DRUM 50K</t>
        </is>
      </c>
      <c r="D2535" s="11" t="n">
        <v>117</v>
      </c>
      <c r="E2535" s="12" t="n">
        <v>97.5</v>
      </c>
    </row>
    <row r="2536">
      <c r="A2536" s="3" t="inlineStr">
        <is>
          <t>09006128</t>
        </is>
      </c>
      <c r="B2536" s="3" t="inlineStr">
        <is>
          <t>OKI</t>
        </is>
      </c>
      <c r="C2536" s="3" t="inlineStr">
        <is>
          <t>OKI C650/651 MAGENTA TONER CART 6K</t>
        </is>
      </c>
      <c r="D2536" s="11" t="n">
        <v>89</v>
      </c>
      <c r="E2536" s="12" t="n">
        <v>74.17</v>
      </c>
    </row>
    <row r="2537">
      <c r="A2537" s="3" t="inlineStr">
        <is>
          <t>09006125</t>
        </is>
      </c>
      <c r="B2537" s="3" t="inlineStr">
        <is>
          <t>OKI</t>
        </is>
      </c>
      <c r="C2537" s="3" t="inlineStr">
        <is>
          <t>OKI C650/651 TRANSFER BELT 60K</t>
        </is>
      </c>
      <c r="D2537" s="11" t="n">
        <v>156</v>
      </c>
      <c r="E2537" s="12" t="n">
        <v>130</v>
      </c>
    </row>
    <row r="2538">
      <c r="A2538" s="3" t="inlineStr">
        <is>
          <t>09006134</t>
        </is>
      </c>
      <c r="B2538" s="3" t="inlineStr">
        <is>
          <t>OKI</t>
        </is>
      </c>
      <c r="C2538" s="3" t="inlineStr">
        <is>
          <t>OKI C650/651 YELLOW IMAGE DRUM 50K</t>
        </is>
      </c>
      <c r="D2538" s="11" t="n">
        <v>117</v>
      </c>
      <c r="E2538" s="12" t="n">
        <v>97.5</v>
      </c>
    </row>
    <row r="2539">
      <c r="A2539" s="3" t="inlineStr">
        <is>
          <t>44318607</t>
        </is>
      </c>
      <c r="B2539" s="3" t="inlineStr">
        <is>
          <t>OKI</t>
        </is>
      </c>
      <c r="C2539" s="3" t="inlineStr">
        <is>
          <t>OKI C710/C711 CYAN TONER 11.5K</t>
        </is>
      </c>
      <c r="D2539" s="11" t="n">
        <v>256</v>
      </c>
      <c r="E2539" s="12" t="n">
        <v>213.33</v>
      </c>
    </row>
    <row r="2540">
      <c r="A2540" s="3" t="inlineStr">
        <is>
          <t>44318606</t>
        </is>
      </c>
      <c r="B2540" s="3" t="inlineStr">
        <is>
          <t>OKI</t>
        </is>
      </c>
      <c r="C2540" s="3" t="inlineStr">
        <is>
          <t>OKI C710/C711 MAGENTA TONER 11.5K</t>
        </is>
      </c>
      <c r="D2540" s="11" t="n">
        <v>256</v>
      </c>
      <c r="E2540" s="12" t="n">
        <v>213.33</v>
      </c>
    </row>
    <row r="2541">
      <c r="A2541" s="3" t="inlineStr">
        <is>
          <t>44973535</t>
        </is>
      </c>
      <c r="B2541" s="3" t="inlineStr">
        <is>
          <t>OKI</t>
        </is>
      </c>
      <c r="C2541" s="3" t="inlineStr">
        <is>
          <t>OKI CYAN TONER C301 (1.5K)</t>
        </is>
      </c>
      <c r="D2541" s="11" t="n">
        <v>104</v>
      </c>
      <c r="E2541" s="12" t="n">
        <v>86.67</v>
      </c>
    </row>
    <row r="2542">
      <c r="A2542" s="3" t="inlineStr">
        <is>
          <t>44318506</t>
        </is>
      </c>
      <c r="B2542" s="3" t="inlineStr">
        <is>
          <t>OKI</t>
        </is>
      </c>
      <c r="C2542" s="3" t="inlineStr">
        <is>
          <t>OKI EP C711 MAGENTA</t>
        </is>
      </c>
      <c r="D2542" s="11" t="n">
        <v>183</v>
      </c>
      <c r="E2542" s="12" t="n">
        <v>152.5</v>
      </c>
    </row>
    <row r="2543">
      <c r="A2543" s="3" t="inlineStr">
        <is>
          <t>44318505</t>
        </is>
      </c>
      <c r="B2543" s="3" t="inlineStr">
        <is>
          <t>OKI</t>
        </is>
      </c>
      <c r="C2543" s="3" t="inlineStr">
        <is>
          <t>OKI EP C711 YELLOW</t>
        </is>
      </c>
      <c r="D2543" s="11" t="n">
        <v>183</v>
      </c>
      <c r="E2543" s="12" t="n">
        <v>152.5</v>
      </c>
    </row>
    <row r="2544">
      <c r="A2544" s="3" t="inlineStr">
        <is>
          <t>44848805</t>
        </is>
      </c>
      <c r="B2544" s="3" t="inlineStr">
        <is>
          <t>OKI</t>
        </is>
      </c>
      <c r="C2544" s="3" t="inlineStr">
        <is>
          <t>OKI FUSER UNIT C831 (100K)</t>
        </is>
      </c>
      <c r="D2544" s="11" t="n">
        <v>133</v>
      </c>
      <c r="E2544" s="12" t="n">
        <v>110.83</v>
      </c>
    </row>
    <row r="2545">
      <c r="A2545" s="3" t="inlineStr">
        <is>
          <t>45531113</t>
        </is>
      </c>
      <c r="B2545" s="3" t="inlineStr">
        <is>
          <t>OKI</t>
        </is>
      </c>
      <c r="C2545" s="3" t="inlineStr">
        <is>
          <t>OKI FUSER UNIT C931</t>
        </is>
      </c>
      <c r="D2545" s="11" t="n">
        <v>250</v>
      </c>
      <c r="E2545" s="12" t="n">
        <v>208.33</v>
      </c>
    </row>
    <row r="2546">
      <c r="A2546" s="3" t="inlineStr">
        <is>
          <t>44968301</t>
        </is>
      </c>
      <c r="B2546" s="3" t="inlineStr">
        <is>
          <t>OKI</t>
        </is>
      </c>
      <c r="C2546" s="3" t="inlineStr">
        <is>
          <t>OKI IMAGE DRUM UNIT C301 (30K)</t>
        </is>
      </c>
      <c r="D2546" s="11" t="n">
        <v>170</v>
      </c>
      <c r="E2546" s="12" t="n">
        <v>141.67</v>
      </c>
    </row>
    <row r="2547">
      <c r="A2547" s="3" t="inlineStr">
        <is>
          <t>44844506</t>
        </is>
      </c>
      <c r="B2547" s="3" t="inlineStr">
        <is>
          <t>OKI</t>
        </is>
      </c>
      <c r="C2547" s="3" t="inlineStr">
        <is>
          <t>OKI MAG TONER C831 (10K)</t>
        </is>
      </c>
      <c r="D2547" s="11" t="n">
        <v>280</v>
      </c>
      <c r="E2547" s="12" t="n">
        <v>233.33</v>
      </c>
    </row>
    <row r="2548">
      <c r="A2548" s="3" t="inlineStr">
        <is>
          <t>09002303</t>
        </is>
      </c>
      <c r="B2548" s="3" t="inlineStr">
        <is>
          <t>OKI</t>
        </is>
      </c>
      <c r="C2548" s="3" t="inlineStr">
        <is>
          <t>OKI ML182/ELITE BLACK NYLON RIBBON</t>
        </is>
      </c>
      <c r="D2548" s="11" t="n">
        <v>13</v>
      </c>
      <c r="E2548" s="12" t="n">
        <v>10.83</v>
      </c>
    </row>
    <row r="2549">
      <c r="A2549" s="3" t="inlineStr">
        <is>
          <t>09002308</t>
        </is>
      </c>
      <c r="B2549" s="3" t="inlineStr">
        <is>
          <t>OKI</t>
        </is>
      </c>
      <c r="C2549" s="3" t="inlineStr">
        <is>
          <t>OKI ML3410 BLACK NYLON RIBBON</t>
        </is>
      </c>
      <c r="D2549" s="11" t="n">
        <v>56</v>
      </c>
      <c r="E2549" s="12" t="n">
        <v>46.67</v>
      </c>
    </row>
    <row r="2550">
      <c r="A2550" s="3" t="inlineStr">
        <is>
          <t>09002309</t>
        </is>
      </c>
      <c r="B2550" s="3" t="inlineStr">
        <is>
          <t>OKI</t>
        </is>
      </c>
      <c r="C2550" s="3" t="inlineStr">
        <is>
          <t>OKI ML380/390/ELITE BLK NYLON RIBBON</t>
        </is>
      </c>
      <c r="D2550" s="11" t="n">
        <v>17</v>
      </c>
      <c r="E2550" s="12" t="n">
        <v>14.17</v>
      </c>
    </row>
    <row r="2551">
      <c r="A2551" s="3" t="inlineStr">
        <is>
          <t>09002311</t>
        </is>
      </c>
      <c r="B2551" s="3" t="inlineStr">
        <is>
          <t>OKI</t>
        </is>
      </c>
      <c r="C2551" s="3" t="inlineStr">
        <is>
          <t>OKI ML393/C/395/C BLACK NYLON RIBBON</t>
        </is>
      </c>
      <c r="D2551" s="11" t="n">
        <v>49</v>
      </c>
      <c r="E2551" s="12" t="n">
        <v>40.83</v>
      </c>
    </row>
    <row r="2552">
      <c r="A2552" s="3" t="inlineStr">
        <is>
          <t>40629303</t>
        </is>
      </c>
      <c r="B2552" s="3" t="inlineStr">
        <is>
          <t>OKI</t>
        </is>
      </c>
      <c r="C2552" s="3" t="inlineStr">
        <is>
          <t>OKI ML4410  BLACK NYLON RIBBON</t>
        </is>
      </c>
      <c r="D2552" s="11" t="n">
        <v>63</v>
      </c>
      <c r="E2552" s="12" t="n">
        <v>52.5</v>
      </c>
    </row>
    <row r="2553">
      <c r="A2553" s="3" t="inlineStr">
        <is>
          <t>44173405</t>
        </is>
      </c>
      <c r="B2553" s="3" t="inlineStr">
        <is>
          <t>OKI</t>
        </is>
      </c>
      <c r="C2553" s="3" t="inlineStr">
        <is>
          <t>OKI RIBBON ML5720/90</t>
        </is>
      </c>
      <c r="D2553" s="11" t="n">
        <v>30</v>
      </c>
      <c r="E2553" s="12" t="n">
        <v>25</v>
      </c>
    </row>
    <row r="2554">
      <c r="A2554" s="3" t="inlineStr">
        <is>
          <t>44173406</t>
        </is>
      </c>
      <c r="B2554" s="3" t="inlineStr">
        <is>
          <t>OKI</t>
        </is>
      </c>
      <c r="C2554" s="3" t="inlineStr">
        <is>
          <t>OKI RIBBON ML5721/91</t>
        </is>
      </c>
      <c r="D2554" s="11" t="n">
        <v>56</v>
      </c>
      <c r="E2554" s="12" t="n">
        <v>46.67</v>
      </c>
    </row>
    <row r="2555">
      <c r="A2555" s="3" t="inlineStr">
        <is>
          <t>44992401</t>
        </is>
      </c>
      <c r="B2555" s="3" t="inlineStr">
        <is>
          <t>OKI</t>
        </is>
      </c>
      <c r="C2555" s="3" t="inlineStr">
        <is>
          <t>OKI TONER B401 (1.5K)</t>
        </is>
      </c>
      <c r="D2555" s="11" t="n">
        <v>79</v>
      </c>
      <c r="E2555" s="12" t="n">
        <v>65.83</v>
      </c>
    </row>
    <row r="2556">
      <c r="A2556" s="3" t="inlineStr">
        <is>
          <t>44992402</t>
        </is>
      </c>
      <c r="B2556" s="3" t="inlineStr">
        <is>
          <t>OKI</t>
        </is>
      </c>
      <c r="C2556" s="3" t="inlineStr">
        <is>
          <t>OKI TONER B401 (2.5K)</t>
        </is>
      </c>
      <c r="D2556" s="11" t="n">
        <v>96</v>
      </c>
      <c r="E2556" s="12" t="n">
        <v>80</v>
      </c>
    </row>
    <row r="2557">
      <c r="A2557" s="3" t="inlineStr">
        <is>
          <t>44917602</t>
        </is>
      </c>
      <c r="B2557" s="3" t="inlineStr">
        <is>
          <t>OKI</t>
        </is>
      </c>
      <c r="C2557" s="3" t="inlineStr">
        <is>
          <t>OKI TONER B431 (12K)</t>
        </is>
      </c>
      <c r="D2557" s="11" t="n">
        <v>220</v>
      </c>
      <c r="E2557" s="12" t="n">
        <v>183.33</v>
      </c>
    </row>
    <row r="2558">
      <c r="A2558" s="3" t="inlineStr">
        <is>
          <t>44469803</t>
        </is>
      </c>
      <c r="B2558" s="3" t="inlineStr">
        <is>
          <t>OKI</t>
        </is>
      </c>
      <c r="C2558" s="3" t="inlineStr">
        <is>
          <t>OKI TONER C310/330/510/530 BLACK (3.</t>
        </is>
      </c>
      <c r="D2558" s="11" t="n">
        <v>81</v>
      </c>
      <c r="E2558" s="12" t="n">
        <v>67.5</v>
      </c>
    </row>
    <row r="2559">
      <c r="A2559" s="3" t="inlineStr">
        <is>
          <t>44469706</t>
        </is>
      </c>
      <c r="B2559" s="3" t="inlineStr">
        <is>
          <t>OKI</t>
        </is>
      </c>
      <c r="C2559" s="3" t="inlineStr">
        <is>
          <t>OKI TONER C310/330/510/530 CYAN (2K)</t>
        </is>
      </c>
      <c r="D2559" s="11" t="n">
        <v>108</v>
      </c>
      <c r="E2559" s="12" t="n">
        <v>90</v>
      </c>
    </row>
    <row r="2560">
      <c r="A2560" s="3" t="inlineStr">
        <is>
          <t>44469705</t>
        </is>
      </c>
      <c r="B2560" s="3" t="inlineStr">
        <is>
          <t>OKI</t>
        </is>
      </c>
      <c r="C2560" s="3" t="inlineStr">
        <is>
          <t>OKI TONER C310/330/510/530 MAGENTA (</t>
        </is>
      </c>
      <c r="D2560" s="11" t="n">
        <v>108</v>
      </c>
      <c r="E2560" s="12" t="n">
        <v>90</v>
      </c>
    </row>
    <row r="2561">
      <c r="A2561" s="3" t="inlineStr">
        <is>
          <t>44469704</t>
        </is>
      </c>
      <c r="B2561" s="3" t="inlineStr">
        <is>
          <t>OKI</t>
        </is>
      </c>
      <c r="C2561" s="3" t="inlineStr">
        <is>
          <t>OKI TONER C310/330/510/530 YELLOW (2</t>
        </is>
      </c>
      <c r="D2561" s="11" t="n">
        <v>108</v>
      </c>
      <c r="E2561" s="12" t="n">
        <v>90</v>
      </c>
    </row>
    <row r="2562">
      <c r="A2562" s="3" t="inlineStr">
        <is>
          <t>44469724</t>
        </is>
      </c>
      <c r="B2562" s="3" t="inlineStr">
        <is>
          <t>OKI</t>
        </is>
      </c>
      <c r="C2562" s="3" t="inlineStr">
        <is>
          <t>OKI TONER C510/530 CYAN (5K)</t>
        </is>
      </c>
      <c r="D2562" s="11" t="n">
        <v>213</v>
      </c>
      <c r="E2562" s="12" t="n">
        <v>177.5</v>
      </c>
    </row>
    <row r="2563">
      <c r="A2563" s="3" t="inlineStr">
        <is>
          <t>44469723</t>
        </is>
      </c>
      <c r="B2563" s="3" t="inlineStr">
        <is>
          <t>OKI</t>
        </is>
      </c>
      <c r="C2563" s="3" t="inlineStr">
        <is>
          <t>OKI TONER C510/530 MAGENTA (5K)</t>
        </is>
      </c>
      <c r="D2563" s="11" t="n">
        <v>213</v>
      </c>
      <c r="E2563" s="12" t="n">
        <v>177.5</v>
      </c>
    </row>
    <row r="2564">
      <c r="A2564" s="3" t="inlineStr">
        <is>
          <t>44469722</t>
        </is>
      </c>
      <c r="B2564" s="3" t="inlineStr">
        <is>
          <t>OKI</t>
        </is>
      </c>
      <c r="C2564" s="3" t="inlineStr">
        <is>
          <t>OKI TONER C510/530 YELLOW (5K)</t>
        </is>
      </c>
      <c r="D2564" s="11" t="n">
        <v>213</v>
      </c>
      <c r="E2564" s="12" t="n">
        <v>177.5</v>
      </c>
    </row>
    <row r="2565">
      <c r="A2565" s="3" t="inlineStr">
        <is>
          <t>44643003</t>
        </is>
      </c>
      <c r="B2565" s="3" t="inlineStr">
        <is>
          <t>OKI</t>
        </is>
      </c>
      <c r="C2565" s="3" t="inlineStr">
        <is>
          <t>OKI TONER C801/C821 CYAN (7.3K)</t>
        </is>
      </c>
      <c r="D2565" s="11" t="n">
        <v>278</v>
      </c>
      <c r="E2565" s="12" t="n">
        <v>231.67</v>
      </c>
    </row>
    <row r="2566">
      <c r="A2566" s="3" t="inlineStr">
        <is>
          <t>44643002</t>
        </is>
      </c>
      <c r="B2566" s="3" t="inlineStr">
        <is>
          <t>OKI</t>
        </is>
      </c>
      <c r="C2566" s="3" t="inlineStr">
        <is>
          <t>OKI TONER C801/C821 MAGENTA (7.3K)</t>
        </is>
      </c>
      <c r="D2566" s="11" t="n">
        <v>278</v>
      </c>
      <c r="E2566" s="12" t="n">
        <v>231.67</v>
      </c>
    </row>
    <row r="2567">
      <c r="A2567" s="3" t="inlineStr">
        <is>
          <t>44059165</t>
        </is>
      </c>
      <c r="B2567" s="3" t="inlineStr">
        <is>
          <t>OKI</t>
        </is>
      </c>
      <c r="C2567" s="3" t="inlineStr">
        <is>
          <t>OKI TONER MC851-MC861 YELLOW 7.3K</t>
        </is>
      </c>
      <c r="D2567" s="11" t="n">
        <v>182</v>
      </c>
      <c r="E2567" s="12" t="n">
        <v>151.67</v>
      </c>
    </row>
    <row r="2568">
      <c r="A2568" s="3" t="inlineStr">
        <is>
          <t>46606518</t>
        </is>
      </c>
      <c r="B2568" s="3" t="inlineStr">
        <is>
          <t>OKI</t>
        </is>
      </c>
      <c r="C2568" s="3" t="inlineStr">
        <is>
          <t>OKI TONER-K-PRO8432WT</t>
        </is>
      </c>
      <c r="D2568" s="11" t="n">
        <v>71</v>
      </c>
      <c r="E2568" s="12" t="n">
        <v>59.17</v>
      </c>
    </row>
    <row r="2569">
      <c r="A2569" s="3" t="inlineStr">
        <is>
          <t>44973533</t>
        </is>
      </c>
      <c r="B2569" s="3" t="inlineStr">
        <is>
          <t>OKI</t>
        </is>
      </c>
      <c r="C2569" s="3" t="inlineStr">
        <is>
          <t>OKI YEL TONER C301 1.5K</t>
        </is>
      </c>
      <c r="D2569" s="11" t="n">
        <v>104</v>
      </c>
      <c r="E2569" s="12" t="n">
        <v>86.67</v>
      </c>
    </row>
    <row r="2570">
      <c r="A2570" s="3" t="inlineStr">
        <is>
          <t>09005591</t>
        </is>
      </c>
      <c r="B2570" s="3" t="inlineStr">
        <is>
          <t>OKI</t>
        </is>
      </c>
      <c r="C2570" s="3" t="inlineStr">
        <is>
          <t>RIB-MX-CRB-STANDARD</t>
        </is>
      </c>
      <c r="D2570" s="11" t="n">
        <v>78</v>
      </c>
      <c r="E2570" s="12" t="n">
        <v>65</v>
      </c>
    </row>
    <row r="2571">
      <c r="A2571" s="3" t="inlineStr">
        <is>
          <t>09006261</t>
        </is>
      </c>
      <c r="B2571" s="3" t="inlineStr">
        <is>
          <t>OKI</t>
        </is>
      </c>
      <c r="C2571" s="3" t="inlineStr">
        <is>
          <t>TONER C 2K MC554</t>
        </is>
      </c>
      <c r="D2571" s="11" t="n">
        <v>72</v>
      </c>
      <c r="E2571" s="12" t="n">
        <v>60</v>
      </c>
    </row>
    <row r="2572">
      <c r="A2572" s="3" t="inlineStr">
        <is>
          <t>09006257</t>
        </is>
      </c>
      <c r="B2572" s="3" t="inlineStr">
        <is>
          <t>OKI</t>
        </is>
      </c>
      <c r="C2572" s="3" t="inlineStr">
        <is>
          <t>TONER C 7.5K MC554</t>
        </is>
      </c>
      <c r="D2572" s="11" t="n">
        <v>191</v>
      </c>
      <c r="E2572" s="12" t="n">
        <v>159.17</v>
      </c>
    </row>
    <row r="2573">
      <c r="A2573" s="3" t="inlineStr">
        <is>
          <t>43837132</t>
        </is>
      </c>
      <c r="B2573" s="3" t="inlineStr">
        <is>
          <t>OKI</t>
        </is>
      </c>
      <c r="C2573" s="3" t="inlineStr">
        <is>
          <t>TONER C9655 BLACK 22.5K</t>
        </is>
      </c>
      <c r="D2573" s="11" t="n">
        <v>198</v>
      </c>
      <c r="E2573" s="12" t="n">
        <v>165</v>
      </c>
    </row>
    <row r="2574">
      <c r="A2574" s="3" t="inlineStr">
        <is>
          <t>09006262</t>
        </is>
      </c>
      <c r="B2574" s="3" t="inlineStr">
        <is>
          <t>OKI</t>
        </is>
      </c>
      <c r="C2574" s="3" t="inlineStr">
        <is>
          <t>TONER M 2K MC554</t>
        </is>
      </c>
      <c r="D2574" s="11" t="n">
        <v>72</v>
      </c>
      <c r="E2574" s="12" t="n">
        <v>60</v>
      </c>
    </row>
    <row r="2575">
      <c r="A2575" s="3" t="inlineStr">
        <is>
          <t>09006258</t>
        </is>
      </c>
      <c r="B2575" s="3" t="inlineStr">
        <is>
          <t>OKI</t>
        </is>
      </c>
      <c r="C2575" s="3" t="inlineStr">
        <is>
          <t>TONER M 7.5K MC554</t>
        </is>
      </c>
      <c r="D2575" s="11" t="n">
        <v>191</v>
      </c>
      <c r="E2575" s="12" t="n">
        <v>159.17</v>
      </c>
    </row>
    <row r="2576">
      <c r="A2576" s="3" t="inlineStr">
        <is>
          <t>44059168</t>
        </is>
      </c>
      <c r="B2576" s="3" t="inlineStr">
        <is>
          <t>OKI</t>
        </is>
      </c>
      <c r="C2576" s="3" t="inlineStr">
        <is>
          <t>TONER MC851-861 BLACK 7.K</t>
        </is>
      </c>
      <c r="D2576" s="11" t="n">
        <v>79</v>
      </c>
      <c r="E2576" s="12" t="n">
        <v>65.83</v>
      </c>
    </row>
    <row r="2577">
      <c r="A2577" s="3" t="inlineStr">
        <is>
          <t>44059167</t>
        </is>
      </c>
      <c r="B2577" s="3" t="inlineStr">
        <is>
          <t>OKI</t>
        </is>
      </c>
      <c r="C2577" s="3" t="inlineStr">
        <is>
          <t>TONER MC851-861 CYAN 7.3K</t>
        </is>
      </c>
      <c r="D2577" s="11" t="n">
        <v>182</v>
      </c>
      <c r="E2577" s="12" t="n">
        <v>151.67</v>
      </c>
    </row>
    <row r="2578">
      <c r="A2578" s="3" t="inlineStr">
        <is>
          <t>09006263</t>
        </is>
      </c>
      <c r="B2578" s="3" t="inlineStr">
        <is>
          <t>OKI</t>
        </is>
      </c>
      <c r="C2578" s="3" t="inlineStr">
        <is>
          <t>TONER Y 2K MC554</t>
        </is>
      </c>
      <c r="D2578" s="11" t="n">
        <v>72</v>
      </c>
      <c r="E2578" s="12" t="n">
        <v>60</v>
      </c>
    </row>
    <row r="2579">
      <c r="A2579" s="3" t="inlineStr">
        <is>
          <t>09006259</t>
        </is>
      </c>
      <c r="B2579" s="3" t="inlineStr">
        <is>
          <t>OKI</t>
        </is>
      </c>
      <c r="C2579" s="3" t="inlineStr">
        <is>
          <t>TONER Y 7.5K MC554</t>
        </is>
      </c>
      <c r="D2579" s="11" t="n">
        <v>191</v>
      </c>
      <c r="E2579" s="12" t="n">
        <v>159.17</v>
      </c>
    </row>
    <row r="2580">
      <c r="A2580" s="3" t="inlineStr">
        <is>
          <t>45807102</t>
        </is>
      </c>
      <c r="B2580" s="3" t="inlineStr">
        <is>
          <t>OKI</t>
        </is>
      </c>
      <c r="C2580" s="3" t="inlineStr">
        <is>
          <t>TONER-B412/B432/B512/MB472/MB492/MB5</t>
        </is>
      </c>
      <c r="D2580" s="11" t="n">
        <v>100</v>
      </c>
      <c r="E2580" s="12" t="n">
        <v>83.33</v>
      </c>
    </row>
    <row r="2581">
      <c r="A2581" s="3" t="inlineStr">
        <is>
          <t>45807106</t>
        </is>
      </c>
      <c r="B2581" s="3" t="inlineStr">
        <is>
          <t>OKI</t>
        </is>
      </c>
      <c r="C2581" s="3" t="inlineStr">
        <is>
          <t>TONER-B412/B432/B512/MB472/MB492/MB5</t>
        </is>
      </c>
      <c r="D2581" s="11" t="n">
        <v>144</v>
      </c>
      <c r="E2581" s="12" t="n">
        <v>120</v>
      </c>
    </row>
    <row r="2582">
      <c r="A2582" s="3" t="inlineStr">
        <is>
          <t>45807111</t>
        </is>
      </c>
      <c r="B2582" s="3" t="inlineStr">
        <is>
          <t>OKI</t>
        </is>
      </c>
      <c r="C2582" s="3" t="inlineStr">
        <is>
          <t>TONER-B432/B512/MB492/MB562 12K</t>
        </is>
      </c>
      <c r="D2582" s="11" t="n">
        <v>200</v>
      </c>
      <c r="E2582" s="12" t="n">
        <v>166.67</v>
      </c>
    </row>
    <row r="2583">
      <c r="A2583" s="3" t="inlineStr">
        <is>
          <t>46508711</t>
        </is>
      </c>
      <c r="B2583" s="3" t="inlineStr">
        <is>
          <t>OKI</t>
        </is>
      </c>
      <c r="C2583" s="3" t="inlineStr">
        <is>
          <t>TONER-C-C332/MC363-3K</t>
        </is>
      </c>
      <c r="D2583" s="11" t="n">
        <v>158</v>
      </c>
      <c r="E2583" s="12" t="n">
        <v>131.67</v>
      </c>
    </row>
    <row r="2584">
      <c r="A2584" s="3" t="inlineStr">
        <is>
          <t>46490607</t>
        </is>
      </c>
      <c r="B2584" s="3" t="inlineStr">
        <is>
          <t>OKI</t>
        </is>
      </c>
      <c r="C2584" s="3" t="inlineStr">
        <is>
          <t>TONER-C-C532/MC573-6K</t>
        </is>
      </c>
      <c r="D2584" s="11" t="n">
        <v>247</v>
      </c>
      <c r="E2584" s="12" t="n">
        <v>205.83</v>
      </c>
    </row>
    <row r="2585">
      <c r="A2585" s="3" t="inlineStr">
        <is>
          <t>46507507</t>
        </is>
      </c>
      <c r="B2585" s="3" t="inlineStr">
        <is>
          <t>OKI</t>
        </is>
      </c>
      <c r="C2585" s="3" t="inlineStr">
        <is>
          <t>TONER-C-C612</t>
        </is>
      </c>
      <c r="D2585" s="11" t="n">
        <v>219</v>
      </c>
      <c r="E2585" s="12" t="n">
        <v>182.5</v>
      </c>
    </row>
    <row r="2586">
      <c r="A2586" s="3" t="inlineStr">
        <is>
          <t>46507615</t>
        </is>
      </c>
      <c r="B2586" s="3" t="inlineStr">
        <is>
          <t>OKI</t>
        </is>
      </c>
      <c r="C2586" s="3" t="inlineStr">
        <is>
          <t>TONER-C-C712</t>
        </is>
      </c>
      <c r="D2586" s="11" t="n">
        <v>236</v>
      </c>
      <c r="E2586" s="12" t="n">
        <v>196.67</v>
      </c>
    </row>
    <row r="2587">
      <c r="A2587" s="3" t="inlineStr">
        <is>
          <t>46471103</t>
        </is>
      </c>
      <c r="B2587" s="3" t="inlineStr">
        <is>
          <t>OKI</t>
        </is>
      </c>
      <c r="C2587" s="3" t="inlineStr">
        <is>
          <t>TONER-C-C823/833/843-7K</t>
        </is>
      </c>
      <c r="D2587" s="11" t="n">
        <v>280</v>
      </c>
      <c r="E2587" s="12" t="n">
        <v>233.33</v>
      </c>
    </row>
    <row r="2588">
      <c r="A2588" s="3" t="inlineStr">
        <is>
          <t>47095703</t>
        </is>
      </c>
      <c r="B2588" s="3" t="inlineStr">
        <is>
          <t>OKI</t>
        </is>
      </c>
      <c r="C2588" s="3" t="inlineStr">
        <is>
          <t>TONER-C-C824/834/844</t>
        </is>
      </c>
      <c r="D2588" s="11" t="n">
        <v>172</v>
      </c>
      <c r="E2588" s="12" t="n">
        <v>143.33</v>
      </c>
    </row>
    <row r="2589">
      <c r="A2589" s="3" t="inlineStr">
        <is>
          <t>46861307</t>
        </is>
      </c>
      <c r="B2589" s="3" t="inlineStr">
        <is>
          <t>OKI</t>
        </is>
      </c>
      <c r="C2589" s="3" t="inlineStr">
        <is>
          <t>TONER-C-C834/844</t>
        </is>
      </c>
      <c r="D2589" s="11" t="n">
        <v>241</v>
      </c>
      <c r="E2589" s="12" t="n">
        <v>200.83</v>
      </c>
    </row>
    <row r="2590">
      <c r="A2590" s="3" t="inlineStr">
        <is>
          <t>44844515</t>
        </is>
      </c>
      <c r="B2590" s="3" t="inlineStr">
        <is>
          <t>OKI</t>
        </is>
      </c>
      <c r="C2590" s="3" t="inlineStr">
        <is>
          <t>TONER-C-ES8431/41</t>
        </is>
      </c>
      <c r="D2590" s="11" t="n">
        <v>177</v>
      </c>
      <c r="E2590" s="12" t="n">
        <v>147.5</v>
      </c>
    </row>
    <row r="2591">
      <c r="A2591" s="3" t="inlineStr">
        <is>
          <t>46443119</t>
        </is>
      </c>
      <c r="B2591" s="3" t="inlineStr">
        <is>
          <t>OKI</t>
        </is>
      </c>
      <c r="C2591" s="3" t="inlineStr">
        <is>
          <t>TONER-C-ES8433</t>
        </is>
      </c>
      <c r="D2591" s="11" t="n">
        <v>169</v>
      </c>
      <c r="E2591" s="12" t="n">
        <v>140.83</v>
      </c>
    </row>
    <row r="2592">
      <c r="A2592" s="3" t="inlineStr">
        <is>
          <t>44947311</t>
        </is>
      </c>
      <c r="B2592" s="3" t="inlineStr">
        <is>
          <t>OKI</t>
        </is>
      </c>
      <c r="C2592" s="3" t="inlineStr">
        <is>
          <t>TONER-C-ES9460/9470</t>
        </is>
      </c>
      <c r="D2592" s="11" t="n">
        <v>175</v>
      </c>
      <c r="E2592" s="12" t="n">
        <v>145.83</v>
      </c>
    </row>
    <row r="2593">
      <c r="A2593" s="3" t="inlineStr">
        <is>
          <t>45862839</t>
        </is>
      </c>
      <c r="B2593" s="3" t="inlineStr">
        <is>
          <t>OKI</t>
        </is>
      </c>
      <c r="C2593" s="3" t="inlineStr">
        <is>
          <t>TONER-C-MC853/873-7.3K</t>
        </is>
      </c>
      <c r="D2593" s="11" t="n">
        <v>158</v>
      </c>
      <c r="E2593" s="12" t="n">
        <v>131.67</v>
      </c>
    </row>
    <row r="2594">
      <c r="A2594" s="3" t="inlineStr">
        <is>
          <t>45862816</t>
        </is>
      </c>
      <c r="B2594" s="3" t="inlineStr">
        <is>
          <t>OKI</t>
        </is>
      </c>
      <c r="C2594" s="3" t="inlineStr">
        <is>
          <t>TONER-C-MC873-10K</t>
        </is>
      </c>
      <c r="D2594" s="11" t="n">
        <v>182</v>
      </c>
      <c r="E2594" s="12" t="n">
        <v>151.67</v>
      </c>
    </row>
    <row r="2595">
      <c r="A2595" s="3" t="inlineStr">
        <is>
          <t>45807116</t>
        </is>
      </c>
      <c r="B2595" s="3" t="inlineStr">
        <is>
          <t>OKI</t>
        </is>
      </c>
      <c r="C2595" s="3" t="inlineStr">
        <is>
          <t>TONER-ES4132/92/5112/62</t>
        </is>
      </c>
      <c r="D2595" s="11" t="n">
        <v>93</v>
      </c>
      <c r="E2595" s="12" t="n">
        <v>77.5</v>
      </c>
    </row>
    <row r="2596">
      <c r="A2596" s="3" t="inlineStr">
        <is>
          <t>46490624</t>
        </is>
      </c>
      <c r="B2596" s="3" t="inlineStr">
        <is>
          <t>OKI</t>
        </is>
      </c>
      <c r="C2596" s="3" t="inlineStr">
        <is>
          <t>TONER-ES5432/5473-BLACK-7K</t>
        </is>
      </c>
      <c r="D2596" s="11" t="n">
        <v>63</v>
      </c>
      <c r="E2596" s="12" t="n">
        <v>52.5</v>
      </c>
    </row>
    <row r="2597">
      <c r="A2597" s="3" t="inlineStr">
        <is>
          <t>46490623</t>
        </is>
      </c>
      <c r="B2597" s="3" t="inlineStr">
        <is>
          <t>OKI</t>
        </is>
      </c>
      <c r="C2597" s="3" t="inlineStr">
        <is>
          <t>TONER-ES5432/5473-CYAN-6K</t>
        </is>
      </c>
      <c r="D2597" s="11" t="n">
        <v>129</v>
      </c>
      <c r="E2597" s="12" t="n">
        <v>107.5</v>
      </c>
    </row>
    <row r="2598">
      <c r="A2598" s="3" t="inlineStr">
        <is>
          <t>46490622</t>
        </is>
      </c>
      <c r="B2598" s="3" t="inlineStr">
        <is>
          <t>OKI</t>
        </is>
      </c>
      <c r="C2598" s="3" t="inlineStr">
        <is>
          <t>TONER-ES5432/5473-MAGENTA-6K</t>
        </is>
      </c>
      <c r="D2598" s="11" t="n">
        <v>129</v>
      </c>
      <c r="E2598" s="12" t="n">
        <v>107.5</v>
      </c>
    </row>
    <row r="2599">
      <c r="A2599" s="3" t="inlineStr">
        <is>
          <t>46490621</t>
        </is>
      </c>
      <c r="B2599" s="3" t="inlineStr">
        <is>
          <t>OKI</t>
        </is>
      </c>
      <c r="C2599" s="3" t="inlineStr">
        <is>
          <t>TONER-ES5432/5473-YELLOW-6K</t>
        </is>
      </c>
      <c r="D2599" s="11" t="n">
        <v>129</v>
      </c>
      <c r="E2599" s="12" t="n">
        <v>107.5</v>
      </c>
    </row>
    <row r="2600">
      <c r="A2600" s="3" t="inlineStr">
        <is>
          <t>45460502</t>
        </is>
      </c>
      <c r="B2600" s="3" t="inlineStr">
        <is>
          <t>OKI</t>
        </is>
      </c>
      <c r="C2600" s="3" t="inlineStr">
        <is>
          <t>TONER-ES7131/7170/7180</t>
        </is>
      </c>
      <c r="D2600" s="11" t="n">
        <v>142</v>
      </c>
      <c r="E2600" s="12" t="n">
        <v>118.33</v>
      </c>
    </row>
    <row r="2601">
      <c r="A2601" s="3" t="inlineStr">
        <is>
          <t>46507622</t>
        </is>
      </c>
      <c r="B2601" s="3" t="inlineStr">
        <is>
          <t>OKI</t>
        </is>
      </c>
      <c r="C2601" s="3" t="inlineStr">
        <is>
          <t>TONER-ES7412-11K</t>
        </is>
      </c>
      <c r="D2601" s="11" t="n">
        <v>171</v>
      </c>
      <c r="E2601" s="12" t="n">
        <v>142.5</v>
      </c>
    </row>
    <row r="2602">
      <c r="A2602" s="3" t="inlineStr">
        <is>
          <t>46507623</t>
        </is>
      </c>
      <c r="B2602" s="3" t="inlineStr">
        <is>
          <t>OKI</t>
        </is>
      </c>
      <c r="C2602" s="3" t="inlineStr">
        <is>
          <t>TONER-ES7412-CYAN-11K</t>
        </is>
      </c>
      <c r="D2602" s="11" t="n">
        <v>171</v>
      </c>
      <c r="E2602" s="12" t="n">
        <v>142.5</v>
      </c>
    </row>
    <row r="2603">
      <c r="A2603" s="3" t="inlineStr">
        <is>
          <t>46508716</t>
        </is>
      </c>
      <c r="B2603" s="3" t="inlineStr">
        <is>
          <t>OKI</t>
        </is>
      </c>
      <c r="C2603" s="3" t="inlineStr">
        <is>
          <t>TONER-K-C332/MC363-1.5K</t>
        </is>
      </c>
      <c r="D2603" s="11" t="n">
        <v>63</v>
      </c>
      <c r="E2603" s="12" t="n">
        <v>52.5</v>
      </c>
    </row>
    <row r="2604">
      <c r="A2604" s="3" t="inlineStr">
        <is>
          <t>46508712</t>
        </is>
      </c>
      <c r="B2604" s="3" t="inlineStr">
        <is>
          <t>OKI</t>
        </is>
      </c>
      <c r="C2604" s="3" t="inlineStr">
        <is>
          <t>TONER-K-C332/MC363-3.5K</t>
        </is>
      </c>
      <c r="D2604" s="11" t="n">
        <v>78</v>
      </c>
      <c r="E2604" s="12" t="n">
        <v>65</v>
      </c>
    </row>
    <row r="2605">
      <c r="A2605" s="3" t="inlineStr">
        <is>
          <t>46490404</t>
        </is>
      </c>
      <c r="B2605" s="3" t="inlineStr">
        <is>
          <t>OKI</t>
        </is>
      </c>
      <c r="C2605" s="3" t="inlineStr">
        <is>
          <t>TONER-K-C532/MC573-1.5K</t>
        </is>
      </c>
      <c r="D2605" s="11" t="n">
        <v>35</v>
      </c>
      <c r="E2605" s="12" t="n">
        <v>29.17</v>
      </c>
    </row>
    <row r="2606">
      <c r="A2606" s="3" t="inlineStr">
        <is>
          <t>46490608</t>
        </is>
      </c>
      <c r="B2606" s="3" t="inlineStr">
        <is>
          <t>OKI</t>
        </is>
      </c>
      <c r="C2606" s="3" t="inlineStr">
        <is>
          <t>TONER-K-C532/MC573-7K</t>
        </is>
      </c>
      <c r="D2606" s="11" t="n">
        <v>129</v>
      </c>
      <c r="E2606" s="12" t="n">
        <v>107.5</v>
      </c>
    </row>
    <row r="2607">
      <c r="A2607" s="3" t="inlineStr">
        <is>
          <t>46507508</t>
        </is>
      </c>
      <c r="B2607" s="3" t="inlineStr">
        <is>
          <t>OKI</t>
        </is>
      </c>
      <c r="C2607" s="3" t="inlineStr">
        <is>
          <t>TONER-K-C612</t>
        </is>
      </c>
      <c r="D2607" s="11" t="n">
        <v>92</v>
      </c>
      <c r="E2607" s="12" t="n">
        <v>76.67</v>
      </c>
    </row>
    <row r="2608">
      <c r="A2608" s="3" t="inlineStr">
        <is>
          <t>46507616</t>
        </is>
      </c>
      <c r="B2608" s="3" t="inlineStr">
        <is>
          <t>OKI</t>
        </is>
      </c>
      <c r="C2608" s="3" t="inlineStr">
        <is>
          <t>TONER-K-C712</t>
        </is>
      </c>
      <c r="D2608" s="11" t="n">
        <v>67</v>
      </c>
      <c r="E2608" s="12" t="n">
        <v>55.83</v>
      </c>
    </row>
    <row r="2609">
      <c r="A2609" s="3" t="inlineStr">
        <is>
          <t>47095704</t>
        </is>
      </c>
      <c r="B2609" s="3" t="inlineStr">
        <is>
          <t>OKI</t>
        </is>
      </c>
      <c r="C2609" s="3" t="inlineStr">
        <is>
          <t>TONER-K-C824/834/844 5K</t>
        </is>
      </c>
      <c r="D2609" s="11" t="n">
        <v>76</v>
      </c>
      <c r="E2609" s="12" t="n">
        <v>63.33</v>
      </c>
    </row>
    <row r="2610">
      <c r="A2610" s="3" t="inlineStr">
        <is>
          <t>44318620</t>
        </is>
      </c>
      <c r="B2610" s="3" t="inlineStr">
        <is>
          <t>OKI</t>
        </is>
      </c>
      <c r="C2610" s="3" t="inlineStr">
        <is>
          <t>TONER-K-ES7411</t>
        </is>
      </c>
      <c r="D2610" s="11" t="n">
        <v>48</v>
      </c>
      <c r="E2610" s="12" t="n">
        <v>40</v>
      </c>
    </row>
    <row r="2611">
      <c r="A2611" s="3" t="inlineStr">
        <is>
          <t>45396216</t>
        </is>
      </c>
      <c r="B2611" s="3" t="inlineStr">
        <is>
          <t>OKI</t>
        </is>
      </c>
      <c r="C2611" s="3" t="inlineStr">
        <is>
          <t>TONER-K-ES7470/80-15K</t>
        </is>
      </c>
      <c r="D2611" s="11" t="n">
        <v>44</v>
      </c>
      <c r="E2611" s="12" t="n">
        <v>36.67</v>
      </c>
    </row>
    <row r="2612">
      <c r="A2612" s="3" t="inlineStr">
        <is>
          <t>44844516</t>
        </is>
      </c>
      <c r="B2612" s="3" t="inlineStr">
        <is>
          <t>OKI</t>
        </is>
      </c>
      <c r="C2612" s="3" t="inlineStr">
        <is>
          <t>TONER-K-ES8431/41</t>
        </is>
      </c>
      <c r="D2612" s="11" t="n">
        <v>98</v>
      </c>
      <c r="E2612" s="12" t="n">
        <v>81.67</v>
      </c>
    </row>
    <row r="2613">
      <c r="A2613" s="3" t="inlineStr">
        <is>
          <t>44059260</t>
        </is>
      </c>
      <c r="B2613" s="3" t="inlineStr">
        <is>
          <t>OKI</t>
        </is>
      </c>
      <c r="C2613" s="3" t="inlineStr">
        <is>
          <t>TONER-K-ES8451/8461-9K</t>
        </is>
      </c>
      <c r="D2613" s="11" t="n">
        <v>30</v>
      </c>
      <c r="E2613" s="12" t="n">
        <v>25</v>
      </c>
    </row>
    <row r="2614">
      <c r="A2614" s="3" t="inlineStr">
        <is>
          <t>45862822</t>
        </is>
      </c>
      <c r="B2614" s="3" t="inlineStr">
        <is>
          <t>OKI</t>
        </is>
      </c>
      <c r="C2614" s="3" t="inlineStr">
        <is>
          <t>TONER-K-ES8453MFP/ES8473MFP</t>
        </is>
      </c>
      <c r="D2614" s="11" t="n">
        <v>45</v>
      </c>
      <c r="E2614" s="12" t="n">
        <v>37.5</v>
      </c>
    </row>
    <row r="2615">
      <c r="A2615" s="3" t="inlineStr">
        <is>
          <t>44947312</t>
        </is>
      </c>
      <c r="B2615" s="3" t="inlineStr">
        <is>
          <t>OKI</t>
        </is>
      </c>
      <c r="C2615" s="3" t="inlineStr">
        <is>
          <t>TONER-K-ES9460/9470</t>
        </is>
      </c>
      <c r="D2615" s="11" t="n">
        <v>93</v>
      </c>
      <c r="E2615" s="12" t="n">
        <v>77.5</v>
      </c>
    </row>
    <row r="2616">
      <c r="A2616" s="3" t="inlineStr">
        <is>
          <t>45862840</t>
        </is>
      </c>
      <c r="B2616" s="3" t="inlineStr">
        <is>
          <t>OKI</t>
        </is>
      </c>
      <c r="C2616" s="3" t="inlineStr">
        <is>
          <t>TONER-K-MC853/873-7K</t>
        </is>
      </c>
      <c r="D2616" s="11" t="n">
        <v>69</v>
      </c>
      <c r="E2616" s="12" t="n">
        <v>57.5</v>
      </c>
    </row>
    <row r="2617">
      <c r="A2617" s="3" t="inlineStr">
        <is>
          <t>45862818</t>
        </is>
      </c>
      <c r="B2617" s="3" t="inlineStr">
        <is>
          <t>OKI</t>
        </is>
      </c>
      <c r="C2617" s="3" t="inlineStr">
        <is>
          <t>TONER-K-MC873-15K</t>
        </is>
      </c>
      <c r="D2617" s="11" t="n">
        <v>129</v>
      </c>
      <c r="E2617" s="12" t="n">
        <v>107.5</v>
      </c>
    </row>
    <row r="2618">
      <c r="A2618" s="3" t="inlineStr">
        <is>
          <t>46508710</t>
        </is>
      </c>
      <c r="B2618" s="3" t="inlineStr">
        <is>
          <t>OKI</t>
        </is>
      </c>
      <c r="C2618" s="3" t="inlineStr">
        <is>
          <t>TONER-M-C332/MC363-3K</t>
        </is>
      </c>
      <c r="D2618" s="11" t="n">
        <v>158</v>
      </c>
      <c r="E2618" s="12" t="n">
        <v>131.67</v>
      </c>
    </row>
    <row r="2619">
      <c r="A2619" s="3" t="inlineStr">
        <is>
          <t>46490606</t>
        </is>
      </c>
      <c r="B2619" s="3" t="inlineStr">
        <is>
          <t>OKI</t>
        </is>
      </c>
      <c r="C2619" s="3" t="inlineStr">
        <is>
          <t>TONER-M-C532/MC573-6K</t>
        </is>
      </c>
      <c r="D2619" s="11" t="n">
        <v>247</v>
      </c>
      <c r="E2619" s="12" t="n">
        <v>205.83</v>
      </c>
    </row>
    <row r="2620">
      <c r="A2620" s="3" t="inlineStr">
        <is>
          <t>46507506</t>
        </is>
      </c>
      <c r="B2620" s="3" t="inlineStr">
        <is>
          <t>OKI</t>
        </is>
      </c>
      <c r="C2620" s="3" t="inlineStr">
        <is>
          <t>TONER-M-C612</t>
        </is>
      </c>
      <c r="D2620" s="11" t="n">
        <v>219</v>
      </c>
      <c r="E2620" s="12" t="n">
        <v>182.5</v>
      </c>
    </row>
    <row r="2621">
      <c r="A2621" s="3" t="inlineStr">
        <is>
          <t>46507614</t>
        </is>
      </c>
      <c r="B2621" s="3" t="inlineStr">
        <is>
          <t>OKI</t>
        </is>
      </c>
      <c r="C2621" s="3" t="inlineStr">
        <is>
          <t>TONER-M-C712</t>
        </is>
      </c>
      <c r="D2621" s="11" t="n">
        <v>236</v>
      </c>
      <c r="E2621" s="12" t="n">
        <v>196.67</v>
      </c>
    </row>
    <row r="2622">
      <c r="A2622" s="3" t="inlineStr">
        <is>
          <t>46471102</t>
        </is>
      </c>
      <c r="B2622" s="3" t="inlineStr">
        <is>
          <t>OKI</t>
        </is>
      </c>
      <c r="C2622" s="3" t="inlineStr">
        <is>
          <t>TONER-M-C823/833/843-7K</t>
        </is>
      </c>
      <c r="D2622" s="11" t="n">
        <v>280</v>
      </c>
      <c r="E2622" s="12" t="n">
        <v>233.33</v>
      </c>
    </row>
    <row r="2623">
      <c r="A2623" s="3" t="inlineStr">
        <is>
          <t>47095702</t>
        </is>
      </c>
      <c r="B2623" s="3" t="inlineStr">
        <is>
          <t>OKI</t>
        </is>
      </c>
      <c r="C2623" s="3" t="inlineStr">
        <is>
          <t>TONER-M-C824/834/844</t>
        </is>
      </c>
      <c r="D2623" s="11" t="n">
        <v>172</v>
      </c>
      <c r="E2623" s="12" t="n">
        <v>143.33</v>
      </c>
    </row>
    <row r="2624">
      <c r="A2624" s="3" t="inlineStr">
        <is>
          <t>44973510</t>
        </is>
      </c>
      <c r="B2624" s="3" t="inlineStr">
        <is>
          <t>OKI</t>
        </is>
      </c>
      <c r="C2624" s="3" t="inlineStr">
        <is>
          <t>TONER-M-ES5431/3452/5462-6K</t>
        </is>
      </c>
      <c r="D2624" s="11" t="n">
        <v>154</v>
      </c>
      <c r="E2624" s="12" t="n">
        <v>128.33</v>
      </c>
    </row>
    <row r="2625">
      <c r="A2625" s="3" t="inlineStr">
        <is>
          <t>44315318</t>
        </is>
      </c>
      <c r="B2625" s="3" t="inlineStr">
        <is>
          <t>OKI</t>
        </is>
      </c>
      <c r="C2625" s="3" t="inlineStr">
        <is>
          <t>TONER-M-ES6410</t>
        </is>
      </c>
      <c r="D2625" s="11" t="n">
        <v>120</v>
      </c>
      <c r="E2625" s="12" t="n">
        <v>100</v>
      </c>
    </row>
    <row r="2626">
      <c r="A2626" s="3" t="inlineStr">
        <is>
          <t>44318618</t>
        </is>
      </c>
      <c r="B2626" s="3" t="inlineStr">
        <is>
          <t>OKI</t>
        </is>
      </c>
      <c r="C2626" s="3" t="inlineStr">
        <is>
          <t>TONER-M-ES7411/ES7411WT</t>
        </is>
      </c>
      <c r="D2626" s="11" t="n">
        <v>171</v>
      </c>
      <c r="E2626" s="12" t="n">
        <v>142.5</v>
      </c>
    </row>
    <row r="2627">
      <c r="A2627" s="3" t="inlineStr">
        <is>
          <t>44844514</t>
        </is>
      </c>
      <c r="B2627" s="3" t="inlineStr">
        <is>
          <t>OKI</t>
        </is>
      </c>
      <c r="C2627" s="3" t="inlineStr">
        <is>
          <t>TONER-M-ES8431/41</t>
        </is>
      </c>
      <c r="D2627" s="11" t="n">
        <v>177</v>
      </c>
      <c r="E2627" s="12" t="n">
        <v>147.5</v>
      </c>
    </row>
    <row r="2628">
      <c r="A2628" s="3" t="inlineStr">
        <is>
          <t>46443118</t>
        </is>
      </c>
      <c r="B2628" s="3" t="inlineStr">
        <is>
          <t>OKI</t>
        </is>
      </c>
      <c r="C2628" s="3" t="inlineStr">
        <is>
          <t>TONER-M-ES8433</t>
        </is>
      </c>
      <c r="D2628" s="11" t="n">
        <v>169</v>
      </c>
      <c r="E2628" s="12" t="n">
        <v>140.83</v>
      </c>
    </row>
    <row r="2629">
      <c r="A2629" s="3" t="inlineStr">
        <is>
          <t>44947310</t>
        </is>
      </c>
      <c r="B2629" s="3" t="inlineStr">
        <is>
          <t>OKI</t>
        </is>
      </c>
      <c r="C2629" s="3" t="inlineStr">
        <is>
          <t>TONER-M-ES9460/9470</t>
        </is>
      </c>
      <c r="D2629" s="11" t="n">
        <v>175</v>
      </c>
      <c r="E2629" s="12" t="n">
        <v>145.83</v>
      </c>
    </row>
    <row r="2630">
      <c r="A2630" s="3" t="inlineStr">
        <is>
          <t>45862838</t>
        </is>
      </c>
      <c r="B2630" s="3" t="inlineStr">
        <is>
          <t>OKI</t>
        </is>
      </c>
      <c r="C2630" s="3" t="inlineStr">
        <is>
          <t>TONER-M-MC853/873-7.3K</t>
        </is>
      </c>
      <c r="D2630" s="11" t="n">
        <v>158</v>
      </c>
      <c r="E2630" s="12" t="n">
        <v>131.67</v>
      </c>
    </row>
    <row r="2631">
      <c r="A2631" s="3" t="inlineStr">
        <is>
          <t>45862815</t>
        </is>
      </c>
      <c r="B2631" s="3" t="inlineStr">
        <is>
          <t>OKI</t>
        </is>
      </c>
      <c r="C2631" s="3" t="inlineStr">
        <is>
          <t>TONER-M-MC873-10K</t>
        </is>
      </c>
      <c r="D2631" s="11" t="n">
        <v>182</v>
      </c>
      <c r="E2631" s="12" t="n">
        <v>151.67</v>
      </c>
    </row>
    <row r="2632">
      <c r="A2632" s="3" t="inlineStr">
        <is>
          <t>45396302</t>
        </is>
      </c>
      <c r="B2632" s="3" t="inlineStr">
        <is>
          <t>OKI</t>
        </is>
      </c>
      <c r="C2632" s="3" t="inlineStr">
        <is>
          <t>TONER-MC760/70/80- MAGENTA 6K</t>
        </is>
      </c>
      <c r="D2632" s="11" t="n">
        <v>180</v>
      </c>
      <c r="E2632" s="12" t="n">
        <v>150</v>
      </c>
    </row>
    <row r="2633">
      <c r="A2633" s="3" t="inlineStr">
        <is>
          <t>45396301</t>
        </is>
      </c>
      <c r="B2633" s="3" t="inlineStr">
        <is>
          <t>OKI</t>
        </is>
      </c>
      <c r="C2633" s="3" t="inlineStr">
        <is>
          <t>TONER-MC760/70/80- YELLOW 6K</t>
        </is>
      </c>
      <c r="D2633" s="11" t="n">
        <v>180</v>
      </c>
      <c r="E2633" s="12" t="n">
        <v>150</v>
      </c>
    </row>
    <row r="2634">
      <c r="A2634" s="3" t="inlineStr">
        <is>
          <t>44318659</t>
        </is>
      </c>
      <c r="B2634" s="3" t="inlineStr">
        <is>
          <t>OKI</t>
        </is>
      </c>
      <c r="C2634" s="3" t="inlineStr">
        <is>
          <t>TONER-W-ES7411WT/PRO7411WT</t>
        </is>
      </c>
      <c r="D2634" s="11" t="n">
        <v>429</v>
      </c>
      <c r="E2634" s="12" t="n">
        <v>357.5</v>
      </c>
    </row>
    <row r="2635">
      <c r="A2635" s="3" t="inlineStr">
        <is>
          <t>44036060</t>
        </is>
      </c>
      <c r="B2635" s="3" t="inlineStr">
        <is>
          <t>OKI</t>
        </is>
      </c>
      <c r="C2635" s="3" t="inlineStr">
        <is>
          <t>TONER-W-ES9420WT/PRO9420WT</t>
        </is>
      </c>
      <c r="D2635" s="11" t="n">
        <v>383</v>
      </c>
      <c r="E2635" s="12" t="n">
        <v>319.17</v>
      </c>
    </row>
    <row r="2636">
      <c r="A2636" s="3" t="inlineStr">
        <is>
          <t>46606508</t>
        </is>
      </c>
      <c r="B2636" s="3" t="inlineStr">
        <is>
          <t>OKI</t>
        </is>
      </c>
      <c r="C2636" s="3" t="inlineStr">
        <is>
          <t>TONER-W-PRO8432WT</t>
        </is>
      </c>
      <c r="D2636" s="11" t="n">
        <v>165</v>
      </c>
      <c r="E2636" s="12" t="n">
        <v>137.5</v>
      </c>
    </row>
    <row r="2637">
      <c r="A2637" s="3" t="inlineStr">
        <is>
          <t>45536425</t>
        </is>
      </c>
      <c r="B2637" s="3" t="inlineStr">
        <is>
          <t>OKI</t>
        </is>
      </c>
      <c r="C2637" s="3" t="inlineStr">
        <is>
          <t>TONER-WT-ES9541</t>
        </is>
      </c>
      <c r="D2637" s="11" t="n">
        <v>249</v>
      </c>
      <c r="E2637" s="12" t="n">
        <v>207.5</v>
      </c>
    </row>
    <row r="2638">
      <c r="A2638" s="3" t="inlineStr">
        <is>
          <t>46508709</t>
        </is>
      </c>
      <c r="B2638" s="3" t="inlineStr">
        <is>
          <t>OKI</t>
        </is>
      </c>
      <c r="C2638" s="3" t="inlineStr">
        <is>
          <t>TONER-Y-C332/MC363-3K</t>
        </is>
      </c>
      <c r="D2638" s="11" t="n">
        <v>158</v>
      </c>
      <c r="E2638" s="12" t="n">
        <v>131.67</v>
      </c>
    </row>
    <row r="2639">
      <c r="A2639" s="3" t="inlineStr">
        <is>
          <t>46490401</t>
        </is>
      </c>
      <c r="B2639" s="3" t="inlineStr">
        <is>
          <t>OKI</t>
        </is>
      </c>
      <c r="C2639" s="3" t="inlineStr">
        <is>
          <t>TONER-Y-C532/MC573-1.5K</t>
        </is>
      </c>
      <c r="D2639" s="11" t="n">
        <v>79</v>
      </c>
      <c r="E2639" s="12" t="n">
        <v>65.83</v>
      </c>
    </row>
    <row r="2640">
      <c r="A2640" s="3" t="inlineStr">
        <is>
          <t>46507505</t>
        </is>
      </c>
      <c r="B2640" s="3" t="inlineStr">
        <is>
          <t>OKI</t>
        </is>
      </c>
      <c r="C2640" s="3" t="inlineStr">
        <is>
          <t>TONER-Y-C612</t>
        </is>
      </c>
      <c r="D2640" s="11" t="n">
        <v>219</v>
      </c>
      <c r="E2640" s="12" t="n">
        <v>182.5</v>
      </c>
    </row>
    <row r="2641">
      <c r="A2641" s="3" t="inlineStr">
        <is>
          <t>46507613</t>
        </is>
      </c>
      <c r="B2641" s="3" t="inlineStr">
        <is>
          <t>OKI</t>
        </is>
      </c>
      <c r="C2641" s="3" t="inlineStr">
        <is>
          <t>TONER-Y-C712</t>
        </is>
      </c>
      <c r="D2641" s="11" t="n">
        <v>236</v>
      </c>
      <c r="E2641" s="12" t="n">
        <v>196.67</v>
      </c>
    </row>
    <row r="2642">
      <c r="A2642" s="3" t="inlineStr">
        <is>
          <t>47095701</t>
        </is>
      </c>
      <c r="B2642" s="3" t="inlineStr">
        <is>
          <t>OKI</t>
        </is>
      </c>
      <c r="C2642" s="3" t="inlineStr">
        <is>
          <t>TONER-Y-C824/834/844</t>
        </is>
      </c>
      <c r="D2642" s="11" t="n">
        <v>172</v>
      </c>
      <c r="E2642" s="12" t="n">
        <v>143.33</v>
      </c>
    </row>
    <row r="2643">
      <c r="A2643" s="3" t="inlineStr">
        <is>
          <t>46443101</t>
        </is>
      </c>
      <c r="B2643" s="3" t="inlineStr">
        <is>
          <t>OKI</t>
        </is>
      </c>
      <c r="C2643" s="3" t="inlineStr">
        <is>
          <t>TONER-Y-C833/843-10K</t>
        </is>
      </c>
      <c r="D2643" s="11" t="n">
        <v>280</v>
      </c>
      <c r="E2643" s="12" t="n">
        <v>233.33</v>
      </c>
    </row>
    <row r="2644">
      <c r="A2644" s="3" t="inlineStr">
        <is>
          <t>46861305</t>
        </is>
      </c>
      <c r="B2644" s="3" t="inlineStr">
        <is>
          <t>OKI</t>
        </is>
      </c>
      <c r="C2644" s="3" t="inlineStr">
        <is>
          <t>TONER-Y-C834/844</t>
        </is>
      </c>
      <c r="D2644" s="11" t="n">
        <v>241</v>
      </c>
      <c r="E2644" s="12" t="n">
        <v>200.83</v>
      </c>
    </row>
    <row r="2645">
      <c r="A2645" s="3" t="inlineStr">
        <is>
          <t>44973509</t>
        </is>
      </c>
      <c r="B2645" s="3" t="inlineStr">
        <is>
          <t>OKI</t>
        </is>
      </c>
      <c r="C2645" s="3" t="inlineStr">
        <is>
          <t>TONER-Y-ES5431/3452/5462-6K</t>
        </is>
      </c>
      <c r="D2645" s="11" t="n">
        <v>154</v>
      </c>
      <c r="E2645" s="12" t="n">
        <v>128.33</v>
      </c>
    </row>
    <row r="2646">
      <c r="A2646" s="3" t="inlineStr">
        <is>
          <t>46507621</t>
        </is>
      </c>
      <c r="B2646" s="3" t="inlineStr">
        <is>
          <t>OKI</t>
        </is>
      </c>
      <c r="C2646" s="3" t="inlineStr">
        <is>
          <t>TONER-Y-ES7412</t>
        </is>
      </c>
      <c r="D2646" s="11" t="n">
        <v>171</v>
      </c>
      <c r="E2646" s="12" t="n">
        <v>142.5</v>
      </c>
    </row>
    <row r="2647">
      <c r="A2647" s="3" t="inlineStr">
        <is>
          <t>44844513</t>
        </is>
      </c>
      <c r="B2647" s="3" t="inlineStr">
        <is>
          <t>OKI</t>
        </is>
      </c>
      <c r="C2647" s="3" t="inlineStr">
        <is>
          <t>TONER-Y-ES8431/41</t>
        </is>
      </c>
      <c r="D2647" s="11" t="n">
        <v>177</v>
      </c>
      <c r="E2647" s="12" t="n">
        <v>147.5</v>
      </c>
    </row>
    <row r="2648">
      <c r="A2648" s="3" t="inlineStr">
        <is>
          <t>46443117</t>
        </is>
      </c>
      <c r="B2648" s="3" t="inlineStr">
        <is>
          <t>OKI</t>
        </is>
      </c>
      <c r="C2648" s="3" t="inlineStr">
        <is>
          <t>TONER-Y-ES8433</t>
        </is>
      </c>
      <c r="D2648" s="11" t="n">
        <v>169</v>
      </c>
      <c r="E2648" s="12" t="n">
        <v>140.83</v>
      </c>
    </row>
    <row r="2649">
      <c r="A2649" s="3" t="inlineStr">
        <is>
          <t>45862819</t>
        </is>
      </c>
      <c r="B2649" s="3" t="inlineStr">
        <is>
          <t>OKI</t>
        </is>
      </c>
      <c r="C2649" s="3" t="inlineStr">
        <is>
          <t>TONER-Y-ES8453MFP/ES8473MFP</t>
        </is>
      </c>
      <c r="D2649" s="11" t="n">
        <v>91</v>
      </c>
      <c r="E2649" s="12" t="n">
        <v>75.83</v>
      </c>
    </row>
    <row r="2650">
      <c r="A2650" s="3" t="inlineStr">
        <is>
          <t>45862837</t>
        </is>
      </c>
      <c r="B2650" s="3" t="inlineStr">
        <is>
          <t>OKI</t>
        </is>
      </c>
      <c r="C2650" s="3" t="inlineStr">
        <is>
          <t>TONER-Y-MC853/873-7.3K</t>
        </is>
      </c>
      <c r="D2650" s="11" t="n">
        <v>158</v>
      </c>
      <c r="E2650" s="12" t="n">
        <v>131.67</v>
      </c>
    </row>
    <row r="2651">
      <c r="A2651" s="3" t="inlineStr">
        <is>
          <t>45862814</t>
        </is>
      </c>
      <c r="B2651" s="3" t="inlineStr">
        <is>
          <t>OKI</t>
        </is>
      </c>
      <c r="C2651" s="3" t="inlineStr">
        <is>
          <t>TONER-Y-MC873-10K</t>
        </is>
      </c>
      <c r="D2651" s="11" t="n">
        <v>182</v>
      </c>
      <c r="E2651" s="12" t="n">
        <v>151.67</v>
      </c>
    </row>
    <row r="2652">
      <c r="A2652" s="3" t="inlineStr">
        <is>
          <t>46606505</t>
        </is>
      </c>
      <c r="B2652" s="3" t="inlineStr">
        <is>
          <t>OKI</t>
        </is>
      </c>
      <c r="C2652" s="3" t="inlineStr">
        <is>
          <t>TONER-Y-PRO8432WT</t>
        </is>
      </c>
      <c r="D2652" s="11" t="n">
        <v>131</v>
      </c>
      <c r="E2652" s="12" t="n">
        <v>109.17</v>
      </c>
    </row>
    <row r="2653">
      <c r="A2653" s="3" t="inlineStr">
        <is>
          <t>09006264</t>
        </is>
      </c>
      <c r="B2653" s="3" t="inlineStr">
        <is>
          <t>OKI</t>
        </is>
      </c>
      <c r="C2653" s="3" t="inlineStr">
        <is>
          <t>WASTER TONER BOTTLE MC554</t>
        </is>
      </c>
      <c r="D2653" s="11" t="n">
        <v>24</v>
      </c>
      <c r="E2653" s="12" t="n">
        <v>20</v>
      </c>
    </row>
    <row r="2654">
      <c r="A2654" s="3" t="inlineStr">
        <is>
          <t>A33K450</t>
        </is>
      </c>
      <c r="B2654" s="3" t="inlineStr">
        <is>
          <t>Specials</t>
        </is>
      </c>
      <c r="C2654" s="3" t="inlineStr">
        <is>
          <t>KM C284 CYAN TONER</t>
        </is>
      </c>
      <c r="D2654" s="11" t="n">
        <v>98</v>
      </c>
      <c r="E2654" s="12" t="n">
        <v>81.67</v>
      </c>
    </row>
    <row r="2655">
      <c r="A2655" s="3" t="inlineStr">
        <is>
          <t>3070166</t>
        </is>
      </c>
      <c r="B2655" s="3" t="inlineStr">
        <is>
          <t>Specials</t>
        </is>
      </c>
      <c r="C2655" s="3" t="inlineStr">
        <is>
          <t>LEXMARK PRINTER RIBBON</t>
        </is>
      </c>
      <c r="D2655" s="11" t="n">
        <v>16</v>
      </c>
      <c r="E2655" s="12" t="n">
        <v>13.33</v>
      </c>
    </row>
    <row r="2656">
      <c r="A2656" s="3" t="inlineStr">
        <is>
          <t>106R02777</t>
        </is>
      </c>
      <c r="B2656" s="3" t="inlineStr">
        <is>
          <t>Xerox</t>
        </is>
      </c>
      <c r="C2656" s="3" t="inlineStr">
        <is>
          <t>3260 HC BLACK TONER 3K</t>
        </is>
      </c>
      <c r="D2656" s="11" t="n">
        <v>116</v>
      </c>
      <c r="E2656" s="12" t="n">
        <v>96.67</v>
      </c>
    </row>
    <row r="2657">
      <c r="A2657" s="3" t="inlineStr">
        <is>
          <t>106R02775</t>
        </is>
      </c>
      <c r="B2657" s="3" t="inlineStr">
        <is>
          <t>Xerox</t>
        </is>
      </c>
      <c r="C2657" s="3" t="inlineStr">
        <is>
          <t>3260 STD BLACK TONER  1.5K</t>
        </is>
      </c>
      <c r="D2657" s="11" t="n">
        <v>76</v>
      </c>
      <c r="E2657" s="12" t="n">
        <v>63.33</v>
      </c>
    </row>
    <row r="2658">
      <c r="A2658" s="3" t="inlineStr">
        <is>
          <t>106R03622</t>
        </is>
      </c>
      <c r="B2658" s="3" t="inlineStr">
        <is>
          <t>Xerox</t>
        </is>
      </c>
      <c r="C2658" s="3" t="inlineStr">
        <is>
          <t>3330 HC BLACK TONER 8.5K</t>
        </is>
      </c>
      <c r="D2658" s="11" t="n">
        <v>267</v>
      </c>
      <c r="E2658" s="12" t="n">
        <v>222.5</v>
      </c>
    </row>
    <row r="2659">
      <c r="A2659" s="3" t="inlineStr">
        <is>
          <t>106R03620</t>
        </is>
      </c>
      <c r="B2659" s="3" t="inlineStr">
        <is>
          <t>Xerox</t>
        </is>
      </c>
      <c r="C2659" s="3" t="inlineStr">
        <is>
          <t>3330 WC SC BLACK TONER 2.6K</t>
        </is>
      </c>
      <c r="D2659" s="11" t="n">
        <v>141</v>
      </c>
      <c r="E2659" s="12" t="n">
        <v>117.5</v>
      </c>
    </row>
    <row r="2660">
      <c r="A2660" s="3" t="inlineStr">
        <is>
          <t>106R01596</t>
        </is>
      </c>
      <c r="B2660" s="3" t="inlineStr">
        <is>
          <t>Xerox</t>
        </is>
      </c>
      <c r="C2660" s="3" t="inlineStr">
        <is>
          <t>6500 6505 WC HC YELLOW TONER 2.5K</t>
        </is>
      </c>
      <c r="D2660" s="11" t="n">
        <v>140</v>
      </c>
      <c r="E2660" s="12" t="n">
        <v>116.67</v>
      </c>
    </row>
    <row r="2661">
      <c r="A2661" s="3" t="inlineStr">
        <is>
          <t>108R01121</t>
        </is>
      </c>
      <c r="B2661" s="3" t="inlineStr">
        <is>
          <t>Xerox</t>
        </is>
      </c>
      <c r="C2661" s="3" t="inlineStr">
        <is>
          <t>6600 4 PK IMAGING UNIT</t>
        </is>
      </c>
      <c r="D2661" s="11" t="n">
        <v>304</v>
      </c>
      <c r="E2661" s="12" t="n">
        <v>253.33</v>
      </c>
    </row>
    <row r="2662">
      <c r="A2662" s="3" t="inlineStr">
        <is>
          <t>101R00664</t>
        </is>
      </c>
      <c r="B2662" s="3" t="inlineStr">
        <is>
          <t>Xerox</t>
        </is>
      </c>
      <c r="C2662" s="3" t="inlineStr">
        <is>
          <t>B210 B205 DRUM CART</t>
        </is>
      </c>
      <c r="D2662" s="11" t="n">
        <v>65</v>
      </c>
      <c r="E2662" s="12" t="n">
        <v>54.17</v>
      </c>
    </row>
    <row r="2663">
      <c r="A2663" s="3" t="inlineStr">
        <is>
          <t>106R04347</t>
        </is>
      </c>
      <c r="B2663" s="3" t="inlineStr">
        <is>
          <t>Xerox</t>
        </is>
      </c>
      <c r="C2663" s="3" t="inlineStr">
        <is>
          <t>B210 B205 HC BLACK TONER CART</t>
        </is>
      </c>
      <c r="D2663" s="11" t="n">
        <v>84</v>
      </c>
      <c r="E2663" s="12" t="n">
        <v>70</v>
      </c>
    </row>
    <row r="2664">
      <c r="A2664" s="3" t="inlineStr">
        <is>
          <t>106R04346</t>
        </is>
      </c>
      <c r="B2664" s="3" t="inlineStr">
        <is>
          <t>Xerox</t>
        </is>
      </c>
      <c r="C2664" s="3" t="inlineStr">
        <is>
          <t>B210 B210 SC BLACK TONER CART</t>
        </is>
      </c>
      <c r="D2664" s="11" t="n">
        <v>57</v>
      </c>
      <c r="E2664" s="12" t="n">
        <v>47.5</v>
      </c>
    </row>
    <row r="2665">
      <c r="A2665" s="3" t="inlineStr">
        <is>
          <t>013R00691</t>
        </is>
      </c>
      <c r="B2665" s="3" t="inlineStr">
        <is>
          <t>Xerox</t>
        </is>
      </c>
      <c r="C2665" s="3" t="inlineStr">
        <is>
          <t>B230 DRUM CART</t>
        </is>
      </c>
      <c r="D2665" s="11" t="n">
        <v>76</v>
      </c>
      <c r="E2665" s="12" t="n">
        <v>63.33</v>
      </c>
    </row>
    <row r="2666">
      <c r="A2666" s="3" t="inlineStr">
        <is>
          <t>006R04400</t>
        </is>
      </c>
      <c r="B2666" s="3" t="inlineStr">
        <is>
          <t>Xerox</t>
        </is>
      </c>
      <c r="C2666" s="3" t="inlineStr">
        <is>
          <t>B230/B225/B235 HIGH CAP BLACK TONER</t>
        </is>
      </c>
      <c r="D2666" s="11" t="n">
        <v>93</v>
      </c>
      <c r="E2666" s="12" t="n">
        <v>77.5</v>
      </c>
    </row>
    <row r="2667">
      <c r="A2667" s="3" t="inlineStr">
        <is>
          <t>006R04399</t>
        </is>
      </c>
      <c r="B2667" s="3" t="inlineStr">
        <is>
          <t>Xerox</t>
        </is>
      </c>
      <c r="C2667" s="3" t="inlineStr">
        <is>
          <t>B230/B225/B235 STANDARD CAP BLACK TO</t>
        </is>
      </c>
      <c r="D2667" s="11" t="n">
        <v>54</v>
      </c>
      <c r="E2667" s="12" t="n">
        <v>45</v>
      </c>
    </row>
    <row r="2668">
      <c r="A2668" s="3" t="inlineStr">
        <is>
          <t>013R00690</t>
        </is>
      </c>
      <c r="B2668" s="3" t="inlineStr">
        <is>
          <t>Xerox</t>
        </is>
      </c>
      <c r="C2668" s="3" t="inlineStr">
        <is>
          <t>B310 DRUM CART</t>
        </is>
      </c>
      <c r="D2668" s="11" t="n">
        <v>75</v>
      </c>
      <c r="E2668" s="12" t="n">
        <v>62.5</v>
      </c>
    </row>
    <row r="2669">
      <c r="A2669" s="3" t="inlineStr">
        <is>
          <t>006R04378</t>
        </is>
      </c>
      <c r="B2669" s="3" t="inlineStr">
        <is>
          <t>Xerox</t>
        </is>
      </c>
      <c r="C2669" s="3" t="inlineStr">
        <is>
          <t>B310 EXTRA HIGH CAP 22K</t>
        </is>
      </c>
      <c r="D2669" s="11" t="n">
        <v>398</v>
      </c>
      <c r="E2669" s="12" t="n">
        <v>331.67</v>
      </c>
    </row>
    <row r="2670">
      <c r="A2670" s="3" t="inlineStr">
        <is>
          <t>006R04377</t>
        </is>
      </c>
      <c r="B2670" s="3" t="inlineStr">
        <is>
          <t>Xerox</t>
        </is>
      </c>
      <c r="C2670" s="3" t="inlineStr">
        <is>
          <t>B310 HI CAP BLACK 8K</t>
        </is>
      </c>
      <c r="D2670" s="11" t="n">
        <v>197</v>
      </c>
      <c r="E2670" s="12" t="n">
        <v>164.17</v>
      </c>
    </row>
    <row r="2671">
      <c r="A2671" s="3" t="inlineStr">
        <is>
          <t>006R04376</t>
        </is>
      </c>
      <c r="B2671" s="3" t="inlineStr">
        <is>
          <t>Xerox</t>
        </is>
      </c>
      <c r="C2671" s="3" t="inlineStr">
        <is>
          <t>B310 STD CAP BLACK 3K</t>
        </is>
      </c>
      <c r="D2671" s="11" t="n">
        <v>104</v>
      </c>
      <c r="E2671" s="12" t="n">
        <v>86.67</v>
      </c>
    </row>
    <row r="2672">
      <c r="A2672" s="3" t="inlineStr">
        <is>
          <t>106R03584</t>
        </is>
      </c>
      <c r="B2672" s="3" t="inlineStr">
        <is>
          <t>Xerox</t>
        </is>
      </c>
      <c r="C2672" s="3" t="inlineStr">
        <is>
          <t>B400 EHC BLK CART</t>
        </is>
      </c>
      <c r="D2672" s="11" t="n">
        <v>439</v>
      </c>
      <c r="E2672" s="12" t="n">
        <v>365.83</v>
      </c>
    </row>
    <row r="2673">
      <c r="A2673" s="3" t="inlineStr">
        <is>
          <t>106R03940</t>
        </is>
      </c>
      <c r="B2673" s="3" t="inlineStr">
        <is>
          <t>Xerox</t>
        </is>
      </c>
      <c r="C2673" s="3" t="inlineStr">
        <is>
          <t>B600 STD TONER CART 10K</t>
        </is>
      </c>
      <c r="D2673" s="11" t="n">
        <v>243</v>
      </c>
      <c r="E2673" s="12" t="n">
        <v>202.5</v>
      </c>
    </row>
    <row r="2674">
      <c r="A2674" s="3" t="inlineStr">
        <is>
          <t>106R03944</t>
        </is>
      </c>
      <c r="B2674" s="3" t="inlineStr">
        <is>
          <t>Xerox</t>
        </is>
      </c>
      <c r="C2674" s="3" t="inlineStr">
        <is>
          <t>B600 XHI TONER CART 45K</t>
        </is>
      </c>
      <c r="D2674" s="11" t="n">
        <v>463</v>
      </c>
      <c r="E2674" s="12" t="n">
        <v>385.83</v>
      </c>
    </row>
    <row r="2675">
      <c r="A2675" s="3" t="inlineStr">
        <is>
          <t>108R01420</t>
        </is>
      </c>
      <c r="B2675" s="3" t="inlineStr">
        <is>
          <t>Xerox</t>
        </is>
      </c>
      <c r="C2675" s="3" t="inlineStr">
        <is>
          <t>BLACK DRUM CART FOR  6510  WC 6515</t>
        </is>
      </c>
      <c r="D2675" s="11" t="n">
        <v>110</v>
      </c>
      <c r="E2675" s="12" t="n">
        <v>91.67</v>
      </c>
    </row>
    <row r="2676">
      <c r="A2676" s="3" t="inlineStr">
        <is>
          <t>106R03480</t>
        </is>
      </c>
      <c r="B2676" s="3" t="inlineStr">
        <is>
          <t>Xerox</t>
        </is>
      </c>
      <c r="C2676" s="3" t="inlineStr">
        <is>
          <t>BLACK HC TONER CART WC 6515</t>
        </is>
      </c>
      <c r="D2676" s="11" t="n">
        <v>154</v>
      </c>
      <c r="E2676" s="12" t="n">
        <v>128.33</v>
      </c>
    </row>
    <row r="2677">
      <c r="A2677" s="3" t="inlineStr">
        <is>
          <t>106R03476</t>
        </is>
      </c>
      <c r="B2677" s="3" t="inlineStr">
        <is>
          <t>Xerox</t>
        </is>
      </c>
      <c r="C2677" s="3" t="inlineStr">
        <is>
          <t>BLACK SC TONER CART WC 6515</t>
        </is>
      </c>
      <c r="D2677" s="11" t="n">
        <v>127</v>
      </c>
      <c r="E2677" s="12" t="n">
        <v>105.83</v>
      </c>
    </row>
    <row r="2678">
      <c r="A2678" s="3" t="inlineStr">
        <is>
          <t>006R04391</t>
        </is>
      </c>
      <c r="B2678" s="3" t="inlineStr">
        <is>
          <t>Xerox</t>
        </is>
      </c>
      <c r="C2678" s="3" t="inlineStr">
        <is>
          <t>C230 / C235 BLACK HIGH CAP TONER CAR</t>
        </is>
      </c>
      <c r="D2678" s="11" t="n">
        <v>106</v>
      </c>
      <c r="E2678" s="12" t="n">
        <v>88.33</v>
      </c>
    </row>
    <row r="2679">
      <c r="A2679" s="3" t="inlineStr">
        <is>
          <t>006R04383</t>
        </is>
      </c>
      <c r="B2679" s="3" t="inlineStr">
        <is>
          <t>Xerox</t>
        </is>
      </c>
      <c r="C2679" s="3" t="inlineStr">
        <is>
          <t>C230 / C235 BLACK STANDARD CAP TONER</t>
        </is>
      </c>
      <c r="D2679" s="11" t="n">
        <v>73</v>
      </c>
      <c r="E2679" s="12" t="n">
        <v>60.83</v>
      </c>
    </row>
    <row r="2680">
      <c r="A2680" s="3" t="inlineStr">
        <is>
          <t>006R04392</t>
        </is>
      </c>
      <c r="B2680" s="3" t="inlineStr">
        <is>
          <t>Xerox</t>
        </is>
      </c>
      <c r="C2680" s="3" t="inlineStr">
        <is>
          <t>C230 / C235 CYAN HIGH CAP TONER CART</t>
        </is>
      </c>
      <c r="D2680" s="11" t="n">
        <v>117</v>
      </c>
      <c r="E2680" s="12" t="n">
        <v>97.5</v>
      </c>
    </row>
    <row r="2681">
      <c r="A2681" s="3" t="inlineStr">
        <is>
          <t>006R04384</t>
        </is>
      </c>
      <c r="B2681" s="3" t="inlineStr">
        <is>
          <t>Xerox</t>
        </is>
      </c>
      <c r="C2681" s="3" t="inlineStr">
        <is>
          <t>C230 / C235 CYAN STANDARD CAPTONER C</t>
        </is>
      </c>
      <c r="D2681" s="11" t="n">
        <v>84</v>
      </c>
      <c r="E2681" s="12" t="n">
        <v>70</v>
      </c>
    </row>
    <row r="2682">
      <c r="A2682" s="3" t="inlineStr">
        <is>
          <t>006R04393</t>
        </is>
      </c>
      <c r="B2682" s="3" t="inlineStr">
        <is>
          <t>Xerox</t>
        </is>
      </c>
      <c r="C2682" s="3" t="inlineStr">
        <is>
          <t>C230 / C235 MAGENTA HIGH CAP TONER C</t>
        </is>
      </c>
      <c r="D2682" s="11" t="n">
        <v>117</v>
      </c>
      <c r="E2682" s="12" t="n">
        <v>97.5</v>
      </c>
    </row>
    <row r="2683">
      <c r="A2683" s="3" t="inlineStr">
        <is>
          <t>006R04385</t>
        </is>
      </c>
      <c r="B2683" s="3" t="inlineStr">
        <is>
          <t>Xerox</t>
        </is>
      </c>
      <c r="C2683" s="3" t="inlineStr">
        <is>
          <t>C230 / C235 MAGENTA STANDARD CAP TON</t>
        </is>
      </c>
      <c r="D2683" s="11" t="n">
        <v>84</v>
      </c>
      <c r="E2683" s="12" t="n">
        <v>70</v>
      </c>
    </row>
    <row r="2684">
      <c r="A2684" s="3" t="inlineStr">
        <is>
          <t>006R04394</t>
        </is>
      </c>
      <c r="B2684" s="3" t="inlineStr">
        <is>
          <t>Xerox</t>
        </is>
      </c>
      <c r="C2684" s="3" t="inlineStr">
        <is>
          <t>C230 / C235 YELLOW HIGH CAPTONER CAR</t>
        </is>
      </c>
      <c r="D2684" s="11" t="n">
        <v>118</v>
      </c>
      <c r="E2684" s="12" t="n">
        <v>98.33</v>
      </c>
    </row>
    <row r="2685">
      <c r="A2685" s="3" t="inlineStr">
        <is>
          <t>006R04386</t>
        </is>
      </c>
      <c r="B2685" s="3" t="inlineStr">
        <is>
          <t>Xerox</t>
        </is>
      </c>
      <c r="C2685" s="3" t="inlineStr">
        <is>
          <t>C230 / C235 YELLOW STANDARD CAP TONE</t>
        </is>
      </c>
      <c r="D2685" s="11" t="n">
        <v>83</v>
      </c>
      <c r="E2685" s="12" t="n">
        <v>69.17</v>
      </c>
    </row>
    <row r="2686">
      <c r="A2686" s="3" t="inlineStr">
        <is>
          <t>008R13326</t>
        </is>
      </c>
      <c r="B2686" s="3" t="inlineStr">
        <is>
          <t>Xerox</t>
        </is>
      </c>
      <c r="C2686" s="3" t="inlineStr">
        <is>
          <t>C230 WASTE TONER</t>
        </is>
      </c>
      <c r="D2686" s="11" t="n">
        <v>17</v>
      </c>
      <c r="E2686" s="12" t="n">
        <v>14.17</v>
      </c>
    </row>
    <row r="2687">
      <c r="A2687" s="3" t="inlineStr">
        <is>
          <t>008R13325</t>
        </is>
      </c>
      <c r="B2687" s="3" t="inlineStr">
        <is>
          <t>Xerox</t>
        </is>
      </c>
      <c r="C2687" s="3" t="inlineStr">
        <is>
          <t>C310 WASTE TONER 25K</t>
        </is>
      </c>
      <c r="D2687" s="11" t="n">
        <v>21</v>
      </c>
      <c r="E2687" s="12" t="n">
        <v>17.5</v>
      </c>
    </row>
    <row r="2688">
      <c r="A2688" s="3" t="inlineStr">
        <is>
          <t>108R01504</t>
        </is>
      </c>
      <c r="B2688" s="3" t="inlineStr">
        <is>
          <t>Xerox</t>
        </is>
      </c>
      <c r="C2688" s="3" t="inlineStr">
        <is>
          <t>C8000 C9000 WASTE CART</t>
        </is>
      </c>
      <c r="D2688" s="11" t="n">
        <v>68</v>
      </c>
      <c r="E2688" s="12" t="n">
        <v>56.67</v>
      </c>
    </row>
    <row r="2689">
      <c r="A2689" s="3" t="inlineStr">
        <is>
          <t>106R04052</t>
        </is>
      </c>
      <c r="B2689" s="3" t="inlineStr">
        <is>
          <t>Xerox</t>
        </is>
      </c>
      <c r="C2689" s="3" t="inlineStr">
        <is>
          <t>C8000 HI CAP YELLOW TONER</t>
        </is>
      </c>
      <c r="D2689" s="11" t="n">
        <v>318</v>
      </c>
      <c r="E2689" s="12" t="n">
        <v>265</v>
      </c>
    </row>
    <row r="2690">
      <c r="A2690" s="3" t="inlineStr">
        <is>
          <t>006R03672</t>
        </is>
      </c>
      <c r="B2690" s="3" t="inlineStr">
        <is>
          <t>Xerox</t>
        </is>
      </c>
      <c r="C2690" s="3" t="inlineStr">
        <is>
          <t>CE251A</t>
        </is>
      </c>
      <c r="D2690" s="11" t="n">
        <v>47</v>
      </c>
      <c r="E2690" s="12" t="n">
        <v>39.17</v>
      </c>
    </row>
    <row r="2691">
      <c r="A2691" s="3" t="inlineStr">
        <is>
          <t>006R03673</t>
        </is>
      </c>
      <c r="B2691" s="3" t="inlineStr">
        <is>
          <t>Xerox</t>
        </is>
      </c>
      <c r="C2691" s="3" t="inlineStr">
        <is>
          <t>CE252A</t>
        </is>
      </c>
      <c r="D2691" s="11" t="n">
        <v>58</v>
      </c>
      <c r="E2691" s="12" t="n">
        <v>48.33</v>
      </c>
    </row>
    <row r="2692">
      <c r="A2692" s="3" t="inlineStr">
        <is>
          <t>006R05212</t>
        </is>
      </c>
      <c r="B2692" s="3" t="inlineStr">
        <is>
          <t>Xerox</t>
        </is>
      </c>
      <c r="C2692" s="3" t="inlineStr">
        <is>
          <t>CMYK VALUE MULTIPACK XEROX C230 C235</t>
        </is>
      </c>
      <c r="D2692" s="11" t="n">
        <v>281</v>
      </c>
      <c r="E2692" s="12" t="n">
        <v>234.17</v>
      </c>
    </row>
    <row r="2693">
      <c r="A2693" s="3" t="inlineStr">
        <is>
          <t>106R03690</t>
        </is>
      </c>
      <c r="B2693" s="3" t="inlineStr">
        <is>
          <t>Xerox</t>
        </is>
      </c>
      <c r="C2693" s="3" t="inlineStr">
        <is>
          <t>CYAN EXTRA HC TONER CART WC 6515</t>
        </is>
      </c>
      <c r="D2693" s="11" t="n">
        <v>197</v>
      </c>
      <c r="E2693" s="12" t="n">
        <v>164.17</v>
      </c>
    </row>
    <row r="2694">
      <c r="A2694" s="3" t="inlineStr">
        <is>
          <t>106R03473</t>
        </is>
      </c>
      <c r="B2694" s="3" t="inlineStr">
        <is>
          <t>Xerox</t>
        </is>
      </c>
      <c r="C2694" s="3" t="inlineStr">
        <is>
          <t>CYAN SC TONER CART WC 6515</t>
        </is>
      </c>
      <c r="D2694" s="11" t="n">
        <v>98</v>
      </c>
      <c r="E2694" s="12" t="n">
        <v>81.67</v>
      </c>
    </row>
    <row r="2695">
      <c r="A2695" s="3" t="inlineStr">
        <is>
          <t>101R00474</t>
        </is>
      </c>
      <c r="B2695" s="3" t="inlineStr">
        <is>
          <t>Xerox</t>
        </is>
      </c>
      <c r="C2695" s="3" t="inlineStr">
        <is>
          <t>DRUM CARTRIDGE</t>
        </is>
      </c>
      <c r="D2695" s="11" t="n">
        <v>76</v>
      </c>
      <c r="E2695" s="12" t="n">
        <v>63.33</v>
      </c>
    </row>
    <row r="2696">
      <c r="A2696" s="3" t="inlineStr">
        <is>
          <t>106R02232</t>
        </is>
      </c>
      <c r="B2696" s="3" t="inlineStr">
        <is>
          <t>Xerox</t>
        </is>
      </c>
      <c r="C2696" s="3" t="inlineStr">
        <is>
          <t>HIGH CAP BLACK TONER CARTRIDGE  8K</t>
        </is>
      </c>
      <c r="D2696" s="11" t="n">
        <v>172</v>
      </c>
      <c r="E2696" s="12" t="n">
        <v>143.33</v>
      </c>
    </row>
    <row r="2697">
      <c r="A2697" s="3" t="inlineStr">
        <is>
          <t>106R02229</t>
        </is>
      </c>
      <c r="B2697" s="3" t="inlineStr">
        <is>
          <t>Xerox</t>
        </is>
      </c>
      <c r="C2697" s="3" t="inlineStr">
        <is>
          <t>HIGH CAP CYAN TONER CARTRIDGE  6K</t>
        </is>
      </c>
      <c r="D2697" s="11" t="n">
        <v>236</v>
      </c>
      <c r="E2697" s="12" t="n">
        <v>196.67</v>
      </c>
    </row>
    <row r="2698">
      <c r="A2698" s="3" t="inlineStr">
        <is>
          <t>106R02230</t>
        </is>
      </c>
      <c r="B2698" s="3" t="inlineStr">
        <is>
          <t>Xerox</t>
        </is>
      </c>
      <c r="C2698" s="3" t="inlineStr">
        <is>
          <t>HIGH CAP MAGENTA TONER CARTRIDGE  6K</t>
        </is>
      </c>
      <c r="D2698" s="11" t="n">
        <v>236</v>
      </c>
      <c r="E2698" s="12" t="n">
        <v>196.67</v>
      </c>
    </row>
    <row r="2699">
      <c r="A2699" s="3" t="inlineStr">
        <is>
          <t>106R02231</t>
        </is>
      </c>
      <c r="B2699" s="3" t="inlineStr">
        <is>
          <t>Xerox</t>
        </is>
      </c>
      <c r="C2699" s="3" t="inlineStr">
        <is>
          <t>HIGH CAP YELLOW TONER CARTRIDGE  6K</t>
        </is>
      </c>
      <c r="D2699" s="11" t="n">
        <v>236</v>
      </c>
      <c r="E2699" s="12" t="n">
        <v>196.67</v>
      </c>
    </row>
    <row r="2700">
      <c r="A2700" s="3" t="inlineStr">
        <is>
          <t>108R01418</t>
        </is>
      </c>
      <c r="B2700" s="3" t="inlineStr">
        <is>
          <t>Xerox</t>
        </is>
      </c>
      <c r="C2700" s="3" t="inlineStr">
        <is>
          <t>MAGENTA DRUM CART FOR  6510  WC 6515</t>
        </is>
      </c>
      <c r="D2700" s="11" t="n">
        <v>110</v>
      </c>
      <c r="E2700" s="12" t="n">
        <v>91.67</v>
      </c>
    </row>
    <row r="2701">
      <c r="A2701" s="3" t="inlineStr">
        <is>
          <t>106R03691</t>
        </is>
      </c>
      <c r="B2701" s="3" t="inlineStr">
        <is>
          <t>Xerox</t>
        </is>
      </c>
      <c r="C2701" s="3" t="inlineStr">
        <is>
          <t>MAGENTA EXTRA HC TONER CART WC 6515</t>
        </is>
      </c>
      <c r="D2701" s="11" t="n">
        <v>197</v>
      </c>
      <c r="E2701" s="12" t="n">
        <v>164.17</v>
      </c>
    </row>
    <row r="2702">
      <c r="A2702" s="3" t="inlineStr">
        <is>
          <t>106R03474</t>
        </is>
      </c>
      <c r="B2702" s="3" t="inlineStr">
        <is>
          <t>Xerox</t>
        </is>
      </c>
      <c r="C2702" s="3" t="inlineStr">
        <is>
          <t>MAGENTA SC TONER CART WC 6515</t>
        </is>
      </c>
      <c r="D2702" s="11" t="n">
        <v>98</v>
      </c>
      <c r="E2702" s="12" t="n">
        <v>81.67</v>
      </c>
    </row>
    <row r="2703">
      <c r="A2703" s="3" t="inlineStr">
        <is>
          <t>106R02307</t>
        </is>
      </c>
      <c r="B2703" s="3" t="inlineStr">
        <is>
          <t>Xerox</t>
        </is>
      </c>
      <c r="C2703" s="3" t="inlineStr">
        <is>
          <t>PHASER 3320 HIGH CAPACITY PRINT CART</t>
        </is>
      </c>
      <c r="D2703" s="11" t="n">
        <v>338</v>
      </c>
      <c r="E2703" s="12" t="n">
        <v>281.67</v>
      </c>
    </row>
    <row r="2704">
      <c r="A2704" s="3" t="inlineStr">
        <is>
          <t>101R00555</t>
        </is>
      </c>
      <c r="B2704" s="3" t="inlineStr">
        <is>
          <t>Xerox</t>
        </is>
      </c>
      <c r="C2704" s="3" t="inlineStr">
        <is>
          <t>PHASER 3330 3335 DRUM</t>
        </is>
      </c>
      <c r="D2704" s="11" t="n">
        <v>59</v>
      </c>
      <c r="E2704" s="12" t="n">
        <v>49.17</v>
      </c>
    </row>
    <row r="2705">
      <c r="A2705" s="3" t="inlineStr">
        <is>
          <t>106R03624</t>
        </is>
      </c>
      <c r="B2705" s="3" t="inlineStr">
        <is>
          <t>Xerox</t>
        </is>
      </c>
      <c r="C2705" s="3" t="inlineStr">
        <is>
          <t>PHASER 3330 3335 EHY TONER</t>
        </is>
      </c>
      <c r="D2705" s="11" t="n">
        <v>331</v>
      </c>
      <c r="E2705" s="12" t="n">
        <v>275.83</v>
      </c>
    </row>
    <row r="2706">
      <c r="A2706" s="3" t="inlineStr">
        <is>
          <t>101R00554</t>
        </is>
      </c>
      <c r="B2706" s="3" t="inlineStr">
        <is>
          <t>Xerox</t>
        </is>
      </c>
      <c r="C2706" s="3" t="inlineStr">
        <is>
          <t>VERSALINK B400/B405 DRUM CART</t>
        </is>
      </c>
      <c r="D2706" s="11" t="n">
        <v>102</v>
      </c>
      <c r="E2706" s="12" t="n">
        <v>85</v>
      </c>
    </row>
    <row r="2707">
      <c r="A2707" s="3" t="inlineStr">
        <is>
          <t>106R03580</t>
        </is>
      </c>
      <c r="B2707" s="3" t="inlineStr">
        <is>
          <t>Xerox</t>
        </is>
      </c>
      <c r="C2707" s="3" t="inlineStr">
        <is>
          <t>VERSALINK B400/B405 SC BLACK CART 6K</t>
        </is>
      </c>
      <c r="D2707" s="11" t="n">
        <v>191</v>
      </c>
      <c r="E2707" s="12" t="n">
        <v>159.17</v>
      </c>
    </row>
    <row r="2708">
      <c r="A2708" s="3" t="inlineStr">
        <is>
          <t>108R01484</t>
        </is>
      </c>
      <c r="B2708" s="3" t="inlineStr">
        <is>
          <t>Xerox</t>
        </is>
      </c>
      <c r="C2708" s="3" t="inlineStr">
        <is>
          <t>VERSALINK C0X BLACK DRUM CARTRIDGE</t>
        </is>
      </c>
      <c r="D2708" s="11" t="n">
        <v>97</v>
      </c>
      <c r="E2708" s="12" t="n">
        <v>80.83</v>
      </c>
    </row>
    <row r="2709">
      <c r="A2709" s="3" t="inlineStr">
        <is>
          <t>106R03862</t>
        </is>
      </c>
      <c r="B2709" s="3" t="inlineStr">
        <is>
          <t>Xerox</t>
        </is>
      </c>
      <c r="C2709" s="3" t="inlineStr">
        <is>
          <t>VERSALINK C0X BLACK SC TONER CART</t>
        </is>
      </c>
      <c r="D2709" s="11" t="n">
        <v>171</v>
      </c>
      <c r="E2709" s="12" t="n">
        <v>142.5</v>
      </c>
    </row>
    <row r="2710">
      <c r="A2710" s="3" t="inlineStr">
        <is>
          <t>108R01481</t>
        </is>
      </c>
      <c r="B2710" s="3" t="inlineStr">
        <is>
          <t>Xerox</t>
        </is>
      </c>
      <c r="C2710" s="3" t="inlineStr">
        <is>
          <t>VERSALINK C0X CYAN DRUM CARTRIDGE</t>
        </is>
      </c>
      <c r="D2710" s="11" t="n">
        <v>78</v>
      </c>
      <c r="E2710" s="12" t="n">
        <v>65</v>
      </c>
    </row>
    <row r="2711">
      <c r="A2711" s="3" t="inlineStr">
        <is>
          <t>106R03528</t>
        </is>
      </c>
      <c r="B2711" s="3" t="inlineStr">
        <is>
          <t>Xerox</t>
        </is>
      </c>
      <c r="C2711" s="3" t="inlineStr">
        <is>
          <t>VERSALINK C400/C405 BLACK EXTRA HI C</t>
        </is>
      </c>
      <c r="D2711" s="11" t="n">
        <v>218</v>
      </c>
      <c r="E2711" s="12" t="n">
        <v>181.67</v>
      </c>
    </row>
    <row r="2712">
      <c r="A2712" s="3" t="inlineStr">
        <is>
          <t>106R03516</t>
        </is>
      </c>
      <c r="B2712" s="3" t="inlineStr">
        <is>
          <t>Xerox</t>
        </is>
      </c>
      <c r="C2712" s="3" t="inlineStr">
        <is>
          <t>VERSALINK C400/C405 BLACK HC TONER C</t>
        </is>
      </c>
      <c r="D2712" s="11" t="n">
        <v>165</v>
      </c>
      <c r="E2712" s="12" t="n">
        <v>137.5</v>
      </c>
    </row>
    <row r="2713">
      <c r="A2713" s="3" t="inlineStr">
        <is>
          <t>106R03530</t>
        </is>
      </c>
      <c r="B2713" s="3" t="inlineStr">
        <is>
          <t>Xerox</t>
        </is>
      </c>
      <c r="C2713" s="3" t="inlineStr">
        <is>
          <t>VERSALINK C400/C405 CYAN EXTRA HI CA</t>
        </is>
      </c>
      <c r="D2713" s="11" t="n">
        <v>319</v>
      </c>
      <c r="E2713" s="12" t="n">
        <v>265.83</v>
      </c>
    </row>
    <row r="2714">
      <c r="A2714" s="3" t="inlineStr">
        <is>
          <t>106R03518</t>
        </is>
      </c>
      <c r="B2714" s="3" t="inlineStr">
        <is>
          <t>Xerox</t>
        </is>
      </c>
      <c r="C2714" s="3" t="inlineStr">
        <is>
          <t>VERSALINK C400/C405 CYAN HC TONER CA</t>
        </is>
      </c>
      <c r="D2714" s="11" t="n">
        <v>237</v>
      </c>
      <c r="E2714" s="12" t="n">
        <v>197.5</v>
      </c>
    </row>
    <row r="2715">
      <c r="A2715" s="3" t="inlineStr">
        <is>
          <t>106R03502</t>
        </is>
      </c>
      <c r="B2715" s="3" t="inlineStr">
        <is>
          <t>Xerox</t>
        </is>
      </c>
      <c r="C2715" s="3" t="inlineStr">
        <is>
          <t>VERSALINK C400/C405 CYAN SC TONER CA</t>
        </is>
      </c>
      <c r="D2715" s="11" t="n">
        <v>158</v>
      </c>
      <c r="E2715" s="12" t="n">
        <v>131.67</v>
      </c>
    </row>
    <row r="2716">
      <c r="A2716" s="3" t="inlineStr">
        <is>
          <t>106R03531</t>
        </is>
      </c>
      <c r="B2716" s="3" t="inlineStr">
        <is>
          <t>Xerox</t>
        </is>
      </c>
      <c r="C2716" s="3" t="inlineStr">
        <is>
          <t>VERSALINK C400/C405 MAGENTA EXTRA HI</t>
        </is>
      </c>
      <c r="D2716" s="11" t="n">
        <v>319</v>
      </c>
      <c r="E2716" s="12" t="n">
        <v>265.83</v>
      </c>
    </row>
    <row r="2717">
      <c r="A2717" s="3" t="inlineStr">
        <is>
          <t>106R03519</t>
        </is>
      </c>
      <c r="B2717" s="3" t="inlineStr">
        <is>
          <t>Xerox</t>
        </is>
      </c>
      <c r="C2717" s="3" t="inlineStr">
        <is>
          <t>VERSALINK C400/C405 MAGENTA HI CART</t>
        </is>
      </c>
      <c r="D2717" s="11" t="n">
        <v>237</v>
      </c>
      <c r="E2717" s="12" t="n">
        <v>197.5</v>
      </c>
    </row>
    <row r="2718">
      <c r="A2718" s="3" t="inlineStr">
        <is>
          <t>106R03503</t>
        </is>
      </c>
      <c r="B2718" s="3" t="inlineStr">
        <is>
          <t>Xerox</t>
        </is>
      </c>
      <c r="C2718" s="3" t="inlineStr">
        <is>
          <t>VERSALINK C400/C405 MAGENTA SC TONER</t>
        </is>
      </c>
      <c r="D2718" s="11" t="n">
        <v>158</v>
      </c>
      <c r="E2718" s="12" t="n">
        <v>131.67</v>
      </c>
    </row>
    <row r="2719">
      <c r="A2719" s="3" t="inlineStr">
        <is>
          <t>106R03529</t>
        </is>
      </c>
      <c r="B2719" s="3" t="inlineStr">
        <is>
          <t>Xerox</t>
        </is>
      </c>
      <c r="C2719" s="3" t="inlineStr">
        <is>
          <t>VERSALINK C400/C405 YELLOW EXTRA HI</t>
        </is>
      </c>
      <c r="D2719" s="11" t="n">
        <v>319</v>
      </c>
      <c r="E2719" s="12" t="n">
        <v>265.83</v>
      </c>
    </row>
    <row r="2720">
      <c r="A2720" s="3" t="inlineStr">
        <is>
          <t>106R03517</t>
        </is>
      </c>
      <c r="B2720" s="3" t="inlineStr">
        <is>
          <t>Xerox</t>
        </is>
      </c>
      <c r="C2720" s="3" t="inlineStr">
        <is>
          <t>VERSALINK C400/C405 YELLOW HC TONER</t>
        </is>
      </c>
      <c r="D2720" s="11" t="n">
        <v>237</v>
      </c>
      <c r="E2720" s="12" t="n">
        <v>197.5</v>
      </c>
    </row>
    <row r="2721">
      <c r="A2721" s="3" t="inlineStr">
        <is>
          <t>106R03501</t>
        </is>
      </c>
      <c r="B2721" s="3" t="inlineStr">
        <is>
          <t>Xerox</t>
        </is>
      </c>
      <c r="C2721" s="3" t="inlineStr">
        <is>
          <t>VERSALINK C400/C405 YELLOW SC TONER</t>
        </is>
      </c>
      <c r="D2721" s="11" t="n">
        <v>158</v>
      </c>
      <c r="E2721" s="12" t="n">
        <v>131.67</v>
      </c>
    </row>
    <row r="2722">
      <c r="A2722" s="3" t="inlineStr">
        <is>
          <t>006R04685</t>
        </is>
      </c>
      <c r="B2722" s="3" t="inlineStr">
        <is>
          <t>Xerox</t>
        </is>
      </c>
      <c r="C2722" s="3" t="inlineStr">
        <is>
          <t>VERSALINK C410 / C415 BLACK HIGH CAP</t>
        </is>
      </c>
      <c r="D2722" s="11" t="n">
        <v>198</v>
      </c>
      <c r="E2722" s="12" t="n">
        <v>165</v>
      </c>
    </row>
    <row r="2723">
      <c r="A2723" s="3" t="inlineStr">
        <is>
          <t>006R04677</t>
        </is>
      </c>
      <c r="B2723" s="3" t="inlineStr">
        <is>
          <t>Xerox</t>
        </is>
      </c>
      <c r="C2723" s="3" t="inlineStr">
        <is>
          <t>VERSALINK C410 / C415 BLACK STANDARD</t>
        </is>
      </c>
      <c r="D2723" s="11" t="n">
        <v>113</v>
      </c>
      <c r="E2723" s="12" t="n">
        <v>94.17</v>
      </c>
    </row>
    <row r="2724">
      <c r="A2724" s="3" t="inlineStr">
        <is>
          <t>006R04686</t>
        </is>
      </c>
      <c r="B2724" s="3" t="inlineStr">
        <is>
          <t>Xerox</t>
        </is>
      </c>
      <c r="C2724" s="3" t="inlineStr">
        <is>
          <t>VERSALINK C410 / C415 CYAN HIGH CAPA</t>
        </is>
      </c>
      <c r="D2724" s="11" t="n">
        <v>248</v>
      </c>
      <c r="E2724" s="12" t="n">
        <v>206.67</v>
      </c>
    </row>
    <row r="2725">
      <c r="A2725" s="3" t="inlineStr">
        <is>
          <t>006R04678</t>
        </is>
      </c>
      <c r="B2725" s="3" t="inlineStr">
        <is>
          <t>Xerox</t>
        </is>
      </c>
      <c r="C2725" s="3" t="inlineStr">
        <is>
          <t>VERSALINK C410 / C415 CYAN STANDARD</t>
        </is>
      </c>
      <c r="D2725" s="11" t="n">
        <v>119</v>
      </c>
      <c r="E2725" s="12" t="n">
        <v>99.17</v>
      </c>
    </row>
    <row r="2726">
      <c r="A2726" s="3" t="inlineStr">
        <is>
          <t>006R04687</t>
        </is>
      </c>
      <c r="B2726" s="3" t="inlineStr">
        <is>
          <t>Xerox</t>
        </is>
      </c>
      <c r="C2726" s="3" t="inlineStr">
        <is>
          <t>VERSALINK C410 / C415 MAGENA HIGH CA</t>
        </is>
      </c>
      <c r="D2726" s="11" t="n">
        <v>248</v>
      </c>
      <c r="E2726" s="12" t="n">
        <v>206.67</v>
      </c>
    </row>
    <row r="2727">
      <c r="A2727" s="3" t="inlineStr">
        <is>
          <t>006R04679</t>
        </is>
      </c>
      <c r="B2727" s="3" t="inlineStr">
        <is>
          <t>Xerox</t>
        </is>
      </c>
      <c r="C2727" s="3" t="inlineStr">
        <is>
          <t>VERSALINK C410 / C415 MAGENA STANDAR</t>
        </is>
      </c>
      <c r="D2727" s="11" t="n">
        <v>119</v>
      </c>
      <c r="E2727" s="12" t="n">
        <v>99.17</v>
      </c>
    </row>
    <row r="2728">
      <c r="A2728" s="3" t="inlineStr">
        <is>
          <t>006R04688</t>
        </is>
      </c>
      <c r="B2728" s="3" t="inlineStr">
        <is>
          <t>Xerox</t>
        </is>
      </c>
      <c r="C2728" s="3" t="inlineStr">
        <is>
          <t>VERSALINK C410 / C415 YELLOW HIGH CA</t>
        </is>
      </c>
      <c r="D2728" s="11" t="n">
        <v>248</v>
      </c>
      <c r="E2728" s="12" t="n">
        <v>206.67</v>
      </c>
    </row>
    <row r="2729">
      <c r="A2729" s="3" t="inlineStr">
        <is>
          <t>006R04680</t>
        </is>
      </c>
      <c r="B2729" s="3" t="inlineStr">
        <is>
          <t>Xerox</t>
        </is>
      </c>
      <c r="C2729" s="3" t="inlineStr">
        <is>
          <t>VERSALINK C410 / C415 YELLOW STANDAR</t>
        </is>
      </c>
      <c r="D2729" s="11" t="n">
        <v>119</v>
      </c>
      <c r="E2729" s="12" t="n">
        <v>99.17</v>
      </c>
    </row>
    <row r="2730">
      <c r="A2730" s="3" t="inlineStr">
        <is>
          <t>106R03859</t>
        </is>
      </c>
      <c r="B2730" s="3" t="inlineStr">
        <is>
          <t>Xerox</t>
        </is>
      </c>
      <c r="C2730" s="3" t="inlineStr">
        <is>
          <t>VERSALINK C50X CYAN SC TONER CART</t>
        </is>
      </c>
      <c r="D2730" s="11" t="n">
        <v>157</v>
      </c>
      <c r="E2730" s="12" t="n">
        <v>130.83</v>
      </c>
    </row>
    <row r="2731">
      <c r="A2731" s="3" t="inlineStr">
        <is>
          <t>106R03860</t>
        </is>
      </c>
      <c r="B2731" s="3" t="inlineStr">
        <is>
          <t>Xerox</t>
        </is>
      </c>
      <c r="C2731" s="3" t="inlineStr">
        <is>
          <t>VERSALINK C50X MAGENTA SC TONER CART</t>
        </is>
      </c>
      <c r="D2731" s="11" t="n">
        <v>157</v>
      </c>
      <c r="E2731" s="12" t="n">
        <v>130.83</v>
      </c>
    </row>
    <row r="2732">
      <c r="A2732" s="3" t="inlineStr">
        <is>
          <t>106R03875</t>
        </is>
      </c>
      <c r="B2732" s="3" t="inlineStr">
        <is>
          <t>Xerox</t>
        </is>
      </c>
      <c r="C2732" s="3" t="inlineStr">
        <is>
          <t>VERSALINK C50X YELLOW EHC TONER CART</t>
        </is>
      </c>
      <c r="D2732" s="11" t="n">
        <v>293</v>
      </c>
      <c r="E2732" s="12" t="n">
        <v>244.17</v>
      </c>
    </row>
    <row r="2733">
      <c r="A2733" s="3" t="inlineStr">
        <is>
          <t>106R03861</t>
        </is>
      </c>
      <c r="B2733" s="3" t="inlineStr">
        <is>
          <t>Xerox</t>
        </is>
      </c>
      <c r="C2733" s="3" t="inlineStr">
        <is>
          <t>VERSALINK C50X YELLOW SC TONER CART</t>
        </is>
      </c>
      <c r="D2733" s="11" t="n">
        <v>157</v>
      </c>
      <c r="E2733" s="12" t="n">
        <v>130.83</v>
      </c>
    </row>
    <row r="2734">
      <c r="A2734" s="3" t="inlineStr">
        <is>
          <t>106R03923</t>
        </is>
      </c>
      <c r="B2734" s="3" t="inlineStr">
        <is>
          <t>Xerox</t>
        </is>
      </c>
      <c r="C2734" s="3" t="inlineStr">
        <is>
          <t>VERSALINK C600 BLACK EXTRA HC TONER</t>
        </is>
      </c>
      <c r="D2734" s="11" t="n">
        <v>221</v>
      </c>
      <c r="E2734" s="12" t="n">
        <v>184.17</v>
      </c>
    </row>
    <row r="2735">
      <c r="A2735" s="3" t="inlineStr">
        <is>
          <t>106R03920</t>
        </is>
      </c>
      <c r="B2735" s="3" t="inlineStr">
        <is>
          <t>Xerox</t>
        </is>
      </c>
      <c r="C2735" s="3" t="inlineStr">
        <is>
          <t>VERSALINK C600 CYAN EXTRA HC TONER C</t>
        </is>
      </c>
      <c r="D2735" s="11" t="n">
        <v>434</v>
      </c>
      <c r="E2735" s="12" t="n">
        <v>361.67</v>
      </c>
    </row>
    <row r="2736">
      <c r="A2736" s="3" t="inlineStr">
        <is>
          <t>108R01488</t>
        </is>
      </c>
      <c r="B2736" s="3" t="inlineStr">
        <is>
          <t>Xerox</t>
        </is>
      </c>
      <c r="C2736" s="3" t="inlineStr">
        <is>
          <t>VERSALINK C60X BLACK DRUM CARTRIDGE</t>
        </is>
      </c>
      <c r="D2736" s="11" t="n">
        <v>81</v>
      </c>
      <c r="E2736" s="12" t="n">
        <v>67.5</v>
      </c>
    </row>
    <row r="2737">
      <c r="A2737" s="3" t="inlineStr">
        <is>
          <t>108R01485</t>
        </is>
      </c>
      <c r="B2737" s="3" t="inlineStr">
        <is>
          <t>Xerox</t>
        </is>
      </c>
      <c r="C2737" s="3" t="inlineStr">
        <is>
          <t>VERSALINK C60X CYAN DRUM CARTRIDGE</t>
        </is>
      </c>
      <c r="D2737" s="11" t="n">
        <v>81</v>
      </c>
      <c r="E2737" s="12" t="n">
        <v>67.5</v>
      </c>
    </row>
    <row r="2738">
      <c r="A2738" s="3" t="inlineStr">
        <is>
          <t>108R01486</t>
        </is>
      </c>
      <c r="B2738" s="3" t="inlineStr">
        <is>
          <t>Xerox</t>
        </is>
      </c>
      <c r="C2738" s="3" t="inlineStr">
        <is>
          <t>VERSALINK C60X MAGENTA DRUM CARTRIDG</t>
        </is>
      </c>
      <c r="D2738" s="11" t="n">
        <v>81</v>
      </c>
      <c r="E2738" s="12" t="n">
        <v>67.5</v>
      </c>
    </row>
    <row r="2739">
      <c r="A2739" s="3" t="inlineStr">
        <is>
          <t>108R01487</t>
        </is>
      </c>
      <c r="B2739" s="3" t="inlineStr">
        <is>
          <t>Xerox</t>
        </is>
      </c>
      <c r="C2739" s="3" t="inlineStr">
        <is>
          <t>VERSALINK C60X YELLOW DRUM CARTRIDGE</t>
        </is>
      </c>
      <c r="D2739" s="11" t="n">
        <v>81</v>
      </c>
      <c r="E2739" s="12" t="n">
        <v>67.5</v>
      </c>
    </row>
    <row r="2740">
      <c r="A2740" s="3" t="inlineStr">
        <is>
          <t>006R04624</t>
        </is>
      </c>
      <c r="B2740" s="3" t="inlineStr">
        <is>
          <t>Xerox</t>
        </is>
      </c>
      <c r="C2740" s="3" t="inlineStr">
        <is>
          <t>VERSALINK C620 BLACK H/C TONER CART</t>
        </is>
      </c>
      <c r="D2740" s="11" t="n">
        <v>344</v>
      </c>
      <c r="E2740" s="12" t="n">
        <v>286.67</v>
      </c>
    </row>
    <row r="2741">
      <c r="A2741" s="3" t="inlineStr">
        <is>
          <t>006R04627</t>
        </is>
      </c>
      <c r="B2741" s="3" t="inlineStr">
        <is>
          <t>Xerox</t>
        </is>
      </c>
      <c r="C2741" s="3" t="inlineStr">
        <is>
          <t>VERSALINK C620 YELLOW H/C TONER CART</t>
        </is>
      </c>
      <c r="D2741" s="11" t="n">
        <v>367</v>
      </c>
      <c r="E2741" s="12" t="n">
        <v>305.83</v>
      </c>
    </row>
    <row r="2742">
      <c r="A2742" s="3" t="inlineStr">
        <is>
          <t>006R04616</t>
        </is>
      </c>
      <c r="B2742" s="3" t="inlineStr">
        <is>
          <t>Xerox</t>
        </is>
      </c>
      <c r="C2742" s="3" t="inlineStr">
        <is>
          <t>VERSALINK C625 BLACK STANDARD CAPACI</t>
        </is>
      </c>
      <c r="D2742" s="11" t="n">
        <v>226</v>
      </c>
      <c r="E2742" s="12" t="n">
        <v>188.33</v>
      </c>
    </row>
    <row r="2743">
      <c r="A2743" s="3" t="inlineStr">
        <is>
          <t>006R04617</t>
        </is>
      </c>
      <c r="B2743" s="3" t="inlineStr">
        <is>
          <t>Xerox</t>
        </is>
      </c>
      <c r="C2743" s="3" t="inlineStr">
        <is>
          <t>VERSALINK C625 CYAN STANDARD CAPACIT</t>
        </is>
      </c>
      <c r="D2743" s="11" t="n">
        <v>245</v>
      </c>
      <c r="E2743" s="12" t="n">
        <v>204.17</v>
      </c>
    </row>
    <row r="2744">
      <c r="A2744" s="3" t="inlineStr">
        <is>
          <t>006R04618</t>
        </is>
      </c>
      <c r="B2744" s="3" t="inlineStr">
        <is>
          <t>Xerox</t>
        </is>
      </c>
      <c r="C2744" s="3" t="inlineStr">
        <is>
          <t>VERSALINK C625 MAGENTA STANDARD CAPA</t>
        </is>
      </c>
      <c r="D2744" s="11" t="n">
        <v>245</v>
      </c>
      <c r="E2744" s="12" t="n">
        <v>204.17</v>
      </c>
    </row>
    <row r="2745">
      <c r="A2745" s="3" t="inlineStr">
        <is>
          <t>006R04619</t>
        </is>
      </c>
      <c r="B2745" s="3" t="inlineStr">
        <is>
          <t>Xerox</t>
        </is>
      </c>
      <c r="C2745" s="3" t="inlineStr">
        <is>
          <t>VERSALINK C625 YELLOW STANDARD CAPAC</t>
        </is>
      </c>
      <c r="D2745" s="11" t="n">
        <v>245</v>
      </c>
      <c r="E2745" s="12" t="n">
        <v>204.17</v>
      </c>
    </row>
    <row r="2746">
      <c r="A2746" s="3" t="inlineStr">
        <is>
          <t>106R03757</t>
        </is>
      </c>
      <c r="B2746" s="3" t="inlineStr">
        <is>
          <t>Xerox</t>
        </is>
      </c>
      <c r="C2746" s="3" t="inlineStr">
        <is>
          <t>VERSALINK C7000 HC BLACK TONER CART</t>
        </is>
      </c>
      <c r="D2746" s="11" t="n">
        <v>247</v>
      </c>
      <c r="E2746" s="12" t="n">
        <v>205.83</v>
      </c>
    </row>
    <row r="2747">
      <c r="A2747" s="3" t="inlineStr">
        <is>
          <t>106R03760</t>
        </is>
      </c>
      <c r="B2747" s="3" t="inlineStr">
        <is>
          <t>Xerox</t>
        </is>
      </c>
      <c r="C2747" s="3" t="inlineStr">
        <is>
          <t>VERSALINK C7000 HC CYAN TONER CART</t>
        </is>
      </c>
      <c r="D2747" s="11" t="n">
        <v>398</v>
      </c>
      <c r="E2747" s="12" t="n">
        <v>331.67</v>
      </c>
    </row>
    <row r="2748">
      <c r="A2748" s="3" t="inlineStr">
        <is>
          <t>106R03759</t>
        </is>
      </c>
      <c r="B2748" s="3" t="inlineStr">
        <is>
          <t>Xerox</t>
        </is>
      </c>
      <c r="C2748" s="3" t="inlineStr">
        <is>
          <t>VERSALINK C7000 HC MAGENTA TONER CAR</t>
        </is>
      </c>
      <c r="D2748" s="11" t="n">
        <v>398</v>
      </c>
      <c r="E2748" s="12" t="n">
        <v>331.67</v>
      </c>
    </row>
    <row r="2749">
      <c r="A2749" s="3" t="inlineStr">
        <is>
          <t>106R03758</t>
        </is>
      </c>
      <c r="B2749" s="3" t="inlineStr">
        <is>
          <t>Xerox</t>
        </is>
      </c>
      <c r="C2749" s="3" t="inlineStr">
        <is>
          <t>VERSALINK C7000 HC YELLOW TONER CART</t>
        </is>
      </c>
      <c r="D2749" s="11" t="n">
        <v>398</v>
      </c>
      <c r="E2749" s="12" t="n">
        <v>331.67</v>
      </c>
    </row>
    <row r="2750">
      <c r="A2750" s="3" t="inlineStr">
        <is>
          <t>115R00129</t>
        </is>
      </c>
      <c r="B2750" s="3" t="inlineStr">
        <is>
          <t>Xerox</t>
        </is>
      </c>
      <c r="C2750" s="3" t="inlineStr">
        <is>
          <t>VERSALINK C7000 WASTE CARTRIDGE</t>
        </is>
      </c>
      <c r="D2750" s="11" t="n">
        <v>35</v>
      </c>
      <c r="E2750" s="12" t="n">
        <v>29.17</v>
      </c>
    </row>
    <row r="2751">
      <c r="A2751" s="3" t="inlineStr">
        <is>
          <t>115R00128</t>
        </is>
      </c>
      <c r="B2751" s="3" t="inlineStr">
        <is>
          <t>Xerox</t>
        </is>
      </c>
      <c r="C2751" s="3" t="inlineStr">
        <is>
          <t>VERSALINK C7000 WASTE CARTRIDGE</t>
        </is>
      </c>
      <c r="D2751" s="11" t="n">
        <v>40</v>
      </c>
      <c r="E2751" s="12" t="n">
        <v>33.33</v>
      </c>
    </row>
    <row r="2752">
      <c r="A2752" s="3" t="inlineStr">
        <is>
          <t>106R03737</t>
        </is>
      </c>
      <c r="B2752" s="3" t="inlineStr">
        <is>
          <t>Xerox</t>
        </is>
      </c>
      <c r="C2752" s="3" t="inlineStr">
        <is>
          <t>VERSALINK C7020 EHC BLACK TONER CART</t>
        </is>
      </c>
      <c r="D2752" s="11" t="n">
        <v>201</v>
      </c>
      <c r="E2752" s="12" t="n">
        <v>167.5</v>
      </c>
    </row>
    <row r="2753">
      <c r="A2753" s="3" t="inlineStr">
        <is>
          <t>106R03740</t>
        </is>
      </c>
      <c r="B2753" s="3" t="inlineStr">
        <is>
          <t>Xerox</t>
        </is>
      </c>
      <c r="C2753" s="3" t="inlineStr">
        <is>
          <t>VERSALINK C7020 EHC CYAN TONER CART</t>
        </is>
      </c>
      <c r="D2753" s="11" t="n">
        <v>317</v>
      </c>
      <c r="E2753" s="12" t="n">
        <v>264.17</v>
      </c>
    </row>
    <row r="2754">
      <c r="A2754" s="3" t="inlineStr">
        <is>
          <t>106R03739</t>
        </is>
      </c>
      <c r="B2754" s="3" t="inlineStr">
        <is>
          <t>Xerox</t>
        </is>
      </c>
      <c r="C2754" s="3" t="inlineStr">
        <is>
          <t>VERSALINK C7020 EHC MAGENTA TONER CA</t>
        </is>
      </c>
      <c r="D2754" s="11" t="n">
        <v>317</v>
      </c>
      <c r="E2754" s="12" t="n">
        <v>264.17</v>
      </c>
    </row>
    <row r="2755">
      <c r="A2755" s="3" t="inlineStr">
        <is>
          <t>106R03738</t>
        </is>
      </c>
      <c r="B2755" s="3" t="inlineStr">
        <is>
          <t>Xerox</t>
        </is>
      </c>
      <c r="C2755" s="3" t="inlineStr">
        <is>
          <t>VERSALINK C7020 EHC YELLOW TONER CAR</t>
        </is>
      </c>
      <c r="D2755" s="11" t="n">
        <v>317</v>
      </c>
      <c r="E2755" s="12" t="n">
        <v>264.17</v>
      </c>
    </row>
    <row r="2756">
      <c r="A2756" s="3" t="inlineStr">
        <is>
          <t>006R01825</t>
        </is>
      </c>
      <c r="B2756" s="3" t="inlineStr">
        <is>
          <t>Xerox</t>
        </is>
      </c>
      <c r="C2756" s="3" t="inlineStr">
        <is>
          <t>VERSALINK C7100  CYAN TONER CART</t>
        </is>
      </c>
      <c r="D2756" s="11" t="n">
        <v>303</v>
      </c>
      <c r="E2756" s="12" t="n">
        <v>252.5</v>
      </c>
    </row>
    <row r="2757">
      <c r="A2757" s="3" t="inlineStr">
        <is>
          <t>006R01826</t>
        </is>
      </c>
      <c r="B2757" s="3" t="inlineStr">
        <is>
          <t>Xerox</t>
        </is>
      </c>
      <c r="C2757" s="3" t="inlineStr">
        <is>
          <t>VERSALINK C7100  MAGENTA TONER CART</t>
        </is>
      </c>
      <c r="D2757" s="11" t="n">
        <v>303</v>
      </c>
      <c r="E2757" s="12" t="n">
        <v>252.5</v>
      </c>
    </row>
    <row r="2758">
      <c r="A2758" s="3" t="inlineStr">
        <is>
          <t>006R01827</t>
        </is>
      </c>
      <c r="B2758" s="3" t="inlineStr">
        <is>
          <t>Xerox</t>
        </is>
      </c>
      <c r="C2758" s="3" t="inlineStr">
        <is>
          <t>VERSALINK C7100  YELLOW TONER CART</t>
        </is>
      </c>
      <c r="D2758" s="11" t="n">
        <v>303</v>
      </c>
      <c r="E2758" s="12" t="n">
        <v>252.5</v>
      </c>
    </row>
    <row r="2759">
      <c r="A2759" s="3" t="inlineStr">
        <is>
          <t>006R01824</t>
        </is>
      </c>
      <c r="B2759" s="3" t="inlineStr">
        <is>
          <t>Xerox</t>
        </is>
      </c>
      <c r="C2759" s="3" t="inlineStr">
        <is>
          <t>VERSALINK C7100 BLACK TONER CART</t>
        </is>
      </c>
      <c r="D2759" s="11" t="n">
        <v>227</v>
      </c>
      <c r="E2759" s="12" t="n">
        <v>189.17</v>
      </c>
    </row>
    <row r="2760">
      <c r="A2760" s="3" t="inlineStr">
        <is>
          <t>013R00688</t>
        </is>
      </c>
      <c r="B2760" s="3" t="inlineStr">
        <is>
          <t>Xerox</t>
        </is>
      </c>
      <c r="C2760" s="3" t="inlineStr">
        <is>
          <t>VERSALINK C7100 DRUM CART</t>
        </is>
      </c>
      <c r="D2760" s="11" t="n">
        <v>340</v>
      </c>
      <c r="E2760" s="12" t="n">
        <v>283.33</v>
      </c>
    </row>
    <row r="2761">
      <c r="A2761" s="3" t="inlineStr">
        <is>
          <t>108R01416</t>
        </is>
      </c>
      <c r="B2761" s="3" t="inlineStr">
        <is>
          <t>Xerox</t>
        </is>
      </c>
      <c r="C2761" s="3" t="inlineStr">
        <is>
          <t>WASTE CART FOR  6510  WC 6515</t>
        </is>
      </c>
      <c r="D2761" s="11" t="n">
        <v>25</v>
      </c>
      <c r="E2761" s="12" t="n">
        <v>20.83</v>
      </c>
    </row>
    <row r="2762">
      <c r="A2762" s="3" t="inlineStr">
        <is>
          <t>108R01124</t>
        </is>
      </c>
      <c r="B2762" s="3" t="inlineStr">
        <is>
          <t>Xerox</t>
        </is>
      </c>
      <c r="C2762" s="3" t="inlineStr">
        <is>
          <t>WASTE CARTRIDGE ( 30K)</t>
        </is>
      </c>
      <c r="D2762" s="11" t="n">
        <v>31</v>
      </c>
      <c r="E2762" s="12" t="n">
        <v>25.83</v>
      </c>
    </row>
    <row r="2763">
      <c r="A2763" s="3" t="inlineStr">
        <is>
          <t>106R02759</t>
        </is>
      </c>
      <c r="B2763" s="3" t="inlineStr">
        <is>
          <t>Xerox</t>
        </is>
      </c>
      <c r="C2763" s="3" t="inlineStr">
        <is>
          <t>WC 6025 SC BLACK TONER CART 2K</t>
        </is>
      </c>
      <c r="D2763" s="11" t="n">
        <v>110</v>
      </c>
      <c r="E2763" s="12" t="n">
        <v>91.67</v>
      </c>
    </row>
    <row r="2764">
      <c r="A2764" s="3" t="inlineStr">
        <is>
          <t>106R02756</t>
        </is>
      </c>
      <c r="B2764" s="3" t="inlineStr">
        <is>
          <t>Xerox</t>
        </is>
      </c>
      <c r="C2764" s="3" t="inlineStr">
        <is>
          <t>WC 6025 SC CYAN TONER CART 1K</t>
        </is>
      </c>
      <c r="D2764" s="11" t="n">
        <v>79</v>
      </c>
      <c r="E2764" s="12" t="n">
        <v>65.83</v>
      </c>
    </row>
    <row r="2765">
      <c r="A2765" s="3" t="inlineStr">
        <is>
          <t>106R02757</t>
        </is>
      </c>
      <c r="B2765" s="3" t="inlineStr">
        <is>
          <t>Xerox</t>
        </is>
      </c>
      <c r="C2765" s="3" t="inlineStr">
        <is>
          <t>WC 6025 SC MAGENTA TONER CART 1K</t>
        </is>
      </c>
      <c r="D2765" s="11" t="n">
        <v>79</v>
      </c>
      <c r="E2765" s="12" t="n">
        <v>65.83</v>
      </c>
    </row>
    <row r="2766">
      <c r="A2766" s="3" t="inlineStr">
        <is>
          <t>106R02758</t>
        </is>
      </c>
      <c r="B2766" s="3" t="inlineStr">
        <is>
          <t>Xerox</t>
        </is>
      </c>
      <c r="C2766" s="3" t="inlineStr">
        <is>
          <t>WC 6025 SC YELLOW TONER CART 1K</t>
        </is>
      </c>
      <c r="D2766" s="11" t="n">
        <v>79</v>
      </c>
      <c r="E2766" s="12" t="n">
        <v>65.83</v>
      </c>
    </row>
    <row r="2767">
      <c r="A2767" s="3" t="inlineStr">
        <is>
          <t>106R02311</t>
        </is>
      </c>
      <c r="B2767" s="3" t="inlineStr">
        <is>
          <t>Xerox</t>
        </is>
      </c>
      <c r="C2767" s="3" t="inlineStr">
        <is>
          <t>WORKCENTRE 3315/3325 PRINT CARTRIDGE</t>
        </is>
      </c>
      <c r="D2767" s="11" t="n">
        <v>193</v>
      </c>
      <c r="E2767" s="12" t="n">
        <v>160.83</v>
      </c>
    </row>
    <row r="2768">
      <c r="A2768" s="3" t="inlineStr">
        <is>
          <t>006R04727</t>
        </is>
      </c>
      <c r="B2768" s="3" t="inlineStr">
        <is>
          <t>Xerox</t>
        </is>
      </c>
      <c r="C2768" s="3" t="inlineStr">
        <is>
          <t>XEROX B410/B415 EXTRA HIGH CAPACITY</t>
        </is>
      </c>
      <c r="D2768" s="11" t="n">
        <v>409</v>
      </c>
      <c r="E2768" s="12" t="n">
        <v>340.83</v>
      </c>
    </row>
    <row r="2769">
      <c r="A2769" s="3" t="inlineStr">
        <is>
          <t>006R04726</t>
        </is>
      </c>
      <c r="B2769" s="3" t="inlineStr">
        <is>
          <t>Xerox</t>
        </is>
      </c>
      <c r="C2769" s="3" t="inlineStr">
        <is>
          <t>XEROX B410/B415 HIGH CAPACITY BLACK</t>
        </is>
      </c>
      <c r="D2769" s="11" t="n">
        <v>325</v>
      </c>
      <c r="E2769" s="12" t="n">
        <v>270.83</v>
      </c>
    </row>
    <row r="2770">
      <c r="A2770" s="3" t="inlineStr">
        <is>
          <t>006R04725</t>
        </is>
      </c>
      <c r="B2770" s="3" t="inlineStr">
        <is>
          <t>Xerox</t>
        </is>
      </c>
      <c r="C2770" s="3" t="inlineStr">
        <is>
          <t>XEROX B410/B415 STANDARD CAPACITY BL</t>
        </is>
      </c>
      <c r="D2770" s="11" t="n">
        <v>197</v>
      </c>
      <c r="E2770" s="12" t="n">
        <v>164.17</v>
      </c>
    </row>
    <row r="2771">
      <c r="A2771" s="3" t="inlineStr">
        <is>
          <t>006R03515</t>
        </is>
      </c>
      <c r="B2771" s="3" t="inlineStr">
        <is>
          <t>Xerox</t>
        </is>
      </c>
      <c r="C2771" s="3" t="inlineStr">
        <is>
          <t>XEROX BLACK TONER CARTRIDGE</t>
        </is>
      </c>
      <c r="D2771" s="11" t="n">
        <v>40</v>
      </c>
      <c r="E2771" s="12" t="n">
        <v>33.33</v>
      </c>
    </row>
    <row r="2772">
      <c r="A2772" s="3" t="inlineStr">
        <is>
          <t>006R04364</t>
        </is>
      </c>
      <c r="B2772" s="3" t="inlineStr">
        <is>
          <t>Xerox</t>
        </is>
      </c>
      <c r="C2772" s="3" t="inlineStr">
        <is>
          <t>XEROX C310 BLACK HIGH CAP TONER CART</t>
        </is>
      </c>
      <c r="D2772" s="11" t="n">
        <v>185</v>
      </c>
      <c r="E2772" s="12" t="n">
        <v>154.17</v>
      </c>
    </row>
    <row r="2773">
      <c r="A2773" s="3" t="inlineStr">
        <is>
          <t>006R04356</t>
        </is>
      </c>
      <c r="B2773" s="3" t="inlineStr">
        <is>
          <t>Xerox</t>
        </is>
      </c>
      <c r="C2773" s="3" t="inlineStr">
        <is>
          <t>XEROX C310 BLACK STD CAP TONER CART</t>
        </is>
      </c>
      <c r="D2773" s="11" t="n">
        <v>107</v>
      </c>
      <c r="E2773" s="12" t="n">
        <v>89.17</v>
      </c>
    </row>
    <row r="2774">
      <c r="A2774" s="3" t="inlineStr">
        <is>
          <t>006R04365</t>
        </is>
      </c>
      <c r="B2774" s="3" t="inlineStr">
        <is>
          <t>Xerox</t>
        </is>
      </c>
      <c r="C2774" s="3" t="inlineStr">
        <is>
          <t>XEROX C310 CYAN HIGH CAP TONER CART</t>
        </is>
      </c>
      <c r="D2774" s="11" t="n">
        <v>216</v>
      </c>
      <c r="E2774" s="12" t="n">
        <v>180</v>
      </c>
    </row>
    <row r="2775">
      <c r="A2775" s="3" t="inlineStr">
        <is>
          <t>006R04357</t>
        </is>
      </c>
      <c r="B2775" s="3" t="inlineStr">
        <is>
          <t>Xerox</t>
        </is>
      </c>
      <c r="C2775" s="3" t="inlineStr">
        <is>
          <t>XEROX C310 CYAN STD CAP TONER CART 2</t>
        </is>
      </c>
      <c r="D2775" s="11" t="n">
        <v>106</v>
      </c>
      <c r="E2775" s="12" t="n">
        <v>88.33</v>
      </c>
    </row>
    <row r="2776">
      <c r="A2776" s="3" t="inlineStr">
        <is>
          <t>006R04366</t>
        </is>
      </c>
      <c r="B2776" s="3" t="inlineStr">
        <is>
          <t>Xerox</t>
        </is>
      </c>
      <c r="C2776" s="3" t="inlineStr">
        <is>
          <t>XEROX C310 MAGENTA HIGH CAP TONER CA</t>
        </is>
      </c>
      <c r="D2776" s="11" t="n">
        <v>216</v>
      </c>
      <c r="E2776" s="12" t="n">
        <v>180</v>
      </c>
    </row>
    <row r="2777">
      <c r="A2777" s="3" t="inlineStr">
        <is>
          <t>006R04358</t>
        </is>
      </c>
      <c r="B2777" s="3" t="inlineStr">
        <is>
          <t>Xerox</t>
        </is>
      </c>
      <c r="C2777" s="3" t="inlineStr">
        <is>
          <t>XEROX C310 MAGENTA STD CAP TONER CAR</t>
        </is>
      </c>
      <c r="D2777" s="11" t="n">
        <v>106</v>
      </c>
      <c r="E2777" s="12" t="n">
        <v>88.33</v>
      </c>
    </row>
    <row r="2778">
      <c r="A2778" s="3" t="inlineStr">
        <is>
          <t>006R04367</t>
        </is>
      </c>
      <c r="B2778" s="3" t="inlineStr">
        <is>
          <t>Xerox</t>
        </is>
      </c>
      <c r="C2778" s="3" t="inlineStr">
        <is>
          <t>XEROX C310 YELLOW HIGH CAP TONER CAR</t>
        </is>
      </c>
      <c r="D2778" s="11" t="n">
        <v>216</v>
      </c>
      <c r="E2778" s="12" t="n">
        <v>180</v>
      </c>
    </row>
    <row r="2779">
      <c r="A2779" s="3" t="inlineStr">
        <is>
          <t>006R04359</t>
        </is>
      </c>
      <c r="B2779" s="3" t="inlineStr">
        <is>
          <t>Xerox</t>
        </is>
      </c>
      <c r="C2779" s="3" t="inlineStr">
        <is>
          <t>XEROX C310 YELLOW STD CAP TONER CART</t>
        </is>
      </c>
      <c r="D2779" s="11" t="n">
        <v>106</v>
      </c>
      <c r="E2779" s="12" t="n">
        <v>88.33</v>
      </c>
    </row>
    <row r="2780">
      <c r="A2780" s="3" t="inlineStr">
        <is>
          <t>006R04829</t>
        </is>
      </c>
      <c r="B2780" s="3" t="inlineStr">
        <is>
          <t>Xerox</t>
        </is>
      </c>
      <c r="C2780" s="3" t="inlineStr">
        <is>
          <t>XEROX C320  325 MGTA HIGH CAP TONER</t>
        </is>
      </c>
      <c r="D2780" s="11" t="n">
        <v>195</v>
      </c>
      <c r="E2780" s="12" t="n">
        <v>162.5</v>
      </c>
    </row>
    <row r="2781">
      <c r="A2781" s="3" t="inlineStr">
        <is>
          <t>006R04831</t>
        </is>
      </c>
      <c r="B2781" s="3" t="inlineStr">
        <is>
          <t>Xerox</t>
        </is>
      </c>
      <c r="C2781" s="3" t="inlineStr">
        <is>
          <t>XEROX C320/C325 BLACK HIGH CAP TONER</t>
        </is>
      </c>
      <c r="D2781" s="11" t="n">
        <v>160</v>
      </c>
      <c r="E2781" s="12" t="n">
        <v>133.33</v>
      </c>
    </row>
    <row r="2782">
      <c r="A2782" s="3" t="inlineStr">
        <is>
          <t>006R04823</t>
        </is>
      </c>
      <c r="B2782" s="3" t="inlineStr">
        <is>
          <t>Xerox</t>
        </is>
      </c>
      <c r="C2782" s="3" t="inlineStr">
        <is>
          <t>XEROX C320/C325 BLACK STANDARD TONER</t>
        </is>
      </c>
      <c r="D2782" s="11" t="n">
        <v>83</v>
      </c>
      <c r="E2782" s="12" t="n">
        <v>69.17</v>
      </c>
    </row>
    <row r="2783">
      <c r="A2783" s="3" t="inlineStr">
        <is>
          <t>006R04828</t>
        </is>
      </c>
      <c r="B2783" s="3" t="inlineStr">
        <is>
          <t>Xerox</t>
        </is>
      </c>
      <c r="C2783" s="3" t="inlineStr">
        <is>
          <t>XEROX C320/C325 CYAN HIGH CAP TONER</t>
        </is>
      </c>
      <c r="D2783" s="11" t="n">
        <v>195</v>
      </c>
      <c r="E2783" s="12" t="n">
        <v>162.5</v>
      </c>
    </row>
    <row r="2784">
      <c r="A2784" s="3" t="inlineStr">
        <is>
          <t>006R04820</t>
        </is>
      </c>
      <c r="B2784" s="3" t="inlineStr">
        <is>
          <t>Xerox</t>
        </is>
      </c>
      <c r="C2784" s="3" t="inlineStr">
        <is>
          <t>XEROX C320/C325 CYAN STANDARD TONER</t>
        </is>
      </c>
      <c r="D2784" s="11" t="n">
        <v>92</v>
      </c>
      <c r="E2784" s="12" t="n">
        <v>76.67</v>
      </c>
    </row>
    <row r="2785">
      <c r="A2785" s="3" t="inlineStr">
        <is>
          <t>006R04821</t>
        </is>
      </c>
      <c r="B2785" s="3" t="inlineStr">
        <is>
          <t>Xerox</t>
        </is>
      </c>
      <c r="C2785" s="3" t="inlineStr">
        <is>
          <t>XEROX C320/C325 MGTA STANDARD TONER</t>
        </is>
      </c>
      <c r="D2785" s="11" t="n">
        <v>92</v>
      </c>
      <c r="E2785" s="12" t="n">
        <v>76.67</v>
      </c>
    </row>
    <row r="2786">
      <c r="A2786" s="3" t="inlineStr">
        <is>
          <t>006R04830</t>
        </is>
      </c>
      <c r="B2786" s="3" t="inlineStr">
        <is>
          <t>Xerox</t>
        </is>
      </c>
      <c r="C2786" s="3" t="inlineStr">
        <is>
          <t>XEROX C320/C325 YLLW HIGH CAP TONER</t>
        </is>
      </c>
      <c r="D2786" s="11" t="n">
        <v>195</v>
      </c>
      <c r="E2786" s="12" t="n">
        <v>162.5</v>
      </c>
    </row>
    <row r="2787">
      <c r="A2787" s="3" t="inlineStr">
        <is>
          <t>006R04822</t>
        </is>
      </c>
      <c r="B2787" s="3" t="inlineStr">
        <is>
          <t>Xerox</t>
        </is>
      </c>
      <c r="C2787" s="3" t="inlineStr">
        <is>
          <t>XEROX C320/C325 YLLW STANDARD TONER</t>
        </is>
      </c>
      <c r="D2787" s="11" t="n">
        <v>92</v>
      </c>
      <c r="E2787" s="12" t="n">
        <v>76.67</v>
      </c>
    </row>
    <row r="2788">
      <c r="A2788" s="3" t="inlineStr">
        <is>
          <t>108R01419</t>
        </is>
      </c>
      <c r="B2788" s="3" t="inlineStr">
        <is>
          <t>Xerox</t>
        </is>
      </c>
      <c r="C2788" s="3" t="inlineStr">
        <is>
          <t>YELLOW DRUM CART FOR  6510  WC 6515</t>
        </is>
      </c>
      <c r="D2788" s="11" t="n">
        <v>110</v>
      </c>
      <c r="E2788" s="12" t="n">
        <v>91.67</v>
      </c>
    </row>
    <row r="2789">
      <c r="A2789" s="3" t="inlineStr">
        <is>
          <t>106R03692</t>
        </is>
      </c>
      <c r="B2789" s="3" t="inlineStr">
        <is>
          <t>Xerox</t>
        </is>
      </c>
      <c r="C2789" s="3" t="inlineStr">
        <is>
          <t>YELLOW EXTRA HC TONER CART WC 6515</t>
        </is>
      </c>
      <c r="D2789" s="11" t="n">
        <v>197</v>
      </c>
      <c r="E2789" s="12" t="n">
        <v>164.17</v>
      </c>
    </row>
    <row r="2790">
      <c r="A2790" s="3" t="inlineStr">
        <is>
          <t>106R03475</t>
        </is>
      </c>
      <c r="B2790" s="3" t="inlineStr">
        <is>
          <t>Xerox</t>
        </is>
      </c>
      <c r="C2790" s="3" t="inlineStr">
        <is>
          <t>YELLOW SC TONER CART WC 6515</t>
        </is>
      </c>
      <c r="D2790" s="11" t="n">
        <v>98</v>
      </c>
      <c r="E2790" s="12" t="n">
        <v>81.67</v>
      </c>
    </row>
  </sheetData>
  <autoFilter ref="A2:E2790"/>
  <pageMargins left="0.75" right="0.75" top="1" bottom="1" header="0.5" footer="0.5"/>
  <pageSetup orientation="portrait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E80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Paper, Labels &amp; Print Media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BTAG131</t>
        </is>
      </c>
      <c r="B3" s="3" t="inlineStr">
        <is>
          <t>Brother</t>
        </is>
      </c>
      <c r="C3" s="3" t="inlineStr">
        <is>
          <t>12MM BLACK ON CLEAR LABELLING TAPE</t>
        </is>
      </c>
      <c r="D3" s="11" t="n">
        <v>7</v>
      </c>
      <c r="E3" s="12" t="n">
        <v>5.83</v>
      </c>
    </row>
    <row r="4">
      <c r="A4" s="3" t="inlineStr">
        <is>
          <t>TZEMQE31</t>
        </is>
      </c>
      <c r="B4" s="3" t="inlineStr">
        <is>
          <t>Brother</t>
        </is>
      </c>
      <c r="C4" s="3" t="inlineStr">
        <is>
          <t>12MM BLACK ON PASTEL PINK LABEL TAPE</t>
        </is>
      </c>
      <c r="D4" s="11" t="n">
        <v>9</v>
      </c>
      <c r="E4" s="12" t="n">
        <v>7.5</v>
      </c>
    </row>
    <row r="5">
      <c r="A5" s="3" t="inlineStr">
        <is>
          <t>BTAGP31</t>
        </is>
      </c>
      <c r="B5" s="3" t="inlineStr">
        <is>
          <t>Brother</t>
        </is>
      </c>
      <c r="C5" s="3" t="inlineStr">
        <is>
          <t>12MM BLACK ON PINK TAPE</t>
        </is>
      </c>
      <c r="D5" s="11" t="n">
        <v>7</v>
      </c>
      <c r="E5" s="12" t="n">
        <v>5.83</v>
      </c>
    </row>
    <row r="6">
      <c r="A6" s="3" t="inlineStr">
        <is>
          <t>TZE231M5</t>
        </is>
      </c>
      <c r="B6" s="3" t="inlineStr">
        <is>
          <t>Brother</t>
        </is>
      </c>
      <c r="C6" s="3" t="inlineStr">
        <is>
          <t>12MM BLACK ON WHITE TZE231 5 PACK</t>
        </is>
      </c>
      <c r="D6" s="11" t="n">
        <v>55</v>
      </c>
      <c r="E6" s="12" t="n">
        <v>45.83</v>
      </c>
    </row>
    <row r="7">
      <c r="A7" s="3" t="inlineStr">
        <is>
          <t>TZEFA4</t>
        </is>
      </c>
      <c r="B7" s="3" t="inlineStr">
        <is>
          <t>Brother</t>
        </is>
      </c>
      <c r="C7" s="3" t="inlineStr">
        <is>
          <t>18MM BLUE ON WHITE FABRIC TAPE</t>
        </is>
      </c>
      <c r="D7" s="11" t="n">
        <v>18</v>
      </c>
      <c r="E7" s="12" t="n">
        <v>15</v>
      </c>
    </row>
    <row r="8">
      <c r="A8" s="3" t="inlineStr">
        <is>
          <t>TZES231</t>
        </is>
      </c>
      <c r="B8" s="3" t="inlineStr">
        <is>
          <t>Brother</t>
        </is>
      </c>
      <c r="C8" s="3" t="inlineStr">
        <is>
          <t>BRO 12MM BLACK ON WHITE TAPE ADHESIV</t>
        </is>
      </c>
      <c r="D8" s="11" t="n">
        <v>15</v>
      </c>
      <c r="E8" s="12" t="n">
        <v>12.5</v>
      </c>
    </row>
    <row r="9">
      <c r="A9" s="3" t="inlineStr">
        <is>
          <t>TZEFX631</t>
        </is>
      </c>
      <c r="B9" s="3" t="inlineStr">
        <is>
          <t>Brother</t>
        </is>
      </c>
      <c r="C9" s="3" t="inlineStr">
        <is>
          <t>BRO 12MM BLACK ON YELLOW FLEXI TAPE</t>
        </is>
      </c>
      <c r="D9" s="11" t="n">
        <v>15</v>
      </c>
      <c r="E9" s="12" t="n">
        <v>12.5</v>
      </c>
    </row>
    <row r="10">
      <c r="A10" s="3" t="inlineStr">
        <is>
          <t>TZEFA3</t>
        </is>
      </c>
      <c r="B10" s="3" t="inlineStr">
        <is>
          <t>Brother</t>
        </is>
      </c>
      <c r="C10" s="3" t="inlineStr">
        <is>
          <t>BRO 12MM FABRIC TAPE BLUE ON WHITE</t>
        </is>
      </c>
      <c r="D10" s="11" t="n">
        <v>13</v>
      </c>
      <c r="E10" s="12" t="n">
        <v>10.83</v>
      </c>
    </row>
    <row r="11">
      <c r="A11" s="3" t="inlineStr">
        <is>
          <t>TZEB31</t>
        </is>
      </c>
      <c r="B11" s="3" t="inlineStr">
        <is>
          <t>Brother</t>
        </is>
      </c>
      <c r="C11" s="3" t="inlineStr">
        <is>
          <t>BRO 12MM FLUORESCENT BLACK ON ORANGE</t>
        </is>
      </c>
      <c r="D11" s="11" t="n">
        <v>14</v>
      </c>
      <c r="E11" s="12" t="n">
        <v>11.67</v>
      </c>
    </row>
    <row r="12">
      <c r="A12" s="3" t="inlineStr">
        <is>
          <t>TZEC31</t>
        </is>
      </c>
      <c r="B12" s="3" t="inlineStr">
        <is>
          <t>Brother</t>
        </is>
      </c>
      <c r="C12" s="3" t="inlineStr">
        <is>
          <t>BRO 12MM FLUORESCENT BLK ON YELLOW</t>
        </is>
      </c>
      <c r="D12" s="11" t="n">
        <v>14</v>
      </c>
      <c r="E12" s="12" t="n">
        <v>11.67</v>
      </c>
    </row>
    <row r="13">
      <c r="A13" s="3" t="inlineStr">
        <is>
          <t>TZE233</t>
        </is>
      </c>
      <c r="B13" s="3" t="inlineStr">
        <is>
          <t>Brother</t>
        </is>
      </c>
      <c r="C13" s="3" t="inlineStr">
        <is>
          <t>BRO 12MM GLOSS BLUE ON WHITE TAPE</t>
        </is>
      </c>
      <c r="D13" s="11" t="n">
        <v>13</v>
      </c>
      <c r="E13" s="12" t="n">
        <v>10.83</v>
      </c>
    </row>
    <row r="14">
      <c r="A14" s="3" t="inlineStr">
        <is>
          <t>TZE334</t>
        </is>
      </c>
      <c r="B14" s="3" t="inlineStr">
        <is>
          <t>Brother</t>
        </is>
      </c>
      <c r="C14" s="3" t="inlineStr">
        <is>
          <t>BRO 12MM GLOSS GOLD ON BLACK TAPE</t>
        </is>
      </c>
      <c r="D14" s="11" t="n">
        <v>15</v>
      </c>
      <c r="E14" s="12" t="n">
        <v>12.5</v>
      </c>
    </row>
    <row r="15">
      <c r="A15" s="3" t="inlineStr">
        <is>
          <t>TZE232</t>
        </is>
      </c>
      <c r="B15" s="3" t="inlineStr">
        <is>
          <t>Brother</t>
        </is>
      </c>
      <c r="C15" s="3" t="inlineStr">
        <is>
          <t>BRO 12MM GLOSS TZ  RED ON WHITE TAPE</t>
        </is>
      </c>
      <c r="D15" s="11" t="n">
        <v>13</v>
      </c>
      <c r="E15" s="12" t="n">
        <v>10.83</v>
      </c>
    </row>
    <row r="16">
      <c r="A16" s="3" t="inlineStr">
        <is>
          <t>TZE531</t>
        </is>
      </c>
      <c r="B16" s="3" t="inlineStr">
        <is>
          <t>Brother</t>
        </is>
      </c>
      <c r="C16" s="3" t="inlineStr">
        <is>
          <t>BRO 12MM GLOSS TZ BLACK ON BLUE TAPE</t>
        </is>
      </c>
      <c r="D16" s="11" t="n">
        <v>13</v>
      </c>
      <c r="E16" s="12" t="n">
        <v>10.83</v>
      </c>
    </row>
    <row r="17">
      <c r="A17" s="3" t="inlineStr">
        <is>
          <t>TZE431</t>
        </is>
      </c>
      <c r="B17" s="3" t="inlineStr">
        <is>
          <t>Brother</t>
        </is>
      </c>
      <c r="C17" s="3" t="inlineStr">
        <is>
          <t>BRO 12MM GLOSS TZ BLACK ON RED TAPE</t>
        </is>
      </c>
      <c r="D17" s="11" t="n">
        <v>13</v>
      </c>
      <c r="E17" s="12" t="n">
        <v>10.83</v>
      </c>
    </row>
    <row r="18">
      <c r="A18" s="3" t="inlineStr">
        <is>
          <t>TZE231</t>
        </is>
      </c>
      <c r="B18" s="3" t="inlineStr">
        <is>
          <t>Brother</t>
        </is>
      </c>
      <c r="C18" s="3" t="inlineStr">
        <is>
          <t>BRO 12MM GLOSS TZ BLACK ON WHITE TAP</t>
        </is>
      </c>
      <c r="D18" s="11" t="n">
        <v>13</v>
      </c>
      <c r="E18" s="12" t="n">
        <v>10.83</v>
      </c>
    </row>
    <row r="19">
      <c r="A19" s="3" t="inlineStr">
        <is>
          <t>TZE335</t>
        </is>
      </c>
      <c r="B19" s="3" t="inlineStr">
        <is>
          <t>Brother</t>
        </is>
      </c>
      <c r="C19" s="3" t="inlineStr">
        <is>
          <t>BRO 12MM GLOSS WHITE ON BLACK TAPE</t>
        </is>
      </c>
      <c r="D19" s="11" t="n">
        <v>15</v>
      </c>
      <c r="E19" s="12" t="n">
        <v>12.5</v>
      </c>
    </row>
    <row r="20">
      <c r="A20" s="3" t="inlineStr">
        <is>
          <t>TZE535</t>
        </is>
      </c>
      <c r="B20" s="3" t="inlineStr">
        <is>
          <t>Brother</t>
        </is>
      </c>
      <c r="C20" s="3" t="inlineStr">
        <is>
          <t>BRO 12MM GLOSS WHITE ON BLUE TAPE</t>
        </is>
      </c>
      <c r="D20" s="11" t="n">
        <v>15</v>
      </c>
      <c r="E20" s="12" t="n">
        <v>12.5</v>
      </c>
    </row>
    <row r="21">
      <c r="A21" s="3" t="inlineStr">
        <is>
          <t>TZE435</t>
        </is>
      </c>
      <c r="B21" s="3" t="inlineStr">
        <is>
          <t>Brother</t>
        </is>
      </c>
      <c r="C21" s="3" t="inlineStr">
        <is>
          <t>BRO 12MM GLOSS WHITE ON RED TAPE</t>
        </is>
      </c>
      <c r="D21" s="11" t="n">
        <v>15</v>
      </c>
      <c r="E21" s="12" t="n">
        <v>12.5</v>
      </c>
    </row>
    <row r="22">
      <c r="A22" s="3" t="inlineStr">
        <is>
          <t>TZE131</t>
        </is>
      </c>
      <c r="B22" s="3" t="inlineStr">
        <is>
          <t>Brother</t>
        </is>
      </c>
      <c r="C22" s="3" t="inlineStr">
        <is>
          <t>BRO 12MM TZ BLACK ON CLEAR GLOSS</t>
        </is>
      </c>
      <c r="D22" s="11" t="n">
        <v>12</v>
      </c>
      <c r="E22" s="12" t="n">
        <v>10</v>
      </c>
    </row>
    <row r="23">
      <c r="A23" s="3" t="inlineStr">
        <is>
          <t>TZE135</t>
        </is>
      </c>
      <c r="B23" s="3" t="inlineStr">
        <is>
          <t>Brother</t>
        </is>
      </c>
      <c r="C23" s="3" t="inlineStr">
        <is>
          <t>BRO 12MM WHITE ON CLEAR GLOSS TAPE</t>
        </is>
      </c>
      <c r="D23" s="11" t="n">
        <v>14</v>
      </c>
      <c r="E23" s="12" t="n">
        <v>11.67</v>
      </c>
    </row>
    <row r="24">
      <c r="A24" s="3" t="inlineStr">
        <is>
          <t>TZES241</t>
        </is>
      </c>
      <c r="B24" s="3" t="inlineStr">
        <is>
          <t>Brother</t>
        </is>
      </c>
      <c r="C24" s="3" t="inlineStr">
        <is>
          <t>BRO 18MM BLACK ON WHITE TAPE ADHESIV</t>
        </is>
      </c>
      <c r="D24" s="11" t="n">
        <v>17</v>
      </c>
      <c r="E24" s="12" t="n">
        <v>14.17</v>
      </c>
    </row>
    <row r="25">
      <c r="A25" s="3" t="inlineStr">
        <is>
          <t>TZES641</t>
        </is>
      </c>
      <c r="B25" s="3" t="inlineStr">
        <is>
          <t>Brother</t>
        </is>
      </c>
      <c r="C25" s="3" t="inlineStr">
        <is>
          <t>BRO 18MM BLACK ON YELLOW TAPE ADHESI</t>
        </is>
      </c>
      <c r="D25" s="11" t="n">
        <v>17</v>
      </c>
      <c r="E25" s="12" t="n">
        <v>14.17</v>
      </c>
    </row>
    <row r="26">
      <c r="A26" s="3" t="inlineStr">
        <is>
          <t>TZE441</t>
        </is>
      </c>
      <c r="B26" s="3" t="inlineStr">
        <is>
          <t>Brother</t>
        </is>
      </c>
      <c r="C26" s="3" t="inlineStr">
        <is>
          <t>BRO 18MM GLOSS BLACK ON RED TAPE</t>
        </is>
      </c>
      <c r="D26" s="11" t="n">
        <v>15</v>
      </c>
      <c r="E26" s="12" t="n">
        <v>12.5</v>
      </c>
    </row>
    <row r="27">
      <c r="A27" s="3" t="inlineStr">
        <is>
          <t>TZE741</t>
        </is>
      </c>
      <c r="B27" s="3" t="inlineStr">
        <is>
          <t>Brother</t>
        </is>
      </c>
      <c r="C27" s="3" t="inlineStr">
        <is>
          <t>BRO 18MM GLOSS BLK ON GREEN TAPE</t>
        </is>
      </c>
      <c r="D27" s="11" t="n">
        <v>15</v>
      </c>
      <c r="E27" s="12" t="n">
        <v>12.5</v>
      </c>
    </row>
    <row r="28">
      <c r="A28" s="3" t="inlineStr">
        <is>
          <t>TZE243</t>
        </is>
      </c>
      <c r="B28" s="3" t="inlineStr">
        <is>
          <t>Brother</t>
        </is>
      </c>
      <c r="C28" s="3" t="inlineStr">
        <is>
          <t>BRO 18MM GLOSS BLUE ON WHITE TAPE</t>
        </is>
      </c>
      <c r="D28" s="11" t="n">
        <v>15</v>
      </c>
      <c r="E28" s="12" t="n">
        <v>12.5</v>
      </c>
    </row>
    <row r="29">
      <c r="A29" s="3" t="inlineStr">
        <is>
          <t>TZE344</t>
        </is>
      </c>
      <c r="B29" s="3" t="inlineStr">
        <is>
          <t>Brother</t>
        </is>
      </c>
      <c r="C29" s="3" t="inlineStr">
        <is>
          <t>BRO 18MM GLOSS GOLD ON BLACK TAPE</t>
        </is>
      </c>
      <c r="D29" s="11" t="n">
        <v>17</v>
      </c>
      <c r="E29" s="12" t="n">
        <v>14.17</v>
      </c>
    </row>
    <row r="30">
      <c r="A30" s="3" t="inlineStr">
        <is>
          <t>TZE242</t>
        </is>
      </c>
      <c r="B30" s="3" t="inlineStr">
        <is>
          <t>Brother</t>
        </is>
      </c>
      <c r="C30" s="3" t="inlineStr">
        <is>
          <t>BRO 18MM GLOSS RED ON WHITE TAPE</t>
        </is>
      </c>
      <c r="D30" s="11" t="n">
        <v>15</v>
      </c>
      <c r="E30" s="12" t="n">
        <v>12.5</v>
      </c>
    </row>
    <row r="31">
      <c r="A31" s="3" t="inlineStr">
        <is>
          <t>TZE541</t>
        </is>
      </c>
      <c r="B31" s="3" t="inlineStr">
        <is>
          <t>Brother</t>
        </is>
      </c>
      <c r="C31" s="3" t="inlineStr">
        <is>
          <t>BRO 18MM GLOSS TZ BLACK ON BLUE TAPE</t>
        </is>
      </c>
      <c r="D31" s="11" t="n">
        <v>15</v>
      </c>
      <c r="E31" s="12" t="n">
        <v>12.5</v>
      </c>
    </row>
    <row r="32">
      <c r="A32" s="3" t="inlineStr">
        <is>
          <t>TZE241</t>
        </is>
      </c>
      <c r="B32" s="3" t="inlineStr">
        <is>
          <t>Brother</t>
        </is>
      </c>
      <c r="C32" s="3" t="inlineStr">
        <is>
          <t>BRO 18MM GLOSS TZ BLK ON WHITE TAPE</t>
        </is>
      </c>
      <c r="D32" s="11" t="n">
        <v>15</v>
      </c>
      <c r="E32" s="12" t="n">
        <v>12.5</v>
      </c>
    </row>
    <row r="33">
      <c r="A33" s="3" t="inlineStr">
        <is>
          <t>TZE641</t>
        </is>
      </c>
      <c r="B33" s="3" t="inlineStr">
        <is>
          <t>Brother</t>
        </is>
      </c>
      <c r="C33" s="3" t="inlineStr">
        <is>
          <t>BRO 18MM GLOSS TZ BLK ON YELLOW TAPE</t>
        </is>
      </c>
      <c r="D33" s="11" t="n">
        <v>15</v>
      </c>
      <c r="E33" s="12" t="n">
        <v>12.5</v>
      </c>
    </row>
    <row r="34">
      <c r="A34" s="3" t="inlineStr">
        <is>
          <t>TZE345</t>
        </is>
      </c>
      <c r="B34" s="3" t="inlineStr">
        <is>
          <t>Brother</t>
        </is>
      </c>
      <c r="C34" s="3" t="inlineStr">
        <is>
          <t>BRO 18MM GLOSS WHITE ON BLACK TAPE</t>
        </is>
      </c>
      <c r="D34" s="11" t="n">
        <v>17</v>
      </c>
      <c r="E34" s="12" t="n">
        <v>14.17</v>
      </c>
    </row>
    <row r="35">
      <c r="A35" s="3" t="inlineStr">
        <is>
          <t>TZEFX251</t>
        </is>
      </c>
      <c r="B35" s="3" t="inlineStr">
        <is>
          <t>Brother</t>
        </is>
      </c>
      <c r="C35" s="3" t="inlineStr">
        <is>
          <t>BRO 24MM BLACK ON WHITE FLEXI TAPE</t>
        </is>
      </c>
      <c r="D35" s="11" t="n">
        <v>20</v>
      </c>
      <c r="E35" s="12" t="n">
        <v>16.67</v>
      </c>
    </row>
    <row r="36">
      <c r="A36" s="3" t="inlineStr">
        <is>
          <t>TZES651</t>
        </is>
      </c>
      <c r="B36" s="3" t="inlineStr">
        <is>
          <t>Brother</t>
        </is>
      </c>
      <c r="C36" s="3" t="inlineStr">
        <is>
          <t>BRO 24MM BLACK ON YELLOW TAPE ADHESI</t>
        </is>
      </c>
      <c r="D36" s="11" t="n">
        <v>20</v>
      </c>
      <c r="E36" s="12" t="n">
        <v>16.67</v>
      </c>
    </row>
    <row r="37">
      <c r="A37" s="3" t="inlineStr">
        <is>
          <t>TZE251</t>
        </is>
      </c>
      <c r="B37" s="3" t="inlineStr">
        <is>
          <t>Brother</t>
        </is>
      </c>
      <c r="C37" s="3" t="inlineStr">
        <is>
          <t>BRO 24MM GLOSS BLACK ON WHITE TAPE</t>
        </is>
      </c>
      <c r="D37" s="11" t="n">
        <v>17</v>
      </c>
      <c r="E37" s="12" t="n">
        <v>14.17</v>
      </c>
    </row>
    <row r="38">
      <c r="A38" s="3" t="inlineStr">
        <is>
          <t>TZE651</t>
        </is>
      </c>
      <c r="B38" s="3" t="inlineStr">
        <is>
          <t>Brother</t>
        </is>
      </c>
      <c r="C38" s="3" t="inlineStr">
        <is>
          <t>BRO 24MM GLOSS BLACK ON YELLOW TAPE</t>
        </is>
      </c>
      <c r="D38" s="11" t="n">
        <v>17</v>
      </c>
      <c r="E38" s="12" t="n">
        <v>14.17</v>
      </c>
    </row>
    <row r="39">
      <c r="A39" s="3" t="inlineStr">
        <is>
          <t>TZE253</t>
        </is>
      </c>
      <c r="B39" s="3" t="inlineStr">
        <is>
          <t>Brother</t>
        </is>
      </c>
      <c r="C39" s="3" t="inlineStr">
        <is>
          <t>BRO 24MM GLOSS BLUE ON WHITE TAPE</t>
        </is>
      </c>
      <c r="D39" s="11" t="n">
        <v>17</v>
      </c>
      <c r="E39" s="12" t="n">
        <v>14.17</v>
      </c>
    </row>
    <row r="40">
      <c r="A40" s="3" t="inlineStr">
        <is>
          <t>TZE252</t>
        </is>
      </c>
      <c r="B40" s="3" t="inlineStr">
        <is>
          <t>Brother</t>
        </is>
      </c>
      <c r="C40" s="3" t="inlineStr">
        <is>
          <t>BRO 24MM GLOSS RED ON WHITE TAPE</t>
        </is>
      </c>
      <c r="D40" s="11" t="n">
        <v>17</v>
      </c>
      <c r="E40" s="12" t="n">
        <v>14.17</v>
      </c>
    </row>
    <row r="41">
      <c r="A41" s="3" t="inlineStr">
        <is>
          <t>TZE451</t>
        </is>
      </c>
      <c r="B41" s="3" t="inlineStr">
        <is>
          <t>Brother</t>
        </is>
      </c>
      <c r="C41" s="3" t="inlineStr">
        <is>
          <t>BRO 24MM GLOSS TZ BLACK ON RED TAPE</t>
        </is>
      </c>
      <c r="D41" s="11" t="n">
        <v>17</v>
      </c>
      <c r="E41" s="12" t="n">
        <v>14.17</v>
      </c>
    </row>
    <row r="42">
      <c r="A42" s="3" t="inlineStr">
        <is>
          <t>TZE354</t>
        </is>
      </c>
      <c r="B42" s="3" t="inlineStr">
        <is>
          <t>Brother</t>
        </is>
      </c>
      <c r="C42" s="3" t="inlineStr">
        <is>
          <t>BRO 24MM GLOSS TZ GOLD ON BLK TAPE</t>
        </is>
      </c>
      <c r="D42" s="11" t="n">
        <v>19</v>
      </c>
      <c r="E42" s="12" t="n">
        <v>15.83</v>
      </c>
    </row>
    <row r="43">
      <c r="A43" s="3" t="inlineStr">
        <is>
          <t>TZE355</t>
        </is>
      </c>
      <c r="B43" s="3" t="inlineStr">
        <is>
          <t>Brother</t>
        </is>
      </c>
      <c r="C43" s="3" t="inlineStr">
        <is>
          <t>BRO 24MM GLOSS WHITE ON BLACK TAPE</t>
        </is>
      </c>
      <c r="D43" s="11" t="n">
        <v>19</v>
      </c>
      <c r="E43" s="12" t="n">
        <v>15.83</v>
      </c>
    </row>
    <row r="44">
      <c r="A44" s="3" t="inlineStr">
        <is>
          <t>TZE561</t>
        </is>
      </c>
      <c r="B44" s="3" t="inlineStr">
        <is>
          <t>Brother</t>
        </is>
      </c>
      <c r="C44" s="3" t="inlineStr">
        <is>
          <t>BRO 36MM GLOSS BLACK ON BLUE TAPE</t>
        </is>
      </c>
      <c r="D44" s="11" t="n">
        <v>22</v>
      </c>
      <c r="E44" s="12" t="n">
        <v>18.33</v>
      </c>
    </row>
    <row r="45">
      <c r="A45" s="3" t="inlineStr">
        <is>
          <t>TZE161</t>
        </is>
      </c>
      <c r="B45" s="3" t="inlineStr">
        <is>
          <t>Brother</t>
        </is>
      </c>
      <c r="C45" s="3" t="inlineStr">
        <is>
          <t>BRO 36MM GLOSS BLACK ON CLEAR TAPE</t>
        </is>
      </c>
      <c r="D45" s="11" t="n">
        <v>20</v>
      </c>
      <c r="E45" s="12" t="n">
        <v>16.67</v>
      </c>
    </row>
    <row r="46">
      <c r="A46" s="3" t="inlineStr">
        <is>
          <t>TZE461</t>
        </is>
      </c>
      <c r="B46" s="3" t="inlineStr">
        <is>
          <t>Brother</t>
        </is>
      </c>
      <c r="C46" s="3" t="inlineStr">
        <is>
          <t>BRO 36MM GLOSS BLACK ON RED TAPE</t>
        </is>
      </c>
      <c r="D46" s="11" t="n">
        <v>22</v>
      </c>
      <c r="E46" s="12" t="n">
        <v>18.33</v>
      </c>
    </row>
    <row r="47">
      <c r="A47" s="3" t="inlineStr">
        <is>
          <t>TZE261</t>
        </is>
      </c>
      <c r="B47" s="3" t="inlineStr">
        <is>
          <t>Brother</t>
        </is>
      </c>
      <c r="C47" s="3" t="inlineStr">
        <is>
          <t>BRO 36MM GLOSS BLACK ON WHITE TAPE</t>
        </is>
      </c>
      <c r="D47" s="11" t="n">
        <v>22</v>
      </c>
      <c r="E47" s="12" t="n">
        <v>18.33</v>
      </c>
    </row>
    <row r="48">
      <c r="A48" s="3" t="inlineStr">
        <is>
          <t>TZE661</t>
        </is>
      </c>
      <c r="B48" s="3" t="inlineStr">
        <is>
          <t>Brother</t>
        </is>
      </c>
      <c r="C48" s="3" t="inlineStr">
        <is>
          <t>BRO 36MM GLOSS BLK ON YELLOW TAPE</t>
        </is>
      </c>
      <c r="D48" s="11" t="n">
        <v>22</v>
      </c>
      <c r="E48" s="12" t="n">
        <v>18.33</v>
      </c>
    </row>
    <row r="49">
      <c r="A49" s="3" t="inlineStr">
        <is>
          <t>TZE611</t>
        </is>
      </c>
      <c r="B49" s="3" t="inlineStr">
        <is>
          <t>Brother</t>
        </is>
      </c>
      <c r="C49" s="3" t="inlineStr">
        <is>
          <t>BRO 6MM GLOSS BLACK ON YELLOW TAPE</t>
        </is>
      </c>
      <c r="D49" s="11" t="n">
        <v>11</v>
      </c>
      <c r="E49" s="12" t="n">
        <v>9.17</v>
      </c>
    </row>
    <row r="50">
      <c r="A50" s="3" t="inlineStr">
        <is>
          <t>TZE111</t>
        </is>
      </c>
      <c r="B50" s="3" t="inlineStr">
        <is>
          <t>Brother</t>
        </is>
      </c>
      <c r="C50" s="3" t="inlineStr">
        <is>
          <t>BRO 6MM GLOSS TZ BLACK ON CLEAR TAPE</t>
        </is>
      </c>
      <c r="D50" s="11" t="n">
        <v>10</v>
      </c>
      <c r="E50" s="12" t="n">
        <v>8.33</v>
      </c>
    </row>
    <row r="51">
      <c r="A51" s="3" t="inlineStr">
        <is>
          <t>TZE211</t>
        </is>
      </c>
      <c r="B51" s="3" t="inlineStr">
        <is>
          <t>Brother</t>
        </is>
      </c>
      <c r="C51" s="3" t="inlineStr">
        <is>
          <t>BRO 6MM GLOSS TZ BLK ON WHITE TAPE</t>
        </is>
      </c>
      <c r="D51" s="11" t="n">
        <v>11</v>
      </c>
      <c r="E51" s="12" t="n">
        <v>9.17</v>
      </c>
    </row>
    <row r="52">
      <c r="A52" s="3" t="inlineStr">
        <is>
          <t>TZE315</t>
        </is>
      </c>
      <c r="B52" s="3" t="inlineStr">
        <is>
          <t>Brother</t>
        </is>
      </c>
      <c r="C52" s="3" t="inlineStr">
        <is>
          <t>BRO 6MM GLOSS WHITE ON BLACK TAPE</t>
        </is>
      </c>
      <c r="D52" s="11" t="n">
        <v>13</v>
      </c>
      <c r="E52" s="12" t="n">
        <v>10.83</v>
      </c>
    </row>
    <row r="53">
      <c r="A53" s="3" t="inlineStr">
        <is>
          <t>TZES221</t>
        </is>
      </c>
      <c r="B53" s="3" t="inlineStr">
        <is>
          <t>Brother</t>
        </is>
      </c>
      <c r="C53" s="3" t="inlineStr">
        <is>
          <t>BRO 9MM BLACK ON WHITE TAPE ADHESIVE</t>
        </is>
      </c>
      <c r="D53" s="11" t="n">
        <v>14</v>
      </c>
      <c r="E53" s="12" t="n">
        <v>11.67</v>
      </c>
    </row>
    <row r="54">
      <c r="A54" s="3" t="inlineStr">
        <is>
          <t>TZE721</t>
        </is>
      </c>
      <c r="B54" s="3" t="inlineStr">
        <is>
          <t>Brother</t>
        </is>
      </c>
      <c r="C54" s="3" t="inlineStr">
        <is>
          <t>BRO 9MM GLOSS BLK ON GREEN TZ TAPE</t>
        </is>
      </c>
      <c r="D54" s="11" t="n">
        <v>12</v>
      </c>
      <c r="E54" s="12" t="n">
        <v>10</v>
      </c>
    </row>
    <row r="55">
      <c r="A55" s="3" t="inlineStr">
        <is>
          <t>TZE521</t>
        </is>
      </c>
      <c r="B55" s="3" t="inlineStr">
        <is>
          <t>Brother</t>
        </is>
      </c>
      <c r="C55" s="3" t="inlineStr">
        <is>
          <t>BRO 9MM GLOSS TZ BLACK ON BLUE TAPE</t>
        </is>
      </c>
      <c r="D55" s="11" t="n">
        <v>12</v>
      </c>
      <c r="E55" s="12" t="n">
        <v>10</v>
      </c>
    </row>
    <row r="56">
      <c r="A56" s="3" t="inlineStr">
        <is>
          <t>TZE121</t>
        </is>
      </c>
      <c r="B56" s="3" t="inlineStr">
        <is>
          <t>Brother</t>
        </is>
      </c>
      <c r="C56" s="3" t="inlineStr">
        <is>
          <t>BRO 9MM GLOSS TZ BLACK ON CLEAR TAPE</t>
        </is>
      </c>
      <c r="D56" s="11" t="n">
        <v>11</v>
      </c>
      <c r="E56" s="12" t="n">
        <v>9.17</v>
      </c>
    </row>
    <row r="57">
      <c r="A57" s="3" t="inlineStr">
        <is>
          <t>TZE421</t>
        </is>
      </c>
      <c r="B57" s="3" t="inlineStr">
        <is>
          <t>Brother</t>
        </is>
      </c>
      <c r="C57" s="3" t="inlineStr">
        <is>
          <t>BRO 9MM GLOSS TZ BLACK ON RED TAPE</t>
        </is>
      </c>
      <c r="D57" s="11" t="n">
        <v>12</v>
      </c>
      <c r="E57" s="12" t="n">
        <v>10</v>
      </c>
    </row>
    <row r="58">
      <c r="A58" s="3" t="inlineStr">
        <is>
          <t>TZE621</t>
        </is>
      </c>
      <c r="B58" s="3" t="inlineStr">
        <is>
          <t>Brother</t>
        </is>
      </c>
      <c r="C58" s="3" t="inlineStr">
        <is>
          <t>BRO 9MM GLOSS TZ BLACK ON YELLOW TAP</t>
        </is>
      </c>
      <c r="D58" s="11" t="n">
        <v>12</v>
      </c>
      <c r="E58" s="12" t="n">
        <v>10</v>
      </c>
    </row>
    <row r="59">
      <c r="A59" s="3" t="inlineStr">
        <is>
          <t>TZE222</t>
        </is>
      </c>
      <c r="B59" s="3" t="inlineStr">
        <is>
          <t>Brother</t>
        </is>
      </c>
      <c r="C59" s="3" t="inlineStr">
        <is>
          <t>BRO 9MM GLOSS TZ RED ON WHITE TAPE</t>
        </is>
      </c>
      <c r="D59" s="11" t="n">
        <v>12</v>
      </c>
      <c r="E59" s="12" t="n">
        <v>10</v>
      </c>
    </row>
    <row r="60">
      <c r="A60" s="3" t="inlineStr">
        <is>
          <t>TZE325</t>
        </is>
      </c>
      <c r="B60" s="3" t="inlineStr">
        <is>
          <t>Brother</t>
        </is>
      </c>
      <c r="C60" s="3" t="inlineStr">
        <is>
          <t>BRO 9MM GLOSS WHITE ON BLACK TAPE</t>
        </is>
      </c>
      <c r="D60" s="11" t="n">
        <v>14</v>
      </c>
      <c r="E60" s="12" t="n">
        <v>11.67</v>
      </c>
    </row>
    <row r="61">
      <c r="A61" s="3" t="inlineStr">
        <is>
          <t>TZEFX241</t>
        </is>
      </c>
      <c r="B61" s="3" t="inlineStr">
        <is>
          <t>Brother</t>
        </is>
      </c>
      <c r="C61" s="3" t="inlineStr">
        <is>
          <t>BRO BLACK ON WHITE 18MM FLEXI TAPE</t>
        </is>
      </c>
      <c r="D61" s="11" t="n">
        <v>17</v>
      </c>
      <c r="E61" s="12" t="n">
        <v>14.17</v>
      </c>
    </row>
    <row r="62">
      <c r="A62" s="3" t="inlineStr">
        <is>
          <t>DK22223</t>
        </is>
      </c>
      <c r="B62" s="3" t="inlineStr">
        <is>
          <t>Brother</t>
        </is>
      </c>
      <c r="C62" s="3" t="inlineStr">
        <is>
          <t>BRO BLK ON WHITE CONT TAPE</t>
        </is>
      </c>
      <c r="D62" s="11" t="n">
        <v>12</v>
      </c>
      <c r="E62" s="12" t="n">
        <v>10</v>
      </c>
    </row>
    <row r="63">
      <c r="A63" s="3" t="inlineStr">
        <is>
          <t>TC601</t>
        </is>
      </c>
      <c r="B63" s="3" t="inlineStr">
        <is>
          <t>Brother</t>
        </is>
      </c>
      <c r="C63" s="3" t="inlineStr">
        <is>
          <t>BRO BLK/YELL 12MM</t>
        </is>
      </c>
      <c r="D63" s="11" t="n">
        <v>14</v>
      </c>
      <c r="E63" s="12" t="n">
        <v>11.67</v>
      </c>
    </row>
    <row r="64">
      <c r="A64" s="3" t="inlineStr">
        <is>
          <t>TZEM931</t>
        </is>
      </c>
      <c r="B64" s="3" t="inlineStr">
        <is>
          <t>Brother</t>
        </is>
      </c>
      <c r="C64" s="3" t="inlineStr">
        <is>
          <t>BRO FLU BLACK/SILVER 12MM TAPE MATT</t>
        </is>
      </c>
      <c r="D64" s="11" t="n">
        <v>15</v>
      </c>
      <c r="E64" s="12" t="n">
        <v>12.5</v>
      </c>
    </row>
    <row r="65">
      <c r="A65" s="3" t="inlineStr">
        <is>
          <t>TZE731</t>
        </is>
      </c>
      <c r="B65" s="3" t="inlineStr">
        <is>
          <t>Brother</t>
        </is>
      </c>
      <c r="C65" s="3" t="inlineStr">
        <is>
          <t>BROTHER 12MM GLOSS TZ BLACK ON GREEN</t>
        </is>
      </c>
      <c r="D65" s="11" t="n">
        <v>13</v>
      </c>
      <c r="E65" s="12" t="n">
        <v>10.83</v>
      </c>
    </row>
    <row r="66">
      <c r="A66" s="3" t="inlineStr">
        <is>
          <t>TZE631</t>
        </is>
      </c>
      <c r="B66" s="3" t="inlineStr">
        <is>
          <t>Brother</t>
        </is>
      </c>
      <c r="C66" s="3" t="inlineStr">
        <is>
          <t>BROTHER 12MM GLOSS TZ BLACK ON YELLO</t>
        </is>
      </c>
      <c r="D66" s="11" t="n">
        <v>13</v>
      </c>
      <c r="E66" s="12" t="n">
        <v>10.83</v>
      </c>
    </row>
    <row r="67">
      <c r="A67" s="3" t="inlineStr">
        <is>
          <t>TZE141</t>
        </is>
      </c>
      <c r="B67" s="3" t="inlineStr">
        <is>
          <t>Brother</t>
        </is>
      </c>
      <c r="C67" s="3" t="inlineStr">
        <is>
          <t>BROTHER 18MM GLOSS TZ BLACK ON CLEAR</t>
        </is>
      </c>
      <c r="D67" s="11" t="n">
        <v>14</v>
      </c>
      <c r="E67" s="12" t="n">
        <v>11.67</v>
      </c>
    </row>
    <row r="68">
      <c r="A68" s="3" t="inlineStr">
        <is>
          <t>TZE145</t>
        </is>
      </c>
      <c r="B68" s="3" t="inlineStr">
        <is>
          <t>Brother</t>
        </is>
      </c>
      <c r="C68" s="3" t="inlineStr">
        <is>
          <t>BROTHER 18MM GLOSS TZ WHITE ON CLEAR</t>
        </is>
      </c>
      <c r="D68" s="11" t="n">
        <v>17</v>
      </c>
      <c r="E68" s="12" t="n">
        <v>14.17</v>
      </c>
    </row>
    <row r="69">
      <c r="A69" s="3" t="inlineStr">
        <is>
          <t>TZE751</t>
        </is>
      </c>
      <c r="B69" s="3" t="inlineStr">
        <is>
          <t>Brother</t>
        </is>
      </c>
      <c r="C69" s="3" t="inlineStr">
        <is>
          <t>BROTHER 24MM GLOSS TZ BLACK ON GREEN</t>
        </is>
      </c>
      <c r="D69" s="11" t="n">
        <v>17</v>
      </c>
      <c r="E69" s="12" t="n">
        <v>14.17</v>
      </c>
    </row>
    <row r="70">
      <c r="A70" s="3" t="inlineStr">
        <is>
          <t>STE151</t>
        </is>
      </c>
      <c r="B70" s="3" t="inlineStr">
        <is>
          <t>Brother</t>
        </is>
      </c>
      <c r="C70" s="3" t="inlineStr">
        <is>
          <t>BROTHER 24MM STAMP TAPE</t>
        </is>
      </c>
      <c r="D70" s="11" t="n">
        <v>14</v>
      </c>
      <c r="E70" s="12" t="n">
        <v>11.67</v>
      </c>
    </row>
    <row r="71">
      <c r="A71" s="3" t="inlineStr">
        <is>
          <t>TZEN201</t>
        </is>
      </c>
      <c r="B71" s="3" t="inlineStr">
        <is>
          <t>Brother</t>
        </is>
      </c>
      <c r="C71" s="3" t="inlineStr">
        <is>
          <t>BROTHER 3.5MM BLK ON WHITE TAPE MATT</t>
        </is>
      </c>
      <c r="D71" s="11" t="n">
        <v>10</v>
      </c>
      <c r="E71" s="12" t="n">
        <v>8.33</v>
      </c>
    </row>
    <row r="72">
      <c r="A72" s="3" t="inlineStr">
        <is>
          <t>BP71GP50</t>
        </is>
      </c>
      <c r="B72" s="3" t="inlineStr">
        <is>
          <t>Brother</t>
        </is>
      </c>
      <c r="C72" s="3" t="inlineStr">
        <is>
          <t>BROTHER 6X4 GLOSSY PAPER 50SH</t>
        </is>
      </c>
      <c r="D72" s="11" t="n">
        <v>8</v>
      </c>
      <c r="E72" s="12" t="n">
        <v>6.67</v>
      </c>
    </row>
    <row r="73">
      <c r="A73" s="3" t="inlineStr">
        <is>
          <t>BP71GA3</t>
        </is>
      </c>
      <c r="B73" s="3" t="inlineStr">
        <is>
          <t>Brother</t>
        </is>
      </c>
      <c r="C73" s="3" t="inlineStr">
        <is>
          <t>BROTHER A3 GLOSSY PAPER</t>
        </is>
      </c>
      <c r="D73" s="11" t="n">
        <v>21</v>
      </c>
      <c r="E73" s="12" t="n">
        <v>17.5</v>
      </c>
    </row>
    <row r="74">
      <c r="A74" s="3" t="inlineStr">
        <is>
          <t>BP71GA4</t>
        </is>
      </c>
      <c r="B74" s="3" t="inlineStr">
        <is>
          <t>Brother</t>
        </is>
      </c>
      <c r="C74" s="3" t="inlineStr">
        <is>
          <t>BROTHER A4 GLOSSY PAPER</t>
        </is>
      </c>
      <c r="D74" s="11" t="n">
        <v>10</v>
      </c>
      <c r="E74" s="12" t="n">
        <v>8.33</v>
      </c>
    </row>
    <row r="75">
      <c r="A75" s="3" t="inlineStr">
        <is>
          <t>BCS1J074102203</t>
        </is>
      </c>
      <c r="B75" s="3" t="inlineStr">
        <is>
          <t>Brother</t>
        </is>
      </c>
      <c r="C75" s="3" t="inlineStr">
        <is>
          <t>BROTHER BCS-1J074102-203 WHITE P4</t>
        </is>
      </c>
      <c r="D75" s="11" t="n">
        <v>147</v>
      </c>
      <c r="E75" s="12" t="n">
        <v>122.5</v>
      </c>
    </row>
    <row r="76">
      <c r="A76" s="3" t="inlineStr">
        <is>
          <t>MK221SBZ</t>
        </is>
      </c>
      <c r="B76" s="3" t="inlineStr">
        <is>
          <t>Brother</t>
        </is>
      </c>
      <c r="C76" s="3" t="inlineStr">
        <is>
          <t>BROTHER BLACK ON WHITE 9MM TAPE</t>
        </is>
      </c>
      <c r="D76" s="11" t="n">
        <v>7</v>
      </c>
      <c r="E76" s="12" t="n">
        <v>5.83</v>
      </c>
    </row>
    <row r="77">
      <c r="A77" s="3" t="inlineStr">
        <is>
          <t>TZEN231</t>
        </is>
      </c>
      <c r="B77" s="3" t="inlineStr">
        <is>
          <t>Brother</t>
        </is>
      </c>
      <c r="C77" s="3" t="inlineStr">
        <is>
          <t>BROTHER BLACK ON WHITE TAPE MATT</t>
        </is>
      </c>
      <c r="D77" s="11" t="n">
        <v>11</v>
      </c>
      <c r="E77" s="12" t="n">
        <v>9.17</v>
      </c>
    </row>
    <row r="78">
      <c r="A78" s="3" t="inlineStr">
        <is>
          <t>BP60MA</t>
        </is>
      </c>
      <c r="B78" s="3" t="inlineStr">
        <is>
          <t>Brother</t>
        </is>
      </c>
      <c r="C78" s="3" t="inlineStr">
        <is>
          <t>BROTHER BP60 MATT PAPER (25 SHEETS)</t>
        </is>
      </c>
      <c r="D78" s="11" t="n">
        <v>6</v>
      </c>
      <c r="E78" s="12" t="n">
        <v>5</v>
      </c>
    </row>
    <row r="79">
      <c r="A79" s="3" t="inlineStr">
        <is>
          <t>BUS1J074102203</t>
        </is>
      </c>
      <c r="B79" s="3" t="inlineStr">
        <is>
          <t>Brother</t>
        </is>
      </c>
      <c r="C79" s="3" t="inlineStr">
        <is>
          <t>BROTHER BUS-1J074102-203 WHITE P4</t>
        </is>
      </c>
      <c r="D79" s="11" t="n">
        <v>143</v>
      </c>
      <c r="E79" s="12" t="n">
        <v>119.17</v>
      </c>
    </row>
    <row r="80">
      <c r="A80" s="3" t="inlineStr">
        <is>
          <t>BUS1J150102203</t>
        </is>
      </c>
      <c r="B80" s="3" t="inlineStr">
        <is>
          <t>Brother</t>
        </is>
      </c>
      <c r="C80" s="3" t="inlineStr">
        <is>
          <t>BROTHER BUS-1J150102-203 WHITE P4</t>
        </is>
      </c>
      <c r="D80" s="11" t="n">
        <v>148</v>
      </c>
      <c r="E80" s="12" t="n">
        <v>123.33</v>
      </c>
    </row>
    <row r="81">
      <c r="A81" s="3" t="inlineStr">
        <is>
          <t>BP60PA</t>
        </is>
      </c>
      <c r="B81" s="3" t="inlineStr">
        <is>
          <t>Brother</t>
        </is>
      </c>
      <c r="C81" s="3" t="inlineStr">
        <is>
          <t>BROTHER INKJET BP60PA PAPER</t>
        </is>
      </c>
      <c r="D81" s="11" t="n">
        <v>6</v>
      </c>
      <c r="E81" s="12" t="n">
        <v>5</v>
      </c>
    </row>
    <row r="82">
      <c r="A82" s="3" t="inlineStr">
        <is>
          <t>BP60PA3</t>
        </is>
      </c>
      <c r="B82" s="3" t="inlineStr">
        <is>
          <t>Brother</t>
        </is>
      </c>
      <c r="C82" s="3" t="inlineStr">
        <is>
          <t>BROTHER INKJET PAPER A3 250 SHEET</t>
        </is>
      </c>
      <c r="D82" s="11" t="n">
        <v>10</v>
      </c>
      <c r="E82" s="12" t="n">
        <v>8.33</v>
      </c>
    </row>
    <row r="83">
      <c r="A83" s="3" t="inlineStr">
        <is>
          <t>CZ1001</t>
        </is>
      </c>
      <c r="B83" s="3" t="inlineStr">
        <is>
          <t>Brother</t>
        </is>
      </c>
      <c r="C83" s="3" t="inlineStr">
        <is>
          <t>CZ-1001 9MM CONTINUOUS ROLL CASSETTE</t>
        </is>
      </c>
      <c r="D83" s="11" t="n">
        <v>16</v>
      </c>
      <c r="E83" s="12" t="n">
        <v>13.33</v>
      </c>
    </row>
    <row r="84">
      <c r="A84" s="3" t="inlineStr">
        <is>
          <t>CZ1002</t>
        </is>
      </c>
      <c r="B84" s="3" t="inlineStr">
        <is>
          <t>Brother</t>
        </is>
      </c>
      <c r="C84" s="3" t="inlineStr">
        <is>
          <t>CZ-1002 12MM CONTINUOUS ROLL CASSETT</t>
        </is>
      </c>
      <c r="D84" s="11" t="n">
        <v>17</v>
      </c>
      <c r="E84" s="12" t="n">
        <v>14.17</v>
      </c>
    </row>
    <row r="85">
      <c r="A85" s="3" t="inlineStr">
        <is>
          <t>CZ1003</t>
        </is>
      </c>
      <c r="B85" s="3" t="inlineStr">
        <is>
          <t>Brother</t>
        </is>
      </c>
      <c r="C85" s="3" t="inlineStr">
        <is>
          <t>CZ-1003 19MM CONTINUOUS ROLL CASSETT</t>
        </is>
      </c>
      <c r="D85" s="11" t="n">
        <v>22</v>
      </c>
      <c r="E85" s="12" t="n">
        <v>18.33</v>
      </c>
    </row>
    <row r="86">
      <c r="A86" s="3" t="inlineStr">
        <is>
          <t>CZ1005</t>
        </is>
      </c>
      <c r="B86" s="3" t="inlineStr">
        <is>
          <t>Brother</t>
        </is>
      </c>
      <c r="C86" s="3" t="inlineStr">
        <is>
          <t>CZ-1005 50MM CONTINUOUS ROLL CASSETT</t>
        </is>
      </c>
      <c r="D86" s="11" t="n">
        <v>33</v>
      </c>
      <c r="E86" s="12" t="n">
        <v>27.5</v>
      </c>
    </row>
    <row r="87">
      <c r="A87" s="3" t="inlineStr">
        <is>
          <t>BP80GRA3</t>
        </is>
      </c>
      <c r="B87" s="3" t="inlineStr">
        <is>
          <t>Brother</t>
        </is>
      </c>
      <c r="C87" s="3" t="inlineStr">
        <is>
          <t>GLOSSY ROLL PAPER 10M X 297MM</t>
        </is>
      </c>
      <c r="D87" s="11" t="n">
        <v>29</v>
      </c>
      <c r="E87" s="12" t="n">
        <v>24.17</v>
      </c>
    </row>
    <row r="88">
      <c r="A88" s="3" t="inlineStr">
        <is>
          <t>HSE221E</t>
        </is>
      </c>
      <c r="B88" s="3" t="inlineStr">
        <is>
          <t>Brother</t>
        </is>
      </c>
      <c r="C88" s="3" t="inlineStr">
        <is>
          <t>HSE-221E 9.0MM BLACK ON WHITE HEAT S</t>
        </is>
      </c>
      <c r="D88" s="11" t="n">
        <v>22</v>
      </c>
      <c r="E88" s="12" t="n">
        <v>18.33</v>
      </c>
    </row>
    <row r="89">
      <c r="A89" s="3" t="inlineStr">
        <is>
          <t>HSE651E</t>
        </is>
      </c>
      <c r="B89" s="3" t="inlineStr">
        <is>
          <t>Brother</t>
        </is>
      </c>
      <c r="C89" s="3" t="inlineStr">
        <is>
          <t>HSE-651E 21.0MM BLACK ON YELLOWHEAT</t>
        </is>
      </c>
      <c r="D89" s="11" t="n">
        <v>26</v>
      </c>
      <c r="E89" s="12" t="n">
        <v>21.67</v>
      </c>
    </row>
    <row r="90">
      <c r="A90" s="3" t="inlineStr">
        <is>
          <t>HSE211E</t>
        </is>
      </c>
      <c r="B90" s="3" t="inlineStr">
        <is>
          <t>Brother</t>
        </is>
      </c>
      <c r="C90" s="3" t="inlineStr">
        <is>
          <t>HSE211E 5.2MM BLACK ON WHITE HEAT SH</t>
        </is>
      </c>
      <c r="D90" s="11" t="n">
        <v>20</v>
      </c>
      <c r="E90" s="12" t="n">
        <v>16.67</v>
      </c>
    </row>
    <row r="91">
      <c r="A91" s="3" t="inlineStr">
        <is>
          <t>DK11247</t>
        </is>
      </c>
      <c r="B91" s="3" t="inlineStr">
        <is>
          <t>Brother</t>
        </is>
      </c>
      <c r="C91" s="3" t="inlineStr">
        <is>
          <t>LARGE SHIPPING LABEL</t>
        </is>
      </c>
      <c r="D91" s="11" t="n">
        <v>26</v>
      </c>
      <c r="E91" s="12" t="n">
        <v>21.67</v>
      </c>
    </row>
    <row r="92">
      <c r="A92" s="3" t="inlineStr">
        <is>
          <t>MK231BZ</t>
        </is>
      </c>
      <c r="B92" s="3" t="inlineStr">
        <is>
          <t>Brother</t>
        </is>
      </c>
      <c r="C92" s="3" t="inlineStr">
        <is>
          <t>MK231BZ 12MM PLASTIC BLACK ON WHITE</t>
        </is>
      </c>
      <c r="D92" s="11" t="n">
        <v>9</v>
      </c>
      <c r="E92" s="12" t="n">
        <v>7.5</v>
      </c>
    </row>
    <row r="93">
      <c r="A93" s="3" t="inlineStr">
        <is>
          <t>MK621BZ</t>
        </is>
      </c>
      <c r="B93" s="3" t="inlineStr">
        <is>
          <t>Brother</t>
        </is>
      </c>
      <c r="C93" s="3" t="inlineStr">
        <is>
          <t>MK621BZ 9MM PLASTIC BLACK ON YELLOW</t>
        </is>
      </c>
      <c r="D93" s="11" t="n">
        <v>9</v>
      </c>
      <c r="E93" s="12" t="n">
        <v>7.5</v>
      </c>
    </row>
    <row r="94">
      <c r="A94" s="3" t="inlineStr">
        <is>
          <t>DKN55224</t>
        </is>
      </c>
      <c r="B94" s="3" t="inlineStr">
        <is>
          <t>Brother</t>
        </is>
      </c>
      <c r="C94" s="3" t="inlineStr">
        <is>
          <t>NON ADHESIVE PAPER</t>
        </is>
      </c>
      <c r="D94" s="11" t="n">
        <v>13</v>
      </c>
      <c r="E94" s="12" t="n">
        <v>10.83</v>
      </c>
    </row>
    <row r="95">
      <c r="A95" s="3" t="inlineStr">
        <is>
          <t>DK11234</t>
        </is>
      </c>
      <c r="B95" s="3" t="inlineStr">
        <is>
          <t>Brother</t>
        </is>
      </c>
      <c r="C95" s="3" t="inlineStr">
        <is>
          <t>P-TOUCH BLACK ON WHITE 60X86MM260LAB</t>
        </is>
      </c>
      <c r="D95" s="11" t="n">
        <v>27</v>
      </c>
      <c r="E95" s="12" t="n">
        <v>22.5</v>
      </c>
    </row>
    <row r="96">
      <c r="A96" s="3" t="inlineStr">
        <is>
          <t>DK11208</t>
        </is>
      </c>
      <c r="B96" s="3" t="inlineStr">
        <is>
          <t>Brother</t>
        </is>
      </c>
      <c r="C96" s="3" t="inlineStr">
        <is>
          <t>P-TOUCH LARGE ADDRESS LABELS</t>
        </is>
      </c>
      <c r="D96" s="11" t="n">
        <v>11</v>
      </c>
      <c r="E96" s="12" t="n">
        <v>9.17</v>
      </c>
    </row>
    <row r="97">
      <c r="A97" s="3" t="inlineStr">
        <is>
          <t>DK11202</t>
        </is>
      </c>
      <c r="B97" s="3" t="inlineStr">
        <is>
          <t>Brother</t>
        </is>
      </c>
      <c r="C97" s="3" t="inlineStr">
        <is>
          <t>P-TOUCH SHIPPING LABELS</t>
        </is>
      </c>
      <c r="D97" s="11" t="n">
        <v>18</v>
      </c>
      <c r="E97" s="12" t="n">
        <v>15</v>
      </c>
    </row>
    <row r="98">
      <c r="A98" s="3" t="inlineStr">
        <is>
          <t>DK11209</t>
        </is>
      </c>
      <c r="B98" s="3" t="inlineStr">
        <is>
          <t>Brother</t>
        </is>
      </c>
      <c r="C98" s="3" t="inlineStr">
        <is>
          <t>P-TOUCH SMALL ADDRESS LABELS</t>
        </is>
      </c>
      <c r="D98" s="11" t="n">
        <v>13</v>
      </c>
      <c r="E98" s="12" t="n">
        <v>10.83</v>
      </c>
    </row>
    <row r="99">
      <c r="A99" s="3" t="inlineStr">
        <is>
          <t>DK11201</t>
        </is>
      </c>
      <c r="B99" s="3" t="inlineStr">
        <is>
          <t>Brother</t>
        </is>
      </c>
      <c r="C99" s="3" t="inlineStr">
        <is>
          <t>P-TOUCH STANDARD ADDRESS LABELS</t>
        </is>
      </c>
      <c r="D99" s="11" t="n">
        <v>11</v>
      </c>
      <c r="E99" s="12" t="n">
        <v>9.17</v>
      </c>
    </row>
    <row r="100">
      <c r="A100" s="3" t="inlineStr">
        <is>
          <t>DK22113</t>
        </is>
      </c>
      <c r="B100" s="3" t="inlineStr">
        <is>
          <t>Brother</t>
        </is>
      </c>
      <c r="C100" s="3" t="inlineStr">
        <is>
          <t>P-TOUCH TAPE CLEAR FILM 62MMX15.24M</t>
        </is>
      </c>
      <c r="D100" s="11" t="n">
        <v>50</v>
      </c>
      <c r="E100" s="12" t="n">
        <v>41.67</v>
      </c>
    </row>
    <row r="101">
      <c r="A101" s="3" t="inlineStr">
        <is>
          <t>DK22214</t>
        </is>
      </c>
      <c r="B101" s="3" t="inlineStr">
        <is>
          <t>Brother</t>
        </is>
      </c>
      <c r="C101" s="3" t="inlineStr">
        <is>
          <t>P-TOUCH TAPE PAPER 12MMX30.48M</t>
        </is>
      </c>
      <c r="D101" s="11" t="n">
        <v>9</v>
      </c>
      <c r="E101" s="12" t="n">
        <v>7.5</v>
      </c>
    </row>
    <row r="102">
      <c r="A102" s="3" t="inlineStr">
        <is>
          <t>DK22210</t>
        </is>
      </c>
      <c r="B102" s="3" t="inlineStr">
        <is>
          <t>Brother</t>
        </is>
      </c>
      <c r="C102" s="3" t="inlineStr">
        <is>
          <t>P-TOUCH TAPE PAPER 29MMX30.48M</t>
        </is>
      </c>
      <c r="D102" s="11" t="n">
        <v>10</v>
      </c>
      <c r="E102" s="12" t="n">
        <v>8.33</v>
      </c>
    </row>
    <row r="103">
      <c r="A103" s="3" t="inlineStr">
        <is>
          <t>DK22205</t>
        </is>
      </c>
      <c r="B103" s="3" t="inlineStr">
        <is>
          <t>Brother</t>
        </is>
      </c>
      <c r="C103" s="3" t="inlineStr">
        <is>
          <t>P-TOUCH TAPE PAPER 62MMX30.48M</t>
        </is>
      </c>
      <c r="D103" s="11" t="n">
        <v>14</v>
      </c>
      <c r="E103" s="12" t="n">
        <v>11.67</v>
      </c>
    </row>
    <row r="104">
      <c r="A104" s="3" t="inlineStr">
        <is>
          <t>DK44205</t>
        </is>
      </c>
      <c r="B104" s="3" t="inlineStr">
        <is>
          <t>Brother</t>
        </is>
      </c>
      <c r="C104" s="3" t="inlineStr">
        <is>
          <t>P-TOUCH TAPE REMOVABLE WHITE PAPER</t>
        </is>
      </c>
      <c r="D104" s="11" t="n">
        <v>16</v>
      </c>
      <c r="E104" s="12" t="n">
        <v>13.33</v>
      </c>
    </row>
    <row r="105">
      <c r="A105" s="3" t="inlineStr">
        <is>
          <t>DK22211</t>
        </is>
      </c>
      <c r="B105" s="3" t="inlineStr">
        <is>
          <t>Brother</t>
        </is>
      </c>
      <c r="C105" s="3" t="inlineStr">
        <is>
          <t>P-TOUCH TAPE WHITE FILM 29MMX15.24M</t>
        </is>
      </c>
      <c r="D105" s="11" t="n">
        <v>18</v>
      </c>
      <c r="E105" s="12" t="n">
        <v>15</v>
      </c>
    </row>
    <row r="106">
      <c r="A106" s="3" t="inlineStr">
        <is>
          <t>DK22606</t>
        </is>
      </c>
      <c r="B106" s="3" t="inlineStr">
        <is>
          <t>Brother</t>
        </is>
      </c>
      <c r="C106" s="3" t="inlineStr">
        <is>
          <t>P-TOUCH TAPE YELLOW FILM 62MMX15.24M</t>
        </is>
      </c>
      <c r="D106" s="11" t="n">
        <v>50</v>
      </c>
      <c r="E106" s="12" t="n">
        <v>41.67</v>
      </c>
    </row>
    <row r="107">
      <c r="A107" s="3" t="inlineStr">
        <is>
          <t>DK22251</t>
        </is>
      </c>
      <c r="B107" s="3" t="inlineStr">
        <is>
          <t>Brother</t>
        </is>
      </c>
      <c r="C107" s="3" t="inlineStr">
        <is>
          <t>PAPER BLK RED ON WHITE QL-800/810W/8</t>
        </is>
      </c>
      <c r="D107" s="11" t="n">
        <v>18</v>
      </c>
      <c r="E107" s="12" t="n">
        <v>15</v>
      </c>
    </row>
    <row r="108">
      <c r="A108" s="3" t="inlineStr">
        <is>
          <t>PAR411</t>
        </is>
      </c>
      <c r="B108" s="3" t="inlineStr">
        <is>
          <t>Brother</t>
        </is>
      </c>
      <c r="C108" s="3" t="inlineStr">
        <is>
          <t>PAR411 THERMAL-TRANSFER ROLL 6 ROLLS</t>
        </is>
      </c>
      <c r="D108" s="11" t="n">
        <v>42</v>
      </c>
      <c r="E108" s="12" t="n">
        <v>35</v>
      </c>
    </row>
    <row r="109">
      <c r="A109" s="3" t="inlineStr">
        <is>
          <t>DK11221</t>
        </is>
      </c>
      <c r="B109" s="3" t="inlineStr">
        <is>
          <t>Brother</t>
        </is>
      </c>
      <c r="C109" s="3" t="inlineStr">
        <is>
          <t>PERMANENT ADHESIVE SQUARE LABEL : (2</t>
        </is>
      </c>
      <c r="D109" s="11" t="n">
        <v>13</v>
      </c>
      <c r="E109" s="12" t="n">
        <v>10.83</v>
      </c>
    </row>
    <row r="110">
      <c r="A110" s="3" t="inlineStr">
        <is>
          <t>BP80PRA3</t>
        </is>
      </c>
      <c r="B110" s="3" t="inlineStr">
        <is>
          <t>Brother</t>
        </is>
      </c>
      <c r="C110" s="3" t="inlineStr">
        <is>
          <t>PLAIN ROLL PAPER 37.5M X 297MM</t>
        </is>
      </c>
      <c r="D110" s="11" t="n">
        <v>17</v>
      </c>
      <c r="E110" s="12" t="n">
        <v>14.17</v>
      </c>
    </row>
    <row r="111">
      <c r="A111" s="3" t="inlineStr">
        <is>
          <t>STE161</t>
        </is>
      </c>
      <c r="B111" s="3" t="inlineStr">
        <is>
          <t>Brother</t>
        </is>
      </c>
      <c r="C111" s="3" t="inlineStr">
        <is>
          <t>STE-161 STAMP CASSETTE</t>
        </is>
      </c>
      <c r="D111" s="11" t="n">
        <v>20</v>
      </c>
      <c r="E111" s="12" t="n">
        <v>16.67</v>
      </c>
    </row>
    <row r="112">
      <c r="A112" s="3" t="inlineStr">
        <is>
          <t>BDL7J000058040</t>
        </is>
      </c>
      <c r="B112" s="3" t="inlineStr">
        <is>
          <t>Brother</t>
        </is>
      </c>
      <c r="C112" s="3" t="inlineStr">
        <is>
          <t>THERMAL CONT PAPER ROLL 58MM P24</t>
        </is>
      </c>
      <c r="D112" s="11" t="n">
        <v>47</v>
      </c>
      <c r="E112" s="12" t="n">
        <v>39.17</v>
      </c>
    </row>
    <row r="113">
      <c r="A113" s="3" t="inlineStr">
        <is>
          <t>BDE1J152102058</t>
        </is>
      </c>
      <c r="B113" s="3" t="inlineStr">
        <is>
          <t>Brother</t>
        </is>
      </c>
      <c r="C113" s="3" t="inlineStr">
        <is>
          <t>THERMAL DIE-CUT PAPER 102 X152 P20</t>
        </is>
      </c>
      <c r="D113" s="11" t="n">
        <v>80</v>
      </c>
      <c r="E113" s="12" t="n">
        <v>66.67</v>
      </c>
    </row>
    <row r="114">
      <c r="A114" s="3" t="inlineStr">
        <is>
          <t>BDE1J050102102</t>
        </is>
      </c>
      <c r="B114" s="3" t="inlineStr">
        <is>
          <t>Brother</t>
        </is>
      </c>
      <c r="C114" s="3" t="inlineStr">
        <is>
          <t>THERMAL DIE-CUT PAPER 102MMX50MM P8</t>
        </is>
      </c>
      <c r="D114" s="11" t="n">
        <v>85</v>
      </c>
      <c r="E114" s="12" t="n">
        <v>70.83</v>
      </c>
    </row>
    <row r="115">
      <c r="A115" s="3" t="inlineStr">
        <is>
          <t>BDE1J026051060</t>
        </is>
      </c>
      <c r="B115" s="3" t="inlineStr">
        <is>
          <t>Brother</t>
        </is>
      </c>
      <c r="C115" s="3" t="inlineStr">
        <is>
          <t>THERMAL DIE-CUT PAPER 51MMX26MM P12</t>
        </is>
      </c>
      <c r="D115" s="11" t="n">
        <v>26</v>
      </c>
      <c r="E115" s="12" t="n">
        <v>21.67</v>
      </c>
    </row>
    <row r="116">
      <c r="A116" s="3" t="inlineStr">
        <is>
          <t>BDE1J026051102</t>
        </is>
      </c>
      <c r="B116" s="3" t="inlineStr">
        <is>
          <t>Brother</t>
        </is>
      </c>
      <c r="C116" s="3" t="inlineStr">
        <is>
          <t>THERMAL DIE-CUT PAPER 51MMX26MM P16</t>
        </is>
      </c>
      <c r="D116" s="11" t="n">
        <v>99</v>
      </c>
      <c r="E116" s="12" t="n">
        <v>82.5</v>
      </c>
    </row>
    <row r="117">
      <c r="A117" s="3" t="inlineStr">
        <is>
          <t>TZES131</t>
        </is>
      </c>
      <c r="B117" s="3" t="inlineStr">
        <is>
          <t>Brother</t>
        </is>
      </c>
      <c r="C117" s="3" t="inlineStr">
        <is>
          <t>TZE S131 BLACK ON CLEAR STRONG ADHES</t>
        </is>
      </c>
      <c r="D117" s="11" t="n">
        <v>14</v>
      </c>
      <c r="E117" s="12" t="n">
        <v>11.67</v>
      </c>
    </row>
    <row r="118">
      <c r="A118" s="3" t="inlineStr">
        <is>
          <t>TZE231S2</t>
        </is>
      </c>
      <c r="B118" s="3" t="inlineStr">
        <is>
          <t>Brother</t>
        </is>
      </c>
      <c r="C118" s="3" t="inlineStr">
        <is>
          <t>TZE-231S GLOSS BLACK ON WHITE (4 MET</t>
        </is>
      </c>
      <c r="D118" s="11" t="n">
        <v>8</v>
      </c>
      <c r="E118" s="12" t="n">
        <v>6.67</v>
      </c>
    </row>
    <row r="119">
      <c r="A119" s="3" t="inlineStr">
        <is>
          <t>TZE365</t>
        </is>
      </c>
      <c r="B119" s="3" t="inlineStr">
        <is>
          <t>Brother</t>
        </is>
      </c>
      <c r="C119" s="3" t="inlineStr">
        <is>
          <t>TZE-365 GLOSS WHITE ON BLACK</t>
        </is>
      </c>
      <c r="D119" s="11" t="n">
        <v>24</v>
      </c>
      <c r="E119" s="12" t="n">
        <v>20</v>
      </c>
    </row>
    <row r="120">
      <c r="A120" s="3" t="inlineStr">
        <is>
          <t>TZEM31</t>
        </is>
      </c>
      <c r="B120" s="3" t="inlineStr">
        <is>
          <t>Brother</t>
        </is>
      </c>
      <c r="C120" s="3" t="inlineStr">
        <is>
          <t>TZE-M31 BLACK ON CLEAR MATT</t>
        </is>
      </c>
      <c r="D120" s="11" t="n">
        <v>13</v>
      </c>
      <c r="E120" s="12" t="n">
        <v>10.83</v>
      </c>
    </row>
    <row r="121">
      <c r="A121" s="3" t="inlineStr">
        <is>
          <t>TZEN221</t>
        </is>
      </c>
      <c r="B121" s="3" t="inlineStr">
        <is>
          <t>Brother</t>
        </is>
      </c>
      <c r="C121" s="3" t="inlineStr">
        <is>
          <t>TZE-N221 BLACK ON WHITE MATT</t>
        </is>
      </c>
      <c r="D121" s="11" t="n">
        <v>10</v>
      </c>
      <c r="E121" s="12" t="n">
        <v>8.33</v>
      </c>
    </row>
    <row r="122">
      <c r="A122" s="3" t="inlineStr">
        <is>
          <t>TZESE5</t>
        </is>
      </c>
      <c r="B122" s="3" t="inlineStr">
        <is>
          <t>Brother</t>
        </is>
      </c>
      <c r="C122" s="3" t="inlineStr">
        <is>
          <t>TZE-SE5 BLACK ON WHITE 24MM</t>
        </is>
      </c>
      <c r="D122" s="11" t="n">
        <v>30</v>
      </c>
      <c r="E122" s="12" t="n">
        <v>25</v>
      </c>
    </row>
    <row r="123">
      <c r="A123" s="3" t="inlineStr">
        <is>
          <t>TZECL3</t>
        </is>
      </c>
      <c r="B123" s="3" t="inlineStr">
        <is>
          <t>Brother</t>
        </is>
      </c>
      <c r="C123" s="3" t="inlineStr">
        <is>
          <t>TZECL3 HEAD CLEANING TAPE</t>
        </is>
      </c>
      <c r="D123" s="11" t="n">
        <v>13</v>
      </c>
      <c r="E123" s="12" t="n">
        <v>10.83</v>
      </c>
    </row>
    <row r="124">
      <c r="A124" s="3" t="inlineStr">
        <is>
          <t>TZEFX221</t>
        </is>
      </c>
      <c r="B124" s="3" t="inlineStr">
        <is>
          <t>Brother</t>
        </is>
      </c>
      <c r="C124" s="3" t="inlineStr">
        <is>
          <t>TZEFX-221 BLACK ON WHITE FLEXI TAPE</t>
        </is>
      </c>
      <c r="D124" s="11" t="n">
        <v>14</v>
      </c>
      <c r="E124" s="12" t="n">
        <v>11.67</v>
      </c>
    </row>
    <row r="125">
      <c r="A125" s="3" t="inlineStr">
        <is>
          <t>TZEFX231</t>
        </is>
      </c>
      <c r="B125" s="3" t="inlineStr">
        <is>
          <t>Brother</t>
        </is>
      </c>
      <c r="C125" s="3" t="inlineStr">
        <is>
          <t>TZEFX-231 BLACK ON WHITE FLEXI TAPE</t>
        </is>
      </c>
      <c r="D125" s="11" t="n">
        <v>15</v>
      </c>
      <c r="E125" s="12" t="n">
        <v>12.5</v>
      </c>
    </row>
    <row r="126">
      <c r="A126" s="3" t="inlineStr">
        <is>
          <t>TZEFX261</t>
        </is>
      </c>
      <c r="B126" s="3" t="inlineStr">
        <is>
          <t>Brother</t>
        </is>
      </c>
      <c r="C126" s="3" t="inlineStr">
        <is>
          <t>TZEFX-261 BLACK ON WHITE FLEXI TAPE</t>
        </is>
      </c>
      <c r="D126" s="11" t="n">
        <v>25</v>
      </c>
      <c r="E126" s="12" t="n">
        <v>20.83</v>
      </c>
    </row>
    <row r="127">
      <c r="A127" s="3" t="inlineStr">
        <is>
          <t>TZEFX621</t>
        </is>
      </c>
      <c r="B127" s="3" t="inlineStr">
        <is>
          <t>Brother</t>
        </is>
      </c>
      <c r="C127" s="3" t="inlineStr">
        <is>
          <t>TZEFX-621 BLACK ON YELLOW FLEXI TAPE</t>
        </is>
      </c>
      <c r="D127" s="11" t="n">
        <v>14</v>
      </c>
      <c r="E127" s="12" t="n">
        <v>11.67</v>
      </c>
    </row>
    <row r="128">
      <c r="A128" s="3" t="inlineStr">
        <is>
          <t>TZEM921</t>
        </is>
      </c>
      <c r="B128" s="3" t="inlineStr">
        <is>
          <t>Brother</t>
        </is>
      </c>
      <c r="C128" s="3" t="inlineStr">
        <is>
          <t>TZEM921 BLK ON SLV 9MM MATT</t>
        </is>
      </c>
      <c r="D128" s="11" t="n">
        <v>14</v>
      </c>
      <c r="E128" s="12" t="n">
        <v>11.67</v>
      </c>
    </row>
    <row r="129">
      <c r="A129" s="3" t="inlineStr">
        <is>
          <t>HR101A450</t>
        </is>
      </c>
      <c r="B129" s="3" t="inlineStr">
        <is>
          <t>Canon</t>
        </is>
      </c>
      <c r="C129" s="3" t="inlineStr">
        <is>
          <t>A4 HIGH RESOLUTION PAPER 1033A002</t>
        </is>
      </c>
      <c r="D129" s="11" t="n">
        <v>8</v>
      </c>
      <c r="E129" s="12" t="n">
        <v>6.67</v>
      </c>
    </row>
    <row r="130">
      <c r="A130" s="3" t="inlineStr">
        <is>
          <t>2311B020</t>
        </is>
      </c>
      <c r="B130" s="3" t="inlineStr">
        <is>
          <t>Canon</t>
        </is>
      </c>
      <c r="C130" s="3" t="inlineStr">
        <is>
          <t>BJ MEDIA PH PAPER PP-201 A3 20SH</t>
        </is>
      </c>
      <c r="D130" s="11" t="n">
        <v>25</v>
      </c>
      <c r="E130" s="12" t="n">
        <v>20.83</v>
      </c>
    </row>
    <row r="131">
      <c r="A131" s="3" t="inlineStr">
        <is>
          <t>2311B019</t>
        </is>
      </c>
      <c r="B131" s="3" t="inlineStr">
        <is>
          <t>Canon</t>
        </is>
      </c>
      <c r="C131" s="3" t="inlineStr">
        <is>
          <t>BJ MEDIA PP-201 A4 PAPER 260GSM</t>
        </is>
      </c>
      <c r="D131" s="11" t="n">
        <v>14</v>
      </c>
      <c r="E131" s="12" t="n">
        <v>11.67</v>
      </c>
    </row>
    <row r="132">
      <c r="A132" s="3" t="inlineStr">
        <is>
          <t>1686B026</t>
        </is>
      </c>
      <c r="B132" s="3" t="inlineStr">
        <is>
          <t>Canon</t>
        </is>
      </c>
      <c r="C132" s="3" t="inlineStr">
        <is>
          <t>BJ MEDIA SG-201 A3 20SH</t>
        </is>
      </c>
      <c r="D132" s="11" t="n">
        <v>25</v>
      </c>
      <c r="E132" s="12" t="n">
        <v>20.83</v>
      </c>
    </row>
    <row r="133">
      <c r="A133" s="3" t="inlineStr">
        <is>
          <t>0775B082</t>
        </is>
      </c>
      <c r="B133" s="3" t="inlineStr">
        <is>
          <t>Canon</t>
        </is>
      </c>
      <c r="C133" s="3" t="inlineStr">
        <is>
          <t>CA PAP PHOTO G A4 20F</t>
        </is>
      </c>
      <c r="D133" s="11" t="n">
        <v>12</v>
      </c>
      <c r="E133" s="12" t="n">
        <v>10</v>
      </c>
    </row>
    <row r="134">
      <c r="A134" s="3" t="inlineStr">
        <is>
          <t>0775B003</t>
        </is>
      </c>
      <c r="B134" s="3" t="inlineStr">
        <is>
          <t>Canon</t>
        </is>
      </c>
      <c r="C134" s="3" t="inlineStr">
        <is>
          <t>CANON GP501 4X6 100SH PHT PAPER</t>
        </is>
      </c>
      <c r="D134" s="11" t="n">
        <v>16</v>
      </c>
      <c r="E134" s="12" t="n">
        <v>13.33</v>
      </c>
    </row>
    <row r="135">
      <c r="A135" s="3" t="inlineStr">
        <is>
          <t>2311B003</t>
        </is>
      </c>
      <c r="B135" s="3" t="inlineStr">
        <is>
          <t>Canon</t>
        </is>
      </c>
      <c r="C135" s="3" t="inlineStr">
        <is>
          <t>CANON PHOTO PAPER 50SH 2311B003</t>
        </is>
      </c>
      <c r="D135" s="11" t="n">
        <v>13</v>
      </c>
      <c r="E135" s="12" t="n">
        <v>10.83</v>
      </c>
    </row>
    <row r="136">
      <c r="A136" s="3" t="inlineStr">
        <is>
          <t>1686B021</t>
        </is>
      </c>
      <c r="B136" s="3" t="inlineStr">
        <is>
          <t>Canon</t>
        </is>
      </c>
      <c r="C136" s="3" t="inlineStr">
        <is>
          <t>CANON PHOTO PAPER SEMI GLS 20SH</t>
        </is>
      </c>
      <c r="D136" s="11" t="n">
        <v>15</v>
      </c>
      <c r="E136" s="12" t="n">
        <v>12.5</v>
      </c>
    </row>
    <row r="137">
      <c r="A137" s="3" t="inlineStr">
        <is>
          <t>2311B018</t>
        </is>
      </c>
      <c r="B137" s="3" t="inlineStr">
        <is>
          <t>Canon</t>
        </is>
      </c>
      <c r="C137" s="3" t="inlineStr">
        <is>
          <t>CANON PP-201 5X7 20SH PHOTO PAPER</t>
        </is>
      </c>
      <c r="D137" s="11" t="n">
        <v>8</v>
      </c>
      <c r="E137" s="12" t="n">
        <v>6.67</v>
      </c>
    </row>
    <row r="138">
      <c r="A138" s="3" t="inlineStr">
        <is>
          <t>1711C011</t>
        </is>
      </c>
      <c r="B138" s="3" t="inlineStr">
        <is>
          <t>Canon</t>
        </is>
      </c>
      <c r="C138" s="3" t="inlineStr">
        <is>
          <t>FA-SM2 A4 25</t>
        </is>
      </c>
      <c r="D138" s="11" t="n">
        <v>38</v>
      </c>
      <c r="E138" s="12" t="n">
        <v>31.67</v>
      </c>
    </row>
    <row r="139">
      <c r="A139" s="3" t="inlineStr">
        <is>
          <t>1686B015</t>
        </is>
      </c>
      <c r="B139" s="3" t="inlineStr">
        <is>
          <t>Canon</t>
        </is>
      </c>
      <c r="C139" s="3" t="inlineStr">
        <is>
          <t>G201 4X6 SEMI GLOSS 50 SHEET</t>
        </is>
      </c>
      <c r="D139" s="11" t="n">
        <v>14</v>
      </c>
      <c r="E139" s="12" t="n">
        <v>11.67</v>
      </c>
    </row>
    <row r="140">
      <c r="A140" s="3" t="inlineStr">
        <is>
          <t>0775B081</t>
        </is>
      </c>
      <c r="B140" s="3" t="inlineStr">
        <is>
          <t>Canon</t>
        </is>
      </c>
      <c r="C140" s="3" t="inlineStr">
        <is>
          <t>GP-501 4X6 50</t>
        </is>
      </c>
      <c r="D140" s="11" t="n">
        <v>11</v>
      </c>
      <c r="E140" s="12" t="n">
        <v>9.17</v>
      </c>
    </row>
    <row r="141">
      <c r="A141" s="3" t="inlineStr">
        <is>
          <t>0775B001</t>
        </is>
      </c>
      <c r="B141" s="3" t="inlineStr">
        <is>
          <t>Canon</t>
        </is>
      </c>
      <c r="C141" s="3" t="inlineStr">
        <is>
          <t>GP501 A4 GLOSSY PHOTO 100SH</t>
        </is>
      </c>
      <c r="D141" s="11" t="n">
        <v>23</v>
      </c>
      <c r="E141" s="12" t="n">
        <v>19.17</v>
      </c>
    </row>
    <row r="142">
      <c r="A142" s="3" t="inlineStr">
        <is>
          <t>7737A001</t>
        </is>
      </c>
      <c r="B142" s="3" t="inlineStr">
        <is>
          <t>Canon</t>
        </is>
      </c>
      <c r="C142" s="3" t="inlineStr">
        <is>
          <t>INK/PAPER 4X6 KP-36IP</t>
        </is>
      </c>
      <c r="D142" s="11" t="n">
        <v>13</v>
      </c>
      <c r="E142" s="12" t="n">
        <v>10.83</v>
      </c>
    </row>
    <row r="143">
      <c r="A143" s="3" t="inlineStr">
        <is>
          <t>7739A001AB</t>
        </is>
      </c>
      <c r="B143" s="3" t="inlineStr">
        <is>
          <t>Canon</t>
        </is>
      </c>
      <c r="C143" s="3" t="inlineStr">
        <is>
          <t>INK/PAPER SET-CREDIT CARD SIZE</t>
        </is>
      </c>
      <c r="D143" s="11" t="n">
        <v>21</v>
      </c>
      <c r="E143" s="12" t="n">
        <v>17.5</v>
      </c>
    </row>
    <row r="144">
      <c r="A144" s="3" t="inlineStr">
        <is>
          <t>6211B026</t>
        </is>
      </c>
      <c r="B144" s="3" t="inlineStr">
        <is>
          <t>Canon</t>
        </is>
      </c>
      <c r="C144" s="3" t="inlineStr">
        <is>
          <t>LU-101 A2 25</t>
        </is>
      </c>
      <c r="D144" s="11" t="n">
        <v>70</v>
      </c>
      <c r="E144" s="12" t="n">
        <v>58.33</v>
      </c>
    </row>
    <row r="145">
      <c r="A145" s="3" t="inlineStr">
        <is>
          <t>6211B007</t>
        </is>
      </c>
      <c r="B145" s="3" t="inlineStr">
        <is>
          <t>Canon</t>
        </is>
      </c>
      <c r="C145" s="3" t="inlineStr">
        <is>
          <t>LU-101 A3 20 SHEETS</t>
        </is>
      </c>
      <c r="D145" s="11" t="n">
        <v>31</v>
      </c>
      <c r="E145" s="12" t="n">
        <v>25.83</v>
      </c>
    </row>
    <row r="146">
      <c r="A146" s="3" t="inlineStr">
        <is>
          <t>6211B008</t>
        </is>
      </c>
      <c r="B146" s="3" t="inlineStr">
        <is>
          <t>Canon</t>
        </is>
      </c>
      <c r="C146" s="3" t="inlineStr">
        <is>
          <t>LU-101 A3+ 20 SHEETS</t>
        </is>
      </c>
      <c r="D146" s="11" t="n">
        <v>47</v>
      </c>
      <c r="E146" s="12" t="n">
        <v>39.17</v>
      </c>
    </row>
    <row r="147">
      <c r="A147" s="3" t="inlineStr">
        <is>
          <t>6211B006</t>
        </is>
      </c>
      <c r="B147" s="3" t="inlineStr">
        <is>
          <t>Canon</t>
        </is>
      </c>
      <c r="C147" s="3" t="inlineStr">
        <is>
          <t>LU-101 A4 20 SHEETS</t>
        </is>
      </c>
      <c r="D147" s="11" t="n">
        <v>14</v>
      </c>
      <c r="E147" s="12" t="n">
        <v>11.67</v>
      </c>
    </row>
    <row r="148">
      <c r="A148" s="3" t="inlineStr">
        <is>
          <t>MP101</t>
        </is>
      </c>
      <c r="B148" s="3" t="inlineStr">
        <is>
          <t>Canon</t>
        </is>
      </c>
      <c r="C148" s="3" t="inlineStr">
        <is>
          <t>MATT PHOTO PAPER A4 (50SHT) 7981A005</t>
        </is>
      </c>
      <c r="D148" s="11" t="n">
        <v>15</v>
      </c>
      <c r="E148" s="12" t="n">
        <v>12.5</v>
      </c>
    </row>
    <row r="149">
      <c r="A149" s="3" t="inlineStr">
        <is>
          <t>3634C002</t>
        </is>
      </c>
      <c r="B149" s="3" t="inlineStr">
        <is>
          <t>Canon</t>
        </is>
      </c>
      <c r="C149" s="3" t="inlineStr">
        <is>
          <t>PHOTO PAPER MG-101 4 X 6</t>
        </is>
      </c>
      <c r="D149" s="11" t="n">
        <v>8</v>
      </c>
      <c r="E149" s="12" t="n">
        <v>6.67</v>
      </c>
    </row>
    <row r="150">
      <c r="A150" s="3" t="inlineStr">
        <is>
          <t>8657B005</t>
        </is>
      </c>
      <c r="B150" s="3" t="inlineStr">
        <is>
          <t>Canon</t>
        </is>
      </c>
      <c r="C150" s="3" t="inlineStr">
        <is>
          <t>PHOTO PAPER PREMIUM MATTE A4 20 SHEE</t>
        </is>
      </c>
      <c r="D150" s="11" t="n">
        <v>13</v>
      </c>
      <c r="E150" s="12" t="n">
        <v>10.83</v>
      </c>
    </row>
    <row r="151">
      <c r="A151" s="3" t="inlineStr">
        <is>
          <t>2768B014</t>
        </is>
      </c>
      <c r="B151" s="3" t="inlineStr">
        <is>
          <t>Canon</t>
        </is>
      </c>
      <c r="C151" s="3" t="inlineStr">
        <is>
          <t>PT-101 4 X 6 50</t>
        </is>
      </c>
      <c r="D151" s="11" t="n">
        <v>16</v>
      </c>
      <c r="E151" s="12" t="n">
        <v>13.33</v>
      </c>
    </row>
    <row r="152">
      <c r="A152" s="3" t="inlineStr">
        <is>
          <t>2768B013</t>
        </is>
      </c>
      <c r="B152" s="3" t="inlineStr">
        <is>
          <t>Canon</t>
        </is>
      </c>
      <c r="C152" s="3" t="inlineStr">
        <is>
          <t>PT-101 4X6 20SH</t>
        </is>
      </c>
      <c r="D152" s="11" t="n">
        <v>12</v>
      </c>
      <c r="E152" s="12" t="n">
        <v>10</v>
      </c>
    </row>
    <row r="153">
      <c r="A153" s="3" t="inlineStr">
        <is>
          <t>2768B067</t>
        </is>
      </c>
      <c r="B153" s="3" t="inlineStr">
        <is>
          <t>Canon</t>
        </is>
      </c>
      <c r="C153" s="3" t="inlineStr">
        <is>
          <t>PT-101 A2 20</t>
        </is>
      </c>
      <c r="D153" s="11" t="n">
        <v>70</v>
      </c>
      <c r="E153" s="12" t="n">
        <v>58.33</v>
      </c>
    </row>
    <row r="154">
      <c r="A154" s="3" t="inlineStr">
        <is>
          <t>2768B018</t>
        </is>
      </c>
      <c r="B154" s="3" t="inlineStr">
        <is>
          <t>Canon</t>
        </is>
      </c>
      <c r="C154" s="3" t="inlineStr">
        <is>
          <t>PT-101 A3 10SH</t>
        </is>
      </c>
      <c r="D154" s="11" t="n">
        <v>25</v>
      </c>
      <c r="E154" s="12" t="n">
        <v>20.83</v>
      </c>
    </row>
    <row r="155">
      <c r="A155" s="3" t="inlineStr">
        <is>
          <t>2768B017</t>
        </is>
      </c>
      <c r="B155" s="3" t="inlineStr">
        <is>
          <t>Canon</t>
        </is>
      </c>
      <c r="C155" s="3" t="inlineStr">
        <is>
          <t>PT-101 A3 20SH</t>
        </is>
      </c>
      <c r="D155" s="11" t="n">
        <v>37</v>
      </c>
      <c r="E155" s="12" t="n">
        <v>30.83</v>
      </c>
    </row>
    <row r="156">
      <c r="A156" s="3" t="inlineStr">
        <is>
          <t>2768B016</t>
        </is>
      </c>
      <c r="B156" s="3" t="inlineStr">
        <is>
          <t>Canon</t>
        </is>
      </c>
      <c r="C156" s="3" t="inlineStr">
        <is>
          <t>PT-101 A4 20SH</t>
        </is>
      </c>
      <c r="D156" s="11" t="n">
        <v>20</v>
      </c>
      <c r="E156" s="12" t="n">
        <v>16.67</v>
      </c>
    </row>
    <row r="157">
      <c r="A157" s="3" t="inlineStr">
        <is>
          <t>8568B001AA</t>
        </is>
      </c>
      <c r="B157" s="3" t="inlineStr">
        <is>
          <t>Canon</t>
        </is>
      </c>
      <c r="C157" s="3" t="inlineStr">
        <is>
          <t>RP 108 4.6 PRINTS</t>
        </is>
      </c>
      <c r="D157" s="11" t="n">
        <v>33</v>
      </c>
      <c r="E157" s="12" t="n">
        <v>27.5</v>
      </c>
    </row>
    <row r="158">
      <c r="A158" s="3" t="inlineStr">
        <is>
          <t>8567B001</t>
        </is>
      </c>
      <c r="B158" s="3" t="inlineStr">
        <is>
          <t>Canon</t>
        </is>
      </c>
      <c r="C158" s="3" t="inlineStr">
        <is>
          <t>RP-54 INK &amp; PAPER PACK</t>
        </is>
      </c>
      <c r="D158" s="11" t="n">
        <v>21</v>
      </c>
      <c r="E158" s="12" t="n">
        <v>17.5</v>
      </c>
    </row>
    <row r="159">
      <c r="A159" s="3" t="inlineStr">
        <is>
          <t>1686B018</t>
        </is>
      </c>
      <c r="B159" s="3" t="inlineStr">
        <is>
          <t>Canon</t>
        </is>
      </c>
      <c r="C159" s="3" t="inlineStr">
        <is>
          <t>SG-201 8X10INCH 20SH</t>
        </is>
      </c>
      <c r="D159" s="11" t="n">
        <v>11</v>
      </c>
      <c r="E159" s="12" t="n">
        <v>9.17</v>
      </c>
    </row>
    <row r="160">
      <c r="A160" s="3" t="inlineStr">
        <is>
          <t>0775B078</t>
        </is>
      </c>
      <c r="B160" s="3" t="inlineStr">
        <is>
          <t>Canon</t>
        </is>
      </c>
      <c r="C160" s="3" t="inlineStr">
        <is>
          <t>VP-101 10 X 15 PHOTO PAPER</t>
        </is>
      </c>
      <c r="D160" s="11" t="n">
        <v>6</v>
      </c>
      <c r="E160" s="12" t="n">
        <v>5</v>
      </c>
    </row>
    <row r="161">
      <c r="A161" s="3" t="inlineStr">
        <is>
          <t>0775B079</t>
        </is>
      </c>
      <c r="B161" s="3" t="inlineStr">
        <is>
          <t>Canon</t>
        </is>
      </c>
      <c r="C161" s="3" t="inlineStr">
        <is>
          <t>VP-101 A4 &amp; 10 X 15 PHOTO PAPER</t>
        </is>
      </c>
      <c r="D161" s="11" t="n">
        <v>10</v>
      </c>
      <c r="E161" s="12" t="n">
        <v>8.33</v>
      </c>
    </row>
    <row r="162">
      <c r="A162" s="3" t="inlineStr">
        <is>
          <t>4119C002</t>
        </is>
      </c>
      <c r="B162" s="3" t="inlineStr">
        <is>
          <t>Canon</t>
        </is>
      </c>
      <c r="C162" s="3" t="inlineStr">
        <is>
          <t>XS-20L</t>
        </is>
      </c>
      <c r="D162" s="11" t="n">
        <v>15</v>
      </c>
      <c r="E162" s="12" t="n">
        <v>12.5</v>
      </c>
    </row>
    <row r="163">
      <c r="A163" s="3" t="inlineStr">
        <is>
          <t>C13S041340</t>
        </is>
      </c>
      <c r="B163" s="3" t="inlineStr">
        <is>
          <t>Epson</t>
        </is>
      </c>
      <c r="C163" s="3" t="inlineStr">
        <is>
          <t>ARCHIVAL MATTE PAPER-A3P 50S 192</t>
        </is>
      </c>
      <c r="D163" s="11" t="n">
        <v>50</v>
      </c>
      <c r="E163" s="12" t="n">
        <v>41.67</v>
      </c>
    </row>
    <row r="164">
      <c r="A164" s="3" t="inlineStr">
        <is>
          <t>C13S042372</t>
        </is>
      </c>
      <c r="B164" s="3" t="inlineStr">
        <is>
          <t>Epson</t>
        </is>
      </c>
      <c r="C164" s="3" t="inlineStr">
        <is>
          <t>CLEARPROOF FILM - 24IN 30 5M 184</t>
        </is>
      </c>
      <c r="D164" s="11" t="n">
        <v>636</v>
      </c>
      <c r="E164" s="12" t="n">
        <v>530</v>
      </c>
    </row>
    <row r="165">
      <c r="A165" s="3" t="inlineStr">
        <is>
          <t>C13S042408</t>
        </is>
      </c>
      <c r="B165" s="3" t="inlineStr">
        <is>
          <t>Epson</t>
        </is>
      </c>
      <c r="C165" s="3" t="inlineStr">
        <is>
          <t>CLEARPROOF THIN FILM-24IN 30 5M 148</t>
        </is>
      </c>
      <c r="D165" s="11" t="n">
        <v>636</v>
      </c>
      <c r="E165" s="12" t="n">
        <v>530</v>
      </c>
    </row>
    <row r="166">
      <c r="A166" s="3" t="inlineStr">
        <is>
          <t>C13S045152</t>
        </is>
      </c>
      <c r="B166" s="3" t="inlineStr">
        <is>
          <t>Epson</t>
        </is>
      </c>
      <c r="C166" s="3" t="inlineStr">
        <is>
          <t>CRYSTAL CLEAR FILM - 24IN 30 5M 150</t>
        </is>
      </c>
      <c r="D166" s="11" t="n">
        <v>247</v>
      </c>
      <c r="E166" s="12" t="n">
        <v>205.83</v>
      </c>
    </row>
    <row r="167">
      <c r="A167" s="3" t="inlineStr">
        <is>
          <t>C12C936101</t>
        </is>
      </c>
      <c r="B167" s="3" t="inlineStr">
        <is>
          <t>Epson</t>
        </is>
      </c>
      <c r="C167" s="3" t="inlineStr">
        <is>
          <t>DOCUMENT CARRIER SHEET A1  LFP</t>
        </is>
      </c>
      <c r="D167" s="11" t="n">
        <v>104</v>
      </c>
      <c r="E167" s="12" t="n">
        <v>86.67</v>
      </c>
    </row>
    <row r="168">
      <c r="A168" s="3" t="inlineStr">
        <is>
          <t>C13S400059</t>
        </is>
      </c>
      <c r="B168" s="3" t="inlineStr">
        <is>
          <t>Epson</t>
        </is>
      </c>
      <c r="C168" s="3" t="inlineStr">
        <is>
          <t>DOUBLE SIDED PAPER A4 50 SHEETS</t>
        </is>
      </c>
      <c r="D168" s="11" t="n">
        <v>14</v>
      </c>
      <c r="E168" s="12" t="n">
        <v>11.67</v>
      </c>
    </row>
    <row r="169">
      <c r="A169" s="3" t="inlineStr">
        <is>
          <t>C13S041385</t>
        </is>
      </c>
      <c r="B169" s="3" t="inlineStr">
        <is>
          <t>Epson</t>
        </is>
      </c>
      <c r="C169" s="3" t="inlineStr">
        <is>
          <t>DOUBLEWEIGHT MATTE PAP-24IN 25M 180</t>
        </is>
      </c>
      <c r="D169" s="11" t="n">
        <v>71</v>
      </c>
      <c r="E169" s="12" t="n">
        <v>59.17</v>
      </c>
    </row>
    <row r="170">
      <c r="A170" s="3" t="inlineStr">
        <is>
          <t>C13S041387</t>
        </is>
      </c>
      <c r="B170" s="3" t="inlineStr">
        <is>
          <t>Epson</t>
        </is>
      </c>
      <c r="C170" s="3" t="inlineStr">
        <is>
          <t>DOUBLEWEIGHT MATTEPAPER-44IN 25M 180</t>
        </is>
      </c>
      <c r="D170" s="11" t="n">
        <v>116</v>
      </c>
      <c r="E170" s="12" t="n">
        <v>96.67</v>
      </c>
    </row>
    <row r="171">
      <c r="A171" s="3" t="inlineStr">
        <is>
          <t>C13S041719</t>
        </is>
      </c>
      <c r="B171" s="3" t="inlineStr">
        <is>
          <t>Epson</t>
        </is>
      </c>
      <c r="C171" s="3" t="inlineStr">
        <is>
          <t>ENCHANCED MATTE PAPER A3+ 100SH</t>
        </is>
      </c>
      <c r="D171" s="11" t="n">
        <v>84</v>
      </c>
      <c r="E171" s="12" t="n">
        <v>70</v>
      </c>
    </row>
    <row r="172">
      <c r="A172" s="3" t="inlineStr">
        <is>
          <t>C13S042111</t>
        </is>
      </c>
      <c r="B172" s="3" t="inlineStr">
        <is>
          <t>Epson</t>
        </is>
      </c>
      <c r="C172" s="3" t="inlineStr">
        <is>
          <t>ENHANCED MATTE DS POSTERB-A2 20S-800</t>
        </is>
      </c>
      <c r="D172" s="11" t="n">
        <v>86</v>
      </c>
      <c r="E172" s="12" t="n">
        <v>71.67</v>
      </c>
    </row>
    <row r="173">
      <c r="A173" s="3" t="inlineStr">
        <is>
          <t>C13S041725</t>
        </is>
      </c>
      <c r="B173" s="3" t="inlineStr">
        <is>
          <t>Epson</t>
        </is>
      </c>
      <c r="C173" s="3" t="inlineStr">
        <is>
          <t>ENHANCED MATTE PAPER-17IN 30 5M 189</t>
        </is>
      </c>
      <c r="D173" s="11" t="n">
        <v>69</v>
      </c>
      <c r="E173" s="12" t="n">
        <v>57.5</v>
      </c>
    </row>
    <row r="174">
      <c r="A174" s="3" t="inlineStr">
        <is>
          <t>C13S041595</t>
        </is>
      </c>
      <c r="B174" s="3" t="inlineStr">
        <is>
          <t>Epson</t>
        </is>
      </c>
      <c r="C174" s="3" t="inlineStr">
        <is>
          <t>ENHANCED MATTE PAPER-24IN 30 5M 189</t>
        </is>
      </c>
      <c r="D174" s="11" t="n">
        <v>95</v>
      </c>
      <c r="E174" s="12" t="n">
        <v>79.17</v>
      </c>
    </row>
    <row r="175">
      <c r="A175" s="3" t="inlineStr">
        <is>
          <t>C13S042110</t>
        </is>
      </c>
      <c r="B175" s="3" t="inlineStr">
        <is>
          <t>Epson</t>
        </is>
      </c>
      <c r="C175" s="3" t="inlineStr">
        <is>
          <t>ENHANCED MATTEDS POSTERB-A3P 20S 800</t>
        </is>
      </c>
      <c r="D175" s="11" t="n">
        <v>56</v>
      </c>
      <c r="E175" s="12" t="n">
        <v>46.67</v>
      </c>
    </row>
    <row r="176">
      <c r="A176" s="3" t="inlineStr">
        <is>
          <t>C13S450281NQ</t>
        </is>
      </c>
      <c r="B176" s="3" t="inlineStr">
        <is>
          <t>Epson</t>
        </is>
      </c>
      <c r="C176" s="3" t="inlineStr">
        <is>
          <t>FINE ART COTTON T NAT II-A4 25S 300</t>
        </is>
      </c>
      <c r="D176" s="11" t="n">
        <v>41</v>
      </c>
      <c r="E176" s="12" t="n">
        <v>34.17</v>
      </c>
    </row>
    <row r="177">
      <c r="A177" s="3" t="inlineStr">
        <is>
          <t>C13S450264</t>
        </is>
      </c>
      <c r="B177" s="3" t="inlineStr">
        <is>
          <t>Epson</t>
        </is>
      </c>
      <c r="C177" s="3" t="inlineStr">
        <is>
          <t>FINEART COT SMO NATURAL-24IN 15M 300</t>
        </is>
      </c>
      <c r="D177" s="11" t="n">
        <v>164</v>
      </c>
      <c r="E177" s="12" t="n">
        <v>136.67</v>
      </c>
    </row>
    <row r="178">
      <c r="A178" s="3" t="inlineStr">
        <is>
          <t>C13S400039</t>
        </is>
      </c>
      <c r="B178" s="3" t="inlineStr">
        <is>
          <t>Epson</t>
        </is>
      </c>
      <c r="C178" s="3" t="inlineStr">
        <is>
          <t>GLOSSY PHOTO PAPER 10X15CM 100 SHEET</t>
        </is>
      </c>
      <c r="D178" s="11" t="n">
        <v>10</v>
      </c>
      <c r="E178" s="12" t="n">
        <v>8.33</v>
      </c>
    </row>
    <row r="179">
      <c r="A179" s="3" t="inlineStr">
        <is>
          <t>C13S400037</t>
        </is>
      </c>
      <c r="B179" s="3" t="inlineStr">
        <is>
          <t>Epson</t>
        </is>
      </c>
      <c r="C179" s="3" t="inlineStr">
        <is>
          <t>GLOSSY PHOTO PAPER 10X15CM 20 SHEET</t>
        </is>
      </c>
      <c r="D179" s="11" t="n">
        <v>7</v>
      </c>
      <c r="E179" s="12" t="n">
        <v>5.83</v>
      </c>
    </row>
    <row r="180">
      <c r="A180" s="3" t="inlineStr">
        <is>
          <t>C13S400036</t>
        </is>
      </c>
      <c r="B180" s="3" t="inlineStr">
        <is>
          <t>Epson</t>
        </is>
      </c>
      <c r="C180" s="3" t="inlineStr">
        <is>
          <t>GLOSSY PHOTO PAPER A4 50 SHEET</t>
        </is>
      </c>
      <c r="D180" s="11" t="n">
        <v>13</v>
      </c>
      <c r="E180" s="12" t="n">
        <v>10.83</v>
      </c>
    </row>
    <row r="181">
      <c r="A181" s="3" t="inlineStr">
        <is>
          <t>C13S041261</t>
        </is>
      </c>
      <c r="B181" s="3" t="inlineStr">
        <is>
          <t>Epson</t>
        </is>
      </c>
      <c r="C181" s="3" t="inlineStr">
        <is>
          <t>HEAVYWEIGHT MATTE PAPER A3</t>
        </is>
      </c>
      <c r="D181" s="11" t="n">
        <v>34</v>
      </c>
      <c r="E181" s="12" t="n">
        <v>28.33</v>
      </c>
    </row>
    <row r="182">
      <c r="A182" s="3" t="inlineStr">
        <is>
          <t>C13S042078</t>
        </is>
      </c>
      <c r="B182" s="3" t="inlineStr">
        <is>
          <t>Epson</t>
        </is>
      </c>
      <c r="C182" s="3" t="inlineStr">
        <is>
          <t>LUSTRE PHOTO PAPER-11 8IN 30 5M 260</t>
        </is>
      </c>
      <c r="D182" s="11" t="n">
        <v>77</v>
      </c>
      <c r="E182" s="12" t="n">
        <v>64.17</v>
      </c>
    </row>
    <row r="183">
      <c r="A183" s="3" t="inlineStr">
        <is>
          <t>C13S041264</t>
        </is>
      </c>
      <c r="B183" s="3" t="inlineStr">
        <is>
          <t>Epson</t>
        </is>
      </c>
      <c r="C183" s="3" t="inlineStr">
        <is>
          <t>MATTE PAPER HEAVYWEIGHT-A3P 50S 167</t>
        </is>
      </c>
      <c r="D183" s="11" t="n">
        <v>49</v>
      </c>
      <c r="E183" s="12" t="n">
        <v>40.83</v>
      </c>
    </row>
    <row r="184">
      <c r="A184" s="3" t="inlineStr">
        <is>
          <t>C13S041069</t>
        </is>
      </c>
      <c r="B184" s="3" t="inlineStr">
        <is>
          <t>Epson</t>
        </is>
      </c>
      <c r="C184" s="3" t="inlineStr">
        <is>
          <t>PHO QUALITY INKJETPAPER-A3P 100S 104</t>
        </is>
      </c>
      <c r="D184" s="11" t="n">
        <v>59</v>
      </c>
      <c r="E184" s="12" t="n">
        <v>49.17</v>
      </c>
    </row>
    <row r="185">
      <c r="A185" s="3" t="inlineStr">
        <is>
          <t>C13S041068</t>
        </is>
      </c>
      <c r="B185" s="3" t="inlineStr">
        <is>
          <t>Epson</t>
        </is>
      </c>
      <c r="C185" s="3" t="inlineStr">
        <is>
          <t>PHOTO INKJET PAPER A3 100SH</t>
        </is>
      </c>
      <c r="D185" s="11" t="n">
        <v>44</v>
      </c>
      <c r="E185" s="12" t="n">
        <v>36.67</v>
      </c>
    </row>
    <row r="186">
      <c r="A186" s="3" t="inlineStr">
        <is>
          <t>C13S041895</t>
        </is>
      </c>
      <c r="B186" s="3" t="inlineStr">
        <is>
          <t>Epson</t>
        </is>
      </c>
      <c r="C186" s="3" t="inlineStr">
        <is>
          <t>PHOTO PAPER GLOSS-44IN 30 5M 250</t>
        </is>
      </c>
      <c r="D186" s="11" t="n">
        <v>170</v>
      </c>
      <c r="E186" s="12" t="n">
        <v>141.67</v>
      </c>
    </row>
    <row r="187">
      <c r="A187" s="3" t="inlineStr">
        <is>
          <t>C13S042547</t>
        </is>
      </c>
      <c r="B187" s="3" t="inlineStr">
        <is>
          <t>Epson</t>
        </is>
      </c>
      <c r="C187" s="3" t="inlineStr">
        <is>
          <t>PHOTO PAPER GLOSSY 10X15CM 50 SHEET</t>
        </is>
      </c>
      <c r="D187" s="11" t="n">
        <v>10</v>
      </c>
      <c r="E187" s="12" t="n">
        <v>8.33</v>
      </c>
    </row>
    <row r="188">
      <c r="A188" s="3" t="inlineStr">
        <is>
          <t>C13S042545</t>
        </is>
      </c>
      <c r="B188" s="3" t="inlineStr">
        <is>
          <t>Epson</t>
        </is>
      </c>
      <c r="C188" s="3" t="inlineStr">
        <is>
          <t>PHOTO PAPER GLOSSY 13X18CM 50 SHEET</t>
        </is>
      </c>
      <c r="D188" s="11" t="n">
        <v>11</v>
      </c>
      <c r="E188" s="12" t="n">
        <v>9.17</v>
      </c>
    </row>
    <row r="189">
      <c r="A189" s="3" t="inlineStr">
        <is>
          <t>C13S042538</t>
        </is>
      </c>
      <c r="B189" s="3" t="inlineStr">
        <is>
          <t>Epson</t>
        </is>
      </c>
      <c r="C189" s="3" t="inlineStr">
        <is>
          <t>PHOTO PAPER GLOSSY A4 20 SHEET</t>
        </is>
      </c>
      <c r="D189" s="11" t="n">
        <v>13</v>
      </c>
      <c r="E189" s="12" t="n">
        <v>10.83</v>
      </c>
    </row>
    <row r="190">
      <c r="A190" s="3" t="inlineStr">
        <is>
          <t>C13S041106</t>
        </is>
      </c>
      <c r="B190" s="3" t="inlineStr">
        <is>
          <t>Epson</t>
        </is>
      </c>
      <c r="C190" s="3" t="inlineStr">
        <is>
          <t>PHOTO SELF-ADHESIVE SHEETS A4</t>
        </is>
      </c>
      <c r="D190" s="11" t="n">
        <v>13</v>
      </c>
      <c r="E190" s="12" t="n">
        <v>10.83</v>
      </c>
    </row>
    <row r="191">
      <c r="A191" s="3" t="inlineStr">
        <is>
          <t>C13S042153</t>
        </is>
      </c>
      <c r="B191" s="3" t="inlineStr">
        <is>
          <t>Epson</t>
        </is>
      </c>
      <c r="C191" s="3" t="inlineStr">
        <is>
          <t>PREM GLOSS P/PAPER 10X15 40 SHEETS</t>
        </is>
      </c>
      <c r="D191" s="11" t="n">
        <v>12</v>
      </c>
      <c r="E191" s="12" t="n">
        <v>10</v>
      </c>
    </row>
    <row r="192">
      <c r="A192" s="3" t="inlineStr">
        <is>
          <t>C13S042154</t>
        </is>
      </c>
      <c r="B192" s="3" t="inlineStr">
        <is>
          <t>Epson</t>
        </is>
      </c>
      <c r="C192" s="3" t="inlineStr">
        <is>
          <t>PREM GLOSS P/PAPER 13X18 30 SHEETS</t>
        </is>
      </c>
      <c r="D192" s="11" t="n">
        <v>13</v>
      </c>
      <c r="E192" s="12" t="n">
        <v>10.83</v>
      </c>
    </row>
    <row r="193">
      <c r="A193" s="3" t="inlineStr">
        <is>
          <t>C13S042155</t>
        </is>
      </c>
      <c r="B193" s="3" t="inlineStr">
        <is>
          <t>Epson</t>
        </is>
      </c>
      <c r="C193" s="3" t="inlineStr">
        <is>
          <t>PREM GLOSS P/PAPER A4 15 SHEETS</t>
        </is>
      </c>
      <c r="D193" s="11" t="n">
        <v>16</v>
      </c>
      <c r="E193" s="12" t="n">
        <v>13.33</v>
      </c>
    </row>
    <row r="194">
      <c r="A194" s="3" t="inlineStr">
        <is>
          <t>C13S042076</t>
        </is>
      </c>
      <c r="B194" s="3" t="inlineStr">
        <is>
          <t>Epson</t>
        </is>
      </c>
      <c r="C194" s="3" t="inlineStr">
        <is>
          <t>PREM GLOSSY PHO PAP-16 5IN 30 5M 166</t>
        </is>
      </c>
      <c r="D194" s="11" t="n">
        <v>102</v>
      </c>
      <c r="E194" s="12" t="n">
        <v>85</v>
      </c>
    </row>
    <row r="195">
      <c r="A195" s="3" t="inlineStr">
        <is>
          <t>C13S041638</t>
        </is>
      </c>
      <c r="B195" s="3" t="inlineStr">
        <is>
          <t>Epson</t>
        </is>
      </c>
      <c r="C195" s="3" t="inlineStr">
        <is>
          <t>PREM GLOSSY PHO PAPER-24IN 30 5M 260</t>
        </is>
      </c>
      <c r="D195" s="11" t="n">
        <v>158</v>
      </c>
      <c r="E195" s="12" t="n">
        <v>131.67</v>
      </c>
    </row>
    <row r="196">
      <c r="A196" s="3" t="inlineStr">
        <is>
          <t>C13S041640</t>
        </is>
      </c>
      <c r="B196" s="3" t="inlineStr">
        <is>
          <t>Epson</t>
        </is>
      </c>
      <c r="C196" s="3" t="inlineStr">
        <is>
          <t>PREM GLOSSY PHO PAPER-44IN 30 5M 260</t>
        </is>
      </c>
      <c r="D196" s="11" t="n">
        <v>288</v>
      </c>
      <c r="E196" s="12" t="n">
        <v>240</v>
      </c>
    </row>
    <row r="197">
      <c r="A197" s="3" t="inlineStr">
        <is>
          <t>C13S041390</t>
        </is>
      </c>
      <c r="B197" s="3" t="inlineStr">
        <is>
          <t>Epson</t>
        </is>
      </c>
      <c r="C197" s="3" t="inlineStr">
        <is>
          <t>PREM GLOSSY PHOTO PAP-24IN 30 5M 166</t>
        </is>
      </c>
      <c r="D197" s="11" t="n">
        <v>133</v>
      </c>
      <c r="E197" s="12" t="n">
        <v>110.83</v>
      </c>
    </row>
    <row r="198">
      <c r="A198" s="3" t="inlineStr">
        <is>
          <t>C13S450514</t>
        </is>
      </c>
      <c r="B198" s="3" t="inlineStr">
        <is>
          <t>Epson</t>
        </is>
      </c>
      <c r="C198" s="3" t="inlineStr">
        <is>
          <t>PREM GLOSSY PHOTO PAPER 17IN 30M 265</t>
        </is>
      </c>
      <c r="D198" s="11" t="n">
        <v>99</v>
      </c>
      <c r="E198" s="12" t="n">
        <v>82.5</v>
      </c>
    </row>
    <row r="199">
      <c r="A199" s="3" t="inlineStr">
        <is>
          <t>C13S041785</t>
        </is>
      </c>
      <c r="B199" s="3" t="inlineStr">
        <is>
          <t>Epson</t>
        </is>
      </c>
      <c r="C199" s="3" t="inlineStr">
        <is>
          <t>PREM LUSTRE PHO PAP-A3P 100S 250</t>
        </is>
      </c>
      <c r="D199" s="11" t="n">
        <v>142</v>
      </c>
      <c r="E199" s="12" t="n">
        <v>118.33</v>
      </c>
    </row>
    <row r="200">
      <c r="A200" s="3" t="inlineStr">
        <is>
          <t>C13S042081</t>
        </is>
      </c>
      <c r="B200" s="3" t="inlineStr">
        <is>
          <t>Epson</t>
        </is>
      </c>
      <c r="C200" s="3" t="inlineStr">
        <is>
          <t>PREM LUSTRE PHOTO PAP-24IN 30 5M 260</t>
        </is>
      </c>
      <c r="D200" s="11" t="n">
        <v>158</v>
      </c>
      <c r="E200" s="12" t="n">
        <v>131.67</v>
      </c>
    </row>
    <row r="201">
      <c r="A201" s="3" t="inlineStr">
        <is>
          <t>C13S042083</t>
        </is>
      </c>
      <c r="B201" s="3" t="inlineStr">
        <is>
          <t>Epson</t>
        </is>
      </c>
      <c r="C201" s="3" t="inlineStr">
        <is>
          <t>PREM LUSTRE PHOTO PAP-44IN 30 5M 260</t>
        </is>
      </c>
      <c r="D201" s="11" t="n">
        <v>290</v>
      </c>
      <c r="E201" s="12" t="n">
        <v>241.67</v>
      </c>
    </row>
    <row r="202">
      <c r="A202" s="3" t="inlineStr">
        <is>
          <t>C13S042134</t>
        </is>
      </c>
      <c r="B202" s="3" t="inlineStr">
        <is>
          <t>Epson</t>
        </is>
      </c>
      <c r="C202" s="3" t="inlineStr">
        <is>
          <t>PREM LUSTRE PHOTO PAP-60IN 30 5M 260</t>
        </is>
      </c>
      <c r="D202" s="11" t="n">
        <v>407</v>
      </c>
      <c r="E202" s="12" t="n">
        <v>339.17</v>
      </c>
    </row>
    <row r="203">
      <c r="A203" s="3" t="inlineStr">
        <is>
          <t>C13S450507</t>
        </is>
      </c>
      <c r="B203" s="3" t="inlineStr">
        <is>
          <t>Epson</t>
        </is>
      </c>
      <c r="C203" s="3" t="inlineStr">
        <is>
          <t>PREM LUSTRE PHOTO PAPER 17IN 30M 250</t>
        </is>
      </c>
      <c r="D203" s="11" t="n">
        <v>108</v>
      </c>
      <c r="E203" s="12" t="n">
        <v>90</v>
      </c>
    </row>
    <row r="204">
      <c r="A204" s="3" t="inlineStr">
        <is>
          <t>C13S450537</t>
        </is>
      </c>
      <c r="B204" s="3" t="inlineStr">
        <is>
          <t>Epson</t>
        </is>
      </c>
      <c r="C204" s="3" t="inlineStr">
        <is>
          <t>PREM MATTE PAP MIDDLE  44IN 30M 190</t>
        </is>
      </c>
      <c r="D204" s="11" t="n">
        <v>167</v>
      </c>
      <c r="E204" s="12" t="n">
        <v>139.17</v>
      </c>
    </row>
    <row r="205">
      <c r="A205" s="3" t="inlineStr">
        <is>
          <t>C13S450538</t>
        </is>
      </c>
      <c r="B205" s="3" t="inlineStr">
        <is>
          <t>Epson</t>
        </is>
      </c>
      <c r="C205" s="3" t="inlineStr">
        <is>
          <t>PREM MATTE PAP MIDDLE  60IN 30M 190</t>
        </is>
      </c>
      <c r="D205" s="11" t="n">
        <v>280</v>
      </c>
      <c r="E205" s="12" t="n">
        <v>233.33</v>
      </c>
    </row>
    <row r="206">
      <c r="A206" s="3" t="inlineStr">
        <is>
          <t>C13S041393</t>
        </is>
      </c>
      <c r="B206" s="3" t="inlineStr">
        <is>
          <t>Epson</t>
        </is>
      </c>
      <c r="C206" s="3" t="inlineStr">
        <is>
          <t>PREM SEMIG PHOTO PAP-24IN 30 5M 162</t>
        </is>
      </c>
      <c r="D206" s="11" t="n">
        <v>133</v>
      </c>
      <c r="E206" s="12" t="n">
        <v>110.83</v>
      </c>
    </row>
    <row r="207">
      <c r="A207" s="3" t="inlineStr">
        <is>
          <t>C13S041641</t>
        </is>
      </c>
      <c r="B207" s="3" t="inlineStr">
        <is>
          <t>Epson</t>
        </is>
      </c>
      <c r="C207" s="3" t="inlineStr">
        <is>
          <t>PREM SEMIGL PHO PAPER-24IN 30 5M 260</t>
        </is>
      </c>
      <c r="D207" s="11" t="n">
        <v>158</v>
      </c>
      <c r="E207" s="12" t="n">
        <v>131.67</v>
      </c>
    </row>
    <row r="208">
      <c r="A208" s="3" t="inlineStr">
        <is>
          <t>C13S041743</t>
        </is>
      </c>
      <c r="B208" s="3" t="inlineStr">
        <is>
          <t>Epson</t>
        </is>
      </c>
      <c r="C208" s="3" t="inlineStr">
        <is>
          <t>PREM SEMIGLOSS PHOPAP-16IN 30 5M 260</t>
        </is>
      </c>
      <c r="D208" s="11" t="n">
        <v>106</v>
      </c>
      <c r="E208" s="12" t="n">
        <v>88.33</v>
      </c>
    </row>
    <row r="209">
      <c r="A209" s="3" t="inlineStr">
        <is>
          <t>C13S042093</t>
        </is>
      </c>
      <c r="B209" s="3" t="inlineStr">
        <is>
          <t>Epson</t>
        </is>
      </c>
      <c r="C209" s="3" t="inlineStr">
        <is>
          <t>PREM SEMIGLOSS PHOTOPAPER-A2 25S-250</t>
        </is>
      </c>
      <c r="D209" s="11" t="n">
        <v>45</v>
      </c>
      <c r="E209" s="12" t="n">
        <v>37.5</v>
      </c>
    </row>
    <row r="210">
      <c r="A210" s="3" t="inlineStr">
        <is>
          <t>C13S042150</t>
        </is>
      </c>
      <c r="B210" s="3" t="inlineStr">
        <is>
          <t>Epson</t>
        </is>
      </c>
      <c r="C210" s="3" t="inlineStr">
        <is>
          <t>PREM SEMIMATTE PHOPAP-24IN 30 5M 260</t>
        </is>
      </c>
      <c r="D210" s="11" t="n">
        <v>157</v>
      </c>
      <c r="E210" s="12" t="n">
        <v>130.83</v>
      </c>
    </row>
    <row r="211">
      <c r="A211" s="3" t="inlineStr">
        <is>
          <t>C13S042152</t>
        </is>
      </c>
      <c r="B211" s="3" t="inlineStr">
        <is>
          <t>Epson</t>
        </is>
      </c>
      <c r="C211" s="3" t="inlineStr">
        <is>
          <t>PREM SEMIMATTE PHOPAP-44IN 30 5M 260</t>
        </is>
      </c>
      <c r="D211" s="11" t="n">
        <v>287</v>
      </c>
      <c r="E211" s="12" t="n">
        <v>239.17</v>
      </c>
    </row>
    <row r="212">
      <c r="A212" s="3" t="inlineStr">
        <is>
          <t>C13S041846</t>
        </is>
      </c>
      <c r="B212" s="3" t="inlineStr">
        <is>
          <t>Epson</t>
        </is>
      </c>
      <c r="C212" s="3" t="inlineStr">
        <is>
          <t>PREMIUM CANVAS SATIN-17IN 12 2M 350</t>
        </is>
      </c>
      <c r="D212" s="11" t="n">
        <v>117</v>
      </c>
      <c r="E212" s="12" t="n">
        <v>97.5</v>
      </c>
    </row>
    <row r="213">
      <c r="A213" s="3" t="inlineStr">
        <is>
          <t>C13S041848</t>
        </is>
      </c>
      <c r="B213" s="3" t="inlineStr">
        <is>
          <t>Epson</t>
        </is>
      </c>
      <c r="C213" s="3" t="inlineStr">
        <is>
          <t>PREMIUM CANVAS SATIN-44IN 12 2M 350</t>
        </is>
      </c>
      <c r="D213" s="11" t="n">
        <v>291</v>
      </c>
      <c r="E213" s="12" t="n">
        <v>242.5</v>
      </c>
    </row>
    <row r="214">
      <c r="A214" s="3" t="inlineStr">
        <is>
          <t>C13S042167</t>
        </is>
      </c>
      <c r="B214" s="3" t="inlineStr">
        <is>
          <t>Epson</t>
        </is>
      </c>
      <c r="C214" s="3" t="inlineStr">
        <is>
          <t>PREMIUM GLOSSY PHOTO 10 X15 40 BOGOF</t>
        </is>
      </c>
      <c r="D214" s="11" t="n">
        <v>12</v>
      </c>
      <c r="E214" s="12" t="n">
        <v>10</v>
      </c>
    </row>
    <row r="215">
      <c r="A215" s="3" t="inlineStr">
        <is>
          <t>C13S041315</t>
        </is>
      </c>
      <c r="B215" s="3" t="inlineStr">
        <is>
          <t>Epson</t>
        </is>
      </c>
      <c r="C215" s="3" t="inlineStr">
        <is>
          <t>PREMIUM GLOSSY PHOTO PAPER A3 20SH</t>
        </is>
      </c>
      <c r="D215" s="11" t="n">
        <v>38</v>
      </c>
      <c r="E215" s="12" t="n">
        <v>31.67</v>
      </c>
    </row>
    <row r="216">
      <c r="A216" s="3" t="inlineStr">
        <is>
          <t>C13S041624</t>
        </is>
      </c>
      <c r="B216" s="3" t="inlineStr">
        <is>
          <t>Epson</t>
        </is>
      </c>
      <c r="C216" s="3" t="inlineStr">
        <is>
          <t>PREMIUM GLOSSY PHOTO PAPER A4</t>
        </is>
      </c>
      <c r="D216" s="11" t="n">
        <v>37</v>
      </c>
      <c r="E216" s="12" t="n">
        <v>30.83</v>
      </c>
    </row>
    <row r="217">
      <c r="A217" s="3" t="inlineStr">
        <is>
          <t>C13S042091</t>
        </is>
      </c>
      <c r="B217" s="3" t="inlineStr">
        <is>
          <t>Epson</t>
        </is>
      </c>
      <c r="C217" s="3" t="inlineStr">
        <is>
          <t>PREMIUM GLOSSY PHOTOPAPER-A2 25S-255</t>
        </is>
      </c>
      <c r="D217" s="11" t="n">
        <v>45</v>
      </c>
      <c r="E217" s="12" t="n">
        <v>37.5</v>
      </c>
    </row>
    <row r="218">
      <c r="A218" s="3" t="inlineStr">
        <is>
          <t>C13S042123</t>
        </is>
      </c>
      <c r="B218" s="3" t="inlineStr">
        <is>
          <t>Epson</t>
        </is>
      </c>
      <c r="C218" s="3" t="inlineStr">
        <is>
          <t>PREMIUM LUSTREPHOTO PAPER-A2 25S-251</t>
        </is>
      </c>
      <c r="D218" s="11" t="n">
        <v>47</v>
      </c>
      <c r="E218" s="12" t="n">
        <v>39.17</v>
      </c>
    </row>
    <row r="219">
      <c r="A219" s="3" t="inlineStr">
        <is>
          <t>C13S041334</t>
        </is>
      </c>
      <c r="B219" s="3" t="inlineStr">
        <is>
          <t>Epson</t>
        </is>
      </c>
      <c r="C219" s="3" t="inlineStr">
        <is>
          <t>PREMIUM SEMI-GLOSS PHOTO PAP A3 20SH</t>
        </is>
      </c>
      <c r="D219" s="11" t="n">
        <v>39</v>
      </c>
      <c r="E219" s="12" t="n">
        <v>32.5</v>
      </c>
    </row>
    <row r="220">
      <c r="A220" s="3" t="inlineStr">
        <is>
          <t>C13S041332</t>
        </is>
      </c>
      <c r="B220" s="3" t="inlineStr">
        <is>
          <t>Epson</t>
        </is>
      </c>
      <c r="C220" s="3" t="inlineStr">
        <is>
          <t>PREMIUM SEMI-GLOSS PHOTO PAP A4 20SH</t>
        </is>
      </c>
      <c r="D220" s="11" t="n">
        <v>19</v>
      </c>
      <c r="E220" s="12" t="n">
        <v>15.83</v>
      </c>
    </row>
    <row r="221">
      <c r="A221" s="3" t="inlineStr">
        <is>
          <t>C13S045282</t>
        </is>
      </c>
      <c r="B221" s="3" t="inlineStr">
        <is>
          <t>Epson</t>
        </is>
      </c>
      <c r="C221" s="3" t="inlineStr">
        <is>
          <t>PROD BOND PAPER SATIN-24IN 50M 90</t>
        </is>
      </c>
      <c r="D221" s="11" t="n">
        <v>28</v>
      </c>
      <c r="E221" s="12" t="n">
        <v>23.33</v>
      </c>
    </row>
    <row r="222">
      <c r="A222" s="3" t="inlineStr">
        <is>
          <t>C13S450376</t>
        </is>
      </c>
      <c r="B222" s="3" t="inlineStr">
        <is>
          <t>Epson</t>
        </is>
      </c>
      <c r="C222" s="3" t="inlineStr">
        <is>
          <t>PROD PHO PAP SEMIGLOSS-24IN 30M 200</t>
        </is>
      </c>
      <c r="D222" s="11" t="n">
        <v>59</v>
      </c>
      <c r="E222" s="12" t="n">
        <v>49.17</v>
      </c>
    </row>
    <row r="223">
      <c r="A223" s="3" t="inlineStr">
        <is>
          <t>C13S450377</t>
        </is>
      </c>
      <c r="B223" s="3" t="inlineStr">
        <is>
          <t>Epson</t>
        </is>
      </c>
      <c r="C223" s="3" t="inlineStr">
        <is>
          <t>PRODUCT PHOTOPAP SEMIGL-36IN 30M 200</t>
        </is>
      </c>
      <c r="D223" s="11" t="n">
        <v>89</v>
      </c>
      <c r="E223" s="12" t="n">
        <v>74.17</v>
      </c>
    </row>
    <row r="224">
      <c r="A224" s="3" t="inlineStr">
        <is>
          <t>C13S045284</t>
        </is>
      </c>
      <c r="B224" s="3" t="inlineStr">
        <is>
          <t>Epson</t>
        </is>
      </c>
      <c r="C224" s="3" t="inlineStr">
        <is>
          <t>PRODUCTION COATED PAPER-24IN 45M 95</t>
        </is>
      </c>
      <c r="D224" s="11" t="n">
        <v>30</v>
      </c>
      <c r="E224" s="12" t="n">
        <v>25</v>
      </c>
    </row>
    <row r="225">
      <c r="A225" s="3" t="inlineStr">
        <is>
          <t>C13S045286</t>
        </is>
      </c>
      <c r="B225" s="3" t="inlineStr">
        <is>
          <t>Epson</t>
        </is>
      </c>
      <c r="C225" s="3" t="inlineStr">
        <is>
          <t>PRODUCTION COATED PAPER-42IN 45M 95</t>
        </is>
      </c>
      <c r="D225" s="11" t="n">
        <v>52</v>
      </c>
      <c r="E225" s="12" t="n">
        <v>43.33</v>
      </c>
    </row>
    <row r="226">
      <c r="A226" s="3" t="inlineStr">
        <is>
          <t>C13S042004</t>
        </is>
      </c>
      <c r="B226" s="3" t="inlineStr">
        <is>
          <t>Epson</t>
        </is>
      </c>
      <c r="C226" s="3" t="inlineStr">
        <is>
          <t>PROOFINGPAP W SEMIMAT-24IN 30 5M 256</t>
        </is>
      </c>
      <c r="D226" s="11" t="n">
        <v>129</v>
      </c>
      <c r="E226" s="12" t="n">
        <v>107.5</v>
      </c>
    </row>
    <row r="227">
      <c r="A227" s="3" t="inlineStr">
        <is>
          <t>C13S041853</t>
        </is>
      </c>
      <c r="B227" s="3" t="inlineStr">
        <is>
          <t>Epson</t>
        </is>
      </c>
      <c r="C227" s="3" t="inlineStr">
        <is>
          <t>SINGLEWEIGHT MATTE PAP-24IN 40M 120</t>
        </is>
      </c>
      <c r="D227" s="11" t="n">
        <v>83</v>
      </c>
      <c r="E227" s="12" t="n">
        <v>69.17</v>
      </c>
    </row>
    <row r="228">
      <c r="A228" s="3" t="inlineStr">
        <is>
          <t>C13S041746</t>
        </is>
      </c>
      <c r="B228" s="3" t="inlineStr">
        <is>
          <t>Epson</t>
        </is>
      </c>
      <c r="C228" s="3" t="inlineStr">
        <is>
          <t>SINGLEWEIGHT MATTEPAPER-17IN 40M 120</t>
        </is>
      </c>
      <c r="D228" s="11" t="n">
        <v>59</v>
      </c>
      <c r="E228" s="12" t="n">
        <v>49.17</v>
      </c>
    </row>
    <row r="229">
      <c r="A229" s="3" t="inlineStr">
        <is>
          <t>C13S041855</t>
        </is>
      </c>
      <c r="B229" s="3" t="inlineStr">
        <is>
          <t>Epson</t>
        </is>
      </c>
      <c r="C229" s="3" t="inlineStr">
        <is>
          <t>SINGLEWEIGHT MATTEPAPER-44IN 40M 120</t>
        </is>
      </c>
      <c r="D229" s="11" t="n">
        <v>151</v>
      </c>
      <c r="E229" s="12" t="n">
        <v>125.83</v>
      </c>
    </row>
    <row r="230">
      <c r="A230" s="3" t="inlineStr">
        <is>
          <t>C13S041702</t>
        </is>
      </c>
      <c r="B230" s="3" t="inlineStr">
        <is>
          <t>Epson</t>
        </is>
      </c>
      <c r="C230" s="3" t="inlineStr">
        <is>
          <t>SOMERSET EH VELVETPAP-24IN 15 2M 255</t>
        </is>
      </c>
      <c r="D230" s="11" t="n">
        <v>167</v>
      </c>
      <c r="E230" s="12" t="n">
        <v>139.17</v>
      </c>
    </row>
    <row r="231">
      <c r="A231" s="3" t="inlineStr">
        <is>
          <t>C13S041703</t>
        </is>
      </c>
      <c r="B231" s="3" t="inlineStr">
        <is>
          <t>Epson</t>
        </is>
      </c>
      <c r="C231" s="3" t="inlineStr">
        <is>
          <t>SOMERSET ENH VELV PAP-44IN 15 2M 255</t>
        </is>
      </c>
      <c r="D231" s="11" t="n">
        <v>298</v>
      </c>
      <c r="E231" s="12" t="n">
        <v>248.33</v>
      </c>
    </row>
    <row r="232">
      <c r="A232" s="3" t="inlineStr">
        <is>
          <t>C13S045050</t>
        </is>
      </c>
      <c r="B232" s="3" t="inlineStr">
        <is>
          <t>Epson</t>
        </is>
      </c>
      <c r="C232" s="3" t="inlineStr">
        <is>
          <t>TRADITIONAL PHOTO PAPER-A4 25S 330</t>
        </is>
      </c>
      <c r="D232" s="11" t="n">
        <v>34</v>
      </c>
      <c r="E232" s="12" t="n">
        <v>28.33</v>
      </c>
    </row>
    <row r="233">
      <c r="A233" s="3" t="inlineStr">
        <is>
          <t>C13S041927</t>
        </is>
      </c>
      <c r="B233" s="3" t="inlineStr">
        <is>
          <t>Epson</t>
        </is>
      </c>
      <c r="C233" s="3" t="inlineStr">
        <is>
          <t>ULTRA GLOSSY PHOTO PAPER A4 15-SHTS</t>
        </is>
      </c>
      <c r="D233" s="11" t="n">
        <v>20</v>
      </c>
      <c r="E233" s="12" t="n">
        <v>16.67</v>
      </c>
    </row>
    <row r="234">
      <c r="A234" s="3" t="inlineStr">
        <is>
          <t>C13S041782</t>
        </is>
      </c>
      <c r="B234" s="3" t="inlineStr">
        <is>
          <t>Epson</t>
        </is>
      </c>
      <c r="C234" s="3" t="inlineStr">
        <is>
          <t>ULTRASMO FINE ART PAP-24IN 15 2M 250</t>
        </is>
      </c>
      <c r="D234" s="11" t="n">
        <v>179</v>
      </c>
      <c r="E234" s="12" t="n">
        <v>149.17</v>
      </c>
    </row>
    <row r="235">
      <c r="A235" s="3" t="inlineStr">
        <is>
          <t>C13S041896</t>
        </is>
      </c>
      <c r="B235" s="3" t="inlineStr">
        <is>
          <t>Epson</t>
        </is>
      </c>
      <c r="C235" s="3" t="inlineStr">
        <is>
          <t>ULTRASMOOTH FINE ART PAP-A3P 25S 325</t>
        </is>
      </c>
      <c r="D235" s="11" t="n">
        <v>114</v>
      </c>
      <c r="E235" s="12" t="n">
        <v>95</v>
      </c>
    </row>
    <row r="236">
      <c r="A236" s="3" t="inlineStr">
        <is>
          <t>C13S042096</t>
        </is>
      </c>
      <c r="B236" s="3" t="inlineStr">
        <is>
          <t>Epson</t>
        </is>
      </c>
      <c r="C236" s="3" t="inlineStr">
        <is>
          <t>VELVET FINE ART PAPER-A2 25S-260</t>
        </is>
      </c>
      <c r="D236" s="11" t="n">
        <v>158</v>
      </c>
      <c r="E236" s="12" t="n">
        <v>131.67</v>
      </c>
    </row>
    <row r="237">
      <c r="A237" s="3" t="inlineStr">
        <is>
          <t>C13S041637</t>
        </is>
      </c>
      <c r="B237" s="3" t="inlineStr">
        <is>
          <t>Epson</t>
        </is>
      </c>
      <c r="C237" s="3" t="inlineStr">
        <is>
          <t>VELVET FINE ART PAPER-A3P 20S 260</t>
        </is>
      </c>
      <c r="D237" s="11" t="n">
        <v>75</v>
      </c>
      <c r="E237" s="12" t="n">
        <v>62.5</v>
      </c>
    </row>
    <row r="238">
      <c r="A238" s="3" t="inlineStr">
        <is>
          <t>C13S042014</t>
        </is>
      </c>
      <c r="B238" s="3" t="inlineStr">
        <is>
          <t>Epson</t>
        </is>
      </c>
      <c r="C238" s="3" t="inlineStr">
        <is>
          <t>WATER RES MATTECANVAS-24IN 12 2M 375</t>
        </is>
      </c>
      <c r="D238" s="11" t="n">
        <v>147</v>
      </c>
      <c r="E238" s="12" t="n">
        <v>122.5</v>
      </c>
    </row>
    <row r="239">
      <c r="A239" s="3" t="inlineStr">
        <is>
          <t>C13S042013</t>
        </is>
      </c>
      <c r="B239" s="3" t="inlineStr">
        <is>
          <t>Epson</t>
        </is>
      </c>
      <c r="C239" s="3" t="inlineStr">
        <is>
          <t>WATER RESI MATTE CANV-17IN 12 2M 375</t>
        </is>
      </c>
      <c r="D239" s="11" t="n">
        <v>113</v>
      </c>
      <c r="E239" s="12" t="n">
        <v>94.17</v>
      </c>
    </row>
    <row r="240">
      <c r="A240" s="3" t="inlineStr">
        <is>
          <t>C13S042016</t>
        </is>
      </c>
      <c r="B240" s="3" t="inlineStr">
        <is>
          <t>Epson</t>
        </is>
      </c>
      <c r="C240" s="3" t="inlineStr">
        <is>
          <t>WATER RESI MATTE CANV-44IN 12 2M 375</t>
        </is>
      </c>
      <c r="D240" s="11" t="n">
        <v>268</v>
      </c>
      <c r="E240" s="12" t="n">
        <v>223.33</v>
      </c>
    </row>
    <row r="241">
      <c r="A241" s="3" t="inlineStr">
        <is>
          <t>C13S041352</t>
        </is>
      </c>
      <c r="B241" s="3" t="inlineStr">
        <is>
          <t>Epson</t>
        </is>
      </c>
      <c r="C241" s="3" t="inlineStr">
        <is>
          <t>WATERCOLOR PAP RAD WHITE-A3P 20S 190</t>
        </is>
      </c>
      <c r="D241" s="11" t="n">
        <v>37</v>
      </c>
      <c r="E241" s="12" t="n">
        <v>30.83</v>
      </c>
    </row>
    <row r="242">
      <c r="A242" s="3" t="inlineStr">
        <is>
          <t>C13S041396</t>
        </is>
      </c>
      <c r="B242" s="3" t="inlineStr">
        <is>
          <t>Epson</t>
        </is>
      </c>
      <c r="C242" s="3" t="inlineStr">
        <is>
          <t>WATERCOLOR PAP RADIANTW-24IN 18M 190</t>
        </is>
      </c>
      <c r="D242" s="11" t="n">
        <v>118</v>
      </c>
      <c r="E242" s="12" t="n">
        <v>98.33</v>
      </c>
    </row>
    <row r="243">
      <c r="A243" s="3" t="inlineStr">
        <is>
          <t>10643593</t>
        </is>
      </c>
      <c r="B243" s="3" t="inlineStr">
        <is>
          <t>Hahnemuehle</t>
        </is>
      </c>
      <c r="C243" s="3" t="inlineStr">
        <is>
          <t>AGAVE 290GSM - 24IN 12M 290</t>
        </is>
      </c>
      <c r="D243" s="11" t="n">
        <v>205</v>
      </c>
      <c r="E243" s="12" t="n">
        <v>170.83</v>
      </c>
    </row>
    <row r="244">
      <c r="A244" s="3" t="inlineStr">
        <is>
          <t>10643592</t>
        </is>
      </c>
      <c r="B244" s="3" t="inlineStr">
        <is>
          <t>Hahnemuehle</t>
        </is>
      </c>
      <c r="C244" s="3" t="inlineStr">
        <is>
          <t>AGAVE-36IN 12M 290GSM</t>
        </is>
      </c>
      <c r="D244" s="11" t="n">
        <v>306</v>
      </c>
      <c r="E244" s="12" t="n">
        <v>255</v>
      </c>
    </row>
    <row r="245">
      <c r="A245" s="3" t="inlineStr">
        <is>
          <t>10641782</t>
        </is>
      </c>
      <c r="B245" s="3" t="inlineStr">
        <is>
          <t>Hahnemuehle</t>
        </is>
      </c>
      <c r="C245" s="3" t="inlineStr">
        <is>
          <t>AGAVE-A3 25S 290</t>
        </is>
      </c>
      <c r="D245" s="11" t="n">
        <v>95</v>
      </c>
      <c r="E245" s="12" t="n">
        <v>79.17</v>
      </c>
    </row>
    <row r="246">
      <c r="A246" s="3" t="inlineStr">
        <is>
          <t>10641783</t>
        </is>
      </c>
      <c r="B246" s="3" t="inlineStr">
        <is>
          <t>Hahnemuehle</t>
        </is>
      </c>
      <c r="C246" s="3" t="inlineStr">
        <is>
          <t>AGAVE-A4 25S 290</t>
        </is>
      </c>
      <c r="D246" s="11" t="n">
        <v>48</v>
      </c>
      <c r="E246" s="12" t="n">
        <v>40</v>
      </c>
    </row>
    <row r="247">
      <c r="A247" s="3" t="inlineStr">
        <is>
          <t>10643108</t>
        </is>
      </c>
      <c r="B247" s="3" t="inlineStr">
        <is>
          <t>Hahnemuehle</t>
        </is>
      </c>
      <c r="C247" s="3" t="inlineStr">
        <is>
          <t>ALBRECHT DURER 210 - 24IN 12M 210</t>
        </is>
      </c>
      <c r="D247" s="11" t="n">
        <v>148</v>
      </c>
      <c r="E247" s="12" t="n">
        <v>123.33</v>
      </c>
    </row>
    <row r="248">
      <c r="A248" s="3" t="inlineStr">
        <is>
          <t>10640093</t>
        </is>
      </c>
      <c r="B248" s="3" t="inlineStr">
        <is>
          <t>Hahnemuehle</t>
        </is>
      </c>
      <c r="C248" s="3" t="inlineStr">
        <is>
          <t>ALBRECHT DURER 210-17IN 12M 210GSM</t>
        </is>
      </c>
      <c r="D248" s="11" t="n">
        <v>106</v>
      </c>
      <c r="E248" s="12" t="n">
        <v>88.33</v>
      </c>
    </row>
    <row r="249">
      <c r="A249" s="3" t="inlineStr">
        <is>
          <t>10640105</t>
        </is>
      </c>
      <c r="B249" s="3" t="inlineStr">
        <is>
          <t>Hahnemuehle</t>
        </is>
      </c>
      <c r="C249" s="3" t="inlineStr">
        <is>
          <t>ALBRECHT DURER 210-36IN 12M 210 GSM</t>
        </is>
      </c>
      <c r="D249" s="11" t="n">
        <v>219</v>
      </c>
      <c r="E249" s="12" t="n">
        <v>182.5</v>
      </c>
    </row>
    <row r="250">
      <c r="A250" s="3" t="inlineStr">
        <is>
          <t>10640106</t>
        </is>
      </c>
      <c r="B250" s="3" t="inlineStr">
        <is>
          <t>Hahnemuehle</t>
        </is>
      </c>
      <c r="C250" s="3" t="inlineStr">
        <is>
          <t>ALBRECHT DURER 210-44IN 12M 210GSM</t>
        </is>
      </c>
      <c r="D250" s="11" t="n">
        <v>265</v>
      </c>
      <c r="E250" s="12" t="n">
        <v>220.83</v>
      </c>
    </row>
    <row r="251">
      <c r="A251" s="3" t="inlineStr">
        <is>
          <t>10641628</t>
        </is>
      </c>
      <c r="B251" s="3" t="inlineStr">
        <is>
          <t>Hahnemuehle</t>
        </is>
      </c>
      <c r="C251" s="3" t="inlineStr">
        <is>
          <t>ALBRECHT DURER 210-A2 25S-210</t>
        </is>
      </c>
      <c r="D251" s="11" t="n">
        <v>134</v>
      </c>
      <c r="E251" s="12" t="n">
        <v>111.67</v>
      </c>
    </row>
    <row r="252">
      <c r="A252" s="3" t="inlineStr">
        <is>
          <t>10641630</t>
        </is>
      </c>
      <c r="B252" s="3" t="inlineStr">
        <is>
          <t>Hahnemuehle</t>
        </is>
      </c>
      <c r="C252" s="3" t="inlineStr">
        <is>
          <t>ALBRECHT DURER 210-A3 25S 210</t>
        </is>
      </c>
      <c r="D252" s="11" t="n">
        <v>69</v>
      </c>
      <c r="E252" s="12" t="n">
        <v>57.5</v>
      </c>
    </row>
    <row r="253">
      <c r="A253" s="3" t="inlineStr">
        <is>
          <t>10641629</t>
        </is>
      </c>
      <c r="B253" s="3" t="inlineStr">
        <is>
          <t>Hahnemuehle</t>
        </is>
      </c>
      <c r="C253" s="3" t="inlineStr">
        <is>
          <t>ALBRECHT DURER 210-A3P 25S 210</t>
        </is>
      </c>
      <c r="D253" s="11" t="n">
        <v>87</v>
      </c>
      <c r="E253" s="12" t="n">
        <v>72.5</v>
      </c>
    </row>
    <row r="254">
      <c r="A254" s="3" t="inlineStr">
        <is>
          <t>10641631</t>
        </is>
      </c>
      <c r="B254" s="3" t="inlineStr">
        <is>
          <t>Hahnemuehle</t>
        </is>
      </c>
      <c r="C254" s="3" t="inlineStr">
        <is>
          <t>ALBRECHT DURER 210-A4 25S 210</t>
        </is>
      </c>
      <c r="D254" s="11" t="n">
        <v>35</v>
      </c>
      <c r="E254" s="12" t="n">
        <v>29.17</v>
      </c>
    </row>
    <row r="255">
      <c r="A255" s="3" t="inlineStr">
        <is>
          <t>10121310</t>
        </is>
      </c>
      <c r="B255" s="3" t="inlineStr">
        <is>
          <t>Hahnemuehle</t>
        </is>
      </c>
      <c r="C255" s="3" t="inlineStr">
        <is>
          <t>ARCHIVE AND PORTFOLIO BOXES-A2 INDIB</t>
        </is>
      </c>
      <c r="D255" s="11" t="n">
        <v>22</v>
      </c>
      <c r="E255" s="12" t="n">
        <v>18.33</v>
      </c>
    </row>
    <row r="256">
      <c r="A256" s="3" t="inlineStr">
        <is>
          <t>10121210</t>
        </is>
      </c>
      <c r="B256" s="3" t="inlineStr">
        <is>
          <t>Hahnemuehle</t>
        </is>
      </c>
      <c r="C256" s="3" t="inlineStr">
        <is>
          <t>ARCHIVE AND PORTFOLIO BOXES-A3</t>
        </is>
      </c>
      <c r="D256" s="11" t="n">
        <v>13</v>
      </c>
      <c r="E256" s="12" t="n">
        <v>10.83</v>
      </c>
    </row>
    <row r="257">
      <c r="A257" s="3" t="inlineStr">
        <is>
          <t>10121211</t>
        </is>
      </c>
      <c r="B257" s="3" t="inlineStr">
        <is>
          <t>Hahnemuehle</t>
        </is>
      </c>
      <c r="C257" s="3" t="inlineStr">
        <is>
          <t>ARCHIVE AND PORTFOLIO BOXES-A3P</t>
        </is>
      </c>
      <c r="D257" s="11" t="n">
        <v>16</v>
      </c>
      <c r="E257" s="12" t="n">
        <v>13.33</v>
      </c>
    </row>
    <row r="258">
      <c r="A258" s="3" t="inlineStr">
        <is>
          <t>10121110</t>
        </is>
      </c>
      <c r="B258" s="3" t="inlineStr">
        <is>
          <t>Hahnemuehle</t>
        </is>
      </c>
      <c r="C258" s="3" t="inlineStr">
        <is>
          <t>ARCHIVE PORTFOLIO-A4 INDIVIDUALBOXES</t>
        </is>
      </c>
      <c r="D258" s="11" t="n">
        <v>9</v>
      </c>
      <c r="E258" s="12" t="n">
        <v>7.5</v>
      </c>
    </row>
    <row r="259">
      <c r="A259" s="3" t="inlineStr">
        <is>
          <t>10643542</t>
        </is>
      </c>
      <c r="B259" s="3" t="inlineStr">
        <is>
          <t>Hahnemuehle</t>
        </is>
      </c>
      <c r="C259" s="3" t="inlineStr">
        <is>
          <t>ART CANVAS SMOOTH - 24IN 12M 370</t>
        </is>
      </c>
      <c r="D259" s="11" t="n">
        <v>134</v>
      </c>
      <c r="E259" s="12" t="n">
        <v>111.67</v>
      </c>
    </row>
    <row r="260">
      <c r="A260" s="3" t="inlineStr">
        <is>
          <t>10643541</t>
        </is>
      </c>
      <c r="B260" s="3" t="inlineStr">
        <is>
          <t>Hahnemuehle</t>
        </is>
      </c>
      <c r="C260" s="3" t="inlineStr">
        <is>
          <t>ART CANVAS SMOOTH-44IN 12M 370GSM</t>
        </is>
      </c>
      <c r="D260" s="11" t="n">
        <v>243</v>
      </c>
      <c r="E260" s="12" t="n">
        <v>202.5</v>
      </c>
    </row>
    <row r="261">
      <c r="A261" s="3" t="inlineStr">
        <is>
          <t>10643540</t>
        </is>
      </c>
      <c r="B261" s="3" t="inlineStr">
        <is>
          <t>Hahnemuehle</t>
        </is>
      </c>
      <c r="C261" s="3" t="inlineStr">
        <is>
          <t>ART CANVAS SMOOTH-60IN 12M 370GSM</t>
        </is>
      </c>
      <c r="D261" s="11" t="n">
        <v>328</v>
      </c>
      <c r="E261" s="12" t="n">
        <v>273.33</v>
      </c>
    </row>
    <row r="262">
      <c r="A262" s="3" t="inlineStr">
        <is>
          <t>10643466</t>
        </is>
      </c>
      <c r="B262" s="3" t="inlineStr">
        <is>
          <t>Hahnemuehle</t>
        </is>
      </c>
      <c r="C262" s="3" t="inlineStr">
        <is>
          <t>BAMBOO - 24IN 12M 290</t>
        </is>
      </c>
      <c r="D262" s="11" t="n">
        <v>189</v>
      </c>
      <c r="E262" s="12" t="n">
        <v>157.5</v>
      </c>
    </row>
    <row r="263">
      <c r="A263" s="3" t="inlineStr">
        <is>
          <t>10643613</t>
        </is>
      </c>
      <c r="B263" s="3" t="inlineStr">
        <is>
          <t>Hahnemuehle</t>
        </is>
      </c>
      <c r="C263" s="3" t="inlineStr">
        <is>
          <t>BAMBOO GLOSS BARYTA - 24IN 12M 305</t>
        </is>
      </c>
      <c r="D263" s="11" t="n">
        <v>221</v>
      </c>
      <c r="E263" s="12" t="n">
        <v>184.17</v>
      </c>
    </row>
    <row r="264">
      <c r="A264" s="3" t="inlineStr">
        <is>
          <t>10643611</t>
        </is>
      </c>
      <c r="B264" s="3" t="inlineStr">
        <is>
          <t>Hahnemuehle</t>
        </is>
      </c>
      <c r="C264" s="3" t="inlineStr">
        <is>
          <t>BAMBOO GLOSS BARYTA-44IN 12M 305GSM</t>
        </is>
      </c>
      <c r="D264" s="11" t="n">
        <v>398</v>
      </c>
      <c r="E264" s="12" t="n">
        <v>331.67</v>
      </c>
    </row>
    <row r="265">
      <c r="A265" s="3" t="inlineStr">
        <is>
          <t>10641860</t>
        </is>
      </c>
      <c r="B265" s="3" t="inlineStr">
        <is>
          <t>Hahnemuehle</t>
        </is>
      </c>
      <c r="C265" s="3" t="inlineStr">
        <is>
          <t>BAMBOO GLOSS BARYTA-A2 25S-305</t>
        </is>
      </c>
      <c r="D265" s="11" t="n">
        <v>198</v>
      </c>
      <c r="E265" s="12" t="n">
        <v>165</v>
      </c>
    </row>
    <row r="266">
      <c r="A266" s="3" t="inlineStr">
        <is>
          <t>10641862</t>
        </is>
      </c>
      <c r="B266" s="3" t="inlineStr">
        <is>
          <t>Hahnemuehle</t>
        </is>
      </c>
      <c r="C266" s="3" t="inlineStr">
        <is>
          <t>BAMBOO GLOSS BARYTA-A3 25S 305</t>
        </is>
      </c>
      <c r="D266" s="11" t="n">
        <v>102</v>
      </c>
      <c r="E266" s="12" t="n">
        <v>85</v>
      </c>
    </row>
    <row r="267">
      <c r="A267" s="3" t="inlineStr">
        <is>
          <t>10643467</t>
        </is>
      </c>
      <c r="B267" s="3" t="inlineStr">
        <is>
          <t>Hahnemuehle</t>
        </is>
      </c>
      <c r="C267" s="3" t="inlineStr">
        <is>
          <t>BAMBOO-17IN 12M 290GSM</t>
        </is>
      </c>
      <c r="D267" s="11" t="n">
        <v>136</v>
      </c>
      <c r="E267" s="12" t="n">
        <v>113.33</v>
      </c>
    </row>
    <row r="268">
      <c r="A268" s="3" t="inlineStr">
        <is>
          <t>10643465</t>
        </is>
      </c>
      <c r="B268" s="3" t="inlineStr">
        <is>
          <t>Hahnemuehle</t>
        </is>
      </c>
      <c r="C268" s="3" t="inlineStr">
        <is>
          <t>BAMBOO-36IN 12M 290GSM</t>
        </is>
      </c>
      <c r="D268" s="11" t="n">
        <v>281</v>
      </c>
      <c r="E268" s="12" t="n">
        <v>234.17</v>
      </c>
    </row>
    <row r="269">
      <c r="A269" s="3" t="inlineStr">
        <is>
          <t>10643464</t>
        </is>
      </c>
      <c r="B269" s="3" t="inlineStr">
        <is>
          <t>Hahnemuehle</t>
        </is>
      </c>
      <c r="C269" s="3" t="inlineStr">
        <is>
          <t>BAMBOO-44IN 12M 290GSM</t>
        </is>
      </c>
      <c r="D269" s="11" t="n">
        <v>340</v>
      </c>
      <c r="E269" s="12" t="n">
        <v>283.33</v>
      </c>
    </row>
    <row r="270">
      <c r="A270" s="3" t="inlineStr">
        <is>
          <t>10641608</t>
        </is>
      </c>
      <c r="B270" s="3" t="inlineStr">
        <is>
          <t>Hahnemuehle</t>
        </is>
      </c>
      <c r="C270" s="3" t="inlineStr">
        <is>
          <t>BAMBOO-A2 25S-290</t>
        </is>
      </c>
      <c r="D270" s="11" t="n">
        <v>170</v>
      </c>
      <c r="E270" s="12" t="n">
        <v>141.67</v>
      </c>
    </row>
    <row r="271">
      <c r="A271" s="3" t="inlineStr">
        <is>
          <t>10641610</t>
        </is>
      </c>
      <c r="B271" s="3" t="inlineStr">
        <is>
          <t>Hahnemuehle</t>
        </is>
      </c>
      <c r="C271" s="3" t="inlineStr">
        <is>
          <t>BAMBOO-A3 25S 290</t>
        </is>
      </c>
      <c r="D271" s="11" t="n">
        <v>87</v>
      </c>
      <c r="E271" s="12" t="n">
        <v>72.5</v>
      </c>
    </row>
    <row r="272">
      <c r="A272" s="3" t="inlineStr">
        <is>
          <t>10641609</t>
        </is>
      </c>
      <c r="B272" s="3" t="inlineStr">
        <is>
          <t>Hahnemuehle</t>
        </is>
      </c>
      <c r="C272" s="3" t="inlineStr">
        <is>
          <t>BAMBOO-A3P 25S 290</t>
        </is>
      </c>
      <c r="D272" s="11" t="n">
        <v>110</v>
      </c>
      <c r="E272" s="12" t="n">
        <v>91.67</v>
      </c>
    </row>
    <row r="273">
      <c r="A273" s="3" t="inlineStr">
        <is>
          <t>10641611</t>
        </is>
      </c>
      <c r="B273" s="3" t="inlineStr">
        <is>
          <t>Hahnemuehle</t>
        </is>
      </c>
      <c r="C273" s="3" t="inlineStr">
        <is>
          <t>BAMBOO-A4 25S 290</t>
        </is>
      </c>
      <c r="D273" s="11" t="n">
        <v>44</v>
      </c>
      <c r="E273" s="12" t="n">
        <v>36.67</v>
      </c>
    </row>
    <row r="274">
      <c r="A274" s="3" t="inlineStr">
        <is>
          <t>10643698</t>
        </is>
      </c>
      <c r="B274" s="3" t="inlineStr">
        <is>
          <t>Hahnemuehle</t>
        </is>
      </c>
      <c r="C274" s="3" t="inlineStr">
        <is>
          <t>BARYTA FB-44IN 12M 350GSM</t>
        </is>
      </c>
      <c r="D274" s="11" t="n">
        <v>242</v>
      </c>
      <c r="E274" s="12" t="n">
        <v>201.67</v>
      </c>
    </row>
    <row r="275">
      <c r="A275" s="3" t="inlineStr">
        <is>
          <t>10643699</t>
        </is>
      </c>
      <c r="B275" s="3" t="inlineStr">
        <is>
          <t>Hahnemuehle</t>
        </is>
      </c>
      <c r="C275" s="3" t="inlineStr">
        <is>
          <t>BARYTA FB-60IN 12M 350GSM</t>
        </is>
      </c>
      <c r="D275" s="11" t="n">
        <v>326</v>
      </c>
      <c r="E275" s="12" t="n">
        <v>271.67</v>
      </c>
    </row>
    <row r="276">
      <c r="A276" s="3" t="inlineStr">
        <is>
          <t>10641672</t>
        </is>
      </c>
      <c r="B276" s="3" t="inlineStr">
        <is>
          <t>Hahnemuehle</t>
        </is>
      </c>
      <c r="C276" s="3" t="inlineStr">
        <is>
          <t>BARYTA FB-A2 25S-350</t>
        </is>
      </c>
      <c r="D276" s="11" t="n">
        <v>121</v>
      </c>
      <c r="E276" s="12" t="n">
        <v>100.83</v>
      </c>
    </row>
    <row r="277">
      <c r="A277" s="3" t="inlineStr">
        <is>
          <t>10641673</t>
        </is>
      </c>
      <c r="B277" s="3" t="inlineStr">
        <is>
          <t>Hahnemuehle</t>
        </is>
      </c>
      <c r="C277" s="3" t="inlineStr">
        <is>
          <t>BARYTA FB-A3P 25S 350</t>
        </is>
      </c>
      <c r="D277" s="11" t="n">
        <v>79</v>
      </c>
      <c r="E277" s="12" t="n">
        <v>65.83</v>
      </c>
    </row>
    <row r="278">
      <c r="A278" s="3" t="inlineStr">
        <is>
          <t>10641675</t>
        </is>
      </c>
      <c r="B278" s="3" t="inlineStr">
        <is>
          <t>Hahnemuehle</t>
        </is>
      </c>
      <c r="C278" s="3" t="inlineStr">
        <is>
          <t>BARYTA FB-A4 25S 350</t>
        </is>
      </c>
      <c r="D278" s="11" t="n">
        <v>32</v>
      </c>
      <c r="E278" s="12" t="n">
        <v>26.67</v>
      </c>
    </row>
    <row r="279">
      <c r="A279" s="3" t="inlineStr">
        <is>
          <t>10626361</t>
        </is>
      </c>
      <c r="B279" s="3" t="inlineStr">
        <is>
          <t>Hahnemuehle</t>
        </is>
      </c>
      <c r="C279" s="3" t="inlineStr">
        <is>
          <t>CANVAS ARTIST-36IN 12M 340GSM</t>
        </is>
      </c>
      <c r="D279" s="11" t="n">
        <v>330</v>
      </c>
      <c r="E279" s="12" t="n">
        <v>275</v>
      </c>
    </row>
    <row r="280">
      <c r="A280" s="3" t="inlineStr">
        <is>
          <t>10640397</t>
        </is>
      </c>
      <c r="B280" s="3" t="inlineStr">
        <is>
          <t>Hahnemuehle</t>
        </is>
      </c>
      <c r="C280" s="3" t="inlineStr">
        <is>
          <t>CERTIFICATEOFAUTHENTICITY-A4 25S 150</t>
        </is>
      </c>
      <c r="D280" s="11" t="n">
        <v>83</v>
      </c>
      <c r="E280" s="12" t="n">
        <v>69.17</v>
      </c>
    </row>
    <row r="281">
      <c r="A281" s="3" t="inlineStr">
        <is>
          <t>10643562</t>
        </is>
      </c>
      <c r="B281" s="3" t="inlineStr">
        <is>
          <t>Hahnemuehle</t>
        </is>
      </c>
      <c r="C281" s="3" t="inlineStr">
        <is>
          <t>CEZANNE CANVAS - 24IN 12M 430</t>
        </is>
      </c>
      <c r="D281" s="11" t="n">
        <v>149</v>
      </c>
      <c r="E281" s="12" t="n">
        <v>124.17</v>
      </c>
    </row>
    <row r="282">
      <c r="A282" s="3" t="inlineStr">
        <is>
          <t>10643561</t>
        </is>
      </c>
      <c r="B282" s="3" t="inlineStr">
        <is>
          <t>Hahnemuehle</t>
        </is>
      </c>
      <c r="C282" s="3" t="inlineStr">
        <is>
          <t>CEZANNE CANVAS-44IN 12M 430GSM</t>
        </is>
      </c>
      <c r="D282" s="11" t="n">
        <v>270</v>
      </c>
      <c r="E282" s="12" t="n">
        <v>225</v>
      </c>
    </row>
    <row r="283">
      <c r="A283" s="3" t="inlineStr">
        <is>
          <t>10643488</t>
        </is>
      </c>
      <c r="B283" s="3" t="inlineStr">
        <is>
          <t>Hahnemuehle</t>
        </is>
      </c>
      <c r="C283" s="3" t="inlineStr">
        <is>
          <t>DAGUERRE CANVAS - 24IN 12M 400</t>
        </is>
      </c>
      <c r="D283" s="11" t="n">
        <v>184</v>
      </c>
      <c r="E283" s="12" t="n">
        <v>153.33</v>
      </c>
    </row>
    <row r="284">
      <c r="A284" s="3" t="inlineStr">
        <is>
          <t>10643486</t>
        </is>
      </c>
      <c r="B284" s="3" t="inlineStr">
        <is>
          <t>Hahnemuehle</t>
        </is>
      </c>
      <c r="C284" s="3" t="inlineStr">
        <is>
          <t>DAGUERRE CANVAS-44IN 12M 400GSM</t>
        </is>
      </c>
      <c r="D284" s="11" t="n">
        <v>330</v>
      </c>
      <c r="E284" s="12" t="n">
        <v>275</v>
      </c>
    </row>
    <row r="285">
      <c r="A285" s="3" t="inlineStr">
        <is>
          <t>10603000</t>
        </is>
      </c>
      <c r="B285" s="3" t="inlineStr">
        <is>
          <t>Hahnemuehle</t>
        </is>
      </c>
      <c r="C285" s="3" t="inlineStr">
        <is>
          <t>DIGI FA MEDIA SAMPLEBOOK-4 33X1 97IN</t>
        </is>
      </c>
      <c r="D285" s="11" t="n">
        <v>5</v>
      </c>
      <c r="E285" s="12" t="n">
        <v>4.17</v>
      </c>
    </row>
    <row r="286">
      <c r="A286" s="3" t="inlineStr">
        <is>
          <t>10603093</t>
        </is>
      </c>
      <c r="B286" s="3" t="inlineStr">
        <is>
          <t>Hahnemuehle</t>
        </is>
      </c>
      <c r="C286" s="3" t="inlineStr">
        <is>
          <t>DIGITAL FINEART PRINTEDSAMPLEBOOK-A3</t>
        </is>
      </c>
      <c r="D286" s="11" t="n">
        <v>154</v>
      </c>
      <c r="E286" s="12" t="n">
        <v>128.33</v>
      </c>
    </row>
    <row r="287">
      <c r="A287" s="3" t="inlineStr">
        <is>
          <t>10643501</t>
        </is>
      </c>
      <c r="B287" s="3" t="inlineStr">
        <is>
          <t>Hahnemuehle</t>
        </is>
      </c>
      <c r="C287" s="3" t="inlineStr">
        <is>
          <t>FINE ART PEARL - 24IN 12M 285</t>
        </is>
      </c>
      <c r="D287" s="11" t="n">
        <v>222</v>
      </c>
      <c r="E287" s="12" t="n">
        <v>185</v>
      </c>
    </row>
    <row r="288">
      <c r="A288" s="3" t="inlineStr">
        <is>
          <t>10640772</t>
        </is>
      </c>
      <c r="B288" s="3" t="inlineStr">
        <is>
          <t>Hahnemuehle</t>
        </is>
      </c>
      <c r="C288" s="3" t="inlineStr">
        <is>
          <t>FINE ART PEARL-10CMX15CM 30S-285</t>
        </is>
      </c>
      <c r="D288" s="11" t="n">
        <v>16</v>
      </c>
      <c r="E288" s="12" t="n">
        <v>13.33</v>
      </c>
    </row>
    <row r="289">
      <c r="A289" s="3" t="inlineStr">
        <is>
          <t>10643500</t>
        </is>
      </c>
      <c r="B289" s="3" t="inlineStr">
        <is>
          <t>Hahnemuehle</t>
        </is>
      </c>
      <c r="C289" s="3" t="inlineStr">
        <is>
          <t>FINE ART PEARL-17IN 12M 285GSM</t>
        </is>
      </c>
      <c r="D289" s="11" t="n">
        <v>159</v>
      </c>
      <c r="E289" s="12" t="n">
        <v>132.5</v>
      </c>
    </row>
    <row r="290">
      <c r="A290" s="3" t="inlineStr">
        <is>
          <t>10643502</t>
        </is>
      </c>
      <c r="B290" s="3" t="inlineStr">
        <is>
          <t>Hahnemuehle</t>
        </is>
      </c>
      <c r="C290" s="3" t="inlineStr">
        <is>
          <t>FINE ART PEARL-36IN 12M 285GSM</t>
        </is>
      </c>
      <c r="D290" s="11" t="n">
        <v>330</v>
      </c>
      <c r="E290" s="12" t="n">
        <v>275</v>
      </c>
    </row>
    <row r="291">
      <c r="A291" s="3" t="inlineStr">
        <is>
          <t>10643503</t>
        </is>
      </c>
      <c r="B291" s="3" t="inlineStr">
        <is>
          <t>Hahnemuehle</t>
        </is>
      </c>
      <c r="C291" s="3" t="inlineStr">
        <is>
          <t>FINE ART PEARL-44IN 12M 285GSM</t>
        </is>
      </c>
      <c r="D291" s="11" t="n">
        <v>399</v>
      </c>
      <c r="E291" s="12" t="n">
        <v>332.5</v>
      </c>
    </row>
    <row r="292">
      <c r="A292" s="3" t="inlineStr">
        <is>
          <t>10641652</t>
        </is>
      </c>
      <c r="B292" s="3" t="inlineStr">
        <is>
          <t>Hahnemuehle</t>
        </is>
      </c>
      <c r="C292" s="3" t="inlineStr">
        <is>
          <t>FINE ART PEARL-A2 25S-285</t>
        </is>
      </c>
      <c r="D292" s="11" t="n">
        <v>199</v>
      </c>
      <c r="E292" s="12" t="n">
        <v>165.83</v>
      </c>
    </row>
    <row r="293">
      <c r="A293" s="3" t="inlineStr">
        <is>
          <t>10641654</t>
        </is>
      </c>
      <c r="B293" s="3" t="inlineStr">
        <is>
          <t>Hahnemuehle</t>
        </is>
      </c>
      <c r="C293" s="3" t="inlineStr">
        <is>
          <t>FINE ART PEARL-A3 25S 285</t>
        </is>
      </c>
      <c r="D293" s="11" t="n">
        <v>102</v>
      </c>
      <c r="E293" s="12" t="n">
        <v>85</v>
      </c>
    </row>
    <row r="294">
      <c r="A294" s="3" t="inlineStr">
        <is>
          <t>10641653</t>
        </is>
      </c>
      <c r="B294" s="3" t="inlineStr">
        <is>
          <t>Hahnemuehle</t>
        </is>
      </c>
      <c r="C294" s="3" t="inlineStr">
        <is>
          <t>FINE ART PEARL-A3P 25S 285</t>
        </is>
      </c>
      <c r="D294" s="11" t="n">
        <v>130</v>
      </c>
      <c r="E294" s="12" t="n">
        <v>108.33</v>
      </c>
    </row>
    <row r="295">
      <c r="A295" s="3" t="inlineStr">
        <is>
          <t>10641655</t>
        </is>
      </c>
      <c r="B295" s="3" t="inlineStr">
        <is>
          <t>Hahnemuehle</t>
        </is>
      </c>
      <c r="C295" s="3" t="inlineStr">
        <is>
          <t>FINE ART PEARL-A4 25S 285</t>
        </is>
      </c>
      <c r="D295" s="11" t="n">
        <v>52</v>
      </c>
      <c r="E295" s="12" t="n">
        <v>43.33</v>
      </c>
    </row>
    <row r="296">
      <c r="A296" s="3" t="inlineStr">
        <is>
          <t>10643475</t>
        </is>
      </c>
      <c r="B296" s="3" t="inlineStr">
        <is>
          <t>Hahnemuehle</t>
        </is>
      </c>
      <c r="C296" s="3" t="inlineStr">
        <is>
          <t>FINEART BARYTA - 24IN 12M 325</t>
        </is>
      </c>
      <c r="D296" s="11" t="n">
        <v>234</v>
      </c>
      <c r="E296" s="12" t="n">
        <v>195</v>
      </c>
    </row>
    <row r="297">
      <c r="A297" s="3" t="inlineStr">
        <is>
          <t>10643533</t>
        </is>
      </c>
      <c r="B297" s="3" t="inlineStr">
        <is>
          <t>Hahnemuehle</t>
        </is>
      </c>
      <c r="C297" s="3" t="inlineStr">
        <is>
          <t>FINEART BARYTA SATIN - 24IN 12M 300</t>
        </is>
      </c>
      <c r="D297" s="11" t="n">
        <v>211</v>
      </c>
      <c r="E297" s="12" t="n">
        <v>175.83</v>
      </c>
    </row>
    <row r="298">
      <c r="A298" s="3" t="inlineStr">
        <is>
          <t>10640776</t>
        </is>
      </c>
      <c r="B298" s="3" t="inlineStr">
        <is>
          <t>Hahnemuehle</t>
        </is>
      </c>
      <c r="C298" s="3" t="inlineStr">
        <is>
          <t>FINEART BARYTA SATIN-10X15CM 30S-300</t>
        </is>
      </c>
      <c r="D298" s="11" t="n">
        <v>16</v>
      </c>
      <c r="E298" s="12" t="n">
        <v>13.33</v>
      </c>
    </row>
    <row r="299">
      <c r="A299" s="3" t="inlineStr">
        <is>
          <t>10643531</t>
        </is>
      </c>
      <c r="B299" s="3" t="inlineStr">
        <is>
          <t>Hahnemuehle</t>
        </is>
      </c>
      <c r="C299" s="3" t="inlineStr">
        <is>
          <t>FINEART BARYTA SATIN-44IN 12M 300GSM</t>
        </is>
      </c>
      <c r="D299" s="11" t="n">
        <v>364</v>
      </c>
      <c r="E299" s="12" t="n">
        <v>303.33</v>
      </c>
    </row>
    <row r="300">
      <c r="A300" s="3" t="inlineStr">
        <is>
          <t>10641730</t>
        </is>
      </c>
      <c r="B300" s="3" t="inlineStr">
        <is>
          <t>Hahnemuehle</t>
        </is>
      </c>
      <c r="C300" s="3" t="inlineStr">
        <is>
          <t>FINEART BARYTA SATIN-A2 25S-300</t>
        </is>
      </c>
      <c r="D300" s="11" t="n">
        <v>189</v>
      </c>
      <c r="E300" s="12" t="n">
        <v>157.5</v>
      </c>
    </row>
    <row r="301">
      <c r="A301" s="3" t="inlineStr">
        <is>
          <t>10641733</t>
        </is>
      </c>
      <c r="B301" s="3" t="inlineStr">
        <is>
          <t>Hahnemuehle</t>
        </is>
      </c>
      <c r="C301" s="3" t="inlineStr">
        <is>
          <t>FINEART BARYTA SATIN-A4 25S 300</t>
        </is>
      </c>
      <c r="D301" s="11" t="n">
        <v>49</v>
      </c>
      <c r="E301" s="12" t="n">
        <v>40.83</v>
      </c>
    </row>
    <row r="302">
      <c r="A302" s="3" t="inlineStr">
        <is>
          <t>10640775</t>
        </is>
      </c>
      <c r="B302" s="3" t="inlineStr">
        <is>
          <t>Hahnemuehle</t>
        </is>
      </c>
      <c r="C302" s="3" t="inlineStr">
        <is>
          <t>FINEART BARYTA-10CMX15CM 30S-325</t>
        </is>
      </c>
      <c r="D302" s="11" t="n">
        <v>17</v>
      </c>
      <c r="E302" s="12" t="n">
        <v>14.17</v>
      </c>
    </row>
    <row r="303">
      <c r="A303" s="3" t="inlineStr">
        <is>
          <t>10643476</t>
        </is>
      </c>
      <c r="B303" s="3" t="inlineStr">
        <is>
          <t>Hahnemuehle</t>
        </is>
      </c>
      <c r="C303" s="3" t="inlineStr">
        <is>
          <t>FINEART BARYTA-17IN 12M 325GSM</t>
        </is>
      </c>
      <c r="D303" s="11" t="n">
        <v>167</v>
      </c>
      <c r="E303" s="12" t="n">
        <v>139.17</v>
      </c>
    </row>
    <row r="304">
      <c r="A304" s="3" t="inlineStr">
        <is>
          <t>10643474</t>
        </is>
      </c>
      <c r="B304" s="3" t="inlineStr">
        <is>
          <t>Hahnemuehle</t>
        </is>
      </c>
      <c r="C304" s="3" t="inlineStr">
        <is>
          <t>FINEART BARYTA-36IN 12M 325GSM</t>
        </is>
      </c>
      <c r="D304" s="11" t="n">
        <v>347</v>
      </c>
      <c r="E304" s="12" t="n">
        <v>289.17</v>
      </c>
    </row>
    <row r="305">
      <c r="A305" s="3" t="inlineStr">
        <is>
          <t>10643473</t>
        </is>
      </c>
      <c r="B305" s="3" t="inlineStr">
        <is>
          <t>Hahnemuehle</t>
        </is>
      </c>
      <c r="C305" s="3" t="inlineStr">
        <is>
          <t>FINEART BARYTA-44IN 12M 325GSM</t>
        </is>
      </c>
      <c r="D305" s="11" t="n">
        <v>420</v>
      </c>
      <c r="E305" s="12" t="n">
        <v>350</v>
      </c>
    </row>
    <row r="306">
      <c r="A306" s="3" t="inlineStr">
        <is>
          <t>10641668</t>
        </is>
      </c>
      <c r="B306" s="3" t="inlineStr">
        <is>
          <t>Hahnemuehle</t>
        </is>
      </c>
      <c r="C306" s="3" t="inlineStr">
        <is>
          <t>FINEART BARYTA-A2 25S-325</t>
        </is>
      </c>
      <c r="D306" s="11" t="n">
        <v>210</v>
      </c>
      <c r="E306" s="12" t="n">
        <v>175</v>
      </c>
    </row>
    <row r="307">
      <c r="A307" s="3" t="inlineStr">
        <is>
          <t>10641670</t>
        </is>
      </c>
      <c r="B307" s="3" t="inlineStr">
        <is>
          <t>Hahnemuehle</t>
        </is>
      </c>
      <c r="C307" s="3" t="inlineStr">
        <is>
          <t>FINEART BARYTA-A3 25S 325</t>
        </is>
      </c>
      <c r="D307" s="11" t="n">
        <v>108</v>
      </c>
      <c r="E307" s="12" t="n">
        <v>90</v>
      </c>
    </row>
    <row r="308">
      <c r="A308" s="3" t="inlineStr">
        <is>
          <t>10641671</t>
        </is>
      </c>
      <c r="B308" s="3" t="inlineStr">
        <is>
          <t>Hahnemuehle</t>
        </is>
      </c>
      <c r="C308" s="3" t="inlineStr">
        <is>
          <t>FINEART BARYTA-A4 25S 325</t>
        </is>
      </c>
      <c r="D308" s="11" t="n">
        <v>55</v>
      </c>
      <c r="E308" s="12" t="n">
        <v>45.83</v>
      </c>
    </row>
    <row r="309">
      <c r="A309" s="3" t="inlineStr">
        <is>
          <t>10643123</t>
        </is>
      </c>
      <c r="B309" s="3" t="inlineStr">
        <is>
          <t>Hahnemuehle</t>
        </is>
      </c>
      <c r="C309" s="3" t="inlineStr">
        <is>
          <t>GERMAN ETCHING - 24IN 12M 310</t>
        </is>
      </c>
      <c r="D309" s="11" t="n">
        <v>180</v>
      </c>
      <c r="E309" s="12" t="n">
        <v>150</v>
      </c>
    </row>
    <row r="310">
      <c r="A310" s="3" t="inlineStr">
        <is>
          <t>10643122</t>
        </is>
      </c>
      <c r="B310" s="3" t="inlineStr">
        <is>
          <t>Hahnemuehle</t>
        </is>
      </c>
      <c r="C310" s="3" t="inlineStr">
        <is>
          <t>GERMAN ETCHING-17IN 12M 310GSM</t>
        </is>
      </c>
      <c r="D310" s="11" t="n">
        <v>129</v>
      </c>
      <c r="E310" s="12" t="n">
        <v>107.5</v>
      </c>
    </row>
    <row r="311">
      <c r="A311" s="3" t="inlineStr">
        <is>
          <t>10643120</t>
        </is>
      </c>
      <c r="B311" s="3" t="inlineStr">
        <is>
          <t>Hahnemuehle</t>
        </is>
      </c>
      <c r="C311" s="3" t="inlineStr">
        <is>
          <t>GERMAN ETCHING-36IN 12M 310GSM</t>
        </is>
      </c>
      <c r="D311" s="11" t="n">
        <v>268</v>
      </c>
      <c r="E311" s="12" t="n">
        <v>223.33</v>
      </c>
    </row>
    <row r="312">
      <c r="A312" s="3" t="inlineStr">
        <is>
          <t>10643121</t>
        </is>
      </c>
      <c r="B312" s="3" t="inlineStr">
        <is>
          <t>Hahnemuehle</t>
        </is>
      </c>
      <c r="C312" s="3" t="inlineStr">
        <is>
          <t>GERMAN ETCHING-44IN 12M 310GSM</t>
        </is>
      </c>
      <c r="D312" s="11" t="n">
        <v>324</v>
      </c>
      <c r="E312" s="12" t="n">
        <v>270</v>
      </c>
    </row>
    <row r="313">
      <c r="A313" s="3" t="inlineStr">
        <is>
          <t>13640118</t>
        </is>
      </c>
      <c r="B313" s="3" t="inlineStr">
        <is>
          <t>Hahnemuehle</t>
        </is>
      </c>
      <c r="C313" s="3" t="inlineStr">
        <is>
          <t>GERMAN ETCHING-44IN 20M 310GSM</t>
        </is>
      </c>
      <c r="D313" s="11" t="n">
        <v>528</v>
      </c>
      <c r="E313" s="12" t="n">
        <v>440</v>
      </c>
    </row>
    <row r="314">
      <c r="A314" s="3" t="inlineStr">
        <is>
          <t>10641640</t>
        </is>
      </c>
      <c r="B314" s="3" t="inlineStr">
        <is>
          <t>Hahnemuehle</t>
        </is>
      </c>
      <c r="C314" s="3" t="inlineStr">
        <is>
          <t>GERMAN ETCHING-A2 25S-310</t>
        </is>
      </c>
      <c r="D314" s="11" t="n">
        <v>155</v>
      </c>
      <c r="E314" s="12" t="n">
        <v>129.17</v>
      </c>
    </row>
    <row r="315">
      <c r="A315" s="3" t="inlineStr">
        <is>
          <t>10641642</t>
        </is>
      </c>
      <c r="B315" s="3" t="inlineStr">
        <is>
          <t>Hahnemuehle</t>
        </is>
      </c>
      <c r="C315" s="3" t="inlineStr">
        <is>
          <t>GERMAN ETCHING-A3 25S 310</t>
        </is>
      </c>
      <c r="D315" s="11" t="n">
        <v>79</v>
      </c>
      <c r="E315" s="12" t="n">
        <v>65.83</v>
      </c>
    </row>
    <row r="316">
      <c r="A316" s="3" t="inlineStr">
        <is>
          <t>10641641</t>
        </is>
      </c>
      <c r="B316" s="3" t="inlineStr">
        <is>
          <t>Hahnemuehle</t>
        </is>
      </c>
      <c r="C316" s="3" t="inlineStr">
        <is>
          <t>GERMAN ETCHING-A3P 25S 310</t>
        </is>
      </c>
      <c r="D316" s="11" t="n">
        <v>101</v>
      </c>
      <c r="E316" s="12" t="n">
        <v>84.17</v>
      </c>
    </row>
    <row r="317">
      <c r="A317" s="3" t="inlineStr">
        <is>
          <t>10641643</t>
        </is>
      </c>
      <c r="B317" s="3" t="inlineStr">
        <is>
          <t>Hahnemuehle</t>
        </is>
      </c>
      <c r="C317" s="3" t="inlineStr">
        <is>
          <t>GERMAN ETCHING-A4 25S 310</t>
        </is>
      </c>
      <c r="D317" s="11" t="n">
        <v>40</v>
      </c>
      <c r="E317" s="12" t="n">
        <v>33.33</v>
      </c>
    </row>
    <row r="318">
      <c r="A318" s="3" t="inlineStr">
        <is>
          <t>10643583</t>
        </is>
      </c>
      <c r="B318" s="3" t="inlineStr">
        <is>
          <t>Hahnemuehle</t>
        </is>
      </c>
      <c r="C318" s="3" t="inlineStr">
        <is>
          <t>HEMP 290GSM - 24IN 12M 290</t>
        </is>
      </c>
      <c r="D318" s="11" t="n">
        <v>205</v>
      </c>
      <c r="E318" s="12" t="n">
        <v>170.83</v>
      </c>
    </row>
    <row r="319">
      <c r="A319" s="3" t="inlineStr">
        <is>
          <t>10643584</t>
        </is>
      </c>
      <c r="B319" s="3" t="inlineStr">
        <is>
          <t>Hahnemuehle</t>
        </is>
      </c>
      <c r="C319" s="3" t="inlineStr">
        <is>
          <t>HEMP 290GSM-17IN 12M 290GSM</t>
        </is>
      </c>
      <c r="D319" s="11" t="n">
        <v>147</v>
      </c>
      <c r="E319" s="12" t="n">
        <v>122.5</v>
      </c>
    </row>
    <row r="320">
      <c r="A320" s="3" t="inlineStr">
        <is>
          <t>10643581</t>
        </is>
      </c>
      <c r="B320" s="3" t="inlineStr">
        <is>
          <t>Hahnemuehle</t>
        </is>
      </c>
      <c r="C320" s="3" t="inlineStr">
        <is>
          <t>HEMP 290GSM-44IN 12M 290GSM</t>
        </is>
      </c>
      <c r="D320" s="11" t="n">
        <v>370</v>
      </c>
      <c r="E320" s="12" t="n">
        <v>308.33</v>
      </c>
    </row>
    <row r="321">
      <c r="A321" s="3" t="inlineStr">
        <is>
          <t>10643686</t>
        </is>
      </c>
      <c r="B321" s="3" t="inlineStr">
        <is>
          <t>Hahnemuehle</t>
        </is>
      </c>
      <c r="C321" s="3" t="inlineStr">
        <is>
          <t>HEMP GLOSS BARYTA 17IN 12M 305GSM</t>
        </is>
      </c>
      <c r="D321" s="11" t="n">
        <v>172</v>
      </c>
      <c r="E321" s="12" t="n">
        <v>143.33</v>
      </c>
    </row>
    <row r="322">
      <c r="A322" s="3" t="inlineStr">
        <is>
          <t>10643685</t>
        </is>
      </c>
      <c r="B322" s="3" t="inlineStr">
        <is>
          <t>Hahnemuehle</t>
        </is>
      </c>
      <c r="C322" s="3" t="inlineStr">
        <is>
          <t>HEMP GLOSS BARYTA 24IN 12M 305GSM</t>
        </is>
      </c>
      <c r="D322" s="11" t="n">
        <v>238</v>
      </c>
      <c r="E322" s="12" t="n">
        <v>198.33</v>
      </c>
    </row>
    <row r="323">
      <c r="A323" s="3" t="inlineStr">
        <is>
          <t>10643683</t>
        </is>
      </c>
      <c r="B323" s="3" t="inlineStr">
        <is>
          <t>Hahnemuehle</t>
        </is>
      </c>
      <c r="C323" s="3" t="inlineStr">
        <is>
          <t>HEMP GLOSS BARYTA 44IN 12M 305GSM</t>
        </is>
      </c>
      <c r="D323" s="11" t="n">
        <v>430</v>
      </c>
      <c r="E323" s="12" t="n">
        <v>358.33</v>
      </c>
    </row>
    <row r="324">
      <c r="A324" s="3" t="inlineStr">
        <is>
          <t>10641830</t>
        </is>
      </c>
      <c r="B324" s="3" t="inlineStr">
        <is>
          <t>Hahnemuehle</t>
        </is>
      </c>
      <c r="C324" s="3" t="inlineStr">
        <is>
          <t>HEMP GLOSS BARYTA A2 25 SH 305GSM</t>
        </is>
      </c>
      <c r="D324" s="11" t="n">
        <v>213</v>
      </c>
      <c r="E324" s="12" t="n">
        <v>177.5</v>
      </c>
    </row>
    <row r="325">
      <c r="A325" s="3" t="inlineStr">
        <is>
          <t>10641832</t>
        </is>
      </c>
      <c r="B325" s="3" t="inlineStr">
        <is>
          <t>Hahnemuehle</t>
        </is>
      </c>
      <c r="C325" s="3" t="inlineStr">
        <is>
          <t>HEMP GLOSS BARYTA A3 25 SH 305GSM</t>
        </is>
      </c>
      <c r="D325" s="11" t="n">
        <v>111</v>
      </c>
      <c r="E325" s="12" t="n">
        <v>92.5</v>
      </c>
    </row>
    <row r="326">
      <c r="A326" s="3" t="inlineStr">
        <is>
          <t>10641831</t>
        </is>
      </c>
      <c r="B326" s="3" t="inlineStr">
        <is>
          <t>Hahnemuehle</t>
        </is>
      </c>
      <c r="C326" s="3" t="inlineStr">
        <is>
          <t>HEMP GLOSS BARYTA A3P 25 SH 305GSM</t>
        </is>
      </c>
      <c r="D326" s="11" t="n">
        <v>140</v>
      </c>
      <c r="E326" s="12" t="n">
        <v>116.67</v>
      </c>
    </row>
    <row r="327">
      <c r="A327" s="3" t="inlineStr">
        <is>
          <t>10641833</t>
        </is>
      </c>
      <c r="B327" s="3" t="inlineStr">
        <is>
          <t>Hahnemuehle</t>
        </is>
      </c>
      <c r="C327" s="3" t="inlineStr">
        <is>
          <t>HEMP GLOSS BARYTA A4 25 SH 305GSM</t>
        </is>
      </c>
      <c r="D327" s="11" t="n">
        <v>56</v>
      </c>
      <c r="E327" s="12" t="n">
        <v>46.67</v>
      </c>
    </row>
    <row r="328">
      <c r="A328" s="3" t="inlineStr">
        <is>
          <t>10641770</t>
        </is>
      </c>
      <c r="B328" s="3" t="inlineStr">
        <is>
          <t>Hahnemuehle</t>
        </is>
      </c>
      <c r="C328" s="3" t="inlineStr">
        <is>
          <t>HEMP-A2 25S-290</t>
        </is>
      </c>
      <c r="D328" s="11" t="n">
        <v>184</v>
      </c>
      <c r="E328" s="12" t="n">
        <v>153.33</v>
      </c>
    </row>
    <row r="329">
      <c r="A329" s="3" t="inlineStr">
        <is>
          <t>10641772</t>
        </is>
      </c>
      <c r="B329" s="3" t="inlineStr">
        <is>
          <t>Hahnemuehle</t>
        </is>
      </c>
      <c r="C329" s="3" t="inlineStr">
        <is>
          <t>HEMP-A3 25S 290</t>
        </is>
      </c>
      <c r="D329" s="11" t="n">
        <v>95</v>
      </c>
      <c r="E329" s="12" t="n">
        <v>79.17</v>
      </c>
    </row>
    <row r="330">
      <c r="A330" s="3" t="inlineStr">
        <is>
          <t>10641773</t>
        </is>
      </c>
      <c r="B330" s="3" t="inlineStr">
        <is>
          <t>Hahnemuehle</t>
        </is>
      </c>
      <c r="C330" s="3" t="inlineStr">
        <is>
          <t>HEMP-A4 25S 290</t>
        </is>
      </c>
      <c r="D330" s="11" t="n">
        <v>48</v>
      </c>
      <c r="E330" s="12" t="n">
        <v>40</v>
      </c>
    </row>
    <row r="331">
      <c r="A331" s="3" t="inlineStr">
        <is>
          <t>10621501</t>
        </is>
      </c>
      <c r="B331" s="3" t="inlineStr">
        <is>
          <t>Hahnemuehle</t>
        </is>
      </c>
      <c r="C331" s="3" t="inlineStr">
        <is>
          <t>HIGHLYTRAN DRAWPAP-21X29 7CM 250S-95</t>
        </is>
      </c>
      <c r="D331" s="11" t="n">
        <v>32</v>
      </c>
      <c r="E331" s="12" t="n">
        <v>26.67</v>
      </c>
    </row>
    <row r="332">
      <c r="A332" s="3" t="inlineStr">
        <is>
          <t>10621522</t>
        </is>
      </c>
      <c r="B332" s="3" t="inlineStr">
        <is>
          <t>Hahnemuehle</t>
        </is>
      </c>
      <c r="C332" s="3" t="inlineStr">
        <is>
          <t>HIGHLYTRAN DRAWPAP-29 7X42CM 100S-95</t>
        </is>
      </c>
      <c r="D332" s="11" t="n">
        <v>26</v>
      </c>
      <c r="E332" s="12" t="n">
        <v>21.67</v>
      </c>
    </row>
    <row r="333">
      <c r="A333" s="3" t="inlineStr">
        <is>
          <t>10621541</t>
        </is>
      </c>
      <c r="B333" s="3" t="inlineStr">
        <is>
          <t>Hahnemuehle</t>
        </is>
      </c>
      <c r="C333" s="3" t="inlineStr">
        <is>
          <t>HIGHTRAN DRAWPAP-45 5X62 5CM 100S-95</t>
        </is>
      </c>
      <c r="D333" s="11" t="n">
        <v>60</v>
      </c>
      <c r="E333" s="12" t="n">
        <v>50</v>
      </c>
    </row>
    <row r="334">
      <c r="A334" s="3" t="inlineStr">
        <is>
          <t>10642002</t>
        </is>
      </c>
      <c r="B334" s="3" t="inlineStr">
        <is>
          <t>Hahnemuehle</t>
        </is>
      </c>
      <c r="C334" s="3" t="inlineStr">
        <is>
          <t>LINEN ALBUM COVER SET  BLACK-A3</t>
        </is>
      </c>
      <c r="D334" s="11" t="n">
        <v>88</v>
      </c>
      <c r="E334" s="12" t="n">
        <v>73.33</v>
      </c>
    </row>
    <row r="335">
      <c r="A335" s="3" t="inlineStr">
        <is>
          <t>10642001</t>
        </is>
      </c>
      <c r="B335" s="3" t="inlineStr">
        <is>
          <t>Hahnemuehle</t>
        </is>
      </c>
      <c r="C335" s="3" t="inlineStr">
        <is>
          <t>LINEN ALBUM COVER SET  BLACK-A4</t>
        </is>
      </c>
      <c r="D335" s="11" t="n">
        <v>88</v>
      </c>
      <c r="E335" s="12" t="n">
        <v>73.33</v>
      </c>
    </row>
    <row r="336">
      <c r="A336" s="3" t="inlineStr">
        <is>
          <t>10643402</t>
        </is>
      </c>
      <c r="B336" s="3" t="inlineStr">
        <is>
          <t>Hahnemuehle</t>
        </is>
      </c>
      <c r="C336" s="3" t="inlineStr">
        <is>
          <t>MUSEUM ETCHING - 24IN 12M 350</t>
        </is>
      </c>
      <c r="D336" s="11" t="n">
        <v>237</v>
      </c>
      <c r="E336" s="12" t="n">
        <v>197.5</v>
      </c>
    </row>
    <row r="337">
      <c r="A337" s="3" t="inlineStr">
        <is>
          <t>10640771</t>
        </is>
      </c>
      <c r="B337" s="3" t="inlineStr">
        <is>
          <t>Hahnemuehle</t>
        </is>
      </c>
      <c r="C337" s="3" t="inlineStr">
        <is>
          <t>MUSEUM ETCHING-10CMX15CM 30S-350</t>
        </is>
      </c>
      <c r="D337" s="11" t="n">
        <v>17</v>
      </c>
      <c r="E337" s="12" t="n">
        <v>14.17</v>
      </c>
    </row>
    <row r="338">
      <c r="A338" s="3" t="inlineStr">
        <is>
          <t>10643403</t>
        </is>
      </c>
      <c r="B338" s="3" t="inlineStr">
        <is>
          <t>Hahnemuehle</t>
        </is>
      </c>
      <c r="C338" s="3" t="inlineStr">
        <is>
          <t>MUSEUM ETCHING-17IN 12M 350GSM</t>
        </is>
      </c>
      <c r="D338" s="11" t="n">
        <v>170</v>
      </c>
      <c r="E338" s="12" t="n">
        <v>141.67</v>
      </c>
    </row>
    <row r="339">
      <c r="A339" s="3" t="inlineStr">
        <is>
          <t>10643401</t>
        </is>
      </c>
      <c r="B339" s="3" t="inlineStr">
        <is>
          <t>Hahnemuehle</t>
        </is>
      </c>
      <c r="C339" s="3" t="inlineStr">
        <is>
          <t>MUSEUM ETCHING-36IN 12M 350GSM</t>
        </is>
      </c>
      <c r="D339" s="11" t="n">
        <v>352</v>
      </c>
      <c r="E339" s="12" t="n">
        <v>293.33</v>
      </c>
    </row>
    <row r="340">
      <c r="A340" s="3" t="inlineStr">
        <is>
          <t>10643400</t>
        </is>
      </c>
      <c r="B340" s="3" t="inlineStr">
        <is>
          <t>Hahnemuehle</t>
        </is>
      </c>
      <c r="C340" s="3" t="inlineStr">
        <is>
          <t>MUSEUM ETCHING-44IN 12M 350GSM</t>
        </is>
      </c>
      <c r="D340" s="11" t="n">
        <v>425</v>
      </c>
      <c r="E340" s="12" t="n">
        <v>354.17</v>
      </c>
    </row>
    <row r="341">
      <c r="A341" s="3" t="inlineStr">
        <is>
          <t>10641648</t>
        </is>
      </c>
      <c r="B341" s="3" t="inlineStr">
        <is>
          <t>Hahnemuehle</t>
        </is>
      </c>
      <c r="C341" s="3" t="inlineStr">
        <is>
          <t>MUSEUM ETCHING-A2 25S-350</t>
        </is>
      </c>
      <c r="D341" s="11" t="n">
        <v>212</v>
      </c>
      <c r="E341" s="12" t="n">
        <v>176.67</v>
      </c>
    </row>
    <row r="342">
      <c r="A342" s="3" t="inlineStr">
        <is>
          <t>10641650</t>
        </is>
      </c>
      <c r="B342" s="3" t="inlineStr">
        <is>
          <t>Hahnemuehle</t>
        </is>
      </c>
      <c r="C342" s="3" t="inlineStr">
        <is>
          <t>MUSEUM ETCHING-A3 25S 350</t>
        </is>
      </c>
      <c r="D342" s="11" t="n">
        <v>108</v>
      </c>
      <c r="E342" s="12" t="n">
        <v>90</v>
      </c>
    </row>
    <row r="343">
      <c r="A343" s="3" t="inlineStr">
        <is>
          <t>10641649</t>
        </is>
      </c>
      <c r="B343" s="3" t="inlineStr">
        <is>
          <t>Hahnemuehle</t>
        </is>
      </c>
      <c r="C343" s="3" t="inlineStr">
        <is>
          <t>MUSEUM ETCHING-A3P 25S 350</t>
        </is>
      </c>
      <c r="D343" s="11" t="n">
        <v>138</v>
      </c>
      <c r="E343" s="12" t="n">
        <v>115</v>
      </c>
    </row>
    <row r="344">
      <c r="A344" s="3" t="inlineStr">
        <is>
          <t>10641651</t>
        </is>
      </c>
      <c r="B344" s="3" t="inlineStr">
        <is>
          <t>Hahnemuehle</t>
        </is>
      </c>
      <c r="C344" s="3" t="inlineStr">
        <is>
          <t>MUSEUM ETCHING-A4 25S 350</t>
        </is>
      </c>
      <c r="D344" s="11" t="n">
        <v>55</v>
      </c>
      <c r="E344" s="12" t="n">
        <v>45.83</v>
      </c>
    </row>
    <row r="345">
      <c r="A345" s="3" t="inlineStr">
        <is>
          <t>10640377</t>
        </is>
      </c>
      <c r="B345" s="3" t="inlineStr">
        <is>
          <t>Hahnemuehle</t>
        </is>
      </c>
      <c r="C345" s="3" t="inlineStr">
        <is>
          <t>NATURAL LINE TRIAL PACK-A4 8S</t>
        </is>
      </c>
      <c r="D345" s="11" t="n">
        <v>8</v>
      </c>
      <c r="E345" s="12" t="n">
        <v>6.67</v>
      </c>
    </row>
    <row r="346">
      <c r="A346" s="3" t="inlineStr">
        <is>
          <t>10641741</t>
        </is>
      </c>
      <c r="B346" s="3" t="inlineStr">
        <is>
          <t>Hahnemuehle</t>
        </is>
      </c>
      <c r="C346" s="3" t="inlineStr">
        <is>
          <t>PHO RAG BARYTA PANOR-21X59CM 25S-315</t>
        </is>
      </c>
      <c r="D346" s="11" t="n">
        <v>106</v>
      </c>
      <c r="E346" s="12" t="n">
        <v>88.33</v>
      </c>
    </row>
    <row r="347">
      <c r="A347" s="3" t="inlineStr">
        <is>
          <t>10640754</t>
        </is>
      </c>
      <c r="B347" s="3" t="inlineStr">
        <is>
          <t>Hahnemuehle</t>
        </is>
      </c>
      <c r="C347" s="3" t="inlineStr">
        <is>
          <t>PHO RAG DUO CONTENT PAP-A3 20S 276</t>
        </is>
      </c>
      <c r="D347" s="11" t="n">
        <v>114</v>
      </c>
      <c r="E347" s="12" t="n">
        <v>95</v>
      </c>
    </row>
    <row r="348">
      <c r="A348" s="3" t="inlineStr">
        <is>
          <t>10640759</t>
        </is>
      </c>
      <c r="B348" s="3" t="inlineStr">
        <is>
          <t>Hahnemuehle</t>
        </is>
      </c>
      <c r="C348" s="3" t="inlineStr">
        <is>
          <t>PHO RAG PEARL CONTENT PAP-A4 20S 320</t>
        </is>
      </c>
      <c r="D348" s="11" t="n">
        <v>74</v>
      </c>
      <c r="E348" s="12" t="n">
        <v>61.67</v>
      </c>
    </row>
    <row r="349">
      <c r="A349" s="3" t="inlineStr">
        <is>
          <t>10640774</t>
        </is>
      </c>
      <c r="B349" s="3" t="inlineStr">
        <is>
          <t>Hahnemuehle</t>
        </is>
      </c>
      <c r="C349" s="3" t="inlineStr">
        <is>
          <t>PHO RAG ULTRA SMOOTH-10X15CM 30S-305</t>
        </is>
      </c>
      <c r="D349" s="11" t="n">
        <v>14</v>
      </c>
      <c r="E349" s="12" t="n">
        <v>11.67</v>
      </c>
    </row>
    <row r="350">
      <c r="A350" s="3" t="inlineStr">
        <is>
          <t>10642101</t>
        </is>
      </c>
      <c r="B350" s="3" t="inlineStr">
        <is>
          <t>Hahnemuehle</t>
        </is>
      </c>
      <c r="C350" s="3" t="inlineStr">
        <is>
          <t>PHOTO GL BARYTA X A3P 25 SH 320GSM</t>
        </is>
      </c>
      <c r="D350" s="11" t="n">
        <v>67</v>
      </c>
      <c r="E350" s="12" t="n">
        <v>55.83</v>
      </c>
    </row>
    <row r="351">
      <c r="A351" s="3" t="inlineStr">
        <is>
          <t>10643257</t>
        </is>
      </c>
      <c r="B351" s="3" t="inlineStr">
        <is>
          <t>Hahnemuehle</t>
        </is>
      </c>
      <c r="C351" s="3" t="inlineStr">
        <is>
          <t>PHOTO GLOSS BARYTA X 24IN 15M 320GSM</t>
        </is>
      </c>
      <c r="D351" s="11" t="n">
        <v>122</v>
      </c>
      <c r="E351" s="12" t="n">
        <v>101.67</v>
      </c>
    </row>
    <row r="352">
      <c r="A352" s="3" t="inlineStr">
        <is>
          <t>10643256</t>
        </is>
      </c>
      <c r="B352" s="3" t="inlineStr">
        <is>
          <t>Hahnemuehle</t>
        </is>
      </c>
      <c r="C352" s="3" t="inlineStr">
        <is>
          <t>PHOTO GLOSS BARYTA X 44IN 15M 320GSM</t>
        </is>
      </c>
      <c r="D352" s="11" t="n">
        <v>192</v>
      </c>
      <c r="E352" s="12" t="n">
        <v>160</v>
      </c>
    </row>
    <row r="353">
      <c r="A353" s="3" t="inlineStr">
        <is>
          <t>10642100</t>
        </is>
      </c>
      <c r="B353" s="3" t="inlineStr">
        <is>
          <t>Hahnemuehle</t>
        </is>
      </c>
      <c r="C353" s="3" t="inlineStr">
        <is>
          <t>PHOTO GLOSS BARYTA X A2 25 SH 320GSM</t>
        </is>
      </c>
      <c r="D353" s="11" t="n">
        <v>108</v>
      </c>
      <c r="E353" s="12" t="n">
        <v>90</v>
      </c>
    </row>
    <row r="354">
      <c r="A354" s="3" t="inlineStr">
        <is>
          <t>10642102</t>
        </is>
      </c>
      <c r="B354" s="3" t="inlineStr">
        <is>
          <t>Hahnemuehle</t>
        </is>
      </c>
      <c r="C354" s="3" t="inlineStr">
        <is>
          <t>PHOTO GLOSS BARYTA X A3 25 SH 320GSM</t>
        </is>
      </c>
      <c r="D354" s="11" t="n">
        <v>49</v>
      </c>
      <c r="E354" s="12" t="n">
        <v>40.83</v>
      </c>
    </row>
    <row r="355">
      <c r="A355" s="3" t="inlineStr">
        <is>
          <t>10642103</t>
        </is>
      </c>
      <c r="B355" s="3" t="inlineStr">
        <is>
          <t>Hahnemuehle</t>
        </is>
      </c>
      <c r="C355" s="3" t="inlineStr">
        <is>
          <t>PHOTO GLOSS BARYTA X A4 25 SH 320GSM</t>
        </is>
      </c>
      <c r="D355" s="11" t="n">
        <v>26</v>
      </c>
      <c r="E355" s="12" t="n">
        <v>21.67</v>
      </c>
    </row>
    <row r="356">
      <c r="A356" s="3" t="inlineStr">
        <is>
          <t>10643160</t>
        </is>
      </c>
      <c r="B356" s="3" t="inlineStr">
        <is>
          <t>Hahnemuehle</t>
        </is>
      </c>
      <c r="C356" s="3" t="inlineStr">
        <is>
          <t>PHOTO GLOSSY-44IN 30M 260GSM</t>
        </is>
      </c>
      <c r="D356" s="11" t="n">
        <v>162</v>
      </c>
      <c r="E356" s="12" t="n">
        <v>135</v>
      </c>
    </row>
    <row r="357">
      <c r="A357" s="3" t="inlineStr">
        <is>
          <t>10641921</t>
        </is>
      </c>
      <c r="B357" s="3" t="inlineStr">
        <is>
          <t>Hahnemuehle</t>
        </is>
      </c>
      <c r="C357" s="3" t="inlineStr">
        <is>
          <t>PHOTO GLOSSY-A3 25S 260</t>
        </is>
      </c>
      <c r="D357" s="11" t="n">
        <v>27</v>
      </c>
      <c r="E357" s="12" t="n">
        <v>22.5</v>
      </c>
    </row>
    <row r="358">
      <c r="A358" s="3" t="inlineStr">
        <is>
          <t>10641922</t>
        </is>
      </c>
      <c r="B358" s="3" t="inlineStr">
        <is>
          <t>Hahnemuehle</t>
        </is>
      </c>
      <c r="C358" s="3" t="inlineStr">
        <is>
          <t>PHOTO GLOSSY-A3P 25S 260</t>
        </is>
      </c>
      <c r="D358" s="11" t="n">
        <v>34</v>
      </c>
      <c r="E358" s="12" t="n">
        <v>28.33</v>
      </c>
    </row>
    <row r="359">
      <c r="A359" s="3" t="inlineStr">
        <is>
          <t>10641920</t>
        </is>
      </c>
      <c r="B359" s="3" t="inlineStr">
        <is>
          <t>Hahnemuehle</t>
        </is>
      </c>
      <c r="C359" s="3" t="inlineStr">
        <is>
          <t>PHOTO GLOSSY-A4 25S 260</t>
        </is>
      </c>
      <c r="D359" s="11" t="n">
        <v>14</v>
      </c>
      <c r="E359" s="12" t="n">
        <v>11.67</v>
      </c>
    </row>
    <row r="360">
      <c r="A360" s="3" t="inlineStr">
        <is>
          <t>10643171</t>
        </is>
      </c>
      <c r="B360" s="3" t="inlineStr">
        <is>
          <t>Hahnemuehle</t>
        </is>
      </c>
      <c r="C360" s="3" t="inlineStr">
        <is>
          <t>PHOTO LUSTER - 24IN 30M 260</t>
        </is>
      </c>
      <c r="D360" s="11" t="n">
        <v>91</v>
      </c>
      <c r="E360" s="12" t="n">
        <v>75.83</v>
      </c>
    </row>
    <row r="361">
      <c r="A361" s="3" t="inlineStr">
        <is>
          <t>19640235</t>
        </is>
      </c>
      <c r="B361" s="3" t="inlineStr">
        <is>
          <t>Hahnemuehle</t>
        </is>
      </c>
      <c r="C361" s="3" t="inlineStr">
        <is>
          <t>PHOTO LUSTER - A4</t>
        </is>
      </c>
      <c r="D361" s="11" t="n">
        <v>37</v>
      </c>
      <c r="E361" s="12" t="n">
        <v>30.83</v>
      </c>
    </row>
    <row r="362">
      <c r="A362" s="3" t="inlineStr">
        <is>
          <t>10641936</t>
        </is>
      </c>
      <c r="B362" s="3" t="inlineStr">
        <is>
          <t>Hahnemuehle</t>
        </is>
      </c>
      <c r="C362" s="3" t="inlineStr">
        <is>
          <t>PHOTO LUSTER-10CMX15CM 50S-260</t>
        </is>
      </c>
      <c r="D362" s="11" t="n">
        <v>9</v>
      </c>
      <c r="E362" s="12" t="n">
        <v>7.5</v>
      </c>
    </row>
    <row r="363">
      <c r="A363" s="3" t="inlineStr">
        <is>
          <t>10643172</t>
        </is>
      </c>
      <c r="B363" s="3" t="inlineStr">
        <is>
          <t>Hahnemuehle</t>
        </is>
      </c>
      <c r="C363" s="3" t="inlineStr">
        <is>
          <t>PHOTO LUSTER-17IN 30M 260GSM</t>
        </is>
      </c>
      <c r="D363" s="11" t="n">
        <v>66</v>
      </c>
      <c r="E363" s="12" t="n">
        <v>55</v>
      </c>
    </row>
    <row r="364">
      <c r="A364" s="3" t="inlineStr">
        <is>
          <t>10643170</t>
        </is>
      </c>
      <c r="B364" s="3" t="inlineStr">
        <is>
          <t>Hahnemuehle</t>
        </is>
      </c>
      <c r="C364" s="3" t="inlineStr">
        <is>
          <t>PHOTO LUSTER-44IN 30M 260GSM</t>
        </is>
      </c>
      <c r="D364" s="11" t="n">
        <v>164</v>
      </c>
      <c r="E364" s="12" t="n">
        <v>136.67</v>
      </c>
    </row>
    <row r="365">
      <c r="A365" s="3" t="inlineStr">
        <is>
          <t>10641933</t>
        </is>
      </c>
      <c r="B365" s="3" t="inlineStr">
        <is>
          <t>Hahnemuehle</t>
        </is>
      </c>
      <c r="C365" s="3" t="inlineStr">
        <is>
          <t>PHOTO LUSTER-A2 25S-260</t>
        </is>
      </c>
      <c r="D365" s="11" t="n">
        <v>52</v>
      </c>
      <c r="E365" s="12" t="n">
        <v>43.33</v>
      </c>
    </row>
    <row r="366">
      <c r="A366" s="3" t="inlineStr">
        <is>
          <t>10641931</t>
        </is>
      </c>
      <c r="B366" s="3" t="inlineStr">
        <is>
          <t>Hahnemuehle</t>
        </is>
      </c>
      <c r="C366" s="3" t="inlineStr">
        <is>
          <t>PHOTO LUSTER-A3 25S 260</t>
        </is>
      </c>
      <c r="D366" s="11" t="n">
        <v>27</v>
      </c>
      <c r="E366" s="12" t="n">
        <v>22.5</v>
      </c>
    </row>
    <row r="367">
      <c r="A367" s="3" t="inlineStr">
        <is>
          <t>10641932</t>
        </is>
      </c>
      <c r="B367" s="3" t="inlineStr">
        <is>
          <t>Hahnemuehle</t>
        </is>
      </c>
      <c r="C367" s="3" t="inlineStr">
        <is>
          <t>PHOTO LUSTER-A3P 25S 260</t>
        </is>
      </c>
      <c r="D367" s="11" t="n">
        <v>34</v>
      </c>
      <c r="E367" s="12" t="n">
        <v>28.33</v>
      </c>
    </row>
    <row r="368">
      <c r="A368" s="3" t="inlineStr">
        <is>
          <t>10641930</t>
        </is>
      </c>
      <c r="B368" s="3" t="inlineStr">
        <is>
          <t>Hahnemuehle</t>
        </is>
      </c>
      <c r="C368" s="3" t="inlineStr">
        <is>
          <t>PHOTO LUSTER-A4 25S 260</t>
        </is>
      </c>
      <c r="D368" s="11" t="n">
        <v>14</v>
      </c>
      <c r="E368" s="12" t="n">
        <v>11.67</v>
      </c>
    </row>
    <row r="369">
      <c r="A369" s="3" t="inlineStr">
        <is>
          <t>10641911</t>
        </is>
      </c>
      <c r="B369" s="3" t="inlineStr">
        <is>
          <t>Hahnemuehle</t>
        </is>
      </c>
      <c r="C369" s="3" t="inlineStr">
        <is>
          <t>PHOTO MATT FIBRE DUO-A3 25S 210</t>
        </is>
      </c>
      <c r="D369" s="11" t="n">
        <v>35</v>
      </c>
      <c r="E369" s="12" t="n">
        <v>29.17</v>
      </c>
    </row>
    <row r="370">
      <c r="A370" s="3" t="inlineStr">
        <is>
          <t>10641912</t>
        </is>
      </c>
      <c r="B370" s="3" t="inlineStr">
        <is>
          <t>Hahnemuehle</t>
        </is>
      </c>
      <c r="C370" s="3" t="inlineStr">
        <is>
          <t>PHOTO MATT FIBRE DUO-A3P 25S 210</t>
        </is>
      </c>
      <c r="D370" s="11" t="n">
        <v>45</v>
      </c>
      <c r="E370" s="12" t="n">
        <v>37.5</v>
      </c>
    </row>
    <row r="371">
      <c r="A371" s="3" t="inlineStr">
        <is>
          <t>10641910</t>
        </is>
      </c>
      <c r="B371" s="3" t="inlineStr">
        <is>
          <t>Hahnemuehle</t>
        </is>
      </c>
      <c r="C371" s="3" t="inlineStr">
        <is>
          <t>PHOTO MATT FIBRE DUO-A4 25S 210</t>
        </is>
      </c>
      <c r="D371" s="11" t="n">
        <v>18</v>
      </c>
      <c r="E371" s="12" t="n">
        <v>15</v>
      </c>
    </row>
    <row r="372">
      <c r="A372" s="3" t="inlineStr">
        <is>
          <t>10643103</t>
        </is>
      </c>
      <c r="B372" s="3" t="inlineStr">
        <is>
          <t>Hahnemuehle</t>
        </is>
      </c>
      <c r="C372" s="3" t="inlineStr">
        <is>
          <t>PHOTO MATT FIBRE-60IN 30M 200GSM</t>
        </is>
      </c>
      <c r="D372" s="11" t="n">
        <v>285</v>
      </c>
      <c r="E372" s="12" t="n">
        <v>237.5</v>
      </c>
    </row>
    <row r="373">
      <c r="A373" s="3" t="inlineStr">
        <is>
          <t>10641901</t>
        </is>
      </c>
      <c r="B373" s="3" t="inlineStr">
        <is>
          <t>Hahnemuehle</t>
        </is>
      </c>
      <c r="C373" s="3" t="inlineStr">
        <is>
          <t>PHOTO MATT FIBRE-A3 25S 200</t>
        </is>
      </c>
      <c r="D373" s="11" t="n">
        <v>31</v>
      </c>
      <c r="E373" s="12" t="n">
        <v>25.83</v>
      </c>
    </row>
    <row r="374">
      <c r="A374" s="3" t="inlineStr">
        <is>
          <t>10641900</t>
        </is>
      </c>
      <c r="B374" s="3" t="inlineStr">
        <is>
          <t>Hahnemuehle</t>
        </is>
      </c>
      <c r="C374" s="3" t="inlineStr">
        <is>
          <t>PHOTO MATT FIBRE-A4 25S 200</t>
        </is>
      </c>
      <c r="D374" s="11" t="n">
        <v>16</v>
      </c>
      <c r="E374" s="12" t="n">
        <v>13.33</v>
      </c>
    </row>
    <row r="375">
      <c r="A375" s="3" t="inlineStr">
        <is>
          <t>10641966</t>
        </is>
      </c>
      <c r="B375" s="3" t="inlineStr">
        <is>
          <t>Hahnemuehle</t>
        </is>
      </c>
      <c r="C375" s="3" t="inlineStr">
        <is>
          <t>PHOTO PEARL-10CMX15CM 50S-310</t>
        </is>
      </c>
      <c r="D375" s="11" t="n">
        <v>10</v>
      </c>
      <c r="E375" s="12" t="n">
        <v>8.33</v>
      </c>
    </row>
    <row r="376">
      <c r="A376" s="3" t="inlineStr">
        <is>
          <t>10643222</t>
        </is>
      </c>
      <c r="B376" s="3" t="inlineStr">
        <is>
          <t>Hahnemuehle</t>
        </is>
      </c>
      <c r="C376" s="3" t="inlineStr">
        <is>
          <t>PHOTO PEARL-44IN 25M 310GSM</t>
        </is>
      </c>
      <c r="D376" s="11" t="n">
        <v>168</v>
      </c>
      <c r="E376" s="12" t="n">
        <v>140</v>
      </c>
    </row>
    <row r="377">
      <c r="A377" s="3" t="inlineStr">
        <is>
          <t>10641961</t>
        </is>
      </c>
      <c r="B377" s="3" t="inlineStr">
        <is>
          <t>Hahnemuehle</t>
        </is>
      </c>
      <c r="C377" s="3" t="inlineStr">
        <is>
          <t>PHOTO PEARL-A3 25S 310</t>
        </is>
      </c>
      <c r="D377" s="11" t="n">
        <v>33</v>
      </c>
      <c r="E377" s="12" t="n">
        <v>27.5</v>
      </c>
    </row>
    <row r="378">
      <c r="A378" s="3" t="inlineStr">
        <is>
          <t>10641962</t>
        </is>
      </c>
      <c r="B378" s="3" t="inlineStr">
        <is>
          <t>Hahnemuehle</t>
        </is>
      </c>
      <c r="C378" s="3" t="inlineStr">
        <is>
          <t>PHOTO PEARL-A3P 25S 310</t>
        </is>
      </c>
      <c r="D378" s="11" t="n">
        <v>42</v>
      </c>
      <c r="E378" s="12" t="n">
        <v>35</v>
      </c>
    </row>
    <row r="379">
      <c r="A379" s="3" t="inlineStr">
        <is>
          <t>10641964</t>
        </is>
      </c>
      <c r="B379" s="3" t="inlineStr">
        <is>
          <t>Hahnemuehle</t>
        </is>
      </c>
      <c r="C379" s="3" t="inlineStr">
        <is>
          <t>PHOTO PEARL-A4 200S 310</t>
        </is>
      </c>
      <c r="D379" s="11" t="n">
        <v>91</v>
      </c>
      <c r="E379" s="12" t="n">
        <v>75.83</v>
      </c>
    </row>
    <row r="380">
      <c r="A380" s="3" t="inlineStr">
        <is>
          <t>10641960</t>
        </is>
      </c>
      <c r="B380" s="3" t="inlineStr">
        <is>
          <t>Hahnemuehle</t>
        </is>
      </c>
      <c r="C380" s="3" t="inlineStr">
        <is>
          <t>PHOTO PEARL-A4 25S 310</t>
        </is>
      </c>
      <c r="D380" s="11" t="n">
        <v>17</v>
      </c>
      <c r="E380" s="12" t="n">
        <v>14.17</v>
      </c>
    </row>
    <row r="381">
      <c r="A381" s="3" t="inlineStr">
        <is>
          <t>10643270</t>
        </is>
      </c>
      <c r="B381" s="3" t="inlineStr">
        <is>
          <t>Hahnemuehle</t>
        </is>
      </c>
      <c r="C381" s="3" t="inlineStr">
        <is>
          <t>PHOTO RAG - 24IN 12M 308</t>
        </is>
      </c>
      <c r="D381" s="11" t="n">
        <v>206</v>
      </c>
      <c r="E381" s="12" t="n">
        <v>171.67</v>
      </c>
    </row>
    <row r="382">
      <c r="A382" s="3" t="inlineStr">
        <is>
          <t>10640250</t>
        </is>
      </c>
      <c r="B382" s="3" t="inlineStr">
        <is>
          <t>Hahnemuehle</t>
        </is>
      </c>
      <c r="C382" s="3" t="inlineStr">
        <is>
          <t>PHOTO RAG 188 - 24IN 12M 188</t>
        </is>
      </c>
      <c r="D382" s="11" t="n">
        <v>153</v>
      </c>
      <c r="E382" s="12" t="n">
        <v>127.5</v>
      </c>
    </row>
    <row r="383">
      <c r="A383" s="3" t="inlineStr">
        <is>
          <t>13643271</t>
        </is>
      </c>
      <c r="B383" s="3" t="inlineStr">
        <is>
          <t>Hahnemuehle</t>
        </is>
      </c>
      <c r="C383" s="3" t="inlineStr">
        <is>
          <t>PHOTO RAG 188-17IN 12M 188GSM</t>
        </is>
      </c>
      <c r="D383" s="11" t="n">
        <v>110</v>
      </c>
      <c r="E383" s="12" t="n">
        <v>91.67</v>
      </c>
    </row>
    <row r="384">
      <c r="A384" s="3" t="inlineStr">
        <is>
          <t>10640251</t>
        </is>
      </c>
      <c r="B384" s="3" t="inlineStr">
        <is>
          <t>Hahnemuehle</t>
        </is>
      </c>
      <c r="C384" s="3" t="inlineStr">
        <is>
          <t>PHOTO RAG 188-36IN 12M 188GSM</t>
        </is>
      </c>
      <c r="D384" s="11" t="n">
        <v>227</v>
      </c>
      <c r="E384" s="12" t="n">
        <v>189.17</v>
      </c>
    </row>
    <row r="385">
      <c r="A385" s="3" t="inlineStr">
        <is>
          <t>10640252</t>
        </is>
      </c>
      <c r="B385" s="3" t="inlineStr">
        <is>
          <t>Hahnemuehle</t>
        </is>
      </c>
      <c r="C385" s="3" t="inlineStr">
        <is>
          <t>PHOTO RAG 188-44IN 12M 188GSM</t>
        </is>
      </c>
      <c r="D385" s="11" t="n">
        <v>275</v>
      </c>
      <c r="E385" s="12" t="n">
        <v>229.17</v>
      </c>
    </row>
    <row r="386">
      <c r="A386" s="3" t="inlineStr">
        <is>
          <t>10641602</t>
        </is>
      </c>
      <c r="B386" s="3" t="inlineStr">
        <is>
          <t>Hahnemuehle</t>
        </is>
      </c>
      <c r="C386" s="3" t="inlineStr">
        <is>
          <t>PHOTO RAG 188-A3 25S 188</t>
        </is>
      </c>
      <c r="D386" s="11" t="n">
        <v>73</v>
      </c>
      <c r="E386" s="12" t="n">
        <v>60.83</v>
      </c>
    </row>
    <row r="387">
      <c r="A387" s="3" t="inlineStr">
        <is>
          <t>10641601</t>
        </is>
      </c>
      <c r="B387" s="3" t="inlineStr">
        <is>
          <t>Hahnemuehle</t>
        </is>
      </c>
      <c r="C387" s="3" t="inlineStr">
        <is>
          <t>PHOTO RAG 188-A3P 25S 188</t>
        </is>
      </c>
      <c r="D387" s="11" t="n">
        <v>93</v>
      </c>
      <c r="E387" s="12" t="n">
        <v>77.5</v>
      </c>
    </row>
    <row r="388">
      <c r="A388" s="3" t="inlineStr">
        <is>
          <t>10641603</t>
        </is>
      </c>
      <c r="B388" s="3" t="inlineStr">
        <is>
          <t>Hahnemuehle</t>
        </is>
      </c>
      <c r="C388" s="3" t="inlineStr">
        <is>
          <t>PHOTO RAG 188-A4 25S 188</t>
        </is>
      </c>
      <c r="D388" s="11" t="n">
        <v>37</v>
      </c>
      <c r="E388" s="12" t="n">
        <v>30.83</v>
      </c>
    </row>
    <row r="389">
      <c r="A389" s="3" t="inlineStr">
        <is>
          <t>10640751</t>
        </is>
      </c>
      <c r="B389" s="3" t="inlineStr">
        <is>
          <t>Hahnemuehle</t>
        </is>
      </c>
      <c r="C389" s="3" t="inlineStr">
        <is>
          <t>PHOTO RAG B A CONT PAP-A3 20S 220 SG</t>
        </is>
      </c>
      <c r="D389" s="11" t="n">
        <v>110</v>
      </c>
      <c r="E389" s="12" t="n">
        <v>91.67</v>
      </c>
    </row>
    <row r="390">
      <c r="A390" s="3" t="inlineStr">
        <is>
          <t>10643197</t>
        </is>
      </c>
      <c r="B390" s="3" t="inlineStr">
        <is>
          <t>Hahnemuehle</t>
        </is>
      </c>
      <c r="C390" s="3" t="inlineStr">
        <is>
          <t>PHOTO RAG BARYTA - 24IN 12M 315</t>
        </is>
      </c>
      <c r="D390" s="11" t="n">
        <v>251</v>
      </c>
      <c r="E390" s="12" t="n">
        <v>209.17</v>
      </c>
    </row>
    <row r="391">
      <c r="A391" s="3" t="inlineStr">
        <is>
          <t>10643195</t>
        </is>
      </c>
      <c r="B391" s="3" t="inlineStr">
        <is>
          <t>Hahnemuehle</t>
        </is>
      </c>
      <c r="C391" s="3" t="inlineStr">
        <is>
          <t>PHOTO RAG BARYTA-44IN 12M 315GSM</t>
        </is>
      </c>
      <c r="D391" s="11" t="n">
        <v>451</v>
      </c>
      <c r="E391" s="12" t="n">
        <v>375.83</v>
      </c>
    </row>
    <row r="392">
      <c r="A392" s="3" t="inlineStr">
        <is>
          <t>10643194</t>
        </is>
      </c>
      <c r="B392" s="3" t="inlineStr">
        <is>
          <t>Hahnemuehle</t>
        </is>
      </c>
      <c r="C392" s="3" t="inlineStr">
        <is>
          <t>PHOTO RAG BARYTA-60IN 12M 315GSM</t>
        </is>
      </c>
      <c r="D392" s="11" t="n">
        <v>608</v>
      </c>
      <c r="E392" s="12" t="n">
        <v>506.67</v>
      </c>
    </row>
    <row r="393">
      <c r="A393" s="3" t="inlineStr">
        <is>
          <t>10643199</t>
        </is>
      </c>
      <c r="B393" s="3" t="inlineStr">
        <is>
          <t>Hahnemuehle</t>
        </is>
      </c>
      <c r="C393" s="3" t="inlineStr">
        <is>
          <t>PHOTO RAG BARYTA-64IN 12M 315GSM</t>
        </is>
      </c>
      <c r="D393" s="11" t="n">
        <v>648</v>
      </c>
      <c r="E393" s="12" t="n">
        <v>540</v>
      </c>
    </row>
    <row r="394">
      <c r="A394" s="3" t="inlineStr">
        <is>
          <t>10641660</t>
        </is>
      </c>
      <c r="B394" s="3" t="inlineStr">
        <is>
          <t>Hahnemuehle</t>
        </is>
      </c>
      <c r="C394" s="3" t="inlineStr">
        <is>
          <t>PHOTO RAG BARYTA-A2 25S-315</t>
        </is>
      </c>
      <c r="D394" s="11" t="n">
        <v>225</v>
      </c>
      <c r="E394" s="12" t="n">
        <v>187.5</v>
      </c>
    </row>
    <row r="395">
      <c r="A395" s="3" t="inlineStr">
        <is>
          <t>10641662</t>
        </is>
      </c>
      <c r="B395" s="3" t="inlineStr">
        <is>
          <t>Hahnemuehle</t>
        </is>
      </c>
      <c r="C395" s="3" t="inlineStr">
        <is>
          <t>PHOTO RAG BARYTA-A3 25S 315</t>
        </is>
      </c>
      <c r="D395" s="11" t="n">
        <v>115</v>
      </c>
      <c r="E395" s="12" t="n">
        <v>95.83</v>
      </c>
    </row>
    <row r="396">
      <c r="A396" s="3" t="inlineStr">
        <is>
          <t>10641663</t>
        </is>
      </c>
      <c r="B396" s="3" t="inlineStr">
        <is>
          <t>Hahnemuehle</t>
        </is>
      </c>
      <c r="C396" s="3" t="inlineStr">
        <is>
          <t>PHOTO RAG BARYTA-A4 25S 315</t>
        </is>
      </c>
      <c r="D396" s="11" t="n">
        <v>59</v>
      </c>
      <c r="E396" s="12" t="n">
        <v>49.17</v>
      </c>
    </row>
    <row r="397">
      <c r="A397" s="3" t="inlineStr">
        <is>
          <t>10640783</t>
        </is>
      </c>
      <c r="B397" s="3" t="inlineStr">
        <is>
          <t>Hahnemuehle</t>
        </is>
      </c>
      <c r="C397" s="3" t="inlineStr">
        <is>
          <t>PHOTO RAG BARYTA-A5 X 30 SHEETS -315</t>
        </is>
      </c>
      <c r="D397" s="11" t="n">
        <v>37</v>
      </c>
      <c r="E397" s="12" t="n">
        <v>30.83</v>
      </c>
    </row>
    <row r="398">
      <c r="A398" s="3" t="inlineStr">
        <is>
          <t>10641693</t>
        </is>
      </c>
      <c r="B398" s="3" t="inlineStr">
        <is>
          <t>Hahnemuehle</t>
        </is>
      </c>
      <c r="C398" s="3" t="inlineStr">
        <is>
          <t>PHOTO RAG BOOK   ALBUM-A3 25S 220</t>
        </is>
      </c>
      <c r="D398" s="11" t="n">
        <v>77</v>
      </c>
      <c r="E398" s="12" t="n">
        <v>64.17</v>
      </c>
    </row>
    <row r="399">
      <c r="A399" s="3" t="inlineStr">
        <is>
          <t>10641694</t>
        </is>
      </c>
      <c r="B399" s="3" t="inlineStr">
        <is>
          <t>Hahnemuehle</t>
        </is>
      </c>
      <c r="C399" s="3" t="inlineStr">
        <is>
          <t>PHOTO RAG BOOK   ALBUM-A4 25S 220</t>
        </is>
      </c>
      <c r="D399" s="11" t="n">
        <v>39</v>
      </c>
      <c r="E399" s="12" t="n">
        <v>32.5</v>
      </c>
    </row>
    <row r="400">
      <c r="A400" s="3" t="inlineStr">
        <is>
          <t>10643145</t>
        </is>
      </c>
      <c r="B400" s="3" t="inlineStr">
        <is>
          <t>Hahnemuehle</t>
        </is>
      </c>
      <c r="C400" s="3" t="inlineStr">
        <is>
          <t>PHOTO RAG BRIGHT WHITE-17IN 12M 310</t>
        </is>
      </c>
      <c r="D400" s="11" t="n">
        <v>151</v>
      </c>
      <c r="E400" s="12" t="n">
        <v>125.83</v>
      </c>
    </row>
    <row r="401">
      <c r="A401" s="3" t="inlineStr">
        <is>
          <t>10643144</t>
        </is>
      </c>
      <c r="B401" s="3" t="inlineStr">
        <is>
          <t>Hahnemuehle</t>
        </is>
      </c>
      <c r="C401" s="3" t="inlineStr">
        <is>
          <t>PHOTO RAG BRIGHT WHITE-24IN 12M 310</t>
        </is>
      </c>
      <c r="D401" s="11" t="n">
        <v>211</v>
      </c>
      <c r="E401" s="12" t="n">
        <v>175.83</v>
      </c>
    </row>
    <row r="402">
      <c r="A402" s="3" t="inlineStr">
        <is>
          <t>10643143</t>
        </is>
      </c>
      <c r="B402" s="3" t="inlineStr">
        <is>
          <t>Hahnemuehle</t>
        </is>
      </c>
      <c r="C402" s="3" t="inlineStr">
        <is>
          <t>PHOTO RAG BRIGHT WHITE-36IN 12M 310</t>
        </is>
      </c>
      <c r="D402" s="11" t="n">
        <v>313</v>
      </c>
      <c r="E402" s="12" t="n">
        <v>260.83</v>
      </c>
    </row>
    <row r="403">
      <c r="A403" s="3" t="inlineStr">
        <is>
          <t>10643142</t>
        </is>
      </c>
      <c r="B403" s="3" t="inlineStr">
        <is>
          <t>Hahnemuehle</t>
        </is>
      </c>
      <c r="C403" s="3" t="inlineStr">
        <is>
          <t>PHOTO RAG BRIGHT WHITE-44IN 12M 310</t>
        </is>
      </c>
      <c r="D403" s="11" t="n">
        <v>379</v>
      </c>
      <c r="E403" s="12" t="n">
        <v>315.83</v>
      </c>
    </row>
    <row r="404">
      <c r="A404" s="3" t="inlineStr">
        <is>
          <t>10641620</t>
        </is>
      </c>
      <c r="B404" s="3" t="inlineStr">
        <is>
          <t>Hahnemuehle</t>
        </is>
      </c>
      <c r="C404" s="3" t="inlineStr">
        <is>
          <t>PHOTO RAG BRIGHT WHITE-A2 25S-310</t>
        </is>
      </c>
      <c r="D404" s="11" t="n">
        <v>189</v>
      </c>
      <c r="E404" s="12" t="n">
        <v>157.5</v>
      </c>
    </row>
    <row r="405">
      <c r="A405" s="3" t="inlineStr">
        <is>
          <t>10641622</t>
        </is>
      </c>
      <c r="B405" s="3" t="inlineStr">
        <is>
          <t>Hahnemuehle</t>
        </is>
      </c>
      <c r="C405" s="3" t="inlineStr">
        <is>
          <t>PHOTO RAG BRIGHT WHITE-A3 25S 310</t>
        </is>
      </c>
      <c r="D405" s="11" t="n">
        <v>97</v>
      </c>
      <c r="E405" s="12" t="n">
        <v>80.83</v>
      </c>
    </row>
    <row r="406">
      <c r="A406" s="3" t="inlineStr">
        <is>
          <t>10641621</t>
        </is>
      </c>
      <c r="B406" s="3" t="inlineStr">
        <is>
          <t>Hahnemuehle</t>
        </is>
      </c>
      <c r="C406" s="3" t="inlineStr">
        <is>
          <t>PHOTO RAG BRIGHT WHITE-A3P 25S 310</t>
        </is>
      </c>
      <c r="D406" s="11" t="n">
        <v>123</v>
      </c>
      <c r="E406" s="12" t="n">
        <v>102.5</v>
      </c>
    </row>
    <row r="407">
      <c r="A407" s="3" t="inlineStr">
        <is>
          <t>10641623</t>
        </is>
      </c>
      <c r="B407" s="3" t="inlineStr">
        <is>
          <t>Hahnemuehle</t>
        </is>
      </c>
      <c r="C407" s="3" t="inlineStr">
        <is>
          <t>PHOTO RAG BRIGHT WHITE-A4 25S 310</t>
        </is>
      </c>
      <c r="D407" s="11" t="n">
        <v>49</v>
      </c>
      <c r="E407" s="12" t="n">
        <v>40.83</v>
      </c>
    </row>
    <row r="408">
      <c r="A408" s="3" t="inlineStr">
        <is>
          <t>10641606</t>
        </is>
      </c>
      <c r="B408" s="3" t="inlineStr">
        <is>
          <t>Hahnemuehle</t>
        </is>
      </c>
      <c r="C408" s="3" t="inlineStr">
        <is>
          <t>PHOTO RAG DUO-A3 25S 276</t>
        </is>
      </c>
      <c r="D408" s="11" t="n">
        <v>92</v>
      </c>
      <c r="E408" s="12" t="n">
        <v>76.67</v>
      </c>
    </row>
    <row r="409">
      <c r="A409" s="3" t="inlineStr">
        <is>
          <t>10641605</t>
        </is>
      </c>
      <c r="B409" s="3" t="inlineStr">
        <is>
          <t>Hahnemuehle</t>
        </is>
      </c>
      <c r="C409" s="3" t="inlineStr">
        <is>
          <t>PHOTO RAG DUO-A3P 25S 276</t>
        </is>
      </c>
      <c r="D409" s="11" t="n">
        <v>118</v>
      </c>
      <c r="E409" s="12" t="n">
        <v>98.33</v>
      </c>
    </row>
    <row r="410">
      <c r="A410" s="3" t="inlineStr">
        <is>
          <t>10641607</t>
        </is>
      </c>
      <c r="B410" s="3" t="inlineStr">
        <is>
          <t>Hahnemuehle</t>
        </is>
      </c>
      <c r="C410" s="3" t="inlineStr">
        <is>
          <t>PHOTO RAG DUO-A4 25S 276</t>
        </is>
      </c>
      <c r="D410" s="11" t="n">
        <v>47</v>
      </c>
      <c r="E410" s="12" t="n">
        <v>39.17</v>
      </c>
    </row>
    <row r="411">
      <c r="A411" s="3" t="inlineStr">
        <is>
          <t>10643633</t>
        </is>
      </c>
      <c r="B411" s="3" t="inlineStr">
        <is>
          <t>Hahnemuehle</t>
        </is>
      </c>
      <c r="C411" s="3" t="inlineStr">
        <is>
          <t>PHOTO RAG MATT BARYTA-44IN 12M 308</t>
        </is>
      </c>
      <c r="D411" s="11" t="n">
        <v>386</v>
      </c>
      <c r="E411" s="12" t="n">
        <v>321.67</v>
      </c>
    </row>
    <row r="412">
      <c r="A412" s="3" t="inlineStr">
        <is>
          <t>10641892</t>
        </is>
      </c>
      <c r="B412" s="3" t="inlineStr">
        <is>
          <t>Hahnemuehle</t>
        </is>
      </c>
      <c r="C412" s="3" t="inlineStr">
        <is>
          <t>PHOTO RAG MATT BARYTA-A3 25S 308</t>
        </is>
      </c>
      <c r="D412" s="11" t="n">
        <v>99</v>
      </c>
      <c r="E412" s="12" t="n">
        <v>82.5</v>
      </c>
    </row>
    <row r="413">
      <c r="A413" s="3" t="inlineStr">
        <is>
          <t>10641893</t>
        </is>
      </c>
      <c r="B413" s="3" t="inlineStr">
        <is>
          <t>Hahnemuehle</t>
        </is>
      </c>
      <c r="C413" s="3" t="inlineStr">
        <is>
          <t>PHOTO RAG MATT BARYTA-A4 25S 308</t>
        </is>
      </c>
      <c r="D413" s="11" t="n">
        <v>50</v>
      </c>
      <c r="E413" s="12" t="n">
        <v>41.67</v>
      </c>
    </row>
    <row r="414">
      <c r="A414" s="3" t="inlineStr">
        <is>
          <t>10643573</t>
        </is>
      </c>
      <c r="B414" s="3" t="inlineStr">
        <is>
          <t>Hahnemuehle</t>
        </is>
      </c>
      <c r="C414" s="3" t="inlineStr">
        <is>
          <t>PHOTO RAG METALLIC - 24IN 12M 340</t>
        </is>
      </c>
      <c r="D414" s="11" t="n">
        <v>281</v>
      </c>
      <c r="E414" s="12" t="n">
        <v>234.17</v>
      </c>
    </row>
    <row r="415">
      <c r="A415" s="3" t="inlineStr">
        <is>
          <t>10643572</t>
        </is>
      </c>
      <c r="B415" s="3" t="inlineStr">
        <is>
          <t>Hahnemuehle</t>
        </is>
      </c>
      <c r="C415" s="3" t="inlineStr">
        <is>
          <t>PHOTO RAG METALLIC-36IN 12M 340GSM</t>
        </is>
      </c>
      <c r="D415" s="11" t="n">
        <v>416</v>
      </c>
      <c r="E415" s="12" t="n">
        <v>346.67</v>
      </c>
    </row>
    <row r="416">
      <c r="A416" s="3" t="inlineStr">
        <is>
          <t>10643571</t>
        </is>
      </c>
      <c r="B416" s="3" t="inlineStr">
        <is>
          <t>Hahnemuehle</t>
        </is>
      </c>
      <c r="C416" s="3" t="inlineStr">
        <is>
          <t>PHOTO RAG METALLIC-44IN 12M 340GSM</t>
        </is>
      </c>
      <c r="D416" s="11" t="n">
        <v>503</v>
      </c>
      <c r="E416" s="12" t="n">
        <v>419.17</v>
      </c>
    </row>
    <row r="417">
      <c r="A417" s="3" t="inlineStr">
        <is>
          <t>10641761</t>
        </is>
      </c>
      <c r="B417" s="3" t="inlineStr">
        <is>
          <t>Hahnemuehle</t>
        </is>
      </c>
      <c r="C417" s="3" t="inlineStr">
        <is>
          <t>PHOTO RAG METALLIC-A3P 25S 340</t>
        </is>
      </c>
      <c r="D417" s="11" t="n">
        <v>164</v>
      </c>
      <c r="E417" s="12" t="n">
        <v>136.67</v>
      </c>
    </row>
    <row r="418">
      <c r="A418" s="3" t="inlineStr">
        <is>
          <t>10641763</t>
        </is>
      </c>
      <c r="B418" s="3" t="inlineStr">
        <is>
          <t>Hahnemuehle</t>
        </is>
      </c>
      <c r="C418" s="3" t="inlineStr">
        <is>
          <t>PHOTO RAG METALLIC-A4 25S 340</t>
        </is>
      </c>
      <c r="D418" s="11" t="n">
        <v>65</v>
      </c>
      <c r="E418" s="12" t="n">
        <v>54.17</v>
      </c>
    </row>
    <row r="419">
      <c r="A419" s="3" t="inlineStr">
        <is>
          <t>10643462</t>
        </is>
      </c>
      <c r="B419" s="3" t="inlineStr">
        <is>
          <t>Hahnemuehle</t>
        </is>
      </c>
      <c r="C419" s="3" t="inlineStr">
        <is>
          <t>PHOTO RAG PEARL - 24IN 12M 320</t>
        </is>
      </c>
      <c r="D419" s="11" t="n">
        <v>245</v>
      </c>
      <c r="E419" s="12" t="n">
        <v>204.17</v>
      </c>
    </row>
    <row r="420">
      <c r="A420" s="3" t="inlineStr">
        <is>
          <t>10643461</t>
        </is>
      </c>
      <c r="B420" s="3" t="inlineStr">
        <is>
          <t>Hahnemuehle</t>
        </is>
      </c>
      <c r="C420" s="3" t="inlineStr">
        <is>
          <t>PHOTO RAG PEARL-36IN 12M 320GSM</t>
        </is>
      </c>
      <c r="D420" s="11" t="n">
        <v>364</v>
      </c>
      <c r="E420" s="12" t="n">
        <v>303.33</v>
      </c>
    </row>
    <row r="421">
      <c r="A421" s="3" t="inlineStr">
        <is>
          <t>10643460</t>
        </is>
      </c>
      <c r="B421" s="3" t="inlineStr">
        <is>
          <t>Hahnemuehle</t>
        </is>
      </c>
      <c r="C421" s="3" t="inlineStr">
        <is>
          <t>PHOTO RAG PEARL-44IN 12M 320GSM</t>
        </is>
      </c>
      <c r="D421" s="11" t="n">
        <v>440</v>
      </c>
      <c r="E421" s="12" t="n">
        <v>366.67</v>
      </c>
    </row>
    <row r="422">
      <c r="A422" s="3" t="inlineStr">
        <is>
          <t>10641664</t>
        </is>
      </c>
      <c r="B422" s="3" t="inlineStr">
        <is>
          <t>Hahnemuehle</t>
        </is>
      </c>
      <c r="C422" s="3" t="inlineStr">
        <is>
          <t>PHOTO RAG PEARL-A2 25S-320</t>
        </is>
      </c>
      <c r="D422" s="11" t="n">
        <v>220</v>
      </c>
      <c r="E422" s="12" t="n">
        <v>183.33</v>
      </c>
    </row>
    <row r="423">
      <c r="A423" s="3" t="inlineStr">
        <is>
          <t>10641666</t>
        </is>
      </c>
      <c r="B423" s="3" t="inlineStr">
        <is>
          <t>Hahnemuehle</t>
        </is>
      </c>
      <c r="C423" s="3" t="inlineStr">
        <is>
          <t>PHOTO RAG PEARL-A3 25S 320</t>
        </is>
      </c>
      <c r="D423" s="11" t="n">
        <v>113</v>
      </c>
      <c r="E423" s="12" t="n">
        <v>94.17</v>
      </c>
    </row>
    <row r="424">
      <c r="A424" s="3" t="inlineStr">
        <is>
          <t>10641667</t>
        </is>
      </c>
      <c r="B424" s="3" t="inlineStr">
        <is>
          <t>Hahnemuehle</t>
        </is>
      </c>
      <c r="C424" s="3" t="inlineStr">
        <is>
          <t>PHOTO RAG PEARL-A4 25S 320</t>
        </is>
      </c>
      <c r="D424" s="11" t="n">
        <v>57</v>
      </c>
      <c r="E424" s="12" t="n">
        <v>47.5</v>
      </c>
    </row>
    <row r="425">
      <c r="A425" s="3" t="inlineStr">
        <is>
          <t>10643035</t>
        </is>
      </c>
      <c r="B425" s="3" t="inlineStr">
        <is>
          <t>Hahnemuehle</t>
        </is>
      </c>
      <c r="C425" s="3" t="inlineStr">
        <is>
          <t>PHOTO RAG SATIN - 24IN 12M 310</t>
        </is>
      </c>
      <c r="D425" s="11" t="n">
        <v>229</v>
      </c>
      <c r="E425" s="12" t="n">
        <v>190.83</v>
      </c>
    </row>
    <row r="426">
      <c r="A426" s="3" t="inlineStr">
        <is>
          <t>10643034</t>
        </is>
      </c>
      <c r="B426" s="3" t="inlineStr">
        <is>
          <t>Hahnemuehle</t>
        </is>
      </c>
      <c r="C426" s="3" t="inlineStr">
        <is>
          <t>PHOTO RAG SATIN-17IN 12M 310GSM</t>
        </is>
      </c>
      <c r="D426" s="11" t="n">
        <v>164</v>
      </c>
      <c r="E426" s="12" t="n">
        <v>136.67</v>
      </c>
    </row>
    <row r="427">
      <c r="A427" s="3" t="inlineStr">
        <is>
          <t>13643036</t>
        </is>
      </c>
      <c r="B427" s="3" t="inlineStr">
        <is>
          <t>Hahnemuehle</t>
        </is>
      </c>
      <c r="C427" s="3" t="inlineStr">
        <is>
          <t>PHOTO RAG SATIN-36IN 12M 310GSM</t>
        </is>
      </c>
      <c r="D427" s="11" t="n">
        <v>322</v>
      </c>
      <c r="E427" s="12" t="n">
        <v>268.33</v>
      </c>
    </row>
    <row r="428">
      <c r="A428" s="3" t="inlineStr">
        <is>
          <t>10643037</t>
        </is>
      </c>
      <c r="B428" s="3" t="inlineStr">
        <is>
          <t>Hahnemuehle</t>
        </is>
      </c>
      <c r="C428" s="3" t="inlineStr">
        <is>
          <t>PHOTO RAG SATIN-44IN 12M 310GSM</t>
        </is>
      </c>
      <c r="D428" s="11" t="n">
        <v>411</v>
      </c>
      <c r="E428" s="12" t="n">
        <v>342.5</v>
      </c>
    </row>
    <row r="429">
      <c r="A429" s="3" t="inlineStr">
        <is>
          <t>10641658</t>
        </is>
      </c>
      <c r="B429" s="3" t="inlineStr">
        <is>
          <t>Hahnemuehle</t>
        </is>
      </c>
      <c r="C429" s="3" t="inlineStr">
        <is>
          <t>PHOTO RAG SATIN-A3 25S 310</t>
        </is>
      </c>
      <c r="D429" s="11" t="n">
        <v>105</v>
      </c>
      <c r="E429" s="12" t="n">
        <v>87.5</v>
      </c>
    </row>
    <row r="430">
      <c r="A430" s="3" t="inlineStr">
        <is>
          <t>10641659</t>
        </is>
      </c>
      <c r="B430" s="3" t="inlineStr">
        <is>
          <t>Hahnemuehle</t>
        </is>
      </c>
      <c r="C430" s="3" t="inlineStr">
        <is>
          <t>PHOTO RAG SATIN-A4 25S 310</t>
        </is>
      </c>
      <c r="D430" s="11" t="n">
        <v>53</v>
      </c>
      <c r="E430" s="12" t="n">
        <v>44.17</v>
      </c>
    </row>
    <row r="431">
      <c r="A431" s="3" t="inlineStr">
        <is>
          <t>10643193</t>
        </is>
      </c>
      <c r="B431" s="3" t="inlineStr">
        <is>
          <t>Hahnemuehle</t>
        </is>
      </c>
      <c r="C431" s="3" t="inlineStr">
        <is>
          <t>PHOTO RAG ULTRA SMOOTH-17IN 12M 305</t>
        </is>
      </c>
      <c r="D431" s="11" t="n">
        <v>152</v>
      </c>
      <c r="E431" s="12" t="n">
        <v>126.67</v>
      </c>
    </row>
    <row r="432">
      <c r="A432" s="3" t="inlineStr">
        <is>
          <t>10643192</t>
        </is>
      </c>
      <c r="B432" s="3" t="inlineStr">
        <is>
          <t>Hahnemuehle</t>
        </is>
      </c>
      <c r="C432" s="3" t="inlineStr">
        <is>
          <t>PHOTO RAG ULTRA SMOOTH-24IN 12M 305</t>
        </is>
      </c>
      <c r="D432" s="11" t="n">
        <v>213</v>
      </c>
      <c r="E432" s="12" t="n">
        <v>177.5</v>
      </c>
    </row>
    <row r="433">
      <c r="A433" s="3" t="inlineStr">
        <is>
          <t>10643191</t>
        </is>
      </c>
      <c r="B433" s="3" t="inlineStr">
        <is>
          <t>Hahnemuehle</t>
        </is>
      </c>
      <c r="C433" s="3" t="inlineStr">
        <is>
          <t>PHOTO RAG ULTRA SMOOTH-36IN 12M 305</t>
        </is>
      </c>
      <c r="D433" s="11" t="n">
        <v>316</v>
      </c>
      <c r="E433" s="12" t="n">
        <v>263.33</v>
      </c>
    </row>
    <row r="434">
      <c r="A434" s="3" t="inlineStr">
        <is>
          <t>10643190</t>
        </is>
      </c>
      <c r="B434" s="3" t="inlineStr">
        <is>
          <t>Hahnemuehle</t>
        </is>
      </c>
      <c r="C434" s="3" t="inlineStr">
        <is>
          <t>PHOTO RAG ULTRA SMOOTH-44IN 12M 305</t>
        </is>
      </c>
      <c r="D434" s="11" t="n">
        <v>383</v>
      </c>
      <c r="E434" s="12" t="n">
        <v>319.17</v>
      </c>
    </row>
    <row r="435">
      <c r="A435" s="3" t="inlineStr">
        <is>
          <t>10641612</t>
        </is>
      </c>
      <c r="B435" s="3" t="inlineStr">
        <is>
          <t>Hahnemuehle</t>
        </is>
      </c>
      <c r="C435" s="3" t="inlineStr">
        <is>
          <t>PHOTO RAG ULTRA SMOOTH-A2 25S-305</t>
        </is>
      </c>
      <c r="D435" s="11" t="n">
        <v>191</v>
      </c>
      <c r="E435" s="12" t="n">
        <v>159.17</v>
      </c>
    </row>
    <row r="436">
      <c r="A436" s="3" t="inlineStr">
        <is>
          <t>10641614</t>
        </is>
      </c>
      <c r="B436" s="3" t="inlineStr">
        <is>
          <t>Hahnemuehle</t>
        </is>
      </c>
      <c r="C436" s="3" t="inlineStr">
        <is>
          <t>PHOTO RAG ULTRA SMOOTH-A3 25S 305</t>
        </is>
      </c>
      <c r="D436" s="11" t="n">
        <v>98</v>
      </c>
      <c r="E436" s="12" t="n">
        <v>81.67</v>
      </c>
    </row>
    <row r="437">
      <c r="A437" s="3" t="inlineStr">
        <is>
          <t>10641613</t>
        </is>
      </c>
      <c r="B437" s="3" t="inlineStr">
        <is>
          <t>Hahnemuehle</t>
        </is>
      </c>
      <c r="C437" s="3" t="inlineStr">
        <is>
          <t>PHOTO RAG ULTRA SMOOTH-A3P 25S 305</t>
        </is>
      </c>
      <c r="D437" s="11" t="n">
        <v>124</v>
      </c>
      <c r="E437" s="12" t="n">
        <v>103.33</v>
      </c>
    </row>
    <row r="438">
      <c r="A438" s="3" t="inlineStr">
        <is>
          <t>10641615</t>
        </is>
      </c>
      <c r="B438" s="3" t="inlineStr">
        <is>
          <t>Hahnemuehle</t>
        </is>
      </c>
      <c r="C438" s="3" t="inlineStr">
        <is>
          <t>PHOTO RAG ULTRA SMOOTH-A4 25S 305</t>
        </is>
      </c>
      <c r="D438" s="11" t="n">
        <v>50</v>
      </c>
      <c r="E438" s="12" t="n">
        <v>41.67</v>
      </c>
    </row>
    <row r="439">
      <c r="A439" s="3" t="inlineStr">
        <is>
          <t>10640770</t>
        </is>
      </c>
      <c r="B439" s="3" t="inlineStr">
        <is>
          <t>Hahnemuehle</t>
        </is>
      </c>
      <c r="C439" s="3" t="inlineStr">
        <is>
          <t>PHOTO RAG-10CMX15CM 30S-308</t>
        </is>
      </c>
      <c r="D439" s="11" t="n">
        <v>14</v>
      </c>
      <c r="E439" s="12" t="n">
        <v>11.67</v>
      </c>
    </row>
    <row r="440">
      <c r="A440" s="3" t="inlineStr">
        <is>
          <t>10643273</t>
        </is>
      </c>
      <c r="B440" s="3" t="inlineStr">
        <is>
          <t>Hahnemuehle</t>
        </is>
      </c>
      <c r="C440" s="3" t="inlineStr">
        <is>
          <t>PHOTO RAG-17IN 12M 308GSM</t>
        </is>
      </c>
      <c r="D440" s="11" t="n">
        <v>147</v>
      </c>
      <c r="E440" s="12" t="n">
        <v>122.5</v>
      </c>
    </row>
    <row r="441">
      <c r="A441" s="3" t="inlineStr">
        <is>
          <t>10640268</t>
        </is>
      </c>
      <c r="B441" s="3" t="inlineStr">
        <is>
          <t>Hahnemuehle</t>
        </is>
      </c>
      <c r="C441" s="3" t="inlineStr">
        <is>
          <t>PHOTO RAG-35INX46 77IN 25S-308</t>
        </is>
      </c>
      <c r="D441" s="11" t="n">
        <v>807</v>
      </c>
      <c r="E441" s="12" t="n">
        <v>672.5</v>
      </c>
    </row>
    <row r="442">
      <c r="A442" s="3" t="inlineStr">
        <is>
          <t>10643271</t>
        </is>
      </c>
      <c r="B442" s="3" t="inlineStr">
        <is>
          <t>Hahnemuehle</t>
        </is>
      </c>
      <c r="C442" s="3" t="inlineStr">
        <is>
          <t>PHOTO RAG-36IN 12M 308GSM</t>
        </is>
      </c>
      <c r="D442" s="11" t="n">
        <v>306</v>
      </c>
      <c r="E442" s="12" t="n">
        <v>255</v>
      </c>
    </row>
    <row r="443">
      <c r="A443" s="3" t="inlineStr">
        <is>
          <t>10643272</t>
        </is>
      </c>
      <c r="B443" s="3" t="inlineStr">
        <is>
          <t>Hahnemuehle</t>
        </is>
      </c>
      <c r="C443" s="3" t="inlineStr">
        <is>
          <t>PHOTO RAG-44IN 12M 308GSM</t>
        </is>
      </c>
      <c r="D443" s="11" t="n">
        <v>370</v>
      </c>
      <c r="E443" s="12" t="n">
        <v>308.33</v>
      </c>
    </row>
    <row r="444">
      <c r="A444" s="3" t="inlineStr">
        <is>
          <t>13640274</t>
        </is>
      </c>
      <c r="B444" s="3" t="inlineStr">
        <is>
          <t>Hahnemuehle</t>
        </is>
      </c>
      <c r="C444" s="3" t="inlineStr">
        <is>
          <t>PHOTO RAG-44IN 20M 308GSM</t>
        </is>
      </c>
      <c r="D444" s="11" t="n">
        <v>603</v>
      </c>
      <c r="E444" s="12" t="n">
        <v>502.5</v>
      </c>
    </row>
    <row r="445">
      <c r="A445" s="3" t="inlineStr">
        <is>
          <t>10640423</t>
        </is>
      </c>
      <c r="B445" s="3" t="inlineStr">
        <is>
          <t>Hahnemuehle</t>
        </is>
      </c>
      <c r="C445" s="3" t="inlineStr">
        <is>
          <t>PHOTO RAG-A2 20S-500</t>
        </is>
      </c>
      <c r="D445" s="11" t="n">
        <v>155</v>
      </c>
      <c r="E445" s="12" t="n">
        <v>129.17</v>
      </c>
    </row>
    <row r="446">
      <c r="A446" s="3" t="inlineStr">
        <is>
          <t>10641616</t>
        </is>
      </c>
      <c r="B446" s="3" t="inlineStr">
        <is>
          <t>Hahnemuehle</t>
        </is>
      </c>
      <c r="C446" s="3" t="inlineStr">
        <is>
          <t>PHOTO RAG-A2 25S-308</t>
        </is>
      </c>
      <c r="D446" s="11" t="n">
        <v>185</v>
      </c>
      <c r="E446" s="12" t="n">
        <v>154.17</v>
      </c>
    </row>
    <row r="447">
      <c r="A447" s="3" t="inlineStr">
        <is>
          <t>10641618</t>
        </is>
      </c>
      <c r="B447" s="3" t="inlineStr">
        <is>
          <t>Hahnemuehle</t>
        </is>
      </c>
      <c r="C447" s="3" t="inlineStr">
        <is>
          <t>PHOTO RAG-A3 25S 308</t>
        </is>
      </c>
      <c r="D447" s="11" t="n">
        <v>95</v>
      </c>
      <c r="E447" s="12" t="n">
        <v>79.17</v>
      </c>
    </row>
    <row r="448">
      <c r="A448" s="3" t="inlineStr">
        <is>
          <t>10641617</t>
        </is>
      </c>
      <c r="B448" s="3" t="inlineStr">
        <is>
          <t>Hahnemuehle</t>
        </is>
      </c>
      <c r="C448" s="3" t="inlineStr">
        <is>
          <t>PHOTO RAG-A3P 25S 308</t>
        </is>
      </c>
      <c r="D448" s="11" t="n">
        <v>120</v>
      </c>
      <c r="E448" s="12" t="n">
        <v>100</v>
      </c>
    </row>
    <row r="449">
      <c r="A449" s="3" t="inlineStr">
        <is>
          <t>10641619</t>
        </is>
      </c>
      <c r="B449" s="3" t="inlineStr">
        <is>
          <t>Hahnemuehle</t>
        </is>
      </c>
      <c r="C449" s="3" t="inlineStr">
        <is>
          <t>PHOTO RAG-A4 25S 308</t>
        </is>
      </c>
      <c r="D449" s="11" t="n">
        <v>48</v>
      </c>
      <c r="E449" s="12" t="n">
        <v>40</v>
      </c>
    </row>
    <row r="450">
      <c r="A450" s="3" t="inlineStr">
        <is>
          <t>10640780</t>
        </is>
      </c>
      <c r="B450" s="3" t="inlineStr">
        <is>
          <t>Hahnemuehle</t>
        </is>
      </c>
      <c r="C450" s="3" t="inlineStr">
        <is>
          <t>PHOTO RAG-A5 X 30 SHEETS - 308GSM</t>
        </is>
      </c>
      <c r="D450" s="11" t="n">
        <v>28</v>
      </c>
      <c r="E450" s="12" t="n">
        <v>23.33</v>
      </c>
    </row>
    <row r="451">
      <c r="A451" s="3" t="inlineStr">
        <is>
          <t>10603559</t>
        </is>
      </c>
      <c r="B451" s="3" t="inlineStr">
        <is>
          <t>Hahnemuehle</t>
        </is>
      </c>
      <c r="C451" s="3" t="inlineStr">
        <is>
          <t>PHOTO RANGE PRINTED SAMPLE BOOK - A3</t>
        </is>
      </c>
      <c r="D451" s="11" t="n">
        <v>42</v>
      </c>
      <c r="E451" s="12" t="n">
        <v>35</v>
      </c>
    </row>
    <row r="452">
      <c r="A452" s="3" t="inlineStr">
        <is>
          <t>10643645</t>
        </is>
      </c>
      <c r="B452" s="3" t="inlineStr">
        <is>
          <t>Hahnemuehle</t>
        </is>
      </c>
      <c r="C452" s="3" t="inlineStr">
        <is>
          <t>PHOTO SILK BARYTA X - 24IN 5M 310</t>
        </is>
      </c>
      <c r="D452" s="11" t="n">
        <v>45</v>
      </c>
      <c r="E452" s="12" t="n">
        <v>37.5</v>
      </c>
    </row>
    <row r="453">
      <c r="A453" s="3" t="inlineStr">
        <is>
          <t>10643641</t>
        </is>
      </c>
      <c r="B453" s="3" t="inlineStr">
        <is>
          <t>Hahnemuehle</t>
        </is>
      </c>
      <c r="C453" s="3" t="inlineStr">
        <is>
          <t>PHOTO SILK BARYTA X-44IN 15M 310GSM</t>
        </is>
      </c>
      <c r="D453" s="11" t="n">
        <v>178</v>
      </c>
      <c r="E453" s="12" t="n">
        <v>148.33</v>
      </c>
    </row>
    <row r="454">
      <c r="A454" s="3" t="inlineStr">
        <is>
          <t>10641857</t>
        </is>
      </c>
      <c r="B454" s="3" t="inlineStr">
        <is>
          <t>Hahnemuehle</t>
        </is>
      </c>
      <c r="C454" s="3" t="inlineStr">
        <is>
          <t>PHOTO SILK BARYTA X-A3 25S 310</t>
        </is>
      </c>
      <c r="D454" s="11" t="n">
        <v>45</v>
      </c>
      <c r="E454" s="12" t="n">
        <v>37.5</v>
      </c>
    </row>
    <row r="455">
      <c r="A455" s="3" t="inlineStr">
        <is>
          <t>10641856</t>
        </is>
      </c>
      <c r="B455" s="3" t="inlineStr">
        <is>
          <t>Hahnemuehle</t>
        </is>
      </c>
      <c r="C455" s="3" t="inlineStr">
        <is>
          <t>PHOTO SILK BARYTA X-A3P 25S 310</t>
        </is>
      </c>
      <c r="D455" s="11" t="n">
        <v>62</v>
      </c>
      <c r="E455" s="12" t="n">
        <v>51.67</v>
      </c>
    </row>
    <row r="456">
      <c r="A456" s="3" t="inlineStr">
        <is>
          <t>10641858</t>
        </is>
      </c>
      <c r="B456" s="3" t="inlineStr">
        <is>
          <t>Hahnemuehle</t>
        </is>
      </c>
      <c r="C456" s="3" t="inlineStr">
        <is>
          <t>PHOTO SILK BARYTA X-A4 25S 310</t>
        </is>
      </c>
      <c r="D456" s="11" t="n">
        <v>24</v>
      </c>
      <c r="E456" s="12" t="n">
        <v>20</v>
      </c>
    </row>
    <row r="457">
      <c r="A457" s="3" t="inlineStr">
        <is>
          <t>10603604</t>
        </is>
      </c>
      <c r="B457" s="3" t="inlineStr">
        <is>
          <t>Hahnemuehle</t>
        </is>
      </c>
      <c r="C457" s="3" t="inlineStr">
        <is>
          <t>PHOTO TRIAL PACK-A3P 10S</t>
        </is>
      </c>
      <c r="D457" s="11" t="n">
        <v>18</v>
      </c>
      <c r="E457" s="12" t="n">
        <v>15</v>
      </c>
    </row>
    <row r="458">
      <c r="A458" s="3" t="inlineStr">
        <is>
          <t>10603553</t>
        </is>
      </c>
      <c r="B458" s="3" t="inlineStr">
        <is>
          <t>Hahnemuehle</t>
        </is>
      </c>
      <c r="C458" s="3" t="inlineStr">
        <is>
          <t>PHOTO TRIAL PACK-A4 10S</t>
        </is>
      </c>
      <c r="D458" s="11" t="n">
        <v>10</v>
      </c>
      <c r="E458" s="12" t="n">
        <v>8.33</v>
      </c>
    </row>
    <row r="459">
      <c r="A459" s="3" t="inlineStr">
        <is>
          <t>10647102</t>
        </is>
      </c>
      <c r="B459" s="3" t="inlineStr">
        <is>
          <t>Hahnemuehle</t>
        </is>
      </c>
      <c r="C459" s="3" t="inlineStr">
        <is>
          <t>PLATINUM RAG-11INX15IN 25S-300</t>
        </is>
      </c>
      <c r="D459" s="11" t="n">
        <v>37</v>
      </c>
      <c r="E459" s="12" t="n">
        <v>30.83</v>
      </c>
    </row>
    <row r="460">
      <c r="A460" s="3" t="inlineStr">
        <is>
          <t>10647101</t>
        </is>
      </c>
      <c r="B460" s="3" t="inlineStr">
        <is>
          <t>Hahnemuehle</t>
        </is>
      </c>
      <c r="C460" s="3" t="inlineStr">
        <is>
          <t>PLATINUM RAG-20INX24IN 25S-300</t>
        </is>
      </c>
      <c r="D460" s="11" t="n">
        <v>106</v>
      </c>
      <c r="E460" s="12" t="n">
        <v>88.33</v>
      </c>
    </row>
    <row r="461">
      <c r="A461" s="3" t="inlineStr">
        <is>
          <t>10647200</t>
        </is>
      </c>
      <c r="B461" s="3" t="inlineStr">
        <is>
          <t>Hahnemuehle</t>
        </is>
      </c>
      <c r="C461" s="3" t="inlineStr">
        <is>
          <t>PLATINUM RAG-50IN 10M 300GSM</t>
        </is>
      </c>
      <c r="D461" s="11" t="n">
        <v>172</v>
      </c>
      <c r="E461" s="12" t="n">
        <v>143.33</v>
      </c>
    </row>
    <row r="462">
      <c r="A462" s="3" t="inlineStr">
        <is>
          <t>10647104</t>
        </is>
      </c>
      <c r="B462" s="3" t="inlineStr">
        <is>
          <t>Hahnemuehle</t>
        </is>
      </c>
      <c r="C462" s="3" t="inlineStr">
        <is>
          <t>PLATINUM RAG-8 5INX11IN 5S-300</t>
        </is>
      </c>
      <c r="D462" s="11" t="n">
        <v>8</v>
      </c>
      <c r="E462" s="12" t="n">
        <v>6.67</v>
      </c>
    </row>
    <row r="463">
      <c r="A463" s="3" t="inlineStr">
        <is>
          <t>10647103</t>
        </is>
      </c>
      <c r="B463" s="3" t="inlineStr">
        <is>
          <t>Hahnemuehle</t>
        </is>
      </c>
      <c r="C463" s="3" t="inlineStr">
        <is>
          <t>PLATINUM RAG-8INX10IN 25S-300</t>
        </is>
      </c>
      <c r="D463" s="11" t="n">
        <v>19</v>
      </c>
      <c r="E463" s="12" t="n">
        <v>15.83</v>
      </c>
    </row>
    <row r="464">
      <c r="A464" s="3" t="inlineStr">
        <is>
          <t>10642500</t>
        </is>
      </c>
      <c r="B464" s="3" t="inlineStr">
        <is>
          <t>Hahnemuehle</t>
        </is>
      </c>
      <c r="C464" s="3" t="inlineStr">
        <is>
          <t>PROTECTIVE SPRAY - 400ML</t>
        </is>
      </c>
      <c r="D464" s="11" t="n">
        <v>27</v>
      </c>
      <c r="E464" s="12" t="n">
        <v>22.5</v>
      </c>
    </row>
    <row r="465">
      <c r="A465" s="3" t="inlineStr">
        <is>
          <t>10643802</t>
        </is>
      </c>
      <c r="B465" s="3" t="inlineStr">
        <is>
          <t>Hahnemuehle</t>
        </is>
      </c>
      <c r="C465" s="3" t="inlineStr">
        <is>
          <t>RICE PAPER - 24IN 30M 100</t>
        </is>
      </c>
      <c r="D465" s="11" t="n">
        <v>231</v>
      </c>
      <c r="E465" s="12" t="n">
        <v>192.5</v>
      </c>
    </row>
    <row r="466">
      <c r="A466" s="3" t="inlineStr">
        <is>
          <t>10643804</t>
        </is>
      </c>
      <c r="B466" s="3" t="inlineStr">
        <is>
          <t>Hahnemuehle</t>
        </is>
      </c>
      <c r="C466" s="3" t="inlineStr">
        <is>
          <t>RICE PAPER-44IN 30M 100GSM</t>
        </is>
      </c>
      <c r="D466" s="11" t="n">
        <v>421</v>
      </c>
      <c r="E466" s="12" t="n">
        <v>350.83</v>
      </c>
    </row>
    <row r="467">
      <c r="A467" s="3" t="inlineStr">
        <is>
          <t>10641008</t>
        </is>
      </c>
      <c r="B467" s="3" t="inlineStr">
        <is>
          <t>Hahnemuehle</t>
        </is>
      </c>
      <c r="C467" s="3" t="inlineStr">
        <is>
          <t>RICE PAPER-A4 25S 100</t>
        </is>
      </c>
      <c r="D467" s="11" t="n">
        <v>21</v>
      </c>
      <c r="E467" s="12" t="n">
        <v>17.5</v>
      </c>
    </row>
    <row r="468">
      <c r="A468" s="3" t="inlineStr">
        <is>
          <t>10640475</t>
        </is>
      </c>
      <c r="B468" s="3" t="inlineStr">
        <is>
          <t>Hahnemuehle</t>
        </is>
      </c>
      <c r="C468" s="3" t="inlineStr">
        <is>
          <t>SIGNING PEN DUO</t>
        </is>
      </c>
      <c r="D468" s="11" t="n">
        <v>16</v>
      </c>
      <c r="E468" s="12" t="n">
        <v>13.33</v>
      </c>
    </row>
    <row r="469">
      <c r="A469" s="3" t="inlineStr">
        <is>
          <t>10643202</t>
        </is>
      </c>
      <c r="B469" s="3" t="inlineStr">
        <is>
          <t>Hahnemuehle</t>
        </is>
      </c>
      <c r="C469" s="3" t="inlineStr">
        <is>
          <t>STUDIO ENHANCED-24IN 30 5M 210 3IN</t>
        </is>
      </c>
      <c r="D469" s="11" t="n">
        <v>65</v>
      </c>
      <c r="E469" s="12" t="n">
        <v>54.17</v>
      </c>
    </row>
    <row r="470">
      <c r="A470" s="3" t="inlineStr">
        <is>
          <t>10643201</t>
        </is>
      </c>
      <c r="B470" s="3" t="inlineStr">
        <is>
          <t>Hahnemuehle</t>
        </is>
      </c>
      <c r="C470" s="3" t="inlineStr">
        <is>
          <t>STUDIO ENHANCED-44IN 30 5M 210 3IN</t>
        </is>
      </c>
      <c r="D470" s="11" t="n">
        <v>118</v>
      </c>
      <c r="E470" s="12" t="n">
        <v>98.33</v>
      </c>
    </row>
    <row r="471">
      <c r="A471" s="3" t="inlineStr">
        <is>
          <t>10643200</t>
        </is>
      </c>
      <c r="B471" s="3" t="inlineStr">
        <is>
          <t>Hahnemuehle</t>
        </is>
      </c>
      <c r="C471" s="3" t="inlineStr">
        <is>
          <t>STUDIO ENHANCED-60IN 30 5M 210 3IN</t>
        </is>
      </c>
      <c r="D471" s="11" t="n">
        <v>158</v>
      </c>
      <c r="E471" s="12" t="n">
        <v>131.67</v>
      </c>
    </row>
    <row r="472">
      <c r="A472" s="3" t="inlineStr">
        <is>
          <t>10640793</t>
        </is>
      </c>
      <c r="B472" s="3" t="inlineStr">
        <is>
          <t>Hahnemuehle</t>
        </is>
      </c>
      <c r="C472" s="3" t="inlineStr">
        <is>
          <t>SUGAR CANE-10CMX15CMX30SHEETS-300GSM</t>
        </is>
      </c>
      <c r="D472" s="11" t="n">
        <v>12</v>
      </c>
      <c r="E472" s="12" t="n">
        <v>10</v>
      </c>
    </row>
    <row r="473">
      <c r="A473" s="3" t="inlineStr">
        <is>
          <t>10643602</t>
        </is>
      </c>
      <c r="B473" s="3" t="inlineStr">
        <is>
          <t>Hahnemuehle</t>
        </is>
      </c>
      <c r="C473" s="3" t="inlineStr">
        <is>
          <t>SUGAR CANE-36IN 12M 300GSM</t>
        </is>
      </c>
      <c r="D473" s="11" t="n">
        <v>258</v>
      </c>
      <c r="E473" s="12" t="n">
        <v>215</v>
      </c>
    </row>
    <row r="474">
      <c r="A474" s="3" t="inlineStr">
        <is>
          <t>10643601</t>
        </is>
      </c>
      <c r="B474" s="3" t="inlineStr">
        <is>
          <t>Hahnemuehle</t>
        </is>
      </c>
      <c r="C474" s="3" t="inlineStr">
        <is>
          <t>SUGAR CANE-44IN 12M 300GSM</t>
        </is>
      </c>
      <c r="D474" s="11" t="n">
        <v>312</v>
      </c>
      <c r="E474" s="12" t="n">
        <v>260</v>
      </c>
    </row>
    <row r="475">
      <c r="A475" s="3" t="inlineStr">
        <is>
          <t>10641790</t>
        </is>
      </c>
      <c r="B475" s="3" t="inlineStr">
        <is>
          <t>Hahnemuehle</t>
        </is>
      </c>
      <c r="C475" s="3" t="inlineStr">
        <is>
          <t>SUGAR CANE-A2 25S-300</t>
        </is>
      </c>
      <c r="D475" s="11" t="n">
        <v>155</v>
      </c>
      <c r="E475" s="12" t="n">
        <v>129.17</v>
      </c>
    </row>
    <row r="476">
      <c r="A476" s="3" t="inlineStr">
        <is>
          <t>10641793</t>
        </is>
      </c>
      <c r="B476" s="3" t="inlineStr">
        <is>
          <t>Hahnemuehle</t>
        </is>
      </c>
      <c r="C476" s="3" t="inlineStr">
        <is>
          <t>SUGAR CANE-A4 25S 300</t>
        </is>
      </c>
      <c r="D476" s="11" t="n">
        <v>40</v>
      </c>
      <c r="E476" s="12" t="n">
        <v>33.33</v>
      </c>
    </row>
    <row r="477">
      <c r="A477" s="3" t="inlineStr">
        <is>
          <t>10643713</t>
        </is>
      </c>
      <c r="B477" s="3" t="inlineStr">
        <is>
          <t>Hahnemuehle</t>
        </is>
      </c>
      <c r="C477" s="3" t="inlineStr">
        <is>
          <t>SUSTAINABLE PHOTO GL 17IN 30M 220GSM</t>
        </is>
      </c>
      <c r="D477" s="11" t="n">
        <v>78</v>
      </c>
      <c r="E477" s="12" t="n">
        <v>65</v>
      </c>
    </row>
    <row r="478">
      <c r="A478" s="3" t="inlineStr">
        <is>
          <t>10643712</t>
        </is>
      </c>
      <c r="B478" s="3" t="inlineStr">
        <is>
          <t>Hahnemuehle</t>
        </is>
      </c>
      <c r="C478" s="3" t="inlineStr">
        <is>
          <t>SUSTAINABLE PHOTO GL 24IN 30M 220GSM</t>
        </is>
      </c>
      <c r="D478" s="11" t="n">
        <v>108</v>
      </c>
      <c r="E478" s="12" t="n">
        <v>90</v>
      </c>
    </row>
    <row r="479">
      <c r="A479" s="3" t="inlineStr">
        <is>
          <t>10643711</t>
        </is>
      </c>
      <c r="B479" s="3" t="inlineStr">
        <is>
          <t>Hahnemuehle</t>
        </is>
      </c>
      <c r="C479" s="3" t="inlineStr">
        <is>
          <t>SUSTAINABLE PHOTO GL 44IN 30M 220GSM</t>
        </is>
      </c>
      <c r="D479" s="11" t="n">
        <v>193</v>
      </c>
      <c r="E479" s="12" t="n">
        <v>160.83</v>
      </c>
    </row>
    <row r="480">
      <c r="A480" s="3" t="inlineStr">
        <is>
          <t>10642121</t>
        </is>
      </c>
      <c r="B480" s="3" t="inlineStr">
        <is>
          <t>Hahnemuehle</t>
        </is>
      </c>
      <c r="C480" s="3" t="inlineStr">
        <is>
          <t>SUSTAINABLE PHOTO GL A3 25 SH 220GSM</t>
        </is>
      </c>
      <c r="D480" s="11" t="n">
        <v>28</v>
      </c>
      <c r="E480" s="12" t="n">
        <v>23.33</v>
      </c>
    </row>
    <row r="481">
      <c r="A481" s="3" t="inlineStr">
        <is>
          <t>10642122</t>
        </is>
      </c>
      <c r="B481" s="3" t="inlineStr">
        <is>
          <t>Hahnemuehle</t>
        </is>
      </c>
      <c r="C481" s="3" t="inlineStr">
        <is>
          <t>SUSTAINABLE PHOTO GL A3P 25SH 220GSM</t>
        </is>
      </c>
      <c r="D481" s="11" t="n">
        <v>36</v>
      </c>
      <c r="E481" s="12" t="n">
        <v>30</v>
      </c>
    </row>
    <row r="482">
      <c r="A482" s="3" t="inlineStr">
        <is>
          <t>10642120</t>
        </is>
      </c>
      <c r="B482" s="3" t="inlineStr">
        <is>
          <t>Hahnemuehle</t>
        </is>
      </c>
      <c r="C482" s="3" t="inlineStr">
        <is>
          <t>SUSTAINABLE PHOTO GL A4 25 SH 220GSM</t>
        </is>
      </c>
      <c r="D482" s="11" t="n">
        <v>15</v>
      </c>
      <c r="E482" s="12" t="n">
        <v>12.5</v>
      </c>
    </row>
    <row r="483">
      <c r="A483" s="3" t="inlineStr">
        <is>
          <t>19640230</t>
        </is>
      </c>
      <c r="B483" s="3" t="inlineStr">
        <is>
          <t>Hahnemuehle</t>
        </is>
      </c>
      <c r="C483" s="3" t="inlineStr">
        <is>
          <t>SUSTAINABLE PHOTO SATIN - A3P</t>
        </is>
      </c>
      <c r="D483" s="11" t="n">
        <v>87</v>
      </c>
      <c r="E483" s="12" t="n">
        <v>72.5</v>
      </c>
    </row>
    <row r="484">
      <c r="A484" s="3" t="inlineStr">
        <is>
          <t>10643623</t>
        </is>
      </c>
      <c r="B484" s="3" t="inlineStr">
        <is>
          <t>Hahnemuehle</t>
        </is>
      </c>
      <c r="C484" s="3" t="inlineStr">
        <is>
          <t>SUSTAINABLE PHOTO SATIN-17IN 30M 220</t>
        </is>
      </c>
      <c r="D484" s="11" t="n">
        <v>78</v>
      </c>
      <c r="E484" s="12" t="n">
        <v>65</v>
      </c>
    </row>
    <row r="485">
      <c r="A485" s="3" t="inlineStr">
        <is>
          <t>10641883</t>
        </is>
      </c>
      <c r="B485" s="3" t="inlineStr">
        <is>
          <t>Hahnemuehle</t>
        </is>
      </c>
      <c r="C485" s="3" t="inlineStr">
        <is>
          <t>SUSTAINABLE PHOTO SATIN-A2 25S-220</t>
        </is>
      </c>
      <c r="D485" s="11" t="n">
        <v>56</v>
      </c>
      <c r="E485" s="12" t="n">
        <v>46.67</v>
      </c>
    </row>
    <row r="486">
      <c r="A486" s="3" t="inlineStr">
        <is>
          <t>10641882</t>
        </is>
      </c>
      <c r="B486" s="3" t="inlineStr">
        <is>
          <t>Hahnemuehle</t>
        </is>
      </c>
      <c r="C486" s="3" t="inlineStr">
        <is>
          <t>SUSTAINABLE PHOTO SATIN-A3P 25S 220</t>
        </is>
      </c>
      <c r="D486" s="11" t="n">
        <v>36</v>
      </c>
      <c r="E486" s="12" t="n">
        <v>30</v>
      </c>
    </row>
    <row r="487">
      <c r="A487" s="3" t="inlineStr">
        <is>
          <t>10641880</t>
        </is>
      </c>
      <c r="B487" s="3" t="inlineStr">
        <is>
          <t>Hahnemuehle</t>
        </is>
      </c>
      <c r="C487" s="3" t="inlineStr">
        <is>
          <t>SUSTAINABLE PHOTO SATIN-A4 25S 220</t>
        </is>
      </c>
      <c r="D487" s="11" t="n">
        <v>15</v>
      </c>
      <c r="E487" s="12" t="n">
        <v>12.5</v>
      </c>
    </row>
    <row r="488">
      <c r="A488" s="3" t="inlineStr">
        <is>
          <t>10643118</t>
        </is>
      </c>
      <c r="B488" s="3" t="inlineStr">
        <is>
          <t>Hahnemuehle</t>
        </is>
      </c>
      <c r="C488" s="3" t="inlineStr">
        <is>
          <t>TORCHON - 24IN 12M 285</t>
        </is>
      </c>
      <c r="D488" s="11" t="n">
        <v>173</v>
      </c>
      <c r="E488" s="12" t="n">
        <v>144.17</v>
      </c>
    </row>
    <row r="489">
      <c r="A489" s="3" t="inlineStr">
        <is>
          <t>10643116</t>
        </is>
      </c>
      <c r="B489" s="3" t="inlineStr">
        <is>
          <t>Hahnemuehle</t>
        </is>
      </c>
      <c r="C489" s="3" t="inlineStr">
        <is>
          <t>TORCHON-44IN 12M 285GSM</t>
        </is>
      </c>
      <c r="D489" s="11" t="n">
        <v>311</v>
      </c>
      <c r="E489" s="12" t="n">
        <v>259.17</v>
      </c>
    </row>
    <row r="490">
      <c r="A490" s="3" t="inlineStr">
        <is>
          <t>10641633</t>
        </is>
      </c>
      <c r="B490" s="3" t="inlineStr">
        <is>
          <t>Hahnemuehle</t>
        </is>
      </c>
      <c r="C490" s="3" t="inlineStr">
        <is>
          <t>TORCHON-A3P 25S 285</t>
        </is>
      </c>
      <c r="D490" s="11" t="n">
        <v>87</v>
      </c>
      <c r="E490" s="12" t="n">
        <v>72.5</v>
      </c>
    </row>
    <row r="491">
      <c r="A491" s="3" t="inlineStr">
        <is>
          <t>10641635</t>
        </is>
      </c>
      <c r="B491" s="3" t="inlineStr">
        <is>
          <t>Hahnemuehle</t>
        </is>
      </c>
      <c r="C491" s="3" t="inlineStr">
        <is>
          <t>TORCHON-A4 25S 285</t>
        </is>
      </c>
      <c r="D491" s="11" t="n">
        <v>35</v>
      </c>
      <c r="E491" s="12" t="n">
        <v>29.17</v>
      </c>
    </row>
    <row r="492">
      <c r="A492" s="3" t="inlineStr">
        <is>
          <t>10640054</t>
        </is>
      </c>
      <c r="B492" s="3" t="inlineStr">
        <is>
          <t>Hahnemuehle</t>
        </is>
      </c>
      <c r="C492" s="3" t="inlineStr">
        <is>
          <t>TRIAL PACK GLOSSY FINEART-A3P 16S</t>
        </is>
      </c>
      <c r="D492" s="11" t="n">
        <v>22</v>
      </c>
      <c r="E492" s="12" t="n">
        <v>18.33</v>
      </c>
    </row>
    <row r="493">
      <c r="A493" s="3" t="inlineStr">
        <is>
          <t>10640308</t>
        </is>
      </c>
      <c r="B493" s="3" t="inlineStr">
        <is>
          <t>Hahnemuehle</t>
        </is>
      </c>
      <c r="C493" s="3" t="inlineStr">
        <is>
          <t>TRIAL PACK GLOSSY FINEART-A4 16S</t>
        </is>
      </c>
      <c r="D493" s="11" t="n">
        <v>13</v>
      </c>
      <c r="E493" s="12" t="n">
        <v>10.83</v>
      </c>
    </row>
    <row r="494">
      <c r="A494" s="3" t="inlineStr">
        <is>
          <t>10640052</t>
        </is>
      </c>
      <c r="B494" s="3" t="inlineStr">
        <is>
          <t>Hahnemuehle</t>
        </is>
      </c>
      <c r="C494" s="3" t="inlineStr">
        <is>
          <t>TRIAL PACK MATT FINEA SMOOTH-A3P 10S</t>
        </is>
      </c>
      <c r="D494" s="11" t="n">
        <v>22</v>
      </c>
      <c r="E494" s="12" t="n">
        <v>18.33</v>
      </c>
    </row>
    <row r="495">
      <c r="A495" s="3" t="inlineStr">
        <is>
          <t>10640053</t>
        </is>
      </c>
      <c r="B495" s="3" t="inlineStr">
        <is>
          <t>Hahnemuehle</t>
        </is>
      </c>
      <c r="C495" s="3" t="inlineStr">
        <is>
          <t>TRIAL PACK MATT FINEART TEXT-A3P 10S</t>
        </is>
      </c>
      <c r="D495" s="11" t="n">
        <v>22</v>
      </c>
      <c r="E495" s="12" t="n">
        <v>18.33</v>
      </c>
    </row>
    <row r="496">
      <c r="A496" s="3" t="inlineStr">
        <is>
          <t>10640303</t>
        </is>
      </c>
      <c r="B496" s="3" t="inlineStr">
        <is>
          <t>Hahnemuehle</t>
        </is>
      </c>
      <c r="C496" s="3" t="inlineStr">
        <is>
          <t>TRIALPACK MATT FINEART SMOOTH-A4 10S</t>
        </is>
      </c>
      <c r="D496" s="11" t="n">
        <v>13</v>
      </c>
      <c r="E496" s="12" t="n">
        <v>10.83</v>
      </c>
    </row>
    <row r="497">
      <c r="A497" s="3" t="inlineStr">
        <is>
          <t>10640304</t>
        </is>
      </c>
      <c r="B497" s="3" t="inlineStr">
        <is>
          <t>Hahnemuehle</t>
        </is>
      </c>
      <c r="C497" s="3" t="inlineStr">
        <is>
          <t>TRIALPACK MATT FINEART TEXTUR-A4 10S</t>
        </is>
      </c>
      <c r="D497" s="11" t="n">
        <v>13</v>
      </c>
      <c r="E497" s="12" t="n">
        <v>10.83</v>
      </c>
    </row>
    <row r="498">
      <c r="A498" s="3" t="inlineStr">
        <is>
          <t>10640734</t>
        </is>
      </c>
      <c r="B498" s="3" t="inlineStr">
        <is>
          <t>Hahnemuehle</t>
        </is>
      </c>
      <c r="C498" s="3" t="inlineStr">
        <is>
          <t>VARNISH GLOSSY - 1000ML</t>
        </is>
      </c>
      <c r="D498" s="11" t="n">
        <v>37</v>
      </c>
      <c r="E498" s="12" t="n">
        <v>30.83</v>
      </c>
    </row>
    <row r="499">
      <c r="A499" s="3" t="inlineStr">
        <is>
          <t>10640736</t>
        </is>
      </c>
      <c r="B499" s="3" t="inlineStr">
        <is>
          <t>Hahnemuehle</t>
        </is>
      </c>
      <c r="C499" s="3" t="inlineStr">
        <is>
          <t>VARNISH MATT - 1000ML</t>
        </is>
      </c>
      <c r="D499" s="11" t="n">
        <v>40</v>
      </c>
      <c r="E499" s="12" t="n">
        <v>33.33</v>
      </c>
    </row>
    <row r="500">
      <c r="A500" s="3" t="inlineStr">
        <is>
          <t>10640735</t>
        </is>
      </c>
      <c r="B500" s="3" t="inlineStr">
        <is>
          <t>Hahnemuehle</t>
        </is>
      </c>
      <c r="C500" s="3" t="inlineStr">
        <is>
          <t>VARNISH SATIN - 1000ML</t>
        </is>
      </c>
      <c r="D500" s="11" t="n">
        <v>37</v>
      </c>
      <c r="E500" s="12" t="n">
        <v>30.83</v>
      </c>
    </row>
    <row r="501">
      <c r="A501" s="3" t="inlineStr">
        <is>
          <t>10643135</t>
        </is>
      </c>
      <c r="B501" s="3" t="inlineStr">
        <is>
          <t>Hahnemuehle</t>
        </is>
      </c>
      <c r="C501" s="3" t="inlineStr">
        <is>
          <t>WILLIAM TURNER - 24IN 12M 190</t>
        </is>
      </c>
      <c r="D501" s="11" t="n">
        <v>157</v>
      </c>
      <c r="E501" s="12" t="n">
        <v>130.83</v>
      </c>
    </row>
    <row r="502">
      <c r="A502" s="3" t="inlineStr">
        <is>
          <t>10643134</t>
        </is>
      </c>
      <c r="B502" s="3" t="inlineStr">
        <is>
          <t>Hahnemuehle</t>
        </is>
      </c>
      <c r="C502" s="3" t="inlineStr">
        <is>
          <t>WILLIAM TURNER - 24IN 12M 310</t>
        </is>
      </c>
      <c r="D502" s="11" t="n">
        <v>217</v>
      </c>
      <c r="E502" s="12" t="n">
        <v>180.83</v>
      </c>
    </row>
    <row r="503">
      <c r="A503" s="3" t="inlineStr">
        <is>
          <t>10640658</t>
        </is>
      </c>
      <c r="B503" s="3" t="inlineStr">
        <is>
          <t>Hahnemuehle</t>
        </is>
      </c>
      <c r="C503" s="3" t="inlineStr">
        <is>
          <t>WILLIAM TURNER-17IN 12M 310GSM</t>
        </is>
      </c>
      <c r="D503" s="11" t="n">
        <v>155</v>
      </c>
      <c r="E503" s="12" t="n">
        <v>129.17</v>
      </c>
    </row>
    <row r="504">
      <c r="A504" s="3" t="inlineStr">
        <is>
          <t>10640128</t>
        </is>
      </c>
      <c r="B504" s="3" t="inlineStr">
        <is>
          <t>Hahnemuehle</t>
        </is>
      </c>
      <c r="C504" s="3" t="inlineStr">
        <is>
          <t>WILLIAM TURNER-36IN 12M 190GSM</t>
        </is>
      </c>
      <c r="D504" s="11" t="n">
        <v>233</v>
      </c>
      <c r="E504" s="12" t="n">
        <v>194.17</v>
      </c>
    </row>
    <row r="505">
      <c r="A505" s="3" t="inlineStr">
        <is>
          <t>10643138</t>
        </is>
      </c>
      <c r="B505" s="3" t="inlineStr">
        <is>
          <t>Hahnemuehle</t>
        </is>
      </c>
      <c r="C505" s="3" t="inlineStr">
        <is>
          <t>WILLIAM TURNER-36IN 12M 310GSM</t>
        </is>
      </c>
      <c r="D505" s="11" t="n">
        <v>322</v>
      </c>
      <c r="E505" s="12" t="n">
        <v>268.33</v>
      </c>
    </row>
    <row r="506">
      <c r="A506" s="3" t="inlineStr">
        <is>
          <t>10640129</t>
        </is>
      </c>
      <c r="B506" s="3" t="inlineStr">
        <is>
          <t>Hahnemuehle</t>
        </is>
      </c>
      <c r="C506" s="3" t="inlineStr">
        <is>
          <t>WILLIAM TURNER-44IN 12M 190GSM</t>
        </is>
      </c>
      <c r="D506" s="11" t="n">
        <v>282</v>
      </c>
      <c r="E506" s="12" t="n">
        <v>235</v>
      </c>
    </row>
    <row r="507">
      <c r="A507" s="3" t="inlineStr">
        <is>
          <t>10643139</t>
        </is>
      </c>
      <c r="B507" s="3" t="inlineStr">
        <is>
          <t>Hahnemuehle</t>
        </is>
      </c>
      <c r="C507" s="3" t="inlineStr">
        <is>
          <t>WILLIAM TURNER-44IN 12M 310GSM</t>
        </is>
      </c>
      <c r="D507" s="11" t="n">
        <v>390</v>
      </c>
      <c r="E507" s="12" t="n">
        <v>325</v>
      </c>
    </row>
    <row r="508">
      <c r="A508" s="3" t="inlineStr">
        <is>
          <t>10641644</t>
        </is>
      </c>
      <c r="B508" s="3" t="inlineStr">
        <is>
          <t>Hahnemuehle</t>
        </is>
      </c>
      <c r="C508" s="3" t="inlineStr">
        <is>
          <t>WILLIAM TURNER-A2 25S-310</t>
        </is>
      </c>
      <c r="D508" s="11" t="n">
        <v>191</v>
      </c>
      <c r="E508" s="12" t="n">
        <v>159.17</v>
      </c>
    </row>
    <row r="509">
      <c r="A509" s="3" t="inlineStr">
        <is>
          <t>10641626</t>
        </is>
      </c>
      <c r="B509" s="3" t="inlineStr">
        <is>
          <t>Hahnemuehle</t>
        </is>
      </c>
      <c r="C509" s="3" t="inlineStr">
        <is>
          <t>WILLIAM TURNER-A3 25S 190</t>
        </is>
      </c>
      <c r="D509" s="11" t="n">
        <v>73</v>
      </c>
      <c r="E509" s="12" t="n">
        <v>60.83</v>
      </c>
    </row>
    <row r="510">
      <c r="A510" s="3" t="inlineStr">
        <is>
          <t>10641646</t>
        </is>
      </c>
      <c r="B510" s="3" t="inlineStr">
        <is>
          <t>Hahnemuehle</t>
        </is>
      </c>
      <c r="C510" s="3" t="inlineStr">
        <is>
          <t>WILLIAM TURNER-A3 25S 310</t>
        </is>
      </c>
      <c r="D510" s="11" t="n">
        <v>98</v>
      </c>
      <c r="E510" s="12" t="n">
        <v>81.67</v>
      </c>
    </row>
    <row r="511">
      <c r="A511" s="3" t="inlineStr">
        <is>
          <t>10641645</t>
        </is>
      </c>
      <c r="B511" s="3" t="inlineStr">
        <is>
          <t>Hahnemuehle</t>
        </is>
      </c>
      <c r="C511" s="3" t="inlineStr">
        <is>
          <t>WILLIAM TURNER-A3P 25S 310</t>
        </is>
      </c>
      <c r="D511" s="11" t="n">
        <v>124</v>
      </c>
      <c r="E511" s="12" t="n">
        <v>103.33</v>
      </c>
    </row>
    <row r="512">
      <c r="A512" s="3" t="inlineStr">
        <is>
          <t>10641627</t>
        </is>
      </c>
      <c r="B512" s="3" t="inlineStr">
        <is>
          <t>Hahnemuehle</t>
        </is>
      </c>
      <c r="C512" s="3" t="inlineStr">
        <is>
          <t>WILLIAM TURNER-A4 25S 190</t>
        </is>
      </c>
      <c r="D512" s="11" t="n">
        <v>37</v>
      </c>
      <c r="E512" s="12" t="n">
        <v>30.83</v>
      </c>
    </row>
    <row r="513">
      <c r="A513" s="3" t="inlineStr">
        <is>
          <t>10641647</t>
        </is>
      </c>
      <c r="B513" s="3" t="inlineStr">
        <is>
          <t>Hahnemuehle</t>
        </is>
      </c>
      <c r="C513" s="3" t="inlineStr">
        <is>
          <t>WILLIAM TURNER-A4 25S 310</t>
        </is>
      </c>
      <c r="D513" s="11" t="n">
        <v>50</v>
      </c>
      <c r="E513" s="12" t="n">
        <v>41.67</v>
      </c>
    </row>
    <row r="514">
      <c r="A514" s="3" t="inlineStr">
        <is>
          <t>51174</t>
        </is>
      </c>
      <c r="B514" s="3" t="inlineStr">
        <is>
          <t>HAMA</t>
        </is>
      </c>
      <c r="C514" s="3" t="inlineStr">
        <is>
          <t>DISC PROTECTIVE PAPER SLEEVE 100PCS</t>
        </is>
      </c>
      <c r="D514" s="11" t="n">
        <v>7</v>
      </c>
      <c r="E514" s="12" t="n">
        <v>5.83</v>
      </c>
    </row>
    <row r="515">
      <c r="A515" s="3" t="inlineStr">
        <is>
          <t>217168</t>
        </is>
      </c>
      <c r="B515" s="3" t="inlineStr">
        <is>
          <t>HAMA</t>
        </is>
      </c>
      <c r="C515" s="3" t="inlineStr">
        <is>
          <t>FOLD CASE FOR KINDLE PAPERWHT 5</t>
        </is>
      </c>
      <c r="D515" s="11" t="n">
        <v>10</v>
      </c>
      <c r="E515" s="12" t="n">
        <v>8.33</v>
      </c>
    </row>
    <row r="516">
      <c r="A516" s="3" t="inlineStr">
        <is>
          <t>5956</t>
        </is>
      </c>
      <c r="B516" s="3" t="inlineStr">
        <is>
          <t>HAMA</t>
        </is>
      </c>
      <c r="C516" s="3" t="inlineStr">
        <is>
          <t>OPTICAL LENS CLEAN PAPER 5X 30 PAGES</t>
        </is>
      </c>
      <c r="D516" s="11" t="n">
        <v>9</v>
      </c>
      <c r="E516" s="12" t="n">
        <v>7.5</v>
      </c>
    </row>
    <row r="517">
      <c r="A517" s="3" t="inlineStr">
        <is>
          <t>C7976BW</t>
        </is>
      </c>
      <c r="B517" s="3" t="inlineStr">
        <is>
          <t>Hewlett Packard Enterprise</t>
        </is>
      </c>
      <c r="C517" s="3" t="inlineStr">
        <is>
          <t>HP LTO-6 ULTRIUM 6.25 TB BAFE WORM</t>
        </is>
      </c>
      <c r="D517" s="11" t="n">
        <v>60</v>
      </c>
      <c r="E517" s="12" t="n">
        <v>50</v>
      </c>
    </row>
    <row r="518">
      <c r="A518" s="3" t="inlineStr">
        <is>
          <t>Q1445A</t>
        </is>
      </c>
      <c r="B518" s="3" t="inlineStr">
        <is>
          <t>Hewlett Packard Incorporated</t>
        </is>
      </c>
      <c r="C518" s="3" t="inlineStr">
        <is>
          <t>BRIGHT W INKJET PAP-20 67IN 45 7M 90</t>
        </is>
      </c>
      <c r="D518" s="11" t="n">
        <v>19</v>
      </c>
      <c r="E518" s="12" t="n">
        <v>15.83</v>
      </c>
    </row>
    <row r="519">
      <c r="A519" s="3" t="inlineStr">
        <is>
          <t>Q1444A</t>
        </is>
      </c>
      <c r="B519" s="3" t="inlineStr">
        <is>
          <t>Hewlett Packard Incorporated</t>
        </is>
      </c>
      <c r="C519" s="3" t="inlineStr">
        <is>
          <t>BRIGHT WH INKJET PAP-33 1IN 45 7M 90</t>
        </is>
      </c>
      <c r="D519" s="11" t="n">
        <v>26</v>
      </c>
      <c r="E519" s="12" t="n">
        <v>21.67</v>
      </c>
    </row>
    <row r="520">
      <c r="A520" s="3" t="inlineStr">
        <is>
          <t>C6035A</t>
        </is>
      </c>
      <c r="B520" s="3" t="inlineStr">
        <is>
          <t>Hewlett Packard Incorporated</t>
        </is>
      </c>
      <c r="C520" s="3" t="inlineStr">
        <is>
          <t>BRIGHTWHITE INKJET PAP-24IN 45 7M 90</t>
        </is>
      </c>
      <c r="D520" s="11" t="n">
        <v>18</v>
      </c>
      <c r="E520" s="12" t="n">
        <v>15</v>
      </c>
    </row>
    <row r="521">
      <c r="A521" s="3" t="inlineStr">
        <is>
          <t>C6036A</t>
        </is>
      </c>
      <c r="B521" s="3" t="inlineStr">
        <is>
          <t>Hewlett Packard Incorporated</t>
        </is>
      </c>
      <c r="C521" s="3" t="inlineStr">
        <is>
          <t>BRIGHTWHITE INKJET PAP-36IN 45 7M 90</t>
        </is>
      </c>
      <c r="D521" s="11" t="n">
        <v>27</v>
      </c>
      <c r="E521" s="12" t="n">
        <v>22.5</v>
      </c>
    </row>
    <row r="522">
      <c r="A522" s="3" t="inlineStr">
        <is>
          <t>C6810A</t>
        </is>
      </c>
      <c r="B522" s="3" t="inlineStr">
        <is>
          <t>Hewlett Packard Incorporated</t>
        </is>
      </c>
      <c r="C522" s="3" t="inlineStr">
        <is>
          <t>BRIGHTWHITE INKJET PAP-36IN 91 4M 90</t>
        </is>
      </c>
      <c r="D522" s="11" t="n">
        <v>60</v>
      </c>
      <c r="E522" s="12" t="n">
        <v>50</v>
      </c>
    </row>
    <row r="523">
      <c r="A523" s="3" t="inlineStr">
        <is>
          <t>C3876A</t>
        </is>
      </c>
      <c r="B523" s="3" t="inlineStr">
        <is>
          <t>Hewlett Packard Incorporated</t>
        </is>
      </c>
      <c r="C523" s="3" t="inlineStr">
        <is>
          <t>CLEAR FILM - 24IN 22 9M 174</t>
        </is>
      </c>
      <c r="D523" s="11" t="n">
        <v>180</v>
      </c>
      <c r="E523" s="12" t="n">
        <v>150</v>
      </c>
    </row>
    <row r="524">
      <c r="A524" s="3" t="inlineStr">
        <is>
          <t>C6019B</t>
        </is>
      </c>
      <c r="B524" s="3" t="inlineStr">
        <is>
          <t>Hewlett Packard Incorporated</t>
        </is>
      </c>
      <c r="C524" s="3" t="inlineStr">
        <is>
          <t>COATED PAPER - 24IN 45 7M 90</t>
        </is>
      </c>
      <c r="D524" s="11" t="n">
        <v>33</v>
      </c>
      <c r="E524" s="12" t="n">
        <v>27.5</v>
      </c>
    </row>
    <row r="525">
      <c r="A525" s="3" t="inlineStr">
        <is>
          <t>Q1441A</t>
        </is>
      </c>
      <c r="B525" s="3" t="inlineStr">
        <is>
          <t>Hewlett Packard Incorporated</t>
        </is>
      </c>
      <c r="C525" s="3" t="inlineStr">
        <is>
          <t>COATED PAPER-33 1IN 45 7M 90</t>
        </is>
      </c>
      <c r="D525" s="11" t="n">
        <v>46</v>
      </c>
      <c r="E525" s="12" t="n">
        <v>38.33</v>
      </c>
    </row>
    <row r="526">
      <c r="A526" s="3" t="inlineStr">
        <is>
          <t>C6020B</t>
        </is>
      </c>
      <c r="B526" s="3" t="inlineStr">
        <is>
          <t>Hewlett Packard Incorporated</t>
        </is>
      </c>
      <c r="C526" s="3" t="inlineStr">
        <is>
          <t>COATED PAPER-36IN 45 7M 90</t>
        </is>
      </c>
      <c r="D526" s="11" t="n">
        <v>48</v>
      </c>
      <c r="E526" s="12" t="n">
        <v>40</v>
      </c>
    </row>
    <row r="527">
      <c r="A527" s="3" t="inlineStr">
        <is>
          <t>C6568B</t>
        </is>
      </c>
      <c r="B527" s="3" t="inlineStr">
        <is>
          <t>Hewlett Packard Incorporated</t>
        </is>
      </c>
      <c r="C527" s="3" t="inlineStr">
        <is>
          <t>COATED PAPER-54IN 45 7M 90</t>
        </is>
      </c>
      <c r="D527" s="11" t="n">
        <v>71</v>
      </c>
      <c r="E527" s="12" t="n">
        <v>59.17</v>
      </c>
    </row>
    <row r="528">
      <c r="A528" s="3" t="inlineStr">
        <is>
          <t>C6029C</t>
        </is>
      </c>
      <c r="B528" s="3" t="inlineStr">
        <is>
          <t>Hewlett Packard Incorporated</t>
        </is>
      </c>
      <c r="C528" s="3" t="inlineStr">
        <is>
          <t>HEAVYWEIGHT COATEDPAP-24IN 30 5M 130</t>
        </is>
      </c>
      <c r="D528" s="11" t="n">
        <v>39</v>
      </c>
      <c r="E528" s="12" t="n">
        <v>32.5</v>
      </c>
    </row>
    <row r="529">
      <c r="A529" s="3" t="inlineStr">
        <is>
          <t>C6030C</t>
        </is>
      </c>
      <c r="B529" s="3" t="inlineStr">
        <is>
          <t>Hewlett Packard Incorporated</t>
        </is>
      </c>
      <c r="C529" s="3" t="inlineStr">
        <is>
          <t>HEAVYWEIGHT COATEDPAP-36IN 30 5M 130</t>
        </is>
      </c>
      <c r="D529" s="11" t="n">
        <v>53</v>
      </c>
      <c r="E529" s="12" t="n">
        <v>44.17</v>
      </c>
    </row>
    <row r="530">
      <c r="A530" s="3" t="inlineStr">
        <is>
          <t>C6569C</t>
        </is>
      </c>
      <c r="B530" s="3" t="inlineStr">
        <is>
          <t>Hewlett Packard Incorporated</t>
        </is>
      </c>
      <c r="C530" s="3" t="inlineStr">
        <is>
          <t>HEAVYWEIGHT COATEDPAP-42IN 30 5M 130</t>
        </is>
      </c>
      <c r="D530" s="11" t="n">
        <v>63</v>
      </c>
      <c r="E530" s="12" t="n">
        <v>52.5</v>
      </c>
    </row>
    <row r="531">
      <c r="A531" s="3" t="inlineStr">
        <is>
          <t>Q7994A</t>
        </is>
      </c>
      <c r="B531" s="3" t="inlineStr">
        <is>
          <t>Hewlett Packard Incorporated</t>
        </is>
      </c>
      <c r="C531" s="3" t="inlineStr">
        <is>
          <t>PREM ID SAT PHO PAP-36IN 30 5M 260</t>
        </is>
      </c>
      <c r="D531" s="11" t="n">
        <v>177</v>
      </c>
      <c r="E531" s="12" t="n">
        <v>147.5</v>
      </c>
    </row>
    <row r="532">
      <c r="A532" s="3" t="inlineStr">
        <is>
          <t>Q6627B</t>
        </is>
      </c>
      <c r="B532" s="3" t="inlineStr">
        <is>
          <t>Hewlett Packard Incorporated</t>
        </is>
      </c>
      <c r="C532" s="3" t="inlineStr">
        <is>
          <t>SUPER HEAVYWEIP MAT P-36IN 30 5M 200</t>
        </is>
      </c>
      <c r="D532" s="11" t="n">
        <v>115</v>
      </c>
      <c r="E532" s="12" t="n">
        <v>95.83</v>
      </c>
    </row>
    <row r="533">
      <c r="A533" s="3" t="inlineStr">
        <is>
          <t>Q8004A</t>
        </is>
      </c>
      <c r="B533" s="3" t="inlineStr">
        <is>
          <t>Hewlett Packard Incorporated</t>
        </is>
      </c>
      <c r="C533" s="3" t="inlineStr">
        <is>
          <t>UNI BOND PAPER-20 67IN 91 4M 80</t>
        </is>
      </c>
      <c r="D533" s="11" t="n">
        <v>30</v>
      </c>
      <c r="E533" s="12" t="n">
        <v>25</v>
      </c>
    </row>
    <row r="534">
      <c r="A534" s="3" t="inlineStr">
        <is>
          <t>Q6574A</t>
        </is>
      </c>
      <c r="B534" s="3" t="inlineStr">
        <is>
          <t>Hewlett Packard Incorporated</t>
        </is>
      </c>
      <c r="C534" s="3" t="inlineStr">
        <is>
          <t>UNI INSTDRY GL PHOPAP-24IN 30 5M 200</t>
        </is>
      </c>
      <c r="D534" s="11" t="n">
        <v>90</v>
      </c>
      <c r="E534" s="12" t="n">
        <v>75</v>
      </c>
    </row>
    <row r="535">
      <c r="A535" s="3" t="inlineStr">
        <is>
          <t>Q6575A</t>
        </is>
      </c>
      <c r="B535" s="3" t="inlineStr">
        <is>
          <t>Hewlett Packard Incorporated</t>
        </is>
      </c>
      <c r="C535" s="3" t="inlineStr">
        <is>
          <t>UNI INSTDRY GL PHOPAP-36IN 30 5M 200</t>
        </is>
      </c>
      <c r="D535" s="11" t="n">
        <v>131</v>
      </c>
      <c r="E535" s="12" t="n">
        <v>109.17</v>
      </c>
    </row>
    <row r="536">
      <c r="A536" s="3" t="inlineStr">
        <is>
          <t>Q1396A</t>
        </is>
      </c>
      <c r="B536" s="3" t="inlineStr">
        <is>
          <t>Hewlett Packard Incorporated</t>
        </is>
      </c>
      <c r="C536" s="3" t="inlineStr">
        <is>
          <t>UNIVERSAL BOND PAPER - 24IN 45 7M 80</t>
        </is>
      </c>
      <c r="D536" s="11" t="n">
        <v>14</v>
      </c>
      <c r="E536" s="12" t="n">
        <v>11.67</v>
      </c>
    </row>
    <row r="537">
      <c r="A537" s="3" t="inlineStr">
        <is>
          <t>Q8005A</t>
        </is>
      </c>
      <c r="B537" s="3" t="inlineStr">
        <is>
          <t>Hewlett Packard Incorporated</t>
        </is>
      </c>
      <c r="C537" s="3" t="inlineStr">
        <is>
          <t>UNIVERSAL BOND PAPER-33 1IN 91 4M 80</t>
        </is>
      </c>
      <c r="D537" s="11" t="n">
        <v>36</v>
      </c>
      <c r="E537" s="12" t="n">
        <v>30</v>
      </c>
    </row>
    <row r="538">
      <c r="A538" s="3" t="inlineStr">
        <is>
          <t>Q1397A</t>
        </is>
      </c>
      <c r="B538" s="3" t="inlineStr">
        <is>
          <t>Hewlett Packard Incorporated</t>
        </is>
      </c>
      <c r="C538" s="3" t="inlineStr">
        <is>
          <t>UNIVERSAL BOND PAPER-36IN 45 7M 80</t>
        </is>
      </c>
      <c r="D538" s="11" t="n">
        <v>20</v>
      </c>
      <c r="E538" s="12" t="n">
        <v>16.67</v>
      </c>
    </row>
    <row r="539">
      <c r="A539" s="3" t="inlineStr">
        <is>
          <t>Q1398A</t>
        </is>
      </c>
      <c r="B539" s="3" t="inlineStr">
        <is>
          <t>Hewlett Packard Incorporated</t>
        </is>
      </c>
      <c r="C539" s="3" t="inlineStr">
        <is>
          <t>UNIVERSAL BOND PAPER-42IN 45 7M 80</t>
        </is>
      </c>
      <c r="D539" s="11" t="n">
        <v>24</v>
      </c>
      <c r="E539" s="12" t="n">
        <v>20</v>
      </c>
    </row>
    <row r="540">
      <c r="A540" s="3" t="inlineStr">
        <is>
          <t>IFA039S0210-025</t>
        </is>
      </c>
      <c r="B540" s="3" t="inlineStr">
        <is>
          <t>Innova Art</t>
        </is>
      </c>
      <c r="C540" s="3" t="inlineStr">
        <is>
          <t>FIBAPRINT WHITE MATTE-A4 25S 280</t>
        </is>
      </c>
      <c r="D540" s="11" t="n">
        <v>24</v>
      </c>
      <c r="E540" s="12" t="n">
        <v>20</v>
      </c>
    </row>
    <row r="541">
      <c r="A541" s="3" t="inlineStr">
        <is>
          <t>OLM064R0610-030</t>
        </is>
      </c>
      <c r="B541" s="3" t="inlineStr">
        <is>
          <t>Innova Art</t>
        </is>
      </c>
      <c r="C541" s="3" t="inlineStr">
        <is>
          <t>PHOTO SATIN PAPER - 24IN 30M 240</t>
        </is>
      </c>
      <c r="D541" s="11" t="n">
        <v>76</v>
      </c>
      <c r="E541" s="12" t="n">
        <v>63.33</v>
      </c>
    </row>
    <row r="542">
      <c r="A542" s="3" t="inlineStr">
        <is>
          <t>IFA014R0610-015</t>
        </is>
      </c>
      <c r="B542" s="3" t="inlineStr">
        <is>
          <t>Innova Art</t>
        </is>
      </c>
      <c r="C542" s="3" t="inlineStr">
        <is>
          <t>SMOOTH COTTON HIGHWHITE-24IN 15M 315</t>
        </is>
      </c>
      <c r="D542" s="11" t="n">
        <v>198</v>
      </c>
      <c r="E542" s="12" t="n">
        <v>165</v>
      </c>
    </row>
    <row r="543">
      <c r="A543" s="3" t="inlineStr">
        <is>
          <t>36876</t>
        </is>
      </c>
      <c r="B543" s="3" t="inlineStr">
        <is>
          <t>Neschen</t>
        </is>
      </c>
      <c r="C543" s="3" t="inlineStr">
        <is>
          <t>BOOK SQUEEGEE 6 25IN160MM</t>
        </is>
      </c>
      <c r="D543" s="11" t="n">
        <v>14</v>
      </c>
      <c r="E543" s="12" t="n">
        <v>11.67</v>
      </c>
    </row>
    <row r="544">
      <c r="A544" s="3" t="inlineStr">
        <is>
          <t>6044540</t>
        </is>
      </c>
      <c r="B544" s="3" t="inlineStr">
        <is>
          <t>Neschen</t>
        </is>
      </c>
      <c r="C544" s="3" t="inlineStr">
        <is>
          <t>EASYDOT PET MATT L-UV-54IN 50M-75MIC</t>
        </is>
      </c>
      <c r="D544" s="11" t="n">
        <v>368</v>
      </c>
      <c r="E544" s="12" t="n">
        <v>306.67</v>
      </c>
    </row>
    <row r="545">
      <c r="A545" s="3" t="inlineStr">
        <is>
          <t>26119</t>
        </is>
      </c>
      <c r="B545" s="3" t="inlineStr">
        <is>
          <t>Neschen</t>
        </is>
      </c>
      <c r="C545" s="3" t="inlineStr">
        <is>
          <t>FILMOLUX 2004-48IN 50M-25MIC</t>
        </is>
      </c>
      <c r="D545" s="11" t="n">
        <v>316</v>
      </c>
      <c r="E545" s="12" t="n">
        <v>263.33</v>
      </c>
    </row>
    <row r="546">
      <c r="A546" s="3" t="inlineStr">
        <is>
          <t>26726</t>
        </is>
      </c>
      <c r="B546" s="3" t="inlineStr">
        <is>
          <t>Neschen</t>
        </is>
      </c>
      <c r="C546" s="3" t="inlineStr">
        <is>
          <t>FILMOLUX 609-1 2IN 50M-70MIC</t>
        </is>
      </c>
      <c r="D546" s="11" t="n">
        <v>19</v>
      </c>
      <c r="E546" s="12" t="n">
        <v>15.83</v>
      </c>
    </row>
    <row r="547">
      <c r="A547" s="3" t="inlineStr">
        <is>
          <t>26727</t>
        </is>
      </c>
      <c r="B547" s="3" t="inlineStr">
        <is>
          <t>Neschen</t>
        </is>
      </c>
      <c r="C547" s="3" t="inlineStr">
        <is>
          <t>FILMOLUX 609-1 6IN 50M-70MIC</t>
        </is>
      </c>
      <c r="D547" s="11" t="n">
        <v>25</v>
      </c>
      <c r="E547" s="12" t="n">
        <v>20.83</v>
      </c>
    </row>
    <row r="548">
      <c r="A548" s="3" t="inlineStr">
        <is>
          <t>25143</t>
        </is>
      </c>
      <c r="B548" s="3" t="inlineStr">
        <is>
          <t>Neschen</t>
        </is>
      </c>
      <c r="C548" s="3" t="inlineStr">
        <is>
          <t>FILMOLUX 609-10 2IN 25M-70MIC</t>
        </is>
      </c>
      <c r="D548" s="11" t="n">
        <v>64</v>
      </c>
      <c r="E548" s="12" t="n">
        <v>53.33</v>
      </c>
    </row>
    <row r="549">
      <c r="A549" s="3" t="inlineStr">
        <is>
          <t>25145</t>
        </is>
      </c>
      <c r="B549" s="3" t="inlineStr">
        <is>
          <t>Neschen</t>
        </is>
      </c>
      <c r="C549" s="3" t="inlineStr">
        <is>
          <t>FILMOLUX 609-11 8IN 25M-70MIC</t>
        </is>
      </c>
      <c r="D549" s="11" t="n">
        <v>74</v>
      </c>
      <c r="E549" s="12" t="n">
        <v>61.67</v>
      </c>
    </row>
    <row r="550">
      <c r="A550" s="3" t="inlineStr">
        <is>
          <t>25144</t>
        </is>
      </c>
      <c r="B550" s="3" t="inlineStr">
        <is>
          <t>Neschen</t>
        </is>
      </c>
      <c r="C550" s="3" t="inlineStr">
        <is>
          <t>FILMOLUX 609-11IN 25M-70MIC</t>
        </is>
      </c>
      <c r="D550" s="11" t="n">
        <v>69</v>
      </c>
      <c r="E550" s="12" t="n">
        <v>57.5</v>
      </c>
    </row>
    <row r="551">
      <c r="A551" s="3" t="inlineStr">
        <is>
          <t>25146</t>
        </is>
      </c>
      <c r="B551" s="3" t="inlineStr">
        <is>
          <t>Neschen</t>
        </is>
      </c>
      <c r="C551" s="3" t="inlineStr">
        <is>
          <t>FILMOLUX 609-12 6IN 25M-70MIC</t>
        </is>
      </c>
      <c r="D551" s="11" t="n">
        <v>79</v>
      </c>
      <c r="E551" s="12" t="n">
        <v>65.83</v>
      </c>
    </row>
    <row r="552">
      <c r="A552" s="3" t="inlineStr">
        <is>
          <t>26548</t>
        </is>
      </c>
      <c r="B552" s="3" t="inlineStr">
        <is>
          <t>Neschen</t>
        </is>
      </c>
      <c r="C552" s="3" t="inlineStr">
        <is>
          <t>FILMOLUX 609-13 4IN 25M-70MIC</t>
        </is>
      </c>
      <c r="D552" s="11" t="n">
        <v>84</v>
      </c>
      <c r="E552" s="12" t="n">
        <v>70</v>
      </c>
    </row>
    <row r="553">
      <c r="A553" s="3" t="inlineStr">
        <is>
          <t>25147</t>
        </is>
      </c>
      <c r="B553" s="3" t="inlineStr">
        <is>
          <t>Neschen</t>
        </is>
      </c>
      <c r="C553" s="3" t="inlineStr">
        <is>
          <t>FILMOLUX 609-14 2IN 25M-70MIC</t>
        </is>
      </c>
      <c r="D553" s="11" t="n">
        <v>89</v>
      </c>
      <c r="E553" s="12" t="n">
        <v>74.17</v>
      </c>
    </row>
    <row r="554">
      <c r="A554" s="3" t="inlineStr">
        <is>
          <t>25148</t>
        </is>
      </c>
      <c r="B554" s="3" t="inlineStr">
        <is>
          <t>Neschen</t>
        </is>
      </c>
      <c r="C554" s="3" t="inlineStr">
        <is>
          <t>FILMOLUX 609-16 1IN 25M-70MIC</t>
        </is>
      </c>
      <c r="D554" s="11" t="n">
        <v>101</v>
      </c>
      <c r="E554" s="12" t="n">
        <v>84.17</v>
      </c>
    </row>
    <row r="555">
      <c r="A555" s="3" t="inlineStr">
        <is>
          <t>25149</t>
        </is>
      </c>
      <c r="B555" s="3" t="inlineStr">
        <is>
          <t>Neschen</t>
        </is>
      </c>
      <c r="C555" s="3" t="inlineStr">
        <is>
          <t>FILMOLUX 609-24 4IN 25M-70MIC</t>
        </is>
      </c>
      <c r="D555" s="11" t="n">
        <v>152</v>
      </c>
      <c r="E555" s="12" t="n">
        <v>126.67</v>
      </c>
    </row>
    <row r="556">
      <c r="A556" s="3" t="inlineStr">
        <is>
          <t>25142</t>
        </is>
      </c>
      <c r="B556" s="3" t="inlineStr">
        <is>
          <t>Neschen</t>
        </is>
      </c>
      <c r="C556" s="3" t="inlineStr">
        <is>
          <t>FILMOLUX 609-9 5IN 25M-70MIC</t>
        </is>
      </c>
      <c r="D556" s="11" t="n">
        <v>59</v>
      </c>
      <c r="E556" s="12" t="n">
        <v>49.17</v>
      </c>
    </row>
    <row r="557">
      <c r="A557" s="3" t="inlineStr">
        <is>
          <t>30128</t>
        </is>
      </c>
      <c r="B557" s="3" t="inlineStr">
        <is>
          <t>Neschen</t>
        </is>
      </c>
      <c r="C557" s="3" t="inlineStr">
        <is>
          <t>FILMOLUX SOFT - 24IN 25M 70MIC</t>
        </is>
      </c>
      <c r="D557" s="11" t="n">
        <v>136</v>
      </c>
      <c r="E557" s="12" t="n">
        <v>113.33</v>
      </c>
    </row>
    <row r="558">
      <c r="A558" s="3" t="inlineStr">
        <is>
          <t>26866</t>
        </is>
      </c>
      <c r="B558" s="3" t="inlineStr">
        <is>
          <t>Neschen</t>
        </is>
      </c>
      <c r="C558" s="3" t="inlineStr">
        <is>
          <t>FILMOLUX SOFT-10 2IN 25M-70MIC</t>
        </is>
      </c>
      <c r="D558" s="11" t="n">
        <v>58</v>
      </c>
      <c r="E558" s="12" t="n">
        <v>48.33</v>
      </c>
    </row>
    <row r="559">
      <c r="A559" s="3" t="inlineStr">
        <is>
          <t>26867</t>
        </is>
      </c>
      <c r="B559" s="3" t="inlineStr">
        <is>
          <t>Neschen</t>
        </is>
      </c>
      <c r="C559" s="3" t="inlineStr">
        <is>
          <t>FILMOLUX SOFT-11 0IN 25M-70MIC</t>
        </is>
      </c>
      <c r="D559" s="11" t="n">
        <v>63</v>
      </c>
      <c r="E559" s="12" t="n">
        <v>52.5</v>
      </c>
    </row>
    <row r="560">
      <c r="A560" s="3" t="inlineStr">
        <is>
          <t>26868</t>
        </is>
      </c>
      <c r="B560" s="3" t="inlineStr">
        <is>
          <t>Neschen</t>
        </is>
      </c>
      <c r="C560" s="3" t="inlineStr">
        <is>
          <t>FILMOLUX SOFT-11 8IN 25M-70MIC</t>
        </is>
      </c>
      <c r="D560" s="11" t="n">
        <v>67</v>
      </c>
      <c r="E560" s="12" t="n">
        <v>55.83</v>
      </c>
    </row>
    <row r="561">
      <c r="A561" s="3" t="inlineStr">
        <is>
          <t>26869</t>
        </is>
      </c>
      <c r="B561" s="3" t="inlineStr">
        <is>
          <t>Neschen</t>
        </is>
      </c>
      <c r="C561" s="3" t="inlineStr">
        <is>
          <t>FILMOLUX SOFT-12 6IN 25M-70MIC</t>
        </is>
      </c>
      <c r="D561" s="11" t="n">
        <v>72</v>
      </c>
      <c r="E561" s="12" t="n">
        <v>60</v>
      </c>
    </row>
    <row r="562">
      <c r="A562" s="3" t="inlineStr">
        <is>
          <t>26873</t>
        </is>
      </c>
      <c r="B562" s="3" t="inlineStr">
        <is>
          <t>Neschen</t>
        </is>
      </c>
      <c r="C562" s="3" t="inlineStr">
        <is>
          <t>FILMOLUX SOFT-13 4IN 25M-70MIC</t>
        </is>
      </c>
      <c r="D562" s="11" t="n">
        <v>76</v>
      </c>
      <c r="E562" s="12" t="n">
        <v>63.33</v>
      </c>
    </row>
    <row r="563">
      <c r="A563" s="3" t="inlineStr">
        <is>
          <t>26870</t>
        </is>
      </c>
      <c r="B563" s="3" t="inlineStr">
        <is>
          <t>Neschen</t>
        </is>
      </c>
      <c r="C563" s="3" t="inlineStr">
        <is>
          <t>FILMOLUX SOFT-14 2IN 25M-70MIC</t>
        </is>
      </c>
      <c r="D563" s="11" t="n">
        <v>81</v>
      </c>
      <c r="E563" s="12" t="n">
        <v>67.5</v>
      </c>
    </row>
    <row r="564">
      <c r="A564" s="3" t="inlineStr">
        <is>
          <t>34474</t>
        </is>
      </c>
      <c r="B564" s="3" t="inlineStr">
        <is>
          <t>Neschen</t>
        </is>
      </c>
      <c r="C564" s="3" t="inlineStr">
        <is>
          <t>FILMOLUX SOFT-16 1IN 25M-70MIC</t>
        </is>
      </c>
      <c r="D564" s="11" t="n">
        <v>92</v>
      </c>
      <c r="E564" s="12" t="n">
        <v>76.67</v>
      </c>
    </row>
    <row r="565">
      <c r="A565" s="3" t="inlineStr">
        <is>
          <t>26864</t>
        </is>
      </c>
      <c r="B565" s="3" t="inlineStr">
        <is>
          <t>Neschen</t>
        </is>
      </c>
      <c r="C565" s="3" t="inlineStr">
        <is>
          <t>FILMOLUX SOFT-8 6IN 25M-70MIC</t>
        </is>
      </c>
      <c r="D565" s="11" t="n">
        <v>49</v>
      </c>
      <c r="E565" s="12" t="n">
        <v>40.83</v>
      </c>
    </row>
    <row r="566">
      <c r="A566" s="3" t="inlineStr">
        <is>
          <t>26865</t>
        </is>
      </c>
      <c r="B566" s="3" t="inlineStr">
        <is>
          <t>Neschen</t>
        </is>
      </c>
      <c r="C566" s="3" t="inlineStr">
        <is>
          <t>FILMOLUX SOFT-9 4IN 25M-70MIC</t>
        </is>
      </c>
      <c r="D566" s="11" t="n">
        <v>54</v>
      </c>
      <c r="E566" s="12" t="n">
        <v>45</v>
      </c>
    </row>
    <row r="567">
      <c r="A567" s="3" t="inlineStr">
        <is>
          <t>6018639</t>
        </is>
      </c>
      <c r="B567" s="3" t="inlineStr">
        <is>
          <t>Neschen</t>
        </is>
      </c>
      <c r="C567" s="3" t="inlineStr">
        <is>
          <t>FILMOPLAST P 90 PLUS-0 8IN 50M-50GSM</t>
        </is>
      </c>
      <c r="D567" s="11" t="n">
        <v>21</v>
      </c>
      <c r="E567" s="12" t="n">
        <v>17.5</v>
      </c>
    </row>
    <row r="568">
      <c r="A568" s="3" t="inlineStr">
        <is>
          <t>26251</t>
        </is>
      </c>
      <c r="B568" s="3" t="inlineStr">
        <is>
          <t>Neschen</t>
        </is>
      </c>
      <c r="C568" s="3" t="inlineStr">
        <is>
          <t>FILMOPLAST P 90-0 5IN 50M-50GSM -10R</t>
        </is>
      </c>
      <c r="D568" s="11" t="n">
        <v>128</v>
      </c>
      <c r="E568" s="12" t="n">
        <v>106.67</v>
      </c>
    </row>
    <row r="569">
      <c r="A569" s="3" t="inlineStr">
        <is>
          <t>25454</t>
        </is>
      </c>
      <c r="B569" s="3" t="inlineStr">
        <is>
          <t>Neschen</t>
        </is>
      </c>
      <c r="C569" s="3" t="inlineStr">
        <is>
          <t>FILMOPLAST P 90-0 8IN 50M-50GSM</t>
        </is>
      </c>
      <c r="D569" s="11" t="n">
        <v>20</v>
      </c>
      <c r="E569" s="12" t="n">
        <v>16.67</v>
      </c>
    </row>
    <row r="570">
      <c r="A570" s="3" t="inlineStr">
        <is>
          <t>26255</t>
        </is>
      </c>
      <c r="B570" s="3" t="inlineStr">
        <is>
          <t>Neschen</t>
        </is>
      </c>
      <c r="C570" s="3" t="inlineStr">
        <is>
          <t>FILMOPLAST P 90-1 6IN 50M-50GSM</t>
        </is>
      </c>
      <c r="D570" s="11" t="n">
        <v>40</v>
      </c>
      <c r="E570" s="12" t="n">
        <v>33.33</v>
      </c>
    </row>
    <row r="571">
      <c r="A571" s="3" t="inlineStr">
        <is>
          <t>25360</t>
        </is>
      </c>
      <c r="B571" s="3" t="inlineStr">
        <is>
          <t>Neschen</t>
        </is>
      </c>
      <c r="C571" s="3" t="inlineStr">
        <is>
          <t>FILMOPLAST P-0 8IN 50M-20GSM</t>
        </is>
      </c>
      <c r="D571" s="11" t="n">
        <v>20</v>
      </c>
      <c r="E571" s="12" t="n">
        <v>16.67</v>
      </c>
    </row>
    <row r="572">
      <c r="A572" s="3" t="inlineStr">
        <is>
          <t>26203</t>
        </is>
      </c>
      <c r="B572" s="3" t="inlineStr">
        <is>
          <t>Neschen</t>
        </is>
      </c>
      <c r="C572" s="3" t="inlineStr">
        <is>
          <t>FILMOPLAST R-24 4IN 50M-9GSM</t>
        </is>
      </c>
      <c r="D572" s="11" t="n">
        <v>282</v>
      </c>
      <c r="E572" s="12" t="n">
        <v>235</v>
      </c>
    </row>
    <row r="573">
      <c r="A573" s="3" t="inlineStr">
        <is>
          <t>26324</t>
        </is>
      </c>
      <c r="B573" s="3" t="inlineStr">
        <is>
          <t>Neschen</t>
        </is>
      </c>
      <c r="C573" s="3" t="inlineStr">
        <is>
          <t>FILMOPLAST SH-1 2IN 25M-170MIC - 10R</t>
        </is>
      </c>
      <c r="D573" s="11" t="n">
        <v>258</v>
      </c>
      <c r="E573" s="12" t="n">
        <v>215</v>
      </c>
    </row>
    <row r="574">
      <c r="A574" s="3" t="inlineStr">
        <is>
          <t>25386</t>
        </is>
      </c>
      <c r="B574" s="3" t="inlineStr">
        <is>
          <t>Neschen</t>
        </is>
      </c>
      <c r="C574" s="3" t="inlineStr">
        <is>
          <t>FILMOPLAST TBLACK9572-1 18IN 10M-240</t>
        </is>
      </c>
      <c r="D574" s="11" t="n">
        <v>13</v>
      </c>
      <c r="E574" s="12" t="n">
        <v>10.83</v>
      </c>
    </row>
    <row r="575">
      <c r="A575" s="3" t="inlineStr">
        <is>
          <t>25393</t>
        </is>
      </c>
      <c r="B575" s="3" t="inlineStr">
        <is>
          <t>Neschen</t>
        </is>
      </c>
      <c r="C575" s="3" t="inlineStr">
        <is>
          <t>FILMOPLAST TBLACK9572-1 96IN 10M-240</t>
        </is>
      </c>
      <c r="D575" s="11" t="n">
        <v>21</v>
      </c>
      <c r="E575" s="12" t="n">
        <v>17.5</v>
      </c>
    </row>
    <row r="576">
      <c r="A576" s="3" t="inlineStr">
        <is>
          <t>25400</t>
        </is>
      </c>
      <c r="B576" s="3" t="inlineStr">
        <is>
          <t>Neschen</t>
        </is>
      </c>
      <c r="C576" s="3" t="inlineStr">
        <is>
          <t>FILMOPLAST TBLACK9572-3 14IN 10M-240</t>
        </is>
      </c>
      <c r="D576" s="11" t="n">
        <v>33</v>
      </c>
      <c r="E576" s="12" t="n">
        <v>27.5</v>
      </c>
    </row>
    <row r="577">
      <c r="A577" s="3" t="inlineStr">
        <is>
          <t>25383</t>
        </is>
      </c>
      <c r="B577" s="3" t="inlineStr">
        <is>
          <t>Neschen</t>
        </is>
      </c>
      <c r="C577" s="3" t="inlineStr">
        <is>
          <t>FILMOPLAST TBLUE 4276-1 18IN 10M-240</t>
        </is>
      </c>
      <c r="D577" s="11" t="n">
        <v>13</v>
      </c>
      <c r="E577" s="12" t="n">
        <v>10.83</v>
      </c>
    </row>
    <row r="578">
      <c r="A578" s="3" t="inlineStr">
        <is>
          <t>25466</t>
        </is>
      </c>
      <c r="B578" s="3" t="inlineStr">
        <is>
          <t>Neschen</t>
        </is>
      </c>
      <c r="C578" s="3" t="inlineStr">
        <is>
          <t>FILMOPLAST TBROWN1168-3 14IN 10M-240</t>
        </is>
      </c>
      <c r="D578" s="11" t="n">
        <v>33</v>
      </c>
      <c r="E578" s="12" t="n">
        <v>27.5</v>
      </c>
    </row>
    <row r="579">
      <c r="A579" s="3" t="inlineStr">
        <is>
          <t>25387</t>
        </is>
      </c>
      <c r="B579" s="3" t="inlineStr">
        <is>
          <t>Neschen</t>
        </is>
      </c>
      <c r="C579" s="3" t="inlineStr">
        <is>
          <t>FILMOPLAST TWHITE9500-1 18IN 10M-240</t>
        </is>
      </c>
      <c r="D579" s="11" t="n">
        <v>13</v>
      </c>
      <c r="E579" s="12" t="n">
        <v>10.83</v>
      </c>
    </row>
    <row r="580">
      <c r="A580" s="3" t="inlineStr">
        <is>
          <t>25394</t>
        </is>
      </c>
      <c r="B580" s="3" t="inlineStr">
        <is>
          <t>Neschen</t>
        </is>
      </c>
      <c r="C580" s="3" t="inlineStr">
        <is>
          <t>FILMOPLAST TWHITE9500-1 96IN 10M-240</t>
        </is>
      </c>
      <c r="D580" s="11" t="n">
        <v>21</v>
      </c>
      <c r="E580" s="12" t="n">
        <v>17.5</v>
      </c>
    </row>
    <row r="581">
      <c r="A581" s="3" t="inlineStr">
        <is>
          <t>25401</t>
        </is>
      </c>
      <c r="B581" s="3" t="inlineStr">
        <is>
          <t>Neschen</t>
        </is>
      </c>
      <c r="C581" s="3" t="inlineStr">
        <is>
          <t>FILMOPLAST TWHITE9500-3 14IN 10M-240</t>
        </is>
      </c>
      <c r="D581" s="11" t="n">
        <v>33</v>
      </c>
      <c r="E581" s="12" t="n">
        <v>27.5</v>
      </c>
    </row>
    <row r="582">
      <c r="A582" s="3" t="inlineStr">
        <is>
          <t>25547</t>
        </is>
      </c>
      <c r="B582" s="3" t="inlineStr">
        <is>
          <t>Neschen</t>
        </is>
      </c>
      <c r="C582" s="3" t="inlineStr">
        <is>
          <t>GUDY 802 - 24IN 10M 23MIC</t>
        </is>
      </c>
      <c r="D582" s="11" t="n">
        <v>24</v>
      </c>
      <c r="E582" s="12" t="n">
        <v>20</v>
      </c>
    </row>
    <row r="583">
      <c r="A583" s="3" t="inlineStr">
        <is>
          <t>25551</t>
        </is>
      </c>
      <c r="B583" s="3" t="inlineStr">
        <is>
          <t>Neschen</t>
        </is>
      </c>
      <c r="C583" s="3" t="inlineStr">
        <is>
          <t>GUDY 802 - 24IN 50M 23MIC</t>
        </is>
      </c>
      <c r="D583" s="11" t="n">
        <v>118</v>
      </c>
      <c r="E583" s="12" t="n">
        <v>98.33</v>
      </c>
    </row>
    <row r="584">
      <c r="A584" s="3" t="inlineStr">
        <is>
          <t>6008490</t>
        </is>
      </c>
      <c r="B584" s="3" t="inlineStr">
        <is>
          <t>Neschen</t>
        </is>
      </c>
      <c r="C584" s="3" t="inlineStr">
        <is>
          <t>GUDY 802-51IN 50M-23MIC</t>
        </is>
      </c>
      <c r="D584" s="11" t="n">
        <v>202</v>
      </c>
      <c r="E584" s="12" t="n">
        <v>168.33</v>
      </c>
    </row>
    <row r="585">
      <c r="A585" s="3" t="inlineStr">
        <is>
          <t>6042826</t>
        </is>
      </c>
      <c r="B585" s="3" t="inlineStr">
        <is>
          <t>Neschen</t>
        </is>
      </c>
      <c r="C585" s="3" t="inlineStr">
        <is>
          <t>GUDY 802-63IN 50M-23MIC</t>
        </is>
      </c>
      <c r="D585" s="11" t="n">
        <v>249</v>
      </c>
      <c r="E585" s="12" t="n">
        <v>207.5</v>
      </c>
    </row>
    <row r="586">
      <c r="A586" s="3" t="inlineStr">
        <is>
          <t>6042419</t>
        </is>
      </c>
      <c r="B586" s="3" t="inlineStr">
        <is>
          <t>Neschen</t>
        </is>
      </c>
      <c r="C586" s="3" t="inlineStr">
        <is>
          <t>GUDY 803 POWER-TACK-41IN 50M-23MIC</t>
        </is>
      </c>
      <c r="D586" s="11" t="n">
        <v>345</v>
      </c>
      <c r="E586" s="12" t="n">
        <v>287.5</v>
      </c>
    </row>
    <row r="587">
      <c r="A587" s="3" t="inlineStr">
        <is>
          <t>6025260</t>
        </is>
      </c>
      <c r="B587" s="3" t="inlineStr">
        <is>
          <t>Neschen</t>
        </is>
      </c>
      <c r="C587" s="3" t="inlineStr">
        <is>
          <t>GUDY 804-51IN 50M-70MIC</t>
        </is>
      </c>
      <c r="D587" s="11" t="n">
        <v>482</v>
      </c>
      <c r="E587" s="12" t="n">
        <v>401.67</v>
      </c>
    </row>
    <row r="588">
      <c r="A588" s="3" t="inlineStr">
        <is>
          <t>6044585</t>
        </is>
      </c>
      <c r="B588" s="3" t="inlineStr">
        <is>
          <t>Neschen</t>
        </is>
      </c>
      <c r="C588" s="3" t="inlineStr">
        <is>
          <t>GUDY 806 HYBRID-42IN 50M-70MIC</t>
        </is>
      </c>
      <c r="D588" s="11" t="n">
        <v>366</v>
      </c>
      <c r="E588" s="12" t="n">
        <v>305</v>
      </c>
    </row>
    <row r="589">
      <c r="A589" s="3" t="inlineStr">
        <is>
          <t>6043141</t>
        </is>
      </c>
      <c r="B589" s="3" t="inlineStr">
        <is>
          <t>Neschen</t>
        </is>
      </c>
      <c r="C589" s="3" t="inlineStr">
        <is>
          <t>GUDY 806 HYBRID-51IN 50M-70MIC</t>
        </is>
      </c>
      <c r="D589" s="11" t="n">
        <v>445</v>
      </c>
      <c r="E589" s="12" t="n">
        <v>370.83</v>
      </c>
    </row>
    <row r="590">
      <c r="A590" s="3" t="inlineStr">
        <is>
          <t>6038866</t>
        </is>
      </c>
      <c r="B590" s="3" t="inlineStr">
        <is>
          <t>Neschen</t>
        </is>
      </c>
      <c r="C590" s="3" t="inlineStr">
        <is>
          <t>GUDY 832-44IN 30 5M-44MIC</t>
        </is>
      </c>
      <c r="D590" s="11" t="n">
        <v>381</v>
      </c>
      <c r="E590" s="12" t="n">
        <v>317.5</v>
      </c>
    </row>
    <row r="591">
      <c r="A591" s="3" t="inlineStr">
        <is>
          <t>6008502</t>
        </is>
      </c>
      <c r="B591" s="3" t="inlineStr">
        <is>
          <t>Neschen</t>
        </is>
      </c>
      <c r="C591" s="3" t="inlineStr">
        <is>
          <t>GUDY 870-41IN 50M-90GSM</t>
        </is>
      </c>
      <c r="D591" s="11" t="n">
        <v>216</v>
      </c>
      <c r="E591" s="12" t="n">
        <v>180</v>
      </c>
    </row>
    <row r="592">
      <c r="A592" s="3" t="inlineStr">
        <is>
          <t>6035157</t>
        </is>
      </c>
      <c r="B592" s="3" t="inlineStr">
        <is>
          <t>Neschen</t>
        </is>
      </c>
      <c r="C592" s="3" t="inlineStr">
        <is>
          <t>GUDY DOT ADHESIVE-1IN 50M-PACK OF 10</t>
        </is>
      </c>
      <c r="D592" s="11" t="n">
        <v>95</v>
      </c>
      <c r="E592" s="12" t="n">
        <v>79.17</v>
      </c>
    </row>
    <row r="593">
      <c r="A593" s="3" t="inlineStr">
        <is>
          <t>6013659</t>
        </is>
      </c>
      <c r="B593" s="3" t="inlineStr">
        <is>
          <t>Neschen</t>
        </is>
      </c>
      <c r="C593" s="3" t="inlineStr">
        <is>
          <t>GUDY DS 10-0 96IN 33M-75MIC</t>
        </is>
      </c>
      <c r="D593" s="11" t="n">
        <v>18</v>
      </c>
      <c r="E593" s="12" t="n">
        <v>15</v>
      </c>
    </row>
    <row r="594">
      <c r="A594" s="3" t="inlineStr">
        <is>
          <t>6041392</t>
        </is>
      </c>
      <c r="B594" s="3" t="inlineStr">
        <is>
          <t>Neschen</t>
        </is>
      </c>
      <c r="C594" s="3" t="inlineStr">
        <is>
          <t>GUDY ROLLER DOT 8MMX10M</t>
        </is>
      </c>
      <c r="D594" s="11" t="n">
        <v>6</v>
      </c>
      <c r="E594" s="12" t="n">
        <v>5</v>
      </c>
    </row>
    <row r="595">
      <c r="A595" s="3" t="inlineStr">
        <is>
          <t>6040016</t>
        </is>
      </c>
      <c r="B595" s="3" t="inlineStr">
        <is>
          <t>Neschen</t>
        </is>
      </c>
      <c r="C595" s="3" t="inlineStr">
        <is>
          <t>NE PERFORM WALLPA CLASS-42IN 30M-280</t>
        </is>
      </c>
      <c r="D595" s="11" t="n">
        <v>239</v>
      </c>
      <c r="E595" s="12" t="n">
        <v>199.17</v>
      </c>
    </row>
    <row r="596">
      <c r="A596" s="3" t="inlineStr">
        <is>
          <t>6039449</t>
        </is>
      </c>
      <c r="B596" s="3" t="inlineStr">
        <is>
          <t>Neschen</t>
        </is>
      </c>
      <c r="C596" s="3" t="inlineStr">
        <is>
          <t>NE PERFORM WALLPA CLASS-63IN 30M-280</t>
        </is>
      </c>
      <c r="D596" s="11" t="n">
        <v>358</v>
      </c>
      <c r="E596" s="12" t="n">
        <v>298.33</v>
      </c>
    </row>
    <row r="597">
      <c r="A597" s="3" t="inlineStr">
        <is>
          <t>6041492</t>
        </is>
      </c>
      <c r="B597" s="3" t="inlineStr">
        <is>
          <t>Neschen</t>
        </is>
      </c>
      <c r="C597" s="3" t="inlineStr">
        <is>
          <t>NES WALLPAPER L-UV SAND-63IN 50M-175</t>
        </is>
      </c>
      <c r="D597" s="11" t="n">
        <v>290</v>
      </c>
      <c r="E597" s="12" t="n">
        <v>241.67</v>
      </c>
    </row>
    <row r="598">
      <c r="A598" s="3" t="inlineStr">
        <is>
          <t>6033407</t>
        </is>
      </c>
      <c r="B598" s="3" t="inlineStr">
        <is>
          <t>Neschen</t>
        </is>
      </c>
      <c r="C598" s="3" t="inlineStr">
        <is>
          <t>PRINTLUX NOLITE 370-36IN 30M-370MIC</t>
        </is>
      </c>
      <c r="D598" s="11" t="n">
        <v>301</v>
      </c>
      <c r="E598" s="12" t="n">
        <v>250.83</v>
      </c>
    </row>
    <row r="599">
      <c r="A599" s="3" t="inlineStr">
        <is>
          <t>6031848</t>
        </is>
      </c>
      <c r="B599" s="3" t="inlineStr">
        <is>
          <t>Neschen</t>
        </is>
      </c>
      <c r="C599" s="3" t="inlineStr">
        <is>
          <t>PRINTLUX PPNOLITE210-36IN 30M-210MIC</t>
        </is>
      </c>
      <c r="D599" s="11" t="n">
        <v>158</v>
      </c>
      <c r="E599" s="12" t="n">
        <v>131.67</v>
      </c>
    </row>
    <row r="600">
      <c r="A600" s="3" t="inlineStr">
        <is>
          <t>6031849</t>
        </is>
      </c>
      <c r="B600" s="3" t="inlineStr">
        <is>
          <t>Neschen</t>
        </is>
      </c>
      <c r="C600" s="3" t="inlineStr">
        <is>
          <t>PRINTLUX PPNOLITE210-42IN 30M-210MIC</t>
        </is>
      </c>
      <c r="D600" s="11" t="n">
        <v>184</v>
      </c>
      <c r="E600" s="12" t="n">
        <v>153.33</v>
      </c>
    </row>
    <row r="601">
      <c r="A601" s="3" t="inlineStr">
        <is>
          <t>6034735</t>
        </is>
      </c>
      <c r="B601" s="3" t="inlineStr">
        <is>
          <t>Neschen</t>
        </is>
      </c>
      <c r="C601" s="3" t="inlineStr">
        <is>
          <t>SOLVOP EASYDOT MAT-54IN 250M-100-6IN</t>
        </is>
      </c>
      <c r="D601" s="11" t="n">
        <v>2836</v>
      </c>
      <c r="E601" s="12" t="n">
        <v>2363.33</v>
      </c>
    </row>
    <row r="602">
      <c r="A602" s="3" t="inlineStr">
        <is>
          <t>6042662</t>
        </is>
      </c>
      <c r="B602" s="3" t="inlineStr">
        <is>
          <t>Neschen</t>
        </is>
      </c>
      <c r="C602" s="3" t="inlineStr">
        <is>
          <t>SOLVOP EASYDOT WHITEOUT-63IN 50M-100</t>
        </is>
      </c>
      <c r="D602" s="11" t="n">
        <v>452</v>
      </c>
      <c r="E602" s="12" t="n">
        <v>376.67</v>
      </c>
    </row>
    <row r="603">
      <c r="A603" s="3" t="inlineStr">
        <is>
          <t>6034241</t>
        </is>
      </c>
      <c r="B603" s="3" t="inlineStr">
        <is>
          <t>Neschen</t>
        </is>
      </c>
      <c r="C603" s="3" t="inlineStr">
        <is>
          <t>SOLVOPR WINGRIP ULTRACL-50IN 30M-120</t>
        </is>
      </c>
      <c r="D603" s="11" t="n">
        <v>426</v>
      </c>
      <c r="E603" s="12" t="n">
        <v>355</v>
      </c>
    </row>
    <row r="604">
      <c r="A604" s="3" t="inlineStr">
        <is>
          <t>6032517</t>
        </is>
      </c>
      <c r="B604" s="3" t="inlineStr">
        <is>
          <t>Neschen</t>
        </is>
      </c>
      <c r="C604" s="3" t="inlineStr">
        <is>
          <t>SOLVOPRINT EASYDOT CLEA-54IN 50M-10.</t>
        </is>
      </c>
      <c r="D604" s="11" t="n">
        <v>298</v>
      </c>
      <c r="E604" s="12" t="n">
        <v>248.33</v>
      </c>
    </row>
    <row r="605">
      <c r="A605" s="3" t="inlineStr">
        <is>
          <t>6030349</t>
        </is>
      </c>
      <c r="B605" s="3" t="inlineStr">
        <is>
          <t>Neschen</t>
        </is>
      </c>
      <c r="C605" s="3" t="inlineStr">
        <is>
          <t>SOLVOPRINT EASYDOT MATT-54IN 50M-100</t>
        </is>
      </c>
      <c r="D605" s="11" t="n">
        <v>270</v>
      </c>
      <c r="E605" s="12" t="n">
        <v>225</v>
      </c>
    </row>
    <row r="606">
      <c r="A606" s="3" t="inlineStr">
        <is>
          <t>6042654</t>
        </is>
      </c>
      <c r="B606" s="3" t="inlineStr">
        <is>
          <t>Neschen</t>
        </is>
      </c>
      <c r="C606" s="3" t="inlineStr">
        <is>
          <t>SOLVOPRINT EASYDOT MATT-63IN 50M-100</t>
        </is>
      </c>
      <c r="D606" s="11" t="n">
        <v>347</v>
      </c>
      <c r="E606" s="12" t="n">
        <v>289.17</v>
      </c>
    </row>
    <row r="607">
      <c r="A607" s="3" t="inlineStr">
        <is>
          <t>6031852</t>
        </is>
      </c>
      <c r="B607" s="3" t="inlineStr">
        <is>
          <t>Neschen</t>
        </is>
      </c>
      <c r="C607" s="3" t="inlineStr">
        <is>
          <t>SOLVOPRINT PP NOLITE210 36IN 30M-210</t>
        </is>
      </c>
      <c r="D607" s="11" t="n">
        <v>158</v>
      </c>
      <c r="E607" s="12" t="n">
        <v>131.67</v>
      </c>
    </row>
    <row r="608">
      <c r="A608" s="3" t="inlineStr">
        <is>
          <t>6042598</t>
        </is>
      </c>
      <c r="B608" s="3" t="inlineStr">
        <is>
          <t>Neschen</t>
        </is>
      </c>
      <c r="C608" s="3" t="inlineStr">
        <is>
          <t>UVPRINTPP EASYDOT TRANSP-54IN 50M-90</t>
        </is>
      </c>
      <c r="D608" s="11" t="n">
        <v>329</v>
      </c>
      <c r="E608" s="12" t="n">
        <v>274.17</v>
      </c>
    </row>
    <row r="609">
      <c r="A609" s="3" t="inlineStr">
        <is>
          <t>3579-36-12-2</t>
        </is>
      </c>
      <c r="B609" s="3" t="inlineStr">
        <is>
          <t>SIHL</t>
        </is>
      </c>
      <c r="C609" s="3" t="inlineStr">
        <is>
          <t>CLARA BENEFI CANV W 350MATT 36IN 12M</t>
        </is>
      </c>
      <c r="D609" s="11" t="n">
        <v>77</v>
      </c>
      <c r="E609" s="12" t="n">
        <v>64.17</v>
      </c>
    </row>
    <row r="610">
      <c r="A610" s="3" t="inlineStr">
        <is>
          <t>3579-42-12-2</t>
        </is>
      </c>
      <c r="B610" s="3" t="inlineStr">
        <is>
          <t>SIHL</t>
        </is>
      </c>
      <c r="C610" s="3" t="inlineStr">
        <is>
          <t>CLARA BENEFI CANV W 350MATT 42IN 12M</t>
        </is>
      </c>
      <c r="D610" s="11" t="n">
        <v>90</v>
      </c>
      <c r="E610" s="12" t="n">
        <v>75</v>
      </c>
    </row>
    <row r="611">
      <c r="A611" s="3" t="inlineStr">
        <is>
          <t>3579-24-12-2</t>
        </is>
      </c>
      <c r="B611" s="3" t="inlineStr">
        <is>
          <t>SIHL</t>
        </is>
      </c>
      <c r="C611" s="3" t="inlineStr">
        <is>
          <t>CLARABENEFI CANVAS W 350MAT-24IN 12M</t>
        </is>
      </c>
      <c r="D611" s="11" t="n">
        <v>52</v>
      </c>
      <c r="E611" s="12" t="n">
        <v>43.33</v>
      </c>
    </row>
    <row r="612">
      <c r="A612" s="3" t="inlineStr">
        <is>
          <t>3315-24-15-3</t>
        </is>
      </c>
      <c r="B612" s="3" t="inlineStr">
        <is>
          <t>SIHL</t>
        </is>
      </c>
      <c r="C612" s="3" t="inlineStr">
        <is>
          <t>CREATIVESMOOTH PAP 320 MATT-24IN 15M</t>
        </is>
      </c>
      <c r="D612" s="11" t="n">
        <v>91</v>
      </c>
      <c r="E612" s="12" t="n">
        <v>75.83</v>
      </c>
    </row>
    <row r="613">
      <c r="A613" s="3" t="inlineStr">
        <is>
          <t>3685-30-30-3</t>
        </is>
      </c>
      <c r="B613" s="3" t="inlineStr">
        <is>
          <t>SIHL</t>
        </is>
      </c>
      <c r="C613" s="3" t="inlineStr">
        <is>
          <t>GREENGRA TS PRI 135PCA GL 30IN 30 5M</t>
        </is>
      </c>
      <c r="D613" s="11" t="n">
        <v>85</v>
      </c>
      <c r="E613" s="12" t="n">
        <v>70.83</v>
      </c>
    </row>
    <row r="614">
      <c r="A614" s="3" t="inlineStr">
        <is>
          <t>3685-54-30-3</t>
        </is>
      </c>
      <c r="B614" s="3" t="inlineStr">
        <is>
          <t>SIHL</t>
        </is>
      </c>
      <c r="C614" s="3" t="inlineStr">
        <is>
          <t>GREENGRA TS PRI 135PCA GL 54IN 30 5M</t>
        </is>
      </c>
      <c r="D614" s="11" t="n">
        <v>153</v>
      </c>
      <c r="E614" s="12" t="n">
        <v>127.5</v>
      </c>
    </row>
    <row r="615">
      <c r="A615" s="3" t="inlineStr">
        <is>
          <t>3294-24-30-3</t>
        </is>
      </c>
      <c r="B615" s="3" t="inlineStr">
        <is>
          <t>SIHL</t>
        </is>
      </c>
      <c r="C615" s="3" t="inlineStr">
        <is>
          <t>IVORYCOLOR PAPER 210 MATT-24IN 30M</t>
        </is>
      </c>
      <c r="D615" s="11" t="n">
        <v>25</v>
      </c>
      <c r="E615" s="12" t="n">
        <v>20.83</v>
      </c>
    </row>
    <row r="616">
      <c r="A616" s="3" t="inlineStr">
        <is>
          <t>3647-24-12-2</t>
        </is>
      </c>
      <c r="B616" s="3" t="inlineStr">
        <is>
          <t>SIHL</t>
        </is>
      </c>
      <c r="C616" s="3" t="inlineStr">
        <is>
          <t>LISA UNIVER CANVAS 390 MATT-24IN 12M</t>
        </is>
      </c>
      <c r="D616" s="11" t="n">
        <v>67</v>
      </c>
      <c r="E616" s="12" t="n">
        <v>55.83</v>
      </c>
    </row>
    <row r="617">
      <c r="A617" s="3" t="inlineStr">
        <is>
          <t>3948-36-12-2</t>
        </is>
      </c>
      <c r="B617" s="3" t="inlineStr">
        <is>
          <t>SIHL</t>
        </is>
      </c>
      <c r="C617" s="3" t="inlineStr">
        <is>
          <t>LUNA ARTISTCANVAS 350 SATIN 36IN 12M</t>
        </is>
      </c>
      <c r="D617" s="11" t="n">
        <v>116</v>
      </c>
      <c r="E617" s="12" t="n">
        <v>96.67</v>
      </c>
    </row>
    <row r="618">
      <c r="A618" s="3" t="inlineStr">
        <is>
          <t>3857-24-12-2</t>
        </is>
      </c>
      <c r="B618" s="3" t="inlineStr">
        <is>
          <t>SIHL</t>
        </is>
      </c>
      <c r="C618" s="3" t="inlineStr">
        <is>
          <t>LUNACANVAS PRIME 340 MATTAQ-24IN 12M</t>
        </is>
      </c>
      <c r="D618" s="11" t="n">
        <v>113</v>
      </c>
      <c r="E618" s="12" t="n">
        <v>94.17</v>
      </c>
    </row>
    <row r="619">
      <c r="A619" s="3" t="inlineStr">
        <is>
          <t>2500-39-30-3</t>
        </is>
      </c>
      <c r="B619" s="3" t="inlineStr">
        <is>
          <t>SIHL</t>
        </is>
      </c>
      <c r="C619" s="3" t="inlineStr">
        <is>
          <t>NON-WOV D2W UV 150 MATT 1000MM 30 5M</t>
        </is>
      </c>
      <c r="D619" s="11" t="n">
        <v>70</v>
      </c>
      <c r="E619" s="12" t="n">
        <v>58.33</v>
      </c>
    </row>
    <row r="620">
      <c r="A620" s="3" t="inlineStr">
        <is>
          <t>2512-54-51-3</t>
        </is>
      </c>
      <c r="B620" s="3" t="inlineStr">
        <is>
          <t>SIHL</t>
        </is>
      </c>
      <c r="C620" s="3" t="inlineStr">
        <is>
          <t>NON-WOVEN D2W SOL 195 MATT 54IN 51M</t>
        </is>
      </c>
      <c r="D620" s="11" t="n">
        <v>211</v>
      </c>
      <c r="E620" s="12" t="n">
        <v>175.83</v>
      </c>
    </row>
    <row r="621">
      <c r="A621" s="3" t="inlineStr">
        <is>
          <t>3609-54-15-3</t>
        </is>
      </c>
      <c r="B621" s="3" t="inlineStr">
        <is>
          <t>SIHL</t>
        </is>
      </c>
      <c r="C621" s="3" t="inlineStr">
        <is>
          <t>PICASSOGALLE CANVSOL 370SAT 54IN 15M</t>
        </is>
      </c>
      <c r="D621" s="11" t="n">
        <v>218</v>
      </c>
      <c r="E621" s="12" t="n">
        <v>181.67</v>
      </c>
    </row>
    <row r="622">
      <c r="A622" s="3" t="inlineStr">
        <is>
          <t>3673-54-110-3</t>
        </is>
      </c>
      <c r="B622" s="3" t="inlineStr">
        <is>
          <t>SIHL</t>
        </is>
      </c>
      <c r="C622" s="3" t="inlineStr">
        <is>
          <t>POST PAP PRO 130 MATT PERF 54IN 110M</t>
        </is>
      </c>
      <c r="D622" s="11" t="n">
        <v>158</v>
      </c>
      <c r="E622" s="12" t="n">
        <v>131.67</v>
      </c>
    </row>
    <row r="623">
      <c r="A623" s="3" t="inlineStr">
        <is>
          <t>3672-54-76-3</t>
        </is>
      </c>
      <c r="B623" s="3" t="inlineStr">
        <is>
          <t>SIHL</t>
        </is>
      </c>
      <c r="C623" s="3" t="inlineStr">
        <is>
          <t>POST PAP PRO 200 MATTPERF 54IN 76 2M</t>
        </is>
      </c>
      <c r="D623" s="11" t="n">
        <v>125</v>
      </c>
      <c r="E623" s="12" t="n">
        <v>104.17</v>
      </c>
    </row>
    <row r="624">
      <c r="A624" s="3" t="inlineStr">
        <is>
          <t>3672-63-76-3</t>
        </is>
      </c>
      <c r="B624" s="3" t="inlineStr">
        <is>
          <t>SIHL</t>
        </is>
      </c>
      <c r="C624" s="3" t="inlineStr">
        <is>
          <t>POST PAP PRO 200 MATTPERF 63IN 76 2M</t>
        </is>
      </c>
      <c r="D624" s="11" t="n">
        <v>146</v>
      </c>
      <c r="E624" s="12" t="n">
        <v>121.67</v>
      </c>
    </row>
    <row r="625">
      <c r="A625" s="3" t="inlineStr">
        <is>
          <t>3257-54-30-2</t>
        </is>
      </c>
      <c r="B625" s="3" t="inlineStr">
        <is>
          <t>SIHL</t>
        </is>
      </c>
      <c r="C625" s="3" t="inlineStr">
        <is>
          <t>POSTERCOLOR X 180 MATT 54IN 30M</t>
        </is>
      </c>
      <c r="D625" s="11" t="n">
        <v>58</v>
      </c>
      <c r="E625" s="12" t="n">
        <v>48.33</v>
      </c>
    </row>
    <row r="626">
      <c r="A626" s="3" t="inlineStr">
        <is>
          <t>3372-24-30-2</t>
        </is>
      </c>
      <c r="B626" s="3" t="inlineStr">
        <is>
          <t>SIHL</t>
        </is>
      </c>
      <c r="C626" s="3" t="inlineStr">
        <is>
          <t>ROCKET PHO PAP PE 190 SATIN-24IN 30M</t>
        </is>
      </c>
      <c r="D626" s="11" t="n">
        <v>46</v>
      </c>
      <c r="E626" s="12" t="n">
        <v>38.33</v>
      </c>
    </row>
    <row r="627">
      <c r="A627" s="3" t="inlineStr">
        <is>
          <t>3372-24-60-2</t>
        </is>
      </c>
      <c r="B627" s="3" t="inlineStr">
        <is>
          <t>SIHL</t>
        </is>
      </c>
      <c r="C627" s="3" t="inlineStr">
        <is>
          <t>ROCKET PHO PAP PE 190 SATIN-24IN 60M</t>
        </is>
      </c>
      <c r="D627" s="11" t="n">
        <v>91</v>
      </c>
      <c r="E627" s="12" t="n">
        <v>75.83</v>
      </c>
    </row>
    <row r="628">
      <c r="A628" s="3" t="inlineStr">
        <is>
          <t>3507-24-45-2</t>
        </is>
      </c>
      <c r="B628" s="3" t="inlineStr">
        <is>
          <t>SIHL</t>
        </is>
      </c>
      <c r="C628" s="3" t="inlineStr">
        <is>
          <t>ROCKET PHO PAP PE 250 SATIN-24IN 45M</t>
        </is>
      </c>
      <c r="D628" s="11" t="n">
        <v>83</v>
      </c>
      <c r="E628" s="12" t="n">
        <v>69.17</v>
      </c>
    </row>
    <row r="629">
      <c r="A629" s="3" t="inlineStr">
        <is>
          <t>3371-36-30-2</t>
        </is>
      </c>
      <c r="B629" s="3" t="inlineStr">
        <is>
          <t>SIHL</t>
        </is>
      </c>
      <c r="C629" s="3" t="inlineStr">
        <is>
          <t>ROCKET PHOPAP PE 190 GLOSSY 36IN 30M</t>
        </is>
      </c>
      <c r="D629" s="11" t="n">
        <v>69</v>
      </c>
      <c r="E629" s="12" t="n">
        <v>57.5</v>
      </c>
    </row>
    <row r="630">
      <c r="A630" s="3" t="inlineStr">
        <is>
          <t>3371-50-60-2</t>
        </is>
      </c>
      <c r="B630" s="3" t="inlineStr">
        <is>
          <t>SIHL</t>
        </is>
      </c>
      <c r="C630" s="3" t="inlineStr">
        <is>
          <t>ROCKET PHOPAP PE 190 GLOSSY 50IN 60M</t>
        </is>
      </c>
      <c r="D630" s="11" t="n">
        <v>146</v>
      </c>
      <c r="E630" s="12" t="n">
        <v>121.67</v>
      </c>
    </row>
    <row r="631">
      <c r="A631" s="3" t="inlineStr">
        <is>
          <t>3371-24-30-2</t>
        </is>
      </c>
      <c r="B631" s="3" t="inlineStr">
        <is>
          <t>SIHL</t>
        </is>
      </c>
      <c r="C631" s="3" t="inlineStr">
        <is>
          <t>ROCKET PHOPAP PE 190 GLOSSY-24IN 30M</t>
        </is>
      </c>
      <c r="D631" s="11" t="n">
        <v>46</v>
      </c>
      <c r="E631" s="12" t="n">
        <v>38.33</v>
      </c>
    </row>
    <row r="632">
      <c r="A632" s="3" t="inlineStr">
        <is>
          <t>3372-36-30-2</t>
        </is>
      </c>
      <c r="B632" s="3" t="inlineStr">
        <is>
          <t>SIHL</t>
        </is>
      </c>
      <c r="C632" s="3" t="inlineStr">
        <is>
          <t>ROCKET PHOTPAP PE 190 SATIN 36IN 30M</t>
        </is>
      </c>
      <c r="D632" s="11" t="n">
        <v>68</v>
      </c>
      <c r="E632" s="12" t="n">
        <v>56.67</v>
      </c>
    </row>
    <row r="633">
      <c r="A633" s="3" t="inlineStr">
        <is>
          <t>3372-36-60-2</t>
        </is>
      </c>
      <c r="B633" s="3" t="inlineStr">
        <is>
          <t>SIHL</t>
        </is>
      </c>
      <c r="C633" s="3" t="inlineStr">
        <is>
          <t>ROCKET PHOTPAP PE 190 SATIN 36IN 60M</t>
        </is>
      </c>
      <c r="D633" s="11" t="n">
        <v>134</v>
      </c>
      <c r="E633" s="12" t="n">
        <v>111.67</v>
      </c>
    </row>
    <row r="634">
      <c r="A634" s="3" t="inlineStr">
        <is>
          <t>3372-40-91-3</t>
        </is>
      </c>
      <c r="B634" s="3" t="inlineStr">
        <is>
          <t>SIHL</t>
        </is>
      </c>
      <c r="C634" s="3" t="inlineStr">
        <is>
          <t>ROCKET PHOTPAP PE 190 SATIN 40IN 91M</t>
        </is>
      </c>
      <c r="D634" s="11" t="n">
        <v>225</v>
      </c>
      <c r="E634" s="12" t="n">
        <v>187.5</v>
      </c>
    </row>
    <row r="635">
      <c r="A635" s="3" t="inlineStr">
        <is>
          <t>3372-42-30-2</t>
        </is>
      </c>
      <c r="B635" s="3" t="inlineStr">
        <is>
          <t>SIHL</t>
        </is>
      </c>
      <c r="C635" s="3" t="inlineStr">
        <is>
          <t>ROCKET PHOTPAP PE 190 SATIN 42IN 30M</t>
        </is>
      </c>
      <c r="D635" s="11" t="n">
        <v>80</v>
      </c>
      <c r="E635" s="12" t="n">
        <v>66.67</v>
      </c>
    </row>
    <row r="636">
      <c r="A636" s="3" t="inlineStr">
        <is>
          <t>3372-42-60-2</t>
        </is>
      </c>
      <c r="B636" s="3" t="inlineStr">
        <is>
          <t>SIHL</t>
        </is>
      </c>
      <c r="C636" s="3" t="inlineStr">
        <is>
          <t>ROCKET PHOTPAP PE 190 SATIN 42IN 60M</t>
        </is>
      </c>
      <c r="D636" s="11" t="n">
        <v>156</v>
      </c>
      <c r="E636" s="12" t="n">
        <v>130</v>
      </c>
    </row>
    <row r="637">
      <c r="A637" s="3" t="inlineStr">
        <is>
          <t>3372-60-60-2</t>
        </is>
      </c>
      <c r="B637" s="3" t="inlineStr">
        <is>
          <t>SIHL</t>
        </is>
      </c>
      <c r="C637" s="3" t="inlineStr">
        <is>
          <t>ROCKET PHOTPAP PE 190 SATIN 60IN 60M</t>
        </is>
      </c>
      <c r="D637" s="11" t="n">
        <v>222</v>
      </c>
      <c r="E637" s="12" t="n">
        <v>185</v>
      </c>
    </row>
    <row r="638">
      <c r="A638" s="3" t="inlineStr">
        <is>
          <t>3507-36-45-2</t>
        </is>
      </c>
      <c r="B638" s="3" t="inlineStr">
        <is>
          <t>SIHL</t>
        </is>
      </c>
      <c r="C638" s="3" t="inlineStr">
        <is>
          <t>ROCKET PHOTPAP PE 250 SATIN 36IN 45M</t>
        </is>
      </c>
      <c r="D638" s="11" t="n">
        <v>124</v>
      </c>
      <c r="E638" s="12" t="n">
        <v>103.33</v>
      </c>
    </row>
    <row r="639">
      <c r="A639" s="3" t="inlineStr">
        <is>
          <t>3507-42-45-2</t>
        </is>
      </c>
      <c r="B639" s="3" t="inlineStr">
        <is>
          <t>SIHL</t>
        </is>
      </c>
      <c r="C639" s="3" t="inlineStr">
        <is>
          <t>ROCKET PHOTPAP PE 250 SATIN 42IN 45M</t>
        </is>
      </c>
      <c r="D639" s="11" t="n">
        <v>145</v>
      </c>
      <c r="E639" s="12" t="n">
        <v>120.83</v>
      </c>
    </row>
    <row r="640">
      <c r="A640" s="3" t="inlineStr">
        <is>
          <t>3597-36-30-2</t>
        </is>
      </c>
      <c r="B640" s="3" t="inlineStr">
        <is>
          <t>SIHL</t>
        </is>
      </c>
      <c r="C640" s="3" t="inlineStr">
        <is>
          <t>ROLLUP FILMP 210 SB MATT AQ 36IN 30M</t>
        </is>
      </c>
      <c r="D640" s="11" t="n">
        <v>136</v>
      </c>
      <c r="E640" s="12" t="n">
        <v>113.33</v>
      </c>
    </row>
    <row r="641">
      <c r="A641" s="3" t="inlineStr">
        <is>
          <t>3960-42-15-2</t>
        </is>
      </c>
      <c r="B641" s="3" t="inlineStr">
        <is>
          <t>SIHL</t>
        </is>
      </c>
      <c r="C641" s="3" t="inlineStr">
        <is>
          <t>SCRIMBANNERP 350 FR AQ MATT 42IN 15M</t>
        </is>
      </c>
      <c r="D641" s="11" t="n">
        <v>140</v>
      </c>
      <c r="E641" s="12" t="n">
        <v>116.67</v>
      </c>
    </row>
    <row r="642">
      <c r="A642" s="3" t="inlineStr">
        <is>
          <t>3454-54-30-3</t>
        </is>
      </c>
      <c r="B642" s="3" t="inlineStr">
        <is>
          <t>SIHL</t>
        </is>
      </c>
      <c r="C642" s="3" t="inlineStr">
        <is>
          <t>SOLVENT PHOPAP PE 240GLOSSY 54IN 30M</t>
        </is>
      </c>
      <c r="D642" s="11" t="n">
        <v>163</v>
      </c>
      <c r="E642" s="12" t="n">
        <v>135.83</v>
      </c>
    </row>
    <row r="643">
      <c r="A643" s="3" t="inlineStr">
        <is>
          <t>3642-17-30-3</t>
        </is>
      </c>
      <c r="B643" s="3" t="inlineStr">
        <is>
          <t>SIHL</t>
        </is>
      </c>
      <c r="C643" s="3" t="inlineStr">
        <is>
          <t>SPIRIT FILM 130 GLOSSY 17IN 30 5M</t>
        </is>
      </c>
      <c r="D643" s="11" t="n">
        <v>71</v>
      </c>
      <c r="E643" s="12" t="n">
        <v>59.17</v>
      </c>
    </row>
    <row r="644">
      <c r="A644" s="3" t="inlineStr">
        <is>
          <t>3642-24-30-3</t>
        </is>
      </c>
      <c r="B644" s="3" t="inlineStr">
        <is>
          <t>SIHL</t>
        </is>
      </c>
      <c r="C644" s="3" t="inlineStr">
        <is>
          <t>SPIRIT FILM 130 GLOSSY-24IN 30 5M</t>
        </is>
      </c>
      <c r="D644" s="11" t="n">
        <v>100</v>
      </c>
      <c r="E644" s="12" t="n">
        <v>83.33</v>
      </c>
    </row>
    <row r="645">
      <c r="A645" s="3" t="inlineStr">
        <is>
          <t>3944-24-30-2</t>
        </is>
      </c>
      <c r="B645" s="3" t="inlineStr">
        <is>
          <t>SIHL</t>
        </is>
      </c>
      <c r="C645" s="3" t="inlineStr">
        <is>
          <t>SUPERSORB PHOPAP PE 220 SAT-24IN 30M</t>
        </is>
      </c>
      <c r="D645" s="11" t="n">
        <v>62</v>
      </c>
      <c r="E645" s="12" t="n">
        <v>51.67</v>
      </c>
    </row>
    <row r="646">
      <c r="A646" s="3" t="inlineStr">
        <is>
          <t>3900-36-30-2</t>
        </is>
      </c>
      <c r="B646" s="3" t="inlineStr">
        <is>
          <t>SIHL</t>
        </is>
      </c>
      <c r="C646" s="3" t="inlineStr">
        <is>
          <t>SYNTITEC PP FILM 180 MATT 36IN 30M</t>
        </is>
      </c>
      <c r="D646" s="11" t="n">
        <v>95</v>
      </c>
      <c r="E646" s="12" t="n">
        <v>79.17</v>
      </c>
    </row>
    <row r="647">
      <c r="A647" s="3" t="inlineStr">
        <is>
          <t>3900-40-50-2</t>
        </is>
      </c>
      <c r="B647" s="3" t="inlineStr">
        <is>
          <t>SIHL</t>
        </is>
      </c>
      <c r="C647" s="3" t="inlineStr">
        <is>
          <t>SYNTITEC PP FILM 180 MATT 40IN 50M</t>
        </is>
      </c>
      <c r="D647" s="11" t="n">
        <v>139</v>
      </c>
      <c r="E647" s="12" t="n">
        <v>115.83</v>
      </c>
    </row>
    <row r="648">
      <c r="A648" s="3" t="inlineStr">
        <is>
          <t>3275-24-45-3</t>
        </is>
      </c>
      <c r="B648" s="3" t="inlineStr">
        <is>
          <t>SIHL</t>
        </is>
      </c>
      <c r="C648" s="3" t="inlineStr">
        <is>
          <t>TEXBANNER PRO 320 AQ MATT-24IN 45 7M</t>
        </is>
      </c>
      <c r="D648" s="11" t="n">
        <v>110</v>
      </c>
      <c r="E648" s="12" t="n">
        <v>91.67</v>
      </c>
    </row>
    <row r="649">
      <c r="A649" s="3" t="inlineStr">
        <is>
          <t>3699-54-45-3</t>
        </is>
      </c>
      <c r="B649" s="3" t="inlineStr">
        <is>
          <t>SIHL</t>
        </is>
      </c>
      <c r="C649" s="3" t="inlineStr">
        <is>
          <t>TRISOLV PHOTOART PAP 210 GL 54IN 45M</t>
        </is>
      </c>
      <c r="D649" s="11" t="n">
        <v>125</v>
      </c>
      <c r="E649" s="12" t="n">
        <v>104.17</v>
      </c>
    </row>
    <row r="650">
      <c r="A650" s="3" t="inlineStr">
        <is>
          <t>3689-54-61-3</t>
        </is>
      </c>
      <c r="B650" s="3" t="inlineStr">
        <is>
          <t>SIHL</t>
        </is>
      </c>
      <c r="C650" s="3" t="inlineStr">
        <is>
          <t>TRISOLV POSTART PAPP130 SAT 54IN 61M</t>
        </is>
      </c>
      <c r="D650" s="11" t="n">
        <v>113</v>
      </c>
      <c r="E650" s="12" t="n">
        <v>94.17</v>
      </c>
    </row>
    <row r="651">
      <c r="A651" s="3" t="inlineStr">
        <is>
          <t>3686-42-50-3</t>
        </is>
      </c>
      <c r="B651" s="3" t="inlineStr">
        <is>
          <t>SIHL</t>
        </is>
      </c>
      <c r="C651" s="3" t="inlineStr">
        <is>
          <t>TRISOLV PRIMEART PAP 200 GL 42IN 50M</t>
        </is>
      </c>
      <c r="D651" s="11" t="n">
        <v>99</v>
      </c>
      <c r="E651" s="12" t="n">
        <v>82.5</v>
      </c>
    </row>
    <row r="652">
      <c r="A652" s="3" t="inlineStr">
        <is>
          <t>3686-50-50-3</t>
        </is>
      </c>
      <c r="B652" s="3" t="inlineStr">
        <is>
          <t>SIHL</t>
        </is>
      </c>
      <c r="C652" s="3" t="inlineStr">
        <is>
          <t>TRISOLV PRIMEART PAP 200 GL 50IN 50M</t>
        </is>
      </c>
      <c r="D652" s="11" t="n">
        <v>117</v>
      </c>
      <c r="E652" s="12" t="n">
        <v>97.5</v>
      </c>
    </row>
    <row r="653">
      <c r="A653" s="3" t="inlineStr">
        <is>
          <t>3686-54-50-3</t>
        </is>
      </c>
      <c r="B653" s="3" t="inlineStr">
        <is>
          <t>SIHL</t>
        </is>
      </c>
      <c r="C653" s="3" t="inlineStr">
        <is>
          <t>TRISOLV PRIMEART PAP 200 GL 54IN 50M</t>
        </is>
      </c>
      <c r="D653" s="11" t="n">
        <v>127</v>
      </c>
      <c r="E653" s="12" t="n">
        <v>105.83</v>
      </c>
    </row>
    <row r="654">
      <c r="A654" s="3" t="inlineStr">
        <is>
          <t>3686-63-50-3</t>
        </is>
      </c>
      <c r="B654" s="3" t="inlineStr">
        <is>
          <t>SIHL</t>
        </is>
      </c>
      <c r="C654" s="3" t="inlineStr">
        <is>
          <t>TRISOLV PRIMEART PAP 200 GL 63IN 50M</t>
        </is>
      </c>
      <c r="D654" s="11" t="n">
        <v>148</v>
      </c>
      <c r="E654" s="12" t="n">
        <v>123.33</v>
      </c>
    </row>
    <row r="655">
      <c r="A655" s="3" t="inlineStr">
        <is>
          <t>3687-42-61-3</t>
        </is>
      </c>
      <c r="B655" s="3" t="inlineStr">
        <is>
          <t>SIHL</t>
        </is>
      </c>
      <c r="C655" s="3" t="inlineStr">
        <is>
          <t>TRISOLVBILLBOARD PAPP130SAT 42IN 61M</t>
        </is>
      </c>
      <c r="D655" s="11" t="n">
        <v>65</v>
      </c>
      <c r="E655" s="12" t="n">
        <v>54.17</v>
      </c>
    </row>
    <row r="656">
      <c r="A656" s="3" t="inlineStr">
        <is>
          <t>3687-50-61-3</t>
        </is>
      </c>
      <c r="B656" s="3" t="inlineStr">
        <is>
          <t>SIHL</t>
        </is>
      </c>
      <c r="C656" s="3" t="inlineStr">
        <is>
          <t>TRISOLVBILLBOARD PAPP130SAT 50IN 61M</t>
        </is>
      </c>
      <c r="D656" s="11" t="n">
        <v>77</v>
      </c>
      <c r="E656" s="12" t="n">
        <v>64.17</v>
      </c>
    </row>
    <row r="657">
      <c r="A657" s="3" t="inlineStr">
        <is>
          <t>3687-54-61-3</t>
        </is>
      </c>
      <c r="B657" s="3" t="inlineStr">
        <is>
          <t>SIHL</t>
        </is>
      </c>
      <c r="C657" s="3" t="inlineStr">
        <is>
          <t>TRISOLVBILLBOARD PAPP130SAT 54IN 61M</t>
        </is>
      </c>
      <c r="D657" s="11" t="n">
        <v>109</v>
      </c>
      <c r="E657" s="12" t="n">
        <v>90.83</v>
      </c>
    </row>
    <row r="658">
      <c r="A658" s="3" t="inlineStr">
        <is>
          <t>3331-36-45-2</t>
        </is>
      </c>
      <c r="B658" s="3" t="inlineStr">
        <is>
          <t>SIHL</t>
        </is>
      </c>
      <c r="C658" s="3" t="inlineStr">
        <is>
          <t>TRUECOLOR PAPER 100 MATT 36IN 45 7M</t>
        </is>
      </c>
      <c r="D658" s="11" t="n">
        <v>19</v>
      </c>
      <c r="E658" s="12" t="n">
        <v>15.83</v>
      </c>
    </row>
    <row r="659">
      <c r="A659" s="3" t="inlineStr">
        <is>
          <t>3331-44-45-2</t>
        </is>
      </c>
      <c r="B659" s="3" t="inlineStr">
        <is>
          <t>SIHL</t>
        </is>
      </c>
      <c r="C659" s="3" t="inlineStr">
        <is>
          <t>TRUECOLOR PAPER 100 MATT 44IN 45 7M</t>
        </is>
      </c>
      <c r="D659" s="11" t="n">
        <v>23</v>
      </c>
      <c r="E659" s="12" t="n">
        <v>19.17</v>
      </c>
    </row>
    <row r="660">
      <c r="A660" s="3" t="inlineStr">
        <is>
          <t>3332-50-30-2</t>
        </is>
      </c>
      <c r="B660" s="3" t="inlineStr">
        <is>
          <t>SIHL</t>
        </is>
      </c>
      <c r="C660" s="3" t="inlineStr">
        <is>
          <t>TRUECOLOR PAPER 125 MATT 50IN 30M</t>
        </is>
      </c>
      <c r="D660" s="11" t="n">
        <v>21</v>
      </c>
      <c r="E660" s="12" t="n">
        <v>17.5</v>
      </c>
    </row>
    <row r="661">
      <c r="A661" s="3" t="inlineStr">
        <is>
          <t>3333-36-30-2</t>
        </is>
      </c>
      <c r="B661" s="3" t="inlineStr">
        <is>
          <t>SIHL</t>
        </is>
      </c>
      <c r="C661" s="3" t="inlineStr">
        <is>
          <t>TRUECOLOR PAPER 140 MATT 36IN 30M</t>
        </is>
      </c>
      <c r="D661" s="11" t="n">
        <v>27</v>
      </c>
      <c r="E661" s="12" t="n">
        <v>22.5</v>
      </c>
    </row>
    <row r="662">
      <c r="A662" s="3" t="inlineStr">
        <is>
          <t>3333-24-30-2</t>
        </is>
      </c>
      <c r="B662" s="3" t="inlineStr">
        <is>
          <t>SIHL</t>
        </is>
      </c>
      <c r="C662" s="3" t="inlineStr">
        <is>
          <t>TRUECOLOR PAPER 140 MATT-24IN 30M</t>
        </is>
      </c>
      <c r="D662" s="11" t="n">
        <v>18</v>
      </c>
      <c r="E662" s="12" t="n">
        <v>15</v>
      </c>
    </row>
    <row r="663">
      <c r="A663" s="3" t="inlineStr">
        <is>
          <t>3334-36-30-2</t>
        </is>
      </c>
      <c r="B663" s="3" t="inlineStr">
        <is>
          <t>SIHL</t>
        </is>
      </c>
      <c r="C663" s="3" t="inlineStr">
        <is>
          <t>TRUECOLOR PAPER 160 MATT 36IN 30M</t>
        </is>
      </c>
      <c r="D663" s="11" t="n">
        <v>30</v>
      </c>
      <c r="E663" s="12" t="n">
        <v>25</v>
      </c>
    </row>
    <row r="664">
      <c r="A664" s="3" t="inlineStr">
        <is>
          <t>3334-60-30-2</t>
        </is>
      </c>
      <c r="B664" s="3" t="inlineStr">
        <is>
          <t>SIHL</t>
        </is>
      </c>
      <c r="C664" s="3" t="inlineStr">
        <is>
          <t>TRUECOLOR PAPER 160 MATT 60IN 30M</t>
        </is>
      </c>
      <c r="D664" s="11" t="n">
        <v>49</v>
      </c>
      <c r="E664" s="12" t="n">
        <v>40.83</v>
      </c>
    </row>
    <row r="665">
      <c r="A665" s="3" t="inlineStr">
        <is>
          <t>3334-24-30-2</t>
        </is>
      </c>
      <c r="B665" s="3" t="inlineStr">
        <is>
          <t>SIHL</t>
        </is>
      </c>
      <c r="C665" s="3" t="inlineStr">
        <is>
          <t>TRUECOLOR PAPER 160 MATT-24IN 30M</t>
        </is>
      </c>
      <c r="D665" s="11" t="n">
        <v>20</v>
      </c>
      <c r="E665" s="12" t="n">
        <v>16.67</v>
      </c>
    </row>
    <row r="666">
      <c r="A666" s="3" t="inlineStr">
        <is>
          <t>3285-60-30-3</t>
        </is>
      </c>
      <c r="B666" s="3" t="inlineStr">
        <is>
          <t>SIHL</t>
        </is>
      </c>
      <c r="C666" s="3" t="inlineStr">
        <is>
          <t>TRUECOLOR PAPER 250 MATT 60IN 30 5M</t>
        </is>
      </c>
      <c r="D666" s="11" t="n">
        <v>53</v>
      </c>
      <c r="E666" s="12" t="n">
        <v>44.17</v>
      </c>
    </row>
    <row r="667">
      <c r="A667" s="3" t="inlineStr">
        <is>
          <t>3386-54-25-3</t>
        </is>
      </c>
      <c r="B667" s="3" t="inlineStr">
        <is>
          <t>SIHL</t>
        </is>
      </c>
      <c r="C667" s="3" t="inlineStr">
        <is>
          <t>VINCENT II CANVAS PLUS SAT 54IN 25M</t>
        </is>
      </c>
      <c r="D667" s="11" t="n">
        <v>201</v>
      </c>
      <c r="E667" s="12" t="n">
        <v>167.5</v>
      </c>
    </row>
    <row r="668">
      <c r="A668" s="3" t="inlineStr">
        <is>
          <t>XTB105-36</t>
        </is>
      </c>
      <c r="B668" s="3" t="inlineStr">
        <is>
          <t>Xativa</t>
        </is>
      </c>
      <c r="C668" s="3" t="inlineStr">
        <is>
          <t>1680 TYVEK BAN WATERBASED-36IN30M105</t>
        </is>
      </c>
      <c r="D668" s="11" t="n">
        <v>151</v>
      </c>
      <c r="E668" s="12" t="n">
        <v>125.83</v>
      </c>
    </row>
    <row r="669">
      <c r="A669" s="3" t="inlineStr">
        <is>
          <t>XTB105-24</t>
        </is>
      </c>
      <c r="B669" s="3" t="inlineStr">
        <is>
          <t>Xativa</t>
        </is>
      </c>
      <c r="C669" s="3" t="inlineStr">
        <is>
          <t>1684 TYVEK BAN WATERBASED-24IN30M105</t>
        </is>
      </c>
      <c r="D669" s="11" t="n">
        <v>101</v>
      </c>
      <c r="E669" s="12" t="n">
        <v>84.17</v>
      </c>
    </row>
    <row r="670">
      <c r="A670" s="3" t="inlineStr">
        <is>
          <t>XTBFS105-54-3</t>
        </is>
      </c>
      <c r="B670" s="3" t="inlineStr">
        <is>
          <t>Xativa</t>
        </is>
      </c>
      <c r="C670" s="3" t="inlineStr">
        <is>
          <t>1820 TYVEKBAN FOR SOL-54IN30M105 3IN</t>
        </is>
      </c>
      <c r="D670" s="11" t="n">
        <v>214</v>
      </c>
      <c r="E670" s="12" t="n">
        <v>178.33</v>
      </c>
    </row>
    <row r="671">
      <c r="A671" s="3" t="inlineStr">
        <is>
          <t>XTB105-42</t>
        </is>
      </c>
      <c r="B671" s="3" t="inlineStr">
        <is>
          <t>Xativa</t>
        </is>
      </c>
      <c r="C671" s="3" t="inlineStr">
        <is>
          <t>1991 TYVEK BAN WATERBASED-42IN30M105</t>
        </is>
      </c>
      <c r="D671" s="11" t="n">
        <v>139</v>
      </c>
      <c r="E671" s="12" t="n">
        <v>115.83</v>
      </c>
    </row>
    <row r="672">
      <c r="A672" s="3" t="inlineStr">
        <is>
          <t>XXPMC90-17</t>
        </is>
      </c>
      <c r="B672" s="3" t="inlineStr">
        <is>
          <t>Xativa</t>
        </is>
      </c>
      <c r="C672" s="3" t="inlineStr">
        <is>
          <t>2057 XP MATT COAT PAP-17IN 45M 90GSM</t>
        </is>
      </c>
      <c r="D672" s="11" t="n">
        <v>14</v>
      </c>
      <c r="E672" s="12" t="n">
        <v>11.67</v>
      </c>
    </row>
    <row r="673">
      <c r="A673" s="3" t="inlineStr">
        <is>
          <t>XXPMC90-24</t>
        </is>
      </c>
      <c r="B673" s="3" t="inlineStr">
        <is>
          <t>Xativa</t>
        </is>
      </c>
      <c r="C673" s="3" t="inlineStr">
        <is>
          <t>2058 XPRESS MAT COAT PAP-24IN 45M 90</t>
        </is>
      </c>
      <c r="D673" s="11" t="n">
        <v>18</v>
      </c>
      <c r="E673" s="12" t="n">
        <v>15</v>
      </c>
    </row>
    <row r="674">
      <c r="A674" s="3" t="inlineStr">
        <is>
          <t>XXPMC90-33</t>
        </is>
      </c>
      <c r="B674" s="3" t="inlineStr">
        <is>
          <t>Xativa</t>
        </is>
      </c>
      <c r="C674" s="3" t="inlineStr">
        <is>
          <t>2059 XP MAT COAT PAP-33 1IN 45M 90</t>
        </is>
      </c>
      <c r="D674" s="11" t="n">
        <v>25</v>
      </c>
      <c r="E674" s="12" t="n">
        <v>20.83</v>
      </c>
    </row>
    <row r="675">
      <c r="A675" s="3" t="inlineStr">
        <is>
          <t>XXPMC90-36</t>
        </is>
      </c>
      <c r="B675" s="3" t="inlineStr">
        <is>
          <t>Xativa</t>
        </is>
      </c>
      <c r="C675" s="3" t="inlineStr">
        <is>
          <t>2060 XP MATT COAT PAP-36IN 45M 90GSM</t>
        </is>
      </c>
      <c r="D675" s="11" t="n">
        <v>27</v>
      </c>
      <c r="E675" s="12" t="n">
        <v>22.5</v>
      </c>
    </row>
    <row r="676">
      <c r="A676" s="3" t="inlineStr">
        <is>
          <t>XXPMC90-42</t>
        </is>
      </c>
      <c r="B676" s="3" t="inlineStr">
        <is>
          <t>Xativa</t>
        </is>
      </c>
      <c r="C676" s="3" t="inlineStr">
        <is>
          <t>2061 XP MATT COAT PAP-42IN 45M 90GSM</t>
        </is>
      </c>
      <c r="D676" s="11" t="n">
        <v>32</v>
      </c>
      <c r="E676" s="12" t="n">
        <v>26.67</v>
      </c>
    </row>
    <row r="677">
      <c r="A677" s="3" t="inlineStr">
        <is>
          <t>XXPMC90-A3</t>
        </is>
      </c>
      <c r="B677" s="3" t="inlineStr">
        <is>
          <t>Xativa</t>
        </is>
      </c>
      <c r="C677" s="3" t="inlineStr">
        <is>
          <t>2066 X-PRESS MAT COAT PAP-A3 200S 90</t>
        </is>
      </c>
      <c r="D677" s="11" t="n">
        <v>15</v>
      </c>
      <c r="E677" s="12" t="n">
        <v>12.5</v>
      </c>
    </row>
    <row r="678">
      <c r="A678" s="3" t="inlineStr">
        <is>
          <t>XXPMC120-17</t>
        </is>
      </c>
      <c r="B678" s="3" t="inlineStr">
        <is>
          <t>Xativa</t>
        </is>
      </c>
      <c r="C678" s="3" t="inlineStr">
        <is>
          <t>2069 XP MAT COAT PAP-17IN 45M 120GSM</t>
        </is>
      </c>
      <c r="D678" s="11" t="n">
        <v>17</v>
      </c>
      <c r="E678" s="12" t="n">
        <v>14.17</v>
      </c>
    </row>
    <row r="679">
      <c r="A679" s="3" t="inlineStr">
        <is>
          <t>XXPMC120-24</t>
        </is>
      </c>
      <c r="B679" s="3" t="inlineStr">
        <is>
          <t>Xativa</t>
        </is>
      </c>
      <c r="C679" s="3" t="inlineStr">
        <is>
          <t>2070 XPRESS MAT COAT P-24IN 45M 120</t>
        </is>
      </c>
      <c r="D679" s="11" t="n">
        <v>23</v>
      </c>
      <c r="E679" s="12" t="n">
        <v>19.17</v>
      </c>
    </row>
    <row r="680">
      <c r="A680" s="3" t="inlineStr">
        <is>
          <t>XXPMC120-36</t>
        </is>
      </c>
      <c r="B680" s="3" t="inlineStr">
        <is>
          <t>Xativa</t>
        </is>
      </c>
      <c r="C680" s="3" t="inlineStr">
        <is>
          <t>2071 XP MAT COAT PAP-36IN 45M 120GSM</t>
        </is>
      </c>
      <c r="D680" s="11" t="n">
        <v>34</v>
      </c>
      <c r="E680" s="12" t="n">
        <v>28.33</v>
      </c>
    </row>
    <row r="681">
      <c r="A681" s="3" t="inlineStr">
        <is>
          <t>XXPMC120-42</t>
        </is>
      </c>
      <c r="B681" s="3" t="inlineStr">
        <is>
          <t>Xativa</t>
        </is>
      </c>
      <c r="C681" s="3" t="inlineStr">
        <is>
          <t>2072 XP MAT COAT PAP-42IN 45M 120GSM</t>
        </is>
      </c>
      <c r="D681" s="11" t="n">
        <v>40</v>
      </c>
      <c r="E681" s="12" t="n">
        <v>33.33</v>
      </c>
    </row>
    <row r="682">
      <c r="A682" s="3" t="inlineStr">
        <is>
          <t>XXPMC120-54</t>
        </is>
      </c>
      <c r="B682" s="3" t="inlineStr">
        <is>
          <t>Xativa</t>
        </is>
      </c>
      <c r="C682" s="3" t="inlineStr">
        <is>
          <t>2073 XP MAT COAT PAP-54IN 45M 120GSM</t>
        </is>
      </c>
      <c r="D682" s="11" t="n">
        <v>52</v>
      </c>
      <c r="E682" s="12" t="n">
        <v>43.33</v>
      </c>
    </row>
    <row r="683">
      <c r="A683" s="3" t="inlineStr">
        <is>
          <t>XXPMC120-A4</t>
        </is>
      </c>
      <c r="B683" s="3" t="inlineStr">
        <is>
          <t>Xativa</t>
        </is>
      </c>
      <c r="C683" s="3" t="inlineStr">
        <is>
          <t>2075 XPRESS MAT COAT PAP-A4 150S 120</t>
        </is>
      </c>
      <c r="D683" s="11" t="n">
        <v>10</v>
      </c>
      <c r="E683" s="12" t="n">
        <v>8.33</v>
      </c>
    </row>
    <row r="684">
      <c r="A684" s="3" t="inlineStr">
        <is>
          <t>XXPMC120-A3</t>
        </is>
      </c>
      <c r="B684" s="3" t="inlineStr">
        <is>
          <t>Xativa</t>
        </is>
      </c>
      <c r="C684" s="3" t="inlineStr">
        <is>
          <t>2076 XPRESS MAT COAT PAP-A3 150S 120</t>
        </is>
      </c>
      <c r="D684" s="11" t="n">
        <v>23</v>
      </c>
      <c r="E684" s="12" t="n">
        <v>19.17</v>
      </c>
    </row>
    <row r="685">
      <c r="A685" s="3" t="inlineStr">
        <is>
          <t>XXPMC120-A3P</t>
        </is>
      </c>
      <c r="B685" s="3" t="inlineStr">
        <is>
          <t>Xativa</t>
        </is>
      </c>
      <c r="C685" s="3" t="inlineStr">
        <is>
          <t>2077 XPRESS MAT COAT P-A3P 150S 120</t>
        </is>
      </c>
      <c r="D685" s="11" t="n">
        <v>29</v>
      </c>
      <c r="E685" s="12" t="n">
        <v>24.17</v>
      </c>
    </row>
    <row r="686">
      <c r="A686" s="3" t="inlineStr">
        <is>
          <t>XXPMC180-A4</t>
        </is>
      </c>
      <c r="B686" s="3" t="inlineStr">
        <is>
          <t>Xativa</t>
        </is>
      </c>
      <c r="C686" s="3" t="inlineStr">
        <is>
          <t>2085 XPMAT COAT PREM PAP-A4 100S 180</t>
        </is>
      </c>
      <c r="D686" s="11" t="n">
        <v>12</v>
      </c>
      <c r="E686" s="12" t="n">
        <v>10</v>
      </c>
    </row>
    <row r="687">
      <c r="A687" s="3" t="inlineStr">
        <is>
          <t>XXPMC180-A3</t>
        </is>
      </c>
      <c r="B687" s="3" t="inlineStr">
        <is>
          <t>Xativa</t>
        </is>
      </c>
      <c r="C687" s="3" t="inlineStr">
        <is>
          <t>2086 XPMAT COAT PREM PAP-A3 100S 180</t>
        </is>
      </c>
      <c r="D687" s="11" t="n">
        <v>23</v>
      </c>
      <c r="E687" s="12" t="n">
        <v>19.17</v>
      </c>
    </row>
    <row r="688">
      <c r="A688" s="3" t="inlineStr">
        <is>
          <t>XXPMC230-17</t>
        </is>
      </c>
      <c r="B688" s="3" t="inlineStr">
        <is>
          <t>Xativa</t>
        </is>
      </c>
      <c r="C688" s="3" t="inlineStr">
        <is>
          <t>2089 XPMAT COAT PREMPAP-17IN 30M 230</t>
        </is>
      </c>
      <c r="D688" s="11" t="n">
        <v>18</v>
      </c>
      <c r="E688" s="12" t="n">
        <v>15</v>
      </c>
    </row>
    <row r="689">
      <c r="A689" s="3" t="inlineStr">
        <is>
          <t>XXPMC230-24</t>
        </is>
      </c>
      <c r="B689" s="3" t="inlineStr">
        <is>
          <t>Xativa</t>
        </is>
      </c>
      <c r="C689" s="3" t="inlineStr">
        <is>
          <t>2090 XPMAT COAT PREMPAP-24IN 30M 230</t>
        </is>
      </c>
      <c r="D689" s="11" t="n">
        <v>26</v>
      </c>
      <c r="E689" s="12" t="n">
        <v>21.67</v>
      </c>
    </row>
    <row r="690">
      <c r="A690" s="3" t="inlineStr">
        <is>
          <t>XXPMC230-A4</t>
        </is>
      </c>
      <c r="B690" s="3" t="inlineStr">
        <is>
          <t>Xativa</t>
        </is>
      </c>
      <c r="C690" s="3" t="inlineStr">
        <is>
          <t>2092 X-P MATCOAT PREM PAP-A4 80S 230</t>
        </is>
      </c>
      <c r="D690" s="11" t="n">
        <v>12</v>
      </c>
      <c r="E690" s="12" t="n">
        <v>10</v>
      </c>
    </row>
    <row r="691">
      <c r="A691" s="3" t="inlineStr">
        <is>
          <t>XXPMC230-A3</t>
        </is>
      </c>
      <c r="B691" s="3" t="inlineStr">
        <is>
          <t>Xativa</t>
        </is>
      </c>
      <c r="C691" s="3" t="inlineStr">
        <is>
          <t>2093 XPMAT COAT PREM PAP-A3 100S 230</t>
        </is>
      </c>
      <c r="D691" s="11" t="n">
        <v>23</v>
      </c>
      <c r="E691" s="12" t="n">
        <v>19.17</v>
      </c>
    </row>
    <row r="692">
      <c r="A692" s="3" t="inlineStr">
        <is>
          <t>XXPMC230-A3P</t>
        </is>
      </c>
      <c r="B692" s="3" t="inlineStr">
        <is>
          <t>Xativa</t>
        </is>
      </c>
      <c r="C692" s="3" t="inlineStr">
        <is>
          <t>2094 XPMAT COAT PREMPAP-A3P 100S 230</t>
        </is>
      </c>
      <c r="D692" s="11" t="n">
        <v>29</v>
      </c>
      <c r="E692" s="12" t="n">
        <v>24.17</v>
      </c>
    </row>
    <row r="693">
      <c r="A693" s="3" t="inlineStr">
        <is>
          <t>XPGPRO200-24</t>
        </is>
      </c>
      <c r="B693" s="3" t="inlineStr">
        <is>
          <t>Xativa</t>
        </is>
      </c>
      <c r="C693" s="3" t="inlineStr">
        <is>
          <t>2118 XP GL PRO PHOTO P-24IN 30M 200</t>
        </is>
      </c>
      <c r="D693" s="11" t="n">
        <v>49</v>
      </c>
      <c r="E693" s="12" t="n">
        <v>40.83</v>
      </c>
    </row>
    <row r="694">
      <c r="A694" s="3" t="inlineStr">
        <is>
          <t>XPGPRO200-36</t>
        </is>
      </c>
      <c r="B694" s="3" t="inlineStr">
        <is>
          <t>Xativa</t>
        </is>
      </c>
      <c r="C694" s="3" t="inlineStr">
        <is>
          <t>2119 XP GL PRO PHO PAP-36IN 30M 200</t>
        </is>
      </c>
      <c r="D694" s="11" t="n">
        <v>74</v>
      </c>
      <c r="E694" s="12" t="n">
        <v>61.67</v>
      </c>
    </row>
    <row r="695">
      <c r="A695" s="3" t="inlineStr">
        <is>
          <t>XPLPRO200-17</t>
        </is>
      </c>
      <c r="B695" s="3" t="inlineStr">
        <is>
          <t>Xativa</t>
        </is>
      </c>
      <c r="C695" s="3" t="inlineStr">
        <is>
          <t>2122 XP LUSTRE PROPHO P-17IN 30M 200</t>
        </is>
      </c>
      <c r="D695" s="11" t="n">
        <v>35</v>
      </c>
      <c r="E695" s="12" t="n">
        <v>29.17</v>
      </c>
    </row>
    <row r="696">
      <c r="A696" s="3" t="inlineStr">
        <is>
          <t>XPLPRO200-24</t>
        </is>
      </c>
      <c r="B696" s="3" t="inlineStr">
        <is>
          <t>Xativa</t>
        </is>
      </c>
      <c r="C696" s="3" t="inlineStr">
        <is>
          <t>2123 XP LUSTRE PRO PHO P-24IN30M 200</t>
        </is>
      </c>
      <c r="D696" s="11" t="n">
        <v>49</v>
      </c>
      <c r="E696" s="12" t="n">
        <v>40.83</v>
      </c>
    </row>
    <row r="697">
      <c r="A697" s="3" t="inlineStr">
        <is>
          <t>XPLPRO200-36</t>
        </is>
      </c>
      <c r="B697" s="3" t="inlineStr">
        <is>
          <t>Xativa</t>
        </is>
      </c>
      <c r="C697" s="3" t="inlineStr">
        <is>
          <t>2124 XP LUSTRE PROPHO P-36IN 30M 200</t>
        </is>
      </c>
      <c r="D697" s="11" t="n">
        <v>74</v>
      </c>
      <c r="E697" s="12" t="n">
        <v>61.67</v>
      </c>
    </row>
    <row r="698">
      <c r="A698" s="3" t="inlineStr">
        <is>
          <t>XGUW270-36</t>
        </is>
      </c>
      <c r="B698" s="3" t="inlineStr">
        <is>
          <t>Xativa</t>
        </is>
      </c>
      <c r="C698" s="3" t="inlineStr">
        <is>
          <t>2135 ULTRA WHGL PHOPAP-36IN 30M 270</t>
        </is>
      </c>
      <c r="D698" s="11" t="n">
        <v>98</v>
      </c>
      <c r="E698" s="12" t="n">
        <v>81.67</v>
      </c>
    </row>
    <row r="699">
      <c r="A699" s="3" t="inlineStr">
        <is>
          <t>XGUW270-42</t>
        </is>
      </c>
      <c r="B699" s="3" t="inlineStr">
        <is>
          <t>Xativa</t>
        </is>
      </c>
      <c r="C699" s="3" t="inlineStr">
        <is>
          <t>2136 ULTRA WHGL PHOPAP-42IN 30M 270</t>
        </is>
      </c>
      <c r="D699" s="11" t="n">
        <v>114</v>
      </c>
      <c r="E699" s="12" t="n">
        <v>95</v>
      </c>
    </row>
    <row r="700">
      <c r="A700" s="3" t="inlineStr">
        <is>
          <t>XXPMC180-24-45</t>
        </is>
      </c>
      <c r="B700" s="3" t="inlineStr">
        <is>
          <t>Xativa</t>
        </is>
      </c>
      <c r="C700" s="3" t="inlineStr">
        <is>
          <t>2149 XPMATCOAT PREMP-24IN45M 180 2IN</t>
        </is>
      </c>
      <c r="D700" s="11" t="n">
        <v>31</v>
      </c>
      <c r="E700" s="12" t="n">
        <v>25.83</v>
      </c>
    </row>
    <row r="701">
      <c r="A701" s="3" t="inlineStr">
        <is>
          <t>XXPMC180-36-45</t>
        </is>
      </c>
      <c r="B701" s="3" t="inlineStr">
        <is>
          <t>Xativa</t>
        </is>
      </c>
      <c r="C701" s="3" t="inlineStr">
        <is>
          <t>2150 XPMAT COAT PREMPAP-36IN 45M 180</t>
        </is>
      </c>
      <c r="D701" s="11" t="n">
        <v>46</v>
      </c>
      <c r="E701" s="12" t="n">
        <v>38.33</v>
      </c>
    </row>
    <row r="702">
      <c r="A702" s="3" t="inlineStr">
        <is>
          <t>XXPMC180-42-45</t>
        </is>
      </c>
      <c r="B702" s="3" t="inlineStr">
        <is>
          <t>Xativa</t>
        </is>
      </c>
      <c r="C702" s="3" t="inlineStr">
        <is>
          <t>2151 XPMAT COAT PRE-42IN 45M 180 2IN</t>
        </is>
      </c>
      <c r="D702" s="11" t="n">
        <v>53</v>
      </c>
      <c r="E702" s="12" t="n">
        <v>44.17</v>
      </c>
    </row>
    <row r="703">
      <c r="A703" s="3" t="inlineStr">
        <is>
          <t>XXPMC140-24</t>
        </is>
      </c>
      <c r="B703" s="3" t="inlineStr">
        <is>
          <t>Xativa</t>
        </is>
      </c>
      <c r="C703" s="3" t="inlineStr">
        <is>
          <t>2160 XPMAT COAT PREMPAP-24IN 45M 140</t>
        </is>
      </c>
      <c r="D703" s="11" t="n">
        <v>26</v>
      </c>
      <c r="E703" s="12" t="n">
        <v>21.67</v>
      </c>
    </row>
    <row r="704">
      <c r="A704" s="3" t="inlineStr">
        <is>
          <t>XXPMC140-44</t>
        </is>
      </c>
      <c r="B704" s="3" t="inlineStr">
        <is>
          <t>Xativa</t>
        </is>
      </c>
      <c r="C704" s="3" t="inlineStr">
        <is>
          <t>2161 XPMAT COAT PREMPAP-44IN 45M 140</t>
        </is>
      </c>
      <c r="D704" s="11" t="n">
        <v>47</v>
      </c>
      <c r="E704" s="12" t="n">
        <v>39.17</v>
      </c>
    </row>
    <row r="705">
      <c r="A705" s="3" t="inlineStr">
        <is>
          <t>XXPMC180-17-45</t>
        </is>
      </c>
      <c r="B705" s="3" t="inlineStr">
        <is>
          <t>Xativa</t>
        </is>
      </c>
      <c r="C705" s="3" t="inlineStr">
        <is>
          <t>2178 XPMAT COAT PRE-17IN 45M 180 2IN</t>
        </is>
      </c>
      <c r="D705" s="11" t="n">
        <v>22</v>
      </c>
      <c r="E705" s="12" t="n">
        <v>18.33</v>
      </c>
    </row>
    <row r="706">
      <c r="A706" s="3" t="inlineStr">
        <is>
          <t>XXPMC140-36</t>
        </is>
      </c>
      <c r="B706" s="3" t="inlineStr">
        <is>
          <t>Xativa</t>
        </is>
      </c>
      <c r="C706" s="3" t="inlineStr">
        <is>
          <t>2182 XPMAT COAT PRE-36IN 45M 140 2IN</t>
        </is>
      </c>
      <c r="D706" s="11" t="n">
        <v>38</v>
      </c>
      <c r="E706" s="12" t="n">
        <v>31.67</v>
      </c>
    </row>
    <row r="707">
      <c r="A707" s="3" t="inlineStr">
        <is>
          <t>XSAOV80-24-30</t>
        </is>
      </c>
      <c r="B707" s="3" t="inlineStr">
        <is>
          <t>Xativa</t>
        </is>
      </c>
      <c r="C707" s="3" t="inlineStr">
        <is>
          <t>2183 SELF ADH OUTDO VINY-24IN 30M 80</t>
        </is>
      </c>
      <c r="D707" s="11" t="n">
        <v>94</v>
      </c>
      <c r="E707" s="12" t="n">
        <v>78.33</v>
      </c>
    </row>
    <row r="708">
      <c r="A708" s="3" t="inlineStr">
        <is>
          <t>XSAOV80-42-30</t>
        </is>
      </c>
      <c r="B708" s="3" t="inlineStr">
        <is>
          <t>Xativa</t>
        </is>
      </c>
      <c r="C708" s="3" t="inlineStr">
        <is>
          <t>2184 SELFADH OUTDO VINYL-42IN 30M 80</t>
        </is>
      </c>
      <c r="D708" s="11" t="n">
        <v>164</v>
      </c>
      <c r="E708" s="12" t="n">
        <v>136.67</v>
      </c>
    </row>
    <row r="709">
      <c r="A709" s="3" t="inlineStr">
        <is>
          <t>XRSAOV80-42-30</t>
        </is>
      </c>
      <c r="B709" s="3" t="inlineStr">
        <is>
          <t>Xativa</t>
        </is>
      </c>
      <c r="C709" s="3" t="inlineStr">
        <is>
          <t>2189 REMOV SELF ADH OUTDV-42IN30M 80</t>
        </is>
      </c>
      <c r="D709" s="11" t="n">
        <v>175</v>
      </c>
      <c r="E709" s="12" t="n">
        <v>145.83</v>
      </c>
    </row>
    <row r="710">
      <c r="A710" s="3" t="inlineStr">
        <is>
          <t>XSAOV80-36-30</t>
        </is>
      </c>
      <c r="B710" s="3" t="inlineStr">
        <is>
          <t>Xativa</t>
        </is>
      </c>
      <c r="C710" s="3" t="inlineStr">
        <is>
          <t>2195 SELFADH OUTDO VINYL-36IN 30M 80</t>
        </is>
      </c>
      <c r="D710" s="11" t="n">
        <v>141</v>
      </c>
      <c r="E710" s="12" t="n">
        <v>117.5</v>
      </c>
    </row>
    <row r="711">
      <c r="A711" s="3" t="inlineStr">
        <is>
          <t>XRSAOV80-24-30</t>
        </is>
      </c>
      <c r="B711" s="3" t="inlineStr">
        <is>
          <t>Xativa</t>
        </is>
      </c>
      <c r="C711" s="3" t="inlineStr">
        <is>
          <t>2198 REMOV SELF ADH OUTDV-24IN30M 80</t>
        </is>
      </c>
      <c r="D711" s="11" t="n">
        <v>100</v>
      </c>
      <c r="E711" s="12" t="n">
        <v>83.33</v>
      </c>
    </row>
    <row r="712">
      <c r="A712" s="3" t="inlineStr">
        <is>
          <t>XXPMC180-60-45</t>
        </is>
      </c>
      <c r="B712" s="3" t="inlineStr">
        <is>
          <t>Xativa</t>
        </is>
      </c>
      <c r="C712" s="3" t="inlineStr">
        <is>
          <t>2262 XPMAT COAT PREMPAP-60IN 45M 180</t>
        </is>
      </c>
      <c r="D712" s="11" t="n">
        <v>77</v>
      </c>
      <c r="E712" s="12" t="n">
        <v>64.17</v>
      </c>
    </row>
    <row r="713">
      <c r="A713" s="3" t="inlineStr">
        <is>
          <t>XPSPRO260-24</t>
        </is>
      </c>
      <c r="B713" s="3" t="inlineStr">
        <is>
          <t>Xativa</t>
        </is>
      </c>
      <c r="C713" s="3" t="inlineStr">
        <is>
          <t>2312 XP SAT PRO PHOTO P-24IN 30M 260</t>
        </is>
      </c>
      <c r="D713" s="11" t="n">
        <v>60</v>
      </c>
      <c r="E713" s="12" t="n">
        <v>50</v>
      </c>
    </row>
    <row r="714">
      <c r="A714" s="3" t="inlineStr">
        <is>
          <t>XPSPRO260-42</t>
        </is>
      </c>
      <c r="B714" s="3" t="inlineStr">
        <is>
          <t>Xativa</t>
        </is>
      </c>
      <c r="C714" s="3" t="inlineStr">
        <is>
          <t>2314 XP SAT PRO PHO PAP-42IN 30M 260</t>
        </is>
      </c>
      <c r="D714" s="11" t="n">
        <v>105</v>
      </c>
      <c r="E714" s="12" t="n">
        <v>87.5</v>
      </c>
    </row>
    <row r="715">
      <c r="A715" s="3" t="inlineStr">
        <is>
          <t>XPGPRO260-24</t>
        </is>
      </c>
      <c r="B715" s="3" t="inlineStr">
        <is>
          <t>Xativa</t>
        </is>
      </c>
      <c r="C715" s="3" t="inlineStr">
        <is>
          <t>2316 XP GL PRO PHOTO P-24IN 30M 260</t>
        </is>
      </c>
      <c r="D715" s="11" t="n">
        <v>60</v>
      </c>
      <c r="E715" s="12" t="n">
        <v>50</v>
      </c>
    </row>
    <row r="716">
      <c r="A716" s="3" t="inlineStr">
        <is>
          <t>XPGPRO260-36</t>
        </is>
      </c>
      <c r="B716" s="3" t="inlineStr">
        <is>
          <t>Xativa</t>
        </is>
      </c>
      <c r="C716" s="3" t="inlineStr">
        <is>
          <t>2317 XP GL PRO PHO PAP-36IN 30M 260</t>
        </is>
      </c>
      <c r="D716" s="11" t="n">
        <v>75</v>
      </c>
      <c r="E716" s="12" t="n">
        <v>62.5</v>
      </c>
    </row>
    <row r="717">
      <c r="A717" s="3" t="inlineStr">
        <is>
          <t>XPLPRO260-42</t>
        </is>
      </c>
      <c r="B717" s="3" t="inlineStr">
        <is>
          <t>Xativa</t>
        </is>
      </c>
      <c r="C717" s="3" t="inlineStr">
        <is>
          <t>2322 XP LUSTRE PROPHO P-42IN 30M 260</t>
        </is>
      </c>
      <c r="D717" s="11" t="n">
        <v>88</v>
      </c>
      <c r="E717" s="12" t="n">
        <v>73.33</v>
      </c>
    </row>
    <row r="718">
      <c r="A718" s="3" t="inlineStr">
        <is>
          <t>XXPMC230-44-3</t>
        </is>
      </c>
      <c r="B718" s="3" t="inlineStr">
        <is>
          <t>Xativa</t>
        </is>
      </c>
      <c r="C718" s="3" t="inlineStr">
        <is>
          <t>2326 XPMAT COAT PRE-44IN 30M 230 3IN</t>
        </is>
      </c>
      <c r="D718" s="11" t="n">
        <v>47</v>
      </c>
      <c r="E718" s="12" t="n">
        <v>39.17</v>
      </c>
    </row>
    <row r="719">
      <c r="A719" s="3" t="inlineStr">
        <is>
          <t>XXPMC120-36-90</t>
        </is>
      </c>
      <c r="B719" s="3" t="inlineStr">
        <is>
          <t>Xativa</t>
        </is>
      </c>
      <c r="C719" s="3" t="inlineStr">
        <is>
          <t>2336 XPMAT COAT PAP-36IN 90M 120 2IN</t>
        </is>
      </c>
      <c r="D719" s="11" t="n">
        <v>56</v>
      </c>
      <c r="E719" s="12" t="n">
        <v>46.67</v>
      </c>
    </row>
    <row r="720">
      <c r="A720" s="3" t="inlineStr">
        <is>
          <t>XXPMC230-42-3</t>
        </is>
      </c>
      <c r="B720" s="3" t="inlineStr">
        <is>
          <t>Xativa</t>
        </is>
      </c>
      <c r="C720" s="3" t="inlineStr">
        <is>
          <t>2355 XPMAT COAT PRE-42IN 30M 230 3IN</t>
        </is>
      </c>
      <c r="D720" s="11" t="n">
        <v>45</v>
      </c>
      <c r="E720" s="12" t="n">
        <v>37.5</v>
      </c>
    </row>
    <row r="721">
      <c r="A721" s="3" t="inlineStr">
        <is>
          <t>XXPMC230-17-3</t>
        </is>
      </c>
      <c r="B721" s="3" t="inlineStr">
        <is>
          <t>Xativa</t>
        </is>
      </c>
      <c r="C721" s="3" t="inlineStr">
        <is>
          <t>2357 XPMAT COAT PRE-17IN 30M 230 3IN</t>
        </is>
      </c>
      <c r="D721" s="11" t="n">
        <v>18</v>
      </c>
      <c r="E721" s="12" t="n">
        <v>15</v>
      </c>
    </row>
    <row r="722">
      <c r="A722" s="3" t="inlineStr">
        <is>
          <t>XCA3TO2</t>
        </is>
      </c>
      <c r="B722" s="3" t="inlineStr">
        <is>
          <t>Xativa</t>
        </is>
      </c>
      <c r="C722" s="3" t="inlineStr">
        <is>
          <t>2386 CORE ADAPTOR 3IN TO 2IN SINGLES</t>
        </is>
      </c>
      <c r="D722" s="11" t="n">
        <v>6</v>
      </c>
      <c r="E722" s="12" t="n">
        <v>5</v>
      </c>
    </row>
    <row r="723">
      <c r="A723" s="3" t="inlineStr">
        <is>
          <t>XXPMC120-42-90</t>
        </is>
      </c>
      <c r="B723" s="3" t="inlineStr">
        <is>
          <t>Xativa</t>
        </is>
      </c>
      <c r="C723" s="3" t="inlineStr">
        <is>
          <t>2387 XP MAT COAT PAP-42IN 90M 120GSM</t>
        </is>
      </c>
      <c r="D723" s="11" t="n">
        <v>66</v>
      </c>
      <c r="E723" s="12" t="n">
        <v>55</v>
      </c>
    </row>
    <row r="724">
      <c r="A724" s="3" t="inlineStr">
        <is>
          <t>XXPMC140-42</t>
        </is>
      </c>
      <c r="B724" s="3" t="inlineStr">
        <is>
          <t>Xativa</t>
        </is>
      </c>
      <c r="C724" s="3" t="inlineStr">
        <is>
          <t>2398 XPMAT COAT PREMPAP-42IN 45M 140</t>
        </is>
      </c>
      <c r="D724" s="11" t="n">
        <v>44</v>
      </c>
      <c r="E724" s="12" t="n">
        <v>36.67</v>
      </c>
    </row>
    <row r="725">
      <c r="A725" s="3" t="inlineStr">
        <is>
          <t>XCORE</t>
        </is>
      </c>
      <c r="B725" s="3" t="inlineStr">
        <is>
          <t>Xativa</t>
        </is>
      </c>
      <c r="C725" s="3" t="inlineStr">
        <is>
          <t>2402 3IN SAMPLECORE USE WITH SAMPLES</t>
        </is>
      </c>
      <c r="D725" s="11" t="n">
        <v>3</v>
      </c>
      <c r="E725" s="12" t="n">
        <v>2.5</v>
      </c>
    </row>
    <row r="726">
      <c r="A726" s="3" t="inlineStr">
        <is>
          <t>XXPMC90-33-90</t>
        </is>
      </c>
      <c r="B726" s="3" t="inlineStr">
        <is>
          <t>Xativa</t>
        </is>
      </c>
      <c r="C726" s="3" t="inlineStr">
        <is>
          <t>2446 XP MATT COAT PAP-33IN 90M 90GSM</t>
        </is>
      </c>
      <c r="D726" s="11" t="n">
        <v>41</v>
      </c>
      <c r="E726" s="12" t="n">
        <v>34.17</v>
      </c>
    </row>
    <row r="727">
      <c r="A727" s="3" t="inlineStr">
        <is>
          <t>XXPMC90-36-90</t>
        </is>
      </c>
      <c r="B727" s="3" t="inlineStr">
        <is>
          <t>Xativa</t>
        </is>
      </c>
      <c r="C727" s="3" t="inlineStr">
        <is>
          <t>2447 XP MATT COAT PAP-36IN 90M 90GSM</t>
        </is>
      </c>
      <c r="D727" s="11" t="n">
        <v>43</v>
      </c>
      <c r="E727" s="12" t="n">
        <v>35.83</v>
      </c>
    </row>
    <row r="728">
      <c r="A728" s="3" t="inlineStr">
        <is>
          <t>XXPMC90-42-90</t>
        </is>
      </c>
      <c r="B728" s="3" t="inlineStr">
        <is>
          <t>Xativa</t>
        </is>
      </c>
      <c r="C728" s="3" t="inlineStr">
        <is>
          <t>2448 XP MATT COAT PAP-42IN 90M 90GSM</t>
        </is>
      </c>
      <c r="D728" s="11" t="n">
        <v>50</v>
      </c>
      <c r="E728" s="12" t="n">
        <v>41.67</v>
      </c>
    </row>
    <row r="729">
      <c r="A729" s="3" t="inlineStr">
        <is>
          <t>XXPMC230-36</t>
        </is>
      </c>
      <c r="B729" s="3" t="inlineStr">
        <is>
          <t>Xativa</t>
        </is>
      </c>
      <c r="C729" s="3" t="inlineStr">
        <is>
          <t>2451 XPMAT COAT PREMPAP-36IN 30M 230</t>
        </is>
      </c>
      <c r="D729" s="11" t="n">
        <v>38</v>
      </c>
      <c r="E729" s="12" t="n">
        <v>31.67</v>
      </c>
    </row>
    <row r="730">
      <c r="A730" s="3" t="inlineStr">
        <is>
          <t>XPSPRO200-17</t>
        </is>
      </c>
      <c r="B730" s="3" t="inlineStr">
        <is>
          <t>Xativa</t>
        </is>
      </c>
      <c r="C730" s="3" t="inlineStr">
        <is>
          <t>2463 XP SAT PRO PHO PAP-17IN 30M 200</t>
        </is>
      </c>
      <c r="D730" s="11" t="n">
        <v>35</v>
      </c>
      <c r="E730" s="12" t="n">
        <v>29.17</v>
      </c>
    </row>
    <row r="731">
      <c r="A731" s="3" t="inlineStr">
        <is>
          <t>XPSPRO200-24</t>
        </is>
      </c>
      <c r="B731" s="3" t="inlineStr">
        <is>
          <t>Xativa</t>
        </is>
      </c>
      <c r="C731" s="3" t="inlineStr">
        <is>
          <t>2464 XP SAT PRO PHOTO P-24IN 30M 200</t>
        </is>
      </c>
      <c r="D731" s="11" t="n">
        <v>49</v>
      </c>
      <c r="E731" s="12" t="n">
        <v>40.83</v>
      </c>
    </row>
    <row r="732">
      <c r="A732" s="3" t="inlineStr">
        <is>
          <t>XPSPRO200-36</t>
        </is>
      </c>
      <c r="B732" s="3" t="inlineStr">
        <is>
          <t>Xativa</t>
        </is>
      </c>
      <c r="C732" s="3" t="inlineStr">
        <is>
          <t>2465 XP SAT PRO PHO PAP-36IN 30M 200</t>
        </is>
      </c>
      <c r="D732" s="11" t="n">
        <v>74</v>
      </c>
      <c r="E732" s="12" t="n">
        <v>61.67</v>
      </c>
    </row>
    <row r="733">
      <c r="A733" s="3" t="inlineStr">
        <is>
          <t>XPSPRO200-60-60</t>
        </is>
      </c>
      <c r="B733" s="3" t="inlineStr">
        <is>
          <t>Xativa</t>
        </is>
      </c>
      <c r="C733" s="3" t="inlineStr">
        <is>
          <t>2469 XP SAT PRO PHO PAP-60IN 60M 200</t>
        </is>
      </c>
      <c r="D733" s="11" t="n">
        <v>196</v>
      </c>
      <c r="E733" s="12" t="n">
        <v>163.33</v>
      </c>
    </row>
    <row r="734">
      <c r="A734" s="3" t="inlineStr">
        <is>
          <t>XPLPRO200-50</t>
        </is>
      </c>
      <c r="B734" s="3" t="inlineStr">
        <is>
          <t>Xativa</t>
        </is>
      </c>
      <c r="C734" s="3" t="inlineStr">
        <is>
          <t>2482 XP LUSTRE PROPHO P-50IN 30M 200</t>
        </is>
      </c>
      <c r="D734" s="11" t="n">
        <v>102</v>
      </c>
      <c r="E734" s="12" t="n">
        <v>85</v>
      </c>
    </row>
    <row r="735">
      <c r="A735" s="3" t="inlineStr">
        <is>
          <t>XDSMC220-42-3</t>
        </is>
      </c>
      <c r="B735" s="3" t="inlineStr">
        <is>
          <t>Xativa</t>
        </is>
      </c>
      <c r="C735" s="3" t="inlineStr">
        <is>
          <t>2483 DOU S MAT COAT-42IN 30M 220 3IN</t>
        </is>
      </c>
      <c r="D735" s="11" t="n">
        <v>25</v>
      </c>
      <c r="E735" s="12" t="n">
        <v>20.83</v>
      </c>
    </row>
    <row r="736">
      <c r="A736" s="3" t="inlineStr">
        <is>
          <t>XPLPRO260-17-3</t>
        </is>
      </c>
      <c r="B736" s="3" t="inlineStr">
        <is>
          <t>Xativa</t>
        </is>
      </c>
      <c r="C736" s="3" t="inlineStr">
        <is>
          <t>2486 XPLUST PRO PHO-17IN 30M 260 3IN</t>
        </is>
      </c>
      <c r="D736" s="11" t="n">
        <v>43</v>
      </c>
      <c r="E736" s="12" t="n">
        <v>35.83</v>
      </c>
    </row>
    <row r="737">
      <c r="A737" s="3" t="inlineStr">
        <is>
          <t>XPSPPRO200-A4</t>
        </is>
      </c>
      <c r="B737" s="3" t="inlineStr">
        <is>
          <t>Xativa</t>
        </is>
      </c>
      <c r="C737" s="3" t="inlineStr">
        <is>
          <t>2487 XP SATPEARL P PHO P-A4 100S 200</t>
        </is>
      </c>
      <c r="D737" s="11" t="n">
        <v>21</v>
      </c>
      <c r="E737" s="12" t="n">
        <v>17.5</v>
      </c>
    </row>
    <row r="738">
      <c r="A738" s="3" t="inlineStr">
        <is>
          <t>XPSPPRO260-A4</t>
        </is>
      </c>
      <c r="B738" s="3" t="inlineStr">
        <is>
          <t>Xativa</t>
        </is>
      </c>
      <c r="C738" s="3" t="inlineStr">
        <is>
          <t>2489 XP SATPEAR PR PHO P-A4 100S 260</t>
        </is>
      </c>
      <c r="D738" s="11" t="n">
        <v>25</v>
      </c>
      <c r="E738" s="12" t="n">
        <v>20.83</v>
      </c>
    </row>
    <row r="739">
      <c r="A739" s="3" t="inlineStr">
        <is>
          <t>XPSPPRO260-A3</t>
        </is>
      </c>
      <c r="B739" s="3" t="inlineStr">
        <is>
          <t>Xativa</t>
        </is>
      </c>
      <c r="C739" s="3" t="inlineStr">
        <is>
          <t>2490 XP SATPEAR PRO PHOP-A3 100S 260</t>
        </is>
      </c>
      <c r="D739" s="11" t="n">
        <v>50</v>
      </c>
      <c r="E739" s="12" t="n">
        <v>41.67</v>
      </c>
    </row>
    <row r="740">
      <c r="A740" s="3" t="inlineStr">
        <is>
          <t>XPSPPRO295-A4</t>
        </is>
      </c>
      <c r="B740" s="3" t="inlineStr">
        <is>
          <t>Xativa</t>
        </is>
      </c>
      <c r="C740" s="3" t="inlineStr">
        <is>
          <t>2491 XP SATPEAR PRO PHO P-A4 50S 295</t>
        </is>
      </c>
      <c r="D740" s="11" t="n">
        <v>17</v>
      </c>
      <c r="E740" s="12" t="n">
        <v>14.17</v>
      </c>
    </row>
    <row r="741">
      <c r="A741" s="3" t="inlineStr">
        <is>
          <t>XPGPRO260-A4</t>
        </is>
      </c>
      <c r="B741" s="3" t="inlineStr">
        <is>
          <t>Xativa</t>
        </is>
      </c>
      <c r="C741" s="3" t="inlineStr">
        <is>
          <t>2495 XP GL PRO PHOTO PAP-A4 100S 260</t>
        </is>
      </c>
      <c r="D741" s="11" t="n">
        <v>25</v>
      </c>
      <c r="E741" s="12" t="n">
        <v>20.83</v>
      </c>
    </row>
    <row r="742">
      <c r="A742" s="3" t="inlineStr">
        <is>
          <t>XPGPRO295-A4</t>
        </is>
      </c>
      <c r="B742" s="3" t="inlineStr">
        <is>
          <t>Xativa</t>
        </is>
      </c>
      <c r="C742" s="3" t="inlineStr">
        <is>
          <t>2497 X-P GL PRO PHOTO PAP-A4 50S 295</t>
        </is>
      </c>
      <c r="D742" s="11" t="n">
        <v>15</v>
      </c>
      <c r="E742" s="12" t="n">
        <v>12.5</v>
      </c>
    </row>
    <row r="743">
      <c r="A743" s="3" t="inlineStr">
        <is>
          <t>XXPMCP120-17-3</t>
        </is>
      </c>
      <c r="B743" s="3" t="inlineStr">
        <is>
          <t>Xativa</t>
        </is>
      </c>
      <c r="C743" s="3" t="inlineStr">
        <is>
          <t>2506 XPMAT COAT PRE-17IN 45M 120 3IN</t>
        </is>
      </c>
      <c r="D743" s="11" t="n">
        <v>18</v>
      </c>
      <c r="E743" s="12" t="n">
        <v>15</v>
      </c>
    </row>
    <row r="744">
      <c r="A744" s="3" t="inlineStr">
        <is>
          <t>XXPMCP120-36-3</t>
        </is>
      </c>
      <c r="B744" s="3" t="inlineStr">
        <is>
          <t>Xativa</t>
        </is>
      </c>
      <c r="C744" s="3" t="inlineStr">
        <is>
          <t>2508 XPMAT COAT PRE-36IN 45M 120 3IN</t>
        </is>
      </c>
      <c r="D744" s="11" t="n">
        <v>36</v>
      </c>
      <c r="E744" s="12" t="n">
        <v>30</v>
      </c>
    </row>
    <row r="745">
      <c r="A745" s="3" t="inlineStr">
        <is>
          <t>XXPMCP120-44-3</t>
        </is>
      </c>
      <c r="B745" s="3" t="inlineStr">
        <is>
          <t>Xativa</t>
        </is>
      </c>
      <c r="C745" s="3" t="inlineStr">
        <is>
          <t>2510 XPMAT COAT PRE-44IN 45M 120 3IN</t>
        </is>
      </c>
      <c r="D745" s="11" t="n">
        <v>44</v>
      </c>
      <c r="E745" s="12" t="n">
        <v>36.67</v>
      </c>
    </row>
    <row r="746">
      <c r="A746" s="3" t="inlineStr">
        <is>
          <t>XPSPRO260-44-3</t>
        </is>
      </c>
      <c r="B746" s="3" t="inlineStr">
        <is>
          <t>Xativa</t>
        </is>
      </c>
      <c r="C746" s="3" t="inlineStr">
        <is>
          <t>2519 XPSAT PRO PHOP-44IN 30M 260 3IN</t>
        </is>
      </c>
      <c r="D746" s="11" t="n">
        <v>110</v>
      </c>
      <c r="E746" s="12" t="n">
        <v>91.67</v>
      </c>
    </row>
    <row r="747">
      <c r="A747" s="3" t="inlineStr">
        <is>
          <t>XPLPRO260-24-3</t>
        </is>
      </c>
      <c r="B747" s="3" t="inlineStr">
        <is>
          <t>Xativa</t>
        </is>
      </c>
      <c r="C747" s="3" t="inlineStr">
        <is>
          <t>2521 XP LUSTPRO PHO-24IN 30M 260 3IN</t>
        </is>
      </c>
      <c r="D747" s="11" t="n">
        <v>60</v>
      </c>
      <c r="E747" s="12" t="n">
        <v>50</v>
      </c>
    </row>
    <row r="748">
      <c r="A748" s="3" t="inlineStr">
        <is>
          <t>XPLPRO260-44-3</t>
        </is>
      </c>
      <c r="B748" s="3" t="inlineStr">
        <is>
          <t>Xativa</t>
        </is>
      </c>
      <c r="C748" s="3" t="inlineStr">
        <is>
          <t>2524 XPLUST PRO PHO-44IN 30M 260 3IN</t>
        </is>
      </c>
      <c r="D748" s="11" t="n">
        <v>110</v>
      </c>
      <c r="E748" s="12" t="n">
        <v>91.67</v>
      </c>
    </row>
    <row r="749">
      <c r="A749" s="3" t="inlineStr">
        <is>
          <t>XPLPRO295-17-3</t>
        </is>
      </c>
      <c r="B749" s="3" t="inlineStr">
        <is>
          <t>Xativa</t>
        </is>
      </c>
      <c r="C749" s="3" t="inlineStr">
        <is>
          <t>2526 XPLUST PRO PHO-17IN 30M 295 3IN</t>
        </is>
      </c>
      <c r="D749" s="11" t="n">
        <v>56</v>
      </c>
      <c r="E749" s="12" t="n">
        <v>46.67</v>
      </c>
    </row>
    <row r="750">
      <c r="A750" s="3" t="inlineStr">
        <is>
          <t>XPGPRO295-24-3</t>
        </is>
      </c>
      <c r="B750" s="3" t="inlineStr">
        <is>
          <t>Xativa</t>
        </is>
      </c>
      <c r="C750" s="3" t="inlineStr">
        <is>
          <t>2530 XP GLPRO PHO P-24IN 30M 295 3IN</t>
        </is>
      </c>
      <c r="D750" s="11" t="n">
        <v>79</v>
      </c>
      <c r="E750" s="12" t="n">
        <v>65.83</v>
      </c>
    </row>
    <row r="751">
      <c r="A751" s="3" t="inlineStr">
        <is>
          <t>XPGPRO260-17-3</t>
        </is>
      </c>
      <c r="B751" s="3" t="inlineStr">
        <is>
          <t>Xativa</t>
        </is>
      </c>
      <c r="C751" s="3" t="inlineStr">
        <is>
          <t>2546 XP GL PRO PHOP-17IN 30M 260 3IN</t>
        </is>
      </c>
      <c r="D751" s="11" t="n">
        <v>36</v>
      </c>
      <c r="E751" s="12" t="n">
        <v>30</v>
      </c>
    </row>
    <row r="752">
      <c r="A752" s="3" t="inlineStr">
        <is>
          <t>XPGPRO260-24-3</t>
        </is>
      </c>
      <c r="B752" s="3" t="inlineStr">
        <is>
          <t>Xativa</t>
        </is>
      </c>
      <c r="C752" s="3" t="inlineStr">
        <is>
          <t>2547 XP GLPRO PHO P-24IN 30M 260 3IN</t>
        </is>
      </c>
      <c r="D752" s="11" t="n">
        <v>60</v>
      </c>
      <c r="E752" s="12" t="n">
        <v>50</v>
      </c>
    </row>
    <row r="753">
      <c r="A753" s="3" t="inlineStr">
        <is>
          <t>XPSPRO260-17-3</t>
        </is>
      </c>
      <c r="B753" s="3" t="inlineStr">
        <is>
          <t>Xativa</t>
        </is>
      </c>
      <c r="C753" s="3" t="inlineStr">
        <is>
          <t>2549 XPSAT PRO PHOP-17IN 30M 260 3IN</t>
        </is>
      </c>
      <c r="D753" s="11" t="n">
        <v>43</v>
      </c>
      <c r="E753" s="12" t="n">
        <v>35.83</v>
      </c>
    </row>
    <row r="754">
      <c r="A754" s="3" t="inlineStr">
        <is>
          <t>XPSPRO260-24-3</t>
        </is>
      </c>
      <c r="B754" s="3" t="inlineStr">
        <is>
          <t>Xativa</t>
        </is>
      </c>
      <c r="C754" s="3" t="inlineStr">
        <is>
          <t>2550 XP SATPRO PH P-24IN 30M 260 3IN</t>
        </is>
      </c>
      <c r="D754" s="11" t="n">
        <v>60</v>
      </c>
      <c r="E754" s="12" t="n">
        <v>50</v>
      </c>
    </row>
    <row r="755">
      <c r="A755" s="3" t="inlineStr">
        <is>
          <t>XPSPRO260-36-3</t>
        </is>
      </c>
      <c r="B755" s="3" t="inlineStr">
        <is>
          <t>Xativa</t>
        </is>
      </c>
      <c r="C755" s="3" t="inlineStr">
        <is>
          <t>2551 XPSAT PRO PHOP-36IN 30M 260 3IN</t>
        </is>
      </c>
      <c r="D755" s="11" t="n">
        <v>90</v>
      </c>
      <c r="E755" s="12" t="n">
        <v>75</v>
      </c>
    </row>
    <row r="756">
      <c r="A756" s="3" t="inlineStr">
        <is>
          <t>XPSPRO260-42-3</t>
        </is>
      </c>
      <c r="B756" s="3" t="inlineStr">
        <is>
          <t>Xativa</t>
        </is>
      </c>
      <c r="C756" s="3" t="inlineStr">
        <is>
          <t>2563 XPSAT PRO PHOP-42IN 30M 260 3IN</t>
        </is>
      </c>
      <c r="D756" s="11" t="n">
        <v>105</v>
      </c>
      <c r="E756" s="12" t="n">
        <v>87.5</v>
      </c>
    </row>
    <row r="757">
      <c r="A757" s="3" t="inlineStr">
        <is>
          <t>XXPMC230-36-3</t>
        </is>
      </c>
      <c r="B757" s="3" t="inlineStr">
        <is>
          <t>Xativa</t>
        </is>
      </c>
      <c r="C757" s="3" t="inlineStr">
        <is>
          <t>2565 XPMAT COAT PRE-36IN 30M 230 3IN</t>
        </is>
      </c>
      <c r="D757" s="11" t="n">
        <v>38</v>
      </c>
      <c r="E757" s="12" t="n">
        <v>31.67</v>
      </c>
    </row>
    <row r="758">
      <c r="A758" s="3" t="inlineStr">
        <is>
          <t>XPSPPRO260-A2</t>
        </is>
      </c>
      <c r="B758" s="3" t="inlineStr">
        <is>
          <t>Xativa</t>
        </is>
      </c>
      <c r="C758" s="3" t="inlineStr">
        <is>
          <t>2603 XP SATPEAR PRO PHO P-A2 50S-260</t>
        </is>
      </c>
      <c r="D758" s="11" t="n">
        <v>54</v>
      </c>
      <c r="E758" s="12" t="n">
        <v>45</v>
      </c>
    </row>
    <row r="759">
      <c r="A759" s="3" t="inlineStr">
        <is>
          <t>XPPC75-23-175-3</t>
        </is>
      </c>
      <c r="B759" s="3" t="inlineStr">
        <is>
          <t>Xativa</t>
        </is>
      </c>
      <c r="C759" s="3" t="inlineStr">
        <is>
          <t>2616 PPC BOND PAP-23 4IN 175M 75 3IN</t>
        </is>
      </c>
      <c r="D759" s="11" t="n">
        <v>27</v>
      </c>
      <c r="E759" s="12" t="n">
        <v>22.5</v>
      </c>
    </row>
    <row r="760">
      <c r="A760" s="3" t="inlineStr">
        <is>
          <t>XTP112-36-50</t>
        </is>
      </c>
      <c r="B760" s="3" t="inlineStr">
        <is>
          <t>Xativa</t>
        </is>
      </c>
      <c r="C760" s="3" t="inlineStr">
        <is>
          <t>2623 TRACING PAPER-36IN 50M 112GSM</t>
        </is>
      </c>
      <c r="D760" s="11" t="n">
        <v>80</v>
      </c>
      <c r="E760" s="12" t="n">
        <v>66.67</v>
      </c>
    </row>
    <row r="761">
      <c r="A761" s="3" t="inlineStr">
        <is>
          <t>XCIJP80-23-50</t>
        </is>
      </c>
      <c r="B761" s="3" t="inlineStr">
        <is>
          <t>Xativa</t>
        </is>
      </c>
      <c r="C761" s="3" t="inlineStr">
        <is>
          <t>2624 COL INKJ PAP-23 4INX4RL 50M 80</t>
        </is>
      </c>
      <c r="D761" s="11" t="n">
        <v>46</v>
      </c>
      <c r="E761" s="12" t="n">
        <v>38.33</v>
      </c>
    </row>
    <row r="762">
      <c r="A762" s="3" t="inlineStr">
        <is>
          <t>XCIJP80-24-50</t>
        </is>
      </c>
      <c r="B762" s="3" t="inlineStr">
        <is>
          <t>Xativa</t>
        </is>
      </c>
      <c r="C762" s="3" t="inlineStr">
        <is>
          <t>2625 COL INKJ PAP-24IN X 4RL 50M 80</t>
        </is>
      </c>
      <c r="D762" s="11" t="n">
        <v>37</v>
      </c>
      <c r="E762" s="12" t="n">
        <v>30.83</v>
      </c>
    </row>
    <row r="763">
      <c r="A763" s="3" t="inlineStr">
        <is>
          <t>XCIJP80-33-50</t>
        </is>
      </c>
      <c r="B763" s="3" t="inlineStr">
        <is>
          <t>Xativa</t>
        </is>
      </c>
      <c r="C763" s="3" t="inlineStr">
        <is>
          <t>2626 COL INKJ PAP-33 1INX4RL 50M 80</t>
        </is>
      </c>
      <c r="D763" s="11" t="n">
        <v>50</v>
      </c>
      <c r="E763" s="12" t="n">
        <v>41.67</v>
      </c>
    </row>
    <row r="764">
      <c r="A764" s="3" t="inlineStr">
        <is>
          <t>XCIJP80-33-90</t>
        </is>
      </c>
      <c r="B764" s="3" t="inlineStr">
        <is>
          <t>Xativa</t>
        </is>
      </c>
      <c r="C764" s="3" t="inlineStr">
        <is>
          <t>2627 COL INKJET PAP-33 1IN 90M 80GSM</t>
        </is>
      </c>
      <c r="D764" s="11" t="n">
        <v>23</v>
      </c>
      <c r="E764" s="12" t="n">
        <v>19.17</v>
      </c>
    </row>
    <row r="765">
      <c r="A765" s="3" t="inlineStr">
        <is>
          <t>XCIJP90-23-50</t>
        </is>
      </c>
      <c r="B765" s="3" t="inlineStr">
        <is>
          <t>Xativa</t>
        </is>
      </c>
      <c r="C765" s="3" t="inlineStr">
        <is>
          <t>2630 COL INKJ PAP-23 4INX4RL 50M 90</t>
        </is>
      </c>
      <c r="D765" s="11" t="n">
        <v>39</v>
      </c>
      <c r="E765" s="12" t="n">
        <v>32.5</v>
      </c>
    </row>
    <row r="766">
      <c r="A766" s="3" t="inlineStr">
        <is>
          <t>XCIJP90-24-90</t>
        </is>
      </c>
      <c r="B766" s="3" t="inlineStr">
        <is>
          <t>Xativa</t>
        </is>
      </c>
      <c r="C766" s="3" t="inlineStr">
        <is>
          <t>2632 COL INKJET PAPER - 24IN 90M 90</t>
        </is>
      </c>
      <c r="D766" s="11" t="n">
        <v>18</v>
      </c>
      <c r="E766" s="12" t="n">
        <v>15</v>
      </c>
    </row>
    <row r="767">
      <c r="A767" s="3" t="inlineStr">
        <is>
          <t>XCIJP90-33-50</t>
        </is>
      </c>
      <c r="B767" s="3" t="inlineStr">
        <is>
          <t>Xativa</t>
        </is>
      </c>
      <c r="C767" s="3" t="inlineStr">
        <is>
          <t>2633 COL INKJ PAP-33 1INX4RL 50M 90</t>
        </is>
      </c>
      <c r="D767" s="11" t="n">
        <v>53</v>
      </c>
      <c r="E767" s="12" t="n">
        <v>44.17</v>
      </c>
    </row>
    <row r="768">
      <c r="A768" s="3" t="inlineStr">
        <is>
          <t>XCIJP90-33-90</t>
        </is>
      </c>
      <c r="B768" s="3" t="inlineStr">
        <is>
          <t>Xativa</t>
        </is>
      </c>
      <c r="C768" s="3" t="inlineStr">
        <is>
          <t>2634 COL INKJET PAP-33 1IN 90M 90GSM</t>
        </is>
      </c>
      <c r="D768" s="11" t="n">
        <v>24</v>
      </c>
      <c r="E768" s="12" t="n">
        <v>20</v>
      </c>
    </row>
    <row r="769">
      <c r="A769" s="3" t="inlineStr">
        <is>
          <t>XCIJP90-36-50</t>
        </is>
      </c>
      <c r="B769" s="3" t="inlineStr">
        <is>
          <t>Xativa</t>
        </is>
      </c>
      <c r="C769" s="3" t="inlineStr">
        <is>
          <t>2635 COL INKJ PAP-36INX4RL 50M 90</t>
        </is>
      </c>
      <c r="D769" s="11" t="n">
        <v>57</v>
      </c>
      <c r="E769" s="12" t="n">
        <v>47.5</v>
      </c>
    </row>
    <row r="770">
      <c r="A770" s="3" t="inlineStr">
        <is>
          <t>XCIJP90-36-90</t>
        </is>
      </c>
      <c r="B770" s="3" t="inlineStr">
        <is>
          <t>Xativa</t>
        </is>
      </c>
      <c r="C770" s="3" t="inlineStr">
        <is>
          <t>2636 COL INKJET PAPER-36IN 90M 90GSM</t>
        </is>
      </c>
      <c r="D770" s="11" t="n">
        <v>26</v>
      </c>
      <c r="E770" s="12" t="n">
        <v>21.67</v>
      </c>
    </row>
    <row r="771">
      <c r="A771" s="3" t="inlineStr">
        <is>
          <t>XXPMC120-24-90</t>
        </is>
      </c>
      <c r="B771" s="3" t="inlineStr">
        <is>
          <t>Xativa</t>
        </is>
      </c>
      <c r="C771" s="3" t="inlineStr">
        <is>
          <t>2638 XPRESS MAT COAT P-24IN 90M 120</t>
        </is>
      </c>
      <c r="D771" s="11" t="n">
        <v>38</v>
      </c>
      <c r="E771" s="12" t="n">
        <v>31.67</v>
      </c>
    </row>
    <row r="772">
      <c r="A772" s="3" t="inlineStr">
        <is>
          <t>XXPMC120-33</t>
        </is>
      </c>
      <c r="B772" s="3" t="inlineStr">
        <is>
          <t>Xativa</t>
        </is>
      </c>
      <c r="C772" s="3" t="inlineStr">
        <is>
          <t>2639 XP MAT COAT PAP-33 1IN 45M 120</t>
        </is>
      </c>
      <c r="D772" s="11" t="n">
        <v>32</v>
      </c>
      <c r="E772" s="12" t="n">
        <v>26.67</v>
      </c>
    </row>
    <row r="773">
      <c r="A773" s="3" t="inlineStr">
        <is>
          <t>XXPMC120-36-30</t>
        </is>
      </c>
      <c r="B773" s="3" t="inlineStr">
        <is>
          <t>Xativa</t>
        </is>
      </c>
      <c r="C773" s="3" t="inlineStr">
        <is>
          <t>2640 XP MAT COAT PAP-36IN 30M 120GSM</t>
        </is>
      </c>
      <c r="D773" s="11" t="n">
        <v>25</v>
      </c>
      <c r="E773" s="12" t="n">
        <v>20.83</v>
      </c>
    </row>
    <row r="774">
      <c r="A774" s="3" t="inlineStr">
        <is>
          <t>XXPMC90-24-90</t>
        </is>
      </c>
      <c r="B774" s="3" t="inlineStr">
        <is>
          <t>Xativa</t>
        </is>
      </c>
      <c r="C774" s="3" t="inlineStr">
        <is>
          <t>2641 XPRESS MAT COAT PAP-24IN 90M 90</t>
        </is>
      </c>
      <c r="D774" s="11" t="n">
        <v>29</v>
      </c>
      <c r="E774" s="12" t="n">
        <v>24.17</v>
      </c>
    </row>
    <row r="775">
      <c r="A775" s="3" t="inlineStr">
        <is>
          <t>XXPMC120-17-90</t>
        </is>
      </c>
      <c r="B775" s="3" t="inlineStr">
        <is>
          <t>Xativa</t>
        </is>
      </c>
      <c r="C775" s="3" t="inlineStr">
        <is>
          <t>2682 XP MAT COAT PAP-17IN 90M 120GSM</t>
        </is>
      </c>
      <c r="D775" s="11" t="n">
        <v>27</v>
      </c>
      <c r="E775" s="12" t="n">
        <v>22.5</v>
      </c>
    </row>
    <row r="776">
      <c r="A776" s="3" t="inlineStr">
        <is>
          <t>XXPMC180-44-45</t>
        </is>
      </c>
      <c r="B776" s="3" t="inlineStr">
        <is>
          <t>Xativa</t>
        </is>
      </c>
      <c r="C776" s="3" t="inlineStr">
        <is>
          <t>2684 XPMAT COAT PREMPAP-44IN 45M 180</t>
        </is>
      </c>
      <c r="D776" s="11" t="n">
        <v>56</v>
      </c>
      <c r="E776" s="12" t="n">
        <v>46.67</v>
      </c>
    </row>
    <row r="777">
      <c r="A777" s="3" t="inlineStr">
        <is>
          <t>XXPMC180-24-30</t>
        </is>
      </c>
      <c r="B777" s="3" t="inlineStr">
        <is>
          <t>Xativa</t>
        </is>
      </c>
      <c r="C777" s="3" t="inlineStr">
        <is>
          <t>2687 XPMAT COAT PREMPAP-24IN 30M 180</t>
        </is>
      </c>
      <c r="D777" s="11" t="n">
        <v>23</v>
      </c>
      <c r="E777" s="12" t="n">
        <v>19.17</v>
      </c>
    </row>
    <row r="778">
      <c r="A778" s="3" t="inlineStr">
        <is>
          <t>XXPMC180-36-30</t>
        </is>
      </c>
      <c r="B778" s="3" t="inlineStr">
        <is>
          <t>Xativa</t>
        </is>
      </c>
      <c r="C778" s="3" t="inlineStr">
        <is>
          <t>2688 XPMAT COAT PREMPAP-36IN 30M 180</t>
        </is>
      </c>
      <c r="D778" s="11" t="n">
        <v>34</v>
      </c>
      <c r="E778" s="12" t="n">
        <v>28.33</v>
      </c>
    </row>
    <row r="779">
      <c r="A779" s="3" t="inlineStr">
        <is>
          <t>XXPMC180-42-30</t>
        </is>
      </c>
      <c r="B779" s="3" t="inlineStr">
        <is>
          <t>Xativa</t>
        </is>
      </c>
      <c r="C779" s="3" t="inlineStr">
        <is>
          <t>2689 XPMAT COAT PREMPAP-42IN 30M 180</t>
        </is>
      </c>
      <c r="D779" s="11" t="n">
        <v>41</v>
      </c>
      <c r="E779" s="12" t="n">
        <v>34.17</v>
      </c>
    </row>
    <row r="780">
      <c r="A780" s="3" t="inlineStr">
        <is>
          <t>XGUW190-A4</t>
        </is>
      </c>
      <c r="B780" s="3" t="inlineStr">
        <is>
          <t>Xativa</t>
        </is>
      </c>
      <c r="C780" s="3" t="inlineStr">
        <is>
          <t>2775 ULTRA WH GL PHO PAP-A4 50S 190</t>
        </is>
      </c>
      <c r="D780" s="11" t="n">
        <v>11</v>
      </c>
      <c r="E780" s="12" t="n">
        <v>9.17</v>
      </c>
    </row>
    <row r="781">
      <c r="A781" s="3" t="inlineStr">
        <is>
          <t>XSUW240-A3P</t>
        </is>
      </c>
      <c r="B781" s="3" t="inlineStr">
        <is>
          <t>Xativa</t>
        </is>
      </c>
      <c r="C781" s="3" t="inlineStr">
        <is>
          <t>2782 ULTRAWH SAT PHO PAP-A3P 50S 240</t>
        </is>
      </c>
      <c r="D781" s="11" t="n">
        <v>46</v>
      </c>
      <c r="E781" s="12" t="n">
        <v>38.33</v>
      </c>
    </row>
    <row r="782">
      <c r="A782" s="3" t="inlineStr">
        <is>
          <t>XGUW240-A4</t>
        </is>
      </c>
      <c r="B782" s="3" t="inlineStr">
        <is>
          <t>Xativa</t>
        </is>
      </c>
      <c r="C782" s="3" t="inlineStr">
        <is>
          <t>2785 ULTRA WH GL PHO PAP-A4 50S 240</t>
        </is>
      </c>
      <c r="D782" s="11" t="n">
        <v>17</v>
      </c>
      <c r="E782" s="12" t="n">
        <v>14.17</v>
      </c>
    </row>
    <row r="783">
      <c r="A783" s="3" t="inlineStr">
        <is>
          <t>XSPPFS225-36-3</t>
        </is>
      </c>
      <c r="B783" s="3" t="inlineStr">
        <is>
          <t>Xativa</t>
        </is>
      </c>
      <c r="C783" s="3" t="inlineStr">
        <is>
          <t>2853 SAT PHO FOR SOL-36IN30M 225 3IN</t>
        </is>
      </c>
      <c r="D783" s="11" t="n">
        <v>63</v>
      </c>
      <c r="E783" s="12" t="n">
        <v>52.5</v>
      </c>
    </row>
    <row r="784">
      <c r="A784" s="3" t="inlineStr">
        <is>
          <t>XXPMC180-44-30</t>
        </is>
      </c>
      <c r="B784" s="3" t="inlineStr">
        <is>
          <t>Xativa</t>
        </is>
      </c>
      <c r="C784" s="3" t="inlineStr">
        <is>
          <t>2862 XPMAT COAT PREMPAP-44IN 30M 180</t>
        </is>
      </c>
      <c r="D784" s="11" t="n">
        <v>42</v>
      </c>
      <c r="E784" s="12" t="n">
        <v>35</v>
      </c>
    </row>
    <row r="785">
      <c r="A785" s="3" t="inlineStr">
        <is>
          <t>XXPMC180-36-60</t>
        </is>
      </c>
      <c r="B785" s="3" t="inlineStr">
        <is>
          <t>Xativa</t>
        </is>
      </c>
      <c r="C785" s="3" t="inlineStr">
        <is>
          <t>2915 XPMAT COAT PREMPAP-36IN 60M 180</t>
        </is>
      </c>
      <c r="D785" s="11" t="n">
        <v>56</v>
      </c>
      <c r="E785" s="12" t="n">
        <v>46.67</v>
      </c>
    </row>
    <row r="786">
      <c r="A786" s="3" t="inlineStr">
        <is>
          <t>XCIJP90-33-110</t>
        </is>
      </c>
      <c r="B786" s="3" t="inlineStr">
        <is>
          <t>Xativa</t>
        </is>
      </c>
      <c r="C786" s="3" t="inlineStr">
        <is>
          <t>2920 COL INKJETPAP-33 1IN 110M 90GSM</t>
        </is>
      </c>
      <c r="D786" s="11" t="n">
        <v>29</v>
      </c>
      <c r="E786" s="12" t="n">
        <v>24.17</v>
      </c>
    </row>
    <row r="787">
      <c r="A787" s="3" t="inlineStr">
        <is>
          <t>XCIJP90-36-110</t>
        </is>
      </c>
      <c r="B787" s="3" t="inlineStr">
        <is>
          <t>Xativa</t>
        </is>
      </c>
      <c r="C787" s="3" t="inlineStr">
        <is>
          <t>2921 COL INKJET PAP-36IN 110M 90GSM</t>
        </is>
      </c>
      <c r="D787" s="11" t="n">
        <v>31</v>
      </c>
      <c r="E787" s="12" t="n">
        <v>25.83</v>
      </c>
    </row>
    <row r="788">
      <c r="A788" s="3" t="inlineStr">
        <is>
          <t>XCIJP90-23-110</t>
        </is>
      </c>
      <c r="B788" s="3" t="inlineStr">
        <is>
          <t>Xativa</t>
        </is>
      </c>
      <c r="C788" s="3" t="inlineStr">
        <is>
          <t>2922 COL INKJETPAP-23 4IN 110M 90GSM</t>
        </is>
      </c>
      <c r="D788" s="11" t="n">
        <v>21</v>
      </c>
      <c r="E788" s="12" t="n">
        <v>17.5</v>
      </c>
    </row>
    <row r="789">
      <c r="A789" s="3" t="inlineStr">
        <is>
          <t>XMEDSWATCH</t>
        </is>
      </c>
      <c r="B789" s="3" t="inlineStr">
        <is>
          <t>Xativa</t>
        </is>
      </c>
      <c r="C789" s="3" t="inlineStr">
        <is>
          <t>2944 XATIVA MEDIA SWATCH BOOK</t>
        </is>
      </c>
      <c r="D789" s="11" t="n">
        <v>44</v>
      </c>
      <c r="E789" s="12" t="n">
        <v>36.67</v>
      </c>
    </row>
    <row r="790">
      <c r="A790" s="3" t="inlineStr">
        <is>
          <t>XXPMC18036-45-3</t>
        </is>
      </c>
      <c r="B790" s="3" t="inlineStr">
        <is>
          <t>Xativa</t>
        </is>
      </c>
      <c r="C790" s="3" t="inlineStr">
        <is>
          <t>2946 XPMAT COAT PRE-36IN 45M 180 3IN</t>
        </is>
      </c>
      <c r="D790" s="11" t="n">
        <v>46</v>
      </c>
      <c r="E790" s="12" t="n">
        <v>38.33</v>
      </c>
    </row>
    <row r="791">
      <c r="A791" s="3" t="inlineStr">
        <is>
          <t>XXPMC230-A4-250</t>
        </is>
      </c>
      <c r="B791" s="3" t="inlineStr">
        <is>
          <t>Xativa</t>
        </is>
      </c>
      <c r="C791" s="3" t="inlineStr">
        <is>
          <t>2947 XPMAT COAT PREM PAP-A4 250S 230</t>
        </is>
      </c>
      <c r="D791" s="11" t="n">
        <v>33</v>
      </c>
      <c r="E791" s="12" t="n">
        <v>27.5</v>
      </c>
    </row>
    <row r="792">
      <c r="A792" s="3" t="inlineStr">
        <is>
          <t>XXPMC180-A3-250</t>
        </is>
      </c>
      <c r="B792" s="3" t="inlineStr">
        <is>
          <t>Xativa</t>
        </is>
      </c>
      <c r="C792" s="3" t="inlineStr">
        <is>
          <t>2950 XPMAT COAT PREM PAP-A3 250S 180</t>
        </is>
      </c>
      <c r="D792" s="11" t="n">
        <v>56</v>
      </c>
      <c r="E792" s="12" t="n">
        <v>46.67</v>
      </c>
    </row>
    <row r="793">
      <c r="A793" s="3" t="inlineStr">
        <is>
          <t>XPGPRO260A4250</t>
        </is>
      </c>
      <c r="B793" s="3" t="inlineStr">
        <is>
          <t>Xativa</t>
        </is>
      </c>
      <c r="C793" s="3" t="inlineStr">
        <is>
          <t>2954 XP GL PRO PHOTO PAP-A4 250S 260</t>
        </is>
      </c>
      <c r="D793" s="11" t="n">
        <v>63</v>
      </c>
      <c r="E793" s="12" t="n">
        <v>52.5</v>
      </c>
    </row>
    <row r="794">
      <c r="A794" s="3" t="inlineStr">
        <is>
          <t>XPSPP13036100-3</t>
        </is>
      </c>
      <c r="B794" s="3" t="inlineStr">
        <is>
          <t>Xativa</t>
        </is>
      </c>
      <c r="C794" s="3" t="inlineStr">
        <is>
          <t>3071 PROD SAT POS P-36IN100M 130 3IN</t>
        </is>
      </c>
      <c r="D794" s="11" t="n">
        <v>111</v>
      </c>
      <c r="E794" s="12" t="n">
        <v>92.5</v>
      </c>
    </row>
    <row r="795">
      <c r="A795" s="3" t="inlineStr">
        <is>
          <t>XPSPPRO200-A2</t>
        </is>
      </c>
      <c r="B795" s="3" t="inlineStr">
        <is>
          <t>Xativa</t>
        </is>
      </c>
      <c r="C795" s="3" t="inlineStr">
        <is>
          <t>3074 XP SATPEAR PRO PHOP-A2 100S-200</t>
        </is>
      </c>
      <c r="D795" s="11" t="n">
        <v>75</v>
      </c>
      <c r="E795" s="12" t="n">
        <v>62.5</v>
      </c>
    </row>
    <row r="796">
      <c r="A796" s="3" t="inlineStr">
        <is>
          <t>XXPMC230-A5-160</t>
        </is>
      </c>
      <c r="B796" s="3" t="inlineStr">
        <is>
          <t>Xativa</t>
        </is>
      </c>
      <c r="C796" s="3" t="inlineStr">
        <is>
          <t>3075 XP MATCOAT PREM PAP-A5 160S 230</t>
        </is>
      </c>
      <c r="D796" s="11" t="n">
        <v>12</v>
      </c>
      <c r="E796" s="12" t="n">
        <v>10</v>
      </c>
    </row>
    <row r="797">
      <c r="A797" s="3" t="inlineStr">
        <is>
          <t>XXPMC230-A2</t>
        </is>
      </c>
      <c r="B797" s="3" t="inlineStr">
        <is>
          <t>Xativa</t>
        </is>
      </c>
      <c r="C797" s="3" t="inlineStr">
        <is>
          <t>3079 XP MATCOAT PREM PAP-A2 100S-230</t>
        </is>
      </c>
      <c r="D797" s="11" t="n">
        <v>58</v>
      </c>
      <c r="E797" s="12" t="n">
        <v>48.33</v>
      </c>
    </row>
    <row r="798">
      <c r="A798" s="3" t="inlineStr">
        <is>
          <t>XESPP200-42</t>
        </is>
      </c>
      <c r="B798" s="3" t="inlineStr">
        <is>
          <t>Xativa</t>
        </is>
      </c>
      <c r="C798" s="3" t="inlineStr">
        <is>
          <t>3087 ECO SATPOS 200-42IN 50M 200 3IN</t>
        </is>
      </c>
      <c r="D798" s="11" t="n">
        <v>62</v>
      </c>
      <c r="E798" s="12" t="n">
        <v>51.67</v>
      </c>
    </row>
    <row r="799">
      <c r="A799" s="3" t="inlineStr">
        <is>
          <t>XESPP200-54</t>
        </is>
      </c>
      <c r="B799" s="3" t="inlineStr">
        <is>
          <t>Xativa</t>
        </is>
      </c>
      <c r="C799" s="3" t="inlineStr">
        <is>
          <t>3088 ECO SATPOS 200-54IN 50M 200 3IN</t>
        </is>
      </c>
      <c r="D799" s="11" t="n">
        <v>79</v>
      </c>
      <c r="E799" s="12" t="n">
        <v>65.83</v>
      </c>
    </row>
    <row r="800">
      <c r="A800" s="3" t="inlineStr">
        <is>
          <t>XESPP200-60</t>
        </is>
      </c>
      <c r="B800" s="3" t="inlineStr">
        <is>
          <t>Xativa</t>
        </is>
      </c>
      <c r="C800" s="3" t="inlineStr">
        <is>
          <t>3089 ECO SATPOS 200-60IN 50M 200 3IN</t>
        </is>
      </c>
      <c r="D800" s="11" t="n">
        <v>88</v>
      </c>
      <c r="E800" s="12" t="n">
        <v>73.33</v>
      </c>
    </row>
    <row r="801">
      <c r="A801" s="3" t="inlineStr">
        <is>
          <t>XCIJP90-23-50G</t>
        </is>
      </c>
      <c r="B801" s="3" t="inlineStr">
        <is>
          <t>Xativa</t>
        </is>
      </c>
      <c r="C801" s="3" t="inlineStr">
        <is>
          <t>RECY COL INKJ PAP-23 4INX4RL 50M 90</t>
        </is>
      </c>
      <c r="D801" s="11" t="n">
        <v>41</v>
      </c>
      <c r="E801" s="12" t="n">
        <v>34.17</v>
      </c>
    </row>
    <row r="802">
      <c r="A802" s="3" t="inlineStr">
        <is>
          <t>XCIJP90-24-50G</t>
        </is>
      </c>
      <c r="B802" s="3" t="inlineStr">
        <is>
          <t>Xativa</t>
        </is>
      </c>
      <c r="C802" s="3" t="inlineStr">
        <is>
          <t>RECY COL INKJ PAP-24IN X 4RL 50M 90</t>
        </is>
      </c>
      <c r="D802" s="11" t="n">
        <v>41</v>
      </c>
      <c r="E802" s="12" t="n">
        <v>34.17</v>
      </c>
    </row>
    <row r="803">
      <c r="A803" s="3" t="inlineStr">
        <is>
          <t>XCIJP90-33-50G</t>
        </is>
      </c>
      <c r="B803" s="3" t="inlineStr">
        <is>
          <t>Xativa</t>
        </is>
      </c>
      <c r="C803" s="3" t="inlineStr">
        <is>
          <t>RECY COL INKJ PAP-33 1INX4RL 50M 90</t>
        </is>
      </c>
      <c r="D803" s="11" t="n">
        <v>56</v>
      </c>
      <c r="E803" s="12" t="n">
        <v>46.67</v>
      </c>
    </row>
    <row r="804">
      <c r="A804" s="3" t="inlineStr">
        <is>
          <t>XCIJP90-36-50G</t>
        </is>
      </c>
      <c r="B804" s="3" t="inlineStr">
        <is>
          <t>Xativa</t>
        </is>
      </c>
      <c r="C804" s="3" t="inlineStr">
        <is>
          <t>RECY COL INKJ PAP-36INX4RL 50M 90</t>
        </is>
      </c>
      <c r="D804" s="11" t="n">
        <v>60</v>
      </c>
      <c r="E804" s="12" t="n">
        <v>50</v>
      </c>
    </row>
    <row r="805">
      <c r="A805" s="3" t="inlineStr">
        <is>
          <t>XCIJP90-33-90G</t>
        </is>
      </c>
      <c r="B805" s="3" t="inlineStr">
        <is>
          <t>Xativa</t>
        </is>
      </c>
      <c r="C805" s="3" t="inlineStr">
        <is>
          <t>RECY COL INKJET PAP-33 1IN 90M 90GSM</t>
        </is>
      </c>
      <c r="D805" s="11" t="n">
        <v>25</v>
      </c>
      <c r="E805" s="12" t="n">
        <v>20.83</v>
      </c>
    </row>
    <row r="806">
      <c r="A806" s="3" t="inlineStr">
        <is>
          <t>XSPPFS225-54-3N</t>
        </is>
      </c>
      <c r="B806" s="3" t="inlineStr">
        <is>
          <t>Xativa</t>
        </is>
      </c>
      <c r="C806" s="3" t="inlineStr">
        <is>
          <t>SAT PHO FOR SOL-54IN30M 230 3IN</t>
        </is>
      </c>
      <c r="D806" s="11" t="n">
        <v>110</v>
      </c>
      <c r="E806" s="12" t="n">
        <v>91.67</v>
      </c>
    </row>
    <row r="807">
      <c r="A807" s="3" t="inlineStr">
        <is>
          <t>XSPPFS225-60-3N</t>
        </is>
      </c>
      <c r="B807" s="3" t="inlineStr">
        <is>
          <t>Xativa</t>
        </is>
      </c>
      <c r="C807" s="3" t="inlineStr">
        <is>
          <t>SAT PHO FOR SOL-60IN30M 230 3IN</t>
        </is>
      </c>
      <c r="D807" s="11" t="n">
        <v>123</v>
      </c>
      <c r="E807" s="12" t="n">
        <v>102.5</v>
      </c>
    </row>
  </sheetData>
  <autoFilter ref="A2:E807"/>
  <pageMargins left="0.75" right="0.75" top="1" bottom="1" header="0.5" footer="0.5"/>
  <pageSetup orientation="portrait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E47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Phone &amp; Tablet Accessories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GP.STY11.00V</t>
        </is>
      </c>
      <c r="B3" s="3" t="inlineStr">
        <is>
          <t>ACER</t>
        </is>
      </c>
      <c r="C3" s="3" t="inlineStr">
        <is>
          <t>ACER STYLUS ASA510 RECHARGEABLE BAT</t>
        </is>
      </c>
      <c r="D3" s="11" t="n">
        <v>39</v>
      </c>
      <c r="E3" s="12" t="n">
        <v>32.5</v>
      </c>
    </row>
    <row r="4">
      <c r="A4" s="3" t="inlineStr">
        <is>
          <t>NC.23811.09Z</t>
        </is>
      </c>
      <c r="B4" s="3" t="inlineStr">
        <is>
          <t>ACER</t>
        </is>
      </c>
      <c r="C4" s="3" t="inlineStr">
        <is>
          <t>ACER USI 1.0 ACTIVE STYLUS CP714</t>
        </is>
      </c>
      <c r="D4" s="11" t="n">
        <v>47</v>
      </c>
      <c r="E4" s="12" t="n">
        <v>39.17</v>
      </c>
    </row>
    <row r="5">
      <c r="A5" s="3" t="inlineStr">
        <is>
          <t>PCT770-3ALCEU1</t>
        </is>
      </c>
      <c r="B5" s="3" t="inlineStr">
        <is>
          <t>Alcatel</t>
        </is>
      </c>
      <c r="C5" s="3" t="inlineStr">
        <is>
          <t>TCL 10 LITE CLOTH CASE BLUE</t>
        </is>
      </c>
      <c r="D5" s="11" t="n">
        <v>14</v>
      </c>
      <c r="E5" s="12" t="n">
        <v>11.67</v>
      </c>
    </row>
    <row r="6">
      <c r="A6" s="3" t="inlineStr">
        <is>
          <t>HFT799-3ALCEU1</t>
        </is>
      </c>
      <c r="B6" s="3" t="inlineStr">
        <is>
          <t>Alcatel</t>
        </is>
      </c>
      <c r="C6" s="3" t="inlineStr">
        <is>
          <t>TCL 10 PRO HEADSET BLACK</t>
        </is>
      </c>
      <c r="D6" s="11" t="n">
        <v>16</v>
      </c>
      <c r="E6" s="12" t="n">
        <v>13.33</v>
      </c>
    </row>
    <row r="7">
      <c r="A7" s="3" t="inlineStr">
        <is>
          <t>MA7L4ZM/A</t>
        </is>
      </c>
      <c r="B7" s="3" t="inlineStr">
        <is>
          <t>Apple</t>
        </is>
      </c>
      <c r="C7" s="3" t="inlineStr">
        <is>
          <t>AIRTAG FINEWOVEN KEY RING - CHARTREU</t>
        </is>
      </c>
      <c r="D7" s="11" t="n">
        <v>38</v>
      </c>
      <c r="E7" s="12" t="n">
        <v>31.67</v>
      </c>
    </row>
    <row r="8">
      <c r="A8" s="3" t="inlineStr">
        <is>
          <t>MKG44ZM/A</t>
        </is>
      </c>
      <c r="B8" s="3" t="inlineStr">
        <is>
          <t>Apple</t>
        </is>
      </c>
      <c r="C8" s="3" t="inlineStr">
        <is>
          <t>AIRTAG FINEWOVEN KEY RING BLACK</t>
        </is>
      </c>
      <c r="D8" s="11" t="n">
        <v>38</v>
      </c>
      <c r="E8" s="12" t="n">
        <v>31.67</v>
      </c>
    </row>
    <row r="9">
      <c r="A9" s="3" t="inlineStr">
        <is>
          <t>MKG04ZM/A</t>
        </is>
      </c>
      <c r="B9" s="3" t="inlineStr">
        <is>
          <t>Apple</t>
        </is>
      </c>
      <c r="C9" s="3" t="inlineStr">
        <is>
          <t>AIRTAG FINEWOVEN KEY RING BURGUNDY</t>
        </is>
      </c>
      <c r="D9" s="11" t="n">
        <v>38</v>
      </c>
      <c r="E9" s="12" t="n">
        <v>31.67</v>
      </c>
    </row>
    <row r="10">
      <c r="A10" s="3" t="inlineStr">
        <is>
          <t>MKG24ZM/A</t>
        </is>
      </c>
      <c r="B10" s="3" t="inlineStr">
        <is>
          <t>Apple</t>
        </is>
      </c>
      <c r="C10" s="3" t="inlineStr">
        <is>
          <t>AIRTAG FINEWOVEN KEY RING DARK OLIVE</t>
        </is>
      </c>
      <c r="D10" s="11" t="n">
        <v>38</v>
      </c>
      <c r="E10" s="12" t="n">
        <v>31.67</v>
      </c>
    </row>
    <row r="11">
      <c r="A11" s="3" t="inlineStr">
        <is>
          <t>MGFY4ZM/A</t>
        </is>
      </c>
      <c r="B11" s="3" t="inlineStr">
        <is>
          <t>Apple</t>
        </is>
      </c>
      <c r="C11" s="3" t="inlineStr">
        <is>
          <t>AIRTAG FINEWOVEN KEY RING FOX ORANGE</t>
        </is>
      </c>
      <c r="D11" s="11" t="n">
        <v>38</v>
      </c>
      <c r="E11" s="12" t="n">
        <v>31.67</v>
      </c>
    </row>
    <row r="12">
      <c r="A12" s="3" t="inlineStr">
        <is>
          <t>MGFX4ZM/A</t>
        </is>
      </c>
      <c r="B12" s="3" t="inlineStr">
        <is>
          <t>Apple</t>
        </is>
      </c>
      <c r="C12" s="3" t="inlineStr">
        <is>
          <t>AIRTAG FINEWOVEN KEY RING MOSS</t>
        </is>
      </c>
      <c r="D12" s="11" t="n">
        <v>38</v>
      </c>
      <c r="E12" s="12" t="n">
        <v>31.67</v>
      </c>
    </row>
    <row r="13">
      <c r="A13" s="3" t="inlineStr">
        <is>
          <t>MKG34ZM/A</t>
        </is>
      </c>
      <c r="B13" s="3" t="inlineStr">
        <is>
          <t>Apple</t>
        </is>
      </c>
      <c r="C13" s="3" t="inlineStr">
        <is>
          <t>AIRTAG FINEWOVEN KEY RING NAVY</t>
        </is>
      </c>
      <c r="D13" s="11" t="n">
        <v>38</v>
      </c>
      <c r="E13" s="12" t="n">
        <v>31.67</v>
      </c>
    </row>
    <row r="14">
      <c r="A14" s="3" t="inlineStr">
        <is>
          <t>MGG14ZM/A</t>
        </is>
      </c>
      <c r="B14" s="3" t="inlineStr">
        <is>
          <t>Apple</t>
        </is>
      </c>
      <c r="C14" s="3" t="inlineStr">
        <is>
          <t>AIRTAG FINEWOVEN KEY RING NAVY</t>
        </is>
      </c>
      <c r="D14" s="11" t="n">
        <v>38</v>
      </c>
      <c r="E14" s="12" t="n">
        <v>31.67</v>
      </c>
    </row>
    <row r="15">
      <c r="A15" s="3" t="inlineStr">
        <is>
          <t>MX4A2ZM/A</t>
        </is>
      </c>
      <c r="B15" s="3" t="inlineStr">
        <is>
          <t>Apple</t>
        </is>
      </c>
      <c r="C15" s="3" t="inlineStr">
        <is>
          <t>AIRTAG LEATHER LOOP - SADDLE BROWN</t>
        </is>
      </c>
      <c r="D15" s="11" t="n">
        <v>49</v>
      </c>
      <c r="E15" s="12" t="n">
        <v>40.83</v>
      </c>
    </row>
    <row r="16">
      <c r="A16" s="3" t="inlineStr">
        <is>
          <t>MX2D3ZM/A</t>
        </is>
      </c>
      <c r="B16" s="3" t="inlineStr">
        <is>
          <t>Apple</t>
        </is>
      </c>
      <c r="C16" s="3" t="inlineStr">
        <is>
          <t>APPLE PENCIL PRO</t>
        </is>
      </c>
      <c r="D16" s="11" t="n">
        <v>162</v>
      </c>
      <c r="E16" s="12" t="n">
        <v>135</v>
      </c>
    </row>
    <row r="17">
      <c r="A17" s="3" t="inlineStr">
        <is>
          <t>MX763ZM/A</t>
        </is>
      </c>
      <c r="B17" s="3" t="inlineStr">
        <is>
          <t>Apple</t>
        </is>
      </c>
      <c r="C17" s="3" t="inlineStr">
        <is>
          <t>APPLE PENCIL TIPS</t>
        </is>
      </c>
      <c r="D17" s="11" t="n">
        <v>24</v>
      </c>
      <c r="E17" s="12" t="n">
        <v>20</v>
      </c>
    </row>
    <row r="18">
      <c r="A18" s="3" t="inlineStr">
        <is>
          <t>3K789Z/A</t>
        </is>
      </c>
      <c r="B18" s="3" t="inlineStr">
        <is>
          <t>Apple</t>
        </is>
      </c>
      <c r="C18" s="3" t="inlineStr">
        <is>
          <t>APPLE W SE GPS+CE 44MID AL CASE DEM</t>
        </is>
      </c>
      <c r="D18" s="11" t="n">
        <v>418</v>
      </c>
      <c r="E18" s="12" t="n">
        <v>348.33</v>
      </c>
    </row>
    <row r="19">
      <c r="A19" s="3" t="inlineStr">
        <is>
          <t>MCFF4LL/A</t>
        </is>
      </c>
      <c r="B19" s="3" t="inlineStr">
        <is>
          <t>Apple</t>
        </is>
      </c>
      <c r="C19" s="3" t="inlineStr">
        <is>
          <t>BEATS IPHONE 16 CASE PURPLE</t>
        </is>
      </c>
      <c r="D19" s="11" t="n">
        <v>67</v>
      </c>
      <c r="E19" s="12" t="n">
        <v>55.83</v>
      </c>
    </row>
    <row r="20">
      <c r="A20" s="3" t="inlineStr">
        <is>
          <t>MCFJ4LL/A</t>
        </is>
      </c>
      <c r="B20" s="3" t="inlineStr">
        <is>
          <t>Apple</t>
        </is>
      </c>
      <c r="C20" s="3" t="inlineStr">
        <is>
          <t>BEATS IPHONE 16 PLUS CASE BLUE</t>
        </is>
      </c>
      <c r="D20" s="11" t="n">
        <v>67</v>
      </c>
      <c r="E20" s="12" t="n">
        <v>55.83</v>
      </c>
    </row>
    <row r="21">
      <c r="A21" s="3" t="inlineStr">
        <is>
          <t>MCFK4LL/A</t>
        </is>
      </c>
      <c r="B21" s="3" t="inlineStr">
        <is>
          <t>Apple</t>
        </is>
      </c>
      <c r="C21" s="3" t="inlineStr">
        <is>
          <t>BEATS IPHONE 16 PLUS CASE PURPLE</t>
        </is>
      </c>
      <c r="D21" s="11" t="n">
        <v>67</v>
      </c>
      <c r="E21" s="12" t="n">
        <v>55.83</v>
      </c>
    </row>
    <row r="22">
      <c r="A22" s="3" t="inlineStr">
        <is>
          <t>MCFH4LL/A</t>
        </is>
      </c>
      <c r="B22" s="3" t="inlineStr">
        <is>
          <t>Apple</t>
        </is>
      </c>
      <c r="C22" s="3" t="inlineStr">
        <is>
          <t>BEATS IPHONE 16 PLUS CASE STONE</t>
        </is>
      </c>
      <c r="D22" s="11" t="n">
        <v>67</v>
      </c>
      <c r="E22" s="12" t="n">
        <v>55.83</v>
      </c>
    </row>
    <row r="23">
      <c r="A23" s="3" t="inlineStr">
        <is>
          <t>MCFL4LL/A</t>
        </is>
      </c>
      <c r="B23" s="3" t="inlineStr">
        <is>
          <t>Apple</t>
        </is>
      </c>
      <c r="C23" s="3" t="inlineStr">
        <is>
          <t>BEATS IPHONE 16 PRO CASE BLACK</t>
        </is>
      </c>
      <c r="D23" s="11" t="n">
        <v>67</v>
      </c>
      <c r="E23" s="12" t="n">
        <v>55.83</v>
      </c>
    </row>
    <row r="24">
      <c r="A24" s="3" t="inlineStr">
        <is>
          <t>MCFN4LL/A</t>
        </is>
      </c>
      <c r="B24" s="3" t="inlineStr">
        <is>
          <t>Apple</t>
        </is>
      </c>
      <c r="C24" s="3" t="inlineStr">
        <is>
          <t>BEATS IPHONE 16 PRO CASE BLUE</t>
        </is>
      </c>
      <c r="D24" s="11" t="n">
        <v>67</v>
      </c>
      <c r="E24" s="12" t="n">
        <v>55.83</v>
      </c>
    </row>
    <row r="25">
      <c r="A25" s="3" t="inlineStr">
        <is>
          <t>MGTL4LL/A</t>
        </is>
      </c>
      <c r="B25" s="3" t="inlineStr">
        <is>
          <t>Apple</t>
        </is>
      </c>
      <c r="C25" s="3" t="inlineStr">
        <is>
          <t>BEATS IPHONE 17 KSD CASE STN</t>
        </is>
      </c>
      <c r="D25" s="11" t="n">
        <v>80</v>
      </c>
      <c r="E25" s="12" t="n">
        <v>66.67</v>
      </c>
    </row>
    <row r="26">
      <c r="A26" s="3" t="inlineStr">
        <is>
          <t>MHYX4ZM/A</t>
        </is>
      </c>
      <c r="B26" s="3" t="inlineStr">
        <is>
          <t>Apple</t>
        </is>
      </c>
      <c r="C26" s="3" t="inlineStr">
        <is>
          <t>CROSSBODY STRAP - BRIGHT GUAVA</t>
        </is>
      </c>
      <c r="D26" s="11" t="n">
        <v>75</v>
      </c>
      <c r="E26" s="12" t="n">
        <v>62.5</v>
      </c>
    </row>
    <row r="27">
      <c r="A27" s="3" t="inlineStr">
        <is>
          <t>MK9D4ZM/A</t>
        </is>
      </c>
      <c r="B27" s="3" t="inlineStr">
        <is>
          <t>Apple</t>
        </is>
      </c>
      <c r="C27" s="3" t="inlineStr">
        <is>
          <t>CROSSBODY STRAP BLACK</t>
        </is>
      </c>
      <c r="D27" s="11" t="n">
        <v>75</v>
      </c>
      <c r="E27" s="12" t="n">
        <v>62.5</v>
      </c>
    </row>
    <row r="28">
      <c r="A28" s="3" t="inlineStr">
        <is>
          <t>MGGH4ZM/A</t>
        </is>
      </c>
      <c r="B28" s="3" t="inlineStr">
        <is>
          <t>Apple</t>
        </is>
      </c>
      <c r="C28" s="3" t="inlineStr">
        <is>
          <t>CROSSBODY STRAP LIGHT BLUE</t>
        </is>
      </c>
      <c r="D28" s="11" t="n">
        <v>75</v>
      </c>
      <c r="E28" s="12" t="n">
        <v>62.5</v>
      </c>
    </row>
    <row r="29">
      <c r="A29" s="3" t="inlineStr">
        <is>
          <t>MGGM4ZM/A</t>
        </is>
      </c>
      <c r="B29" s="3" t="inlineStr">
        <is>
          <t>Apple</t>
        </is>
      </c>
      <c r="C29" s="3" t="inlineStr">
        <is>
          <t>CROSSBODY STRAP LIGHT GRAY</t>
        </is>
      </c>
      <c r="D29" s="11" t="n">
        <v>75</v>
      </c>
      <c r="E29" s="12" t="n">
        <v>62.5</v>
      </c>
    </row>
    <row r="30">
      <c r="A30" s="3" t="inlineStr">
        <is>
          <t>MK9A4ZM/A</t>
        </is>
      </c>
      <c r="B30" s="3" t="inlineStr">
        <is>
          <t>Apple</t>
        </is>
      </c>
      <c r="C30" s="3" t="inlineStr">
        <is>
          <t>CROSSBODY STRAP NAVY BLUE</t>
        </is>
      </c>
      <c r="D30" s="11" t="n">
        <v>75</v>
      </c>
      <c r="E30" s="12" t="n">
        <v>62.5</v>
      </c>
    </row>
    <row r="31">
      <c r="A31" s="3" t="inlineStr">
        <is>
          <t>MGGD4ZM/A</t>
        </is>
      </c>
      <c r="B31" s="3" t="inlineStr">
        <is>
          <t>Apple</t>
        </is>
      </c>
      <c r="C31" s="3" t="inlineStr">
        <is>
          <t>CROSSBODY STRAP ORANGE</t>
        </is>
      </c>
      <c r="D31" s="11" t="n">
        <v>75</v>
      </c>
      <c r="E31" s="12" t="n">
        <v>62.5</v>
      </c>
    </row>
    <row r="32">
      <c r="A32" s="3" t="inlineStr">
        <is>
          <t>MK9C4ZM/A</t>
        </is>
      </c>
      <c r="B32" s="3" t="inlineStr">
        <is>
          <t>Apple</t>
        </is>
      </c>
      <c r="C32" s="3" t="inlineStr">
        <is>
          <t>CROSSBODY STRAP SAND</t>
        </is>
      </c>
      <c r="D32" s="11" t="n">
        <v>75</v>
      </c>
      <c r="E32" s="12" t="n">
        <v>62.5</v>
      </c>
    </row>
    <row r="33">
      <c r="A33" s="3" t="inlineStr">
        <is>
          <t>MGGE4ZM/A</t>
        </is>
      </c>
      <c r="B33" s="3" t="inlineStr">
        <is>
          <t>Apple</t>
        </is>
      </c>
      <c r="C33" s="3" t="inlineStr">
        <is>
          <t>CROSSBODY STRAP YEL</t>
        </is>
      </c>
      <c r="D33" s="11" t="n">
        <v>75</v>
      </c>
      <c r="E33" s="12" t="n">
        <v>62.5</v>
      </c>
    </row>
    <row r="34">
      <c r="A34" s="3" t="inlineStr">
        <is>
          <t>MWK83ZM/A</t>
        </is>
      </c>
      <c r="B34" s="3" t="inlineStr">
        <is>
          <t>Apple</t>
        </is>
      </c>
      <c r="C34" s="3" t="inlineStr">
        <is>
          <t>IPAD AIR SMART FOLIO 11 LIGHT VIOLET</t>
        </is>
      </c>
      <c r="D34" s="11" t="n">
        <v>85</v>
      </c>
      <c r="E34" s="12" t="n">
        <v>70.83</v>
      </c>
    </row>
    <row r="35">
      <c r="A35" s="3" t="inlineStr">
        <is>
          <t>MWKA3ZM/A</t>
        </is>
      </c>
      <c r="B35" s="3" t="inlineStr">
        <is>
          <t>Apple</t>
        </is>
      </c>
      <c r="C35" s="3" t="inlineStr">
        <is>
          <t>IPAD AIR SMART FOLIO 13 DENIM</t>
        </is>
      </c>
      <c r="D35" s="11" t="n">
        <v>106</v>
      </c>
      <c r="E35" s="12" t="n">
        <v>88.33</v>
      </c>
    </row>
    <row r="36">
      <c r="A36" s="3" t="inlineStr">
        <is>
          <t>MWKD3ZM/A</t>
        </is>
      </c>
      <c r="B36" s="3" t="inlineStr">
        <is>
          <t>Apple</t>
        </is>
      </c>
      <c r="C36" s="3" t="inlineStr">
        <is>
          <t>IPAD AIR SMART FOLIO 13 LIGHT VIOLE</t>
        </is>
      </c>
      <c r="D36" s="11" t="n">
        <v>106</v>
      </c>
      <c r="E36" s="12" t="n">
        <v>88.33</v>
      </c>
    </row>
    <row r="37">
      <c r="A37" s="3" t="inlineStr">
        <is>
          <t>MWKC3ZM/A</t>
        </is>
      </c>
      <c r="B37" s="3" t="inlineStr">
        <is>
          <t>Apple</t>
        </is>
      </c>
      <c r="C37" s="3" t="inlineStr">
        <is>
          <t>IPAD AIR SMART FOLIO 13 SAGE</t>
        </is>
      </c>
      <c r="D37" s="11" t="n">
        <v>106</v>
      </c>
      <c r="E37" s="12" t="n">
        <v>88.33</v>
      </c>
    </row>
    <row r="38">
      <c r="A38" s="3" t="inlineStr">
        <is>
          <t>MWR53B/A</t>
        </is>
      </c>
      <c r="B38" s="3" t="inlineStr">
        <is>
          <t>Apple</t>
        </is>
      </c>
      <c r="C38" s="3" t="inlineStr">
        <is>
          <t>IPAD MAGIC KBD BLACK IPAD PRO M4 13</t>
        </is>
      </c>
      <c r="D38" s="11" t="n">
        <v>439</v>
      </c>
      <c r="E38" s="12" t="n">
        <v>365.83</v>
      </c>
    </row>
    <row r="39">
      <c r="A39" s="3" t="inlineStr">
        <is>
          <t>MC2U4ZM/A</t>
        </is>
      </c>
      <c r="B39" s="3" t="inlineStr">
        <is>
          <t>Apple</t>
        </is>
      </c>
      <c r="C39" s="3" t="inlineStr">
        <is>
          <t>IPAD MINI SMART FOLIO DENIM</t>
        </is>
      </c>
      <c r="D39" s="11" t="n">
        <v>63</v>
      </c>
      <c r="E39" s="12" t="n">
        <v>52.5</v>
      </c>
    </row>
    <row r="40">
      <c r="A40" s="3" t="inlineStr">
        <is>
          <t>MC2T4ZM/A</t>
        </is>
      </c>
      <c r="B40" s="3" t="inlineStr">
        <is>
          <t>Apple</t>
        </is>
      </c>
      <c r="C40" s="3" t="inlineStr">
        <is>
          <t>IPAD MINI SMART FOLIO LIGHT VIOLET</t>
        </is>
      </c>
      <c r="D40" s="11" t="n">
        <v>63</v>
      </c>
      <c r="E40" s="12" t="n">
        <v>52.5</v>
      </c>
    </row>
    <row r="41">
      <c r="A41" s="3" t="inlineStr">
        <is>
          <t>MC2V4ZM/A</t>
        </is>
      </c>
      <c r="B41" s="3" t="inlineStr">
        <is>
          <t>Apple</t>
        </is>
      </c>
      <c r="C41" s="3" t="inlineStr">
        <is>
          <t>IPAD MINI SMART FOLIO SAGE</t>
        </is>
      </c>
      <c r="D41" s="11" t="n">
        <v>63</v>
      </c>
      <c r="E41" s="12" t="n">
        <v>52.5</v>
      </c>
    </row>
    <row r="42">
      <c r="A42" s="3" t="inlineStr">
        <is>
          <t>MW983ZM/A</t>
        </is>
      </c>
      <c r="B42" s="3" t="inlineStr">
        <is>
          <t>Apple</t>
        </is>
      </c>
      <c r="C42" s="3" t="inlineStr">
        <is>
          <t>IPAD PRO SMART FOLIO 11 BLACK</t>
        </is>
      </c>
      <c r="D42" s="11" t="n">
        <v>85</v>
      </c>
      <c r="E42" s="12" t="n">
        <v>70.83</v>
      </c>
    </row>
    <row r="43">
      <c r="A43" s="3" t="inlineStr">
        <is>
          <t>MW993ZM/A</t>
        </is>
      </c>
      <c r="B43" s="3" t="inlineStr">
        <is>
          <t>Apple</t>
        </is>
      </c>
      <c r="C43" s="3" t="inlineStr">
        <is>
          <t>IPAD PRO SMART FOLIO 11 DENIM</t>
        </is>
      </c>
      <c r="D43" s="11" t="n">
        <v>85</v>
      </c>
      <c r="E43" s="12" t="n">
        <v>70.83</v>
      </c>
    </row>
    <row r="44">
      <c r="A44" s="3" t="inlineStr">
        <is>
          <t>MWK23ZM/A</t>
        </is>
      </c>
      <c r="B44" s="3" t="inlineStr">
        <is>
          <t>Apple</t>
        </is>
      </c>
      <c r="C44" s="3" t="inlineStr">
        <is>
          <t>IPAD PRO SMART FOLIO 13 WHITE</t>
        </is>
      </c>
      <c r="D44" s="11" t="n">
        <v>106</v>
      </c>
      <c r="E44" s="12" t="n">
        <v>88.33</v>
      </c>
    </row>
    <row r="45">
      <c r="A45" s="3" t="inlineStr">
        <is>
          <t>MH0A3ZM/A</t>
        </is>
      </c>
      <c r="B45" s="3" t="inlineStr">
        <is>
          <t>Apple</t>
        </is>
      </c>
      <c r="C45" s="3" t="inlineStr">
        <is>
          <t>IPAD SMART FOLIO AIR 4/5TH GEN WHIT</t>
        </is>
      </c>
      <c r="D45" s="11" t="n">
        <v>85</v>
      </c>
      <c r="E45" s="12" t="n">
        <v>70.83</v>
      </c>
    </row>
    <row r="46">
      <c r="A46" s="3" t="inlineStr">
        <is>
          <t>MWK93ZM/A</t>
        </is>
      </c>
      <c r="B46" s="3" t="inlineStr">
        <is>
          <t>Apple</t>
        </is>
      </c>
      <c r="C46" s="3" t="inlineStr">
        <is>
          <t>IPADAIR SMART FOLIO 13 CHARCOAL GRY</t>
        </is>
      </c>
      <c r="D46" s="11" t="n">
        <v>106</v>
      </c>
      <c r="E46" s="12" t="n">
        <v>88.33</v>
      </c>
    </row>
    <row r="47">
      <c r="A47" s="3" t="inlineStr">
        <is>
          <t>MW5U3ZM/A</t>
        </is>
      </c>
      <c r="B47" s="3" t="inlineStr">
        <is>
          <t>Apple</t>
        </is>
      </c>
      <c r="C47" s="3" t="inlineStr">
        <is>
          <t>IPHONE 14 SI CASE RED</t>
        </is>
      </c>
      <c r="D47" s="11" t="n">
        <v>53</v>
      </c>
      <c r="E47" s="12" t="n">
        <v>44.17</v>
      </c>
    </row>
    <row r="48">
      <c r="A48" s="3" t="inlineStr">
        <is>
          <t>MT213ZM/A</t>
        </is>
      </c>
      <c r="B48" s="3" t="inlineStr">
        <is>
          <t>Apple</t>
        </is>
      </c>
      <c r="C48" s="3" t="inlineStr">
        <is>
          <t>IPHONE 15 PLUS CL CASE</t>
        </is>
      </c>
      <c r="D48" s="11" t="n">
        <v>53</v>
      </c>
      <c r="E48" s="12" t="n">
        <v>44.17</v>
      </c>
    </row>
    <row r="49">
      <c r="A49" s="3" t="inlineStr">
        <is>
          <t>MT103ZM/A</t>
        </is>
      </c>
      <c r="B49" s="3" t="inlineStr">
        <is>
          <t>Apple</t>
        </is>
      </c>
      <c r="C49" s="3" t="inlineStr">
        <is>
          <t>IPHONE 15 PLUS SI CASE BLACK</t>
        </is>
      </c>
      <c r="D49" s="11" t="n">
        <v>53</v>
      </c>
      <c r="E49" s="12" t="n">
        <v>44.17</v>
      </c>
    </row>
    <row r="50">
      <c r="A50" s="3" t="inlineStr">
        <is>
          <t>MT123ZM/A</t>
        </is>
      </c>
      <c r="B50" s="3" t="inlineStr">
        <is>
          <t>Apple</t>
        </is>
      </c>
      <c r="C50" s="3" t="inlineStr">
        <is>
          <t>IPHONE 15 PLUS SI CASE STORM BLUE</t>
        </is>
      </c>
      <c r="D50" s="11" t="n">
        <v>53</v>
      </c>
      <c r="E50" s="12" t="n">
        <v>44.17</v>
      </c>
    </row>
    <row r="51">
      <c r="A51" s="3" t="inlineStr">
        <is>
          <t>MXQT3ZM/A</t>
        </is>
      </c>
      <c r="B51" s="3" t="inlineStr">
        <is>
          <t>Apple</t>
        </is>
      </c>
      <c r="C51" s="3" t="inlineStr">
        <is>
          <t>IPHONE 15 PLUS SI CASE STORM BLUE</t>
        </is>
      </c>
      <c r="D51" s="11" t="n">
        <v>53</v>
      </c>
      <c r="E51" s="12" t="n">
        <v>44.17</v>
      </c>
    </row>
    <row r="52">
      <c r="A52" s="3" t="inlineStr">
        <is>
          <t>MWNF3ZM/A</t>
        </is>
      </c>
      <c r="B52" s="3" t="inlineStr">
        <is>
          <t>Apple</t>
        </is>
      </c>
      <c r="C52" s="3" t="inlineStr">
        <is>
          <t>IPHONE 15 PLUS SI CASE SUNSHINE</t>
        </is>
      </c>
      <c r="D52" s="11" t="n">
        <v>53</v>
      </c>
      <c r="E52" s="12" t="n">
        <v>44.17</v>
      </c>
    </row>
    <row r="53">
      <c r="A53" s="3" t="inlineStr">
        <is>
          <t>MT233ZM/A</t>
        </is>
      </c>
      <c r="B53" s="3" t="inlineStr">
        <is>
          <t>Apple</t>
        </is>
      </c>
      <c r="C53" s="3" t="inlineStr">
        <is>
          <t>IPHONE 15 PRO MAX CLEAR CASE</t>
        </is>
      </c>
      <c r="D53" s="11" t="n">
        <v>53</v>
      </c>
      <c r="E53" s="12" t="n">
        <v>44.17</v>
      </c>
    </row>
    <row r="54">
      <c r="A54" s="3" t="inlineStr">
        <is>
          <t>MT1H3ZM/A</t>
        </is>
      </c>
      <c r="B54" s="3" t="inlineStr">
        <is>
          <t>Apple</t>
        </is>
      </c>
      <c r="C54" s="3" t="inlineStr">
        <is>
          <t>IPHONE 15 PRO SI CASE ORANGE SORBET</t>
        </is>
      </c>
      <c r="D54" s="11" t="n">
        <v>53</v>
      </c>
      <c r="E54" s="12" t="n">
        <v>44.17</v>
      </c>
    </row>
    <row r="55">
      <c r="A55" s="3" t="inlineStr">
        <is>
          <t>MXPH3ZM/A</t>
        </is>
      </c>
      <c r="B55" s="3" t="inlineStr">
        <is>
          <t>Apple</t>
        </is>
      </c>
      <c r="C55" s="3" t="inlineStr">
        <is>
          <t>IPHONE 15 SI CASE LIGHT PINK</t>
        </is>
      </c>
      <c r="D55" s="11" t="n">
        <v>53</v>
      </c>
      <c r="E55" s="12" t="n">
        <v>44.17</v>
      </c>
    </row>
    <row r="56">
      <c r="A56" s="3" t="inlineStr">
        <is>
          <t>MXPF3ZM/A</t>
        </is>
      </c>
      <c r="B56" s="3" t="inlineStr">
        <is>
          <t>Apple</t>
        </is>
      </c>
      <c r="C56" s="3" t="inlineStr">
        <is>
          <t>IPHONE 15 SI CASE STORM BLUE</t>
        </is>
      </c>
      <c r="D56" s="11" t="n">
        <v>53</v>
      </c>
      <c r="E56" s="12" t="n">
        <v>44.17</v>
      </c>
    </row>
    <row r="57">
      <c r="A57" s="3" t="inlineStr">
        <is>
          <t>MA6A4ZM/A</t>
        </is>
      </c>
      <c r="B57" s="3" t="inlineStr">
        <is>
          <t>Apple</t>
        </is>
      </c>
      <c r="C57" s="3" t="inlineStr">
        <is>
          <t>IPHONE 16 CLEAR CASE</t>
        </is>
      </c>
      <c r="D57" s="11" t="n">
        <v>53</v>
      </c>
      <c r="E57" s="12" t="n">
        <v>44.17</v>
      </c>
    </row>
    <row r="58">
      <c r="A58" s="3" t="inlineStr">
        <is>
          <t>MYYA3ZM/A</t>
        </is>
      </c>
      <c r="B58" s="3" t="inlineStr">
        <is>
          <t>Apple</t>
        </is>
      </c>
      <c r="C58" s="3" t="inlineStr">
        <is>
          <t>IPHONE 16 PLUS SIL CASE DENIM</t>
        </is>
      </c>
      <c r="D58" s="11" t="n">
        <v>53</v>
      </c>
      <c r="E58" s="12" t="n">
        <v>44.17</v>
      </c>
    </row>
    <row r="59">
      <c r="A59" s="3" t="inlineStr">
        <is>
          <t>MYYH3ZM/A</t>
        </is>
      </c>
      <c r="B59" s="3" t="inlineStr">
        <is>
          <t>Apple</t>
        </is>
      </c>
      <c r="C59" s="3" t="inlineStr">
        <is>
          <t>IPHONE 16 PLUS SIL CASE GREEN</t>
        </is>
      </c>
      <c r="D59" s="11" t="n">
        <v>53</v>
      </c>
      <c r="E59" s="12" t="n">
        <v>44.17</v>
      </c>
    </row>
    <row r="60">
      <c r="A60" s="3" t="inlineStr">
        <is>
          <t>MYYD3ZM/A</t>
        </is>
      </c>
      <c r="B60" s="3" t="inlineStr">
        <is>
          <t>Apple</t>
        </is>
      </c>
      <c r="C60" s="3" t="inlineStr">
        <is>
          <t>IPHONE 16 PLUS SIL CASE PLUM</t>
        </is>
      </c>
      <c r="D60" s="11" t="n">
        <v>53</v>
      </c>
      <c r="E60" s="12" t="n">
        <v>44.17</v>
      </c>
    </row>
    <row r="61">
      <c r="A61" s="3" t="inlineStr">
        <is>
          <t>MYYG3ZM/A</t>
        </is>
      </c>
      <c r="B61" s="3" t="inlineStr">
        <is>
          <t>Apple</t>
        </is>
      </c>
      <c r="C61" s="3" t="inlineStr">
        <is>
          <t>IPHONE 16 PLUS SIL CASE S FRUIT</t>
        </is>
      </c>
      <c r="D61" s="11" t="n">
        <v>53</v>
      </c>
      <c r="E61" s="12" t="n">
        <v>44.17</v>
      </c>
    </row>
    <row r="62">
      <c r="A62" s="3" t="inlineStr">
        <is>
          <t>MYYC3ZM/A</t>
        </is>
      </c>
      <c r="B62" s="3" t="inlineStr">
        <is>
          <t>Apple</t>
        </is>
      </c>
      <c r="C62" s="3" t="inlineStr">
        <is>
          <t>IPHONE 16 PLUS SIL CASESTON</t>
        </is>
      </c>
      <c r="D62" s="11" t="n">
        <v>53</v>
      </c>
      <c r="E62" s="12" t="n">
        <v>44.17</v>
      </c>
    </row>
    <row r="63">
      <c r="A63" s="3" t="inlineStr">
        <is>
          <t>MA7E4ZM/A</t>
        </is>
      </c>
      <c r="B63" s="3" t="inlineStr">
        <is>
          <t>Apple</t>
        </is>
      </c>
      <c r="C63" s="3" t="inlineStr">
        <is>
          <t>IPHONE 16 PRO CLEAR CASE</t>
        </is>
      </c>
      <c r="D63" s="11" t="n">
        <v>53</v>
      </c>
      <c r="E63" s="12" t="n">
        <v>44.17</v>
      </c>
    </row>
    <row r="64">
      <c r="A64" s="3" t="inlineStr">
        <is>
          <t>MYYK3ZM/A</t>
        </is>
      </c>
      <c r="B64" s="3" t="inlineStr">
        <is>
          <t>Apple</t>
        </is>
      </c>
      <c r="C64" s="3" t="inlineStr">
        <is>
          <t>IPHONE 16 PRO SIL CASE DENIM</t>
        </is>
      </c>
      <c r="D64" s="11" t="n">
        <v>53</v>
      </c>
      <c r="E64" s="12" t="n">
        <v>44.17</v>
      </c>
    </row>
    <row r="65">
      <c r="A65" s="3" t="inlineStr">
        <is>
          <t>MYYM3ZM/A</t>
        </is>
      </c>
      <c r="B65" s="3" t="inlineStr">
        <is>
          <t>Apple</t>
        </is>
      </c>
      <c r="C65" s="3" t="inlineStr">
        <is>
          <t>IPHONE 16 PRO SIL CASE PLUM</t>
        </is>
      </c>
      <c r="D65" s="11" t="n">
        <v>53</v>
      </c>
      <c r="E65" s="12" t="n">
        <v>44.17</v>
      </c>
    </row>
    <row r="66">
      <c r="A66" s="3" t="inlineStr">
        <is>
          <t>MYY73ZM/A</t>
        </is>
      </c>
      <c r="B66" s="3" t="inlineStr">
        <is>
          <t>Apple</t>
        </is>
      </c>
      <c r="C66" s="3" t="inlineStr">
        <is>
          <t>IPHONE 16 SIL CASE S FRUIT</t>
        </is>
      </c>
      <c r="D66" s="11" t="n">
        <v>53</v>
      </c>
      <c r="E66" s="12" t="n">
        <v>44.17</v>
      </c>
    </row>
    <row r="67">
      <c r="A67" s="3" t="inlineStr">
        <is>
          <t>MGF24ZM/A</t>
        </is>
      </c>
      <c r="B67" s="3" t="inlineStr">
        <is>
          <t>Apple</t>
        </is>
      </c>
      <c r="C67" s="3" t="inlineStr">
        <is>
          <t>IPHONE 17 CLEAR CASE MAGSAFE</t>
        </is>
      </c>
      <c r="D67" s="11" t="n">
        <v>53</v>
      </c>
      <c r="E67" s="12" t="n">
        <v>44.17</v>
      </c>
    </row>
    <row r="68">
      <c r="A68" s="3" t="inlineStr">
        <is>
          <t>MHW64ZM/A</t>
        </is>
      </c>
      <c r="B68" s="3" t="inlineStr">
        <is>
          <t>Apple</t>
        </is>
      </c>
      <c r="C68" s="3" t="inlineStr">
        <is>
          <t>IPHONE 17 P M SIL CASE MGSFE GUAVA</t>
        </is>
      </c>
      <c r="D68" s="11" t="n">
        <v>53</v>
      </c>
      <c r="E68" s="12" t="n">
        <v>44.17</v>
      </c>
    </row>
    <row r="69">
      <c r="A69" s="3" t="inlineStr">
        <is>
          <t>MHW54ZM/A</t>
        </is>
      </c>
      <c r="B69" s="3" t="inlineStr">
        <is>
          <t>Apple</t>
        </is>
      </c>
      <c r="C69" s="3" t="inlineStr">
        <is>
          <t>IPHONE 17 P M SIL CASE MGSFE VNLA</t>
        </is>
      </c>
      <c r="D69" s="11" t="n">
        <v>53</v>
      </c>
      <c r="E69" s="12" t="n">
        <v>44.17</v>
      </c>
    </row>
    <row r="70">
      <c r="A70" s="3" t="inlineStr">
        <is>
          <t>MGFR4ZM/A</t>
        </is>
      </c>
      <c r="B70" s="3" t="inlineStr">
        <is>
          <t>Apple</t>
        </is>
      </c>
      <c r="C70" s="3" t="inlineStr">
        <is>
          <t>IPHONE 17 PRO MAX SIL CASE MSAFE BLK</t>
        </is>
      </c>
      <c r="D70" s="11" t="n">
        <v>53</v>
      </c>
      <c r="E70" s="12" t="n">
        <v>44.17</v>
      </c>
    </row>
    <row r="71">
      <c r="A71" s="3" t="inlineStr">
        <is>
          <t>MGFN4ZM/A</t>
        </is>
      </c>
      <c r="B71" s="3" t="inlineStr">
        <is>
          <t>Apple</t>
        </is>
      </c>
      <c r="C71" s="3" t="inlineStr">
        <is>
          <t>IPHONE 17 PRO MAX SIL CASE MSAFE PUR</t>
        </is>
      </c>
      <c r="D71" s="11" t="n">
        <v>53</v>
      </c>
      <c r="E71" s="12" t="n">
        <v>44.17</v>
      </c>
    </row>
    <row r="72">
      <c r="A72" s="3" t="inlineStr">
        <is>
          <t>MHVX4ZM/A</t>
        </is>
      </c>
      <c r="B72" s="3" t="inlineStr">
        <is>
          <t>Apple</t>
        </is>
      </c>
      <c r="C72" s="3" t="inlineStr">
        <is>
          <t>IPHONE 17 PRO SIL CASE MGSFE VANILLA</t>
        </is>
      </c>
      <c r="D72" s="11" t="n">
        <v>53</v>
      </c>
      <c r="E72" s="12" t="n">
        <v>44.17</v>
      </c>
    </row>
    <row r="73">
      <c r="A73" s="3" t="inlineStr">
        <is>
          <t>MGF34ZM/A</t>
        </is>
      </c>
      <c r="B73" s="3" t="inlineStr">
        <is>
          <t>Apple</t>
        </is>
      </c>
      <c r="C73" s="3" t="inlineStr">
        <is>
          <t>IPHONE 17 PRO TWOVE CASE MSAFE BLK</t>
        </is>
      </c>
      <c r="D73" s="11" t="n">
        <v>63</v>
      </c>
      <c r="E73" s="12" t="n">
        <v>52.5</v>
      </c>
    </row>
    <row r="74">
      <c r="A74" s="3" t="inlineStr">
        <is>
          <t>MGF64ZM/A</t>
        </is>
      </c>
      <c r="B74" s="3" t="inlineStr">
        <is>
          <t>Apple</t>
        </is>
      </c>
      <c r="C74" s="3" t="inlineStr">
        <is>
          <t>IPHONE 17 PRO TWOVE CASE MSAFE SIE</t>
        </is>
      </c>
      <c r="D74" s="11" t="n">
        <v>63</v>
      </c>
      <c r="E74" s="12" t="n">
        <v>52.5</v>
      </c>
    </row>
    <row r="75">
      <c r="A75" s="3" t="inlineStr">
        <is>
          <t>MHVQ4ZM/A</t>
        </is>
      </c>
      <c r="B75" s="3" t="inlineStr">
        <is>
          <t>Apple</t>
        </is>
      </c>
      <c r="C75" s="3" t="inlineStr">
        <is>
          <t>IPHONE 17 SIL CASE MGSFE GUAVA</t>
        </is>
      </c>
      <c r="D75" s="11" t="n">
        <v>53</v>
      </c>
      <c r="E75" s="12" t="n">
        <v>44.17</v>
      </c>
    </row>
    <row r="76">
      <c r="A76" s="3" t="inlineStr">
        <is>
          <t>MHVM4ZM/A</t>
        </is>
      </c>
      <c r="B76" s="3" t="inlineStr">
        <is>
          <t>Apple</t>
        </is>
      </c>
      <c r="C76" s="3" t="inlineStr">
        <is>
          <t>IPHONE 17 SIL CASE MGSFE VANILLA</t>
        </is>
      </c>
      <c r="D76" s="11" t="n">
        <v>53</v>
      </c>
      <c r="E76" s="12" t="n">
        <v>44.17</v>
      </c>
    </row>
    <row r="77">
      <c r="A77" s="3" t="inlineStr">
        <is>
          <t>MHWE4ZM/A</t>
        </is>
      </c>
      <c r="B77" s="3" t="inlineStr">
        <is>
          <t>Apple</t>
        </is>
      </c>
      <c r="C77" s="3" t="inlineStr">
        <is>
          <t>IPHONE 17E SIL CASE MGSFE A BLUE</t>
        </is>
      </c>
      <c r="D77" s="11" t="n">
        <v>53</v>
      </c>
      <c r="E77" s="12" t="n">
        <v>44.17</v>
      </c>
    </row>
    <row r="78">
      <c r="A78" s="3" t="inlineStr">
        <is>
          <t>MHWH4ZM/A</t>
        </is>
      </c>
      <c r="B78" s="3" t="inlineStr">
        <is>
          <t>Apple</t>
        </is>
      </c>
      <c r="C78" s="3" t="inlineStr">
        <is>
          <t>IPHONE 17E SIL CASE MGSFE GUAVA</t>
        </is>
      </c>
      <c r="D78" s="11" t="n">
        <v>53</v>
      </c>
      <c r="E78" s="12" t="n">
        <v>44.17</v>
      </c>
    </row>
    <row r="79">
      <c r="A79" s="3" t="inlineStr">
        <is>
          <t>MHWJ4ZM/A</t>
        </is>
      </c>
      <c r="B79" s="3" t="inlineStr">
        <is>
          <t>Apple</t>
        </is>
      </c>
      <c r="C79" s="3" t="inlineStr">
        <is>
          <t>IPHONE 17E SIL CASE MGSFE SOFT PINK</t>
        </is>
      </c>
      <c r="D79" s="11" t="n">
        <v>53</v>
      </c>
      <c r="E79" s="12" t="n">
        <v>44.17</v>
      </c>
    </row>
    <row r="80">
      <c r="A80" s="3" t="inlineStr">
        <is>
          <t>MHWG4ZM/A</t>
        </is>
      </c>
      <c r="B80" s="3" t="inlineStr">
        <is>
          <t>Apple</t>
        </is>
      </c>
      <c r="C80" s="3" t="inlineStr">
        <is>
          <t>IPHONE 17E SIL CASE MGSFE VANILLA</t>
        </is>
      </c>
      <c r="D80" s="11" t="n">
        <v>53</v>
      </c>
      <c r="E80" s="12" t="n">
        <v>44.17</v>
      </c>
    </row>
    <row r="81">
      <c r="A81" s="3" t="inlineStr">
        <is>
          <t>MKDV4ZM/A</t>
        </is>
      </c>
      <c r="B81" s="3" t="inlineStr">
        <is>
          <t>Apple</t>
        </is>
      </c>
      <c r="C81" s="3" t="inlineStr">
        <is>
          <t>IPHONE 18 PRO MAX CL CASE</t>
        </is>
      </c>
      <c r="D81" s="11" t="n">
        <v>53</v>
      </c>
      <c r="E81" s="12" t="n">
        <v>44.17</v>
      </c>
    </row>
    <row r="82">
      <c r="A82" s="3" t="inlineStr">
        <is>
          <t>MK954ZM/A</t>
        </is>
      </c>
      <c r="B82" s="3" t="inlineStr">
        <is>
          <t>Apple</t>
        </is>
      </c>
      <c r="C82" s="3" t="inlineStr">
        <is>
          <t>IPHONE 18 PRO MAX SI CASE BLACK</t>
        </is>
      </c>
      <c r="D82" s="11" t="n">
        <v>53</v>
      </c>
      <c r="E82" s="12" t="n">
        <v>44.17</v>
      </c>
    </row>
    <row r="83">
      <c r="A83" s="3" t="inlineStr">
        <is>
          <t>MK904ZM/A</t>
        </is>
      </c>
      <c r="B83" s="3" t="inlineStr">
        <is>
          <t>Apple</t>
        </is>
      </c>
      <c r="C83" s="3" t="inlineStr">
        <is>
          <t>IPHONE 18 PRO MAX SI CASE MAGENTA</t>
        </is>
      </c>
      <c r="D83" s="11" t="n">
        <v>53</v>
      </c>
      <c r="E83" s="12" t="n">
        <v>44.17</v>
      </c>
    </row>
    <row r="84">
      <c r="A84" s="3" t="inlineStr">
        <is>
          <t>MK944ZM/A</t>
        </is>
      </c>
      <c r="B84" s="3" t="inlineStr">
        <is>
          <t>Apple</t>
        </is>
      </c>
      <c r="C84" s="3" t="inlineStr">
        <is>
          <t>IPHONE 18 PRO MAX SI CASE NAVY BLUE</t>
        </is>
      </c>
      <c r="D84" s="11" t="n">
        <v>53</v>
      </c>
      <c r="E84" s="12" t="n">
        <v>44.17</v>
      </c>
    </row>
    <row r="85">
      <c r="A85" s="3" t="inlineStr">
        <is>
          <t>MK924ZM/A</t>
        </is>
      </c>
      <c r="B85" s="3" t="inlineStr">
        <is>
          <t>Apple</t>
        </is>
      </c>
      <c r="C85" s="3" t="inlineStr">
        <is>
          <t>IPHONE 18 PRO MAX SI CASE OLIVE</t>
        </is>
      </c>
      <c r="D85" s="11" t="n">
        <v>53</v>
      </c>
      <c r="E85" s="12" t="n">
        <v>44.17</v>
      </c>
    </row>
    <row r="86">
      <c r="A86" s="3" t="inlineStr">
        <is>
          <t>MKDT4ZM/A</t>
        </is>
      </c>
      <c r="B86" s="3" t="inlineStr">
        <is>
          <t>Apple</t>
        </is>
      </c>
      <c r="C86" s="3" t="inlineStr">
        <is>
          <t>IPHONE 18 PRO MAX TE CASE BLACK</t>
        </is>
      </c>
      <c r="D86" s="11" t="n">
        <v>63</v>
      </c>
      <c r="E86" s="12" t="n">
        <v>52.5</v>
      </c>
    </row>
    <row r="87">
      <c r="A87" s="3" t="inlineStr">
        <is>
          <t>MKDR4ZM/A</t>
        </is>
      </c>
      <c r="B87" s="3" t="inlineStr">
        <is>
          <t>Apple</t>
        </is>
      </c>
      <c r="C87" s="3" t="inlineStr">
        <is>
          <t>IPHONE 18 PRO MAX TE CASE CHAMBRAY</t>
        </is>
      </c>
      <c r="D87" s="11" t="n">
        <v>63</v>
      </c>
      <c r="E87" s="12" t="n">
        <v>52.5</v>
      </c>
    </row>
    <row r="88">
      <c r="A88" s="3" t="inlineStr">
        <is>
          <t>MKDQ4ZM/A</t>
        </is>
      </c>
      <c r="B88" s="3" t="inlineStr">
        <is>
          <t>Apple</t>
        </is>
      </c>
      <c r="C88" s="3" t="inlineStr">
        <is>
          <t>IPHONE 18 PRO MAX TE CASE TAUPE</t>
        </is>
      </c>
      <c r="D88" s="11" t="n">
        <v>63</v>
      </c>
      <c r="E88" s="12" t="n">
        <v>52.5</v>
      </c>
    </row>
    <row r="89">
      <c r="A89" s="3" t="inlineStr">
        <is>
          <t>MK8Y4ZM/A</t>
        </is>
      </c>
      <c r="B89" s="3" t="inlineStr">
        <is>
          <t>Apple</t>
        </is>
      </c>
      <c r="C89" s="3" t="inlineStr">
        <is>
          <t>IPHONE 18 PRO SI CASE BLACK</t>
        </is>
      </c>
      <c r="D89" s="11" t="n">
        <v>53</v>
      </c>
      <c r="E89" s="12" t="n">
        <v>44.17</v>
      </c>
    </row>
    <row r="90">
      <c r="A90" s="3" t="inlineStr">
        <is>
          <t>MK8X4ZM/A</t>
        </is>
      </c>
      <c r="B90" s="3" t="inlineStr">
        <is>
          <t>Apple</t>
        </is>
      </c>
      <c r="C90" s="3" t="inlineStr">
        <is>
          <t>IPHONE 18 PRO SI CASE NAVY BLUE</t>
        </is>
      </c>
      <c r="D90" s="11" t="n">
        <v>53</v>
      </c>
      <c r="E90" s="12" t="n">
        <v>44.17</v>
      </c>
    </row>
    <row r="91">
      <c r="A91" s="3" t="inlineStr">
        <is>
          <t>MKD64ZM/A</t>
        </is>
      </c>
      <c r="B91" s="3" t="inlineStr">
        <is>
          <t>Apple</t>
        </is>
      </c>
      <c r="C91" s="3" t="inlineStr">
        <is>
          <t>IPHONE 18 PRO TE CASE BLACK</t>
        </is>
      </c>
      <c r="D91" s="11" t="n">
        <v>63</v>
      </c>
      <c r="E91" s="12" t="n">
        <v>52.5</v>
      </c>
    </row>
    <row r="92">
      <c r="A92" s="3" t="inlineStr">
        <is>
          <t>MH014ZM/A</t>
        </is>
      </c>
      <c r="B92" s="3" t="inlineStr">
        <is>
          <t>Apple</t>
        </is>
      </c>
      <c r="C92" s="3" t="inlineStr">
        <is>
          <t>IPHONE AIR BUMPER LIGHT GRAY</t>
        </is>
      </c>
      <c r="D92" s="11" t="n">
        <v>42</v>
      </c>
      <c r="E92" s="12" t="n">
        <v>35</v>
      </c>
    </row>
    <row r="93">
      <c r="A93" s="3" t="inlineStr">
        <is>
          <t>MGPG4ZM/A</t>
        </is>
      </c>
      <c r="B93" s="3" t="inlineStr">
        <is>
          <t>Apple</t>
        </is>
      </c>
      <c r="C93" s="3" t="inlineStr">
        <is>
          <t>IPHONE AIR MAGSAFE BATTERY</t>
        </is>
      </c>
      <c r="D93" s="11" t="n">
        <v>125</v>
      </c>
      <c r="E93" s="12" t="n">
        <v>104.17</v>
      </c>
    </row>
    <row r="94">
      <c r="A94" s="3" t="inlineStr">
        <is>
          <t>MK9L4ZM/A</t>
        </is>
      </c>
      <c r="B94" s="3" t="inlineStr">
        <is>
          <t>Apple</t>
        </is>
      </c>
      <c r="C94" s="3" t="inlineStr">
        <is>
          <t>IPHONE FINEWOVEN WALLET BLACK</t>
        </is>
      </c>
      <c r="D94" s="11" t="n">
        <v>63</v>
      </c>
      <c r="E94" s="12" t="n">
        <v>52.5</v>
      </c>
    </row>
    <row r="95">
      <c r="A95" s="3" t="inlineStr">
        <is>
          <t>MK9G4ZM/A</t>
        </is>
      </c>
      <c r="B95" s="3" t="inlineStr">
        <is>
          <t>Apple</t>
        </is>
      </c>
      <c r="C95" s="3" t="inlineStr">
        <is>
          <t>IPHONE FINEWOVEN WALLET MAGENTA</t>
        </is>
      </c>
      <c r="D95" s="11" t="n">
        <v>63</v>
      </c>
      <c r="E95" s="12" t="n">
        <v>52.5</v>
      </c>
    </row>
    <row r="96">
      <c r="A96" s="3" t="inlineStr">
        <is>
          <t>MGH64ZM/A</t>
        </is>
      </c>
      <c r="B96" s="3" t="inlineStr">
        <is>
          <t>Apple</t>
        </is>
      </c>
      <c r="C96" s="3" t="inlineStr">
        <is>
          <t>IPHONE FINEWOVEN WALLET MAGSAFE  ORA</t>
        </is>
      </c>
      <c r="D96" s="11" t="n">
        <v>63</v>
      </c>
      <c r="E96" s="12" t="n">
        <v>52.5</v>
      </c>
    </row>
    <row r="97">
      <c r="A97" s="3" t="inlineStr">
        <is>
          <t>MGH74ZM/A</t>
        </is>
      </c>
      <c r="B97" s="3" t="inlineStr">
        <is>
          <t>Apple</t>
        </is>
      </c>
      <c r="C97" s="3" t="inlineStr">
        <is>
          <t>IPHONE FINEWOVEN WALLET MAGSAFE MOSS</t>
        </is>
      </c>
      <c r="D97" s="11" t="n">
        <v>63</v>
      </c>
      <c r="E97" s="12" t="n">
        <v>52.5</v>
      </c>
    </row>
    <row r="98">
      <c r="A98" s="3" t="inlineStr">
        <is>
          <t>MGH84ZM/A</t>
        </is>
      </c>
      <c r="B98" s="3" t="inlineStr">
        <is>
          <t>Apple</t>
        </is>
      </c>
      <c r="C98" s="3" t="inlineStr">
        <is>
          <t>IPHONE FINEWOVEN WALLET MAGSAFE PUR</t>
        </is>
      </c>
      <c r="D98" s="11" t="n">
        <v>63</v>
      </c>
      <c r="E98" s="12" t="n">
        <v>52.5</v>
      </c>
    </row>
    <row r="99">
      <c r="A99" s="3" t="inlineStr">
        <is>
          <t>MKV64ZM/A</t>
        </is>
      </c>
      <c r="B99" s="3" t="inlineStr">
        <is>
          <t>Apple</t>
        </is>
      </c>
      <c r="C99" s="3" t="inlineStr">
        <is>
          <t>IPHONE FINEWOVEN WALLET NAVY</t>
        </is>
      </c>
      <c r="D99" s="11" t="n">
        <v>63</v>
      </c>
      <c r="E99" s="12" t="n">
        <v>52.5</v>
      </c>
    </row>
    <row r="100">
      <c r="A100" s="3" t="inlineStr">
        <is>
          <t>MT263ZM/A</t>
        </is>
      </c>
      <c r="B100" s="3" t="inlineStr">
        <is>
          <t>Apple</t>
        </is>
      </c>
      <c r="C100" s="3" t="inlineStr">
        <is>
          <t>IPHONE FINEWOVENWALLET PACIFIC BLUE</t>
        </is>
      </c>
      <c r="D100" s="11" t="n">
        <v>63</v>
      </c>
      <c r="E100" s="12" t="n">
        <v>52.5</v>
      </c>
    </row>
    <row r="101">
      <c r="A101" s="3" t="inlineStr">
        <is>
          <t>MX5J3ZM/A</t>
        </is>
      </c>
      <c r="B101" s="3" t="inlineStr">
        <is>
          <t>Apple</t>
        </is>
      </c>
      <c r="C101" s="3" t="inlineStr">
        <is>
          <t>LIGHTNING TO USB 3 CAMERA ADAPTER</t>
        </is>
      </c>
      <c r="D101" s="11" t="n">
        <v>49</v>
      </c>
      <c r="E101" s="12" t="n">
        <v>40.83</v>
      </c>
    </row>
    <row r="102">
      <c r="A102" s="3" t="inlineStr">
        <is>
          <t>MM6H3ZM/A</t>
        </is>
      </c>
      <c r="B102" s="3" t="inlineStr">
        <is>
          <t>Apple</t>
        </is>
      </c>
      <c r="C102" s="3" t="inlineStr">
        <is>
          <t>SMART FOLIO IPAD MINI 6TH GEN WHIT</t>
        </is>
      </c>
      <c r="D102" s="11" t="n">
        <v>63</v>
      </c>
      <c r="E102" s="12" t="n">
        <v>52.5</v>
      </c>
    </row>
    <row r="103">
      <c r="A103" s="3" t="inlineStr">
        <is>
          <t>MKFA4ZM/A</t>
        </is>
      </c>
      <c r="B103" s="3" t="inlineStr">
        <is>
          <t>Apple</t>
        </is>
      </c>
      <c r="C103" s="3" t="inlineStr">
        <is>
          <t>WRIST STRAP BLACK</t>
        </is>
      </c>
      <c r="D103" s="11" t="n">
        <v>37</v>
      </c>
      <c r="E103" s="12" t="n">
        <v>30.83</v>
      </c>
    </row>
    <row r="104">
      <c r="A104" s="3" t="inlineStr">
        <is>
          <t>MKF74ZM/A</t>
        </is>
      </c>
      <c r="B104" s="3" t="inlineStr">
        <is>
          <t>Apple</t>
        </is>
      </c>
      <c r="C104" s="3" t="inlineStr">
        <is>
          <t>WRIST STRAP BURGUNDY</t>
        </is>
      </c>
      <c r="D104" s="11" t="n">
        <v>37</v>
      </c>
      <c r="E104" s="12" t="n">
        <v>30.83</v>
      </c>
    </row>
    <row r="105">
      <c r="A105" s="3" t="inlineStr">
        <is>
          <t>MKF94ZM/A</t>
        </is>
      </c>
      <c r="B105" s="3" t="inlineStr">
        <is>
          <t>Apple</t>
        </is>
      </c>
      <c r="C105" s="3" t="inlineStr">
        <is>
          <t>WRIST STRAP OLIVE</t>
        </is>
      </c>
      <c r="D105" s="11" t="n">
        <v>37</v>
      </c>
      <c r="E105" s="12" t="n">
        <v>30.83</v>
      </c>
    </row>
    <row r="106">
      <c r="A106" s="3" t="inlineStr">
        <is>
          <t>90XB08JN-MTO000</t>
        </is>
      </c>
      <c r="B106" s="3" t="inlineStr">
        <is>
          <t>ASUS</t>
        </is>
      </c>
      <c r="C106" s="3" t="inlineStr">
        <is>
          <t>SA304H ACTIVE STYLUS</t>
        </is>
      </c>
      <c r="D106" s="11" t="n">
        <v>61</v>
      </c>
      <c r="E106" s="12" t="n">
        <v>50.83</v>
      </c>
    </row>
    <row r="107">
      <c r="A107" s="3" t="inlineStr">
        <is>
          <t>BPD008BTBK</t>
        </is>
      </c>
      <c r="B107" s="3" t="inlineStr">
        <is>
          <t>Belkin</t>
        </is>
      </c>
      <c r="C107" s="3" t="inlineStr">
        <is>
          <t>10K MAGSAFE POWERBANK KICKSTANDBLK</t>
        </is>
      </c>
      <c r="D107" s="11" t="n">
        <v>103</v>
      </c>
      <c r="E107" s="12" t="n">
        <v>85.83</v>
      </c>
    </row>
    <row r="108">
      <c r="A108" s="3" t="inlineStr">
        <is>
          <t>BPD008BTWH</t>
        </is>
      </c>
      <c r="B108" s="3" t="inlineStr">
        <is>
          <t>Belkin</t>
        </is>
      </c>
      <c r="C108" s="3" t="inlineStr">
        <is>
          <t>10K MAGSAFE POWERBANK KICKSTANDWHT</t>
        </is>
      </c>
      <c r="D108" s="11" t="n">
        <v>103</v>
      </c>
      <c r="E108" s="12" t="n">
        <v>85.83</v>
      </c>
    </row>
    <row r="109">
      <c r="A109" s="3" t="inlineStr">
        <is>
          <t>MSA005BTCL</t>
        </is>
      </c>
      <c r="B109" s="3" t="inlineStr">
        <is>
          <t>Belkin</t>
        </is>
      </c>
      <c r="C109" s="3" t="inlineStr">
        <is>
          <t>ANTIMICROBIALPROTECASEIPHONE13CLEAR</t>
        </is>
      </c>
      <c r="D109" s="11" t="n">
        <v>35</v>
      </c>
      <c r="E109" s="12" t="n">
        <v>29.17</v>
      </c>
    </row>
    <row r="110">
      <c r="A110" s="3" t="inlineStr">
        <is>
          <t>MSA030HQCL</t>
        </is>
      </c>
      <c r="B110" s="3" t="inlineStr">
        <is>
          <t>Belkin</t>
        </is>
      </c>
      <c r="C110" s="3" t="inlineStr">
        <is>
          <t>BELKIN CLEAR CASE DEVICE 1</t>
        </is>
      </c>
      <c r="D110" s="11" t="n">
        <v>29</v>
      </c>
      <c r="E110" s="12" t="n">
        <v>24.17</v>
      </c>
    </row>
    <row r="111">
      <c r="A111" s="3" t="inlineStr">
        <is>
          <t>MSA031HQCL</t>
        </is>
      </c>
      <c r="B111" s="3" t="inlineStr">
        <is>
          <t>Belkin</t>
        </is>
      </c>
      <c r="C111" s="3" t="inlineStr">
        <is>
          <t>BELKIN CLEAR CASE DEVICE 3</t>
        </is>
      </c>
      <c r="D111" s="11" t="n">
        <v>29</v>
      </c>
      <c r="E111" s="12" t="n">
        <v>24.17</v>
      </c>
    </row>
    <row r="112">
      <c r="A112" s="3" t="inlineStr">
        <is>
          <t>MSA032HQCL</t>
        </is>
      </c>
      <c r="B112" s="3" t="inlineStr">
        <is>
          <t>Belkin</t>
        </is>
      </c>
      <c r="C112" s="3" t="inlineStr">
        <is>
          <t>BELKIN CLEAR CASE DEVICE 4</t>
        </is>
      </c>
      <c r="D112" s="11" t="n">
        <v>29</v>
      </c>
      <c r="E112" s="12" t="n">
        <v>24.17</v>
      </c>
    </row>
    <row r="113">
      <c r="A113" s="3" t="inlineStr">
        <is>
          <t>ENA002HQCH</t>
        </is>
      </c>
      <c r="B113" s="3" t="inlineStr">
        <is>
          <t>Belkin</t>
        </is>
      </c>
      <c r="C113" s="3" t="inlineStr">
        <is>
          <t>BELKIN TRAVEL CASE NINTENDO CHARCOAL</t>
        </is>
      </c>
      <c r="D113" s="11" t="n">
        <v>24</v>
      </c>
      <c r="E113" s="12" t="n">
        <v>20</v>
      </c>
    </row>
    <row r="114">
      <c r="A114" s="3" t="inlineStr">
        <is>
          <t>MSA068HQML</t>
        </is>
      </c>
      <c r="B114" s="3" t="inlineStr">
        <is>
          <t>Belkin</t>
        </is>
      </c>
      <c r="C114" s="3" t="inlineStr">
        <is>
          <t>COVER/GRIP TPU D1 GRIP TINT BLUE</t>
        </is>
      </c>
      <c r="D114" s="11" t="n">
        <v>29</v>
      </c>
      <c r="E114" s="12" t="n">
        <v>24.17</v>
      </c>
    </row>
    <row r="115">
      <c r="A115" s="3" t="inlineStr">
        <is>
          <t>MSA069HQBK</t>
        </is>
      </c>
      <c r="B115" s="3" t="inlineStr">
        <is>
          <t>Belkin</t>
        </is>
      </c>
      <c r="C115" s="3" t="inlineStr">
        <is>
          <t>COVER/GRIP TPU D2 GRIP TINT BLACK</t>
        </is>
      </c>
      <c r="D115" s="11" t="n">
        <v>29</v>
      </c>
      <c r="E115" s="12" t="n">
        <v>24.17</v>
      </c>
    </row>
    <row r="116">
      <c r="A116" s="3" t="inlineStr">
        <is>
          <t>MSA069HQML</t>
        </is>
      </c>
      <c r="B116" s="3" t="inlineStr">
        <is>
          <t>Belkin</t>
        </is>
      </c>
      <c r="C116" s="3" t="inlineStr">
        <is>
          <t>COVER/GRIP TPU D2 GRIP TINT BLUE</t>
        </is>
      </c>
      <c r="D116" s="11" t="n">
        <v>29</v>
      </c>
      <c r="E116" s="12" t="n">
        <v>24.17</v>
      </c>
    </row>
    <row r="117">
      <c r="A117" s="3" t="inlineStr">
        <is>
          <t>MSA069HQBY</t>
        </is>
      </c>
      <c r="B117" s="3" t="inlineStr">
        <is>
          <t>Belkin</t>
        </is>
      </c>
      <c r="C117" s="3" t="inlineStr">
        <is>
          <t>COVER/GRIP TPU D2 GRIP TINT BURGUNDY</t>
        </is>
      </c>
      <c r="D117" s="11" t="n">
        <v>29</v>
      </c>
      <c r="E117" s="12" t="n">
        <v>24.17</v>
      </c>
    </row>
    <row r="118">
      <c r="A118" s="3" t="inlineStr">
        <is>
          <t>MSA065HQCL</t>
        </is>
      </c>
      <c r="B118" s="3" t="inlineStr">
        <is>
          <t>Belkin</t>
        </is>
      </c>
      <c r="C118" s="3" t="inlineStr">
        <is>
          <t>COVER/GRIP TPU/PC D1 CLEAR</t>
        </is>
      </c>
      <c r="D118" s="11" t="n">
        <v>29</v>
      </c>
      <c r="E118" s="12" t="n">
        <v>24.17</v>
      </c>
    </row>
    <row r="119">
      <c r="A119" s="3" t="inlineStr">
        <is>
          <t>MSA076HQCL</t>
        </is>
      </c>
      <c r="B119" s="3" t="inlineStr">
        <is>
          <t>Belkin</t>
        </is>
      </c>
      <c r="C119" s="3" t="inlineStr">
        <is>
          <t>COVER/GRIP TPU/PC D1 KICKSTAND CLEAR</t>
        </is>
      </c>
      <c r="D119" s="11" t="n">
        <v>35</v>
      </c>
      <c r="E119" s="12" t="n">
        <v>29.17</v>
      </c>
    </row>
    <row r="120">
      <c r="A120" s="3" t="inlineStr">
        <is>
          <t>MSA066HQCL</t>
        </is>
      </c>
      <c r="B120" s="3" t="inlineStr">
        <is>
          <t>Belkin</t>
        </is>
      </c>
      <c r="C120" s="3" t="inlineStr">
        <is>
          <t>COVER/GRIP TPU/PC D2 CLEAR</t>
        </is>
      </c>
      <c r="D120" s="11" t="n">
        <v>29</v>
      </c>
      <c r="E120" s="12" t="n">
        <v>24.17</v>
      </c>
    </row>
    <row r="121">
      <c r="A121" s="3" t="inlineStr">
        <is>
          <t>MSA077HQCL</t>
        </is>
      </c>
      <c r="B121" s="3" t="inlineStr">
        <is>
          <t>Belkin</t>
        </is>
      </c>
      <c r="C121" s="3" t="inlineStr">
        <is>
          <t>COVER/GRIP TPU/PC D2 KICKSTAND CLEAR</t>
        </is>
      </c>
      <c r="D121" s="11" t="n">
        <v>35</v>
      </c>
      <c r="E121" s="12" t="n">
        <v>29.17</v>
      </c>
    </row>
    <row r="122">
      <c r="A122" s="3" t="inlineStr">
        <is>
          <t>OVA170HQ</t>
        </is>
      </c>
      <c r="B122" s="3" t="inlineStr">
        <is>
          <t>Belkin</t>
        </is>
      </c>
      <c r="C122" s="3" t="inlineStr">
        <is>
          <t>GLASS PRIV AM SP IPHONE 16 PRO MAX</t>
        </is>
      </c>
      <c r="D122" s="11" t="n">
        <v>35</v>
      </c>
      <c r="E122" s="12" t="n">
        <v>29.17</v>
      </c>
    </row>
    <row r="123">
      <c r="A123" s="3" t="inlineStr">
        <is>
          <t>SFA122ZW</t>
        </is>
      </c>
      <c r="B123" s="3" t="inlineStr">
        <is>
          <t>Belkin</t>
        </is>
      </c>
      <c r="C123" s="3" t="inlineStr">
        <is>
          <t>GLASS PRIV AM SP IPHONE 16 PRO MAX</t>
        </is>
      </c>
      <c r="D123" s="11" t="n">
        <v>30</v>
      </c>
      <c r="E123" s="12" t="n">
        <v>25</v>
      </c>
    </row>
    <row r="124">
      <c r="A124" s="3" t="inlineStr">
        <is>
          <t>OVA167HQ</t>
        </is>
      </c>
      <c r="B124" s="3" t="inlineStr">
        <is>
          <t>Belkin</t>
        </is>
      </c>
      <c r="C124" s="3" t="inlineStr">
        <is>
          <t>GLASS PRIV AM SP IPHONE 16/15/14 PRO</t>
        </is>
      </c>
      <c r="D124" s="11" t="n">
        <v>35</v>
      </c>
      <c r="E124" s="12" t="n">
        <v>29.17</v>
      </c>
    </row>
    <row r="125">
      <c r="A125" s="3" t="inlineStr">
        <is>
          <t>SFI003EC</t>
        </is>
      </c>
      <c r="B125" s="3" t="inlineStr">
        <is>
          <t>Belkin</t>
        </is>
      </c>
      <c r="C125" s="3" t="inlineStr">
        <is>
          <t>GLASS SP FOR TCP - IPAD 10TH GEN</t>
        </is>
      </c>
      <c r="D125" s="11" t="n">
        <v>30</v>
      </c>
      <c r="E125" s="12" t="n">
        <v>25</v>
      </c>
    </row>
    <row r="126">
      <c r="A126" s="3" t="inlineStr">
        <is>
          <t>SFI006EC</t>
        </is>
      </c>
      <c r="B126" s="3" t="inlineStr">
        <is>
          <t>Belkin</t>
        </is>
      </c>
      <c r="C126" s="3" t="inlineStr">
        <is>
          <t>GLASS SP FOR TCP - IPAD AIR 11IN M2</t>
        </is>
      </c>
      <c r="D126" s="11" t="n">
        <v>30</v>
      </c>
      <c r="E126" s="12" t="n">
        <v>25</v>
      </c>
    </row>
    <row r="127">
      <c r="A127" s="3" t="inlineStr">
        <is>
          <t>SFI007EC</t>
        </is>
      </c>
      <c r="B127" s="3" t="inlineStr">
        <is>
          <t>Belkin</t>
        </is>
      </c>
      <c r="C127" s="3" t="inlineStr">
        <is>
          <t>GLASS SP FOR TCP - IPAD AIR 13IN M2</t>
        </is>
      </c>
      <c r="D127" s="11" t="n">
        <v>35</v>
      </c>
      <c r="E127" s="12" t="n">
        <v>29.17</v>
      </c>
    </row>
    <row r="128">
      <c r="A128" s="3" t="inlineStr">
        <is>
          <t>SFI008EC</t>
        </is>
      </c>
      <c r="B128" s="3" t="inlineStr">
        <is>
          <t>Belkin</t>
        </is>
      </c>
      <c r="C128" s="3" t="inlineStr">
        <is>
          <t>GLASS SP FOR TCP - IPAD PRO 11IN M4</t>
        </is>
      </c>
      <c r="D128" s="11" t="n">
        <v>30</v>
      </c>
      <c r="E128" s="12" t="n">
        <v>25</v>
      </c>
    </row>
    <row r="129">
      <c r="A129" s="3" t="inlineStr">
        <is>
          <t>SFI009EC</t>
        </is>
      </c>
      <c r="B129" s="3" t="inlineStr">
        <is>
          <t>Belkin</t>
        </is>
      </c>
      <c r="C129" s="3" t="inlineStr">
        <is>
          <t>GLASS SP FOR TCP - IPAD PRO 13IN M4</t>
        </is>
      </c>
      <c r="D129" s="11" t="n">
        <v>35</v>
      </c>
      <c r="E129" s="12" t="n">
        <v>29.17</v>
      </c>
    </row>
    <row r="130">
      <c r="A130" s="3" t="inlineStr">
        <is>
          <t>MSA034HQBK</t>
        </is>
      </c>
      <c r="B130" s="3" t="inlineStr">
        <is>
          <t>Belkin</t>
        </is>
      </c>
      <c r="C130" s="3" t="inlineStr">
        <is>
          <t>GRIP CANDY CASE DEVICE 1 - BLACK</t>
        </is>
      </c>
      <c r="D130" s="11" t="n">
        <v>29</v>
      </c>
      <c r="E130" s="12" t="n">
        <v>24.17</v>
      </c>
    </row>
    <row r="131">
      <c r="A131" s="3" t="inlineStr">
        <is>
          <t>MSA034HQNY</t>
        </is>
      </c>
      <c r="B131" s="3" t="inlineStr">
        <is>
          <t>Belkin</t>
        </is>
      </c>
      <c r="C131" s="3" t="inlineStr">
        <is>
          <t>GRIP CANDY CASE DEVICE 1 NAVY</t>
        </is>
      </c>
      <c r="D131" s="11" t="n">
        <v>29</v>
      </c>
      <c r="E131" s="12" t="n">
        <v>24.17</v>
      </c>
    </row>
    <row r="132">
      <c r="A132" s="3" t="inlineStr">
        <is>
          <t>MSA034HQPK</t>
        </is>
      </c>
      <c r="B132" s="3" t="inlineStr">
        <is>
          <t>Belkin</t>
        </is>
      </c>
      <c r="C132" s="3" t="inlineStr">
        <is>
          <t>GRIP CANDY CASE DEVICE 1 PINK</t>
        </is>
      </c>
      <c r="D132" s="11" t="n">
        <v>29</v>
      </c>
      <c r="E132" s="12" t="n">
        <v>24.17</v>
      </c>
    </row>
    <row r="133">
      <c r="A133" s="3" t="inlineStr">
        <is>
          <t>MSA037HQBK</t>
        </is>
      </c>
      <c r="B133" s="3" t="inlineStr">
        <is>
          <t>Belkin</t>
        </is>
      </c>
      <c r="C133" s="3" t="inlineStr">
        <is>
          <t>GRIP CANDY CASE DEVICE 2 BLACK</t>
        </is>
      </c>
      <c r="D133" s="11" t="n">
        <v>29</v>
      </c>
      <c r="E133" s="12" t="n">
        <v>24.17</v>
      </c>
    </row>
    <row r="134">
      <c r="A134" s="3" t="inlineStr">
        <is>
          <t>MSA035HQBK</t>
        </is>
      </c>
      <c r="B134" s="3" t="inlineStr">
        <is>
          <t>Belkin</t>
        </is>
      </c>
      <c r="C134" s="3" t="inlineStr">
        <is>
          <t>GRIP CANDY CASE DEVICE 3 BLACK</t>
        </is>
      </c>
      <c r="D134" s="11" t="n">
        <v>29</v>
      </c>
      <c r="E134" s="12" t="n">
        <v>24.17</v>
      </c>
    </row>
    <row r="135">
      <c r="A135" s="3" t="inlineStr">
        <is>
          <t>MSA036HQBK</t>
        </is>
      </c>
      <c r="B135" s="3" t="inlineStr">
        <is>
          <t>Belkin</t>
        </is>
      </c>
      <c r="C135" s="3" t="inlineStr">
        <is>
          <t>GRIP CANDY CASE DEVICE 4 BLACK</t>
        </is>
      </c>
      <c r="D135" s="11" t="n">
        <v>29</v>
      </c>
      <c r="E135" s="12" t="n">
        <v>24.17</v>
      </c>
    </row>
    <row r="136">
      <c r="A136" s="3" t="inlineStr">
        <is>
          <t>SFA133ZW</t>
        </is>
      </c>
      <c r="B136" s="3" t="inlineStr">
        <is>
          <t>Belkin</t>
        </is>
      </c>
      <c r="C136" s="3" t="inlineStr">
        <is>
          <t>INVISIGLAS PRIVACYSCREEN</t>
        </is>
      </c>
      <c r="D136" s="11" t="n">
        <v>30</v>
      </c>
      <c r="E136" s="12" t="n">
        <v>25</v>
      </c>
    </row>
    <row r="137">
      <c r="A137" s="3" t="inlineStr">
        <is>
          <t>OVA169HQ</t>
        </is>
      </c>
      <c r="B137" s="3" t="inlineStr">
        <is>
          <t>Belkin</t>
        </is>
      </c>
      <c r="C137" s="3" t="inlineStr">
        <is>
          <t>INVISIGLASS PRIV AM SP IPHONE 16 PRO</t>
        </is>
      </c>
      <c r="D137" s="11" t="n">
        <v>32</v>
      </c>
      <c r="E137" s="12" t="n">
        <v>26.67</v>
      </c>
    </row>
    <row r="138">
      <c r="A138" s="3" t="inlineStr">
        <is>
          <t>SFA121ZW</t>
        </is>
      </c>
      <c r="B138" s="3" t="inlineStr">
        <is>
          <t>Belkin</t>
        </is>
      </c>
      <c r="C138" s="3" t="inlineStr">
        <is>
          <t>INVISIGLASS PRIVACY AM SP IPHONE 16</t>
        </is>
      </c>
      <c r="D138" s="11" t="n">
        <v>30</v>
      </c>
      <c r="E138" s="12" t="n">
        <v>25</v>
      </c>
    </row>
    <row r="139">
      <c r="A139" s="3" t="inlineStr">
        <is>
          <t>SFA135ZW</t>
        </is>
      </c>
      <c r="B139" s="3" t="inlineStr">
        <is>
          <t>Belkin</t>
        </is>
      </c>
      <c r="C139" s="3" t="inlineStr">
        <is>
          <t>INVISIGLASS PRIVACY IPH 17 PROMAX</t>
        </is>
      </c>
      <c r="D139" s="11" t="n">
        <v>30</v>
      </c>
      <c r="E139" s="12" t="n">
        <v>25</v>
      </c>
    </row>
    <row r="140">
      <c r="A140" s="3" t="inlineStr">
        <is>
          <t>SFA134ZW</t>
        </is>
      </c>
      <c r="B140" s="3" t="inlineStr">
        <is>
          <t>Belkin</t>
        </is>
      </c>
      <c r="C140" s="3" t="inlineStr">
        <is>
          <t>INVISIGLASS PRIVACYSCREN IPHONE17PRO</t>
        </is>
      </c>
      <c r="D140" s="11" t="n">
        <v>30</v>
      </c>
      <c r="E140" s="12" t="n">
        <v>25</v>
      </c>
    </row>
    <row r="141">
      <c r="A141" s="3" t="inlineStr">
        <is>
          <t>BBZ001UK-V1</t>
        </is>
      </c>
      <c r="B141" s="3" t="inlineStr">
        <is>
          <t>Belkin</t>
        </is>
      </c>
      <c r="C141" s="3" t="inlineStr">
        <is>
          <t>KB CASE IPAD AIR 10.9 N IPAD PRO 11</t>
        </is>
      </c>
      <c r="D141" s="11" t="n">
        <v>128</v>
      </c>
      <c r="E141" s="12" t="n">
        <v>106.67</v>
      </c>
    </row>
    <row r="142">
      <c r="A142" s="3" t="inlineStr">
        <is>
          <t>BBZ002UK-V1</t>
        </is>
      </c>
      <c r="B142" s="3" t="inlineStr">
        <is>
          <t>Belkin</t>
        </is>
      </c>
      <c r="C142" s="3" t="inlineStr">
        <is>
          <t>MAGNETIC CASE IPADAIR 10.9 N IPADPRO</t>
        </is>
      </c>
      <c r="D142" s="11" t="n">
        <v>180</v>
      </c>
      <c r="E142" s="12" t="n">
        <v>150</v>
      </c>
    </row>
    <row r="143">
      <c r="A143" s="3" t="inlineStr">
        <is>
          <t>BBZ003UK-V2</t>
        </is>
      </c>
      <c r="B143" s="3" t="inlineStr">
        <is>
          <t>Belkin</t>
        </is>
      </c>
      <c r="C143" s="3" t="inlineStr">
        <is>
          <t>MAGNETIC KB FOLIO 13 M4 IPAD PRO UK</t>
        </is>
      </c>
      <c r="D143" s="11" t="n">
        <v>243</v>
      </c>
      <c r="E143" s="12" t="n">
        <v>202.5</v>
      </c>
    </row>
    <row r="144">
      <c r="A144" s="3" t="inlineStr">
        <is>
          <t>MSA025HQCL</t>
        </is>
      </c>
      <c r="B144" s="3" t="inlineStr">
        <is>
          <t>Belkin</t>
        </is>
      </c>
      <c r="C144" s="3" t="inlineStr">
        <is>
          <t>MAGNETIC PROTECTCASE IPHONE 16 CLEAR</t>
        </is>
      </c>
      <c r="D144" s="11" t="n">
        <v>29</v>
      </c>
      <c r="E144" s="12" t="n">
        <v>24.17</v>
      </c>
    </row>
    <row r="145">
      <c r="A145" s="3" t="inlineStr">
        <is>
          <t>SFA164ZW</t>
        </is>
      </c>
      <c r="B145" s="3" t="inlineStr">
        <is>
          <t>Belkin</t>
        </is>
      </c>
      <c r="C145" s="3" t="inlineStr">
        <is>
          <t>PRIVACY GLASS SCREEN PROTECTOR C</t>
        </is>
      </c>
      <c r="D145" s="11" t="n">
        <v>22</v>
      </c>
      <c r="E145" s="12" t="n">
        <v>18.33</v>
      </c>
    </row>
    <row r="146">
      <c r="A146" s="3" t="inlineStr">
        <is>
          <t>SFA165ZW</t>
        </is>
      </c>
      <c r="B146" s="3" t="inlineStr">
        <is>
          <t>Belkin</t>
        </is>
      </c>
      <c r="C146" s="3" t="inlineStr">
        <is>
          <t>PRIVACY GLASS SCREEN PROTECTOR D</t>
        </is>
      </c>
      <c r="D146" s="11" t="n">
        <v>22</v>
      </c>
      <c r="E146" s="12" t="n">
        <v>18.33</v>
      </c>
    </row>
    <row r="147">
      <c r="A147" s="3" t="inlineStr">
        <is>
          <t>SFA109EC</t>
        </is>
      </c>
      <c r="B147" s="3" t="inlineStr">
        <is>
          <t>Belkin</t>
        </is>
      </c>
      <c r="C147" s="3" t="inlineStr">
        <is>
          <t>PRO TEMPGLASS PRIVACY IPHONE 15 PRO</t>
        </is>
      </c>
      <c r="D147" s="11" t="n">
        <v>26</v>
      </c>
      <c r="E147" s="12" t="n">
        <v>21.67</v>
      </c>
    </row>
    <row r="148">
      <c r="A148" s="3" t="inlineStr">
        <is>
          <t>OVA147ZZ</t>
        </is>
      </c>
      <c r="B148" s="3" t="inlineStr">
        <is>
          <t>Belkin</t>
        </is>
      </c>
      <c r="C148" s="3" t="inlineStr">
        <is>
          <t>PRO TEMPGLASS PRIVACY IPHONE15/14PRO</t>
        </is>
      </c>
      <c r="D148" s="11" t="n">
        <v>29</v>
      </c>
      <c r="E148" s="12" t="n">
        <v>24.17</v>
      </c>
    </row>
    <row r="149">
      <c r="A149" s="3" t="inlineStr">
        <is>
          <t>SFA107EC</t>
        </is>
      </c>
      <c r="B149" s="3" t="inlineStr">
        <is>
          <t>Belkin</t>
        </is>
      </c>
      <c r="C149" s="3" t="inlineStr">
        <is>
          <t>PRO TEMPGLASS PRIVACY IPHONE15/14PRO</t>
        </is>
      </c>
      <c r="D149" s="11" t="n">
        <v>26</v>
      </c>
      <c r="E149" s="12" t="n">
        <v>21.67</v>
      </c>
    </row>
    <row r="150">
      <c r="A150" s="3" t="inlineStr">
        <is>
          <t>SFA110EC</t>
        </is>
      </c>
      <c r="B150" s="3" t="inlineStr">
        <is>
          <t>Belkin</t>
        </is>
      </c>
      <c r="C150" s="3" t="inlineStr">
        <is>
          <t>PRO TEMPGLASS PRIVACY IPHONE15PROMAX</t>
        </is>
      </c>
      <c r="D150" s="11" t="n">
        <v>26</v>
      </c>
      <c r="E150" s="12" t="n">
        <v>21.67</v>
      </c>
    </row>
    <row r="151">
      <c r="A151" s="3" t="inlineStr">
        <is>
          <t>SFA099EC</t>
        </is>
      </c>
      <c r="B151" s="3" t="inlineStr">
        <is>
          <t>Belkin</t>
        </is>
      </c>
      <c r="C151" s="3" t="inlineStr">
        <is>
          <t>PRO TEMPGLASS SCREEN IPHONE15/14PRO</t>
        </is>
      </c>
      <c r="D151" s="11" t="n">
        <v>22</v>
      </c>
      <c r="E151" s="12" t="n">
        <v>18.33</v>
      </c>
    </row>
    <row r="152">
      <c r="A152" s="3" t="inlineStr">
        <is>
          <t>SFA108EC</t>
        </is>
      </c>
      <c r="B152" s="3" t="inlineStr">
        <is>
          <t>Belkin</t>
        </is>
      </c>
      <c r="C152" s="3" t="inlineStr">
        <is>
          <t>PROGLASSPRIVACY IPHONE15PLUS14PROMAX</t>
        </is>
      </c>
      <c r="D152" s="11" t="n">
        <v>26</v>
      </c>
      <c r="E152" s="12" t="n">
        <v>21.67</v>
      </c>
    </row>
    <row r="153">
      <c r="A153" s="3" t="inlineStr">
        <is>
          <t>TBA009HQ-UK</t>
        </is>
      </c>
      <c r="B153" s="3" t="inlineStr">
        <is>
          <t>Belkin</t>
        </is>
      </c>
      <c r="C153" s="3" t="inlineStr">
        <is>
          <t>RUGGED USB-C KEYBOARD FOLIO A16 UK</t>
        </is>
      </c>
      <c r="D153" s="11" t="n">
        <v>90</v>
      </c>
      <c r="E153" s="12" t="n">
        <v>75</v>
      </c>
    </row>
    <row r="154">
      <c r="A154" s="3" t="inlineStr">
        <is>
          <t>SFA095EC</t>
        </is>
      </c>
      <c r="B154" s="3" t="inlineStr">
        <is>
          <t>Belkin</t>
        </is>
      </c>
      <c r="C154" s="3" t="inlineStr">
        <is>
          <t>SCREENPROTECT GLASS IPHONE 15/14PRO</t>
        </is>
      </c>
      <c r="D154" s="11" t="n">
        <v>26</v>
      </c>
      <c r="E154" s="12" t="n">
        <v>21.67</v>
      </c>
    </row>
    <row r="155">
      <c r="A155" s="3" t="inlineStr">
        <is>
          <t>SFA096EC</t>
        </is>
      </c>
      <c r="B155" s="3" t="inlineStr">
        <is>
          <t>Belkin</t>
        </is>
      </c>
      <c r="C155" s="3" t="inlineStr">
        <is>
          <t>SCREENPROTECT GLASS IPHONE 15PLUS 14</t>
        </is>
      </c>
      <c r="D155" s="11" t="n">
        <v>26</v>
      </c>
      <c r="E155" s="12" t="n">
        <v>21.67</v>
      </c>
    </row>
    <row r="156">
      <c r="A156" s="3" t="inlineStr">
        <is>
          <t>SFA029EC</t>
        </is>
      </c>
      <c r="B156" s="3" t="inlineStr">
        <is>
          <t>Belkin</t>
        </is>
      </c>
      <c r="C156" s="3" t="inlineStr">
        <is>
          <t>SFP - IPHONE 11/ XR ULTRA GLASS</t>
        </is>
      </c>
      <c r="D156" s="11" t="n">
        <v>26</v>
      </c>
      <c r="E156" s="12" t="n">
        <v>21.67</v>
      </c>
    </row>
    <row r="157">
      <c r="A157" s="3" t="inlineStr">
        <is>
          <t>SFA028EC</t>
        </is>
      </c>
      <c r="B157" s="3" t="inlineStr">
        <is>
          <t>Belkin</t>
        </is>
      </c>
      <c r="C157" s="3" t="inlineStr">
        <is>
          <t>SFP -IPHONE 11 PRO XS/X ULTRA GLASS</t>
        </is>
      </c>
      <c r="D157" s="11" t="n">
        <v>26</v>
      </c>
      <c r="E157" s="12" t="n">
        <v>21.67</v>
      </c>
    </row>
    <row r="158">
      <c r="A158" s="3" t="inlineStr">
        <is>
          <t>MSA064HQCL</t>
        </is>
      </c>
      <c r="B158" s="3" t="inlineStr">
        <is>
          <t>Belkin</t>
        </is>
      </c>
      <c r="C158" s="3" t="inlineStr">
        <is>
          <t>SHEERFORCE LITE CASE 17E/16E CLEAR</t>
        </is>
      </c>
      <c r="D158" s="11" t="n">
        <v>29</v>
      </c>
      <c r="E158" s="12" t="n">
        <v>24.17</v>
      </c>
    </row>
    <row r="159">
      <c r="A159" s="3" t="inlineStr">
        <is>
          <t>SFA148ZW</t>
        </is>
      </c>
      <c r="B159" s="3" t="inlineStr">
        <is>
          <t>Belkin</t>
        </is>
      </c>
      <c r="C159" s="3" t="inlineStr">
        <is>
          <t>SMARTSHIELD GLS SP 17E/16E/14/13/13P</t>
        </is>
      </c>
      <c r="D159" s="11" t="n">
        <v>26</v>
      </c>
      <c r="E159" s="12" t="n">
        <v>21.67</v>
      </c>
    </row>
    <row r="160">
      <c r="A160" s="3" t="inlineStr">
        <is>
          <t>OVA314HQ</t>
        </is>
      </c>
      <c r="B160" s="3" t="inlineStr">
        <is>
          <t>Belkin</t>
        </is>
      </c>
      <c r="C160" s="3" t="inlineStr">
        <is>
          <t>SMARTSHIELD SP IPHONE DUO</t>
        </is>
      </c>
      <c r="D160" s="11" t="n">
        <v>23</v>
      </c>
      <c r="E160" s="12" t="n">
        <v>19.17</v>
      </c>
    </row>
    <row r="161">
      <c r="A161" s="3" t="inlineStr">
        <is>
          <t>OVI008HQ</t>
        </is>
      </c>
      <c r="B161" s="3" t="inlineStr">
        <is>
          <t>Belkin</t>
        </is>
      </c>
      <c r="C161" s="3" t="inlineStr">
        <is>
          <t>TEMPERED GLASS SP - IPAD AIR 13 M2</t>
        </is>
      </c>
      <c r="D161" s="11" t="n">
        <v>46</v>
      </c>
      <c r="E161" s="12" t="n">
        <v>38.33</v>
      </c>
    </row>
    <row r="162">
      <c r="A162" s="3" t="inlineStr">
        <is>
          <t>OVA069ZZ</t>
        </is>
      </c>
      <c r="B162" s="3" t="inlineStr">
        <is>
          <t>Belkin</t>
        </is>
      </c>
      <c r="C162" s="3" t="inlineStr">
        <is>
          <t>TEMPEREDGLASS FOR IPHONE 13/13 PRO</t>
        </is>
      </c>
      <c r="D162" s="11" t="n">
        <v>23</v>
      </c>
      <c r="E162" s="12" t="n">
        <v>19.17</v>
      </c>
    </row>
    <row r="163">
      <c r="A163" s="3" t="inlineStr">
        <is>
          <t>SFA150ZW</t>
        </is>
      </c>
      <c r="B163" s="3" t="inlineStr">
        <is>
          <t>Belkin</t>
        </is>
      </c>
      <c r="C163" s="3" t="inlineStr">
        <is>
          <t>TITAN SMARTSHIELD PRO SP - IPH 17PRO</t>
        </is>
      </c>
      <c r="D163" s="11" t="n">
        <v>22</v>
      </c>
      <c r="E163" s="12" t="n">
        <v>18.33</v>
      </c>
    </row>
    <row r="164">
      <c r="A164" s="3" t="inlineStr">
        <is>
          <t>SFA151ZW</t>
        </is>
      </c>
      <c r="B164" s="3" t="inlineStr">
        <is>
          <t>Belkin</t>
        </is>
      </c>
      <c r="C164" s="3" t="inlineStr">
        <is>
          <t>TITAN SMARTSHIELD PRO SP 17PROMAX</t>
        </is>
      </c>
      <c r="D164" s="11" t="n">
        <v>22</v>
      </c>
      <c r="E164" s="12" t="n">
        <v>18.33</v>
      </c>
    </row>
    <row r="165">
      <c r="A165" s="3" t="inlineStr">
        <is>
          <t>EVA007HQGR-PX</t>
        </is>
      </c>
      <c r="B165" s="3" t="inlineStr">
        <is>
          <t>Belkin</t>
        </is>
      </c>
      <c r="C165" s="3" t="inlineStr">
        <is>
          <t>TOY STORY LILYPAD GALAXY TAB A11+</t>
        </is>
      </c>
      <c r="D165" s="11" t="n">
        <v>57</v>
      </c>
      <c r="E165" s="12" t="n">
        <v>47.5</v>
      </c>
    </row>
    <row r="166">
      <c r="A166" s="3" t="inlineStr">
        <is>
          <t>SFA064EC</t>
        </is>
      </c>
      <c r="B166" s="3" t="inlineStr">
        <is>
          <t>Belkin</t>
        </is>
      </c>
      <c r="C166" s="3" t="inlineStr">
        <is>
          <t>ULTRAGLASS FOR IPHONE 13 PRO MAX</t>
        </is>
      </c>
      <c r="D166" s="11" t="n">
        <v>26</v>
      </c>
      <c r="E166" s="12" t="n">
        <v>21.67</v>
      </c>
    </row>
    <row r="167">
      <c r="A167" s="3" t="inlineStr">
        <is>
          <t>SFA063EC</t>
        </is>
      </c>
      <c r="B167" s="3" t="inlineStr">
        <is>
          <t>Belkin</t>
        </is>
      </c>
      <c r="C167" s="3" t="inlineStr">
        <is>
          <t>ULTRAGLASS FOR IPHONE 13/13 PRO</t>
        </is>
      </c>
      <c r="D167" s="11" t="n">
        <v>26</v>
      </c>
      <c r="E167" s="12" t="n">
        <v>21.67</v>
      </c>
    </row>
    <row r="168">
      <c r="A168" s="3" t="inlineStr">
        <is>
          <t>SFA098EC</t>
        </is>
      </c>
      <c r="B168" s="3" t="inlineStr">
        <is>
          <t>Belkin</t>
        </is>
      </c>
      <c r="C168" s="3" t="inlineStr">
        <is>
          <t>ULTRAGLASS SCREEN IPHONE 15 PRO MAX</t>
        </is>
      </c>
      <c r="D168" s="11" t="n">
        <v>26</v>
      </c>
      <c r="E168" s="12" t="n">
        <v>21.67</v>
      </c>
    </row>
    <row r="169">
      <c r="A169" s="3" t="inlineStr">
        <is>
          <t>SFA097EC</t>
        </is>
      </c>
      <c r="B169" s="3" t="inlineStr">
        <is>
          <t>Belkin</t>
        </is>
      </c>
      <c r="C169" s="3" t="inlineStr">
        <is>
          <t>ULTRAGLASS SCREENPROTECT IPHONE15PRO</t>
        </is>
      </c>
      <c r="D169" s="11" t="n">
        <v>26</v>
      </c>
      <c r="E169" s="12" t="n">
        <v>21.67</v>
      </c>
    </row>
    <row r="170">
      <c r="A170" s="3" t="inlineStr">
        <is>
          <t>OVA157HQ</t>
        </is>
      </c>
      <c r="B170" s="3" t="inlineStr">
        <is>
          <t>Belkin</t>
        </is>
      </c>
      <c r="C170" s="3" t="inlineStr">
        <is>
          <t>ULTRAGLASS2 AM SP IPHONE 16 PRO</t>
        </is>
      </c>
      <c r="D170" s="11" t="n">
        <v>29</v>
      </c>
      <c r="E170" s="12" t="n">
        <v>24.17</v>
      </c>
    </row>
    <row r="171">
      <c r="A171" s="3" t="inlineStr">
        <is>
          <t>SFA111ZW</t>
        </is>
      </c>
      <c r="B171" s="3" t="inlineStr">
        <is>
          <t>Belkin</t>
        </is>
      </c>
      <c r="C171" s="3" t="inlineStr">
        <is>
          <t>ULTRAGLASS2 AM SP IPHONE 16 PRO</t>
        </is>
      </c>
      <c r="D171" s="11" t="n">
        <v>26</v>
      </c>
      <c r="E171" s="12" t="n">
        <v>21.67</v>
      </c>
    </row>
    <row r="172">
      <c r="A172" s="3" t="inlineStr">
        <is>
          <t>OVA158HQ</t>
        </is>
      </c>
      <c r="B172" s="3" t="inlineStr">
        <is>
          <t>Belkin</t>
        </is>
      </c>
      <c r="C172" s="3" t="inlineStr">
        <is>
          <t>ULTRAGLASS2 AM SP IPHONE 16 PRO MAX</t>
        </is>
      </c>
      <c r="D172" s="11" t="n">
        <v>29</v>
      </c>
      <c r="E172" s="12" t="n">
        <v>24.17</v>
      </c>
    </row>
    <row r="173">
      <c r="A173" s="3" t="inlineStr">
        <is>
          <t>SFA112ZW</t>
        </is>
      </c>
      <c r="B173" s="3" t="inlineStr">
        <is>
          <t>Belkin</t>
        </is>
      </c>
      <c r="C173" s="3" t="inlineStr">
        <is>
          <t>ULTRAGLASS2 AM SP IPHONE 16 PRO MAX</t>
        </is>
      </c>
      <c r="D173" s="11" t="n">
        <v>26</v>
      </c>
      <c r="E173" s="12" t="n">
        <v>21.67</v>
      </c>
    </row>
    <row r="174">
      <c r="A174" s="3" t="inlineStr">
        <is>
          <t>SFA128ZW</t>
        </is>
      </c>
      <c r="B174" s="3" t="inlineStr">
        <is>
          <t>Belkin</t>
        </is>
      </c>
      <c r="C174" s="3" t="inlineStr">
        <is>
          <t>ULTRAGLASS2 SCEENPROT IPHONE 17 PRO</t>
        </is>
      </c>
      <c r="D174" s="11" t="n">
        <v>26</v>
      </c>
      <c r="E174" s="12" t="n">
        <v>21.67</v>
      </c>
    </row>
    <row r="175">
      <c r="A175" s="3" t="inlineStr">
        <is>
          <t>SFA129ZW</t>
        </is>
      </c>
      <c r="B175" s="3" t="inlineStr">
        <is>
          <t>Belkin</t>
        </is>
      </c>
      <c r="C175" s="3" t="inlineStr">
        <is>
          <t>ULTRAGLASS2 SCREEN IPHONE 17 PRO MAX</t>
        </is>
      </c>
      <c r="D175" s="11" t="n">
        <v>26</v>
      </c>
      <c r="E175" s="12" t="n">
        <v>21.67</v>
      </c>
    </row>
    <row r="176">
      <c r="A176" s="3" t="inlineStr">
        <is>
          <t>SFA127ZW</t>
        </is>
      </c>
      <c r="B176" s="3" t="inlineStr">
        <is>
          <t>Belkin</t>
        </is>
      </c>
      <c r="C176" s="3" t="inlineStr">
        <is>
          <t>ULTRAGLASS2 SCREENPROTECT</t>
        </is>
      </c>
      <c r="D176" s="11" t="n">
        <v>26</v>
      </c>
      <c r="E176" s="12" t="n">
        <v>21.67</v>
      </c>
    </row>
    <row r="177">
      <c r="A177" s="3" t="inlineStr">
        <is>
          <t>SAMA16INGLE</t>
        </is>
      </c>
      <c r="B177" s="3" t="inlineStr">
        <is>
          <t>Data Select</t>
        </is>
      </c>
      <c r="C177" s="3" t="inlineStr">
        <is>
          <t>A16 INGLE LOGO CASE</t>
        </is>
      </c>
      <c r="D177" s="11" t="n">
        <v>13</v>
      </c>
      <c r="E177" s="12" t="n">
        <v>10.83</v>
      </c>
    </row>
    <row r="178">
      <c r="A178" s="3" t="inlineStr">
        <is>
          <t>DSO-A16NCGTPU</t>
        </is>
      </c>
      <c r="B178" s="3" t="inlineStr">
        <is>
          <t>Data Select</t>
        </is>
      </c>
      <c r="C178" s="3" t="inlineStr">
        <is>
          <t>A16 TPU NCG LOGO BLACK</t>
        </is>
      </c>
      <c r="D178" s="11" t="n">
        <v>12</v>
      </c>
      <c r="E178" s="12" t="n">
        <v>10</v>
      </c>
    </row>
    <row r="179">
      <c r="A179" s="3" t="inlineStr">
        <is>
          <t>SAMA17INGLE</t>
        </is>
      </c>
      <c r="B179" s="3" t="inlineStr">
        <is>
          <t>Data Select</t>
        </is>
      </c>
      <c r="C179" s="3" t="inlineStr">
        <is>
          <t>A17 INGLE LOGO CASE</t>
        </is>
      </c>
      <c r="D179" s="11" t="n">
        <v>12</v>
      </c>
      <c r="E179" s="12" t="n">
        <v>10</v>
      </c>
    </row>
    <row r="180">
      <c r="A180" s="3" t="inlineStr">
        <is>
          <t>SAMA9PLUSINGLE</t>
        </is>
      </c>
      <c r="B180" s="3" t="inlineStr">
        <is>
          <t>Data Select</t>
        </is>
      </c>
      <c r="C180" s="3" t="inlineStr">
        <is>
          <t>A9+ INGLE LOGO CASE</t>
        </is>
      </c>
      <c r="D180" s="11" t="n">
        <v>22</v>
      </c>
      <c r="E180" s="12" t="n">
        <v>18.33</v>
      </c>
    </row>
    <row r="181">
      <c r="A181" s="3" t="inlineStr">
        <is>
          <t>DSOAPPIPH14FOL</t>
        </is>
      </c>
      <c r="B181" s="3" t="inlineStr">
        <is>
          <t>Data Select</t>
        </is>
      </c>
      <c r="C181" s="3" t="inlineStr">
        <is>
          <t>APP IPH 14 FOLIO CASE BLK</t>
        </is>
      </c>
      <c r="D181" s="11" t="n">
        <v>16</v>
      </c>
      <c r="E181" s="12" t="n">
        <v>13.33</v>
      </c>
    </row>
    <row r="182">
      <c r="A182" s="3" t="inlineStr">
        <is>
          <t>DSOIPADAIRFOL</t>
        </is>
      </c>
      <c r="B182" s="3" t="inlineStr">
        <is>
          <t>Data Select</t>
        </is>
      </c>
      <c r="C182" s="3" t="inlineStr">
        <is>
          <t>IPAD AIR 11' FOLIO KEYBOARD CASE</t>
        </is>
      </c>
      <c r="D182" s="11" t="n">
        <v>73</v>
      </c>
      <c r="E182" s="12" t="n">
        <v>60.83</v>
      </c>
    </row>
    <row r="183">
      <c r="A183" s="3" t="inlineStr">
        <is>
          <t>DSOG75KSCASE</t>
        </is>
      </c>
      <c r="B183" s="3" t="inlineStr">
        <is>
          <t>Data Select</t>
        </is>
      </c>
      <c r="C183" s="3" t="inlineStr">
        <is>
          <t>MOTO G75 KICKSTAND CASE BLACK</t>
        </is>
      </c>
      <c r="D183" s="11" t="n">
        <v>11</v>
      </c>
      <c r="E183" s="12" t="n">
        <v>9.17</v>
      </c>
    </row>
    <row r="184">
      <c r="A184" s="3" t="inlineStr">
        <is>
          <t>DSOIPH16PTPUB</t>
        </is>
      </c>
      <c r="B184" s="3" t="inlineStr">
        <is>
          <t>Data Select</t>
        </is>
      </c>
      <c r="C184" s="3" t="inlineStr">
        <is>
          <t>OWN BRAND 15/16 PLUS BLACK TPU</t>
        </is>
      </c>
      <c r="D184" s="11" t="n">
        <v>6</v>
      </c>
      <c r="E184" s="12" t="n">
        <v>5</v>
      </c>
    </row>
    <row r="185">
      <c r="A185" s="3" t="inlineStr">
        <is>
          <t>DSOIPH16ESPR</t>
        </is>
      </c>
      <c r="B185" s="3" t="inlineStr">
        <is>
          <t>Data Select</t>
        </is>
      </c>
      <c r="C185" s="3" t="inlineStr">
        <is>
          <t>OWN BRAND 16E/14/13/13P/17E SP</t>
        </is>
      </c>
      <c r="D185" s="11" t="n">
        <v>8</v>
      </c>
      <c r="E185" s="12" t="n">
        <v>6.67</v>
      </c>
    </row>
    <row r="186">
      <c r="A186" s="3" t="inlineStr">
        <is>
          <t>DSO-A11TABCLR</t>
        </is>
      </c>
      <c r="B186" s="3" t="inlineStr">
        <is>
          <t>Data Select</t>
        </is>
      </c>
      <c r="C186" s="3" t="inlineStr">
        <is>
          <t>OWN BRAND A11 TAB CLEAR CASE</t>
        </is>
      </c>
      <c r="D186" s="11" t="n">
        <v>9</v>
      </c>
      <c r="E186" s="12" t="n">
        <v>7.5</v>
      </c>
    </row>
    <row r="187">
      <c r="A187" s="3" t="inlineStr">
        <is>
          <t>DSO-A11PFOLIO</t>
        </is>
      </c>
      <c r="B187" s="3" t="inlineStr">
        <is>
          <t>Data Select</t>
        </is>
      </c>
      <c r="C187" s="3" t="inlineStr">
        <is>
          <t>OWN BRAND A11+ FOLIO CASE</t>
        </is>
      </c>
      <c r="D187" s="11" t="n">
        <v>24</v>
      </c>
      <c r="E187" s="12" t="n">
        <v>20</v>
      </c>
    </row>
    <row r="188">
      <c r="A188" s="3" t="inlineStr">
        <is>
          <t>DSO-A11PSP</t>
        </is>
      </c>
      <c r="B188" s="3" t="inlineStr">
        <is>
          <t>Data Select</t>
        </is>
      </c>
      <c r="C188" s="3" t="inlineStr">
        <is>
          <t>OWN BRAND A11+ SCREEN PROTECTOR</t>
        </is>
      </c>
      <c r="D188" s="11" t="n">
        <v>14</v>
      </c>
      <c r="E188" s="12" t="n">
        <v>11.67</v>
      </c>
    </row>
    <row r="189">
      <c r="A189" s="3" t="inlineStr">
        <is>
          <t>DSO-A11PMILSP</t>
        </is>
      </c>
      <c r="B189" s="3" t="inlineStr">
        <is>
          <t>Data Select</t>
        </is>
      </c>
      <c r="C189" s="3" t="inlineStr">
        <is>
          <t>OWN BRAND A11+ TAB MIL CASE+SP</t>
        </is>
      </c>
      <c r="D189" s="11" t="n">
        <v>45</v>
      </c>
      <c r="E189" s="12" t="n">
        <v>37.5</v>
      </c>
    </row>
    <row r="190">
      <c r="A190" s="3" t="inlineStr">
        <is>
          <t>DSOSAMA17MILT</t>
        </is>
      </c>
      <c r="B190" s="3" t="inlineStr">
        <is>
          <t>Data Select</t>
        </is>
      </c>
      <c r="C190" s="3" t="inlineStr">
        <is>
          <t>OWN BRAND A16/A17/A26/A18 MIL CASE</t>
        </is>
      </c>
      <c r="D190" s="11" t="n">
        <v>10</v>
      </c>
      <c r="E190" s="12" t="n">
        <v>8.33</v>
      </c>
    </row>
    <row r="191">
      <c r="A191" s="3" t="inlineStr">
        <is>
          <t>DSOSAMA17FOL</t>
        </is>
      </c>
      <c r="B191" s="3" t="inlineStr">
        <is>
          <t>Data Select</t>
        </is>
      </c>
      <c r="C191" s="3" t="inlineStr">
        <is>
          <t>OWN BRAND A17 FOLIO BLK CASE</t>
        </is>
      </c>
      <c r="D191" s="11" t="n">
        <v>16</v>
      </c>
      <c r="E191" s="12" t="n">
        <v>13.33</v>
      </c>
    </row>
    <row r="192">
      <c r="A192" s="3" t="inlineStr">
        <is>
          <t>DSOSAMA17TPU</t>
        </is>
      </c>
      <c r="B192" s="3" t="inlineStr">
        <is>
          <t>Data Select</t>
        </is>
      </c>
      <c r="C192" s="3" t="inlineStr">
        <is>
          <t>OWN BRAND A17/A18 TPU CASE BLACK</t>
        </is>
      </c>
      <c r="D192" s="11" t="n">
        <v>6</v>
      </c>
      <c r="E192" s="12" t="n">
        <v>5</v>
      </c>
    </row>
    <row r="193">
      <c r="A193" s="3" t="inlineStr">
        <is>
          <t>DSO-A27MILCASE</t>
        </is>
      </c>
      <c r="B193" s="3" t="inlineStr">
        <is>
          <t>Data Select</t>
        </is>
      </c>
      <c r="C193" s="3" t="inlineStr">
        <is>
          <t>OWN BRAND A27 MILT CASE</t>
        </is>
      </c>
      <c r="D193" s="11" t="n">
        <v>10</v>
      </c>
      <c r="E193" s="12" t="n">
        <v>8.33</v>
      </c>
    </row>
    <row r="194">
      <c r="A194" s="3" t="inlineStr">
        <is>
          <t>DSO-A37TPUBLK</t>
        </is>
      </c>
      <c r="B194" s="3" t="inlineStr">
        <is>
          <t>Data Select</t>
        </is>
      </c>
      <c r="C194" s="3" t="inlineStr">
        <is>
          <t>OWN BRAND A37 BLACK TPU</t>
        </is>
      </c>
      <c r="D194" s="11" t="n">
        <v>6</v>
      </c>
      <c r="E194" s="12" t="n">
        <v>5</v>
      </c>
    </row>
    <row r="195">
      <c r="A195" s="3" t="inlineStr">
        <is>
          <t>DSO-A57TPUBLK</t>
        </is>
      </c>
      <c r="B195" s="3" t="inlineStr">
        <is>
          <t>Data Select</t>
        </is>
      </c>
      <c r="C195" s="3" t="inlineStr">
        <is>
          <t>OWN BRAND A57 BLACK TPU</t>
        </is>
      </c>
      <c r="D195" s="11" t="n">
        <v>6</v>
      </c>
      <c r="E195" s="12" t="n">
        <v>5</v>
      </c>
    </row>
    <row r="196">
      <c r="A196" s="3" t="inlineStr">
        <is>
          <t>DSO-A57MILTC</t>
        </is>
      </c>
      <c r="B196" s="3" t="inlineStr">
        <is>
          <t>Data Select</t>
        </is>
      </c>
      <c r="C196" s="3" t="inlineStr">
        <is>
          <t>OWN BRAND A57 MILITARY CASE</t>
        </is>
      </c>
      <c r="D196" s="11" t="n">
        <v>8</v>
      </c>
      <c r="E196" s="12" t="n">
        <v>6.67</v>
      </c>
    </row>
    <row r="197">
      <c r="A197" s="3" t="inlineStr">
        <is>
          <t>DSO-A57SP</t>
        </is>
      </c>
      <c r="B197" s="3" t="inlineStr">
        <is>
          <t>Data Select</t>
        </is>
      </c>
      <c r="C197" s="3" t="inlineStr">
        <is>
          <t>OWN BRAND A57 SCREEN PROTECTOR</t>
        </is>
      </c>
      <c r="D197" s="11" t="n">
        <v>6</v>
      </c>
      <c r="E197" s="12" t="n">
        <v>5</v>
      </c>
    </row>
    <row r="198">
      <c r="A198" s="3" t="inlineStr">
        <is>
          <t>DSOA9MILV2</t>
        </is>
      </c>
      <c r="B198" s="3" t="inlineStr">
        <is>
          <t>Data Select</t>
        </is>
      </c>
      <c r="C198" s="3" t="inlineStr">
        <is>
          <t>OWN BRAND A9 FLAT MIL CASE WO SP/SS</t>
        </is>
      </c>
      <c r="D198" s="11" t="n">
        <v>27</v>
      </c>
      <c r="E198" s="12" t="n">
        <v>22.5</v>
      </c>
    </row>
    <row r="199">
      <c r="A199" s="3" t="inlineStr">
        <is>
          <t>DSO1PPX9TPU100</t>
        </is>
      </c>
      <c r="B199" s="3" t="inlineStr">
        <is>
          <t>Data Select</t>
        </is>
      </c>
      <c r="C199" s="3" t="inlineStr">
        <is>
          <t>OWN BRAND G- PIXEL 9PRO XL CLR BUMP</t>
        </is>
      </c>
      <c r="D199" s="11" t="n">
        <v>6</v>
      </c>
      <c r="E199" s="12" t="n">
        <v>5</v>
      </c>
    </row>
    <row r="200">
      <c r="A200" s="3" t="inlineStr">
        <is>
          <t>DSO-1T100STY100</t>
        </is>
      </c>
      <c r="B200" s="3" t="inlineStr">
        <is>
          <t>Data Select</t>
        </is>
      </c>
      <c r="C200" s="3" t="inlineStr">
        <is>
          <t>OWN BRAND GENERIC STYLIS BLK</t>
        </is>
      </c>
      <c r="D200" s="11" t="n">
        <v>6</v>
      </c>
      <c r="E200" s="12" t="n">
        <v>5</v>
      </c>
    </row>
    <row r="201">
      <c r="A201" s="3" t="inlineStr">
        <is>
          <t>DSO1P9AMIL100</t>
        </is>
      </c>
      <c r="B201" s="3" t="inlineStr">
        <is>
          <t>Data Select</t>
        </is>
      </c>
      <c r="C201" s="3" t="inlineStr">
        <is>
          <t>OWN BRAND GOOGLE PIXEL 9A MIL CASE</t>
        </is>
      </c>
      <c r="D201" s="11" t="n">
        <v>10</v>
      </c>
      <c r="E201" s="12" t="n">
        <v>8.33</v>
      </c>
    </row>
    <row r="202">
      <c r="A202" s="3" t="inlineStr">
        <is>
          <t>DSO1P9ASP100</t>
        </is>
      </c>
      <c r="B202" s="3" t="inlineStr">
        <is>
          <t>Data Select</t>
        </is>
      </c>
      <c r="C202" s="3" t="inlineStr">
        <is>
          <t>OWN BRAND GOOGLE PIXEL 9A SP</t>
        </is>
      </c>
      <c r="D202" s="11" t="n">
        <v>6</v>
      </c>
      <c r="E202" s="12" t="n">
        <v>5</v>
      </c>
    </row>
    <row r="203">
      <c r="A203" s="3" t="inlineStr">
        <is>
          <t>DSO-1TI1GSPR100</t>
        </is>
      </c>
      <c r="B203" s="3" t="inlineStr">
        <is>
          <t>Data Select</t>
        </is>
      </c>
      <c r="C203" s="3" t="inlineStr">
        <is>
          <t>OWN BRAND IPAD 10.9 SP</t>
        </is>
      </c>
      <c r="D203" s="11" t="n">
        <v>17</v>
      </c>
      <c r="E203" s="12" t="n">
        <v>14.17</v>
      </c>
    </row>
    <row r="204">
      <c r="A204" s="3" t="inlineStr">
        <is>
          <t>DSO-1TI1GRUG100</t>
        </is>
      </c>
      <c r="B204" s="3" t="inlineStr">
        <is>
          <t>Data Select</t>
        </is>
      </c>
      <c r="C204" s="3" t="inlineStr">
        <is>
          <t>OWN BRAND IPAD 10TH GEN MILT CASE</t>
        </is>
      </c>
      <c r="D204" s="11" t="n">
        <v>53</v>
      </c>
      <c r="E204" s="12" t="n">
        <v>44.17</v>
      </c>
    </row>
    <row r="205">
      <c r="A205" s="3" t="inlineStr">
        <is>
          <t>DSO-IPAD11ASP</t>
        </is>
      </c>
      <c r="B205" s="3" t="inlineStr">
        <is>
          <t>Data Select</t>
        </is>
      </c>
      <c r="C205" s="3" t="inlineStr">
        <is>
          <t>OWN BRAND IPAD 11 AIR SCREEN PROTECT</t>
        </is>
      </c>
      <c r="D205" s="11" t="n">
        <v>14</v>
      </c>
      <c r="E205" s="12" t="n">
        <v>11.67</v>
      </c>
    </row>
    <row r="206">
      <c r="A206" s="3" t="inlineStr">
        <is>
          <t>DSO-IP11MLTNSP</t>
        </is>
      </c>
      <c r="B206" s="3" t="inlineStr">
        <is>
          <t>Data Select</t>
        </is>
      </c>
      <c r="C206" s="3" t="inlineStr">
        <is>
          <t>OWN BRAND IPAD 11 MILT - CASE NO SP</t>
        </is>
      </c>
      <c r="D206" s="11" t="n">
        <v>44</v>
      </c>
      <c r="E206" s="12" t="n">
        <v>36.67</v>
      </c>
    </row>
    <row r="207">
      <c r="A207" s="3" t="inlineStr">
        <is>
          <t>DSO-IP11PRIVSP</t>
        </is>
      </c>
      <c r="B207" s="3" t="inlineStr">
        <is>
          <t>Data Select</t>
        </is>
      </c>
      <c r="C207" s="3" t="inlineStr">
        <is>
          <t>OWN BRAND IPAD 11 PRIV SP</t>
        </is>
      </c>
      <c r="D207" s="11" t="n">
        <v>22</v>
      </c>
      <c r="E207" s="12" t="n">
        <v>18.33</v>
      </c>
    </row>
    <row r="208">
      <c r="A208" s="3" t="inlineStr">
        <is>
          <t>DSO-IPAD11PSP</t>
        </is>
      </c>
      <c r="B208" s="3" t="inlineStr">
        <is>
          <t>Data Select</t>
        </is>
      </c>
      <c r="C208" s="3" t="inlineStr">
        <is>
          <t>OWN BRAND IPAD 11 PRO SCREEN PROTECT</t>
        </is>
      </c>
      <c r="D208" s="11" t="n">
        <v>14</v>
      </c>
      <c r="E208" s="12" t="n">
        <v>11.67</v>
      </c>
    </row>
    <row r="209">
      <c r="A209" s="3" t="inlineStr">
        <is>
          <t>IPH12SP</t>
        </is>
      </c>
      <c r="B209" s="3" t="inlineStr">
        <is>
          <t>Data Select</t>
        </is>
      </c>
      <c r="C209" s="3" t="inlineStr">
        <is>
          <t>OWN BRAND IPHONE 12 PRO SP</t>
        </is>
      </c>
      <c r="D209" s="11" t="n">
        <v>6</v>
      </c>
      <c r="E209" s="12" t="n">
        <v>5</v>
      </c>
    </row>
    <row r="210">
      <c r="A210" s="3" t="inlineStr">
        <is>
          <t>DSOIPH16SP</t>
        </is>
      </c>
      <c r="B210" s="3" t="inlineStr">
        <is>
          <t>Data Select</t>
        </is>
      </c>
      <c r="C210" s="3" t="inlineStr">
        <is>
          <t>OWN BRAND IPHONE 15/16 CLEAR SP</t>
        </is>
      </c>
      <c r="D210" s="11" t="n">
        <v>8</v>
      </c>
      <c r="E210" s="12" t="n">
        <v>6.67</v>
      </c>
    </row>
    <row r="211">
      <c r="A211" s="3" t="inlineStr">
        <is>
          <t>DSO-IPHONE16BLK</t>
        </is>
      </c>
      <c r="B211" s="3" t="inlineStr">
        <is>
          <t>Data Select</t>
        </is>
      </c>
      <c r="C211" s="3" t="inlineStr">
        <is>
          <t>OWN BRAND IPHONE 16 BLK TPU CASE</t>
        </is>
      </c>
      <c r="D211" s="11" t="n">
        <v>6</v>
      </c>
      <c r="E211" s="12" t="n">
        <v>5</v>
      </c>
    </row>
    <row r="212">
      <c r="A212" s="3" t="inlineStr">
        <is>
          <t>DSOIPH16TPU</t>
        </is>
      </c>
      <c r="B212" s="3" t="inlineStr">
        <is>
          <t>Data Select</t>
        </is>
      </c>
      <c r="C212" s="3" t="inlineStr">
        <is>
          <t>OWN BRAND IPHONE 16 CLEAR CASE</t>
        </is>
      </c>
      <c r="D212" s="11" t="n">
        <v>6</v>
      </c>
      <c r="E212" s="12" t="n">
        <v>5</v>
      </c>
    </row>
    <row r="213">
      <c r="A213" s="3" t="inlineStr">
        <is>
          <t>DSOIPH16PLUTPU</t>
        </is>
      </c>
      <c r="B213" s="3" t="inlineStr">
        <is>
          <t>Data Select</t>
        </is>
      </c>
      <c r="C213" s="3" t="inlineStr">
        <is>
          <t>OWN BRAND IPHONE 16 PLUS CLR CASE</t>
        </is>
      </c>
      <c r="D213" s="11" t="n">
        <v>6</v>
      </c>
      <c r="E213" s="12" t="n">
        <v>5</v>
      </c>
    </row>
    <row r="214">
      <c r="A214" s="3" t="inlineStr">
        <is>
          <t>DSOIPH16PLUSP</t>
        </is>
      </c>
      <c r="B214" s="3" t="inlineStr">
        <is>
          <t>Data Select</t>
        </is>
      </c>
      <c r="C214" s="3" t="inlineStr">
        <is>
          <t>OWN BRAND IPHONE 16 PLUS SP</t>
        </is>
      </c>
      <c r="D214" s="11" t="n">
        <v>8</v>
      </c>
      <c r="E214" s="12" t="n">
        <v>6.67</v>
      </c>
    </row>
    <row r="215">
      <c r="A215" s="3" t="inlineStr">
        <is>
          <t>DSOIPH16PMSP</t>
        </is>
      </c>
      <c r="B215" s="3" t="inlineStr">
        <is>
          <t>Data Select</t>
        </is>
      </c>
      <c r="C215" s="3" t="inlineStr">
        <is>
          <t>OWN BRAND IPHONE 16 PRO MAX SP</t>
        </is>
      </c>
      <c r="D215" s="11" t="n">
        <v>8</v>
      </c>
      <c r="E215" s="12" t="n">
        <v>6.67</v>
      </c>
    </row>
    <row r="216">
      <c r="A216" s="3" t="inlineStr">
        <is>
          <t>DSOIPH16EFOL</t>
        </is>
      </c>
      <c r="B216" s="3" t="inlineStr">
        <is>
          <t>Data Select</t>
        </is>
      </c>
      <c r="C216" s="3" t="inlineStr">
        <is>
          <t>OWN BRAND IPHONE 16E FOLIO BLK CASE</t>
        </is>
      </c>
      <c r="D216" s="11" t="n">
        <v>16</v>
      </c>
      <c r="E216" s="12" t="n">
        <v>13.33</v>
      </c>
    </row>
    <row r="217">
      <c r="A217" s="3" t="inlineStr">
        <is>
          <t>DSOIPH16ETPU</t>
        </is>
      </c>
      <c r="B217" s="3" t="inlineStr">
        <is>
          <t>Data Select</t>
        </is>
      </c>
      <c r="C217" s="3" t="inlineStr">
        <is>
          <t>OWN BRAND IPHONE 16E/17E BLK CASE</t>
        </is>
      </c>
      <c r="D217" s="11" t="n">
        <v>6</v>
      </c>
      <c r="E217" s="12" t="n">
        <v>5</v>
      </c>
    </row>
    <row r="218">
      <c r="A218" s="3" t="inlineStr">
        <is>
          <t>DSO-IPHNE16EMS</t>
        </is>
      </c>
      <c r="B218" s="3" t="inlineStr">
        <is>
          <t>Data Select</t>
        </is>
      </c>
      <c r="C218" s="3" t="inlineStr">
        <is>
          <t>OWN BRAND IPHONE 16E/17E MAGSAFE</t>
        </is>
      </c>
      <c r="D218" s="11" t="n">
        <v>11</v>
      </c>
      <c r="E218" s="12" t="n">
        <v>9.17</v>
      </c>
    </row>
    <row r="219">
      <c r="A219" s="3" t="inlineStr">
        <is>
          <t>DSO-IPH17TPUBLK</t>
        </is>
      </c>
      <c r="B219" s="3" t="inlineStr">
        <is>
          <t>Data Select</t>
        </is>
      </c>
      <c r="C219" s="3" t="inlineStr">
        <is>
          <t>OWN BRAND IPHONE 17 BLACK CASE</t>
        </is>
      </c>
      <c r="D219" s="11" t="n">
        <v>6</v>
      </c>
      <c r="E219" s="12" t="n">
        <v>5</v>
      </c>
    </row>
    <row r="220">
      <c r="A220" s="3" t="inlineStr">
        <is>
          <t>DSO-IPH17MAGS</t>
        </is>
      </c>
      <c r="B220" s="3" t="inlineStr">
        <is>
          <t>Data Select</t>
        </is>
      </c>
      <c r="C220" s="3" t="inlineStr">
        <is>
          <t>OWN BRAND IPHONE 17 BLK MAGSAF</t>
        </is>
      </c>
      <c r="D220" s="11" t="n">
        <v>11</v>
      </c>
      <c r="E220" s="12" t="n">
        <v>9.17</v>
      </c>
    </row>
    <row r="221">
      <c r="A221" s="3" t="inlineStr">
        <is>
          <t>DSO-IPH17TPUCLR</t>
        </is>
      </c>
      <c r="B221" s="3" t="inlineStr">
        <is>
          <t>Data Select</t>
        </is>
      </c>
      <c r="C221" s="3" t="inlineStr">
        <is>
          <t>OWN BRAND IPHONE 17 CLEAR CASE</t>
        </is>
      </c>
      <c r="D221" s="11" t="n">
        <v>6</v>
      </c>
      <c r="E221" s="12" t="n">
        <v>5</v>
      </c>
    </row>
    <row r="222">
      <c r="A222" s="3" t="inlineStr">
        <is>
          <t>DSO-IPH17MIL</t>
        </is>
      </c>
      <c r="B222" s="3" t="inlineStr">
        <is>
          <t>Data Select</t>
        </is>
      </c>
      <c r="C222" s="3" t="inlineStr">
        <is>
          <t>OWN BRAND IPHONE 17 MIL CASE</t>
        </is>
      </c>
      <c r="D222" s="11" t="n">
        <v>10</v>
      </c>
      <c r="E222" s="12" t="n">
        <v>8.33</v>
      </c>
    </row>
    <row r="223">
      <c r="A223" s="3" t="inlineStr">
        <is>
          <t>DSO-IPH17PRIV</t>
        </is>
      </c>
      <c r="B223" s="3" t="inlineStr">
        <is>
          <t>Data Select</t>
        </is>
      </c>
      <c r="C223" s="3" t="inlineStr">
        <is>
          <t>OWN BRAND IPHONE 17 STNDRD PRIVSP</t>
        </is>
      </c>
      <c r="D223" s="11" t="n">
        <v>9</v>
      </c>
      <c r="E223" s="12" t="n">
        <v>7.5</v>
      </c>
    </row>
    <row r="224">
      <c r="A224" s="3" t="inlineStr">
        <is>
          <t>DSO-IPH17SP</t>
        </is>
      </c>
      <c r="B224" s="3" t="inlineStr">
        <is>
          <t>Data Select</t>
        </is>
      </c>
      <c r="C224" s="3" t="inlineStr">
        <is>
          <t>OWN BRAND IPHONE 17 STNDRD SP</t>
        </is>
      </c>
      <c r="D224" s="11" t="n">
        <v>8</v>
      </c>
      <c r="E224" s="12" t="n">
        <v>6.67</v>
      </c>
    </row>
    <row r="225">
      <c r="A225" s="3" t="inlineStr">
        <is>
          <t>DSO-IPH17PROCLR</t>
        </is>
      </c>
      <c r="B225" s="3" t="inlineStr">
        <is>
          <t>Data Select</t>
        </is>
      </c>
      <c r="C225" s="3" t="inlineStr">
        <is>
          <t>OWN BRAND IPHONE 17/18 PRO CLR CASE</t>
        </is>
      </c>
      <c r="D225" s="11" t="n">
        <v>6</v>
      </c>
      <c r="E225" s="12" t="n">
        <v>5</v>
      </c>
    </row>
    <row r="226">
      <c r="A226" s="3" t="inlineStr">
        <is>
          <t>DSO-IPH17PROMSP</t>
        </is>
      </c>
      <c r="B226" s="3" t="inlineStr">
        <is>
          <t>Data Select</t>
        </is>
      </c>
      <c r="C226" s="3" t="inlineStr">
        <is>
          <t>OWN BRAND IPHONE 17/18 PRO MAX SP</t>
        </is>
      </c>
      <c r="D226" s="11" t="n">
        <v>8</v>
      </c>
      <c r="E226" s="12" t="n">
        <v>6.67</v>
      </c>
    </row>
    <row r="227">
      <c r="A227" s="3" t="inlineStr">
        <is>
          <t>DSO-IPH17PPRIV</t>
        </is>
      </c>
      <c r="B227" s="3" t="inlineStr">
        <is>
          <t>Data Select</t>
        </is>
      </c>
      <c r="C227" s="3" t="inlineStr">
        <is>
          <t>OWN BRAND IPHONE17/18 PRO PRIVACY SP</t>
        </is>
      </c>
      <c r="D227" s="11" t="n">
        <v>9</v>
      </c>
      <c r="E227" s="12" t="n">
        <v>7.5</v>
      </c>
    </row>
    <row r="228">
      <c r="A228" s="3" t="inlineStr">
        <is>
          <t>DSO-IPH17PMBLK</t>
        </is>
      </c>
      <c r="B228" s="3" t="inlineStr">
        <is>
          <t>Data Select</t>
        </is>
      </c>
      <c r="C228" s="3" t="inlineStr">
        <is>
          <t>OWN BRAND IPHONE17/18 PROMAX BLK TPU</t>
        </is>
      </c>
      <c r="D228" s="11" t="n">
        <v>6</v>
      </c>
      <c r="E228" s="12" t="n">
        <v>5</v>
      </c>
    </row>
    <row r="229">
      <c r="A229" s="3" t="inlineStr">
        <is>
          <t>DSOMOTG67TPU</t>
        </is>
      </c>
      <c r="B229" s="3" t="inlineStr">
        <is>
          <t>Data Select</t>
        </is>
      </c>
      <c r="C229" s="3" t="inlineStr">
        <is>
          <t>OWN BRAND MOTO G67 TPU</t>
        </is>
      </c>
      <c r="D229" s="11" t="n">
        <v>6</v>
      </c>
      <c r="E229" s="12" t="n">
        <v>5</v>
      </c>
    </row>
    <row r="230">
      <c r="A230" s="3" t="inlineStr">
        <is>
          <t>DSOG75RUGC</t>
        </is>
      </c>
      <c r="B230" s="3" t="inlineStr">
        <is>
          <t>Data Select</t>
        </is>
      </c>
      <c r="C230" s="3" t="inlineStr">
        <is>
          <t>OWN BRAND MOTO G75 CB HARD CASE</t>
        </is>
      </c>
      <c r="D230" s="11" t="n">
        <v>10</v>
      </c>
      <c r="E230" s="12" t="n">
        <v>8.33</v>
      </c>
    </row>
    <row r="231">
      <c r="A231" s="3" t="inlineStr">
        <is>
          <t>DSOMOTG75SP</t>
        </is>
      </c>
      <c r="B231" s="3" t="inlineStr">
        <is>
          <t>Data Select</t>
        </is>
      </c>
      <c r="C231" s="3" t="inlineStr">
        <is>
          <t>OWN BRAND MOTO G75 SP</t>
        </is>
      </c>
      <c r="D231" s="11" t="n">
        <v>6</v>
      </c>
      <c r="E231" s="12" t="n">
        <v>5</v>
      </c>
    </row>
    <row r="232">
      <c r="A232" s="3" t="inlineStr">
        <is>
          <t>DSO-GPIX10CB</t>
        </is>
      </c>
      <c r="B232" s="3" t="inlineStr">
        <is>
          <t>Data Select</t>
        </is>
      </c>
      <c r="C232" s="3" t="inlineStr">
        <is>
          <t>OWN BRAND PIXEL 10/10 PRO CLEAR BUMP</t>
        </is>
      </c>
      <c r="D232" s="11" t="n">
        <v>7</v>
      </c>
      <c r="E232" s="12" t="n">
        <v>5.83</v>
      </c>
    </row>
    <row r="233">
      <c r="A233" s="3" t="inlineStr">
        <is>
          <t>DSO-GPIX10SP</t>
        </is>
      </c>
      <c r="B233" s="3" t="inlineStr">
        <is>
          <t>Data Select</t>
        </is>
      </c>
      <c r="C233" s="3" t="inlineStr">
        <is>
          <t>OWN BRAND PIXEL 10/10 PRO SP</t>
        </is>
      </c>
      <c r="D233" s="11" t="n">
        <v>8</v>
      </c>
      <c r="E233" s="12" t="n">
        <v>6.67</v>
      </c>
    </row>
    <row r="234">
      <c r="A234" s="3" t="inlineStr">
        <is>
          <t>DSO-GPIX10TPUB</t>
        </is>
      </c>
      <c r="B234" s="3" t="inlineStr">
        <is>
          <t>Data Select</t>
        </is>
      </c>
      <c r="C234" s="3" t="inlineStr">
        <is>
          <t>OWN BRAND PIXEL 10/10PRO BLACK CASE</t>
        </is>
      </c>
      <c r="D234" s="11" t="n">
        <v>6</v>
      </c>
      <c r="E234" s="12" t="n">
        <v>5</v>
      </c>
    </row>
    <row r="235">
      <c r="A235" s="3" t="inlineStr">
        <is>
          <t>DSO-S11FOLIOKB</t>
        </is>
      </c>
      <c r="B235" s="3" t="inlineStr">
        <is>
          <t>Data Select</t>
        </is>
      </c>
      <c r="C235" s="3" t="inlineStr">
        <is>
          <t>OWN BRAND S11 FOLIO KEYBOARD CASE</t>
        </is>
      </c>
      <c r="D235" s="11" t="n">
        <v>74</v>
      </c>
      <c r="E235" s="12" t="n">
        <v>61.67</v>
      </c>
    </row>
    <row r="236">
      <c r="A236" s="3" t="inlineStr">
        <is>
          <t>DSOGALS11MC</t>
        </is>
      </c>
      <c r="B236" s="3" t="inlineStr">
        <is>
          <t>Data Select</t>
        </is>
      </c>
      <c r="C236" s="3" t="inlineStr">
        <is>
          <t>OWN BRAND S11 MILT CASE</t>
        </is>
      </c>
      <c r="D236" s="11" t="n">
        <v>45</v>
      </c>
      <c r="E236" s="12" t="n">
        <v>37.5</v>
      </c>
    </row>
    <row r="237">
      <c r="A237" s="3" t="inlineStr">
        <is>
          <t>DSO-S11UCBFC</t>
        </is>
      </c>
      <c r="B237" s="3" t="inlineStr">
        <is>
          <t>Data Select</t>
        </is>
      </c>
      <c r="C237" s="3" t="inlineStr">
        <is>
          <t>OWN BRAND S11/S12 ULTRA BLK FOLIO</t>
        </is>
      </c>
      <c r="D237" s="11" t="n">
        <v>36</v>
      </c>
      <c r="E237" s="12" t="n">
        <v>30</v>
      </c>
    </row>
    <row r="238">
      <c r="A238" s="3" t="inlineStr">
        <is>
          <t>DSO-S11UMILTSP</t>
        </is>
      </c>
      <c r="B238" s="3" t="inlineStr">
        <is>
          <t>Data Select</t>
        </is>
      </c>
      <c r="C238" s="3" t="inlineStr">
        <is>
          <t>OWN BRAND S11/S12 ULTRA MILT CASE SP</t>
        </is>
      </c>
      <c r="D238" s="11" t="n">
        <v>61</v>
      </c>
      <c r="E238" s="12" t="n">
        <v>50.83</v>
      </c>
    </row>
    <row r="239">
      <c r="A239" s="3" t="inlineStr">
        <is>
          <t>DSO-S26PTPU</t>
        </is>
      </c>
      <c r="B239" s="3" t="inlineStr">
        <is>
          <t>Data Select</t>
        </is>
      </c>
      <c r="C239" s="3" t="inlineStr">
        <is>
          <t>OWN BRAND S26+ BLACK TPU</t>
        </is>
      </c>
      <c r="D239" s="11" t="n">
        <v>5</v>
      </c>
      <c r="E239" s="12" t="n">
        <v>4.17</v>
      </c>
    </row>
    <row r="240">
      <c r="A240" s="3" t="inlineStr">
        <is>
          <t>DSO-S26PSP</t>
        </is>
      </c>
      <c r="B240" s="3" t="inlineStr">
        <is>
          <t>Data Select</t>
        </is>
      </c>
      <c r="C240" s="3" t="inlineStr">
        <is>
          <t>OWN BRAND S26+ SCREEN PROTECTOR</t>
        </is>
      </c>
      <c r="D240" s="11" t="n">
        <v>6</v>
      </c>
      <c r="E240" s="12" t="n">
        <v>5</v>
      </c>
    </row>
    <row r="241">
      <c r="A241" s="3" t="inlineStr">
        <is>
          <t>DSOSAMA16MILT</t>
        </is>
      </c>
      <c r="B241" s="3" t="inlineStr">
        <is>
          <t>Data Select</t>
        </is>
      </c>
      <c r="C241" s="3" t="inlineStr">
        <is>
          <t>OWN BRAND SAM A16</t>
        </is>
      </c>
      <c r="D241" s="11" t="n">
        <v>10</v>
      </c>
      <c r="E241" s="12" t="n">
        <v>8.33</v>
      </c>
    </row>
    <row r="242">
      <c r="A242" s="3" t="inlineStr">
        <is>
          <t>DSO-A36MILCASE</t>
        </is>
      </c>
      <c r="B242" s="3" t="inlineStr">
        <is>
          <t>Data Select</t>
        </is>
      </c>
      <c r="C242" s="3" t="inlineStr">
        <is>
          <t>OWN BRAND SAM A36/A56/A37 MILT CASE</t>
        </is>
      </c>
      <c r="D242" s="11" t="n">
        <v>10</v>
      </c>
      <c r="E242" s="12" t="n">
        <v>8.33</v>
      </c>
    </row>
    <row r="243">
      <c r="A243" s="3" t="inlineStr">
        <is>
          <t>DSO-A56TPUBLK</t>
        </is>
      </c>
      <c r="B243" s="3" t="inlineStr">
        <is>
          <t>Data Select</t>
        </is>
      </c>
      <c r="C243" s="3" t="inlineStr">
        <is>
          <t>OWN BRAND SAM A56 TPU BLK</t>
        </is>
      </c>
      <c r="D243" s="11" t="n">
        <v>6</v>
      </c>
      <c r="E243" s="12" t="n">
        <v>5</v>
      </c>
    </row>
    <row r="244">
      <c r="A244" s="3" t="inlineStr">
        <is>
          <t>DSO-1P0SPRX7PRO</t>
        </is>
      </c>
      <c r="B244" s="3" t="inlineStr">
        <is>
          <t>Data Select</t>
        </is>
      </c>
      <c r="C244" s="3" t="inlineStr">
        <is>
          <t>OWN BRAND SAMSUNG 7PRO X SP</t>
        </is>
      </c>
      <c r="D244" s="11" t="n">
        <v>8</v>
      </c>
      <c r="E244" s="12" t="n">
        <v>6.67</v>
      </c>
    </row>
    <row r="245">
      <c r="A245" s="3" t="inlineStr">
        <is>
          <t>DSOSAMA16SP</t>
        </is>
      </c>
      <c r="B245" s="3" t="inlineStr">
        <is>
          <t>Data Select</t>
        </is>
      </c>
      <c r="C245" s="3" t="inlineStr">
        <is>
          <t>OWN BRAND SAMSUNG A16/A17/A26/A18 SP</t>
        </is>
      </c>
      <c r="D245" s="11" t="n">
        <v>6</v>
      </c>
      <c r="E245" s="12" t="n">
        <v>5</v>
      </c>
    </row>
    <row r="246">
      <c r="A246" s="3" t="inlineStr">
        <is>
          <t>DSO-A26TPUBLK</t>
        </is>
      </c>
      <c r="B246" s="3" t="inlineStr">
        <is>
          <t>Data Select</t>
        </is>
      </c>
      <c r="C246" s="3" t="inlineStr">
        <is>
          <t>OWN BRAND SAMSUNG A26 BLACK CASE</t>
        </is>
      </c>
      <c r="D246" s="11" t="n">
        <v>6</v>
      </c>
      <c r="E246" s="12" t="n">
        <v>5</v>
      </c>
    </row>
    <row r="247">
      <c r="A247" s="3" t="inlineStr">
        <is>
          <t>DSO-A27TPUBLK</t>
        </is>
      </c>
      <c r="B247" s="3" t="inlineStr">
        <is>
          <t>Data Select</t>
        </is>
      </c>
      <c r="C247" s="3" t="inlineStr">
        <is>
          <t>OWN BRAND SAMSUNG A27 TPU BLK</t>
        </is>
      </c>
      <c r="D247" s="11" t="n">
        <v>6</v>
      </c>
      <c r="E247" s="12" t="n">
        <v>5</v>
      </c>
    </row>
    <row r="248">
      <c r="A248" s="3" t="inlineStr">
        <is>
          <t>DSO-1PA35SPR100</t>
        </is>
      </c>
      <c r="B248" s="3" t="inlineStr">
        <is>
          <t>Data Select</t>
        </is>
      </c>
      <c r="C248" s="3" t="inlineStr">
        <is>
          <t>OWN BRAND SAMSUNG A35 SP</t>
        </is>
      </c>
      <c r="D248" s="11" t="n">
        <v>6</v>
      </c>
      <c r="E248" s="12" t="n">
        <v>5</v>
      </c>
    </row>
    <row r="249">
      <c r="A249" s="3" t="inlineStr">
        <is>
          <t>DSO-A36TPUBLK</t>
        </is>
      </c>
      <c r="B249" s="3" t="inlineStr">
        <is>
          <t>Data Select</t>
        </is>
      </c>
      <c r="C249" s="3" t="inlineStr">
        <is>
          <t>OWN BRAND SAMSUNG A36 TPU BLK</t>
        </is>
      </c>
      <c r="D249" s="11" t="n">
        <v>6</v>
      </c>
      <c r="E249" s="12" t="n">
        <v>5</v>
      </c>
    </row>
    <row r="250">
      <c r="A250" s="3" t="inlineStr">
        <is>
          <t>DSO-A36SP</t>
        </is>
      </c>
      <c r="B250" s="3" t="inlineStr">
        <is>
          <t>Data Select</t>
        </is>
      </c>
      <c r="C250" s="3" t="inlineStr">
        <is>
          <t>OWN BRAND SAMSUNG A36/A56/A37/A27 SP</t>
        </is>
      </c>
      <c r="D250" s="11" t="n">
        <v>6</v>
      </c>
      <c r="E250" s="12" t="n">
        <v>5</v>
      </c>
    </row>
    <row r="251">
      <c r="A251" s="3" t="inlineStr">
        <is>
          <t>DSO-A56MILCASE</t>
        </is>
      </c>
      <c r="B251" s="3" t="inlineStr">
        <is>
          <t>Data Select</t>
        </is>
      </c>
      <c r="C251" s="3" t="inlineStr">
        <is>
          <t>OWN BRAND SAMSUNG A56 MILT CASE</t>
        </is>
      </c>
      <c r="D251" s="11" t="n">
        <v>10</v>
      </c>
      <c r="E251" s="12" t="n">
        <v>8.33</v>
      </c>
    </row>
    <row r="252">
      <c r="A252" s="3" t="inlineStr">
        <is>
          <t>DSO-1P0MILX7PRO</t>
        </is>
      </c>
      <c r="B252" s="3" t="inlineStr">
        <is>
          <t>Data Select</t>
        </is>
      </c>
      <c r="C252" s="3" t="inlineStr">
        <is>
          <t>OWN BRAND SAMSUNG MIL XCOVER 7 PRO</t>
        </is>
      </c>
      <c r="D252" s="11" t="n">
        <v>10</v>
      </c>
      <c r="E252" s="12" t="n">
        <v>8.33</v>
      </c>
    </row>
    <row r="253">
      <c r="A253" s="3" t="inlineStr">
        <is>
          <t>DSO-2PS25TPU100</t>
        </is>
      </c>
      <c r="B253" s="3" t="inlineStr">
        <is>
          <t>Data Select</t>
        </is>
      </c>
      <c r="C253" s="3" t="inlineStr">
        <is>
          <t>OWN BRAND SAMSUNG S25 BLK CASE</t>
        </is>
      </c>
      <c r="D253" s="11" t="n">
        <v>6</v>
      </c>
      <c r="E253" s="12" t="n">
        <v>5</v>
      </c>
    </row>
    <row r="254">
      <c r="A254" s="3" t="inlineStr">
        <is>
          <t>DSO-1P0SPR100</t>
        </is>
      </c>
      <c r="B254" s="3" t="inlineStr">
        <is>
          <t>Data Select</t>
        </is>
      </c>
      <c r="C254" s="3" t="inlineStr">
        <is>
          <t>OWN BRAND SAMSUNG TAB A9 8.7 SP</t>
        </is>
      </c>
      <c r="D254" s="11" t="n">
        <v>11</v>
      </c>
      <c r="E254" s="12" t="n">
        <v>9.17</v>
      </c>
    </row>
    <row r="255">
      <c r="A255" s="3" t="inlineStr">
        <is>
          <t>DSO-1P0RUG100</t>
        </is>
      </c>
      <c r="B255" s="3" t="inlineStr">
        <is>
          <t>Data Select</t>
        </is>
      </c>
      <c r="C255" s="3" t="inlineStr">
        <is>
          <t>OWN BRAND SAMSUNG TAB A9 MILT CASE</t>
        </is>
      </c>
      <c r="D255" s="11" t="n">
        <v>39</v>
      </c>
      <c r="E255" s="12" t="n">
        <v>32.5</v>
      </c>
    </row>
    <row r="256">
      <c r="A256" s="3" t="inlineStr">
        <is>
          <t>DSO-1T0SPR100</t>
        </is>
      </c>
      <c r="B256" s="3" t="inlineStr">
        <is>
          <t>Data Select</t>
        </is>
      </c>
      <c r="C256" s="3" t="inlineStr">
        <is>
          <t>OWN BRAND SAMSUNG TAB ACT 5 SP</t>
        </is>
      </c>
      <c r="D256" s="11" t="n">
        <v>16</v>
      </c>
      <c r="E256" s="12" t="n">
        <v>13.33</v>
      </c>
    </row>
    <row r="257">
      <c r="A257" s="3" t="inlineStr">
        <is>
          <t>DSOXCOVER7TPB</t>
        </is>
      </c>
      <c r="B257" s="3" t="inlineStr">
        <is>
          <t>Data Select</t>
        </is>
      </c>
      <c r="C257" s="3" t="inlineStr">
        <is>
          <t>OWN BRAND SAMSUNG X 7 BLUE CASE</t>
        </is>
      </c>
      <c r="D257" s="11" t="n">
        <v>10</v>
      </c>
      <c r="E257" s="12" t="n">
        <v>8.33</v>
      </c>
    </row>
    <row r="258">
      <c r="A258" s="3" t="inlineStr">
        <is>
          <t>DSO-1P0TPU100</t>
        </is>
      </c>
      <c r="B258" s="3" t="inlineStr">
        <is>
          <t>Data Select</t>
        </is>
      </c>
      <c r="C258" s="3" t="inlineStr">
        <is>
          <t>OWN BRAND SAMSUNG XCOVER 7 CASE</t>
        </is>
      </c>
      <c r="D258" s="11" t="n">
        <v>6</v>
      </c>
      <c r="E258" s="12" t="n">
        <v>5</v>
      </c>
    </row>
    <row r="259">
      <c r="A259" s="3" t="inlineStr">
        <is>
          <t>DSO-1P0RUGX7</t>
        </is>
      </c>
      <c r="B259" s="3" t="inlineStr">
        <is>
          <t>Data Select</t>
        </is>
      </c>
      <c r="C259" s="3" t="inlineStr">
        <is>
          <t>OWN BRAND SAMSUNG XCOVER 7 MILT CASE</t>
        </is>
      </c>
      <c r="D259" s="11" t="n">
        <v>10</v>
      </c>
      <c r="E259" s="12" t="n">
        <v>8.33</v>
      </c>
    </row>
    <row r="260">
      <c r="A260" s="3" t="inlineStr">
        <is>
          <t>DSO-BCLANY</t>
        </is>
      </c>
      <c r="B260" s="3" t="inlineStr">
        <is>
          <t>Data Select</t>
        </is>
      </c>
      <c r="C260" s="3" t="inlineStr">
        <is>
          <t>OWN BRAND SNAP LANYARD</t>
        </is>
      </c>
      <c r="D260" s="11" t="n">
        <v>6</v>
      </c>
      <c r="E260" s="12" t="n">
        <v>5</v>
      </c>
    </row>
    <row r="261">
      <c r="A261" s="3" t="inlineStr">
        <is>
          <t>DSO-A11T10SP</t>
        </is>
      </c>
      <c r="B261" s="3" t="inlineStr">
        <is>
          <t>Data Select</t>
        </is>
      </c>
      <c r="C261" s="3" t="inlineStr">
        <is>
          <t>OWN BRAND TAB A11 SCREEN PROTECTOR</t>
        </is>
      </c>
      <c r="D261" s="11" t="n">
        <v>11</v>
      </c>
      <c r="E261" s="12" t="n">
        <v>9.17</v>
      </c>
    </row>
    <row r="262">
      <c r="A262" s="3" t="inlineStr">
        <is>
          <t>DSO-2TA4PRUG100</t>
        </is>
      </c>
      <c r="B262" s="3" t="inlineStr">
        <is>
          <t>Data Select</t>
        </is>
      </c>
      <c r="C262" s="3" t="inlineStr">
        <is>
          <t>OWN BRAND TAB ACTIVE 4 PRO MILT CASE</t>
        </is>
      </c>
      <c r="D262" s="11" t="n">
        <v>48</v>
      </c>
      <c r="E262" s="12" t="n">
        <v>40</v>
      </c>
    </row>
    <row r="263">
      <c r="A263" s="3" t="inlineStr">
        <is>
          <t>DSO-1T0TA5PROMI</t>
        </is>
      </c>
      <c r="B263" s="3" t="inlineStr">
        <is>
          <t>Data Select</t>
        </is>
      </c>
      <c r="C263" s="3" t="inlineStr">
        <is>
          <t>OWN BRAND TAB ACTIVE 5 PRO MILT CASE</t>
        </is>
      </c>
      <c r="D263" s="11" t="n">
        <v>45</v>
      </c>
      <c r="E263" s="12" t="n">
        <v>37.5</v>
      </c>
    </row>
    <row r="264">
      <c r="A264" s="3" t="inlineStr">
        <is>
          <t>DSO-1T0TA5PROSP</t>
        </is>
      </c>
      <c r="B264" s="3" t="inlineStr">
        <is>
          <t>Data Select</t>
        </is>
      </c>
      <c r="C264" s="3" t="inlineStr">
        <is>
          <t>OWN BRAND TAB ACTIVE 5 PRO SP</t>
        </is>
      </c>
      <c r="D264" s="11" t="n">
        <v>14</v>
      </c>
      <c r="E264" s="12" t="n">
        <v>11.67</v>
      </c>
    </row>
    <row r="265">
      <c r="A265" s="3" t="inlineStr">
        <is>
          <t>DSO-IPH17PMCLR</t>
        </is>
      </c>
      <c r="B265" s="3" t="inlineStr">
        <is>
          <t>Data Select</t>
        </is>
      </c>
      <c r="C265" s="3" t="inlineStr">
        <is>
          <t>OWNBRAND IPHONE 17/18 PROMAX CLR TPU</t>
        </is>
      </c>
      <c r="D265" s="11" t="n">
        <v>6</v>
      </c>
      <c r="E265" s="12" t="n">
        <v>5</v>
      </c>
    </row>
    <row r="266">
      <c r="A266" s="3" t="inlineStr">
        <is>
          <t>DSO-IPH17PMMS</t>
        </is>
      </c>
      <c r="B266" s="3" t="inlineStr">
        <is>
          <t>Data Select</t>
        </is>
      </c>
      <c r="C266" s="3" t="inlineStr">
        <is>
          <t>OWNBRAND IPHONE 17/18 PROMAX MAGSAFE</t>
        </is>
      </c>
      <c r="D266" s="11" t="n">
        <v>11</v>
      </c>
      <c r="E266" s="12" t="n">
        <v>9.17</v>
      </c>
    </row>
    <row r="267">
      <c r="A267" s="3" t="inlineStr">
        <is>
          <t>DSO-IPH17PMPRIV</t>
        </is>
      </c>
      <c r="B267" s="3" t="inlineStr">
        <is>
          <t>Data Select</t>
        </is>
      </c>
      <c r="C267" s="3" t="inlineStr">
        <is>
          <t>OWNBRAND IPHONE 17/18 PROMAX PRIV SP</t>
        </is>
      </c>
      <c r="D267" s="11" t="n">
        <v>9</v>
      </c>
      <c r="E267" s="12" t="n">
        <v>7.5</v>
      </c>
    </row>
    <row r="268">
      <c r="A268" s="3" t="inlineStr">
        <is>
          <t>DSO-A56LOGOMIL</t>
        </is>
      </c>
      <c r="B268" s="3" t="inlineStr">
        <is>
          <t>Data Select</t>
        </is>
      </c>
      <c r="C268" s="3" t="inlineStr">
        <is>
          <t>SAM A56 MIL LOGO CASE</t>
        </is>
      </c>
      <c r="D268" s="11" t="n">
        <v>11</v>
      </c>
      <c r="E268" s="12" t="n">
        <v>9.17</v>
      </c>
    </row>
    <row r="269">
      <c r="A269" s="3" t="inlineStr">
        <is>
          <t>DSO-A11SELOGO</t>
        </is>
      </c>
      <c r="B269" s="3" t="inlineStr">
        <is>
          <t>Data Select</t>
        </is>
      </c>
      <c r="C269" s="3" t="inlineStr">
        <is>
          <t>SAM TAB A11 MILT CASE LOGO</t>
        </is>
      </c>
      <c r="D269" s="11" t="n">
        <v>67</v>
      </c>
      <c r="E269" s="12" t="n">
        <v>55.83</v>
      </c>
    </row>
    <row r="270">
      <c r="A270" s="3" t="inlineStr">
        <is>
          <t>DSO-UNIKEY911</t>
        </is>
      </c>
      <c r="B270" s="3" t="inlineStr">
        <is>
          <t>Data Select</t>
        </is>
      </c>
      <c r="C270" s="3" t="inlineStr">
        <is>
          <t>UNI KEYBOARD CASE 9-11 INCH</t>
        </is>
      </c>
      <c r="D270" s="11" t="n">
        <v>51</v>
      </c>
      <c r="E270" s="12" t="n">
        <v>42.5</v>
      </c>
    </row>
    <row r="271">
      <c r="A271" s="3" t="inlineStr">
        <is>
          <t>DELL-PN5122W</t>
        </is>
      </c>
      <c r="B271" s="3" t="inlineStr">
        <is>
          <t>DELL</t>
        </is>
      </c>
      <c r="C271" s="3" t="inlineStr">
        <is>
          <t>DELL ACTIVE PEN - PN5122W</t>
        </is>
      </c>
      <c r="D271" s="11" t="n">
        <v>51</v>
      </c>
      <c r="E271" s="12" t="n">
        <v>42.5</v>
      </c>
    </row>
    <row r="272">
      <c r="A272" s="3" t="inlineStr">
        <is>
          <t>DELL-CC5626</t>
        </is>
      </c>
      <c r="B272" s="3" t="inlineStr">
        <is>
          <t>DELL</t>
        </is>
      </c>
      <c r="C272" s="3" t="inlineStr">
        <is>
          <t>DELL PRO 14 16 PLUS ECOLOOP CASE</t>
        </is>
      </c>
      <c r="D272" s="11" t="n">
        <v>37</v>
      </c>
      <c r="E272" s="12" t="n">
        <v>30.83</v>
      </c>
    </row>
    <row r="273">
      <c r="A273" s="3" t="inlineStr">
        <is>
          <t>DELL-PN526</t>
        </is>
      </c>
      <c r="B273" s="3" t="inlineStr">
        <is>
          <t>DELL</t>
        </is>
      </c>
      <c r="C273" s="3" t="inlineStr">
        <is>
          <t>DELL PRO ACTIVE PEN - PN526</t>
        </is>
      </c>
      <c r="D273" s="11" t="n">
        <v>55</v>
      </c>
      <c r="E273" s="12" t="n">
        <v>45.83</v>
      </c>
    </row>
    <row r="274">
      <c r="A274" s="3" t="inlineStr">
        <is>
          <t>460-BBGP</t>
        </is>
      </c>
      <c r="B274" s="3" t="inlineStr">
        <is>
          <t>DELL</t>
        </is>
      </c>
      <c r="C274" s="3" t="inlineStr">
        <is>
          <t>TIMBUK2 BREAKOUT CASE -17IN</t>
        </is>
      </c>
      <c r="D274" s="11" t="n">
        <v>78</v>
      </c>
      <c r="E274" s="12" t="n">
        <v>65</v>
      </c>
    </row>
    <row r="275">
      <c r="A275" s="3" t="inlineStr">
        <is>
          <t>80-3000</t>
        </is>
      </c>
      <c r="B275" s="3" t="inlineStr">
        <is>
          <t>Deqster</t>
        </is>
      </c>
      <c r="C275" s="3" t="inlineStr">
        <is>
          <t>PENCIL C1</t>
        </is>
      </c>
      <c r="D275" s="11" t="n">
        <v>20</v>
      </c>
      <c r="E275" s="12" t="n">
        <v>16.67</v>
      </c>
    </row>
    <row r="276">
      <c r="A276" s="3" t="inlineStr">
        <is>
          <t>90-3024</t>
        </is>
      </c>
      <c r="B276" s="3" t="inlineStr">
        <is>
          <t>Deqster</t>
        </is>
      </c>
      <c r="C276" s="3" t="inlineStr">
        <is>
          <t>PR KYBOARD 11 IPAD A16 UK S-GRAY</t>
        </is>
      </c>
      <c r="D276" s="11" t="n">
        <v>80</v>
      </c>
      <c r="E276" s="12" t="n">
        <v>66.67</v>
      </c>
    </row>
    <row r="277">
      <c r="A277" s="3" t="inlineStr">
        <is>
          <t>40-2000072</t>
        </is>
      </c>
      <c r="B277" s="3" t="inlineStr">
        <is>
          <t>Deqster</t>
        </is>
      </c>
      <c r="C277" s="3" t="inlineStr">
        <is>
          <t>RUGGED CASE RT2 11 IPAD PRO M4 BLK</t>
        </is>
      </c>
      <c r="D277" s="11" t="n">
        <v>16</v>
      </c>
      <c r="E277" s="12" t="n">
        <v>13.33</v>
      </c>
    </row>
    <row r="278">
      <c r="A278" s="3" t="inlineStr">
        <is>
          <t>40-2000078</t>
        </is>
      </c>
      <c r="B278" s="3" t="inlineStr">
        <is>
          <t>Deqster</t>
        </is>
      </c>
      <c r="C278" s="3" t="inlineStr">
        <is>
          <t>RUGGED CASE RT2 13 IPAD AIR M2 BLK</t>
        </is>
      </c>
      <c r="D278" s="11" t="n">
        <v>17</v>
      </c>
      <c r="E278" s="12" t="n">
        <v>14.17</v>
      </c>
    </row>
    <row r="279">
      <c r="A279" s="3" t="inlineStr">
        <is>
          <t>40-2000071</t>
        </is>
      </c>
      <c r="B279" s="3" t="inlineStr">
        <is>
          <t>Deqster</t>
        </is>
      </c>
      <c r="C279" s="3" t="inlineStr">
        <is>
          <t>RUGGED CASE RT2 13 IPAD PRO M4 - BLK</t>
        </is>
      </c>
      <c r="D279" s="11" t="n">
        <v>17</v>
      </c>
      <c r="E279" s="12" t="n">
        <v>14.17</v>
      </c>
    </row>
    <row r="280">
      <c r="A280" s="3" t="inlineStr">
        <is>
          <t>40-2000069</t>
        </is>
      </c>
      <c r="B280" s="3" t="inlineStr">
        <is>
          <t>Deqster</t>
        </is>
      </c>
      <c r="C280" s="3" t="inlineStr">
        <is>
          <t>RUGGED CASE RT2 IPAD A16 - BLACK</t>
        </is>
      </c>
      <c r="D280" s="11" t="n">
        <v>14</v>
      </c>
      <c r="E280" s="12" t="n">
        <v>11.67</v>
      </c>
    </row>
    <row r="281">
      <c r="A281" s="3" t="inlineStr">
        <is>
          <t>90-2000046</t>
        </is>
      </c>
      <c r="B281" s="3" t="inlineStr">
        <is>
          <t>Deqster</t>
        </is>
      </c>
      <c r="C281" s="3" t="inlineStr">
        <is>
          <t>SMART RUGGED TOUCH PLUS UK KEYBOARD</t>
        </is>
      </c>
      <c r="D281" s="11" t="n">
        <v>95</v>
      </c>
      <c r="E281" s="12" t="n">
        <v>79.17</v>
      </c>
    </row>
    <row r="282">
      <c r="A282" s="3" t="inlineStr">
        <is>
          <t>90-2000052</t>
        </is>
      </c>
      <c r="B282" s="3" t="inlineStr">
        <is>
          <t>Deqster</t>
        </is>
      </c>
      <c r="C282" s="3" t="inlineStr">
        <is>
          <t>SMRT RUGGED TOUCH KBOARD IPAD A16 UK</t>
        </is>
      </c>
      <c r="D282" s="11" t="n">
        <v>117</v>
      </c>
      <c r="E282" s="12" t="n">
        <v>97.5</v>
      </c>
    </row>
    <row r="283">
      <c r="A283" s="3" t="inlineStr">
        <is>
          <t>IPHONESE2020TMP</t>
        </is>
      </c>
      <c r="B283" s="3" t="inlineStr">
        <is>
          <t>Dslown</t>
        </is>
      </c>
      <c r="C283" s="3" t="inlineStr">
        <is>
          <t>APPLE IPHONE SE 2020 TEMPEREDGLASS</t>
        </is>
      </c>
      <c r="D283" s="11" t="n">
        <v>6</v>
      </c>
      <c r="E283" s="12" t="n">
        <v>5</v>
      </c>
    </row>
    <row r="284">
      <c r="A284" s="3" t="inlineStr">
        <is>
          <t>IPHONESE2020TPU</t>
        </is>
      </c>
      <c r="B284" s="3" t="inlineStr">
        <is>
          <t>Dslown</t>
        </is>
      </c>
      <c r="C284" s="3" t="inlineStr">
        <is>
          <t>APPLE IPHONE SE 2020 TPU CASE</t>
        </is>
      </c>
      <c r="D284" s="11" t="n">
        <v>6</v>
      </c>
      <c r="E284" s="12" t="n">
        <v>5</v>
      </c>
    </row>
    <row r="285">
      <c r="A285" s="3" t="inlineStr">
        <is>
          <t>ONS3LSP</t>
        </is>
      </c>
      <c r="B285" s="3" t="inlineStr">
        <is>
          <t>Dslown</t>
        </is>
      </c>
      <c r="C285" s="3" t="inlineStr">
        <is>
          <t>ONS 3L SCREEN PROTECTOR</t>
        </is>
      </c>
      <c r="D285" s="11" t="n">
        <v>4</v>
      </c>
      <c r="E285" s="12" t="n">
        <v>3.33</v>
      </c>
    </row>
    <row r="286">
      <c r="A286" s="3" t="inlineStr">
        <is>
          <t>124162</t>
        </is>
      </c>
      <c r="B286" s="3" t="inlineStr">
        <is>
          <t>HAMA</t>
        </is>
      </c>
      <c r="C286" s="3" t="inlineStr">
        <is>
          <t>C-LAETA USB3.1 TYPE-C PEN 32GB 40MBS</t>
        </is>
      </c>
      <c r="D286" s="11" t="n">
        <v>10</v>
      </c>
      <c r="E286" s="12" t="n">
        <v>8.33</v>
      </c>
    </row>
    <row r="287">
      <c r="A287" s="3" t="inlineStr">
        <is>
          <t>201510</t>
        </is>
      </c>
      <c r="B287" s="3" t="inlineStr">
        <is>
          <t>HAMA</t>
        </is>
      </c>
      <c r="C287" s="3" t="inlineStr">
        <is>
          <t>EASY SNAP CAR PHONE HOLDER SUCTION</t>
        </is>
      </c>
      <c r="D287" s="11" t="n">
        <v>16</v>
      </c>
      <c r="E287" s="12" t="n">
        <v>13.33</v>
      </c>
    </row>
    <row r="288">
      <c r="A288" s="3" t="inlineStr">
        <is>
          <t>227094</t>
        </is>
      </c>
      <c r="B288" s="3" t="inlineStr">
        <is>
          <t>HAMA</t>
        </is>
      </c>
      <c r="C288" s="3" t="inlineStr">
        <is>
          <t>FOLD CLEAR TABLET CASE IPAD 11 BLACK</t>
        </is>
      </c>
      <c r="D288" s="11" t="n">
        <v>16</v>
      </c>
      <c r="E288" s="12" t="n">
        <v>13.33</v>
      </c>
    </row>
    <row r="289">
      <c r="A289" s="3" t="inlineStr">
        <is>
          <t>227095</t>
        </is>
      </c>
      <c r="B289" s="3" t="inlineStr">
        <is>
          <t>HAMA</t>
        </is>
      </c>
      <c r="C289" s="3" t="inlineStr">
        <is>
          <t>FOLD CLEAR TABLET CASE IPAD 11 BLUE</t>
        </is>
      </c>
      <c r="D289" s="11" t="n">
        <v>16</v>
      </c>
      <c r="E289" s="12" t="n">
        <v>13.33</v>
      </c>
    </row>
    <row r="290">
      <c r="A290" s="3" t="inlineStr">
        <is>
          <t>217241</t>
        </is>
      </c>
      <c r="B290" s="3" t="inlineStr">
        <is>
          <t>HAMA</t>
        </is>
      </c>
      <c r="C290" s="3" t="inlineStr">
        <is>
          <t>FOLD KINDLE 5 CASE 11TH GEN BLACK</t>
        </is>
      </c>
      <c r="D290" s="11" t="n">
        <v>11</v>
      </c>
      <c r="E290" s="12" t="n">
        <v>9.17</v>
      </c>
    </row>
    <row r="291">
      <c r="A291" s="3" t="inlineStr">
        <is>
          <t>95980</t>
        </is>
      </c>
      <c r="B291" s="3" t="inlineStr">
        <is>
          <t>HAMA</t>
        </is>
      </c>
      <c r="C291" s="3" t="inlineStr">
        <is>
          <t>MEMORY CARD CASE LEATHER BLACK</t>
        </is>
      </c>
      <c r="D291" s="11" t="n">
        <v>10</v>
      </c>
      <c r="E291" s="12" t="n">
        <v>8.33</v>
      </c>
    </row>
    <row r="292">
      <c r="A292" s="3" t="inlineStr">
        <is>
          <t>125121</t>
        </is>
      </c>
      <c r="B292" s="3" t="inlineStr">
        <is>
          <t>HAMA</t>
        </is>
      </c>
      <c r="C292" s="3" t="inlineStr">
        <is>
          <t>TABLET WALL HOLDER 7-11 INCH</t>
        </is>
      </c>
      <c r="D292" s="11" t="n">
        <v>29</v>
      </c>
      <c r="E292" s="12" t="n">
        <v>24.17</v>
      </c>
    </row>
    <row r="293">
      <c r="A293" s="3" t="inlineStr">
        <is>
          <t>19858</t>
        </is>
      </c>
      <c r="B293" s="3" t="inlineStr">
        <is>
          <t>HAMA</t>
        </is>
      </c>
      <c r="C293" s="3" t="inlineStr">
        <is>
          <t>WATERPROOF MOBILE PHONE CASE 6.7INCH</t>
        </is>
      </c>
      <c r="D293" s="11" t="n">
        <v>14</v>
      </c>
      <c r="E293" s="12" t="n">
        <v>11.67</v>
      </c>
    </row>
    <row r="294">
      <c r="A294" s="3" t="inlineStr">
        <is>
          <t>6SG43AA</t>
        </is>
      </c>
      <c r="B294" s="3" t="inlineStr">
        <is>
          <t>Hewlett Packard Incorporated</t>
        </is>
      </c>
      <c r="C294" s="3" t="inlineStr">
        <is>
          <t>HP RECHARGEABLE ACTIVE PEN G3</t>
        </is>
      </c>
      <c r="D294" s="11" t="n">
        <v>133</v>
      </c>
      <c r="E294" s="12" t="n">
        <v>110.83</v>
      </c>
    </row>
    <row r="295">
      <c r="A295" s="3" t="inlineStr">
        <is>
          <t>630W7AA#AC3</t>
        </is>
      </c>
      <c r="B295" s="3" t="inlineStr">
        <is>
          <t>Hewlett Packard Incorporated</t>
        </is>
      </c>
      <c r="C295" s="3" t="inlineStr">
        <is>
          <t>HP SLIM RECHARGABLE PEN</t>
        </is>
      </c>
      <c r="D295" s="11" t="n">
        <v>86</v>
      </c>
      <c r="E295" s="12" t="n">
        <v>71.67</v>
      </c>
    </row>
    <row r="296">
      <c r="A296" s="3" t="inlineStr">
        <is>
          <t>5504AJJN</t>
        </is>
      </c>
      <c r="B296" s="3" t="inlineStr">
        <is>
          <t>Honor</t>
        </is>
      </c>
      <c r="C296" s="3" t="inlineStr">
        <is>
          <t>HONOR CHOICE AI NOTE</t>
        </is>
      </c>
      <c r="D296" s="11" t="n">
        <v>95</v>
      </c>
      <c r="E296" s="12" t="n">
        <v>79.17</v>
      </c>
    </row>
    <row r="297">
      <c r="A297" s="3" t="inlineStr">
        <is>
          <t>5504AGTN</t>
        </is>
      </c>
      <c r="B297" s="3" t="inlineStr">
        <is>
          <t>Honor</t>
        </is>
      </c>
      <c r="C297" s="3" t="inlineStr">
        <is>
          <t>HONOR CHOICE MOUSEBUDS PRO GREY</t>
        </is>
      </c>
      <c r="D297" s="11" t="n">
        <v>46</v>
      </c>
      <c r="E297" s="12" t="n">
        <v>38.33</v>
      </c>
    </row>
    <row r="298">
      <c r="A298" s="3" t="inlineStr">
        <is>
          <t>K97503WW</t>
        </is>
      </c>
      <c r="B298" s="3" t="inlineStr">
        <is>
          <t>Kensington</t>
        </is>
      </c>
      <c r="C298" s="3" t="inlineStr">
        <is>
          <t>K EQ CASE:  SURFACE PRO 9/10/11 - BK</t>
        </is>
      </c>
      <c r="D298" s="11" t="n">
        <v>45</v>
      </c>
      <c r="E298" s="12" t="n">
        <v>37.5</v>
      </c>
    </row>
    <row r="299">
      <c r="A299" s="3" t="inlineStr">
        <is>
          <t>K60390WW</t>
        </is>
      </c>
      <c r="B299" s="3" t="inlineStr">
        <is>
          <t>Kensington</t>
        </is>
      </c>
      <c r="C299" s="3" t="inlineStr">
        <is>
          <t>KENSINGTON EQ CASE 16</t>
        </is>
      </c>
      <c r="D299" s="11" t="n">
        <v>35</v>
      </c>
      <c r="E299" s="12" t="n">
        <v>29.17</v>
      </c>
    </row>
    <row r="300">
      <c r="A300" s="3" t="inlineStr">
        <is>
          <t>K96542EU</t>
        </is>
      </c>
      <c r="B300" s="3" t="inlineStr">
        <is>
          <t>Kensington</t>
        </is>
      </c>
      <c r="C300" s="3" t="inlineStr">
        <is>
          <t>KENSINGTON SP 1ST EDITION BLACK BELT</t>
        </is>
      </c>
      <c r="D300" s="11" t="n">
        <v>44</v>
      </c>
      <c r="E300" s="12" t="n">
        <v>36.67</v>
      </c>
    </row>
    <row r="301">
      <c r="A301" s="3" t="inlineStr">
        <is>
          <t>64140095</t>
        </is>
      </c>
      <c r="B301" s="3" t="inlineStr">
        <is>
          <t>Kensington</t>
        </is>
      </c>
      <c r="C301" s="3" t="inlineStr">
        <is>
          <t>TABLET PEN STYLUS 4IN1 BLACK</t>
        </is>
      </c>
      <c r="D301" s="11" t="n">
        <v>21</v>
      </c>
      <c r="E301" s="12" t="n">
        <v>17.5</v>
      </c>
    </row>
    <row r="302">
      <c r="A302" s="3" t="inlineStr">
        <is>
          <t>K39217EU</t>
        </is>
      </c>
      <c r="B302" s="3" t="inlineStr">
        <is>
          <t>Kensington</t>
        </is>
      </c>
      <c r="C302" s="3" t="inlineStr">
        <is>
          <t>UNIVERSAL WINDSCREEN &amp; VENT MOUNT</t>
        </is>
      </c>
      <c r="D302" s="11" t="n">
        <v>27</v>
      </c>
      <c r="E302" s="12" t="n">
        <v>22.5</v>
      </c>
    </row>
    <row r="303">
      <c r="A303" s="3" t="inlineStr">
        <is>
          <t>ZG38C07423</t>
        </is>
      </c>
      <c r="B303" s="3" t="inlineStr">
        <is>
          <t>Lenovo</t>
        </is>
      </c>
      <c r="C303" s="3" t="inlineStr">
        <is>
          <t>FOLIO CASE IDEATAB PLUS GREEN</t>
        </is>
      </c>
      <c r="D303" s="11" t="n">
        <v>20</v>
      </c>
      <c r="E303" s="12" t="n">
        <v>16.67</v>
      </c>
    </row>
    <row r="304">
      <c r="A304" s="3" t="inlineStr">
        <is>
          <t>ZG38C05471</t>
        </is>
      </c>
      <c r="B304" s="3" t="inlineStr">
        <is>
          <t>Lenovo</t>
        </is>
      </c>
      <c r="C304" s="3" t="inlineStr">
        <is>
          <t>LENOVO FOLIO CASE FOR TAB M11</t>
        </is>
      </c>
      <c r="D304" s="11" t="n">
        <v>19</v>
      </c>
      <c r="E304" s="12" t="n">
        <v>15.83</v>
      </c>
    </row>
    <row r="305">
      <c r="A305" s="3" t="inlineStr">
        <is>
          <t>I8X-00002</t>
        </is>
      </c>
      <c r="B305" s="3" t="inlineStr">
        <is>
          <t>Microsoft</t>
        </is>
      </c>
      <c r="C305" s="3" t="inlineStr">
        <is>
          <t>ADAPTIVE KIT CM SC XZ/NL/FR/DE</t>
        </is>
      </c>
      <c r="D305" s="11" t="n">
        <v>18</v>
      </c>
      <c r="E305" s="12" t="n">
        <v>15</v>
      </c>
    </row>
    <row r="306">
      <c r="A306" s="3" t="inlineStr">
        <is>
          <t>8U3-00001</t>
        </is>
      </c>
      <c r="B306" s="3" t="inlineStr">
        <is>
          <t>Microsoft</t>
        </is>
      </c>
      <c r="C306" s="3" t="inlineStr">
        <is>
          <t>EDU CLASSROOM PEN 2 PLAT</t>
        </is>
      </c>
      <c r="D306" s="11" t="n">
        <v>462</v>
      </c>
      <c r="E306" s="12" t="n">
        <v>385</v>
      </c>
    </row>
    <row r="307">
      <c r="A307" s="3" t="inlineStr">
        <is>
          <t>EP2-00396</t>
        </is>
      </c>
      <c r="B307" s="3" t="inlineStr">
        <is>
          <t>Microsoft</t>
        </is>
      </c>
      <c r="C307" s="3" t="inlineStr">
        <is>
          <t>PRO 10 TYPE COVER BLK</t>
        </is>
      </c>
      <c r="D307" s="11" t="n">
        <v>133</v>
      </c>
      <c r="E307" s="12" t="n">
        <v>110.83</v>
      </c>
    </row>
    <row r="308">
      <c r="A308" s="3" t="inlineStr">
        <is>
          <t>EP2-32875</t>
        </is>
      </c>
      <c r="B308" s="3" t="inlineStr">
        <is>
          <t>Microsoft</t>
        </is>
      </c>
      <c r="C308" s="3" t="inlineStr">
        <is>
          <t>SRFC PRO 12IN KB SLATE</t>
        </is>
      </c>
      <c r="D308" s="11" t="n">
        <v>142</v>
      </c>
      <c r="E308" s="12" t="n">
        <v>118.33</v>
      </c>
    </row>
    <row r="309">
      <c r="A309" s="3" t="inlineStr">
        <is>
          <t>EP2-32895</t>
        </is>
      </c>
      <c r="B309" s="3" t="inlineStr">
        <is>
          <t>Microsoft</t>
        </is>
      </c>
      <c r="C309" s="3" t="inlineStr">
        <is>
          <t>SRFC PRO 12IN KB SLATE DUTCH</t>
        </is>
      </c>
      <c r="D309" s="11" t="n">
        <v>149</v>
      </c>
      <c r="E309" s="12" t="n">
        <v>124.17</v>
      </c>
    </row>
    <row r="310">
      <c r="A310" s="3" t="inlineStr">
        <is>
          <t>EP2-32877</t>
        </is>
      </c>
      <c r="B310" s="3" t="inlineStr">
        <is>
          <t>Microsoft</t>
        </is>
      </c>
      <c r="C310" s="3" t="inlineStr">
        <is>
          <t>SRFC PRO 12IN KB SLATE GERMAN</t>
        </is>
      </c>
      <c r="D310" s="11" t="n">
        <v>149</v>
      </c>
      <c r="E310" s="12" t="n">
        <v>124.17</v>
      </c>
    </row>
    <row r="311">
      <c r="A311" s="3" t="inlineStr">
        <is>
          <t>EP2-32882</t>
        </is>
      </c>
      <c r="B311" s="3" t="inlineStr">
        <is>
          <t>Microsoft</t>
        </is>
      </c>
      <c r="C311" s="3" t="inlineStr">
        <is>
          <t>SRFC PRO 12IN KB SLATE ITALIAN</t>
        </is>
      </c>
      <c r="D311" s="11" t="n">
        <v>142</v>
      </c>
      <c r="E311" s="12" t="n">
        <v>118.33</v>
      </c>
    </row>
    <row r="312">
      <c r="A312" s="3" t="inlineStr">
        <is>
          <t>EP2-32884</t>
        </is>
      </c>
      <c r="B312" s="3" t="inlineStr">
        <is>
          <t>Microsoft</t>
        </is>
      </c>
      <c r="C312" s="3" t="inlineStr">
        <is>
          <t>SRFC PRO 12IN KB SLATE SPANISH</t>
        </is>
      </c>
      <c r="D312" s="11" t="n">
        <v>142</v>
      </c>
      <c r="E312" s="12" t="n">
        <v>118.33</v>
      </c>
    </row>
    <row r="313">
      <c r="A313" s="3" t="inlineStr">
        <is>
          <t>TABA7CASEONECOM</t>
        </is>
      </c>
      <c r="B313" s="3" t="inlineStr">
        <is>
          <t>Onecom</t>
        </is>
      </c>
      <c r="C313" s="3" t="inlineStr">
        <is>
          <t>ONECOM SAMSUNG TAB A7 KEYBOARD</t>
        </is>
      </c>
      <c r="D313" s="11" t="n">
        <v>23</v>
      </c>
      <c r="E313" s="12" t="n">
        <v>19.17</v>
      </c>
    </row>
    <row r="314">
      <c r="A314" s="3" t="inlineStr">
        <is>
          <t>77-88305</t>
        </is>
      </c>
      <c r="B314" s="3" t="inlineStr">
        <is>
          <t>Otterbox</t>
        </is>
      </c>
      <c r="C314" s="3" t="inlineStr">
        <is>
          <t>ALPHA GLASS IPHONE SE - CLEAR</t>
        </is>
      </c>
      <c r="D314" s="11" t="n">
        <v>12</v>
      </c>
      <c r="E314" s="12" t="n">
        <v>10</v>
      </c>
    </row>
    <row r="315">
      <c r="A315" s="3" t="inlineStr">
        <is>
          <t>77-56603-1</t>
        </is>
      </c>
      <c r="B315" s="3" t="inlineStr">
        <is>
          <t>Otterbox</t>
        </is>
      </c>
      <c r="C315" s="3" t="inlineStr">
        <is>
          <t>DEFENDER IPHONE SE/7/8 BLACK</t>
        </is>
      </c>
      <c r="D315" s="11" t="n">
        <v>26</v>
      </c>
      <c r="E315" s="12" t="n">
        <v>21.67</v>
      </c>
    </row>
    <row r="316">
      <c r="A316" s="3" t="inlineStr">
        <is>
          <t>77-92836</t>
        </is>
      </c>
      <c r="B316" s="3" t="inlineStr">
        <is>
          <t>Otterbox</t>
        </is>
      </c>
      <c r="C316" s="3" t="inlineStr">
        <is>
          <t>EOLSYMMETRY MGSAFE IPHONE 15 PRO BLK</t>
        </is>
      </c>
      <c r="D316" s="11" t="n">
        <v>21</v>
      </c>
      <c r="E316" s="12" t="n">
        <v>17.5</v>
      </c>
    </row>
    <row r="317">
      <c r="A317" s="3" t="inlineStr">
        <is>
          <t>77-98262</t>
        </is>
      </c>
      <c r="B317" s="3" t="inlineStr">
        <is>
          <t>Otterbox</t>
        </is>
      </c>
      <c r="C317" s="3" t="inlineStr">
        <is>
          <t>OB D XT CLR MAG G PIX 10 PRO BC BLU</t>
        </is>
      </c>
      <c r="D317" s="11" t="n">
        <v>29</v>
      </c>
      <c r="E317" s="12" t="n">
        <v>24.17</v>
      </c>
    </row>
    <row r="318">
      <c r="A318" s="3" t="inlineStr">
        <is>
          <t>77-87478</t>
        </is>
      </c>
      <c r="B318" s="3" t="inlineStr">
        <is>
          <t>Otterbox</t>
        </is>
      </c>
      <c r="C318" s="3" t="inlineStr">
        <is>
          <t>OB DEFENDER IPAD MINI 6/7TH GEN BLK</t>
        </is>
      </c>
      <c r="D318" s="11" t="n">
        <v>47</v>
      </c>
      <c r="E318" s="12" t="n">
        <v>39.17</v>
      </c>
    </row>
    <row r="319">
      <c r="A319" s="3" t="inlineStr">
        <is>
          <t>77-97673</t>
        </is>
      </c>
      <c r="B319" s="3" t="inlineStr">
        <is>
          <t>Otterbox</t>
        </is>
      </c>
      <c r="C319" s="3" t="inlineStr">
        <is>
          <t>OB DEFENDER MS IPHONE16E15/14/13 PRK</t>
        </is>
      </c>
      <c r="D319" s="11" t="n">
        <v>26</v>
      </c>
      <c r="E319" s="12" t="n">
        <v>21.67</v>
      </c>
    </row>
    <row r="320">
      <c r="A320" s="3" t="inlineStr">
        <is>
          <t>77-98536</t>
        </is>
      </c>
      <c r="B320" s="3" t="inlineStr">
        <is>
          <t>Otterbox</t>
        </is>
      </c>
      <c r="C320" s="3" t="inlineStr">
        <is>
          <t>OB DEFENDER PRO XT IPHONE17 PRO MAX</t>
        </is>
      </c>
      <c r="D320" s="11" t="n">
        <v>31</v>
      </c>
      <c r="E320" s="12" t="n">
        <v>25.83</v>
      </c>
    </row>
    <row r="321">
      <c r="A321" s="3" t="inlineStr">
        <is>
          <t>77-98500</t>
        </is>
      </c>
      <c r="B321" s="3" t="inlineStr">
        <is>
          <t>Otterbox</t>
        </is>
      </c>
      <c r="C321" s="3" t="inlineStr">
        <is>
          <t>OB DEFENDER PRO XT IPHONEAIR CLR-BLK</t>
        </is>
      </c>
      <c r="D321" s="11" t="n">
        <v>31</v>
      </c>
      <c r="E321" s="12" t="n">
        <v>25.83</v>
      </c>
    </row>
    <row r="322">
      <c r="A322" s="3" t="inlineStr">
        <is>
          <t>77-96630</t>
        </is>
      </c>
      <c r="B322" s="3" t="inlineStr">
        <is>
          <t>Otterbox</t>
        </is>
      </c>
      <c r="C322" s="3" t="inlineStr">
        <is>
          <t>OB GLASS ANTIMICROBIAL 14/13 PRK</t>
        </is>
      </c>
      <c r="D322" s="11" t="n">
        <v>12</v>
      </c>
      <c r="E322" s="12" t="n">
        <v>10</v>
      </c>
    </row>
    <row r="323">
      <c r="A323" s="3" t="inlineStr">
        <is>
          <t>77-98025</t>
        </is>
      </c>
      <c r="B323" s="3" t="inlineStr">
        <is>
          <t>Otterbox</t>
        </is>
      </c>
      <c r="C323" s="3" t="inlineStr">
        <is>
          <t>OB PREM GLASS GOOGLE PIX 10 P CLR</t>
        </is>
      </c>
      <c r="D323" s="11" t="n">
        <v>12</v>
      </c>
      <c r="E323" s="12" t="n">
        <v>10</v>
      </c>
    </row>
    <row r="324">
      <c r="A324" s="3" t="inlineStr">
        <is>
          <t>77-93950</t>
        </is>
      </c>
      <c r="B324" s="3" t="inlineStr">
        <is>
          <t>Otterbox</t>
        </is>
      </c>
      <c r="C324" s="3" t="inlineStr">
        <is>
          <t>OB PREMIUM GLASS 10TH/11TH GENRETAIL</t>
        </is>
      </c>
      <c r="D324" s="11" t="n">
        <v>23</v>
      </c>
      <c r="E324" s="12" t="n">
        <v>19.17</v>
      </c>
    </row>
    <row r="325">
      <c r="A325" s="3" t="inlineStr">
        <is>
          <t>77-96261</t>
        </is>
      </c>
      <c r="B325" s="3" t="inlineStr">
        <is>
          <t>Otterbox</t>
        </is>
      </c>
      <c r="C325" s="3" t="inlineStr">
        <is>
          <t>OB REACT MAG IPHONE 16 PRO MAX CLR</t>
        </is>
      </c>
      <c r="D325" s="11" t="n">
        <v>16</v>
      </c>
      <c r="E325" s="12" t="n">
        <v>13.33</v>
      </c>
    </row>
    <row r="326">
      <c r="A326" s="3" t="inlineStr">
        <is>
          <t>77-96259</t>
        </is>
      </c>
      <c r="B326" s="3" t="inlineStr">
        <is>
          <t>Otterbox</t>
        </is>
      </c>
      <c r="C326" s="3" t="inlineStr">
        <is>
          <t>OB REACT MAGSAFE IPHONE16 PROMAX BLK</t>
        </is>
      </c>
      <c r="D326" s="11" t="n">
        <v>16</v>
      </c>
      <c r="E326" s="12" t="n">
        <v>13.33</v>
      </c>
    </row>
    <row r="327">
      <c r="A327" s="3" t="inlineStr">
        <is>
          <t>77-98631</t>
        </is>
      </c>
      <c r="B327" s="3" t="inlineStr">
        <is>
          <t>Otterbox</t>
        </is>
      </c>
      <c r="C327" s="3" t="inlineStr">
        <is>
          <t>OB REACT MS IPHONE 17 PRO BLK RT</t>
        </is>
      </c>
      <c r="D327" s="11" t="n">
        <v>16</v>
      </c>
      <c r="E327" s="12" t="n">
        <v>13.33</v>
      </c>
    </row>
    <row r="328">
      <c r="A328" s="3" t="inlineStr">
        <is>
          <t>77-98654</t>
        </is>
      </c>
      <c r="B328" s="3" t="inlineStr">
        <is>
          <t>Otterbox</t>
        </is>
      </c>
      <c r="C328" s="3" t="inlineStr">
        <is>
          <t>OB REACT MS IPHONE 17 PRO MAX ROSE R</t>
        </is>
      </c>
      <c r="D328" s="11" t="n">
        <v>16</v>
      </c>
      <c r="E328" s="12" t="n">
        <v>13.33</v>
      </c>
    </row>
    <row r="329">
      <c r="A329" s="3" t="inlineStr">
        <is>
          <t>77-98634</t>
        </is>
      </c>
      <c r="B329" s="3" t="inlineStr">
        <is>
          <t>Otterbox</t>
        </is>
      </c>
      <c r="C329" s="3" t="inlineStr">
        <is>
          <t>OB REACT MS IPHONE 17 PRO ROSE RT</t>
        </is>
      </c>
      <c r="D329" s="11" t="n">
        <v>16</v>
      </c>
      <c r="E329" s="12" t="n">
        <v>13.33</v>
      </c>
    </row>
    <row r="330">
      <c r="A330" s="3" t="inlineStr">
        <is>
          <t>77-98201</t>
        </is>
      </c>
      <c r="B330" s="3" t="inlineStr">
        <is>
          <t>Otterbox</t>
        </is>
      </c>
      <c r="C330" s="3" t="inlineStr">
        <is>
          <t>OB REACT MS IPHONE16E/13/14/15CLR RT</t>
        </is>
      </c>
      <c r="D330" s="11" t="n">
        <v>16</v>
      </c>
      <c r="E330" s="12" t="n">
        <v>13.33</v>
      </c>
    </row>
    <row r="331">
      <c r="A331" s="3" t="inlineStr">
        <is>
          <t>77-96816</t>
        </is>
      </c>
      <c r="B331" s="3" t="inlineStr">
        <is>
          <t>Otterbox</t>
        </is>
      </c>
      <c r="C331" s="3" t="inlineStr">
        <is>
          <t>OB REACT NECKLACE MAG IPHONE 16 CLR</t>
        </is>
      </c>
      <c r="D331" s="11" t="n">
        <v>24</v>
      </c>
      <c r="E331" s="12" t="n">
        <v>20</v>
      </c>
    </row>
    <row r="332">
      <c r="A332" s="3" t="inlineStr">
        <is>
          <t>77-98095</t>
        </is>
      </c>
      <c r="B332" s="3" t="inlineStr">
        <is>
          <t>Otterbox</t>
        </is>
      </c>
      <c r="C332" s="3" t="inlineStr">
        <is>
          <t>OB SYM CLR MAG G PIX 10 P CLR</t>
        </is>
      </c>
      <c r="D332" s="11" t="n">
        <v>21</v>
      </c>
      <c r="E332" s="12" t="n">
        <v>17.5</v>
      </c>
    </row>
    <row r="333">
      <c r="A333" s="3" t="inlineStr">
        <is>
          <t>77-98142</t>
        </is>
      </c>
      <c r="B333" s="3" t="inlineStr">
        <is>
          <t>Otterbox</t>
        </is>
      </c>
      <c r="C333" s="3" t="inlineStr">
        <is>
          <t>OB SYM CLR MAG G PIX 10 P XL CLR</t>
        </is>
      </c>
      <c r="D333" s="11" t="n">
        <v>21</v>
      </c>
      <c r="E333" s="12" t="n">
        <v>17.5</v>
      </c>
    </row>
    <row r="334">
      <c r="A334" s="3" t="inlineStr">
        <is>
          <t>77-98851</t>
        </is>
      </c>
      <c r="B334" s="3" t="inlineStr">
        <is>
          <t>Otterbox</t>
        </is>
      </c>
      <c r="C334" s="3" t="inlineStr">
        <is>
          <t>OB SYMM CLEAR MS IPHONE17 PRO BLK RT</t>
        </is>
      </c>
      <c r="D334" s="11" t="n">
        <v>24</v>
      </c>
      <c r="E334" s="12" t="n">
        <v>20</v>
      </c>
    </row>
    <row r="335">
      <c r="A335" s="3" t="inlineStr">
        <is>
          <t>77-98801</t>
        </is>
      </c>
      <c r="B335" s="3" t="inlineStr">
        <is>
          <t>Otterbox</t>
        </is>
      </c>
      <c r="C335" s="3" t="inlineStr">
        <is>
          <t>OB SYMM CLR MAGSAFE  IPHONE17 BLK RT</t>
        </is>
      </c>
      <c r="D335" s="11" t="n">
        <v>24</v>
      </c>
      <c r="E335" s="12" t="n">
        <v>20</v>
      </c>
    </row>
    <row r="336">
      <c r="A336" s="3" t="inlineStr">
        <is>
          <t>77-96680</t>
        </is>
      </c>
      <c r="B336" s="3" t="inlineStr">
        <is>
          <t>Otterbox</t>
        </is>
      </c>
      <c r="C336" s="3" t="inlineStr">
        <is>
          <t>OB SYMM FOLIO IPAD 10/11TH GEN BLK</t>
        </is>
      </c>
      <c r="D336" s="11" t="n">
        <v>36</v>
      </c>
      <c r="E336" s="12" t="n">
        <v>30</v>
      </c>
    </row>
    <row r="337">
      <c r="A337" s="3" t="inlineStr">
        <is>
          <t>77-98876</t>
        </is>
      </c>
      <c r="B337" s="3" t="inlineStr">
        <is>
          <t>Otterbox</t>
        </is>
      </c>
      <c r="C337" s="3" t="inlineStr">
        <is>
          <t>OB SYMM MS IPHONE 17 PRO MAX BLK RT</t>
        </is>
      </c>
      <c r="D337" s="11" t="n">
        <v>24</v>
      </c>
      <c r="E337" s="12" t="n">
        <v>20</v>
      </c>
    </row>
    <row r="338">
      <c r="A338" s="3" t="inlineStr">
        <is>
          <t>77-99701</t>
        </is>
      </c>
      <c r="B338" s="3" t="inlineStr">
        <is>
          <t>Otterbox</t>
        </is>
      </c>
      <c r="C338" s="3" t="inlineStr">
        <is>
          <t>OB SYMMETRY CLR MS  IPHONE 16 PRO MA</t>
        </is>
      </c>
      <c r="D338" s="11" t="n">
        <v>21</v>
      </c>
      <c r="E338" s="12" t="n">
        <v>17.5</v>
      </c>
    </row>
    <row r="339">
      <c r="A339" s="3" t="inlineStr">
        <is>
          <t>77-83342</t>
        </is>
      </c>
      <c r="B339" s="3" t="inlineStr">
        <is>
          <t>Otterbox</t>
        </is>
      </c>
      <c r="C339" s="3" t="inlineStr">
        <is>
          <t>OB SYMMETRY IPHONE 12/PRO CLEAR</t>
        </is>
      </c>
      <c r="D339" s="11" t="n">
        <v>26</v>
      </c>
      <c r="E339" s="12" t="n">
        <v>21.67</v>
      </c>
    </row>
    <row r="340">
      <c r="A340" s="3" t="inlineStr">
        <is>
          <t>77-55769</t>
        </is>
      </c>
      <c r="B340" s="3" t="inlineStr">
        <is>
          <t>Otterbox</t>
        </is>
      </c>
      <c r="C340" s="3" t="inlineStr">
        <is>
          <t>OB SYMMETRY IPHONE SE BLACK P</t>
        </is>
      </c>
      <c r="D340" s="11" t="n">
        <v>18</v>
      </c>
      <c r="E340" s="12" t="n">
        <v>15</v>
      </c>
    </row>
    <row r="341">
      <c r="A341" s="3" t="inlineStr">
        <is>
          <t>77-96523</t>
        </is>
      </c>
      <c r="B341" s="3" t="inlineStr">
        <is>
          <t>Otterbox</t>
        </is>
      </c>
      <c r="C341" s="3" t="inlineStr">
        <is>
          <t>OB SYMMETRY MAG IPHONE16 PLUS BLK</t>
        </is>
      </c>
      <c r="D341" s="11" t="n">
        <v>21</v>
      </c>
      <c r="E341" s="12" t="n">
        <v>17.5</v>
      </c>
    </row>
    <row r="342">
      <c r="A342" s="3" t="inlineStr">
        <is>
          <t>77-96044</t>
        </is>
      </c>
      <c r="B342" s="3" t="inlineStr">
        <is>
          <t>Otterbox</t>
        </is>
      </c>
      <c r="C342" s="3" t="inlineStr">
        <is>
          <t>OTTERBOX DEF XT IP 16P CLR/BLK</t>
        </is>
      </c>
      <c r="D342" s="11" t="n">
        <v>29</v>
      </c>
      <c r="E342" s="12" t="n">
        <v>24.17</v>
      </c>
    </row>
    <row r="343">
      <c r="A343" s="3" t="inlineStr">
        <is>
          <t>77-97789</t>
        </is>
      </c>
      <c r="B343" s="3" t="inlineStr">
        <is>
          <t>Otterbox</t>
        </is>
      </c>
      <c r="C343" s="3" t="inlineStr">
        <is>
          <t>OTTERBOX DEFENDER A56 PROPACK</t>
        </is>
      </c>
      <c r="D343" s="11" t="n">
        <v>26</v>
      </c>
      <c r="E343" s="12" t="n">
        <v>21.67</v>
      </c>
    </row>
    <row r="344">
      <c r="A344" s="3" t="inlineStr">
        <is>
          <t>77-97788</t>
        </is>
      </c>
      <c r="B344" s="3" t="inlineStr">
        <is>
          <t>Otterbox</t>
        </is>
      </c>
      <c r="C344" s="3" t="inlineStr">
        <is>
          <t>OTTERBOX DEFENDER A56 RETAIL</t>
        </is>
      </c>
      <c r="D344" s="11" t="n">
        <v>26</v>
      </c>
      <c r="E344" s="12" t="n">
        <v>21.67</v>
      </c>
    </row>
    <row r="345">
      <c r="A345" s="3" t="inlineStr">
        <is>
          <t>77-82261</t>
        </is>
      </c>
      <c r="B345" s="3" t="inlineStr">
        <is>
          <t>Otterbox</t>
        </is>
      </c>
      <c r="C345" s="3" t="inlineStr">
        <is>
          <t>OTTERBOX DEFENDER APPLE IPAD PRO 11'</t>
        </is>
      </c>
      <c r="D345" s="11" t="n">
        <v>58</v>
      </c>
      <c r="E345" s="12" t="n">
        <v>48.33</v>
      </c>
    </row>
    <row r="346">
      <c r="A346" s="3" t="inlineStr">
        <is>
          <t>77-97361</t>
        </is>
      </c>
      <c r="B346" s="3" t="inlineStr">
        <is>
          <t>Otterbox</t>
        </is>
      </c>
      <c r="C346" s="3" t="inlineStr">
        <is>
          <t>OTTERBOX DEFENDER GALAXY S25 BLACK</t>
        </is>
      </c>
      <c r="D346" s="11" t="n">
        <v>26</v>
      </c>
      <c r="E346" s="12" t="n">
        <v>21.67</v>
      </c>
    </row>
    <row r="347">
      <c r="A347" s="3" t="inlineStr">
        <is>
          <t>77-95366</t>
        </is>
      </c>
      <c r="B347" s="3" t="inlineStr">
        <is>
          <t>Otterbox</t>
        </is>
      </c>
      <c r="C347" s="3" t="inlineStr">
        <is>
          <t>OTTERBOX DEFENDER IPAD PRO 11 BLACK</t>
        </is>
      </c>
      <c r="D347" s="11" t="n">
        <v>58</v>
      </c>
      <c r="E347" s="12" t="n">
        <v>48.33</v>
      </c>
    </row>
    <row r="348">
      <c r="A348" s="3" t="inlineStr">
        <is>
          <t>77-95365</t>
        </is>
      </c>
      <c r="B348" s="3" t="inlineStr">
        <is>
          <t>Otterbox</t>
        </is>
      </c>
      <c r="C348" s="3" t="inlineStr">
        <is>
          <t>OTTERBOX DEFENDER IPAD PRO 13 BLACK</t>
        </is>
      </c>
      <c r="D348" s="11" t="n">
        <v>64</v>
      </c>
      <c r="E348" s="12" t="n">
        <v>53.33</v>
      </c>
    </row>
    <row r="349">
      <c r="A349" s="3" t="inlineStr">
        <is>
          <t>77-97774</t>
        </is>
      </c>
      <c r="B349" s="3" t="inlineStr">
        <is>
          <t>Otterbox</t>
        </is>
      </c>
      <c r="C349" s="3" t="inlineStr">
        <is>
          <t>OTTERBOX DEFENDER XCOVER7PRO PROPACK</t>
        </is>
      </c>
      <c r="D349" s="11" t="n">
        <v>26</v>
      </c>
      <c r="E349" s="12" t="n">
        <v>21.67</v>
      </c>
    </row>
    <row r="350">
      <c r="A350" s="3" t="inlineStr">
        <is>
          <t>77-97773</t>
        </is>
      </c>
      <c r="B350" s="3" t="inlineStr">
        <is>
          <t>Otterbox</t>
        </is>
      </c>
      <c r="C350" s="3" t="inlineStr">
        <is>
          <t>OTTERBOX DEFENDER XCOVER7PRO RETAIL</t>
        </is>
      </c>
      <c r="D350" s="11" t="n">
        <v>26</v>
      </c>
      <c r="E350" s="12" t="n">
        <v>21.67</v>
      </c>
    </row>
    <row r="351">
      <c r="A351" s="3" t="inlineStr">
        <is>
          <t>77-98196</t>
        </is>
      </c>
      <c r="B351" s="3" t="inlineStr">
        <is>
          <t>Otterbox</t>
        </is>
      </c>
      <c r="C351" s="3" t="inlineStr">
        <is>
          <t>OTTERBOX DEFENDER XT CLEAR APPLE IPH</t>
        </is>
      </c>
      <c r="D351" s="11" t="n">
        <v>29</v>
      </c>
      <c r="E351" s="12" t="n">
        <v>24.17</v>
      </c>
    </row>
    <row r="352">
      <c r="A352" s="3" t="inlineStr">
        <is>
          <t>77-98676</t>
        </is>
      </c>
      <c r="B352" s="3" t="inlineStr">
        <is>
          <t>Otterbox</t>
        </is>
      </c>
      <c r="C352" s="3" t="inlineStr">
        <is>
          <t>OTTERBOX GLASS  IPHONE 17</t>
        </is>
      </c>
      <c r="D352" s="11" t="n">
        <v>12</v>
      </c>
      <c r="E352" s="12" t="n">
        <v>10</v>
      </c>
    </row>
    <row r="353">
      <c r="A353" s="3" t="inlineStr">
        <is>
          <t>77-98682</t>
        </is>
      </c>
      <c r="B353" s="3" t="inlineStr">
        <is>
          <t>Otterbox</t>
        </is>
      </c>
      <c r="C353" s="3" t="inlineStr">
        <is>
          <t>OTTERBOX GLASS  IPHONE 17 PRO RT</t>
        </is>
      </c>
      <c r="D353" s="11" t="n">
        <v>12</v>
      </c>
      <c r="E353" s="12" t="n">
        <v>10</v>
      </c>
    </row>
    <row r="354">
      <c r="A354" s="3" t="inlineStr">
        <is>
          <t>77-98674</t>
        </is>
      </c>
      <c r="B354" s="3" t="inlineStr">
        <is>
          <t>Otterbox</t>
        </is>
      </c>
      <c r="C354" s="3" t="inlineStr">
        <is>
          <t>OTTERBOX GLASS  IPHONE 17 RT</t>
        </is>
      </c>
      <c r="D354" s="11" t="n">
        <v>12</v>
      </c>
      <c r="E354" s="12" t="n">
        <v>10</v>
      </c>
    </row>
    <row r="355">
      <c r="A355" s="3" t="inlineStr">
        <is>
          <t>77-98678</t>
        </is>
      </c>
      <c r="B355" s="3" t="inlineStr">
        <is>
          <t>Otterbox</t>
        </is>
      </c>
      <c r="C355" s="3" t="inlineStr">
        <is>
          <t>OTTERBOX GLASS  IPHONE AIR RT</t>
        </is>
      </c>
      <c r="D355" s="11" t="n">
        <v>12</v>
      </c>
      <c r="E355" s="12" t="n">
        <v>10</v>
      </c>
    </row>
    <row r="356">
      <c r="A356" s="3" t="inlineStr">
        <is>
          <t>77-97715</t>
        </is>
      </c>
      <c r="B356" s="3" t="inlineStr">
        <is>
          <t>Otterbox</t>
        </is>
      </c>
      <c r="C356" s="3" t="inlineStr">
        <is>
          <t>OTTERBOX GLASS A16/A17</t>
        </is>
      </c>
      <c r="D356" s="11" t="n">
        <v>8</v>
      </c>
      <c r="E356" s="12" t="n">
        <v>6.67</v>
      </c>
    </row>
    <row r="357">
      <c r="A357" s="3" t="inlineStr">
        <is>
          <t>77-97719</t>
        </is>
      </c>
      <c r="B357" s="3" t="inlineStr">
        <is>
          <t>Otterbox</t>
        </is>
      </c>
      <c r="C357" s="3" t="inlineStr">
        <is>
          <t>OTTERBOX GLASS A26 CLR PROPACK</t>
        </is>
      </c>
      <c r="D357" s="11" t="n">
        <v>8</v>
      </c>
      <c r="E357" s="12" t="n">
        <v>6.67</v>
      </c>
    </row>
    <row r="358">
      <c r="A358" s="3" t="inlineStr">
        <is>
          <t>77-97718</t>
        </is>
      </c>
      <c r="B358" s="3" t="inlineStr">
        <is>
          <t>Otterbox</t>
        </is>
      </c>
      <c r="C358" s="3" t="inlineStr">
        <is>
          <t>OTTERBOX GLASS A26 CLR RETAIL</t>
        </is>
      </c>
      <c r="D358" s="11" t="n">
        <v>10</v>
      </c>
      <c r="E358" s="12" t="n">
        <v>8.33</v>
      </c>
    </row>
    <row r="359">
      <c r="A359" s="3" t="inlineStr">
        <is>
          <t>77-97786</t>
        </is>
      </c>
      <c r="B359" s="3" t="inlineStr">
        <is>
          <t>Otterbox</t>
        </is>
      </c>
      <c r="C359" s="3" t="inlineStr">
        <is>
          <t>OTTERBOX GLASS A36/A56/A37 CLR</t>
        </is>
      </c>
      <c r="D359" s="11" t="n">
        <v>8</v>
      </c>
      <c r="E359" s="12" t="n">
        <v>6.67</v>
      </c>
    </row>
    <row r="360">
      <c r="A360" s="3" t="inlineStr">
        <is>
          <t>77-97787</t>
        </is>
      </c>
      <c r="B360" s="3" t="inlineStr">
        <is>
          <t>Otterbox</t>
        </is>
      </c>
      <c r="C360" s="3" t="inlineStr">
        <is>
          <t>OTTERBOX GLASS A36/A56/A37 RETAIL</t>
        </is>
      </c>
      <c r="D360" s="11" t="n">
        <v>10</v>
      </c>
      <c r="E360" s="12" t="n">
        <v>8.33</v>
      </c>
    </row>
    <row r="361">
      <c r="A361" s="3" t="inlineStr">
        <is>
          <t>77-000756</t>
        </is>
      </c>
      <c r="B361" s="3" t="inlineStr">
        <is>
          <t>Otterbox</t>
        </is>
      </c>
      <c r="C361" s="3" t="inlineStr">
        <is>
          <t>OTTERBOX GLASS A57</t>
        </is>
      </c>
      <c r="D361" s="11" t="n">
        <v>12</v>
      </c>
      <c r="E361" s="12" t="n">
        <v>10</v>
      </c>
    </row>
    <row r="362">
      <c r="A362" s="3" t="inlineStr">
        <is>
          <t>77-93936</t>
        </is>
      </c>
      <c r="B362" s="3" t="inlineStr">
        <is>
          <t>Otterbox</t>
        </is>
      </c>
      <c r="C362" s="3" t="inlineStr">
        <is>
          <t>OTTERBOX GLASS APPLE IPHONE 15 - CLE</t>
        </is>
      </c>
      <c r="D362" s="11" t="n">
        <v>10</v>
      </c>
      <c r="E362" s="12" t="n">
        <v>8.33</v>
      </c>
    </row>
    <row r="363">
      <c r="A363" s="3" t="inlineStr">
        <is>
          <t>77-98212</t>
        </is>
      </c>
      <c r="B363" s="3" t="inlineStr">
        <is>
          <t>Otterbox</t>
        </is>
      </c>
      <c r="C363" s="3" t="inlineStr">
        <is>
          <t>OTTERBOX GLASS APPLE IPHONE 16E/14/1</t>
        </is>
      </c>
      <c r="D363" s="11" t="n">
        <v>9</v>
      </c>
      <c r="E363" s="12" t="n">
        <v>7.5</v>
      </c>
    </row>
    <row r="364">
      <c r="A364" s="3" t="inlineStr">
        <is>
          <t>77-97714</t>
        </is>
      </c>
      <c r="B364" s="3" t="inlineStr">
        <is>
          <t>Otterbox</t>
        </is>
      </c>
      <c r="C364" s="3" t="inlineStr">
        <is>
          <t>OTTERBOX GLASS GALAXY A16 CLR</t>
        </is>
      </c>
      <c r="D364" s="11" t="n">
        <v>10</v>
      </c>
      <c r="E364" s="12" t="n">
        <v>8.33</v>
      </c>
    </row>
    <row r="365">
      <c r="A365" s="3" t="inlineStr">
        <is>
          <t>77-93937</t>
        </is>
      </c>
      <c r="B365" s="3" t="inlineStr">
        <is>
          <t>Otterbox</t>
        </is>
      </c>
      <c r="C365" s="3" t="inlineStr">
        <is>
          <t>OTTERBOX GLASS IPHONE 15 CLR</t>
        </is>
      </c>
      <c r="D365" s="11" t="n">
        <v>8</v>
      </c>
      <c r="E365" s="12" t="n">
        <v>6.67</v>
      </c>
    </row>
    <row r="366">
      <c r="A366" s="3" t="inlineStr">
        <is>
          <t>77-96167</t>
        </is>
      </c>
      <c r="B366" s="3" t="inlineStr">
        <is>
          <t>Otterbox</t>
        </is>
      </c>
      <c r="C366" s="3" t="inlineStr">
        <is>
          <t>OTTERBOX GLASS IPHONE 16</t>
        </is>
      </c>
      <c r="D366" s="11" t="n">
        <v>10</v>
      </c>
      <c r="E366" s="12" t="n">
        <v>8.33</v>
      </c>
    </row>
    <row r="367">
      <c r="A367" s="3" t="inlineStr">
        <is>
          <t>77-96168</t>
        </is>
      </c>
      <c r="B367" s="3" t="inlineStr">
        <is>
          <t>Otterbox</t>
        </is>
      </c>
      <c r="C367" s="3" t="inlineStr">
        <is>
          <t>OTTERBOX GLASS IPHONE 16</t>
        </is>
      </c>
      <c r="D367" s="11" t="n">
        <v>8</v>
      </c>
      <c r="E367" s="12" t="n">
        <v>6.67</v>
      </c>
    </row>
    <row r="368">
      <c r="A368" s="3" t="inlineStr">
        <is>
          <t>77-96171</t>
        </is>
      </c>
      <c r="B368" s="3" t="inlineStr">
        <is>
          <t>Otterbox</t>
        </is>
      </c>
      <c r="C368" s="3" t="inlineStr">
        <is>
          <t>OTTERBOX GLASS IPHONE 16 PRO</t>
        </is>
      </c>
      <c r="D368" s="11" t="n">
        <v>10</v>
      </c>
      <c r="E368" s="12" t="n">
        <v>8.33</v>
      </c>
    </row>
    <row r="369">
      <c r="A369" s="3" t="inlineStr">
        <is>
          <t>77-96175</t>
        </is>
      </c>
      <c r="B369" s="3" t="inlineStr">
        <is>
          <t>Otterbox</t>
        </is>
      </c>
      <c r="C369" s="3" t="inlineStr">
        <is>
          <t>OTTERBOX GLASS IPHONE 16 PRO MAX CLR</t>
        </is>
      </c>
      <c r="D369" s="11" t="n">
        <v>10</v>
      </c>
      <c r="E369" s="12" t="n">
        <v>8.33</v>
      </c>
    </row>
    <row r="370">
      <c r="A370" s="3" t="inlineStr">
        <is>
          <t>77-96176</t>
        </is>
      </c>
      <c r="B370" s="3" t="inlineStr">
        <is>
          <t>Otterbox</t>
        </is>
      </c>
      <c r="C370" s="3" t="inlineStr">
        <is>
          <t>OTTERBOX GLASS IPHONE 16 PRO MAX CLR</t>
        </is>
      </c>
      <c r="D370" s="11" t="n">
        <v>8</v>
      </c>
      <c r="E370" s="12" t="n">
        <v>6.67</v>
      </c>
    </row>
    <row r="371">
      <c r="A371" s="3" t="inlineStr">
        <is>
          <t>77-98684</t>
        </is>
      </c>
      <c r="B371" s="3" t="inlineStr">
        <is>
          <t>Otterbox</t>
        </is>
      </c>
      <c r="C371" s="3" t="inlineStr">
        <is>
          <t>OTTERBOX GLASS IPHONE 17 PRO</t>
        </is>
      </c>
      <c r="D371" s="11" t="n">
        <v>12</v>
      </c>
      <c r="E371" s="12" t="n">
        <v>10</v>
      </c>
    </row>
    <row r="372">
      <c r="A372" s="3" t="inlineStr">
        <is>
          <t>77-98688</t>
        </is>
      </c>
      <c r="B372" s="3" t="inlineStr">
        <is>
          <t>Otterbox</t>
        </is>
      </c>
      <c r="C372" s="3" t="inlineStr">
        <is>
          <t>OTTERBOX GLASS IPHONE 17 PRO MAX</t>
        </is>
      </c>
      <c r="D372" s="11" t="n">
        <v>12</v>
      </c>
      <c r="E372" s="12" t="n">
        <v>10</v>
      </c>
    </row>
    <row r="373">
      <c r="A373" s="3" t="inlineStr">
        <is>
          <t>77-98686</t>
        </is>
      </c>
      <c r="B373" s="3" t="inlineStr">
        <is>
          <t>Otterbox</t>
        </is>
      </c>
      <c r="C373" s="3" t="inlineStr">
        <is>
          <t>OTTERBOX GLASS IPHONE 17 PRO MAX RT</t>
        </is>
      </c>
      <c r="D373" s="11" t="n">
        <v>12</v>
      </c>
      <c r="E373" s="12" t="n">
        <v>10</v>
      </c>
    </row>
    <row r="374">
      <c r="A374" s="3" t="inlineStr">
        <is>
          <t>77-98211</t>
        </is>
      </c>
      <c r="B374" s="3" t="inlineStr">
        <is>
          <t>Otterbox</t>
        </is>
      </c>
      <c r="C374" s="3" t="inlineStr">
        <is>
          <t>OTTERBOX GLASS IPHONE16E/14/13/13 PP</t>
        </is>
      </c>
      <c r="D374" s="11" t="n">
        <v>8</v>
      </c>
      <c r="E374" s="12" t="n">
        <v>6.67</v>
      </c>
    </row>
    <row r="375">
      <c r="A375" s="3" t="inlineStr">
        <is>
          <t>77-000031</t>
        </is>
      </c>
      <c r="B375" s="3" t="inlineStr">
        <is>
          <t>Otterbox</t>
        </is>
      </c>
      <c r="C375" s="3" t="inlineStr">
        <is>
          <t>OTTERBOX GLASS SAMSUNG GALAXY S26 -</t>
        </is>
      </c>
      <c r="D375" s="11" t="n">
        <v>12</v>
      </c>
      <c r="E375" s="12" t="n">
        <v>10</v>
      </c>
    </row>
    <row r="376">
      <c r="A376" s="3" t="inlineStr">
        <is>
          <t>77-000032</t>
        </is>
      </c>
      <c r="B376" s="3" t="inlineStr">
        <is>
          <t>Otterbox</t>
        </is>
      </c>
      <c r="C376" s="3" t="inlineStr">
        <is>
          <t>OTTERBOX GLASS SAMSUNG GALAXY S26+ -</t>
        </is>
      </c>
      <c r="D376" s="11" t="n">
        <v>12</v>
      </c>
      <c r="E376" s="12" t="n">
        <v>10</v>
      </c>
    </row>
    <row r="377">
      <c r="A377" s="3" t="inlineStr">
        <is>
          <t>77-97763</t>
        </is>
      </c>
      <c r="B377" s="3" t="inlineStr">
        <is>
          <t>Otterbox</t>
        </is>
      </c>
      <c r="C377" s="3" t="inlineStr">
        <is>
          <t>OTTERBOX PREM GLASS GOOGLE PIXEL 9A</t>
        </is>
      </c>
      <c r="D377" s="11" t="n">
        <v>12</v>
      </c>
      <c r="E377" s="12" t="n">
        <v>10</v>
      </c>
    </row>
    <row r="378">
      <c r="A378" s="3" t="inlineStr">
        <is>
          <t>77-93951</t>
        </is>
      </c>
      <c r="B378" s="3" t="inlineStr">
        <is>
          <t>Otterbox</t>
        </is>
      </c>
      <c r="C378" s="3" t="inlineStr">
        <is>
          <t>OTTERBOX PREMIUM GLASS 10TH/11TH GEN</t>
        </is>
      </c>
      <c r="D378" s="11" t="n">
        <v>23</v>
      </c>
      <c r="E378" s="12" t="n">
        <v>19.17</v>
      </c>
    </row>
    <row r="379">
      <c r="A379" s="3" t="inlineStr">
        <is>
          <t>77-93967</t>
        </is>
      </c>
      <c r="B379" s="3" t="inlineStr">
        <is>
          <t>Otterbox</t>
        </is>
      </c>
      <c r="C379" s="3" t="inlineStr">
        <is>
          <t>OTTERBOX PREMIUM GLASS IPHONE 15 CLE</t>
        </is>
      </c>
      <c r="D379" s="11" t="n">
        <v>12</v>
      </c>
      <c r="E379" s="12" t="n">
        <v>10</v>
      </c>
    </row>
    <row r="380">
      <c r="A380" s="3" t="inlineStr">
        <is>
          <t>77-97844</t>
        </is>
      </c>
      <c r="B380" s="3" t="inlineStr">
        <is>
          <t>Otterbox</t>
        </is>
      </c>
      <c r="C380" s="3" t="inlineStr">
        <is>
          <t>OTTERBOX PREMIUM GLASS S25 ULTRA</t>
        </is>
      </c>
      <c r="D380" s="11" t="n">
        <v>12</v>
      </c>
      <c r="E380" s="12" t="n">
        <v>10</v>
      </c>
    </row>
    <row r="381">
      <c r="A381" s="3" t="inlineStr">
        <is>
          <t>77-97841</t>
        </is>
      </c>
      <c r="B381" s="3" t="inlineStr">
        <is>
          <t>Otterbox</t>
        </is>
      </c>
      <c r="C381" s="3" t="inlineStr">
        <is>
          <t>OTTERBOX PREMIUMGLASS GALAXY S25</t>
        </is>
      </c>
      <c r="D381" s="11" t="n">
        <v>12</v>
      </c>
      <c r="E381" s="12" t="n">
        <v>10</v>
      </c>
    </row>
    <row r="382">
      <c r="A382" s="3" t="inlineStr">
        <is>
          <t>77-99307</t>
        </is>
      </c>
      <c r="B382" s="3" t="inlineStr">
        <is>
          <t>Otterbox</t>
        </is>
      </c>
      <c r="C382" s="3" t="inlineStr">
        <is>
          <t>OTTERBOX R S GALAXY A17/ A16 5G CLR</t>
        </is>
      </c>
      <c r="D382" s="11" t="n">
        <v>13</v>
      </c>
      <c r="E382" s="12" t="n">
        <v>10.83</v>
      </c>
    </row>
    <row r="383">
      <c r="A383" s="3" t="inlineStr">
        <is>
          <t>77-99304</t>
        </is>
      </c>
      <c r="B383" s="3" t="inlineStr">
        <is>
          <t>Otterbox</t>
        </is>
      </c>
      <c r="C383" s="3" t="inlineStr">
        <is>
          <t>OTTERBOX R S GALAXY A17/A16 5G BLK</t>
        </is>
      </c>
      <c r="D383" s="11" t="n">
        <v>13</v>
      </c>
      <c r="E383" s="12" t="n">
        <v>10.83</v>
      </c>
    </row>
    <row r="384">
      <c r="A384" s="3" t="inlineStr">
        <is>
          <t>77-000435</t>
        </is>
      </c>
      <c r="B384" s="3" t="inlineStr">
        <is>
          <t>Otterbox</t>
        </is>
      </c>
      <c r="C384" s="3" t="inlineStr">
        <is>
          <t>OTTERBOX REACT  A37 BLK PROPACK</t>
        </is>
      </c>
      <c r="D384" s="11" t="n">
        <v>10</v>
      </c>
      <c r="E384" s="12" t="n">
        <v>8.33</v>
      </c>
    </row>
    <row r="385">
      <c r="A385" s="3" t="inlineStr">
        <is>
          <t>77-98204</t>
        </is>
      </c>
      <c r="B385" s="3" t="inlineStr">
        <is>
          <t>Otterbox</t>
        </is>
      </c>
      <c r="C385" s="3" t="inlineStr">
        <is>
          <t>OTTERBOX REACT 16E/15/14/13 BLK PP</t>
        </is>
      </c>
      <c r="D385" s="11" t="n">
        <v>13</v>
      </c>
      <c r="E385" s="12" t="n">
        <v>10.83</v>
      </c>
    </row>
    <row r="386">
      <c r="A386" s="3" t="inlineStr">
        <is>
          <t>77-99305</t>
        </is>
      </c>
      <c r="B386" s="3" t="inlineStr">
        <is>
          <t>Otterbox</t>
        </is>
      </c>
      <c r="C386" s="3" t="inlineStr">
        <is>
          <t>OTTERBOX REACT A16/A17 BLK PRO PACK</t>
        </is>
      </c>
      <c r="D386" s="11" t="n">
        <v>13</v>
      </c>
      <c r="E386" s="12" t="n">
        <v>10.83</v>
      </c>
    </row>
    <row r="387">
      <c r="A387" s="3" t="inlineStr">
        <is>
          <t>77-97663</t>
        </is>
      </c>
      <c r="B387" s="3" t="inlineStr">
        <is>
          <t>Otterbox</t>
        </is>
      </c>
      <c r="C387" s="3" t="inlineStr">
        <is>
          <t>OTTERBOX REACT A26 BLK PROPACK</t>
        </is>
      </c>
      <c r="D387" s="11" t="n">
        <v>13</v>
      </c>
      <c r="E387" s="12" t="n">
        <v>10.83</v>
      </c>
    </row>
    <row r="388">
      <c r="A388" s="3" t="inlineStr">
        <is>
          <t>77-97662</t>
        </is>
      </c>
      <c r="B388" s="3" t="inlineStr">
        <is>
          <t>Otterbox</t>
        </is>
      </c>
      <c r="C388" s="3" t="inlineStr">
        <is>
          <t>OTTERBOX REACT A26 BLK RETAIL</t>
        </is>
      </c>
      <c r="D388" s="11" t="n">
        <v>13</v>
      </c>
      <c r="E388" s="12" t="n">
        <v>10.83</v>
      </c>
    </row>
    <row r="389">
      <c r="A389" s="3" t="inlineStr">
        <is>
          <t>77-97665</t>
        </is>
      </c>
      <c r="B389" s="3" t="inlineStr">
        <is>
          <t>Otterbox</t>
        </is>
      </c>
      <c r="C389" s="3" t="inlineStr">
        <is>
          <t>OTTERBOX REACT A26 CLR RETAIL</t>
        </is>
      </c>
      <c r="D389" s="11" t="n">
        <v>13</v>
      </c>
      <c r="E389" s="12" t="n">
        <v>10.83</v>
      </c>
    </row>
    <row r="390">
      <c r="A390" s="3" t="inlineStr">
        <is>
          <t>77-97781</t>
        </is>
      </c>
      <c r="B390" s="3" t="inlineStr">
        <is>
          <t>Otterbox</t>
        </is>
      </c>
      <c r="C390" s="3" t="inlineStr">
        <is>
          <t>OTTERBOX REACT A36 BLK PROPACK</t>
        </is>
      </c>
      <c r="D390" s="11" t="n">
        <v>10</v>
      </c>
      <c r="E390" s="12" t="n">
        <v>8.33</v>
      </c>
    </row>
    <row r="391">
      <c r="A391" s="3" t="inlineStr">
        <is>
          <t>77-97785</t>
        </is>
      </c>
      <c r="B391" s="3" t="inlineStr">
        <is>
          <t>Otterbox</t>
        </is>
      </c>
      <c r="C391" s="3" t="inlineStr">
        <is>
          <t>OTTERBOX REACT A36 CLR RETAIL</t>
        </is>
      </c>
      <c r="D391" s="11" t="n">
        <v>13</v>
      </c>
      <c r="E391" s="12" t="n">
        <v>10.83</v>
      </c>
    </row>
    <row r="392">
      <c r="A392" s="3" t="inlineStr">
        <is>
          <t>77-000474</t>
        </is>
      </c>
      <c r="B392" s="3" t="inlineStr">
        <is>
          <t>Otterbox</t>
        </is>
      </c>
      <c r="C392" s="3" t="inlineStr">
        <is>
          <t>OTTERBOX REACT A37 5G CLEAR/BLACK</t>
        </is>
      </c>
      <c r="D392" s="11" t="n">
        <v>13</v>
      </c>
      <c r="E392" s="12" t="n">
        <v>10.83</v>
      </c>
    </row>
    <row r="393">
      <c r="A393" s="3" t="inlineStr">
        <is>
          <t>77-000436</t>
        </is>
      </c>
      <c r="B393" s="3" t="inlineStr">
        <is>
          <t>Otterbox</t>
        </is>
      </c>
      <c r="C393" s="3" t="inlineStr">
        <is>
          <t>OTTERBOX REACT A37 CLEAR</t>
        </is>
      </c>
      <c r="D393" s="11" t="n">
        <v>10</v>
      </c>
      <c r="E393" s="12" t="n">
        <v>8.33</v>
      </c>
    </row>
    <row r="394">
      <c r="A394" s="3" t="inlineStr">
        <is>
          <t>77-000437</t>
        </is>
      </c>
      <c r="B394" s="3" t="inlineStr">
        <is>
          <t>Otterbox</t>
        </is>
      </c>
      <c r="C394" s="3" t="inlineStr">
        <is>
          <t>OTTERBOX REACT A37 CLR PROPACK</t>
        </is>
      </c>
      <c r="D394" s="11" t="n">
        <v>10</v>
      </c>
      <c r="E394" s="12" t="n">
        <v>8.33</v>
      </c>
    </row>
    <row r="395">
      <c r="A395" s="3" t="inlineStr">
        <is>
          <t>77-97792</t>
        </is>
      </c>
      <c r="B395" s="3" t="inlineStr">
        <is>
          <t>Otterbox</t>
        </is>
      </c>
      <c r="C395" s="3" t="inlineStr">
        <is>
          <t>OTTERBOX REACT A56 BLK PROPACK</t>
        </is>
      </c>
      <c r="D395" s="11" t="n">
        <v>10</v>
      </c>
      <c r="E395" s="12" t="n">
        <v>8.33</v>
      </c>
    </row>
    <row r="396">
      <c r="A396" s="3" t="inlineStr">
        <is>
          <t>77-97796</t>
        </is>
      </c>
      <c r="B396" s="3" t="inlineStr">
        <is>
          <t>Otterbox</t>
        </is>
      </c>
      <c r="C396" s="3" t="inlineStr">
        <is>
          <t>OTTERBOX REACT A56 CLR RETAIL</t>
        </is>
      </c>
      <c r="D396" s="11" t="n">
        <v>13</v>
      </c>
      <c r="E396" s="12" t="n">
        <v>10.83</v>
      </c>
    </row>
    <row r="397">
      <c r="A397" s="3" t="inlineStr">
        <is>
          <t>77-000447</t>
        </is>
      </c>
      <c r="B397" s="3" t="inlineStr">
        <is>
          <t>Otterbox</t>
        </is>
      </c>
      <c r="C397" s="3" t="inlineStr">
        <is>
          <t>OTTERBOX REACT A57 BLK PROPACK</t>
        </is>
      </c>
      <c r="D397" s="11" t="n">
        <v>10</v>
      </c>
      <c r="E397" s="12" t="n">
        <v>8.33</v>
      </c>
    </row>
    <row r="398">
      <c r="A398" s="3" t="inlineStr">
        <is>
          <t>77-000448</t>
        </is>
      </c>
      <c r="B398" s="3" t="inlineStr">
        <is>
          <t>Otterbox</t>
        </is>
      </c>
      <c r="C398" s="3" t="inlineStr">
        <is>
          <t>OTTERBOX REACT A57 CLEAR</t>
        </is>
      </c>
      <c r="D398" s="11" t="n">
        <v>10</v>
      </c>
      <c r="E398" s="12" t="n">
        <v>8.33</v>
      </c>
    </row>
    <row r="399">
      <c r="A399" s="3" t="inlineStr">
        <is>
          <t>77-93885</t>
        </is>
      </c>
      <c r="B399" s="3" t="inlineStr">
        <is>
          <t>Otterbox</t>
        </is>
      </c>
      <c r="C399" s="3" t="inlineStr">
        <is>
          <t>OTTERBOX REACT FOLIO IPAD AIR 11 BLK</t>
        </is>
      </c>
      <c r="D399" s="11" t="n">
        <v>26</v>
      </c>
      <c r="E399" s="12" t="n">
        <v>21.67</v>
      </c>
    </row>
    <row r="400">
      <c r="A400" s="3" t="inlineStr">
        <is>
          <t>77-97833</t>
        </is>
      </c>
      <c r="B400" s="3" t="inlineStr">
        <is>
          <t>Otterbox</t>
        </is>
      </c>
      <c r="C400" s="3" t="inlineStr">
        <is>
          <t>OTTERBOX REACT FOLIO S25 ULTRA BLACK</t>
        </is>
      </c>
      <c r="D400" s="11" t="n">
        <v>18</v>
      </c>
      <c r="E400" s="12" t="n">
        <v>15</v>
      </c>
    </row>
    <row r="401">
      <c r="A401" s="3" t="inlineStr">
        <is>
          <t>77-95401</t>
        </is>
      </c>
      <c r="B401" s="3" t="inlineStr">
        <is>
          <t>Otterbox</t>
        </is>
      </c>
      <c r="C401" s="3" t="inlineStr">
        <is>
          <t>OTTERBOX REACT GALAXY A35 5G CLR</t>
        </is>
      </c>
      <c r="D401" s="11" t="n">
        <v>10</v>
      </c>
      <c r="E401" s="12" t="n">
        <v>8.33</v>
      </c>
    </row>
    <row r="402">
      <c r="A402" s="3" t="inlineStr">
        <is>
          <t>77-97586</t>
        </is>
      </c>
      <c r="B402" s="3" t="inlineStr">
        <is>
          <t>Otterbox</t>
        </is>
      </c>
      <c r="C402" s="3" t="inlineStr">
        <is>
          <t>OTTERBOX REACT GALAXY S25 CLEAR</t>
        </is>
      </c>
      <c r="D402" s="11" t="n">
        <v>8</v>
      </c>
      <c r="E402" s="12" t="n">
        <v>6.67</v>
      </c>
    </row>
    <row r="403">
      <c r="A403" s="3" t="inlineStr">
        <is>
          <t>77-95436</t>
        </is>
      </c>
      <c r="B403" s="3" t="inlineStr">
        <is>
          <t>Otterbox</t>
        </is>
      </c>
      <c r="C403" s="3" t="inlineStr">
        <is>
          <t>OTTERBOX REACT GALAXY XCOVER7 BLACK</t>
        </is>
      </c>
      <c r="D403" s="11" t="n">
        <v>10</v>
      </c>
      <c r="E403" s="12" t="n">
        <v>8.33</v>
      </c>
    </row>
    <row r="404">
      <c r="A404" s="3" t="inlineStr">
        <is>
          <t>77-97761</t>
        </is>
      </c>
      <c r="B404" s="3" t="inlineStr">
        <is>
          <t>Otterbox</t>
        </is>
      </c>
      <c r="C404" s="3" t="inlineStr">
        <is>
          <t>OTTERBOX REACT GOOGLE PIXEL 9A CLEAR</t>
        </is>
      </c>
      <c r="D404" s="11" t="n">
        <v>13</v>
      </c>
      <c r="E404" s="12" t="n">
        <v>10.83</v>
      </c>
    </row>
    <row r="405">
      <c r="A405" s="3" t="inlineStr">
        <is>
          <t>77-96235</t>
        </is>
      </c>
      <c r="B405" s="3" t="inlineStr">
        <is>
          <t>Otterbox</t>
        </is>
      </c>
      <c r="C405" s="3" t="inlineStr">
        <is>
          <t>OTTERBOX REACT MAG IPHONE16 PLUS BLK</t>
        </is>
      </c>
      <c r="D405" s="11" t="n">
        <v>16</v>
      </c>
      <c r="E405" s="12" t="n">
        <v>13.33</v>
      </c>
    </row>
    <row r="406">
      <c r="A406" s="3" t="inlineStr">
        <is>
          <t>77-99294</t>
        </is>
      </c>
      <c r="B406" s="3" t="inlineStr">
        <is>
          <t>Otterbox</t>
        </is>
      </c>
      <c r="C406" s="3" t="inlineStr">
        <is>
          <t>OTTERBOX REACT MAGSAFE  IPHONE 17 PR</t>
        </is>
      </c>
      <c r="D406" s="11" t="n">
        <v>16</v>
      </c>
      <c r="E406" s="12" t="n">
        <v>13.33</v>
      </c>
    </row>
    <row r="407">
      <c r="A407" s="3" t="inlineStr">
        <is>
          <t>77-96245</t>
        </is>
      </c>
      <c r="B407" s="3" t="inlineStr">
        <is>
          <t>Otterbox</t>
        </is>
      </c>
      <c r="C407" s="3" t="inlineStr">
        <is>
          <t>OTTERBOX REACT MAGSAFE IPHONE 16 CLR</t>
        </is>
      </c>
      <c r="D407" s="11" t="n">
        <v>16</v>
      </c>
      <c r="E407" s="12" t="n">
        <v>13.33</v>
      </c>
    </row>
    <row r="408">
      <c r="A408" s="3" t="inlineStr">
        <is>
          <t>77-99276</t>
        </is>
      </c>
      <c r="B408" s="3" t="inlineStr">
        <is>
          <t>Otterbox</t>
        </is>
      </c>
      <c r="C408" s="3" t="inlineStr">
        <is>
          <t>OTTERBOX REACT MAGSAFE IPHONE 17 RT</t>
        </is>
      </c>
      <c r="D408" s="11" t="n">
        <v>16</v>
      </c>
      <c r="E408" s="12" t="n">
        <v>13.33</v>
      </c>
    </row>
    <row r="409">
      <c r="A409" s="3" t="inlineStr">
        <is>
          <t>77-98594</t>
        </is>
      </c>
      <c r="B409" s="3" t="inlineStr">
        <is>
          <t>Otterbox</t>
        </is>
      </c>
      <c r="C409" s="3" t="inlineStr">
        <is>
          <t>OTTERBOX REACT MAGSAFE IPHONE17 ROSE</t>
        </is>
      </c>
      <c r="D409" s="11" t="n">
        <v>16</v>
      </c>
      <c r="E409" s="12" t="n">
        <v>13.33</v>
      </c>
    </row>
    <row r="410">
      <c r="A410" s="3" t="inlineStr">
        <is>
          <t>77-98611</t>
        </is>
      </c>
      <c r="B410" s="3" t="inlineStr">
        <is>
          <t>Otterbox</t>
        </is>
      </c>
      <c r="C410" s="3" t="inlineStr">
        <is>
          <t>OTTERBOX REACT MS IPHONE AIR BLK RT</t>
        </is>
      </c>
      <c r="D410" s="11" t="n">
        <v>16</v>
      </c>
      <c r="E410" s="12" t="n">
        <v>13.33</v>
      </c>
    </row>
    <row r="411">
      <c r="A411" s="3" t="inlineStr">
        <is>
          <t>77-99278</t>
        </is>
      </c>
      <c r="B411" s="3" t="inlineStr">
        <is>
          <t>Otterbox</t>
        </is>
      </c>
      <c r="C411" s="3" t="inlineStr">
        <is>
          <t>OTTERBOX REACT MS IPHONE AIR CLR RT</t>
        </is>
      </c>
      <c r="D411" s="11" t="n">
        <v>16</v>
      </c>
      <c r="E411" s="12" t="n">
        <v>13.33</v>
      </c>
    </row>
    <row r="412">
      <c r="A412" s="3" t="inlineStr">
        <is>
          <t>77-98614</t>
        </is>
      </c>
      <c r="B412" s="3" t="inlineStr">
        <is>
          <t>Otterbox</t>
        </is>
      </c>
      <c r="C412" s="3" t="inlineStr">
        <is>
          <t>OTTERBOX REACT MS IPHONE AIR ROSE RT</t>
        </is>
      </c>
      <c r="D412" s="11" t="n">
        <v>16</v>
      </c>
      <c r="E412" s="12" t="n">
        <v>13.33</v>
      </c>
    </row>
    <row r="413">
      <c r="A413" s="3" t="inlineStr">
        <is>
          <t>77-95199</t>
        </is>
      </c>
      <c r="B413" s="3" t="inlineStr">
        <is>
          <t>Otterbox</t>
        </is>
      </c>
      <c r="C413" s="3" t="inlineStr">
        <is>
          <t>OTTERBOX REACT SAMSUNG A15 CLEAR PRK</t>
        </is>
      </c>
      <c r="D413" s="11" t="n">
        <v>10</v>
      </c>
      <c r="E413" s="12" t="n">
        <v>8.33</v>
      </c>
    </row>
    <row r="414">
      <c r="A414" s="3" t="inlineStr">
        <is>
          <t>77-97378</t>
        </is>
      </c>
      <c r="B414" s="3" t="inlineStr">
        <is>
          <t>Otterbox</t>
        </is>
      </c>
      <c r="C414" s="3" t="inlineStr">
        <is>
          <t>OTTERBOX REACT SAMSUNG GALAXYS25 CLR</t>
        </is>
      </c>
      <c r="D414" s="11" t="n">
        <v>13</v>
      </c>
      <c r="E414" s="12" t="n">
        <v>10.83</v>
      </c>
    </row>
    <row r="415">
      <c r="A415" s="3" t="inlineStr">
        <is>
          <t>77-87929</t>
        </is>
      </c>
      <c r="B415" s="3" t="inlineStr">
        <is>
          <t>Otterbox</t>
        </is>
      </c>
      <c r="C415" s="3" t="inlineStr">
        <is>
          <t>OTTERBOX RUGGED CASE FOR AIRTAG BLAC</t>
        </is>
      </c>
      <c r="D415" s="11" t="n">
        <v>11</v>
      </c>
      <c r="E415" s="12" t="n">
        <v>9.17</v>
      </c>
    </row>
    <row r="416">
      <c r="A416" s="3" t="inlineStr">
        <is>
          <t>77-99669</t>
        </is>
      </c>
      <c r="B416" s="3" t="inlineStr">
        <is>
          <t>Otterbox</t>
        </is>
      </c>
      <c r="C416" s="3" t="inlineStr">
        <is>
          <t>OTTERBOX SYM MAGSAFE IPHONE 16 P - B</t>
        </is>
      </c>
      <c r="D416" s="11" t="n">
        <v>21</v>
      </c>
      <c r="E416" s="12" t="n">
        <v>17.5</v>
      </c>
    </row>
    <row r="417">
      <c r="A417" s="3" t="inlineStr">
        <is>
          <t>77-97520</t>
        </is>
      </c>
      <c r="B417" s="3" t="inlineStr">
        <is>
          <t>Otterbox</t>
        </is>
      </c>
      <c r="C417" s="3" t="inlineStr">
        <is>
          <t>OTTERBOX SYMM CLEAR MAGNET S25 ULTRA</t>
        </is>
      </c>
      <c r="D417" s="11" t="n">
        <v>21</v>
      </c>
      <c r="E417" s="12" t="n">
        <v>17.5</v>
      </c>
    </row>
    <row r="418">
      <c r="A418" s="3" t="inlineStr">
        <is>
          <t>77-99972</t>
        </is>
      </c>
      <c r="B418" s="3" t="inlineStr">
        <is>
          <t>Otterbox</t>
        </is>
      </c>
      <c r="C418" s="3" t="inlineStr">
        <is>
          <t>OTTERBOX SYMMETRY CLEAR MAGNETS SAMS</t>
        </is>
      </c>
      <c r="D418" s="11" t="n">
        <v>24</v>
      </c>
      <c r="E418" s="12" t="n">
        <v>20</v>
      </c>
    </row>
    <row r="419">
      <c r="A419" s="3" t="inlineStr">
        <is>
          <t>77-99971</t>
        </is>
      </c>
      <c r="B419" s="3" t="inlineStr">
        <is>
          <t>Otterbox</t>
        </is>
      </c>
      <c r="C419" s="3" t="inlineStr">
        <is>
          <t>OTTERBOX SYMMETRY CLEAR MAGNETS SAMS</t>
        </is>
      </c>
      <c r="D419" s="11" t="n">
        <v>24</v>
      </c>
      <c r="E419" s="12" t="n">
        <v>20</v>
      </c>
    </row>
    <row r="420">
      <c r="A420" s="3" t="inlineStr">
        <is>
          <t>77-99970</t>
        </is>
      </c>
      <c r="B420" s="3" t="inlineStr">
        <is>
          <t>Otterbox</t>
        </is>
      </c>
      <c r="C420" s="3" t="inlineStr">
        <is>
          <t>OTTERBOX SYMMETRY CLEAR MAGNETS SAMS</t>
        </is>
      </c>
      <c r="D420" s="11" t="n">
        <v>24</v>
      </c>
      <c r="E420" s="12" t="n">
        <v>20</v>
      </c>
    </row>
    <row r="421">
      <c r="A421" s="3" t="inlineStr">
        <is>
          <t>77-98190</t>
        </is>
      </c>
      <c r="B421" s="3" t="inlineStr">
        <is>
          <t>Otterbox</t>
        </is>
      </c>
      <c r="C421" s="3" t="inlineStr">
        <is>
          <t>OTTERBOX SYMMETRY CLEAR MAGSAFE APPL</t>
        </is>
      </c>
      <c r="D421" s="11" t="n">
        <v>21</v>
      </c>
      <c r="E421" s="12" t="n">
        <v>17.5</v>
      </c>
    </row>
    <row r="422">
      <c r="A422" s="3" t="inlineStr">
        <is>
          <t>77-95522</t>
        </is>
      </c>
      <c r="B422" s="3" t="inlineStr">
        <is>
          <t>Otterbox</t>
        </is>
      </c>
      <c r="C422" s="3" t="inlineStr">
        <is>
          <t>OTTERBOX SYMMETRY IPAD PRO 11 BLACK</t>
        </is>
      </c>
      <c r="D422" s="11" t="n">
        <v>31</v>
      </c>
      <c r="E422" s="12" t="n">
        <v>25.83</v>
      </c>
    </row>
    <row r="423">
      <c r="A423" s="3" t="inlineStr">
        <is>
          <t>77-96542</t>
        </is>
      </c>
      <c r="B423" s="3" t="inlineStr">
        <is>
          <t>Otterbox</t>
        </is>
      </c>
      <c r="C423" s="3" t="inlineStr">
        <is>
          <t>OTTERBOX SYMMETRY MAG IPHONE 16 BLK</t>
        </is>
      </c>
      <c r="D423" s="11" t="n">
        <v>21</v>
      </c>
      <c r="E423" s="12" t="n">
        <v>17.5</v>
      </c>
    </row>
    <row r="424">
      <c r="A424" s="3" t="inlineStr">
        <is>
          <t>77-000019</t>
        </is>
      </c>
      <c r="B424" s="3" t="inlineStr">
        <is>
          <t>Otterbox</t>
        </is>
      </c>
      <c r="C424" s="3" t="inlineStr">
        <is>
          <t>OTTERBOX SYMMETRY MAGNETS SAMSUNG GA</t>
        </is>
      </c>
      <c r="D424" s="11" t="n">
        <v>24</v>
      </c>
      <c r="E424" s="12" t="n">
        <v>20</v>
      </c>
    </row>
    <row r="425">
      <c r="A425" s="3" t="inlineStr">
        <is>
          <t>77-000020</t>
        </is>
      </c>
      <c r="B425" s="3" t="inlineStr">
        <is>
          <t>Otterbox</t>
        </is>
      </c>
      <c r="C425" s="3" t="inlineStr">
        <is>
          <t>OTTERBOX SYMMETRY MAGNETS SAMSUNG GA</t>
        </is>
      </c>
      <c r="D425" s="11" t="n">
        <v>24</v>
      </c>
      <c r="E425" s="12" t="n">
        <v>20</v>
      </c>
    </row>
    <row r="426">
      <c r="A426" s="3" t="inlineStr">
        <is>
          <t>77-000021</t>
        </is>
      </c>
      <c r="B426" s="3" t="inlineStr">
        <is>
          <t>Otterbox</t>
        </is>
      </c>
      <c r="C426" s="3" t="inlineStr">
        <is>
          <t>OTTERBOX SYMMETRY MAGNETS SAMSUNG GA</t>
        </is>
      </c>
      <c r="D426" s="11" t="n">
        <v>24</v>
      </c>
      <c r="E426" s="12" t="n">
        <v>20</v>
      </c>
    </row>
    <row r="427">
      <c r="A427" s="3" t="inlineStr">
        <is>
          <t>77-92089</t>
        </is>
      </c>
      <c r="B427" s="3" t="inlineStr">
        <is>
          <t>Otterbox</t>
        </is>
      </c>
      <c r="C427" s="3" t="inlineStr">
        <is>
          <t>OTTERBOX TRUSTED GLASS GALAXY A54 5G</t>
        </is>
      </c>
      <c r="D427" s="11" t="n">
        <v>8</v>
      </c>
      <c r="E427" s="12" t="n">
        <v>6.67</v>
      </c>
    </row>
    <row r="428">
      <c r="A428" s="3" t="inlineStr">
        <is>
          <t>78-81359</t>
        </is>
      </c>
      <c r="B428" s="3" t="inlineStr">
        <is>
          <t>Otterbox</t>
        </is>
      </c>
      <c r="C428" s="3" t="inlineStr">
        <is>
          <t>OTTERBOX USB-C-C 1M USB-PD W</t>
        </is>
      </c>
      <c r="D428" s="11" t="n">
        <v>8</v>
      </c>
      <c r="E428" s="12" t="n">
        <v>6.67</v>
      </c>
    </row>
    <row r="429">
      <c r="A429" s="3" t="inlineStr">
        <is>
          <t>77-95476</t>
        </is>
      </c>
      <c r="B429" s="3" t="inlineStr">
        <is>
          <t>Otterbox</t>
        </is>
      </c>
      <c r="C429" s="3" t="inlineStr">
        <is>
          <t>OTTERBOX XCOVER7 GLASS - PROPACK</t>
        </is>
      </c>
      <c r="D429" s="11" t="n">
        <v>8</v>
      </c>
      <c r="E429" s="12" t="n">
        <v>6.67</v>
      </c>
    </row>
    <row r="430">
      <c r="A430" s="3" t="inlineStr">
        <is>
          <t>77-92191</t>
        </is>
      </c>
      <c r="B430" s="3" t="inlineStr">
        <is>
          <t>Otterbox</t>
        </is>
      </c>
      <c r="C430" s="3" t="inlineStr">
        <is>
          <t>REACT FOLIO IPAD 10TH GEN BLACK</t>
        </is>
      </c>
      <c r="D430" s="11" t="n">
        <v>26</v>
      </c>
      <c r="E430" s="12" t="n">
        <v>21.67</v>
      </c>
    </row>
    <row r="431">
      <c r="A431" s="3" t="inlineStr">
        <is>
          <t>77-92193</t>
        </is>
      </c>
      <c r="B431" s="3" t="inlineStr">
        <is>
          <t>Otterbox</t>
        </is>
      </c>
      <c r="C431" s="3" t="inlineStr">
        <is>
          <t>REACT FOLIO IPAD 10TH GEN RED</t>
        </is>
      </c>
      <c r="D431" s="11" t="n">
        <v>21</v>
      </c>
      <c r="E431" s="12" t="n">
        <v>17.5</v>
      </c>
    </row>
    <row r="432">
      <c r="A432" s="3" t="inlineStr">
        <is>
          <t>77-81039</t>
        </is>
      </c>
      <c r="B432" s="3" t="inlineStr">
        <is>
          <t>Otterbox</t>
        </is>
      </c>
      <c r="C432" s="3" t="inlineStr">
        <is>
          <t>REACT IPHONE SE CLR/BLK</t>
        </is>
      </c>
      <c r="D432" s="11" t="n">
        <v>10</v>
      </c>
      <c r="E432" s="12" t="n">
        <v>8.33</v>
      </c>
    </row>
    <row r="433">
      <c r="A433" s="3" t="inlineStr">
        <is>
          <t>78-80125</t>
        </is>
      </c>
      <c r="B433" s="3" t="inlineStr">
        <is>
          <t>Otterbox</t>
        </is>
      </c>
      <c r="C433" s="3" t="inlineStr">
        <is>
          <t>SHOULDER STRAP SYMM FOLIO/UNLIMITED</t>
        </is>
      </c>
      <c r="D433" s="11" t="n">
        <v>9</v>
      </c>
      <c r="E433" s="12" t="n">
        <v>7.5</v>
      </c>
    </row>
    <row r="434">
      <c r="A434" s="3" t="inlineStr">
        <is>
          <t>77-94126</t>
        </is>
      </c>
      <c r="B434" s="3" t="inlineStr">
        <is>
          <t>Otterbox</t>
        </is>
      </c>
      <c r="C434" s="3" t="inlineStr">
        <is>
          <t>SYMMETRY MS IPHONE16E/13/14/15BLK PP</t>
        </is>
      </c>
      <c r="D434" s="11" t="n">
        <v>21</v>
      </c>
      <c r="E434" s="12" t="n">
        <v>17.5</v>
      </c>
    </row>
    <row r="435">
      <c r="A435" s="3" t="inlineStr">
        <is>
          <t>77-80579</t>
        </is>
      </c>
      <c r="B435" s="3" t="inlineStr">
        <is>
          <t>Otterbox</t>
        </is>
      </c>
      <c r="C435" s="3" t="inlineStr">
        <is>
          <t>TRUSTED GLASS IPHONE SE CLR</t>
        </is>
      </c>
      <c r="D435" s="11" t="n">
        <v>8</v>
      </c>
      <c r="E435" s="12" t="n">
        <v>6.67</v>
      </c>
    </row>
    <row r="436">
      <c r="A436" s="3" t="inlineStr">
        <is>
          <t>77-89980</t>
        </is>
      </c>
      <c r="B436" s="3" t="inlineStr">
        <is>
          <t>Otterbox</t>
        </is>
      </c>
      <c r="C436" s="3" t="inlineStr">
        <is>
          <t>UNIVERSE IPAD 10TH GEN CLRBLK</t>
        </is>
      </c>
      <c r="D436" s="11" t="n">
        <v>26</v>
      </c>
      <c r="E436" s="12" t="n">
        <v>21.67</v>
      </c>
    </row>
    <row r="437">
      <c r="A437" s="3" t="inlineStr">
        <is>
          <t>PESCADOA40TPU</t>
        </is>
      </c>
      <c r="B437" s="3" t="inlineStr">
        <is>
          <t>Pescado</t>
        </is>
      </c>
      <c r="C437" s="3" t="inlineStr">
        <is>
          <t>PESCADO A40 TPU CASES</t>
        </is>
      </c>
      <c r="D437" s="11" t="n">
        <v>3</v>
      </c>
      <c r="E437" s="12" t="n">
        <v>2.5</v>
      </c>
    </row>
    <row r="438">
      <c r="A438" s="3" t="inlineStr">
        <is>
          <t>201328</t>
        </is>
      </c>
      <c r="B438" s="3" t="inlineStr">
        <is>
          <t>Port Designs</t>
        </is>
      </c>
      <c r="C438" s="3" t="inlineStr">
        <is>
          <t>NOUMEA II UNIVERSAL 9/11'' BLUE</t>
        </is>
      </c>
      <c r="D438" s="11" t="n">
        <v>20</v>
      </c>
      <c r="E438" s="12" t="n">
        <v>16.67</v>
      </c>
    </row>
    <row r="439">
      <c r="A439" s="3" t="inlineStr">
        <is>
          <t>201329</t>
        </is>
      </c>
      <c r="B439" s="3" t="inlineStr">
        <is>
          <t>Port Designs</t>
        </is>
      </c>
      <c r="C439" s="3" t="inlineStr">
        <is>
          <t>NOUMEA II UNIVERSAL 9/11'' GREEN</t>
        </is>
      </c>
      <c r="D439" s="11" t="n">
        <v>20</v>
      </c>
      <c r="E439" s="12" t="n">
        <v>16.67</v>
      </c>
    </row>
    <row r="440">
      <c r="A440" s="3" t="inlineStr">
        <is>
          <t>201317</t>
        </is>
      </c>
      <c r="B440" s="3" t="inlineStr">
        <is>
          <t>Port Designs</t>
        </is>
      </c>
      <c r="C440" s="3" t="inlineStr">
        <is>
          <t>PORT NOUMEA UNIV PURPLE 9/10</t>
        </is>
      </c>
      <c r="D440" s="11" t="n">
        <v>13</v>
      </c>
      <c r="E440" s="12" t="n">
        <v>10.83</v>
      </c>
    </row>
    <row r="441">
      <c r="A441" s="3" t="inlineStr">
        <is>
          <t>901884</t>
        </is>
      </c>
      <c r="B441" s="3" t="inlineStr">
        <is>
          <t>Port Designs</t>
        </is>
      </c>
      <c r="C441" s="3" t="inlineStr">
        <is>
          <t>WATERPROOF BAG FOR SMARTPHONE</t>
        </is>
      </c>
      <c r="D441" s="11" t="n">
        <v>22</v>
      </c>
      <c r="E441" s="12" t="n">
        <v>18.33</v>
      </c>
    </row>
    <row r="442">
      <c r="A442" s="3" t="inlineStr">
        <is>
          <t>GP-TOU021RFABW</t>
        </is>
      </c>
      <c r="B442" s="3" t="inlineStr">
        <is>
          <t>Samsung</t>
        </is>
      </c>
      <c r="C442" s="3" t="inlineStr">
        <is>
          <t>1.5M TYPE C TO A USB 2.0 BLK</t>
        </is>
      </c>
      <c r="D442" s="11" t="n">
        <v>9</v>
      </c>
      <c r="E442" s="12" t="n">
        <v>7.5</v>
      </c>
    </row>
    <row r="443">
      <c r="A443" s="3" t="inlineStr">
        <is>
          <t>EF-UA276CTEGWW</t>
        </is>
      </c>
      <c r="B443" s="3" t="inlineStr">
        <is>
          <t>Samsung</t>
        </is>
      </c>
      <c r="C443" s="3" t="inlineStr">
        <is>
          <t>A27 SCREEN PROTECTOR TRANSPARENT</t>
        </is>
      </c>
      <c r="D443" s="11" t="n">
        <v>11</v>
      </c>
      <c r="E443" s="12" t="n">
        <v>9.17</v>
      </c>
    </row>
    <row r="444">
      <c r="A444" s="3" t="inlineStr">
        <is>
          <t>EF-UX930CTEGWW</t>
        </is>
      </c>
      <c r="B444" s="3" t="inlineStr">
        <is>
          <t>Samsung</t>
        </is>
      </c>
      <c r="C444" s="3" t="inlineStr">
        <is>
          <t>ANTI-REFLECTING SCREEN PROTECTOR FOR</t>
        </is>
      </c>
      <c r="D444" s="11" t="n">
        <v>28</v>
      </c>
      <c r="E444" s="12" t="n">
        <v>23.33</v>
      </c>
    </row>
    <row r="445">
      <c r="A445" s="3" t="inlineStr">
        <is>
          <t>EF-BX730PWEGWW</t>
        </is>
      </c>
      <c r="B445" s="3" t="inlineStr">
        <is>
          <t>Samsung</t>
        </is>
      </c>
      <c r="C445" s="3" t="inlineStr">
        <is>
          <t>BOOK COVER FOR GALAXY TAB S11</t>
        </is>
      </c>
      <c r="D445" s="11" t="n">
        <v>63</v>
      </c>
      <c r="E445" s="12" t="n">
        <v>52.5</v>
      </c>
    </row>
    <row r="446">
      <c r="A446" s="3" t="inlineStr">
        <is>
          <t>EF-QA176CTEGWW</t>
        </is>
      </c>
      <c r="B446" s="3" t="inlineStr">
        <is>
          <t>Samsung</t>
        </is>
      </c>
      <c r="C446" s="3" t="inlineStr">
        <is>
          <t>CLEAR CASE FOR GALAXY A17 4G | A17 5</t>
        </is>
      </c>
      <c r="D446" s="11" t="n">
        <v>15</v>
      </c>
      <c r="E446" s="12" t="n">
        <v>12.5</v>
      </c>
    </row>
    <row r="447">
      <c r="A447" s="3" t="inlineStr">
        <is>
          <t>EF-QS948CTEGWW</t>
        </is>
      </c>
      <c r="B447" s="3" t="inlineStr">
        <is>
          <t>Samsung</t>
        </is>
      </c>
      <c r="C447" s="3" t="inlineStr">
        <is>
          <t>CLEAR CASE FOR GALAXY S26 ULTRA</t>
        </is>
      </c>
      <c r="D447" s="11" t="n">
        <v>20</v>
      </c>
      <c r="E447" s="12" t="n">
        <v>16.67</v>
      </c>
    </row>
    <row r="448">
      <c r="A448" s="3" t="inlineStr">
        <is>
          <t>SM-G556BZKDEEB</t>
        </is>
      </c>
      <c r="B448" s="3" t="inlineStr">
        <is>
          <t>Samsung</t>
        </is>
      </c>
      <c r="C448" s="3" t="inlineStr">
        <is>
          <t>SAMSUNG GALAXY XCOVER 7</t>
        </is>
      </c>
      <c r="D448" s="11" t="n">
        <v>443</v>
      </c>
      <c r="E448" s="12" t="n">
        <v>369.17</v>
      </c>
    </row>
    <row r="449">
      <c r="A449" s="3" t="inlineStr">
        <is>
          <t>SM-G766BZKDEEB</t>
        </is>
      </c>
      <c r="B449" s="3" t="inlineStr">
        <is>
          <t>Samsung</t>
        </is>
      </c>
      <c r="C449" s="3" t="inlineStr">
        <is>
          <t>SAMSUNG GALAXY XCOVER7 PRO 128GB</t>
        </is>
      </c>
      <c r="D449" s="11" t="n">
        <v>716</v>
      </c>
      <c r="E449" s="12" t="n">
        <v>596.67</v>
      </c>
    </row>
    <row r="450">
      <c r="A450" s="3" t="inlineStr">
        <is>
          <t>EF-UA566CTEGWW</t>
        </is>
      </c>
      <c r="B450" s="3" t="inlineStr">
        <is>
          <t>Samsung</t>
        </is>
      </c>
      <c r="C450" s="3" t="inlineStr">
        <is>
          <t>SCREEN PROTECTOR FOR GALAXY A56</t>
        </is>
      </c>
      <c r="D450" s="11" t="n">
        <v>11</v>
      </c>
      <c r="E450" s="12" t="n">
        <v>9.17</v>
      </c>
    </row>
    <row r="451">
      <c r="A451" s="3" t="inlineStr">
        <is>
          <t>EF-ES942CBEGWW</t>
        </is>
      </c>
      <c r="B451" s="3" t="inlineStr">
        <is>
          <t>Samsung</t>
        </is>
      </c>
      <c r="C451" s="3" t="inlineStr">
        <is>
          <t>SILICONE MAGNET CASE FOR GALAXY S26</t>
        </is>
      </c>
      <c r="D451" s="11" t="n">
        <v>39</v>
      </c>
      <c r="E451" s="12" t="n">
        <v>32.5</v>
      </c>
    </row>
    <row r="452">
      <c r="A452" s="3" t="inlineStr">
        <is>
          <t>EF-BX710POEGWW</t>
        </is>
      </c>
      <c r="B452" s="3" t="inlineStr">
        <is>
          <t>Samsung</t>
        </is>
      </c>
      <c r="C452" s="3" t="inlineStr">
        <is>
          <t>SMART BK COVER TAB S10FE/LITE ORANGE</t>
        </is>
      </c>
      <c r="D452" s="11" t="n">
        <v>63</v>
      </c>
      <c r="E452" s="12" t="n">
        <v>52.5</v>
      </c>
    </row>
    <row r="453">
      <c r="A453" s="3" t="inlineStr">
        <is>
          <t>ET-SVL33LKEGEU</t>
        </is>
      </c>
      <c r="B453" s="3" t="inlineStr">
        <is>
          <t>Samsung</t>
        </is>
      </c>
      <c r="C453" s="3" t="inlineStr">
        <is>
          <t>WATCH9 FABRIC BAND (M/L) BLACK</t>
        </is>
      </c>
      <c r="D453" s="11" t="n">
        <v>39</v>
      </c>
      <c r="E453" s="12" t="n">
        <v>32.5</v>
      </c>
    </row>
    <row r="454">
      <c r="A454" s="3" t="inlineStr">
        <is>
          <t>ET-SVL33LDEGEU</t>
        </is>
      </c>
      <c r="B454" s="3" t="inlineStr">
        <is>
          <t>Samsung</t>
        </is>
      </c>
      <c r="C454" s="3" t="inlineStr">
        <is>
          <t>WATCH9 FABRIC BAND (M/L) MOCHA</t>
        </is>
      </c>
      <c r="D454" s="11" t="n">
        <v>39</v>
      </c>
      <c r="E454" s="12" t="n">
        <v>32.5</v>
      </c>
    </row>
    <row r="455">
      <c r="A455" s="3" t="inlineStr">
        <is>
          <t>ET-SVL32SLEGEU</t>
        </is>
      </c>
      <c r="B455" s="3" t="inlineStr">
        <is>
          <t>Samsung</t>
        </is>
      </c>
      <c r="C455" s="3" t="inlineStr">
        <is>
          <t>WATCH9 FABRIC BAND (S/M) BLUE</t>
        </is>
      </c>
      <c r="D455" s="11" t="n">
        <v>39</v>
      </c>
      <c r="E455" s="12" t="n">
        <v>32.5</v>
      </c>
    </row>
    <row r="456">
      <c r="A456" s="3" t="inlineStr">
        <is>
          <t>ET-SVL32SDEGEU</t>
        </is>
      </c>
      <c r="B456" s="3" t="inlineStr">
        <is>
          <t>Samsung</t>
        </is>
      </c>
      <c r="C456" s="3" t="inlineStr">
        <is>
          <t>WATCH9 FABRIC BAND (S/M) MOCHA</t>
        </is>
      </c>
      <c r="D456" s="11" t="n">
        <v>39</v>
      </c>
      <c r="E456" s="12" t="n">
        <v>32.5</v>
      </c>
    </row>
    <row r="457">
      <c r="A457" s="3" t="inlineStr">
        <is>
          <t>ET-SNL35LBEGEU</t>
        </is>
      </c>
      <c r="B457" s="3" t="inlineStr">
        <is>
          <t>Samsung</t>
        </is>
      </c>
      <c r="C457" s="3" t="inlineStr">
        <is>
          <t>WATCH9 SPORT BAND (M/L) BLACK</t>
        </is>
      </c>
      <c r="D457" s="11" t="n">
        <v>39</v>
      </c>
      <c r="E457" s="12" t="n">
        <v>32.5</v>
      </c>
    </row>
    <row r="458">
      <c r="A458" s="3" t="inlineStr">
        <is>
          <t>ET-SNL34SLEGEU</t>
        </is>
      </c>
      <c r="B458" s="3" t="inlineStr">
        <is>
          <t>Samsung</t>
        </is>
      </c>
      <c r="C458" s="3" t="inlineStr">
        <is>
          <t>WATCH9 SPORT BAND (S/M) BLUE</t>
        </is>
      </c>
      <c r="D458" s="11" t="n">
        <v>39</v>
      </c>
      <c r="E458" s="12" t="n">
        <v>32.5</v>
      </c>
    </row>
    <row r="459">
      <c r="A459" s="3" t="inlineStr">
        <is>
          <t>AMM165AMGL</t>
        </is>
      </c>
      <c r="B459" s="3" t="inlineStr">
        <is>
          <t>Targus</t>
        </is>
      </c>
      <c r="C459" s="3" t="inlineStr">
        <is>
          <t>AM STYLUS FOR ALL TOUCHSCREEN</t>
        </is>
      </c>
      <c r="D459" s="11" t="n">
        <v>10</v>
      </c>
      <c r="E459" s="12" t="n">
        <v>8.33</v>
      </c>
    </row>
    <row r="460">
      <c r="A460" s="3" t="inlineStr">
        <is>
          <t>THZ867GL</t>
        </is>
      </c>
      <c r="B460" s="3" t="inlineStr">
        <is>
          <t>Targus</t>
        </is>
      </c>
      <c r="C460" s="3" t="inlineStr">
        <is>
          <t>CASE IP AIR 10.9IN/PRO 11IN?BLACK</t>
        </is>
      </c>
      <c r="D460" s="11" t="n">
        <v>69</v>
      </c>
      <c r="E460" s="12" t="n">
        <v>57.5</v>
      </c>
    </row>
    <row r="461">
      <c r="A461" s="3" t="inlineStr">
        <is>
          <t>THZ919GL</t>
        </is>
      </c>
      <c r="B461" s="3" t="inlineStr">
        <is>
          <t>Targus</t>
        </is>
      </c>
      <c r="C461" s="3" t="inlineStr">
        <is>
          <t>CLICK IN CASE FOR SAMSUNG TABA810.5</t>
        </is>
      </c>
      <c r="D461" s="11" t="n">
        <v>46</v>
      </c>
      <c r="E461" s="12" t="n">
        <v>38.33</v>
      </c>
    </row>
    <row r="462">
      <c r="A462" s="3" t="inlineStr">
        <is>
          <t>THZ876GL</t>
        </is>
      </c>
      <c r="B462" s="3" t="inlineStr">
        <is>
          <t>Targus</t>
        </is>
      </c>
      <c r="C462" s="3" t="inlineStr">
        <is>
          <t>CLICK-IN CASE GALAXY TAB S7/S8/S9</t>
        </is>
      </c>
      <c r="D462" s="11" t="n">
        <v>51</v>
      </c>
      <c r="E462" s="12" t="n">
        <v>42.5</v>
      </c>
    </row>
    <row r="463">
      <c r="A463" s="3" t="inlineStr">
        <is>
          <t>HS5561GL</t>
        </is>
      </c>
      <c r="B463" s="3" t="inlineStr">
        <is>
          <t>Targus</t>
        </is>
      </c>
      <c r="C463" s="3" t="inlineStr">
        <is>
          <t>HYPERSHIELD CLEAR CASE 13 A18 PRO</t>
        </is>
      </c>
      <c r="D463" s="11" t="n">
        <v>52</v>
      </c>
      <c r="E463" s="12" t="n">
        <v>43.33</v>
      </c>
    </row>
    <row r="464">
      <c r="A464" s="3" t="inlineStr">
        <is>
          <t>AMM174AMGL</t>
        </is>
      </c>
      <c r="B464" s="3" t="inlineStr">
        <is>
          <t>Targus</t>
        </is>
      </c>
      <c r="C464" s="3" t="inlineStr">
        <is>
          <t>IOS ACTIVE STYLUS AM COATING</t>
        </is>
      </c>
      <c r="D464" s="11" t="n">
        <v>75</v>
      </c>
      <c r="E464" s="12" t="n">
        <v>62.5</v>
      </c>
    </row>
    <row r="465">
      <c r="A465" s="3" t="inlineStr">
        <is>
          <t>THD935GL</t>
        </is>
      </c>
      <c r="B465" s="3" t="inlineStr">
        <is>
          <t>Targus</t>
        </is>
      </c>
      <c r="C465" s="3" t="inlineStr">
        <is>
          <t>PRO-TEK CLEAR CASE FOR IPAD 10.9</t>
        </is>
      </c>
      <c r="D465" s="11" t="n">
        <v>39</v>
      </c>
      <c r="E465" s="12" t="n">
        <v>32.5</v>
      </c>
    </row>
    <row r="466">
      <c r="A466" s="3" t="inlineStr">
        <is>
          <t>THZ996GL</t>
        </is>
      </c>
      <c r="B466" s="3" t="inlineStr">
        <is>
          <t>Targus</t>
        </is>
      </c>
      <c r="C466" s="3" t="inlineStr">
        <is>
          <t>SAFEFIT 6.8-8.9 ROTATING CASE</t>
        </is>
      </c>
      <c r="D466" s="11" t="n">
        <v>35</v>
      </c>
      <c r="E466" s="12" t="n">
        <v>29.17</v>
      </c>
    </row>
    <row r="467">
      <c r="A467" s="3" t="inlineStr">
        <is>
          <t>THZ99702GL</t>
        </is>
      </c>
      <c r="B467" s="3" t="inlineStr">
        <is>
          <t>Targus</t>
        </is>
      </c>
      <c r="C467" s="3" t="inlineStr">
        <is>
          <t>SAFEFIT 9-11.5 UNIVERSAL CASE</t>
        </is>
      </c>
      <c r="D467" s="11" t="n">
        <v>40</v>
      </c>
      <c r="E467" s="12" t="n">
        <v>33.33</v>
      </c>
    </row>
    <row r="468">
      <c r="A468" s="3" t="inlineStr">
        <is>
          <t>THZ997GL</t>
        </is>
      </c>
      <c r="B468" s="3" t="inlineStr">
        <is>
          <t>Targus</t>
        </is>
      </c>
      <c r="C468" s="3" t="inlineStr">
        <is>
          <t>SAFEFIT 9?-11.5? UNIVERSAL CASE</t>
        </is>
      </c>
      <c r="D468" s="11" t="n">
        <v>40</v>
      </c>
      <c r="E468" s="12" t="n">
        <v>33.33</v>
      </c>
    </row>
    <row r="469">
      <c r="A469" s="3" t="inlineStr">
        <is>
          <t>THD941GLZ</t>
        </is>
      </c>
      <c r="B469" s="3" t="inlineStr">
        <is>
          <t>Targus</t>
        </is>
      </c>
      <c r="C469" s="3" t="inlineStr">
        <is>
          <t>SAFEPORT CASE FOR IPAD 10.9IN</t>
        </is>
      </c>
      <c r="D469" s="11" t="n">
        <v>57</v>
      </c>
      <c r="E469" s="12" t="n">
        <v>47.5</v>
      </c>
    </row>
    <row r="470">
      <c r="A470" s="3" t="inlineStr">
        <is>
          <t>THD966GL</t>
        </is>
      </c>
      <c r="B470" s="3" t="inlineStr">
        <is>
          <t>Targus</t>
        </is>
      </c>
      <c r="C470" s="3" t="inlineStr">
        <is>
          <t>TARGUS SAFEPORT MAX</t>
        </is>
      </c>
      <c r="D470" s="11" t="n">
        <v>65</v>
      </c>
      <c r="E470" s="12" t="n">
        <v>54.17</v>
      </c>
    </row>
    <row r="471">
      <c r="A471" s="3" t="inlineStr">
        <is>
          <t>THD929GL</t>
        </is>
      </c>
      <c r="B471" s="3" t="inlineStr">
        <is>
          <t>Targus</t>
        </is>
      </c>
      <c r="C471" s="3" t="inlineStr">
        <is>
          <t>TARGUS SAFEPORT RUGGED MAX IPAD 10.9</t>
        </is>
      </c>
      <c r="D471" s="11" t="n">
        <v>65</v>
      </c>
      <c r="E471" s="12" t="n">
        <v>54.17</v>
      </c>
    </row>
    <row r="472">
      <c r="A472" s="3" t="inlineStr">
        <is>
          <t>THA100GLZ</t>
        </is>
      </c>
      <c r="B472" s="3" t="inlineStr">
        <is>
          <t>Targus</t>
        </is>
      </c>
      <c r="C472" s="3" t="inlineStr">
        <is>
          <t>THD135GLZ HAND STRAP</t>
        </is>
      </c>
      <c r="D472" s="11" t="n">
        <v>12</v>
      </c>
      <c r="E472" s="12" t="n">
        <v>10</v>
      </c>
    </row>
    <row r="473">
      <c r="A473" s="3" t="inlineStr">
        <is>
          <t>THZ982GL</t>
        </is>
      </c>
      <c r="B473" s="3" t="inlineStr">
        <is>
          <t>Targus</t>
        </is>
      </c>
      <c r="C473" s="3" t="inlineStr">
        <is>
          <t>VERASVU CLEAR CASE IPAD PRO 13-M4</t>
        </is>
      </c>
      <c r="D473" s="11" t="n">
        <v>56</v>
      </c>
      <c r="E473" s="12" t="n">
        <v>46.67</v>
      </c>
    </row>
    <row r="474">
      <c r="A474" s="3" t="inlineStr">
        <is>
          <t>THZ989UK</t>
        </is>
      </c>
      <c r="B474" s="3" t="inlineStr">
        <is>
          <t>Targus</t>
        </is>
      </c>
      <c r="C474" s="3" t="inlineStr">
        <is>
          <t>VERSAVU BLUETOOTH KEYBOARD CASE</t>
        </is>
      </c>
      <c r="D474" s="11" t="n">
        <v>141</v>
      </c>
      <c r="E474" s="12" t="n">
        <v>117.5</v>
      </c>
    </row>
    <row r="475">
      <c r="A475" s="3" t="inlineStr">
        <is>
          <t>THZ988UK</t>
        </is>
      </c>
      <c r="B475" s="3" t="inlineStr">
        <is>
          <t>Targus</t>
        </is>
      </c>
      <c r="C475" s="3" t="inlineStr">
        <is>
          <t>VERSAVU BLUETOOTH KEYBOARD CASE</t>
        </is>
      </c>
      <c r="D475" s="11" t="n">
        <v>130</v>
      </c>
      <c r="E475" s="12" t="n">
        <v>108.33</v>
      </c>
    </row>
    <row r="476">
      <c r="A476" s="3" t="inlineStr">
        <is>
          <t>THD936GL</t>
        </is>
      </c>
      <c r="B476" s="3" t="inlineStr">
        <is>
          <t>Targus</t>
        </is>
      </c>
      <c r="C476" s="3" t="inlineStr">
        <is>
          <t>VERSAVU CLEAR CASE FOR IPAD 10.9</t>
        </is>
      </c>
      <c r="D476" s="11" t="n">
        <v>47</v>
      </c>
      <c r="E476" s="12" t="n">
        <v>39.17</v>
      </c>
    </row>
    <row r="477">
      <c r="A477" s="3" t="inlineStr">
        <is>
          <t>THZ953GL</t>
        </is>
      </c>
      <c r="B477" s="3" t="inlineStr">
        <is>
          <t>Targus</t>
        </is>
      </c>
      <c r="C477" s="3" t="inlineStr">
        <is>
          <t>VERSAVU CLEAR CASE FOR IPAD AIR</t>
        </is>
      </c>
      <c r="D477" s="11" t="n">
        <v>52</v>
      </c>
      <c r="E477" s="12" t="n">
        <v>43.33</v>
      </c>
    </row>
    <row r="478">
      <c r="A478" s="3" t="inlineStr">
        <is>
          <t>THZ985GL</t>
        </is>
      </c>
      <c r="B478" s="3" t="inlineStr">
        <is>
          <t>Targus</t>
        </is>
      </c>
      <c r="C478" s="3" t="inlineStr">
        <is>
          <t>VERSAVU CLEAR CASE IPAD PRO 11-M4</t>
        </is>
      </c>
      <c r="D478" s="11" t="n">
        <v>47</v>
      </c>
      <c r="E478" s="12" t="n">
        <v>39.17</v>
      </c>
    </row>
  </sheetData>
  <autoFilter ref="A2:E478"/>
  <pageMargins left="0.75" right="0.75" top="1" bottom="1" header="0.5" footer="0.5"/>
  <pageSetup orientation="portrait"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E4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Apple Watch &amp; Wearables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MGA64ZM/A</t>
        </is>
      </c>
      <c r="B3" s="3" t="inlineStr">
        <is>
          <t>Apple</t>
        </is>
      </c>
      <c r="C3" s="3" t="inlineStr">
        <is>
          <t>40MM ALPENGLOW PINK NIKE SB - M/L</t>
        </is>
      </c>
      <c r="D3" s="11" t="n">
        <v>50</v>
      </c>
      <c r="E3" s="12" t="n">
        <v>41.67</v>
      </c>
    </row>
    <row r="4">
      <c r="A4" s="3" t="inlineStr">
        <is>
          <t>MGCR4ZM/A</t>
        </is>
      </c>
      <c r="B4" s="3" t="inlineStr">
        <is>
          <t>Apple</t>
        </is>
      </c>
      <c r="C4" s="3" t="inlineStr">
        <is>
          <t>40MM ALPENGLOW PINK NIKE SPORT LOOP</t>
        </is>
      </c>
      <c r="D4" s="11" t="n">
        <v>50</v>
      </c>
      <c r="E4" s="12" t="n">
        <v>41.67</v>
      </c>
    </row>
    <row r="5">
      <c r="A5" s="3" t="inlineStr">
        <is>
          <t>MFFW4ZM/A</t>
        </is>
      </c>
      <c r="B5" s="3" t="inlineStr">
        <is>
          <t>Apple</t>
        </is>
      </c>
      <c r="C5" s="3" t="inlineStr">
        <is>
          <t>40MM ANCHOR BLUE SPORT BAND - M/L</t>
        </is>
      </c>
      <c r="D5" s="11" t="n">
        <v>50</v>
      </c>
      <c r="E5" s="12" t="n">
        <v>41.67</v>
      </c>
    </row>
    <row r="6">
      <c r="A6" s="3" t="inlineStr">
        <is>
          <t>MFF64ZM/A</t>
        </is>
      </c>
      <c r="B6" s="3" t="inlineStr">
        <is>
          <t>Apple</t>
        </is>
      </c>
      <c r="C6" s="3" t="inlineStr">
        <is>
          <t>40MM ANCHOR BLUE SPORT LOOP</t>
        </is>
      </c>
      <c r="D6" s="11" t="n">
        <v>50</v>
      </c>
      <c r="E6" s="12" t="n">
        <v>41.67</v>
      </c>
    </row>
    <row r="7">
      <c r="A7" s="3" t="inlineStr">
        <is>
          <t>MGA84ZM/A</t>
        </is>
      </c>
      <c r="B7" s="3" t="inlineStr">
        <is>
          <t>Apple</t>
        </is>
      </c>
      <c r="C7" s="3" t="inlineStr">
        <is>
          <t>40MM BLUE RIBBON NIKE SB - M/L</t>
        </is>
      </c>
      <c r="D7" s="11" t="n">
        <v>50</v>
      </c>
      <c r="E7" s="12" t="n">
        <v>41.67</v>
      </c>
    </row>
    <row r="8">
      <c r="A8" s="3" t="inlineStr">
        <is>
          <t>MGA74ZM/A</t>
        </is>
      </c>
      <c r="B8" s="3" t="inlineStr">
        <is>
          <t>Apple</t>
        </is>
      </c>
      <c r="C8" s="3" t="inlineStr">
        <is>
          <t>40MM BLUE RIBBON NIKE SB - S/M</t>
        </is>
      </c>
      <c r="D8" s="11" t="n">
        <v>50</v>
      </c>
      <c r="E8" s="12" t="n">
        <v>41.67</v>
      </c>
    </row>
    <row r="9">
      <c r="A9" s="3" t="inlineStr">
        <is>
          <t>MGCT4ZM/A</t>
        </is>
      </c>
      <c r="B9" s="3" t="inlineStr">
        <is>
          <t>Apple</t>
        </is>
      </c>
      <c r="C9" s="3" t="inlineStr">
        <is>
          <t>40MM BLUE RIBBON NIKE SPORT LOOP</t>
        </is>
      </c>
      <c r="D9" s="11" t="n">
        <v>50</v>
      </c>
      <c r="E9" s="12" t="n">
        <v>41.67</v>
      </c>
    </row>
    <row r="10">
      <c r="A10" s="3" t="inlineStr">
        <is>
          <t>MHY54ZM/A</t>
        </is>
      </c>
      <c r="B10" s="3" t="inlineStr">
        <is>
          <t>Apple</t>
        </is>
      </c>
      <c r="C10" s="3" t="inlineStr">
        <is>
          <t>40MM BRIGHT GUAVA SPORT BAND - M/L</t>
        </is>
      </c>
      <c r="D10" s="11" t="n">
        <v>50</v>
      </c>
      <c r="E10" s="12" t="n">
        <v>41.67</v>
      </c>
    </row>
    <row r="11">
      <c r="A11" s="3" t="inlineStr">
        <is>
          <t>MHY44ZM/A</t>
        </is>
      </c>
      <c r="B11" s="3" t="inlineStr">
        <is>
          <t>Apple</t>
        </is>
      </c>
      <c r="C11" s="3" t="inlineStr">
        <is>
          <t>40MM BRIGHT GUAVA SPORT BAND - S/M</t>
        </is>
      </c>
      <c r="D11" s="11" t="n">
        <v>50</v>
      </c>
      <c r="E11" s="12" t="n">
        <v>41.67</v>
      </c>
    </row>
    <row r="12">
      <c r="A12" s="3" t="inlineStr">
        <is>
          <t>MHYN4ZM/A</t>
        </is>
      </c>
      <c r="B12" s="3" t="inlineStr">
        <is>
          <t>Apple</t>
        </is>
      </c>
      <c r="C12" s="3" t="inlineStr">
        <is>
          <t>40MM CANTALOUPE SPORT LOOP</t>
        </is>
      </c>
      <c r="D12" s="11" t="n">
        <v>50</v>
      </c>
      <c r="E12" s="12" t="n">
        <v>41.67</v>
      </c>
    </row>
    <row r="13">
      <c r="A13" s="3" t="inlineStr">
        <is>
          <t>MHY74ZM/A</t>
        </is>
      </c>
      <c r="B13" s="3" t="inlineStr">
        <is>
          <t>Apple</t>
        </is>
      </c>
      <c r="C13" s="3" t="inlineStr">
        <is>
          <t>40MM CLEMENTINE SPORT BAND - M/L</t>
        </is>
      </c>
      <c r="D13" s="11" t="n">
        <v>50</v>
      </c>
      <c r="E13" s="12" t="n">
        <v>41.67</v>
      </c>
    </row>
    <row r="14">
      <c r="A14" s="3" t="inlineStr">
        <is>
          <t>MHY64ZM/A</t>
        </is>
      </c>
      <c r="B14" s="3" t="inlineStr">
        <is>
          <t>Apple</t>
        </is>
      </c>
      <c r="C14" s="3" t="inlineStr">
        <is>
          <t>40MM CLEMENTINE SPORT BAND - S/M</t>
        </is>
      </c>
      <c r="D14" s="11" t="n">
        <v>50</v>
      </c>
      <c r="E14" s="12" t="n">
        <v>41.67</v>
      </c>
    </row>
    <row r="15">
      <c r="A15" s="3" t="inlineStr">
        <is>
          <t>MFFA4ZM/A</t>
        </is>
      </c>
      <c r="B15" s="3" t="inlineStr">
        <is>
          <t>Apple</t>
        </is>
      </c>
      <c r="C15" s="3" t="inlineStr">
        <is>
          <t>40MM DARK GRAY SPORT LOOP</t>
        </is>
      </c>
      <c r="D15" s="11" t="n">
        <v>50</v>
      </c>
      <c r="E15" s="12" t="n">
        <v>41.67</v>
      </c>
    </row>
    <row r="16">
      <c r="A16" s="3" t="inlineStr">
        <is>
          <t>MFF74ZM/A</t>
        </is>
      </c>
      <c r="B16" s="3" t="inlineStr">
        <is>
          <t>Apple</t>
        </is>
      </c>
      <c r="C16" s="3" t="inlineStr">
        <is>
          <t>40MM FOREST SPORT LOOP</t>
        </is>
      </c>
      <c r="D16" s="11" t="n">
        <v>50</v>
      </c>
      <c r="E16" s="12" t="n">
        <v>41.67</v>
      </c>
    </row>
    <row r="17">
      <c r="A17" s="3" t="inlineStr">
        <is>
          <t>MGHW4ZM/A</t>
        </is>
      </c>
      <c r="B17" s="3" t="inlineStr">
        <is>
          <t>Apple</t>
        </is>
      </c>
      <c r="C17" s="3" t="inlineStr">
        <is>
          <t>40MM GOLD MILANESE LOOP</t>
        </is>
      </c>
      <c r="D17" s="11" t="n">
        <v>101</v>
      </c>
      <c r="E17" s="12" t="n">
        <v>84.17</v>
      </c>
    </row>
    <row r="18">
      <c r="A18" s="3" t="inlineStr">
        <is>
          <t>MG9Y4ZM/A</t>
        </is>
      </c>
      <c r="B18" s="3" t="inlineStr">
        <is>
          <t>Apple</t>
        </is>
      </c>
      <c r="C18" s="3" t="inlineStr">
        <is>
          <t>40MM MIDNIGHT BLACK NIKE SB - M/L</t>
        </is>
      </c>
      <c r="D18" s="11" t="n">
        <v>50</v>
      </c>
      <c r="E18" s="12" t="n">
        <v>41.67</v>
      </c>
    </row>
    <row r="19">
      <c r="A19" s="3" t="inlineStr">
        <is>
          <t>MG9X4ZM/A</t>
        </is>
      </c>
      <c r="B19" s="3" t="inlineStr">
        <is>
          <t>Apple</t>
        </is>
      </c>
      <c r="C19" s="3" t="inlineStr">
        <is>
          <t>40MM MIDNIGHT BLACK NIKE SB - S/M</t>
        </is>
      </c>
      <c r="D19" s="11" t="n">
        <v>50</v>
      </c>
      <c r="E19" s="12" t="n">
        <v>41.67</v>
      </c>
    </row>
    <row r="20">
      <c r="A20" s="3" t="inlineStr">
        <is>
          <t>MGCP4ZM/A</t>
        </is>
      </c>
      <c r="B20" s="3" t="inlineStr">
        <is>
          <t>Apple</t>
        </is>
      </c>
      <c r="C20" s="3" t="inlineStr">
        <is>
          <t>40MM MIDNIGHT BLACK NIKE SPORT LOOP</t>
        </is>
      </c>
      <c r="D20" s="11" t="n">
        <v>50</v>
      </c>
      <c r="E20" s="12" t="n">
        <v>41.67</v>
      </c>
    </row>
    <row r="21">
      <c r="A21" s="3" t="inlineStr">
        <is>
          <t>MGHV4ZM/A</t>
        </is>
      </c>
      <c r="B21" s="3" t="inlineStr">
        <is>
          <t>Apple</t>
        </is>
      </c>
      <c r="C21" s="3" t="inlineStr">
        <is>
          <t>40MM NATURAL MILANESE LOOP</t>
        </is>
      </c>
      <c r="D21" s="11" t="n">
        <v>101</v>
      </c>
      <c r="E21" s="12" t="n">
        <v>84.17</v>
      </c>
    </row>
    <row r="22">
      <c r="A22" s="3" t="inlineStr">
        <is>
          <t>MFFU4ZM/A</t>
        </is>
      </c>
      <c r="B22" s="3" t="inlineStr">
        <is>
          <t>Apple</t>
        </is>
      </c>
      <c r="C22" s="3" t="inlineStr">
        <is>
          <t>40MM NEON YELLOW SPORT BAND - M/L</t>
        </is>
      </c>
      <c r="D22" s="11" t="n">
        <v>50</v>
      </c>
      <c r="E22" s="12" t="n">
        <v>41.67</v>
      </c>
    </row>
    <row r="23">
      <c r="A23" s="3" t="inlineStr">
        <is>
          <t>MFFT4ZM/A</t>
        </is>
      </c>
      <c r="B23" s="3" t="inlineStr">
        <is>
          <t>Apple</t>
        </is>
      </c>
      <c r="C23" s="3" t="inlineStr">
        <is>
          <t>40MM NEON YELLOW SPORT BAND - S/M</t>
        </is>
      </c>
      <c r="D23" s="11" t="n">
        <v>50</v>
      </c>
      <c r="E23" s="12" t="n">
        <v>41.67</v>
      </c>
    </row>
    <row r="24">
      <c r="A24" s="3" t="inlineStr">
        <is>
          <t>MFF94ZM/A</t>
        </is>
      </c>
      <c r="B24" s="3" t="inlineStr">
        <is>
          <t>Apple</t>
        </is>
      </c>
      <c r="C24" s="3" t="inlineStr">
        <is>
          <t>40MM NEON YELLOW SPORT LOOP</t>
        </is>
      </c>
      <c r="D24" s="11" t="n">
        <v>50</v>
      </c>
      <c r="E24" s="12" t="n">
        <v>41.67</v>
      </c>
    </row>
    <row r="25">
      <c r="A25" s="3" t="inlineStr">
        <is>
          <t>MFFY4ZM/A</t>
        </is>
      </c>
      <c r="B25" s="3" t="inlineStr">
        <is>
          <t>Apple</t>
        </is>
      </c>
      <c r="C25" s="3" t="inlineStr">
        <is>
          <t>40MM PURPLE FOG SPORT BAND - M/L</t>
        </is>
      </c>
      <c r="D25" s="11" t="n">
        <v>50</v>
      </c>
      <c r="E25" s="12" t="n">
        <v>41.67</v>
      </c>
    </row>
    <row r="26">
      <c r="A26" s="3" t="inlineStr">
        <is>
          <t>MGHX4ZM/A</t>
        </is>
      </c>
      <c r="B26" s="3" t="inlineStr">
        <is>
          <t>Apple</t>
        </is>
      </c>
      <c r="C26" s="3" t="inlineStr">
        <is>
          <t>40MM SLATE MILANESE?LOOP</t>
        </is>
      </c>
      <c r="D26" s="11" t="n">
        <v>101</v>
      </c>
      <c r="E26" s="12" t="n">
        <v>84.17</v>
      </c>
    </row>
    <row r="27">
      <c r="A27" s="3" t="inlineStr">
        <is>
          <t>MGA34ZM/A</t>
        </is>
      </c>
      <c r="B27" s="3" t="inlineStr">
        <is>
          <t>Apple</t>
        </is>
      </c>
      <c r="C27" s="3" t="inlineStr">
        <is>
          <t>40MM VEILED GREY NIKE SB - M/L</t>
        </is>
      </c>
      <c r="D27" s="11" t="n">
        <v>50</v>
      </c>
      <c r="E27" s="12" t="n">
        <v>41.67</v>
      </c>
    </row>
    <row r="28">
      <c r="A28" s="3" t="inlineStr">
        <is>
          <t>MGA04ZM/A</t>
        </is>
      </c>
      <c r="B28" s="3" t="inlineStr">
        <is>
          <t>Apple</t>
        </is>
      </c>
      <c r="C28" s="3" t="inlineStr">
        <is>
          <t>40MM VEILED GREY NIKE SB - S/M</t>
        </is>
      </c>
      <c r="D28" s="11" t="n">
        <v>50</v>
      </c>
      <c r="E28" s="12" t="n">
        <v>41.67</v>
      </c>
    </row>
    <row r="29">
      <c r="A29" s="3" t="inlineStr">
        <is>
          <t>MGCQ4ZM/A</t>
        </is>
      </c>
      <c r="B29" s="3" t="inlineStr">
        <is>
          <t>Apple</t>
        </is>
      </c>
      <c r="C29" s="3" t="inlineStr">
        <is>
          <t>40MM VEILED GREY NIKE SPORT LOOP</t>
        </is>
      </c>
      <c r="D29" s="11" t="n">
        <v>50</v>
      </c>
      <c r="E29" s="12" t="n">
        <v>41.67</v>
      </c>
    </row>
    <row r="30">
      <c r="A30" s="3" t="inlineStr">
        <is>
          <t>MG9W4ZM/A</t>
        </is>
      </c>
      <c r="B30" s="3" t="inlineStr">
        <is>
          <t>Apple</t>
        </is>
      </c>
      <c r="C30" s="3" t="inlineStr">
        <is>
          <t>40MM VOLT SPLASH NIKE SB - M/L</t>
        </is>
      </c>
      <c r="D30" s="11" t="n">
        <v>50</v>
      </c>
      <c r="E30" s="12" t="n">
        <v>41.67</v>
      </c>
    </row>
    <row r="31">
      <c r="A31" s="3" t="inlineStr">
        <is>
          <t>MG9V4ZM/A</t>
        </is>
      </c>
      <c r="B31" s="3" t="inlineStr">
        <is>
          <t>Apple</t>
        </is>
      </c>
      <c r="C31" s="3" t="inlineStr">
        <is>
          <t>40MM VOLT SPLASH NIKE SB - S/M</t>
        </is>
      </c>
      <c r="D31" s="11" t="n">
        <v>50</v>
      </c>
      <c r="E31" s="12" t="n">
        <v>41.67</v>
      </c>
    </row>
    <row r="32">
      <c r="A32" s="3" t="inlineStr">
        <is>
          <t>MGCN4ZM/A</t>
        </is>
      </c>
      <c r="B32" s="3" t="inlineStr">
        <is>
          <t>Apple</t>
        </is>
      </c>
      <c r="C32" s="3" t="inlineStr">
        <is>
          <t>40MM VOLT SPLASH NIKE SPORT LOOP</t>
        </is>
      </c>
      <c r="D32" s="11" t="n">
        <v>50</v>
      </c>
      <c r="E32" s="12" t="n">
        <v>41.67</v>
      </c>
    </row>
    <row r="33">
      <c r="A33" s="3" t="inlineStr">
        <is>
          <t>MGXU4ZM/A</t>
        </is>
      </c>
      <c r="B33" s="3" t="inlineStr">
        <is>
          <t>Apple</t>
        </is>
      </c>
      <c r="C33" s="3" t="inlineStr">
        <is>
          <t>41MM PRIDE EDITION SPORT LOOP</t>
        </is>
      </c>
      <c r="D33" s="11" t="n">
        <v>50</v>
      </c>
      <c r="E33" s="12" t="n">
        <v>41.67</v>
      </c>
    </row>
    <row r="34">
      <c r="A34" s="3" t="inlineStr">
        <is>
          <t>MGAQ4ZM/A</t>
        </is>
      </c>
      <c r="B34" s="3" t="inlineStr">
        <is>
          <t>Apple</t>
        </is>
      </c>
      <c r="C34" s="3" t="inlineStr">
        <is>
          <t>42MM ALPENGLOW PINK NIKE SB - S/M</t>
        </is>
      </c>
      <c r="D34" s="11" t="n">
        <v>50</v>
      </c>
      <c r="E34" s="12" t="n">
        <v>41.67</v>
      </c>
    </row>
    <row r="35">
      <c r="A35" s="3" t="inlineStr">
        <is>
          <t>MGD04ZM/A</t>
        </is>
      </c>
      <c r="B35" s="3" t="inlineStr">
        <is>
          <t>Apple</t>
        </is>
      </c>
      <c r="C35" s="3" t="inlineStr">
        <is>
          <t>42MM ALPENGLOW PINK NIKE SPORT LOOP</t>
        </is>
      </c>
      <c r="D35" s="11" t="n">
        <v>50</v>
      </c>
      <c r="E35" s="12" t="n">
        <v>41.67</v>
      </c>
    </row>
    <row r="36">
      <c r="A36" s="3" t="inlineStr">
        <is>
          <t>MFGF4ZM/A</t>
        </is>
      </c>
      <c r="B36" s="3" t="inlineStr">
        <is>
          <t>Apple</t>
        </is>
      </c>
      <c r="C36" s="3" t="inlineStr">
        <is>
          <t>42MM ANCHOR BLUE SPORT BAND - M/L</t>
        </is>
      </c>
      <c r="D36" s="11" t="n">
        <v>50</v>
      </c>
      <c r="E36" s="12" t="n">
        <v>41.67</v>
      </c>
    </row>
    <row r="37">
      <c r="A37" s="3" t="inlineStr">
        <is>
          <t>MFGE4ZM/A</t>
        </is>
      </c>
      <c r="B37" s="3" t="inlineStr">
        <is>
          <t>Apple</t>
        </is>
      </c>
      <c r="C37" s="3" t="inlineStr">
        <is>
          <t>42MM ANCHOR BLUE SPORT BAND - S/M</t>
        </is>
      </c>
      <c r="D37" s="11" t="n">
        <v>50</v>
      </c>
      <c r="E37" s="12" t="n">
        <v>41.67</v>
      </c>
    </row>
    <row r="38">
      <c r="A38" s="3" t="inlineStr">
        <is>
          <t>MFFC4ZM/A</t>
        </is>
      </c>
      <c r="B38" s="3" t="inlineStr">
        <is>
          <t>Apple</t>
        </is>
      </c>
      <c r="C38" s="3" t="inlineStr">
        <is>
          <t>42MM ANCHOR BLUE SPORT LOOP</t>
        </is>
      </c>
      <c r="D38" s="11" t="n">
        <v>50</v>
      </c>
      <c r="E38" s="12" t="n">
        <v>41.67</v>
      </c>
    </row>
    <row r="39">
      <c r="A39" s="3" t="inlineStr">
        <is>
          <t>MGAX4ZM/A</t>
        </is>
      </c>
      <c r="B39" s="3" t="inlineStr">
        <is>
          <t>Apple</t>
        </is>
      </c>
      <c r="C39" s="3" t="inlineStr">
        <is>
          <t>42MM BLUE RIBBON NIKE SB - M/L</t>
        </is>
      </c>
      <c r="D39" s="11" t="n">
        <v>50</v>
      </c>
      <c r="E39" s="12" t="n">
        <v>41.67</v>
      </c>
    </row>
    <row r="40">
      <c r="A40" s="3" t="inlineStr">
        <is>
          <t>MGAV4ZM/A</t>
        </is>
      </c>
      <c r="B40" s="3" t="inlineStr">
        <is>
          <t>Apple</t>
        </is>
      </c>
      <c r="C40" s="3" t="inlineStr">
        <is>
          <t>42MM BLUE RIBBON NIKE SB - S/M</t>
        </is>
      </c>
      <c r="D40" s="11" t="n">
        <v>50</v>
      </c>
      <c r="E40" s="12" t="n">
        <v>41.67</v>
      </c>
    </row>
    <row r="41">
      <c r="A41" s="3" t="inlineStr">
        <is>
          <t>MGD14ZM/A</t>
        </is>
      </c>
      <c r="B41" s="3" t="inlineStr">
        <is>
          <t>Apple</t>
        </is>
      </c>
      <c r="C41" s="3" t="inlineStr">
        <is>
          <t>42MM BLUE RIBBON NIKE SPORT LOOP</t>
        </is>
      </c>
      <c r="D41" s="11" t="n">
        <v>50</v>
      </c>
      <c r="E41" s="12" t="n">
        <v>41.67</v>
      </c>
    </row>
    <row r="42">
      <c r="A42" s="3" t="inlineStr">
        <is>
          <t>MHYC4ZM/A</t>
        </is>
      </c>
      <c r="B42" s="3" t="inlineStr">
        <is>
          <t>Apple</t>
        </is>
      </c>
      <c r="C42" s="3" t="inlineStr">
        <is>
          <t>42MM BRIGHT GUAVA SPORT BAND - M/L</t>
        </is>
      </c>
      <c r="D42" s="11" t="n">
        <v>50</v>
      </c>
      <c r="E42" s="12" t="n">
        <v>41.67</v>
      </c>
    </row>
    <row r="43">
      <c r="A43" s="3" t="inlineStr">
        <is>
          <t>MHYA4ZM/A</t>
        </is>
      </c>
      <c r="B43" s="3" t="inlineStr">
        <is>
          <t>Apple</t>
        </is>
      </c>
      <c r="C43" s="3" t="inlineStr">
        <is>
          <t>42MM BRIGHT GUAVA SPORT BAND - S/M</t>
        </is>
      </c>
      <c r="D43" s="11" t="n">
        <v>50</v>
      </c>
      <c r="E43" s="12" t="n">
        <v>41.67</v>
      </c>
    </row>
    <row r="44">
      <c r="A44" s="3" t="inlineStr">
        <is>
          <t>MHYR4ZM/A</t>
        </is>
      </c>
      <c r="B44" s="3" t="inlineStr">
        <is>
          <t>Apple</t>
        </is>
      </c>
      <c r="C44" s="3" t="inlineStr">
        <is>
          <t>42MM CANTALOUPE SPORT LOOP</t>
        </is>
      </c>
      <c r="D44" s="11" t="n">
        <v>50</v>
      </c>
      <c r="E44" s="12" t="n">
        <v>41.67</v>
      </c>
    </row>
    <row r="45">
      <c r="A45" s="3" t="inlineStr">
        <is>
          <t>MGD94ZM/A</t>
        </is>
      </c>
      <c r="B45" s="3" t="inlineStr">
        <is>
          <t>Apple</t>
        </is>
      </c>
      <c r="C45" s="3" t="inlineStr">
        <is>
          <t>42MM CARAMEL MAGNETIC LINK - M/L</t>
        </is>
      </c>
      <c r="D45" s="11" t="n">
        <v>101</v>
      </c>
      <c r="E45" s="12" t="n">
        <v>84.17</v>
      </c>
    </row>
    <row r="46">
      <c r="A46" s="3" t="inlineStr">
        <is>
          <t>MGD84ZM/A</t>
        </is>
      </c>
      <c r="B46" s="3" t="inlineStr">
        <is>
          <t>Apple</t>
        </is>
      </c>
      <c r="C46" s="3" t="inlineStr">
        <is>
          <t>42MM CARAMEL MAGNETIC LINK - S/M</t>
        </is>
      </c>
      <c r="D46" s="11" t="n">
        <v>101</v>
      </c>
      <c r="E46" s="12" t="n">
        <v>84.17</v>
      </c>
    </row>
    <row r="47">
      <c r="A47" s="3" t="inlineStr">
        <is>
          <t>MGG54ZM/A</t>
        </is>
      </c>
      <c r="B47" s="3" t="inlineStr">
        <is>
          <t>Apple</t>
        </is>
      </c>
      <c r="C47" s="3" t="inlineStr">
        <is>
          <t>42MM CARAMEL MODERN BUCKLE - LARGE</t>
        </is>
      </c>
      <c r="D47" s="11" t="n">
        <v>202</v>
      </c>
      <c r="E47" s="12" t="n">
        <v>168.33</v>
      </c>
    </row>
    <row r="48">
      <c r="A48" s="3" t="inlineStr">
        <is>
          <t>MGG44ZM/A</t>
        </is>
      </c>
      <c r="B48" s="3" t="inlineStr">
        <is>
          <t>Apple</t>
        </is>
      </c>
      <c r="C48" s="3" t="inlineStr">
        <is>
          <t>42MM CARAMEL MODERN BUCKLE - MEDIUM</t>
        </is>
      </c>
      <c r="D48" s="11" t="n">
        <v>202</v>
      </c>
      <c r="E48" s="12" t="n">
        <v>168.33</v>
      </c>
    </row>
    <row r="49">
      <c r="A49" s="3" t="inlineStr">
        <is>
          <t>MGG34ZM/A</t>
        </is>
      </c>
      <c r="B49" s="3" t="inlineStr">
        <is>
          <t>Apple</t>
        </is>
      </c>
      <c r="C49" s="3" t="inlineStr">
        <is>
          <t>42MM CARAMEL MODERN BUCKLE - SMALL</t>
        </is>
      </c>
      <c r="D49" s="11" t="n">
        <v>202</v>
      </c>
      <c r="E49" s="12" t="n">
        <v>168.33</v>
      </c>
    </row>
    <row r="50">
      <c r="A50" s="3" t="inlineStr">
        <is>
          <t>MHYE4ZM/A</t>
        </is>
      </c>
      <c r="B50" s="3" t="inlineStr">
        <is>
          <t>Apple</t>
        </is>
      </c>
      <c r="C50" s="3" t="inlineStr">
        <is>
          <t>42MM CLEMENTINE SPORT BAND - M/L</t>
        </is>
      </c>
      <c r="D50" s="11" t="n">
        <v>50</v>
      </c>
      <c r="E50" s="12" t="n">
        <v>41.67</v>
      </c>
    </row>
    <row r="51">
      <c r="A51" s="3" t="inlineStr">
        <is>
          <t>MHYD4ZM/A</t>
        </is>
      </c>
      <c r="B51" s="3" t="inlineStr">
        <is>
          <t>Apple</t>
        </is>
      </c>
      <c r="C51" s="3" t="inlineStr">
        <is>
          <t>42MM CLEMENTINE SPORT BAND - S/M</t>
        </is>
      </c>
      <c r="D51" s="11" t="n">
        <v>50</v>
      </c>
      <c r="E51" s="12" t="n">
        <v>41.67</v>
      </c>
    </row>
    <row r="52">
      <c r="A52" s="3" t="inlineStr">
        <is>
          <t>MFFG4ZM/A</t>
        </is>
      </c>
      <c r="B52" s="3" t="inlineStr">
        <is>
          <t>Apple</t>
        </is>
      </c>
      <c r="C52" s="3" t="inlineStr">
        <is>
          <t>42MM DARK GRAY SPORT LOOP</t>
        </is>
      </c>
      <c r="D52" s="11" t="n">
        <v>50</v>
      </c>
      <c r="E52" s="12" t="n">
        <v>41.67</v>
      </c>
    </row>
    <row r="53">
      <c r="A53" s="3" t="inlineStr">
        <is>
          <t>MFFD4ZM/A</t>
        </is>
      </c>
      <c r="B53" s="3" t="inlineStr">
        <is>
          <t>Apple</t>
        </is>
      </c>
      <c r="C53" s="3" t="inlineStr">
        <is>
          <t>42MM FOREST SPORT LOOP</t>
        </is>
      </c>
      <c r="D53" s="11" t="n">
        <v>50</v>
      </c>
      <c r="E53" s="12" t="n">
        <v>41.67</v>
      </c>
    </row>
    <row r="54">
      <c r="A54" s="3" t="inlineStr">
        <is>
          <t>MGJ04ZM/A</t>
        </is>
      </c>
      <c r="B54" s="3" t="inlineStr">
        <is>
          <t>Apple</t>
        </is>
      </c>
      <c r="C54" s="3" t="inlineStr">
        <is>
          <t>42MM GOLD MILANESE LOOP</t>
        </is>
      </c>
      <c r="D54" s="11" t="n">
        <v>101</v>
      </c>
      <c r="E54" s="12" t="n">
        <v>84.17</v>
      </c>
    </row>
    <row r="55">
      <c r="A55" s="3" t="inlineStr">
        <is>
          <t>MGAF4ZM/A</t>
        </is>
      </c>
      <c r="B55" s="3" t="inlineStr">
        <is>
          <t>Apple</t>
        </is>
      </c>
      <c r="C55" s="3" t="inlineStr">
        <is>
          <t>42MM MIDNIGHT BLACK NIKE SB - M/L</t>
        </is>
      </c>
      <c r="D55" s="11" t="n">
        <v>50</v>
      </c>
      <c r="E55" s="12" t="n">
        <v>41.67</v>
      </c>
    </row>
    <row r="56">
      <c r="A56" s="3" t="inlineStr">
        <is>
          <t>MGAE4ZM/A</t>
        </is>
      </c>
      <c r="B56" s="3" t="inlineStr">
        <is>
          <t>Apple</t>
        </is>
      </c>
      <c r="C56" s="3" t="inlineStr">
        <is>
          <t>42MM MIDNIGHT BLACK NIKE SB - S/M</t>
        </is>
      </c>
      <c r="D56" s="11" t="n">
        <v>50</v>
      </c>
      <c r="E56" s="12" t="n">
        <v>41.67</v>
      </c>
    </row>
    <row r="57">
      <c r="A57" s="3" t="inlineStr">
        <is>
          <t>MGCX4ZM/A</t>
        </is>
      </c>
      <c r="B57" s="3" t="inlineStr">
        <is>
          <t>Apple</t>
        </is>
      </c>
      <c r="C57" s="3" t="inlineStr">
        <is>
          <t>42MM MIDNIGHT BLACK NIKE SPORT LOOP</t>
        </is>
      </c>
      <c r="D57" s="11" t="n">
        <v>50</v>
      </c>
      <c r="E57" s="12" t="n">
        <v>41.67</v>
      </c>
    </row>
    <row r="58">
      <c r="A58" s="3" t="inlineStr">
        <is>
          <t>MGG84ZM/A</t>
        </is>
      </c>
      <c r="B58" s="3" t="inlineStr">
        <is>
          <t>Apple</t>
        </is>
      </c>
      <c r="C58" s="3" t="inlineStr">
        <is>
          <t>42MM MIDNIGHT PURPLE MOD BUCKLE-LGE</t>
        </is>
      </c>
      <c r="D58" s="11" t="n">
        <v>202</v>
      </c>
      <c r="E58" s="12" t="n">
        <v>168.33</v>
      </c>
    </row>
    <row r="59">
      <c r="A59" s="3" t="inlineStr">
        <is>
          <t>MGG74ZM/A</t>
        </is>
      </c>
      <c r="B59" s="3" t="inlineStr">
        <is>
          <t>Apple</t>
        </is>
      </c>
      <c r="C59" s="3" t="inlineStr">
        <is>
          <t>42MM MIDNIGHT PURPLE MOD BUCKLE-MED</t>
        </is>
      </c>
      <c r="D59" s="11" t="n">
        <v>202</v>
      </c>
      <c r="E59" s="12" t="n">
        <v>168.33</v>
      </c>
    </row>
    <row r="60">
      <c r="A60" s="3" t="inlineStr">
        <is>
          <t>MGG64ZM/A</t>
        </is>
      </c>
      <c r="B60" s="3" t="inlineStr">
        <is>
          <t>Apple</t>
        </is>
      </c>
      <c r="C60" s="3" t="inlineStr">
        <is>
          <t>42MM MIDNIGHT PURPLE MOD BUCKLE-SML</t>
        </is>
      </c>
      <c r="D60" s="11" t="n">
        <v>202</v>
      </c>
      <c r="E60" s="12" t="n">
        <v>168.33</v>
      </c>
    </row>
    <row r="61">
      <c r="A61" s="3" t="inlineStr">
        <is>
          <t>MGHY4ZM/A</t>
        </is>
      </c>
      <c r="B61" s="3" t="inlineStr">
        <is>
          <t>Apple</t>
        </is>
      </c>
      <c r="C61" s="3" t="inlineStr">
        <is>
          <t>42MM NATURAL MILANESE LOOP</t>
        </is>
      </c>
      <c r="D61" s="11" t="n">
        <v>101</v>
      </c>
      <c r="E61" s="12" t="n">
        <v>84.17</v>
      </c>
    </row>
    <row r="62">
      <c r="A62" s="3" t="inlineStr">
        <is>
          <t>MGDC4ZM/A</t>
        </is>
      </c>
      <c r="B62" s="3" t="inlineStr">
        <is>
          <t>Apple</t>
        </is>
      </c>
      <c r="C62" s="3" t="inlineStr">
        <is>
          <t>42MM NAVY MAGNETIC LINK - M/L</t>
        </is>
      </c>
      <c r="D62" s="11" t="n">
        <v>101</v>
      </c>
      <c r="E62" s="12" t="n">
        <v>84.17</v>
      </c>
    </row>
    <row r="63">
      <c r="A63" s="3" t="inlineStr">
        <is>
          <t>MGDA4ZM/A</t>
        </is>
      </c>
      <c r="B63" s="3" t="inlineStr">
        <is>
          <t>Apple</t>
        </is>
      </c>
      <c r="C63" s="3" t="inlineStr">
        <is>
          <t>42MM NAVY MAGNETIC LINK - S/M</t>
        </is>
      </c>
      <c r="D63" s="11" t="n">
        <v>101</v>
      </c>
      <c r="E63" s="12" t="n">
        <v>84.17</v>
      </c>
    </row>
    <row r="64">
      <c r="A64" s="3" t="inlineStr">
        <is>
          <t>MFGD4ZM/A</t>
        </is>
      </c>
      <c r="B64" s="3" t="inlineStr">
        <is>
          <t>Apple</t>
        </is>
      </c>
      <c r="C64" s="3" t="inlineStr">
        <is>
          <t>42MM NEON YELLOW SPORT BAND - M/L</t>
        </is>
      </c>
      <c r="D64" s="11" t="n">
        <v>50</v>
      </c>
      <c r="E64" s="12" t="n">
        <v>41.67</v>
      </c>
    </row>
    <row r="65">
      <c r="A65" s="3" t="inlineStr">
        <is>
          <t>MFGC4ZM/A</t>
        </is>
      </c>
      <c r="B65" s="3" t="inlineStr">
        <is>
          <t>Apple</t>
        </is>
      </c>
      <c r="C65" s="3" t="inlineStr">
        <is>
          <t>42MM NEON YELLOW SPORT BAND - S/M</t>
        </is>
      </c>
      <c r="D65" s="11" t="n">
        <v>50</v>
      </c>
      <c r="E65" s="12" t="n">
        <v>41.67</v>
      </c>
    </row>
    <row r="66">
      <c r="A66" s="3" t="inlineStr">
        <is>
          <t>MFFF4ZM/A</t>
        </is>
      </c>
      <c r="B66" s="3" t="inlineStr">
        <is>
          <t>Apple</t>
        </is>
      </c>
      <c r="C66" s="3" t="inlineStr">
        <is>
          <t>42MM NEON YELLOW SPORT LOOP</t>
        </is>
      </c>
      <c r="D66" s="11" t="n">
        <v>50</v>
      </c>
      <c r="E66" s="12" t="n">
        <v>41.67</v>
      </c>
    </row>
    <row r="67">
      <c r="A67" s="3" t="inlineStr">
        <is>
          <t>MFGH4ZM/A</t>
        </is>
      </c>
      <c r="B67" s="3" t="inlineStr">
        <is>
          <t>Apple</t>
        </is>
      </c>
      <c r="C67" s="3" t="inlineStr">
        <is>
          <t>42MM PURPLE FOG SPORT BAND - M/L</t>
        </is>
      </c>
      <c r="D67" s="11" t="n">
        <v>50</v>
      </c>
      <c r="E67" s="12" t="n">
        <v>41.67</v>
      </c>
    </row>
    <row r="68">
      <c r="A68" s="3" t="inlineStr">
        <is>
          <t>MGDE4ZM/A</t>
        </is>
      </c>
      <c r="B68" s="3" t="inlineStr">
        <is>
          <t>Apple</t>
        </is>
      </c>
      <c r="C68" s="3" t="inlineStr">
        <is>
          <t>42MM SAGE GRAY MAGNETIC LINK - M/L</t>
        </is>
      </c>
      <c r="D68" s="11" t="n">
        <v>101</v>
      </c>
      <c r="E68" s="12" t="n">
        <v>84.17</v>
      </c>
    </row>
    <row r="69">
      <c r="A69" s="3" t="inlineStr">
        <is>
          <t>MGDD4ZM/A</t>
        </is>
      </c>
      <c r="B69" s="3" t="inlineStr">
        <is>
          <t>Apple</t>
        </is>
      </c>
      <c r="C69" s="3" t="inlineStr">
        <is>
          <t>42MM SAGE GRAY MAGNETIC LINK - S/M</t>
        </is>
      </c>
      <c r="D69" s="11" t="n">
        <v>101</v>
      </c>
      <c r="E69" s="12" t="n">
        <v>84.17</v>
      </c>
    </row>
    <row r="70">
      <c r="A70" s="3" t="inlineStr">
        <is>
          <t>MGGC4ZM/A</t>
        </is>
      </c>
      <c r="B70" s="3" t="inlineStr">
        <is>
          <t>Apple</t>
        </is>
      </c>
      <c r="C70" s="3" t="inlineStr">
        <is>
          <t>42MM SAGE GRAY MODERN BUCKLE - LGE</t>
        </is>
      </c>
      <c r="D70" s="11" t="n">
        <v>202</v>
      </c>
      <c r="E70" s="12" t="n">
        <v>168.33</v>
      </c>
    </row>
    <row r="71">
      <c r="A71" s="3" t="inlineStr">
        <is>
          <t>MGGA4ZM/A</t>
        </is>
      </c>
      <c r="B71" s="3" t="inlineStr">
        <is>
          <t>Apple</t>
        </is>
      </c>
      <c r="C71" s="3" t="inlineStr">
        <is>
          <t>42MM SAGE GRAY MODERN BUCKLE - MED</t>
        </is>
      </c>
      <c r="D71" s="11" t="n">
        <v>202</v>
      </c>
      <c r="E71" s="12" t="n">
        <v>168.33</v>
      </c>
    </row>
    <row r="72">
      <c r="A72" s="3" t="inlineStr">
        <is>
          <t>MGG94ZM/A</t>
        </is>
      </c>
      <c r="B72" s="3" t="inlineStr">
        <is>
          <t>Apple</t>
        </is>
      </c>
      <c r="C72" s="3" t="inlineStr">
        <is>
          <t>42MM SAGE GRAY MODERN BUCKLE - SM</t>
        </is>
      </c>
      <c r="D72" s="11" t="n">
        <v>202</v>
      </c>
      <c r="E72" s="12" t="n">
        <v>168.33</v>
      </c>
    </row>
    <row r="73">
      <c r="A73" s="3" t="inlineStr">
        <is>
          <t>MGJ14ZM/A</t>
        </is>
      </c>
      <c r="B73" s="3" t="inlineStr">
        <is>
          <t>Apple</t>
        </is>
      </c>
      <c r="C73" s="3" t="inlineStr">
        <is>
          <t>42MM SLATE MILANESE LOOP</t>
        </is>
      </c>
      <c r="D73" s="11" t="n">
        <v>101</v>
      </c>
      <c r="E73" s="12" t="n">
        <v>84.17</v>
      </c>
    </row>
    <row r="74">
      <c r="A74" s="3" t="inlineStr">
        <is>
          <t>MHY94ZM/A</t>
        </is>
      </c>
      <c r="B74" s="3" t="inlineStr">
        <is>
          <t>Apple</t>
        </is>
      </c>
      <c r="C74" s="3" t="inlineStr">
        <is>
          <t>42MM SOFT PINK SPORT BAND - M/L</t>
        </is>
      </c>
      <c r="D74" s="11" t="n">
        <v>50</v>
      </c>
      <c r="E74" s="12" t="n">
        <v>41.67</v>
      </c>
    </row>
    <row r="75">
      <c r="A75" s="3" t="inlineStr">
        <is>
          <t>MGAJ4ZM/A</t>
        </is>
      </c>
      <c r="B75" s="3" t="inlineStr">
        <is>
          <t>Apple</t>
        </is>
      </c>
      <c r="C75" s="3" t="inlineStr">
        <is>
          <t>42MM VEILED GREY NIKE SB - M/L</t>
        </is>
      </c>
      <c r="D75" s="11" t="n">
        <v>50</v>
      </c>
      <c r="E75" s="12" t="n">
        <v>41.67</v>
      </c>
    </row>
    <row r="76">
      <c r="A76" s="3" t="inlineStr">
        <is>
          <t>MGAH4ZM/A</t>
        </is>
      </c>
      <c r="B76" s="3" t="inlineStr">
        <is>
          <t>Apple</t>
        </is>
      </c>
      <c r="C76" s="3" t="inlineStr">
        <is>
          <t>42MM VEILED GREY NIKE SB - S/M</t>
        </is>
      </c>
      <c r="D76" s="11" t="n">
        <v>50</v>
      </c>
      <c r="E76" s="12" t="n">
        <v>41.67</v>
      </c>
    </row>
    <row r="77">
      <c r="A77" s="3" t="inlineStr">
        <is>
          <t>MGCY4ZM/A</t>
        </is>
      </c>
      <c r="B77" s="3" t="inlineStr">
        <is>
          <t>Apple</t>
        </is>
      </c>
      <c r="C77" s="3" t="inlineStr">
        <is>
          <t>42MM VEILED GREY NIKE SPORT LOOP</t>
        </is>
      </c>
      <c r="D77" s="11" t="n">
        <v>50</v>
      </c>
      <c r="E77" s="12" t="n">
        <v>41.67</v>
      </c>
    </row>
    <row r="78">
      <c r="A78" s="3" t="inlineStr">
        <is>
          <t>MGAA4ZM/A</t>
        </is>
      </c>
      <c r="B78" s="3" t="inlineStr">
        <is>
          <t>Apple</t>
        </is>
      </c>
      <c r="C78" s="3" t="inlineStr">
        <is>
          <t>42MM VOLT SPLASH NIKE SB - M/L</t>
        </is>
      </c>
      <c r="D78" s="11" t="n">
        <v>50</v>
      </c>
      <c r="E78" s="12" t="n">
        <v>41.67</v>
      </c>
    </row>
    <row r="79">
      <c r="A79" s="3" t="inlineStr">
        <is>
          <t>MGA94ZM/A</t>
        </is>
      </c>
      <c r="B79" s="3" t="inlineStr">
        <is>
          <t>Apple</t>
        </is>
      </c>
      <c r="C79" s="3" t="inlineStr">
        <is>
          <t>42MM VOLT SPLASH NIKE SB - S/M</t>
        </is>
      </c>
      <c r="D79" s="11" t="n">
        <v>50</v>
      </c>
      <c r="E79" s="12" t="n">
        <v>41.67</v>
      </c>
    </row>
    <row r="80">
      <c r="A80" s="3" t="inlineStr">
        <is>
          <t>MGCW4ZM/A</t>
        </is>
      </c>
      <c r="B80" s="3" t="inlineStr">
        <is>
          <t>Apple</t>
        </is>
      </c>
      <c r="C80" s="3" t="inlineStr">
        <is>
          <t>42MM VOLT SPLASH NIKE SPORT LOOP</t>
        </is>
      </c>
      <c r="D80" s="11" t="n">
        <v>50</v>
      </c>
      <c r="E80" s="12" t="n">
        <v>41.67</v>
      </c>
    </row>
    <row r="81">
      <c r="A81" s="3" t="inlineStr">
        <is>
          <t>3J606ZM/A</t>
        </is>
      </c>
      <c r="B81" s="3" t="inlineStr">
        <is>
          <t>Apple</t>
        </is>
      </c>
      <c r="C81" s="3" t="inlineStr">
        <is>
          <t>45MM MIDNIGHT SPORT BAND REG DEMO</t>
        </is>
      </c>
      <c r="D81" s="11" t="n">
        <v>59</v>
      </c>
      <c r="E81" s="12" t="n">
        <v>49.17</v>
      </c>
    </row>
    <row r="82">
      <c r="A82" s="3" t="inlineStr">
        <is>
          <t>MGXV4ZM/A</t>
        </is>
      </c>
      <c r="B82" s="3" t="inlineStr">
        <is>
          <t>Apple</t>
        </is>
      </c>
      <c r="C82" s="3" t="inlineStr">
        <is>
          <t>45MM PRIDE EDITION SPORT LOOP</t>
        </is>
      </c>
      <c r="D82" s="11" t="n">
        <v>50</v>
      </c>
      <c r="E82" s="12" t="n">
        <v>41.67</v>
      </c>
    </row>
    <row r="83">
      <c r="A83" s="3" t="inlineStr">
        <is>
          <t>MGC74ZM/A</t>
        </is>
      </c>
      <c r="B83" s="3" t="inlineStr">
        <is>
          <t>Apple</t>
        </is>
      </c>
      <c r="C83" s="3" t="inlineStr">
        <is>
          <t>46MM ALPENGLOW PINK NIKE SB - M/L</t>
        </is>
      </c>
      <c r="D83" s="11" t="n">
        <v>50</v>
      </c>
      <c r="E83" s="12" t="n">
        <v>41.67</v>
      </c>
    </row>
    <row r="84">
      <c r="A84" s="3" t="inlineStr">
        <is>
          <t>MGC64ZM/A</t>
        </is>
      </c>
      <c r="B84" s="3" t="inlineStr">
        <is>
          <t>Apple</t>
        </is>
      </c>
      <c r="C84" s="3" t="inlineStr">
        <is>
          <t>46MM ALPENGLOW PINK NIKE SB - S/M</t>
        </is>
      </c>
      <c r="D84" s="11" t="n">
        <v>50</v>
      </c>
      <c r="E84" s="12" t="n">
        <v>41.67</v>
      </c>
    </row>
    <row r="85">
      <c r="A85" s="3" t="inlineStr">
        <is>
          <t>MGD54ZM/A</t>
        </is>
      </c>
      <c r="B85" s="3" t="inlineStr">
        <is>
          <t>Apple</t>
        </is>
      </c>
      <c r="C85" s="3" t="inlineStr">
        <is>
          <t>46MM ALPENGLOW PINK NIKE SPORT LOOP</t>
        </is>
      </c>
      <c r="D85" s="11" t="n">
        <v>50</v>
      </c>
      <c r="E85" s="12" t="n">
        <v>41.67</v>
      </c>
    </row>
    <row r="86">
      <c r="A86" s="3" t="inlineStr">
        <is>
          <t>MFGY4ZM/A</t>
        </is>
      </c>
      <c r="B86" s="3" t="inlineStr">
        <is>
          <t>Apple</t>
        </is>
      </c>
      <c r="C86" s="3" t="inlineStr">
        <is>
          <t>46MM ANCHOR BLUE SPORT BAND - M/L</t>
        </is>
      </c>
      <c r="D86" s="11" t="n">
        <v>50</v>
      </c>
      <c r="E86" s="12" t="n">
        <v>41.67</v>
      </c>
    </row>
    <row r="87">
      <c r="A87" s="3" t="inlineStr">
        <is>
          <t>MFGX4ZM/A</t>
        </is>
      </c>
      <c r="B87" s="3" t="inlineStr">
        <is>
          <t>Apple</t>
        </is>
      </c>
      <c r="C87" s="3" t="inlineStr">
        <is>
          <t>46MM ANCHOR BLUE SPORT BAND - S/M</t>
        </is>
      </c>
      <c r="D87" s="11" t="n">
        <v>50</v>
      </c>
      <c r="E87" s="12" t="n">
        <v>41.67</v>
      </c>
    </row>
    <row r="88">
      <c r="A88" s="3" t="inlineStr">
        <is>
          <t>MFFH4ZM/A</t>
        </is>
      </c>
      <c r="B88" s="3" t="inlineStr">
        <is>
          <t>Apple</t>
        </is>
      </c>
      <c r="C88" s="3" t="inlineStr">
        <is>
          <t>46MM ANCHOR BLUE SPORT LOOP</t>
        </is>
      </c>
      <c r="D88" s="11" t="n">
        <v>50</v>
      </c>
      <c r="E88" s="12" t="n">
        <v>41.67</v>
      </c>
    </row>
    <row r="89">
      <c r="A89" s="3" t="inlineStr">
        <is>
          <t>MHYU4ZM/A</t>
        </is>
      </c>
      <c r="B89" s="3" t="inlineStr">
        <is>
          <t>Apple</t>
        </is>
      </c>
      <c r="C89" s="3" t="inlineStr">
        <is>
          <t>46MM BLUE MIST SPORT LOOP</t>
        </is>
      </c>
      <c r="D89" s="11" t="n">
        <v>50</v>
      </c>
      <c r="E89" s="12" t="n">
        <v>41.67</v>
      </c>
    </row>
    <row r="90">
      <c r="A90" s="3" t="inlineStr">
        <is>
          <t>MGCA4ZM/A</t>
        </is>
      </c>
      <c r="B90" s="3" t="inlineStr">
        <is>
          <t>Apple</t>
        </is>
      </c>
      <c r="C90" s="3" t="inlineStr">
        <is>
          <t>46MM BLUE RIBBON NIKE SB - M/L</t>
        </is>
      </c>
      <c r="D90" s="11" t="n">
        <v>50</v>
      </c>
      <c r="E90" s="12" t="n">
        <v>41.67</v>
      </c>
    </row>
    <row r="91">
      <c r="A91" s="3" t="inlineStr">
        <is>
          <t>MGD64ZM/A</t>
        </is>
      </c>
      <c r="B91" s="3" t="inlineStr">
        <is>
          <t>Apple</t>
        </is>
      </c>
      <c r="C91" s="3" t="inlineStr">
        <is>
          <t>46MM BLUE RIBBON NIKE SPORT LOOP</t>
        </is>
      </c>
      <c r="D91" s="11" t="n">
        <v>50</v>
      </c>
      <c r="E91" s="12" t="n">
        <v>41.67</v>
      </c>
    </row>
    <row r="92">
      <c r="A92" s="3" t="inlineStr">
        <is>
          <t>MHYJ4ZM/A</t>
        </is>
      </c>
      <c r="B92" s="3" t="inlineStr">
        <is>
          <t>Apple</t>
        </is>
      </c>
      <c r="C92" s="3" t="inlineStr">
        <is>
          <t>46MM BRIGHT GUAVA SPORT BAND - M/L</t>
        </is>
      </c>
      <c r="D92" s="11" t="n">
        <v>50</v>
      </c>
      <c r="E92" s="12" t="n">
        <v>41.67</v>
      </c>
    </row>
    <row r="93">
      <c r="A93" s="3" t="inlineStr">
        <is>
          <t>MHYH4ZM/A</t>
        </is>
      </c>
      <c r="B93" s="3" t="inlineStr">
        <is>
          <t>Apple</t>
        </is>
      </c>
      <c r="C93" s="3" t="inlineStr">
        <is>
          <t>46MM BRIGHT GUAVA SPORT BAND - S/M</t>
        </is>
      </c>
      <c r="D93" s="11" t="n">
        <v>50</v>
      </c>
      <c r="E93" s="12" t="n">
        <v>41.67</v>
      </c>
    </row>
    <row r="94">
      <c r="A94" s="3" t="inlineStr">
        <is>
          <t>MHYW4ZM/A</t>
        </is>
      </c>
      <c r="B94" s="3" t="inlineStr">
        <is>
          <t>Apple</t>
        </is>
      </c>
      <c r="C94" s="3" t="inlineStr">
        <is>
          <t>46MM BRIGHT GUAVA SPORT LOOP</t>
        </is>
      </c>
      <c r="D94" s="11" t="n">
        <v>50</v>
      </c>
      <c r="E94" s="12" t="n">
        <v>41.67</v>
      </c>
    </row>
    <row r="95">
      <c r="A95" s="3" t="inlineStr">
        <is>
          <t>MHYV4ZM/A</t>
        </is>
      </c>
      <c r="B95" s="3" t="inlineStr">
        <is>
          <t>Apple</t>
        </is>
      </c>
      <c r="C95" s="3" t="inlineStr">
        <is>
          <t>46MM CANTALOUPE SPORT LOOP</t>
        </is>
      </c>
      <c r="D95" s="11" t="n">
        <v>50</v>
      </c>
      <c r="E95" s="12" t="n">
        <v>41.67</v>
      </c>
    </row>
    <row r="96">
      <c r="A96" s="3" t="inlineStr">
        <is>
          <t>MGDG4ZM/A</t>
        </is>
      </c>
      <c r="B96" s="3" t="inlineStr">
        <is>
          <t>Apple</t>
        </is>
      </c>
      <c r="C96" s="3" t="inlineStr">
        <is>
          <t>46MM CARAMEL MAGNETIC LINK - M/L</t>
        </is>
      </c>
      <c r="D96" s="11" t="n">
        <v>101</v>
      </c>
      <c r="E96" s="12" t="n">
        <v>84.17</v>
      </c>
    </row>
    <row r="97">
      <c r="A97" s="3" t="inlineStr">
        <is>
          <t>MGDF4ZM/A</t>
        </is>
      </c>
      <c r="B97" s="3" t="inlineStr">
        <is>
          <t>Apple</t>
        </is>
      </c>
      <c r="C97" s="3" t="inlineStr">
        <is>
          <t>46MM CARAMEL MAGNETIC LINK - S/M</t>
        </is>
      </c>
      <c r="D97" s="11" t="n">
        <v>101</v>
      </c>
      <c r="E97" s="12" t="n">
        <v>84.17</v>
      </c>
    </row>
    <row r="98">
      <c r="A98" s="3" t="inlineStr">
        <is>
          <t>MHYL4ZM/A</t>
        </is>
      </c>
      <c r="B98" s="3" t="inlineStr">
        <is>
          <t>Apple</t>
        </is>
      </c>
      <c r="C98" s="3" t="inlineStr">
        <is>
          <t>46MM CLEMENTINE SPORT BAND - M/L</t>
        </is>
      </c>
      <c r="D98" s="11" t="n">
        <v>50</v>
      </c>
      <c r="E98" s="12" t="n">
        <v>41.67</v>
      </c>
    </row>
    <row r="99">
      <c r="A99" s="3" t="inlineStr">
        <is>
          <t>MHYK4ZM/A</t>
        </is>
      </c>
      <c r="B99" s="3" t="inlineStr">
        <is>
          <t>Apple</t>
        </is>
      </c>
      <c r="C99" s="3" t="inlineStr">
        <is>
          <t>46MM CLEMENTINE SPORT BAND - S/M</t>
        </is>
      </c>
      <c r="D99" s="11" t="n">
        <v>50</v>
      </c>
      <c r="E99" s="12" t="n">
        <v>41.67</v>
      </c>
    </row>
    <row r="100">
      <c r="A100" s="3" t="inlineStr">
        <is>
          <t>MFFJ4ZM/A</t>
        </is>
      </c>
      <c r="B100" s="3" t="inlineStr">
        <is>
          <t>Apple</t>
        </is>
      </c>
      <c r="C100" s="3" t="inlineStr">
        <is>
          <t>46MM FOREST SPORT LOOP</t>
        </is>
      </c>
      <c r="D100" s="11" t="n">
        <v>50</v>
      </c>
      <c r="E100" s="12" t="n">
        <v>41.67</v>
      </c>
    </row>
    <row r="101">
      <c r="A101" s="3" t="inlineStr">
        <is>
          <t>MGJ54ZM/A</t>
        </is>
      </c>
      <c r="B101" s="3" t="inlineStr">
        <is>
          <t>Apple</t>
        </is>
      </c>
      <c r="C101" s="3" t="inlineStr">
        <is>
          <t>46MM GOLD MILANESE LOOP - M/L</t>
        </is>
      </c>
      <c r="D101" s="11" t="n">
        <v>101</v>
      </c>
      <c r="E101" s="12" t="n">
        <v>84.17</v>
      </c>
    </row>
    <row r="102">
      <c r="A102" s="3" t="inlineStr">
        <is>
          <t>MGJ44ZM/A</t>
        </is>
      </c>
      <c r="B102" s="3" t="inlineStr">
        <is>
          <t>Apple</t>
        </is>
      </c>
      <c r="C102" s="3" t="inlineStr">
        <is>
          <t>46MM GOLD MILANESE LOOP - S/M</t>
        </is>
      </c>
      <c r="D102" s="11" t="n">
        <v>101</v>
      </c>
      <c r="E102" s="12" t="n">
        <v>84.17</v>
      </c>
    </row>
    <row r="103">
      <c r="A103" s="3" t="inlineStr">
        <is>
          <t>MGC24ZM/A</t>
        </is>
      </c>
      <c r="B103" s="3" t="inlineStr">
        <is>
          <t>Apple</t>
        </is>
      </c>
      <c r="C103" s="3" t="inlineStr">
        <is>
          <t>46MM MIDNIGHT BLACK NIKE SB - S/M</t>
        </is>
      </c>
      <c r="D103" s="11" t="n">
        <v>50</v>
      </c>
      <c r="E103" s="12" t="n">
        <v>41.67</v>
      </c>
    </row>
    <row r="104">
      <c r="A104" s="3" t="inlineStr">
        <is>
          <t>MGJ24ZM/A</t>
        </is>
      </c>
      <c r="B104" s="3" t="inlineStr">
        <is>
          <t>Apple</t>
        </is>
      </c>
      <c r="C104" s="3" t="inlineStr">
        <is>
          <t>46MM NATURAL MILANESE LOOP - S/M</t>
        </is>
      </c>
      <c r="D104" s="11" t="n">
        <v>101</v>
      </c>
      <c r="E104" s="12" t="n">
        <v>84.17</v>
      </c>
    </row>
    <row r="105">
      <c r="A105" s="3" t="inlineStr">
        <is>
          <t>MGJ34ZM/A</t>
        </is>
      </c>
      <c r="B105" s="3" t="inlineStr">
        <is>
          <t>Apple</t>
        </is>
      </c>
      <c r="C105" s="3" t="inlineStr">
        <is>
          <t>46MM NATURAL MILANESE?LOOP - M/L</t>
        </is>
      </c>
      <c r="D105" s="11" t="n">
        <v>101</v>
      </c>
      <c r="E105" s="12" t="n">
        <v>84.17</v>
      </c>
    </row>
    <row r="106">
      <c r="A106" s="3" t="inlineStr">
        <is>
          <t>MGDJ4ZM/A</t>
        </is>
      </c>
      <c r="B106" s="3" t="inlineStr">
        <is>
          <t>Apple</t>
        </is>
      </c>
      <c r="C106" s="3" t="inlineStr">
        <is>
          <t>46MM NAVY MAGNETIC LINK - M/L</t>
        </is>
      </c>
      <c r="D106" s="11" t="n">
        <v>101</v>
      </c>
      <c r="E106" s="12" t="n">
        <v>84.17</v>
      </c>
    </row>
    <row r="107">
      <c r="A107" s="3" t="inlineStr">
        <is>
          <t>MGDH4ZM/A</t>
        </is>
      </c>
      <c r="B107" s="3" t="inlineStr">
        <is>
          <t>Apple</t>
        </is>
      </c>
      <c r="C107" s="3" t="inlineStr">
        <is>
          <t>46MM NAVY MAGNETIC LINK - S/M</t>
        </is>
      </c>
      <c r="D107" s="11" t="n">
        <v>101</v>
      </c>
      <c r="E107" s="12" t="n">
        <v>84.17</v>
      </c>
    </row>
    <row r="108">
      <c r="A108" s="3" t="inlineStr">
        <is>
          <t>MFGW4ZM/A</t>
        </is>
      </c>
      <c r="B108" s="3" t="inlineStr">
        <is>
          <t>Apple</t>
        </is>
      </c>
      <c r="C108" s="3" t="inlineStr">
        <is>
          <t>46MM NEON YELLOW SPORT BAND - M/L</t>
        </is>
      </c>
      <c r="D108" s="11" t="n">
        <v>50</v>
      </c>
      <c r="E108" s="12" t="n">
        <v>41.67</v>
      </c>
    </row>
    <row r="109">
      <c r="A109" s="3" t="inlineStr">
        <is>
          <t>MG9D4ZM/A</t>
        </is>
      </c>
      <c r="B109" s="3" t="inlineStr">
        <is>
          <t>Apple</t>
        </is>
      </c>
      <c r="C109" s="3" t="inlineStr">
        <is>
          <t>46MM NEON YELLOW SPORT BAND - M/L</t>
        </is>
      </c>
      <c r="D109" s="11" t="n">
        <v>101</v>
      </c>
      <c r="E109" s="12" t="n">
        <v>84.17</v>
      </c>
    </row>
    <row r="110">
      <c r="A110" s="3" t="inlineStr">
        <is>
          <t>MFGV4ZM/A</t>
        </is>
      </c>
      <c r="B110" s="3" t="inlineStr">
        <is>
          <t>Apple</t>
        </is>
      </c>
      <c r="C110" s="3" t="inlineStr">
        <is>
          <t>46MM NEON YELLOW SPORT BAND - S/M</t>
        </is>
      </c>
      <c r="D110" s="11" t="n">
        <v>50</v>
      </c>
      <c r="E110" s="12" t="n">
        <v>41.67</v>
      </c>
    </row>
    <row r="111">
      <c r="A111" s="3" t="inlineStr">
        <is>
          <t>MFFL4ZM/A</t>
        </is>
      </c>
      <c r="B111" s="3" t="inlineStr">
        <is>
          <t>Apple</t>
        </is>
      </c>
      <c r="C111" s="3" t="inlineStr">
        <is>
          <t>46MM NEON YELLOW SPORT LOOP</t>
        </is>
      </c>
      <c r="D111" s="11" t="n">
        <v>50</v>
      </c>
      <c r="E111" s="12" t="n">
        <v>41.67</v>
      </c>
    </row>
    <row r="112">
      <c r="A112" s="3" t="inlineStr">
        <is>
          <t>MFH14ZM/A</t>
        </is>
      </c>
      <c r="B112" s="3" t="inlineStr">
        <is>
          <t>Apple</t>
        </is>
      </c>
      <c r="C112" s="3" t="inlineStr">
        <is>
          <t>46MM PURPLE FOG SPORT BAND - M/L</t>
        </is>
      </c>
      <c r="D112" s="11" t="n">
        <v>50</v>
      </c>
      <c r="E112" s="12" t="n">
        <v>41.67</v>
      </c>
    </row>
    <row r="113">
      <c r="A113" s="3" t="inlineStr">
        <is>
          <t>MFH04ZM/A</t>
        </is>
      </c>
      <c r="B113" s="3" t="inlineStr">
        <is>
          <t>Apple</t>
        </is>
      </c>
      <c r="C113" s="3" t="inlineStr">
        <is>
          <t>46MM PURPLE FOG SPORT BAND - S/M</t>
        </is>
      </c>
      <c r="D113" s="11" t="n">
        <v>50</v>
      </c>
      <c r="E113" s="12" t="n">
        <v>41.67</v>
      </c>
    </row>
    <row r="114">
      <c r="A114" s="3" t="inlineStr">
        <is>
          <t>MFFK4ZM/A</t>
        </is>
      </c>
      <c r="B114" s="3" t="inlineStr">
        <is>
          <t>Apple</t>
        </is>
      </c>
      <c r="C114" s="3" t="inlineStr">
        <is>
          <t>46MM PURPLE FOG SPORT LOOP</t>
        </is>
      </c>
      <c r="D114" s="11" t="n">
        <v>50</v>
      </c>
      <c r="E114" s="12" t="n">
        <v>41.67</v>
      </c>
    </row>
    <row r="115">
      <c r="A115" s="3" t="inlineStr">
        <is>
          <t>MGDL4ZM/A</t>
        </is>
      </c>
      <c r="B115" s="3" t="inlineStr">
        <is>
          <t>Apple</t>
        </is>
      </c>
      <c r="C115" s="3" t="inlineStr">
        <is>
          <t>46MM SAGE GRAY MAGNETIC LINK - M/L</t>
        </is>
      </c>
      <c r="D115" s="11" t="n">
        <v>101</v>
      </c>
      <c r="E115" s="12" t="n">
        <v>84.17</v>
      </c>
    </row>
    <row r="116">
      <c r="A116" s="3" t="inlineStr">
        <is>
          <t>MGDK4ZM/A</t>
        </is>
      </c>
      <c r="B116" s="3" t="inlineStr">
        <is>
          <t>Apple</t>
        </is>
      </c>
      <c r="C116" s="3" t="inlineStr">
        <is>
          <t>46MM SAGE GRAY MAGNETIC LINK - S/M</t>
        </is>
      </c>
      <c r="D116" s="11" t="n">
        <v>101</v>
      </c>
      <c r="E116" s="12" t="n">
        <v>84.17</v>
      </c>
    </row>
    <row r="117">
      <c r="A117" s="3" t="inlineStr">
        <is>
          <t>MGJ74ZM/A</t>
        </is>
      </c>
      <c r="B117" s="3" t="inlineStr">
        <is>
          <t>Apple</t>
        </is>
      </c>
      <c r="C117" s="3" t="inlineStr">
        <is>
          <t>46MM SLATE MILANESE?LOOP - M/L</t>
        </is>
      </c>
      <c r="D117" s="11" t="n">
        <v>101</v>
      </c>
      <c r="E117" s="12" t="n">
        <v>84.17</v>
      </c>
    </row>
    <row r="118">
      <c r="A118" s="3" t="inlineStr">
        <is>
          <t>MGJ64ZM/A</t>
        </is>
      </c>
      <c r="B118" s="3" t="inlineStr">
        <is>
          <t>Apple</t>
        </is>
      </c>
      <c r="C118" s="3" t="inlineStr">
        <is>
          <t>46MM SLATE MILANESE?LOOP - S/M</t>
        </is>
      </c>
      <c r="D118" s="11" t="n">
        <v>101</v>
      </c>
      <c r="E118" s="12" t="n">
        <v>84.17</v>
      </c>
    </row>
    <row r="119">
      <c r="A119" s="3" t="inlineStr">
        <is>
          <t>MHYG4ZM/A</t>
        </is>
      </c>
      <c r="B119" s="3" t="inlineStr">
        <is>
          <t>Apple</t>
        </is>
      </c>
      <c r="C119" s="3" t="inlineStr">
        <is>
          <t>46MM SOFT PINK SPORT BAND - M/L</t>
        </is>
      </c>
      <c r="D119" s="11" t="n">
        <v>50</v>
      </c>
      <c r="E119" s="12" t="n">
        <v>41.67</v>
      </c>
    </row>
    <row r="120">
      <c r="A120" s="3" t="inlineStr">
        <is>
          <t>MGC54ZM/A</t>
        </is>
      </c>
      <c r="B120" s="3" t="inlineStr">
        <is>
          <t>Apple</t>
        </is>
      </c>
      <c r="C120" s="3" t="inlineStr">
        <is>
          <t>46MM VEILED GREY NIKE SB - M/L</t>
        </is>
      </c>
      <c r="D120" s="11" t="n">
        <v>50</v>
      </c>
      <c r="E120" s="12" t="n">
        <v>41.67</v>
      </c>
    </row>
    <row r="121">
      <c r="A121" s="3" t="inlineStr">
        <is>
          <t>MGD44ZM/A</t>
        </is>
      </c>
      <c r="B121" s="3" t="inlineStr">
        <is>
          <t>Apple</t>
        </is>
      </c>
      <c r="C121" s="3" t="inlineStr">
        <is>
          <t>46MM VEILED GREY NIKE SPORT LOOP</t>
        </is>
      </c>
      <c r="D121" s="11" t="n">
        <v>50</v>
      </c>
      <c r="E121" s="12" t="n">
        <v>41.67</v>
      </c>
    </row>
    <row r="122">
      <c r="A122" s="3" t="inlineStr">
        <is>
          <t>MGC14ZM/A</t>
        </is>
      </c>
      <c r="B122" s="3" t="inlineStr">
        <is>
          <t>Apple</t>
        </is>
      </c>
      <c r="C122" s="3" t="inlineStr">
        <is>
          <t>46MM VOLT SPLASH NIKE SB - M/L</t>
        </is>
      </c>
      <c r="D122" s="11" t="n">
        <v>50</v>
      </c>
      <c r="E122" s="12" t="n">
        <v>41.67</v>
      </c>
    </row>
    <row r="123">
      <c r="A123" s="3" t="inlineStr">
        <is>
          <t>MGC04ZM/A</t>
        </is>
      </c>
      <c r="B123" s="3" t="inlineStr">
        <is>
          <t>Apple</t>
        </is>
      </c>
      <c r="C123" s="3" t="inlineStr">
        <is>
          <t>46MM VOLT SPLASH NIKE SB - S/M</t>
        </is>
      </c>
      <c r="D123" s="11" t="n">
        <v>50</v>
      </c>
      <c r="E123" s="12" t="n">
        <v>41.67</v>
      </c>
    </row>
    <row r="124">
      <c r="A124" s="3" t="inlineStr">
        <is>
          <t>MGD24ZM/A</t>
        </is>
      </c>
      <c r="B124" s="3" t="inlineStr">
        <is>
          <t>Apple</t>
        </is>
      </c>
      <c r="C124" s="3" t="inlineStr">
        <is>
          <t>46MM VOLT SPLASH NIKE SPORT LOOP</t>
        </is>
      </c>
      <c r="D124" s="11" t="n">
        <v>50</v>
      </c>
      <c r="E124" s="12" t="n">
        <v>41.67</v>
      </c>
    </row>
    <row r="125">
      <c r="A125" s="3" t="inlineStr">
        <is>
          <t>MGCJ4ZM/A</t>
        </is>
      </c>
      <c r="B125" s="3" t="inlineStr">
        <is>
          <t>Apple</t>
        </is>
      </c>
      <c r="C125" s="3" t="inlineStr">
        <is>
          <t>49MM ANCHOR BLUE OBAND - BT FINISH</t>
        </is>
      </c>
      <c r="D125" s="11" t="n">
        <v>101</v>
      </c>
      <c r="E125" s="12" t="n">
        <v>84.17</v>
      </c>
    </row>
    <row r="126">
      <c r="A126" s="3" t="inlineStr">
        <is>
          <t>MGCK4ZM/A</t>
        </is>
      </c>
      <c r="B126" s="3" t="inlineStr">
        <is>
          <t>Apple</t>
        </is>
      </c>
      <c r="C126" s="3" t="inlineStr">
        <is>
          <t>49MM ANCHOR?BLUE OBAND EX - BT FIN</t>
        </is>
      </c>
      <c r="D126" s="11" t="n">
        <v>50</v>
      </c>
      <c r="E126" s="12" t="n">
        <v>41.67</v>
      </c>
    </row>
    <row r="127">
      <c r="A127" s="3" t="inlineStr">
        <is>
          <t>MGCE4ZM/A</t>
        </is>
      </c>
      <c r="B127" s="3" t="inlineStr">
        <is>
          <t>Apple</t>
        </is>
      </c>
      <c r="C127" s="3" t="inlineStr">
        <is>
          <t>49MM ANCHOR?BLUE OBAND EX-NT FINISH</t>
        </is>
      </c>
      <c r="D127" s="11" t="n">
        <v>50</v>
      </c>
      <c r="E127" s="12" t="n">
        <v>41.67</v>
      </c>
    </row>
    <row r="128">
      <c r="A128" s="3" t="inlineStr">
        <is>
          <t>MFTG4ZM/A</t>
        </is>
      </c>
      <c r="B128" s="3" t="inlineStr">
        <is>
          <t>Apple</t>
        </is>
      </c>
      <c r="C128" s="3" t="inlineStr">
        <is>
          <t>49MM BLACK AL -?LGE - NT FIN</t>
        </is>
      </c>
      <c r="D128" s="11" t="n">
        <v>101</v>
      </c>
      <c r="E128" s="12" t="n">
        <v>84.17</v>
      </c>
    </row>
    <row r="129">
      <c r="A129" s="3" t="inlineStr">
        <is>
          <t>MG9G4ZM/A</t>
        </is>
      </c>
      <c r="B129" s="3" t="inlineStr">
        <is>
          <t>Apple</t>
        </is>
      </c>
      <c r="C129" s="3" t="inlineStr">
        <is>
          <t>49MM BLACK AL -?SML - BT FIN</t>
        </is>
      </c>
      <c r="D129" s="11" t="n">
        <v>101</v>
      </c>
      <c r="E129" s="12" t="n">
        <v>84.17</v>
      </c>
    </row>
    <row r="130">
      <c r="A130" s="3" t="inlineStr">
        <is>
          <t>MFTE4ZM/A</t>
        </is>
      </c>
      <c r="B130" s="3" t="inlineStr">
        <is>
          <t>Apple</t>
        </is>
      </c>
      <c r="C130" s="3" t="inlineStr">
        <is>
          <t>49MM BLACK AL -SML - NT FIN</t>
        </is>
      </c>
      <c r="D130" s="11" t="n">
        <v>101</v>
      </c>
      <c r="E130" s="12" t="n">
        <v>84.17</v>
      </c>
    </row>
    <row r="131">
      <c r="A131" s="3" t="inlineStr">
        <is>
          <t>MG9U4ZM/A</t>
        </is>
      </c>
      <c r="B131" s="3" t="inlineStr">
        <is>
          <t>Apple</t>
        </is>
      </c>
      <c r="C131" s="3" t="inlineStr">
        <is>
          <t>49MM BLACK/CHAR T/LOOP-M/L-BT FIN</t>
        </is>
      </c>
      <c r="D131" s="11" t="n">
        <v>101</v>
      </c>
      <c r="E131" s="12" t="n">
        <v>84.17</v>
      </c>
    </row>
    <row r="132">
      <c r="A132" s="3" t="inlineStr">
        <is>
          <t>MFT94ZM/A</t>
        </is>
      </c>
      <c r="B132" s="3" t="inlineStr">
        <is>
          <t>Apple</t>
        </is>
      </c>
      <c r="C132" s="3" t="inlineStr">
        <is>
          <t>49MM BLACK/CHAR T/LOOP-M/L-NT FIN</t>
        </is>
      </c>
      <c r="D132" s="11" t="n">
        <v>101</v>
      </c>
      <c r="E132" s="12" t="n">
        <v>84.17</v>
      </c>
    </row>
    <row r="133">
      <c r="A133" s="3" t="inlineStr">
        <is>
          <t>MG9T4ZM/A</t>
        </is>
      </c>
      <c r="B133" s="3" t="inlineStr">
        <is>
          <t>Apple</t>
        </is>
      </c>
      <c r="C133" s="3" t="inlineStr">
        <is>
          <t>49MM BLACK/CHAR T/LOOP-S/M-BT FIN</t>
        </is>
      </c>
      <c r="D133" s="11" t="n">
        <v>101</v>
      </c>
      <c r="E133" s="12" t="n">
        <v>84.17</v>
      </c>
    </row>
    <row r="134">
      <c r="A134" s="3" t="inlineStr">
        <is>
          <t>MFT84ZM/A</t>
        </is>
      </c>
      <c r="B134" s="3" t="inlineStr">
        <is>
          <t>Apple</t>
        </is>
      </c>
      <c r="C134" s="3" t="inlineStr">
        <is>
          <t>49MM BLACK/CHAR T/LOOP-S/M-NT FIN</t>
        </is>
      </c>
      <c r="D134" s="11" t="n">
        <v>101</v>
      </c>
      <c r="E134" s="12" t="n">
        <v>84.17</v>
      </c>
    </row>
    <row r="135">
      <c r="A135" s="3" t="inlineStr">
        <is>
          <t>MG9R4ZM/A</t>
        </is>
      </c>
      <c r="B135" s="3" t="inlineStr">
        <is>
          <t>Apple</t>
        </is>
      </c>
      <c r="C135" s="3" t="inlineStr">
        <is>
          <t>49MM BLUE/BRI BLUE T/LOOP-M/L-BT</t>
        </is>
      </c>
      <c r="D135" s="11" t="n">
        <v>101</v>
      </c>
      <c r="E135" s="12" t="n">
        <v>84.17</v>
      </c>
    </row>
    <row r="136">
      <c r="A136" s="3" t="inlineStr">
        <is>
          <t>MFT74ZM/A</t>
        </is>
      </c>
      <c r="B136" s="3" t="inlineStr">
        <is>
          <t>Apple</t>
        </is>
      </c>
      <c r="C136" s="3" t="inlineStr">
        <is>
          <t>49MM BLUE/BRI BLUE T/LOOP-M/L-NT FIN</t>
        </is>
      </c>
      <c r="D136" s="11" t="n">
        <v>101</v>
      </c>
      <c r="E136" s="12" t="n">
        <v>84.17</v>
      </c>
    </row>
    <row r="137">
      <c r="A137" s="3" t="inlineStr">
        <is>
          <t>MG9Q4ZM/A</t>
        </is>
      </c>
      <c r="B137" s="3" t="inlineStr">
        <is>
          <t>Apple</t>
        </is>
      </c>
      <c r="C137" s="3" t="inlineStr">
        <is>
          <t>49MM BLUE/BRI BLUE T/LOOP-S/M-BT</t>
        </is>
      </c>
      <c r="D137" s="11" t="n">
        <v>101</v>
      </c>
      <c r="E137" s="12" t="n">
        <v>84.17</v>
      </c>
    </row>
    <row r="138">
      <c r="A138" s="3" t="inlineStr">
        <is>
          <t>MFT64ZM/A</t>
        </is>
      </c>
      <c r="B138" s="3" t="inlineStr">
        <is>
          <t>Apple</t>
        </is>
      </c>
      <c r="C138" s="3" t="inlineStr">
        <is>
          <t>49MM BLUE/BRI BLUE T/LOOP-S/M-NT FI</t>
        </is>
      </c>
      <c r="D138" s="11" t="n">
        <v>101</v>
      </c>
      <c r="E138" s="12" t="n">
        <v>84.17</v>
      </c>
    </row>
    <row r="139">
      <c r="A139" s="3" t="inlineStr">
        <is>
          <t>MGHU4ZM/A</t>
        </is>
      </c>
      <c r="B139" s="3" t="inlineStr">
        <is>
          <t>Apple</t>
        </is>
      </c>
      <c r="C139" s="3" t="inlineStr">
        <is>
          <t>49MM BT MILANESE LOOP - LARGE</t>
        </is>
      </c>
      <c r="D139" s="11" t="n">
        <v>202</v>
      </c>
      <c r="E139" s="12" t="n">
        <v>168.33</v>
      </c>
    </row>
    <row r="140">
      <c r="A140" s="3" t="inlineStr">
        <is>
          <t>MGHT4ZM/A</t>
        </is>
      </c>
      <c r="B140" s="3" t="inlineStr">
        <is>
          <t>Apple</t>
        </is>
      </c>
      <c r="C140" s="3" t="inlineStr">
        <is>
          <t>49MM BT MILANESE LOOP - MEDIUM</t>
        </is>
      </c>
      <c r="D140" s="11" t="n">
        <v>202</v>
      </c>
      <c r="E140" s="12" t="n">
        <v>168.33</v>
      </c>
    </row>
    <row r="141">
      <c r="A141" s="3" t="inlineStr">
        <is>
          <t>MGHR4ZM/A</t>
        </is>
      </c>
      <c r="B141" s="3" t="inlineStr">
        <is>
          <t>Apple</t>
        </is>
      </c>
      <c r="C141" s="3" t="inlineStr">
        <is>
          <t>49MM BT MILANESE LOOP - SMALL</t>
        </is>
      </c>
      <c r="D141" s="11" t="n">
        <v>202</v>
      </c>
      <c r="E141" s="12" t="n">
        <v>168.33</v>
      </c>
    </row>
    <row r="142">
      <c r="A142" s="3" t="inlineStr">
        <is>
          <t>MG9P4ZM/A</t>
        </is>
      </c>
      <c r="B142" s="3" t="inlineStr">
        <is>
          <t>Apple</t>
        </is>
      </c>
      <c r="C142" s="3" t="inlineStr">
        <is>
          <t>49MM GRE/NEO T/LOOP?-?M/L - BT FIN</t>
        </is>
      </c>
      <c r="D142" s="11" t="n">
        <v>101</v>
      </c>
      <c r="E142" s="12" t="n">
        <v>84.17</v>
      </c>
    </row>
    <row r="143">
      <c r="A143" s="3" t="inlineStr">
        <is>
          <t>MFT54ZM/A</t>
        </is>
      </c>
      <c r="B143" s="3" t="inlineStr">
        <is>
          <t>Apple</t>
        </is>
      </c>
      <c r="C143" s="3" t="inlineStr">
        <is>
          <t>49MM GRE/NEO T/LOOP?-?M/L - NT FIN</t>
        </is>
      </c>
      <c r="D143" s="11" t="n">
        <v>101</v>
      </c>
      <c r="E143" s="12" t="n">
        <v>84.17</v>
      </c>
    </row>
    <row r="144">
      <c r="A144" s="3" t="inlineStr">
        <is>
          <t>MG9N4ZM/A</t>
        </is>
      </c>
      <c r="B144" s="3" t="inlineStr">
        <is>
          <t>Apple</t>
        </is>
      </c>
      <c r="C144" s="3" t="inlineStr">
        <is>
          <t>49MM GRE/NEO T/LOOP?-?S/M - BT FIN</t>
        </is>
      </c>
      <c r="D144" s="11" t="n">
        <v>101</v>
      </c>
      <c r="E144" s="12" t="n">
        <v>84.17</v>
      </c>
    </row>
    <row r="145">
      <c r="A145" s="3" t="inlineStr">
        <is>
          <t>MFT44ZM/A</t>
        </is>
      </c>
      <c r="B145" s="3" t="inlineStr">
        <is>
          <t>Apple</t>
        </is>
      </c>
      <c r="C145" s="3" t="inlineStr">
        <is>
          <t>49MM GRE/NEO T/LOOP?-?S/M - NT FIN</t>
        </is>
      </c>
      <c r="D145" s="11" t="n">
        <v>101</v>
      </c>
      <c r="E145" s="12" t="n">
        <v>84.17</v>
      </c>
    </row>
    <row r="146">
      <c r="A146" s="3" t="inlineStr">
        <is>
          <t>MG9L4ZM/A</t>
        </is>
      </c>
      <c r="B146" s="3" t="inlineStr">
        <is>
          <t>Apple</t>
        </is>
      </c>
      <c r="C146" s="3" t="inlineStr">
        <is>
          <t>49MM LIGHT BLUE AL - MED - BT FIN</t>
        </is>
      </c>
      <c r="D146" s="11" t="n">
        <v>101</v>
      </c>
      <c r="E146" s="12" t="n">
        <v>84.17</v>
      </c>
    </row>
    <row r="147">
      <c r="A147" s="3" t="inlineStr">
        <is>
          <t>MG9M4ZM/A</t>
        </is>
      </c>
      <c r="B147" s="3" t="inlineStr">
        <is>
          <t>Apple</t>
        </is>
      </c>
      <c r="C147" s="3" t="inlineStr">
        <is>
          <t>49MM LIGHT BLUE AL -?LGE - BT FIN</t>
        </is>
      </c>
      <c r="D147" s="11" t="n">
        <v>101</v>
      </c>
      <c r="E147" s="12" t="n">
        <v>84.17</v>
      </c>
    </row>
    <row r="148">
      <c r="A148" s="3" t="inlineStr">
        <is>
          <t>MFTK4ZM/A</t>
        </is>
      </c>
      <c r="B148" s="3" t="inlineStr">
        <is>
          <t>Apple</t>
        </is>
      </c>
      <c r="C148" s="3" t="inlineStr">
        <is>
          <t>49MM LIGHT BLUE AL -?LGE - NT FIN</t>
        </is>
      </c>
      <c r="D148" s="11" t="n">
        <v>101</v>
      </c>
      <c r="E148" s="12" t="n">
        <v>84.17</v>
      </c>
    </row>
    <row r="149">
      <c r="A149" s="3" t="inlineStr">
        <is>
          <t>MG9K4ZM/A</t>
        </is>
      </c>
      <c r="B149" s="3" t="inlineStr">
        <is>
          <t>Apple</t>
        </is>
      </c>
      <c r="C149" s="3" t="inlineStr">
        <is>
          <t>49MM LIGHT BLUE AL -?SML - BT FIN</t>
        </is>
      </c>
      <c r="D149" s="11" t="n">
        <v>101</v>
      </c>
      <c r="E149" s="12" t="n">
        <v>84.17</v>
      </c>
    </row>
    <row r="150">
      <c r="A150" s="3" t="inlineStr">
        <is>
          <t>MFTH4ZM/A</t>
        </is>
      </c>
      <c r="B150" s="3" t="inlineStr">
        <is>
          <t>Apple</t>
        </is>
      </c>
      <c r="C150" s="3" t="inlineStr">
        <is>
          <t>49MM LIGHT BLUE AL -?SML - NT FIN</t>
        </is>
      </c>
      <c r="D150" s="11" t="n">
        <v>101</v>
      </c>
      <c r="E150" s="12" t="n">
        <v>84.17</v>
      </c>
    </row>
    <row r="151">
      <c r="A151" s="3" t="inlineStr">
        <is>
          <t>MGCM4ZM/A</t>
        </is>
      </c>
      <c r="B151" s="3" t="inlineStr">
        <is>
          <t>Apple</t>
        </is>
      </c>
      <c r="C151" s="3" t="inlineStr">
        <is>
          <t>49MM NEON GREEN OBAND EX - BT FIN</t>
        </is>
      </c>
      <c r="D151" s="11" t="n">
        <v>50</v>
      </c>
      <c r="E151" s="12" t="n">
        <v>41.67</v>
      </c>
    </row>
    <row r="152">
      <c r="A152" s="3" t="inlineStr">
        <is>
          <t>MGCG4ZM/A</t>
        </is>
      </c>
      <c r="B152" s="3" t="inlineStr">
        <is>
          <t>Apple</t>
        </is>
      </c>
      <c r="C152" s="3" t="inlineStr">
        <is>
          <t>49MM NEON GREEN OBAND EX - NT FIN</t>
        </is>
      </c>
      <c r="D152" s="11" t="n">
        <v>50</v>
      </c>
      <c r="E152" s="12" t="n">
        <v>41.67</v>
      </c>
    </row>
    <row r="153">
      <c r="A153" s="3" t="inlineStr">
        <is>
          <t>MGHQ4ZM/A</t>
        </is>
      </c>
      <c r="B153" s="3" t="inlineStr">
        <is>
          <t>Apple</t>
        </is>
      </c>
      <c r="C153" s="3" t="inlineStr">
        <is>
          <t>49MM NT MILANESE LOOP - LARGE</t>
        </is>
      </c>
      <c r="D153" s="11" t="n">
        <v>202</v>
      </c>
      <c r="E153" s="12" t="n">
        <v>168.33</v>
      </c>
    </row>
    <row r="154">
      <c r="A154" s="3" t="inlineStr">
        <is>
          <t>MGHP4ZM/A</t>
        </is>
      </c>
      <c r="B154" s="3" t="inlineStr">
        <is>
          <t>Apple</t>
        </is>
      </c>
      <c r="C154" s="3" t="inlineStr">
        <is>
          <t>49MM NT MILANESE LOOP - MEDIUM</t>
        </is>
      </c>
      <c r="D154" s="11" t="n">
        <v>202</v>
      </c>
      <c r="E154" s="12" t="n">
        <v>168.33</v>
      </c>
    </row>
    <row r="155">
      <c r="A155" s="3" t="inlineStr">
        <is>
          <t>MGHN4ZM/A</t>
        </is>
      </c>
      <c r="B155" s="3" t="inlineStr">
        <is>
          <t>Apple</t>
        </is>
      </c>
      <c r="C155" s="3" t="inlineStr">
        <is>
          <t>49MM NT MILANESE LOOP - SMALL</t>
        </is>
      </c>
      <c r="D155" s="11" t="n">
        <v>202</v>
      </c>
      <c r="E155" s="12" t="n">
        <v>168.33</v>
      </c>
    </row>
    <row r="156">
      <c r="A156" s="3" t="inlineStr">
        <is>
          <t>MG9F4ZM/A</t>
        </is>
      </c>
      <c r="B156" s="3" t="inlineStr">
        <is>
          <t>Apple</t>
        </is>
      </c>
      <c r="C156" s="3" t="inlineStr">
        <is>
          <t>49MM TERRA COTTA AL - LGE - BT FIN</t>
        </is>
      </c>
      <c r="D156" s="11" t="n">
        <v>101</v>
      </c>
      <c r="E156" s="12" t="n">
        <v>84.17</v>
      </c>
    </row>
    <row r="157">
      <c r="A157" s="3" t="inlineStr">
        <is>
          <t>MFTD4ZM/A</t>
        </is>
      </c>
      <c r="B157" s="3" t="inlineStr">
        <is>
          <t>Apple</t>
        </is>
      </c>
      <c r="C157" s="3" t="inlineStr">
        <is>
          <t>49MM TERRA COTTA AL -?LGE - NT FIN</t>
        </is>
      </c>
      <c r="D157" s="11" t="n">
        <v>101</v>
      </c>
      <c r="E157" s="12" t="n">
        <v>84.17</v>
      </c>
    </row>
    <row r="158">
      <c r="A158" s="3" t="inlineStr">
        <is>
          <t>MG9E4ZM/A</t>
        </is>
      </c>
      <c r="B158" s="3" t="inlineStr">
        <is>
          <t>Apple</t>
        </is>
      </c>
      <c r="C158" s="3" t="inlineStr">
        <is>
          <t>49MM TERRA COTTA AL -?MED - BT FIN</t>
        </is>
      </c>
      <c r="D158" s="11" t="n">
        <v>101</v>
      </c>
      <c r="E158" s="12" t="n">
        <v>84.17</v>
      </c>
    </row>
    <row r="159">
      <c r="A159" s="3" t="inlineStr">
        <is>
          <t>MFTC4ZM/A</t>
        </is>
      </c>
      <c r="B159" s="3" t="inlineStr">
        <is>
          <t>Apple</t>
        </is>
      </c>
      <c r="C159" s="3" t="inlineStr">
        <is>
          <t>49MM TERRA COTTA AL -?MED - NT FIN</t>
        </is>
      </c>
      <c r="D159" s="11" t="n">
        <v>101</v>
      </c>
      <c r="E159" s="12" t="n">
        <v>84.17</v>
      </c>
    </row>
    <row r="160">
      <c r="A160" s="3" t="inlineStr">
        <is>
          <t>MFTA4ZM/A</t>
        </is>
      </c>
      <c r="B160" s="3" t="inlineStr">
        <is>
          <t>Apple</t>
        </is>
      </c>
      <c r="C160" s="3" t="inlineStr">
        <is>
          <t>49MM TERRA COTTA AL -SML - NT FIN</t>
        </is>
      </c>
      <c r="D160" s="11" t="n">
        <v>101</v>
      </c>
      <c r="E160" s="12" t="n">
        <v>84.17</v>
      </c>
    </row>
    <row r="161">
      <c r="A161" s="3" t="inlineStr">
        <is>
          <t>MAX94ZM/A</t>
        </is>
      </c>
      <c r="B161" s="3" t="inlineStr">
        <is>
          <t>Apple</t>
        </is>
      </c>
      <c r="C161" s="3" t="inlineStr">
        <is>
          <t>APPLE WATCH 40 BLACK SB S/M</t>
        </is>
      </c>
      <c r="D161" s="11" t="n">
        <v>50</v>
      </c>
      <c r="E161" s="12" t="n">
        <v>41.67</v>
      </c>
    </row>
    <row r="162">
      <c r="A162" s="3" t="inlineStr">
        <is>
          <t>MYJ83ZM/A</t>
        </is>
      </c>
      <c r="B162" s="3" t="inlineStr">
        <is>
          <t>Apple</t>
        </is>
      </c>
      <c r="C162" s="3" t="inlineStr">
        <is>
          <t>APPLE WATCH 40 BLUE CLOUD SL</t>
        </is>
      </c>
      <c r="D162" s="11" t="n">
        <v>50</v>
      </c>
      <c r="E162" s="12" t="n">
        <v>41.67</v>
      </c>
    </row>
    <row r="163">
      <c r="A163" s="3" t="inlineStr">
        <is>
          <t>MC2E4ZM/A</t>
        </is>
      </c>
      <c r="B163" s="3" t="inlineStr">
        <is>
          <t>Apple</t>
        </is>
      </c>
      <c r="C163" s="3" t="inlineStr">
        <is>
          <t>APPLE WATCH 40 BLUE FLAME NSB S/M</t>
        </is>
      </c>
      <c r="D163" s="11" t="n">
        <v>50</v>
      </c>
      <c r="E163" s="12" t="n">
        <v>41.67</v>
      </c>
    </row>
    <row r="164">
      <c r="A164" s="3" t="inlineStr">
        <is>
          <t>MKT84ZM/A</t>
        </is>
      </c>
      <c r="B164" s="3" t="inlineStr">
        <is>
          <t>Apple</t>
        </is>
      </c>
      <c r="C164" s="3" t="inlineStr">
        <is>
          <t>APPLE WATCH 40 CHALK CALM NSB ML</t>
        </is>
      </c>
      <c r="D164" s="11" t="n">
        <v>50</v>
      </c>
      <c r="E164" s="12" t="n">
        <v>41.67</v>
      </c>
    </row>
    <row r="165">
      <c r="A165" s="3" t="inlineStr">
        <is>
          <t>MK7X4ZM/A</t>
        </is>
      </c>
      <c r="B165" s="3" t="inlineStr">
        <is>
          <t>Apple</t>
        </is>
      </c>
      <c r="C165" s="3" t="inlineStr">
        <is>
          <t>APPLE WATCH 40 CHAMBRAY BLUE SL</t>
        </is>
      </c>
      <c r="D165" s="11" t="n">
        <v>50</v>
      </c>
      <c r="E165" s="12" t="n">
        <v>41.67</v>
      </c>
    </row>
    <row r="166">
      <c r="A166" s="3" t="inlineStr">
        <is>
          <t>MC2C4ZM/A</t>
        </is>
      </c>
      <c r="B166" s="3" t="inlineStr">
        <is>
          <t>Apple</t>
        </is>
      </c>
      <c r="C166" s="3" t="inlineStr">
        <is>
          <t>APPLE WATCH 40 DESERT STONE NSB S/M</t>
        </is>
      </c>
      <c r="D166" s="11" t="n">
        <v>50</v>
      </c>
      <c r="E166" s="12" t="n">
        <v>41.67</v>
      </c>
    </row>
    <row r="167">
      <c r="A167" s="3" t="inlineStr">
        <is>
          <t>MKTA4ZM/A</t>
        </is>
      </c>
      <c r="B167" s="3" t="inlineStr">
        <is>
          <t>Apple</t>
        </is>
      </c>
      <c r="C167" s="3" t="inlineStr">
        <is>
          <t>APPLE WATCH 40 GREEN SPARK NSB ML</t>
        </is>
      </c>
      <c r="D167" s="11" t="n">
        <v>50</v>
      </c>
      <c r="E167" s="12" t="n">
        <v>41.67</v>
      </c>
    </row>
    <row r="168">
      <c r="A168" s="3" t="inlineStr">
        <is>
          <t>MYJ73ZM/A</t>
        </is>
      </c>
      <c r="B168" s="3" t="inlineStr">
        <is>
          <t>Apple</t>
        </is>
      </c>
      <c r="C168" s="3" t="inlineStr">
        <is>
          <t>APPLE WATCH 40 INK SL</t>
        </is>
      </c>
      <c r="D168" s="11" t="n">
        <v>50</v>
      </c>
      <c r="E168" s="12" t="n">
        <v>41.67</v>
      </c>
    </row>
    <row r="169">
      <c r="A169" s="3" t="inlineStr">
        <is>
          <t>MAX54ZM/A</t>
        </is>
      </c>
      <c r="B169" s="3" t="inlineStr">
        <is>
          <t>Apple</t>
        </is>
      </c>
      <c r="C169" s="3" t="inlineStr">
        <is>
          <t>APPLE WATCH 40 LAKE GREEN SB S/M</t>
        </is>
      </c>
      <c r="D169" s="11" t="n">
        <v>50</v>
      </c>
      <c r="E169" s="12" t="n">
        <v>41.67</v>
      </c>
    </row>
    <row r="170">
      <c r="A170" s="3" t="inlineStr">
        <is>
          <t>MYJ93ZM/A</t>
        </is>
      </c>
      <c r="B170" s="3" t="inlineStr">
        <is>
          <t>Apple</t>
        </is>
      </c>
      <c r="C170" s="3" t="inlineStr">
        <is>
          <t>APPLE WATCH 40 LAKE GREEN SL</t>
        </is>
      </c>
      <c r="D170" s="11" t="n">
        <v>50</v>
      </c>
      <c r="E170" s="12" t="n">
        <v>41.67</v>
      </c>
    </row>
    <row r="171">
      <c r="A171" s="3" t="inlineStr">
        <is>
          <t>MAXC4ZM/A</t>
        </is>
      </c>
      <c r="B171" s="3" t="inlineStr">
        <is>
          <t>Apple</t>
        </is>
      </c>
      <c r="C171" s="3" t="inlineStr">
        <is>
          <t>APPLE WATCH 40 LIGHT BLUSH SB S/M</t>
        </is>
      </c>
      <c r="D171" s="11" t="n">
        <v>50</v>
      </c>
      <c r="E171" s="12" t="n">
        <v>41.67</v>
      </c>
    </row>
    <row r="172">
      <c r="A172" s="3" t="inlineStr">
        <is>
          <t>MK7T4ZM/A</t>
        </is>
      </c>
      <c r="B172" s="3" t="inlineStr">
        <is>
          <t>Apple</t>
        </is>
      </c>
      <c r="C172" s="3" t="inlineStr">
        <is>
          <t>APPLE WATCH 40 LIGHT UMBER PLAID SL</t>
        </is>
      </c>
      <c r="D172" s="11" t="n">
        <v>50</v>
      </c>
      <c r="E172" s="12" t="n">
        <v>41.67</v>
      </c>
    </row>
    <row r="173">
      <c r="A173" s="3" t="inlineStr">
        <is>
          <t>MC2A4ZM/A</t>
        </is>
      </c>
      <c r="B173" s="3" t="inlineStr">
        <is>
          <t>Apple</t>
        </is>
      </c>
      <c r="C173" s="3" t="inlineStr">
        <is>
          <t>APPLE WATCH 40 MIDNIGHT SKY NSB M/L</t>
        </is>
      </c>
      <c r="D173" s="11" t="n">
        <v>50</v>
      </c>
      <c r="E173" s="12" t="n">
        <v>41.67</v>
      </c>
    </row>
    <row r="174">
      <c r="A174" s="3" t="inlineStr">
        <is>
          <t>MC1X4ZM/A</t>
        </is>
      </c>
      <c r="B174" s="3" t="inlineStr">
        <is>
          <t>Apple</t>
        </is>
      </c>
      <c r="C174" s="3" t="inlineStr">
        <is>
          <t>APPLE WATCH 40 MIDNIGHT SKY NSB S/M</t>
        </is>
      </c>
      <c r="D174" s="11" t="n">
        <v>50</v>
      </c>
      <c r="E174" s="12" t="n">
        <v>41.67</v>
      </c>
    </row>
    <row r="175">
      <c r="A175" s="3" t="inlineStr">
        <is>
          <t>MJUQ4ZM/A</t>
        </is>
      </c>
      <c r="B175" s="3" t="inlineStr">
        <is>
          <t>Apple</t>
        </is>
      </c>
      <c r="C175" s="3" t="inlineStr">
        <is>
          <t>APPLE WATCH 40 OLIVE SB ML</t>
        </is>
      </c>
      <c r="D175" s="11" t="n">
        <v>50</v>
      </c>
      <c r="E175" s="12" t="n">
        <v>41.67</v>
      </c>
    </row>
    <row r="176">
      <c r="A176" s="3" t="inlineStr">
        <is>
          <t>MJUP4ZM/A</t>
        </is>
      </c>
      <c r="B176" s="3" t="inlineStr">
        <is>
          <t>Apple</t>
        </is>
      </c>
      <c r="C176" s="3" t="inlineStr">
        <is>
          <t>APPLE WATCH 40 OLIVE SB SM</t>
        </is>
      </c>
      <c r="D176" s="11" t="n">
        <v>50</v>
      </c>
      <c r="E176" s="12" t="n">
        <v>41.67</v>
      </c>
    </row>
    <row r="177">
      <c r="A177" s="3" t="inlineStr">
        <is>
          <t>MJUU4ZM/A</t>
        </is>
      </c>
      <c r="B177" s="3" t="inlineStr">
        <is>
          <t>Apple</t>
        </is>
      </c>
      <c r="C177" s="3" t="inlineStr">
        <is>
          <t>APPLE WATCH 40 PALE SUCCULENT SB ML</t>
        </is>
      </c>
      <c r="D177" s="11" t="n">
        <v>50</v>
      </c>
      <c r="E177" s="12" t="n">
        <v>41.67</v>
      </c>
    </row>
    <row r="178">
      <c r="A178" s="3" t="inlineStr">
        <is>
          <t>MJUT4ZM/A</t>
        </is>
      </c>
      <c r="B178" s="3" t="inlineStr">
        <is>
          <t>Apple</t>
        </is>
      </c>
      <c r="C178" s="3" t="inlineStr">
        <is>
          <t>APPLE WATCH 40 PALE SUCCULENT SB SM</t>
        </is>
      </c>
      <c r="D178" s="11" t="n">
        <v>50</v>
      </c>
      <c r="E178" s="12" t="n">
        <v>41.67</v>
      </c>
    </row>
    <row r="179">
      <c r="A179" s="3" t="inlineStr">
        <is>
          <t>MC1V4ZM/A</t>
        </is>
      </c>
      <c r="B179" s="3" t="inlineStr">
        <is>
          <t>Apple</t>
        </is>
      </c>
      <c r="C179" s="3" t="inlineStr">
        <is>
          <t>APPLE WATCH 40 PURE PLATINUM NSB S/</t>
        </is>
      </c>
      <c r="D179" s="11" t="n">
        <v>50</v>
      </c>
      <c r="E179" s="12" t="n">
        <v>41.67</v>
      </c>
    </row>
    <row r="180">
      <c r="A180" s="3" t="inlineStr">
        <is>
          <t>MJUE4ZM/A</t>
        </is>
      </c>
      <c r="B180" s="3" t="inlineStr">
        <is>
          <t>Apple</t>
        </is>
      </c>
      <c r="C180" s="3" t="inlineStr">
        <is>
          <t>APPLE WATCH 40 SAND SB ML</t>
        </is>
      </c>
      <c r="D180" s="11" t="n">
        <v>50</v>
      </c>
      <c r="E180" s="12" t="n">
        <v>41.67</v>
      </c>
    </row>
    <row r="181">
      <c r="A181" s="3" t="inlineStr">
        <is>
          <t>MYJ33ZM/A</t>
        </is>
      </c>
      <c r="B181" s="3" t="inlineStr">
        <is>
          <t>Apple</t>
        </is>
      </c>
      <c r="C181" s="3" t="inlineStr">
        <is>
          <t>APPLE WATCH 40 STARLIGHT SB S/M</t>
        </is>
      </c>
      <c r="D181" s="11" t="n">
        <v>50</v>
      </c>
      <c r="E181" s="12" t="n">
        <v>41.67</v>
      </c>
    </row>
    <row r="182">
      <c r="A182" s="3" t="inlineStr">
        <is>
          <t>MAXG4ZM/A</t>
        </is>
      </c>
      <c r="B182" s="3" t="inlineStr">
        <is>
          <t>Apple</t>
        </is>
      </c>
      <c r="C182" s="3" t="inlineStr">
        <is>
          <t>APPLE WATCH 40 STONE GRAY SB M/L</t>
        </is>
      </c>
      <c r="D182" s="11" t="n">
        <v>50</v>
      </c>
      <c r="E182" s="12" t="n">
        <v>41.67</v>
      </c>
    </row>
    <row r="183">
      <c r="A183" s="3" t="inlineStr">
        <is>
          <t>MAXF4ZM/A</t>
        </is>
      </c>
      <c r="B183" s="3" t="inlineStr">
        <is>
          <t>Apple</t>
        </is>
      </c>
      <c r="C183" s="3" t="inlineStr">
        <is>
          <t>APPLE WATCH 40 STONE GRAY SB S/M</t>
        </is>
      </c>
      <c r="D183" s="11" t="n">
        <v>50</v>
      </c>
      <c r="E183" s="12" t="n">
        <v>41.67</v>
      </c>
    </row>
    <row r="184">
      <c r="A184" s="3" t="inlineStr">
        <is>
          <t>MUUU3ZM/A</t>
        </is>
      </c>
      <c r="B184" s="3" t="inlineStr">
        <is>
          <t>Apple</t>
        </is>
      </c>
      <c r="C184" s="3" t="inlineStr">
        <is>
          <t>APPLE WATCH 41 BLUE FLAME NSB M/L</t>
        </is>
      </c>
      <c r="D184" s="11" t="n">
        <v>50</v>
      </c>
      <c r="E184" s="12" t="n">
        <v>41.67</v>
      </c>
    </row>
    <row r="185">
      <c r="A185" s="3" t="inlineStr">
        <is>
          <t>MTL03ZM/A</t>
        </is>
      </c>
      <c r="B185" s="3" t="inlineStr">
        <is>
          <t>Apple</t>
        </is>
      </c>
      <c r="C185" s="3" t="inlineStr">
        <is>
          <t>APPLE WATCH 41 BRIGHT GREEN/BLUE NS</t>
        </is>
      </c>
      <c r="D185" s="11" t="n">
        <v>50</v>
      </c>
      <c r="E185" s="12" t="n">
        <v>41.67</v>
      </c>
    </row>
    <row r="186">
      <c r="A186" s="3" t="inlineStr">
        <is>
          <t>MT373ZM/A</t>
        </is>
      </c>
      <c r="B186" s="3" t="inlineStr">
        <is>
          <t>Apple</t>
        </is>
      </c>
      <c r="C186" s="3" t="inlineStr">
        <is>
          <t>APPLE WATCH 41 CLAY SB S/M</t>
        </is>
      </c>
      <c r="D186" s="11" t="n">
        <v>50</v>
      </c>
      <c r="E186" s="12" t="n">
        <v>41.67</v>
      </c>
    </row>
    <row r="187">
      <c r="A187" s="3" t="inlineStr">
        <is>
          <t>MT573ZM/A</t>
        </is>
      </c>
      <c r="B187" s="3" t="inlineStr">
        <is>
          <t>Apple</t>
        </is>
      </c>
      <c r="C187" s="3" t="inlineStr">
        <is>
          <t>APPLE WATCH 41 CYPRESS SL</t>
        </is>
      </c>
      <c r="D187" s="11" t="n">
        <v>50</v>
      </c>
      <c r="E187" s="12" t="n">
        <v>41.67</v>
      </c>
    </row>
    <row r="188">
      <c r="A188" s="3" t="inlineStr">
        <is>
          <t>MTJ53ZM/A</t>
        </is>
      </c>
      <c r="B188" s="3" t="inlineStr">
        <is>
          <t>Apple</t>
        </is>
      </c>
      <c r="C188" s="3" t="inlineStr">
        <is>
          <t>APPLE WATCH 41 EVERGREEN MG S/M</t>
        </is>
      </c>
      <c r="D188" s="11" t="n">
        <v>101</v>
      </c>
      <c r="E188" s="12" t="n">
        <v>84.17</v>
      </c>
    </row>
    <row r="189">
      <c r="A189" s="3" t="inlineStr">
        <is>
          <t>ML7L3ZM/A</t>
        </is>
      </c>
      <c r="B189" s="3" t="inlineStr">
        <is>
          <t>Apple</t>
        </is>
      </c>
      <c r="C189" s="3" t="inlineStr">
        <is>
          <t>APPLE WATCH 41 GOLD BROWN LL M/L</t>
        </is>
      </c>
      <c r="D189" s="11" t="n">
        <v>101</v>
      </c>
      <c r="E189" s="12" t="n">
        <v>84.17</v>
      </c>
    </row>
    <row r="190">
      <c r="A190" s="3" t="inlineStr">
        <is>
          <t>MUHA3ZM/A</t>
        </is>
      </c>
      <c r="B190" s="3" t="inlineStr">
        <is>
          <t>Apple</t>
        </is>
      </c>
      <c r="C190" s="3" t="inlineStr">
        <is>
          <t>APPLE WATCH 41 LAVENDER BLUE MB S</t>
        </is>
      </c>
      <c r="D190" s="11" t="n">
        <v>151</v>
      </c>
      <c r="E190" s="12" t="n">
        <v>125.83</v>
      </c>
    </row>
    <row r="191">
      <c r="A191" s="3" t="inlineStr">
        <is>
          <t>MT2T3ZM/A</t>
        </is>
      </c>
      <c r="B191" s="3" t="inlineStr">
        <is>
          <t>Apple</t>
        </is>
      </c>
      <c r="C191" s="3" t="inlineStr">
        <is>
          <t>APPLE WATCH 41 MIDNIGHT SB M/L</t>
        </is>
      </c>
      <c r="D191" s="11" t="n">
        <v>50</v>
      </c>
      <c r="E191" s="12" t="n">
        <v>41.67</v>
      </c>
    </row>
    <row r="192">
      <c r="A192" s="3" t="inlineStr">
        <is>
          <t>MUH83ZM/A</t>
        </is>
      </c>
      <c r="B192" s="3" t="inlineStr">
        <is>
          <t>Apple</t>
        </is>
      </c>
      <c r="C192" s="3" t="inlineStr">
        <is>
          <t>APPLE WATCH 41 MULBERRY MB M</t>
        </is>
      </c>
      <c r="D192" s="11" t="n">
        <v>151</v>
      </c>
      <c r="E192" s="12" t="n">
        <v>125.83</v>
      </c>
    </row>
    <row r="193">
      <c r="A193" s="3" t="inlineStr">
        <is>
          <t>MUH73ZM/A</t>
        </is>
      </c>
      <c r="B193" s="3" t="inlineStr">
        <is>
          <t>Apple</t>
        </is>
      </c>
      <c r="C193" s="3" t="inlineStr">
        <is>
          <t>APPLE WATCH 41 MULBERRY MB S</t>
        </is>
      </c>
      <c r="D193" s="11" t="n">
        <v>151</v>
      </c>
      <c r="E193" s="12" t="n">
        <v>125.83</v>
      </c>
    </row>
    <row r="194">
      <c r="A194" s="3" t="inlineStr">
        <is>
          <t>MPGT3ZM/A</t>
        </is>
      </c>
      <c r="B194" s="3" t="inlineStr">
        <is>
          <t>Apple</t>
        </is>
      </c>
      <c r="C194" s="3" t="inlineStr">
        <is>
          <t>APPLE WATCH 41 O GREY/BK NS-</t>
        </is>
      </c>
      <c r="D194" s="11" t="n">
        <v>50</v>
      </c>
      <c r="E194" s="12" t="n">
        <v>41.67</v>
      </c>
    </row>
    <row r="195">
      <c r="A195" s="3" t="inlineStr">
        <is>
          <t>MTJ43ZM/A</t>
        </is>
      </c>
      <c r="B195" s="3" t="inlineStr">
        <is>
          <t>Apple</t>
        </is>
      </c>
      <c r="C195" s="3" t="inlineStr">
        <is>
          <t>APPLE WATCH 41 PACIFIC BLUE MG M/L</t>
        </is>
      </c>
      <c r="D195" s="11" t="n">
        <v>101</v>
      </c>
      <c r="E195" s="12" t="n">
        <v>84.17</v>
      </c>
    </row>
    <row r="196">
      <c r="A196" s="3" t="inlineStr">
        <is>
          <t>MTJ33ZM/A</t>
        </is>
      </c>
      <c r="B196" s="3" t="inlineStr">
        <is>
          <t>Apple</t>
        </is>
      </c>
      <c r="C196" s="3" t="inlineStr">
        <is>
          <t>APPLE WATCH 41 PACIFIC BLUE MG S/M</t>
        </is>
      </c>
      <c r="D196" s="11" t="n">
        <v>101</v>
      </c>
      <c r="E196" s="12" t="n">
        <v>84.17</v>
      </c>
    </row>
    <row r="197">
      <c r="A197" s="3" t="inlineStr">
        <is>
          <t>MUQ23ZM/A</t>
        </is>
      </c>
      <c r="B197" s="3" t="inlineStr">
        <is>
          <t>Apple</t>
        </is>
      </c>
      <c r="C197" s="3" t="inlineStr">
        <is>
          <t>APPLE WATCH 41 PRIDE EDITION SB M/L</t>
        </is>
      </c>
      <c r="D197" s="11" t="n">
        <v>50</v>
      </c>
      <c r="E197" s="12" t="n">
        <v>41.67</v>
      </c>
    </row>
    <row r="198">
      <c r="A198" s="3" t="inlineStr">
        <is>
          <t>MU9P3ZM/A</t>
        </is>
      </c>
      <c r="B198" s="3" t="inlineStr">
        <is>
          <t>Apple</t>
        </is>
      </c>
      <c r="C198" s="3" t="inlineStr">
        <is>
          <t>APPLE WATCH 41 PRIDE EDITION SL</t>
        </is>
      </c>
      <c r="D198" s="11" t="n">
        <v>50</v>
      </c>
      <c r="E198" s="12" t="n">
        <v>41.67</v>
      </c>
    </row>
    <row r="199">
      <c r="A199" s="3" t="inlineStr">
        <is>
          <t>MT323ZM/A</t>
        </is>
      </c>
      <c r="B199" s="3" t="inlineStr">
        <is>
          <t>Apple</t>
        </is>
      </c>
      <c r="C199" s="3" t="inlineStr">
        <is>
          <t>APPLE WATCH 41 RED SB M/L</t>
        </is>
      </c>
      <c r="D199" s="11" t="n">
        <v>50</v>
      </c>
      <c r="E199" s="12" t="n">
        <v>41.67</v>
      </c>
    </row>
    <row r="200">
      <c r="A200" s="3" t="inlineStr">
        <is>
          <t>MT313ZM/A</t>
        </is>
      </c>
      <c r="B200" s="3" t="inlineStr">
        <is>
          <t>Apple</t>
        </is>
      </c>
      <c r="C200" s="3" t="inlineStr">
        <is>
          <t>APPLE WATCH 41 RED SB S/M</t>
        </is>
      </c>
      <c r="D200" s="11" t="n">
        <v>50</v>
      </c>
      <c r="E200" s="12" t="n">
        <v>41.67</v>
      </c>
    </row>
    <row r="201">
      <c r="A201" s="3" t="inlineStr">
        <is>
          <t>MTL33ZM/A</t>
        </is>
      </c>
      <c r="B201" s="3" t="inlineStr">
        <is>
          <t>Apple</t>
        </is>
      </c>
      <c r="C201" s="3" t="inlineStr">
        <is>
          <t>APPLE WATCH 41 SEQUOIA/ORANGE NSL</t>
        </is>
      </c>
      <c r="D201" s="11" t="n">
        <v>50</v>
      </c>
      <c r="E201" s="12" t="n">
        <v>41.67</v>
      </c>
    </row>
    <row r="202">
      <c r="A202" s="3" t="inlineStr">
        <is>
          <t>MR2Q3ZM/A</t>
        </is>
      </c>
      <c r="B202" s="3" t="inlineStr">
        <is>
          <t>Apple</t>
        </is>
      </c>
      <c r="C202" s="3" t="inlineStr">
        <is>
          <t>APPLE WATCH 41 SKY SP</t>
        </is>
      </c>
      <c r="D202" s="11" t="n">
        <v>50</v>
      </c>
      <c r="E202" s="12" t="n">
        <v>41.67</v>
      </c>
    </row>
    <row r="203">
      <c r="A203" s="3" t="inlineStr">
        <is>
          <t>MT2V3ZM/A</t>
        </is>
      </c>
      <c r="B203" s="3" t="inlineStr">
        <is>
          <t>Apple</t>
        </is>
      </c>
      <c r="C203" s="3" t="inlineStr">
        <is>
          <t>APPLE WATCH 41 STARLIGHT SB M/L</t>
        </is>
      </c>
      <c r="D203" s="11" t="n">
        <v>50</v>
      </c>
      <c r="E203" s="12" t="n">
        <v>41.67</v>
      </c>
    </row>
    <row r="204">
      <c r="A204" s="3" t="inlineStr">
        <is>
          <t>MT2X3ZM/A</t>
        </is>
      </c>
      <c r="B204" s="3" t="inlineStr">
        <is>
          <t>Apple</t>
        </is>
      </c>
      <c r="C204" s="3" t="inlineStr">
        <is>
          <t>APPLE WATCH 41 STORM BLUE SB M/L</t>
        </is>
      </c>
      <c r="D204" s="11" t="n">
        <v>50</v>
      </c>
      <c r="E204" s="12" t="n">
        <v>41.67</v>
      </c>
    </row>
    <row r="205">
      <c r="A205" s="3" t="inlineStr">
        <is>
          <t>MPL93ZM/A</t>
        </is>
      </c>
      <c r="B205" s="3" t="inlineStr">
        <is>
          <t>Apple</t>
        </is>
      </c>
      <c r="C205" s="3" t="inlineStr">
        <is>
          <t>APPLE WATCH 41 STORM BLUE SL</t>
        </is>
      </c>
      <c r="D205" s="11" t="n">
        <v>50</v>
      </c>
      <c r="E205" s="12" t="n">
        <v>41.67</v>
      </c>
    </row>
    <row r="206">
      <c r="A206" s="3" t="inlineStr">
        <is>
          <t>MUHF3ZM/A</t>
        </is>
      </c>
      <c r="B206" s="3" t="inlineStr">
        <is>
          <t>Apple</t>
        </is>
      </c>
      <c r="C206" s="3" t="inlineStr">
        <is>
          <t>APPLE WATCH 41 TAN MB M</t>
        </is>
      </c>
      <c r="D206" s="11" t="n">
        <v>151</v>
      </c>
      <c r="E206" s="12" t="n">
        <v>125.83</v>
      </c>
    </row>
    <row r="207">
      <c r="A207" s="3" t="inlineStr">
        <is>
          <t>MUHE3ZM/A</t>
        </is>
      </c>
      <c r="B207" s="3" t="inlineStr">
        <is>
          <t>Apple</t>
        </is>
      </c>
      <c r="C207" s="3" t="inlineStr">
        <is>
          <t>APPLE WATCH 41 TAN MB S</t>
        </is>
      </c>
      <c r="D207" s="11" t="n">
        <v>151</v>
      </c>
      <c r="E207" s="12" t="n">
        <v>125.83</v>
      </c>
    </row>
    <row r="208">
      <c r="A208" s="3" t="inlineStr">
        <is>
          <t>MTJ83ZM/A</t>
        </is>
      </c>
      <c r="B208" s="3" t="inlineStr">
        <is>
          <t>Apple</t>
        </is>
      </c>
      <c r="C208" s="3" t="inlineStr">
        <is>
          <t>APPLE WATCH 41 TAUPE MG M/L</t>
        </is>
      </c>
      <c r="D208" s="11" t="n">
        <v>101</v>
      </c>
      <c r="E208" s="12" t="n">
        <v>84.17</v>
      </c>
    </row>
    <row r="209">
      <c r="A209" s="3" t="inlineStr">
        <is>
          <t>MTJ73ZM/A</t>
        </is>
      </c>
      <c r="B209" s="3" t="inlineStr">
        <is>
          <t>Apple</t>
        </is>
      </c>
      <c r="C209" s="3" t="inlineStr">
        <is>
          <t>APPLE WATCH 41 TAUPE MG S/M</t>
        </is>
      </c>
      <c r="D209" s="11" t="n">
        <v>101</v>
      </c>
      <c r="E209" s="12" t="n">
        <v>84.17</v>
      </c>
    </row>
    <row r="210">
      <c r="A210" s="3" t="inlineStr">
        <is>
          <t>MT583ZM/A</t>
        </is>
      </c>
      <c r="B210" s="3" t="inlineStr">
        <is>
          <t>Apple</t>
        </is>
      </c>
      <c r="C210" s="3" t="inlineStr">
        <is>
          <t>APPLE WATCH 41 WINTER BLUE SL</t>
        </is>
      </c>
      <c r="D210" s="11" t="n">
        <v>50</v>
      </c>
      <c r="E210" s="12" t="n">
        <v>41.67</v>
      </c>
    </row>
    <row r="211">
      <c r="A211" s="3" t="inlineStr">
        <is>
          <t>MXWR3ZM/A</t>
        </is>
      </c>
      <c r="B211" s="3" t="inlineStr">
        <is>
          <t>Apple</t>
        </is>
      </c>
      <c r="C211" s="3" t="inlineStr">
        <is>
          <t>APPLE WATCH 42 BLACK MG M/L</t>
        </is>
      </c>
      <c r="D211" s="11" t="n">
        <v>101</v>
      </c>
      <c r="E211" s="12" t="n">
        <v>84.17</v>
      </c>
    </row>
    <row r="212">
      <c r="A212" s="3" t="inlineStr">
        <is>
          <t>MXWQ3ZM/A</t>
        </is>
      </c>
      <c r="B212" s="3" t="inlineStr">
        <is>
          <t>Apple</t>
        </is>
      </c>
      <c r="C212" s="3" t="inlineStr">
        <is>
          <t>APPLE WATCH 42 BLACK MG S/M</t>
        </is>
      </c>
      <c r="D212" s="11" t="n">
        <v>101</v>
      </c>
      <c r="E212" s="12" t="n">
        <v>84.17</v>
      </c>
    </row>
    <row r="213">
      <c r="A213" s="3" t="inlineStr">
        <is>
          <t>MXLK3ZM/A</t>
        </is>
      </c>
      <c r="B213" s="3" t="inlineStr">
        <is>
          <t>Apple</t>
        </is>
      </c>
      <c r="C213" s="3" t="inlineStr">
        <is>
          <t>APPLE WATCH 42 BLACK SB M/L</t>
        </is>
      </c>
      <c r="D213" s="11" t="n">
        <v>50</v>
      </c>
      <c r="E213" s="12" t="n">
        <v>41.67</v>
      </c>
    </row>
    <row r="214">
      <c r="A214" s="3" t="inlineStr">
        <is>
          <t>MJV84ZM/A</t>
        </is>
      </c>
      <c r="B214" s="3" t="inlineStr">
        <is>
          <t>Apple</t>
        </is>
      </c>
      <c r="C214" s="3" t="inlineStr">
        <is>
          <t>APPLE WATCH 42 BLACK SB ML</t>
        </is>
      </c>
      <c r="D214" s="11" t="n">
        <v>50</v>
      </c>
      <c r="E214" s="12" t="n">
        <v>41.67</v>
      </c>
    </row>
    <row r="215">
      <c r="A215" s="3" t="inlineStr">
        <is>
          <t>MXWL3ZM/A</t>
        </is>
      </c>
      <c r="B215" s="3" t="inlineStr">
        <is>
          <t>Apple</t>
        </is>
      </c>
      <c r="C215" s="3" t="inlineStr">
        <is>
          <t>APPLE WATCH 42 BLACKBERRY MG M/L</t>
        </is>
      </c>
      <c r="D215" s="11" t="n">
        <v>101</v>
      </c>
      <c r="E215" s="12" t="n">
        <v>84.17</v>
      </c>
    </row>
    <row r="216">
      <c r="A216" s="3" t="inlineStr">
        <is>
          <t>MXKX3ZM/A</t>
        </is>
      </c>
      <c r="B216" s="3" t="inlineStr">
        <is>
          <t>Apple</t>
        </is>
      </c>
      <c r="C216" s="3" t="inlineStr">
        <is>
          <t>APPLE WATCH 42 BLUE CLOUD SL</t>
        </is>
      </c>
      <c r="D216" s="11" t="n">
        <v>50</v>
      </c>
      <c r="E216" s="12" t="n">
        <v>41.67</v>
      </c>
    </row>
    <row r="217">
      <c r="A217" s="3" t="inlineStr">
        <is>
          <t>MK854ZM/A</t>
        </is>
      </c>
      <c r="B217" s="3" t="inlineStr">
        <is>
          <t>Apple</t>
        </is>
      </c>
      <c r="C217" s="3" t="inlineStr">
        <is>
          <t>APPLE WATCH 42 CHAMBRAY BLUE SL</t>
        </is>
      </c>
      <c r="D217" s="11" t="n">
        <v>50</v>
      </c>
      <c r="E217" s="12" t="n">
        <v>41.67</v>
      </c>
    </row>
    <row r="218">
      <c r="A218" s="3" t="inlineStr">
        <is>
          <t>MXWP3ZM/A</t>
        </is>
      </c>
      <c r="B218" s="3" t="inlineStr">
        <is>
          <t>Apple</t>
        </is>
      </c>
      <c r="C218" s="3" t="inlineStr">
        <is>
          <t>APPLE WATCH 42 DARK TAUPE MG M/L</t>
        </is>
      </c>
      <c r="D218" s="11" t="n">
        <v>101</v>
      </c>
      <c r="E218" s="12" t="n">
        <v>84.17</v>
      </c>
    </row>
    <row r="219">
      <c r="A219" s="3" t="inlineStr">
        <is>
          <t>MXLF3ZM/A</t>
        </is>
      </c>
      <c r="B219" s="3" t="inlineStr">
        <is>
          <t>Apple</t>
        </is>
      </c>
      <c r="C219" s="3" t="inlineStr">
        <is>
          <t>APPLE WATCH 42 DENIM SB M/L</t>
        </is>
      </c>
      <c r="D219" s="11" t="n">
        <v>50</v>
      </c>
      <c r="E219" s="12" t="n">
        <v>41.67</v>
      </c>
    </row>
    <row r="220">
      <c r="A220" s="3" t="inlineStr">
        <is>
          <t>MXLE3ZM/A</t>
        </is>
      </c>
      <c r="B220" s="3" t="inlineStr">
        <is>
          <t>Apple</t>
        </is>
      </c>
      <c r="C220" s="3" t="inlineStr">
        <is>
          <t>APPLE WATCH 42 DENIM SB S/M</t>
        </is>
      </c>
      <c r="D220" s="11" t="n">
        <v>50</v>
      </c>
      <c r="E220" s="12" t="n">
        <v>41.67</v>
      </c>
    </row>
    <row r="221">
      <c r="A221" s="3" t="inlineStr">
        <is>
          <t>MXMC3ZM/A</t>
        </is>
      </c>
      <c r="B221" s="3" t="inlineStr">
        <is>
          <t>Apple</t>
        </is>
      </c>
      <c r="C221" s="3" t="inlineStr">
        <is>
          <t>APPLE WATCH 42 GOLD LINK BRACELET</t>
        </is>
      </c>
      <c r="D221" s="11" t="n">
        <v>303</v>
      </c>
      <c r="E221" s="12" t="n">
        <v>252.5</v>
      </c>
    </row>
    <row r="222">
      <c r="A222" s="3" t="inlineStr">
        <is>
          <t>MKTM4ZM/A</t>
        </is>
      </c>
      <c r="B222" s="3" t="inlineStr">
        <is>
          <t>Apple</t>
        </is>
      </c>
      <c r="C222" s="3" t="inlineStr">
        <is>
          <t>APPLE WATCH 42 GREEN SPARK NSB ML</t>
        </is>
      </c>
      <c r="D222" s="11" t="n">
        <v>50</v>
      </c>
      <c r="E222" s="12" t="n">
        <v>41.67</v>
      </c>
    </row>
    <row r="223">
      <c r="A223" s="3" t="inlineStr">
        <is>
          <t>MXKW3ZM/A</t>
        </is>
      </c>
      <c r="B223" s="3" t="inlineStr">
        <is>
          <t>Apple</t>
        </is>
      </c>
      <c r="C223" s="3" t="inlineStr">
        <is>
          <t>APPLE WATCH 42 INK SL</t>
        </is>
      </c>
      <c r="D223" s="11" t="n">
        <v>50</v>
      </c>
      <c r="E223" s="12" t="n">
        <v>41.67</v>
      </c>
    </row>
    <row r="224">
      <c r="A224" s="3" t="inlineStr">
        <is>
          <t>MXL93ZM/A</t>
        </is>
      </c>
      <c r="B224" s="3" t="inlineStr">
        <is>
          <t>Apple</t>
        </is>
      </c>
      <c r="C224" s="3" t="inlineStr">
        <is>
          <t>APPLE WATCH 42 LAKE GREEN SB S/M</t>
        </is>
      </c>
      <c r="D224" s="11" t="n">
        <v>50</v>
      </c>
      <c r="E224" s="12" t="n">
        <v>41.67</v>
      </c>
    </row>
    <row r="225">
      <c r="A225" s="3" t="inlineStr">
        <is>
          <t>MXL23ZM/A</t>
        </is>
      </c>
      <c r="B225" s="3" t="inlineStr">
        <is>
          <t>Apple</t>
        </is>
      </c>
      <c r="C225" s="3" t="inlineStr">
        <is>
          <t>APPLE WATCH 42 LAKE GREEN SL</t>
        </is>
      </c>
      <c r="D225" s="11" t="n">
        <v>50</v>
      </c>
      <c r="E225" s="12" t="n">
        <v>41.67</v>
      </c>
    </row>
    <row r="226">
      <c r="A226" s="3" t="inlineStr">
        <is>
          <t>MXLN3ZM/A</t>
        </is>
      </c>
      <c r="B226" s="3" t="inlineStr">
        <is>
          <t>Apple</t>
        </is>
      </c>
      <c r="C226" s="3" t="inlineStr">
        <is>
          <t>APPLE WATCH 42 LIGHT BLUSH SB S/M</t>
        </is>
      </c>
      <c r="D226" s="11" t="n">
        <v>50</v>
      </c>
      <c r="E226" s="12" t="n">
        <v>41.67</v>
      </c>
    </row>
    <row r="227">
      <c r="A227" s="3" t="inlineStr">
        <is>
          <t>MYJQ3ZM/A</t>
        </is>
      </c>
      <c r="B227" s="3" t="inlineStr">
        <is>
          <t>Apple</t>
        </is>
      </c>
      <c r="C227" s="3" t="inlineStr">
        <is>
          <t>APPLE WATCH 42 MIDNIGHT SKY NSB M/L</t>
        </is>
      </c>
      <c r="D227" s="11" t="n">
        <v>50</v>
      </c>
      <c r="E227" s="12" t="n">
        <v>41.67</v>
      </c>
    </row>
    <row r="228">
      <c r="A228" s="3" t="inlineStr">
        <is>
          <t>MYJP3ZM/A</t>
        </is>
      </c>
      <c r="B228" s="3" t="inlineStr">
        <is>
          <t>Apple</t>
        </is>
      </c>
      <c r="C228" s="3" t="inlineStr">
        <is>
          <t>APPLE WATCH 42 MIDNIGHT SKY NSB S/M</t>
        </is>
      </c>
      <c r="D228" s="11" t="n">
        <v>50</v>
      </c>
      <c r="E228" s="12" t="n">
        <v>41.67</v>
      </c>
    </row>
    <row r="229">
      <c r="A229" s="3" t="inlineStr">
        <is>
          <t>MJVA4ZM/A</t>
        </is>
      </c>
      <c r="B229" s="3" t="inlineStr">
        <is>
          <t>Apple</t>
        </is>
      </c>
      <c r="C229" s="3" t="inlineStr">
        <is>
          <t>APPLE WATCH 42 OLIVE SB ML</t>
        </is>
      </c>
      <c r="D229" s="11" t="n">
        <v>50</v>
      </c>
      <c r="E229" s="12" t="n">
        <v>41.67</v>
      </c>
    </row>
    <row r="230">
      <c r="A230" s="3" t="inlineStr">
        <is>
          <t>MJV94ZM/A</t>
        </is>
      </c>
      <c r="B230" s="3" t="inlineStr">
        <is>
          <t>Apple</t>
        </is>
      </c>
      <c r="C230" s="3" t="inlineStr">
        <is>
          <t>APPLE WATCH 42 OLIVE SB SM</t>
        </is>
      </c>
      <c r="D230" s="11" t="n">
        <v>50</v>
      </c>
      <c r="E230" s="12" t="n">
        <v>41.67</v>
      </c>
    </row>
    <row r="231">
      <c r="A231" s="3" t="inlineStr">
        <is>
          <t>MJVE4ZM/A</t>
        </is>
      </c>
      <c r="B231" s="3" t="inlineStr">
        <is>
          <t>Apple</t>
        </is>
      </c>
      <c r="C231" s="3" t="inlineStr">
        <is>
          <t>APPLE WATCH 42 PALE SUCCULENT SB ML</t>
        </is>
      </c>
      <c r="D231" s="11" t="n">
        <v>50</v>
      </c>
      <c r="E231" s="12" t="n">
        <v>41.67</v>
      </c>
    </row>
    <row r="232">
      <c r="A232" s="3" t="inlineStr">
        <is>
          <t>MXLD3ZM/A</t>
        </is>
      </c>
      <c r="B232" s="3" t="inlineStr">
        <is>
          <t>Apple</t>
        </is>
      </c>
      <c r="C232" s="3" t="inlineStr">
        <is>
          <t>APPLE WATCH 42 PLUM SB M/L</t>
        </is>
      </c>
      <c r="D232" s="11" t="n">
        <v>50</v>
      </c>
      <c r="E232" s="12" t="n">
        <v>41.67</v>
      </c>
    </row>
    <row r="233">
      <c r="A233" s="3" t="inlineStr">
        <is>
          <t>MXLC3ZM/A</t>
        </is>
      </c>
      <c r="B233" s="3" t="inlineStr">
        <is>
          <t>Apple</t>
        </is>
      </c>
      <c r="C233" s="3" t="inlineStr">
        <is>
          <t>APPLE WATCH 42 PLUM SB S/M</t>
        </is>
      </c>
      <c r="D233" s="11" t="n">
        <v>50</v>
      </c>
      <c r="E233" s="12" t="n">
        <v>41.67</v>
      </c>
    </row>
    <row r="234">
      <c r="A234" s="3" t="inlineStr">
        <is>
          <t>MXKY3ZM/A</t>
        </is>
      </c>
      <c r="B234" s="3" t="inlineStr">
        <is>
          <t>Apple</t>
        </is>
      </c>
      <c r="C234" s="3" t="inlineStr">
        <is>
          <t>APPLE WATCH 42 PLUM SL</t>
        </is>
      </c>
      <c r="D234" s="11" t="n">
        <v>50</v>
      </c>
      <c r="E234" s="12" t="n">
        <v>41.67</v>
      </c>
    </row>
    <row r="235">
      <c r="A235" s="3" t="inlineStr">
        <is>
          <t>MYJM3ZM/A</t>
        </is>
      </c>
      <c r="B235" s="3" t="inlineStr">
        <is>
          <t>Apple</t>
        </is>
      </c>
      <c r="C235" s="3" t="inlineStr">
        <is>
          <t>APPLE WATCH 42 PURE PLATINUM NSB S/</t>
        </is>
      </c>
      <c r="D235" s="11" t="n">
        <v>50</v>
      </c>
      <c r="E235" s="12" t="n">
        <v>41.67</v>
      </c>
    </row>
    <row r="236">
      <c r="A236" s="3" t="inlineStr">
        <is>
          <t>MJNK4ZM/A</t>
        </is>
      </c>
      <c r="B236" s="3" t="inlineStr">
        <is>
          <t>Apple</t>
        </is>
      </c>
      <c r="C236" s="3" t="inlineStr">
        <is>
          <t>APPLE WATCH 42 RADIANT GOLD MIL</t>
        </is>
      </c>
      <c r="D236" s="11" t="n">
        <v>101</v>
      </c>
      <c r="E236" s="12" t="n">
        <v>84.17</v>
      </c>
    </row>
    <row r="237">
      <c r="A237" s="3" t="inlineStr">
        <is>
          <t>MJV04ZM/A</t>
        </is>
      </c>
      <c r="B237" s="3" t="inlineStr">
        <is>
          <t>Apple</t>
        </is>
      </c>
      <c r="C237" s="3" t="inlineStr">
        <is>
          <t>APPLE WATCH 42 SAND SB SM</t>
        </is>
      </c>
      <c r="D237" s="11" t="n">
        <v>50</v>
      </c>
      <c r="E237" s="12" t="n">
        <v>41.67</v>
      </c>
    </row>
    <row r="238">
      <c r="A238" s="3" t="inlineStr">
        <is>
          <t>MXMD3ZM/A</t>
        </is>
      </c>
      <c r="B238" s="3" t="inlineStr">
        <is>
          <t>Apple</t>
        </is>
      </c>
      <c r="C238" s="3" t="inlineStr">
        <is>
          <t>APPLE WATCH 42 SLATE LINK BRACELET</t>
        </is>
      </c>
      <c r="D238" s="11" t="n">
        <v>303</v>
      </c>
      <c r="E238" s="12" t="n">
        <v>252.5</v>
      </c>
    </row>
    <row r="239">
      <c r="A239" s="3" t="inlineStr">
        <is>
          <t>MXLL3ZM/A</t>
        </is>
      </c>
      <c r="B239" s="3" t="inlineStr">
        <is>
          <t>Apple</t>
        </is>
      </c>
      <c r="C239" s="3" t="inlineStr">
        <is>
          <t>APPLE WATCH 42 STARLIGHT SB S/M</t>
        </is>
      </c>
      <c r="D239" s="11" t="n">
        <v>50</v>
      </c>
      <c r="E239" s="12" t="n">
        <v>41.67</v>
      </c>
    </row>
    <row r="240">
      <c r="A240" s="3" t="inlineStr">
        <is>
          <t>MXLH3ZM/A</t>
        </is>
      </c>
      <c r="B240" s="3" t="inlineStr">
        <is>
          <t>Apple</t>
        </is>
      </c>
      <c r="C240" s="3" t="inlineStr">
        <is>
          <t>APPLE WATCH 42 STONE GRAY SB M/L</t>
        </is>
      </c>
      <c r="D240" s="11" t="n">
        <v>50</v>
      </c>
      <c r="E240" s="12" t="n">
        <v>41.67</v>
      </c>
    </row>
    <row r="241">
      <c r="A241" s="3" t="inlineStr">
        <is>
          <t>MXLG3ZM/A</t>
        </is>
      </c>
      <c r="B241" s="3" t="inlineStr">
        <is>
          <t>Apple</t>
        </is>
      </c>
      <c r="C241" s="3" t="inlineStr">
        <is>
          <t>APPLE WATCH 42 STONE GRAY SB S/M</t>
        </is>
      </c>
      <c r="D241" s="11" t="n">
        <v>50</v>
      </c>
      <c r="E241" s="12" t="n">
        <v>41.67</v>
      </c>
    </row>
    <row r="242">
      <c r="A242" s="3" t="inlineStr">
        <is>
          <t>MXL03ZM/A</t>
        </is>
      </c>
      <c r="B242" s="3" t="inlineStr">
        <is>
          <t>Apple</t>
        </is>
      </c>
      <c r="C242" s="3" t="inlineStr">
        <is>
          <t>APPLE WATCH 42 ULTRAMARINE SL</t>
        </is>
      </c>
      <c r="D242" s="11" t="n">
        <v>50</v>
      </c>
      <c r="E242" s="12" t="n">
        <v>41.67</v>
      </c>
    </row>
    <row r="243">
      <c r="A243" s="3" t="inlineStr">
        <is>
          <t>MUV93ZM/A</t>
        </is>
      </c>
      <c r="B243" s="3" t="inlineStr">
        <is>
          <t>Apple</t>
        </is>
      </c>
      <c r="C243" s="3" t="inlineStr">
        <is>
          <t>APPLE WATCH 45 BLUE FLAME NSB M/L</t>
        </is>
      </c>
      <c r="D243" s="11" t="n">
        <v>50</v>
      </c>
      <c r="E243" s="12" t="n">
        <v>41.67</v>
      </c>
    </row>
    <row r="244">
      <c r="A244" s="3" t="inlineStr">
        <is>
          <t>MT493ZM/A</t>
        </is>
      </c>
      <c r="B244" s="3" t="inlineStr">
        <is>
          <t>Apple</t>
        </is>
      </c>
      <c r="C244" s="3" t="inlineStr">
        <is>
          <t>APPLE WATCH 45 CLAY SB M/L</t>
        </is>
      </c>
      <c r="D244" s="11" t="n">
        <v>50</v>
      </c>
      <c r="E244" s="12" t="n">
        <v>41.67</v>
      </c>
    </row>
    <row r="245">
      <c r="A245" s="3" t="inlineStr">
        <is>
          <t>MT5G3ZM/A</t>
        </is>
      </c>
      <c r="B245" s="3" t="inlineStr">
        <is>
          <t>Apple</t>
        </is>
      </c>
      <c r="C245" s="3" t="inlineStr">
        <is>
          <t>APPLE WATCH 45 CYPRESS SL</t>
        </is>
      </c>
      <c r="D245" s="11" t="n">
        <v>50</v>
      </c>
      <c r="E245" s="12" t="n">
        <v>41.67</v>
      </c>
    </row>
    <row r="246">
      <c r="A246" s="3" t="inlineStr">
        <is>
          <t>MTJD3ZM/A</t>
        </is>
      </c>
      <c r="B246" s="3" t="inlineStr">
        <is>
          <t>Apple</t>
        </is>
      </c>
      <c r="C246" s="3" t="inlineStr">
        <is>
          <t>APPLE WATCH 45 EVERGREEN MG M/L</t>
        </is>
      </c>
      <c r="D246" s="11" t="n">
        <v>101</v>
      </c>
      <c r="E246" s="12" t="n">
        <v>84.17</v>
      </c>
    </row>
    <row r="247">
      <c r="A247" s="3" t="inlineStr">
        <is>
          <t>MTJC3ZM/A</t>
        </is>
      </c>
      <c r="B247" s="3" t="inlineStr">
        <is>
          <t>Apple</t>
        </is>
      </c>
      <c r="C247" s="3" t="inlineStr">
        <is>
          <t>APPLE WATCH 45 EVERGREEN MG S/M</t>
        </is>
      </c>
      <c r="D247" s="11" t="n">
        <v>101</v>
      </c>
      <c r="E247" s="12" t="n">
        <v>84.17</v>
      </c>
    </row>
    <row r="248">
      <c r="A248" s="3" t="inlineStr">
        <is>
          <t>MT5F3ZM/A</t>
        </is>
      </c>
      <c r="B248" s="3" t="inlineStr">
        <is>
          <t>Apple</t>
        </is>
      </c>
      <c r="C248" s="3" t="inlineStr">
        <is>
          <t>APPLE WATCH 45 LIGHT PINK SL</t>
        </is>
      </c>
      <c r="D248" s="11" t="n">
        <v>50</v>
      </c>
      <c r="E248" s="12" t="n">
        <v>41.67</v>
      </c>
    </row>
    <row r="249">
      <c r="A249" s="3" t="inlineStr">
        <is>
          <t>MUVF3ZM/A</t>
        </is>
      </c>
      <c r="B249" s="3" t="inlineStr">
        <is>
          <t>Apple</t>
        </is>
      </c>
      <c r="C249" s="3" t="inlineStr">
        <is>
          <t>APPLE WATCH 45 MAGIC EMBER NSB M/L</t>
        </is>
      </c>
      <c r="D249" s="11" t="n">
        <v>50</v>
      </c>
      <c r="E249" s="12" t="n">
        <v>41.67</v>
      </c>
    </row>
    <row r="250">
      <c r="A250" s="3" t="inlineStr">
        <is>
          <t>MT3D3ZM/A</t>
        </is>
      </c>
      <c r="B250" s="3" t="inlineStr">
        <is>
          <t>Apple</t>
        </is>
      </c>
      <c r="C250" s="3" t="inlineStr">
        <is>
          <t>APPLE WATCH 45 MIDNIGHT SB S/M</t>
        </is>
      </c>
      <c r="D250" s="11" t="n">
        <v>50</v>
      </c>
      <c r="E250" s="12" t="n">
        <v>41.67</v>
      </c>
    </row>
    <row r="251">
      <c r="A251" s="3" t="inlineStr">
        <is>
          <t>MT403ZM/A</t>
        </is>
      </c>
      <c r="B251" s="3" t="inlineStr">
        <is>
          <t>Apple</t>
        </is>
      </c>
      <c r="C251" s="3" t="inlineStr">
        <is>
          <t>APPLE WATCH 45 MULBERRY SB M/L</t>
        </is>
      </c>
      <c r="D251" s="11" t="n">
        <v>50</v>
      </c>
      <c r="E251" s="12" t="n">
        <v>41.67</v>
      </c>
    </row>
    <row r="252">
      <c r="A252" s="3" t="inlineStr">
        <is>
          <t>MTJA3ZM/A</t>
        </is>
      </c>
      <c r="B252" s="3" t="inlineStr">
        <is>
          <t>Apple</t>
        </is>
      </c>
      <c r="C252" s="3" t="inlineStr">
        <is>
          <t>APPLE WATCH 45 PACIFIC BLUE MG M/L</t>
        </is>
      </c>
      <c r="D252" s="11" t="n">
        <v>101</v>
      </c>
      <c r="E252" s="12" t="n">
        <v>84.17</v>
      </c>
    </row>
    <row r="253">
      <c r="A253" s="3" t="inlineStr">
        <is>
          <t>MTJ93ZM/A</t>
        </is>
      </c>
      <c r="B253" s="3" t="inlineStr">
        <is>
          <t>Apple</t>
        </is>
      </c>
      <c r="C253" s="3" t="inlineStr">
        <is>
          <t>APPLE WATCH 45 PACIFIC BLUE MG S/M</t>
        </is>
      </c>
      <c r="D253" s="11" t="n">
        <v>101</v>
      </c>
      <c r="E253" s="12" t="n">
        <v>84.17</v>
      </c>
    </row>
    <row r="254">
      <c r="A254" s="3" t="inlineStr">
        <is>
          <t>MUQ43ZM/A</t>
        </is>
      </c>
      <c r="B254" s="3" t="inlineStr">
        <is>
          <t>Apple</t>
        </is>
      </c>
      <c r="C254" s="3" t="inlineStr">
        <is>
          <t>APPLE WATCH 45 PRIDE EDITION SB M/L</t>
        </is>
      </c>
      <c r="D254" s="11" t="n">
        <v>50</v>
      </c>
      <c r="E254" s="12" t="n">
        <v>41.67</v>
      </c>
    </row>
    <row r="255">
      <c r="A255" s="3" t="inlineStr">
        <is>
          <t>MU9R3ZM/A</t>
        </is>
      </c>
      <c r="B255" s="3" t="inlineStr">
        <is>
          <t>Apple</t>
        </is>
      </c>
      <c r="C255" s="3" t="inlineStr">
        <is>
          <t>APPLE WATCH 45 PRIDE EDITION SL</t>
        </is>
      </c>
      <c r="D255" s="11" t="n">
        <v>50</v>
      </c>
      <c r="E255" s="12" t="n">
        <v>41.67</v>
      </c>
    </row>
    <row r="256">
      <c r="A256" s="3" t="inlineStr">
        <is>
          <t>MT3X3ZM/A</t>
        </is>
      </c>
      <c r="B256" s="3" t="inlineStr">
        <is>
          <t>Apple</t>
        </is>
      </c>
      <c r="C256" s="3" t="inlineStr">
        <is>
          <t>APPLE WATCH 45 RED SB M/L</t>
        </is>
      </c>
      <c r="D256" s="11" t="n">
        <v>50</v>
      </c>
      <c r="E256" s="12" t="n">
        <v>41.67</v>
      </c>
    </row>
    <row r="257">
      <c r="A257" s="3" t="inlineStr">
        <is>
          <t>MT3W3ZM/A</t>
        </is>
      </c>
      <c r="B257" s="3" t="inlineStr">
        <is>
          <t>Apple</t>
        </is>
      </c>
      <c r="C257" s="3" t="inlineStr">
        <is>
          <t>APPLE WATCH 45 RED SB S/M</t>
        </is>
      </c>
      <c r="D257" s="11" t="n">
        <v>50</v>
      </c>
      <c r="E257" s="12" t="n">
        <v>41.67</v>
      </c>
    </row>
    <row r="258">
      <c r="A258" s="3" t="inlineStr">
        <is>
          <t>MPLF3ZM/A</t>
        </is>
      </c>
      <c r="B258" s="3" t="inlineStr">
        <is>
          <t>Apple</t>
        </is>
      </c>
      <c r="C258" s="3" t="inlineStr">
        <is>
          <t>APPLE WATCH 45 RED SL</t>
        </is>
      </c>
      <c r="D258" s="11" t="n">
        <v>50</v>
      </c>
      <c r="E258" s="12" t="n">
        <v>41.67</v>
      </c>
    </row>
    <row r="259">
      <c r="A259" s="3" t="inlineStr">
        <is>
          <t>MPJ23ZM/A</t>
        </is>
      </c>
      <c r="B259" s="3" t="inlineStr">
        <is>
          <t>Apple</t>
        </is>
      </c>
      <c r="C259" s="3" t="inlineStr">
        <is>
          <t>APPLE WATCH 45 SEQ/PURE PLAT NL</t>
        </is>
      </c>
      <c r="D259" s="11" t="n">
        <v>50</v>
      </c>
      <c r="E259" s="12" t="n">
        <v>41.67</v>
      </c>
    </row>
    <row r="260">
      <c r="A260" s="3" t="inlineStr">
        <is>
          <t>MR2U3ZM/A</t>
        </is>
      </c>
      <c r="B260" s="3" t="inlineStr">
        <is>
          <t>Apple</t>
        </is>
      </c>
      <c r="C260" s="3" t="inlineStr">
        <is>
          <t>APPLE WATCH 45 SKY SP</t>
        </is>
      </c>
      <c r="D260" s="11" t="n">
        <v>50</v>
      </c>
      <c r="E260" s="12" t="n">
        <v>41.67</v>
      </c>
    </row>
    <row r="261">
      <c r="A261" s="3" t="inlineStr">
        <is>
          <t>MT3K3ZM/A</t>
        </is>
      </c>
      <c r="B261" s="3" t="inlineStr">
        <is>
          <t>Apple</t>
        </is>
      </c>
      <c r="C261" s="3" t="inlineStr">
        <is>
          <t>APPLE WATCH 45 STARLIGHT SB M/L</t>
        </is>
      </c>
      <c r="D261" s="11" t="n">
        <v>50</v>
      </c>
      <c r="E261" s="12" t="n">
        <v>41.67</v>
      </c>
    </row>
    <row r="262">
      <c r="A262" s="3" t="inlineStr">
        <is>
          <t>MT3H3ZM/A</t>
        </is>
      </c>
      <c r="B262" s="3" t="inlineStr">
        <is>
          <t>Apple</t>
        </is>
      </c>
      <c r="C262" s="3" t="inlineStr">
        <is>
          <t>APPLE WATCH 45 STARLIGHT SB S/M</t>
        </is>
      </c>
      <c r="D262" s="11" t="n">
        <v>50</v>
      </c>
      <c r="E262" s="12" t="n">
        <v>41.67</v>
      </c>
    </row>
    <row r="263">
      <c r="A263" s="3" t="inlineStr">
        <is>
          <t>MT5E3ZM/A</t>
        </is>
      </c>
      <c r="B263" s="3" t="inlineStr">
        <is>
          <t>Apple</t>
        </is>
      </c>
      <c r="C263" s="3" t="inlineStr">
        <is>
          <t>APPLE WATCH 45 STARLIGHT SL</t>
        </is>
      </c>
      <c r="D263" s="11" t="n">
        <v>50</v>
      </c>
      <c r="E263" s="12" t="n">
        <v>41.67</v>
      </c>
    </row>
    <row r="264">
      <c r="A264" s="3" t="inlineStr">
        <is>
          <t>MTJE3ZM/A</t>
        </is>
      </c>
      <c r="B264" s="3" t="inlineStr">
        <is>
          <t>Apple</t>
        </is>
      </c>
      <c r="C264" s="3" t="inlineStr">
        <is>
          <t>APPLE WATCH 45 TAUPE MG S/M</t>
        </is>
      </c>
      <c r="D264" s="11" t="n">
        <v>101</v>
      </c>
      <c r="E264" s="12" t="n">
        <v>84.17</v>
      </c>
    </row>
    <row r="265">
      <c r="A265" s="3" t="inlineStr">
        <is>
          <t>MP853ZM/A</t>
        </is>
      </c>
      <c r="B265" s="3" t="inlineStr">
        <is>
          <t>Apple</t>
        </is>
      </c>
      <c r="C265" s="3" t="inlineStr">
        <is>
          <t>APPLE WATCH 45 UMBER LL S/M</t>
        </is>
      </c>
      <c r="D265" s="11" t="n">
        <v>101</v>
      </c>
      <c r="E265" s="12" t="n">
        <v>84.17</v>
      </c>
    </row>
    <row r="266">
      <c r="A266" s="3" t="inlineStr">
        <is>
          <t>MT443ZM/A</t>
        </is>
      </c>
      <c r="B266" s="3" t="inlineStr">
        <is>
          <t>Apple</t>
        </is>
      </c>
      <c r="C266" s="3" t="inlineStr">
        <is>
          <t>APPLE WATCH 45 WINTER BLUE SB M/L</t>
        </is>
      </c>
      <c r="D266" s="11" t="n">
        <v>50</v>
      </c>
      <c r="E266" s="12" t="n">
        <v>41.67</v>
      </c>
    </row>
    <row r="267">
      <c r="A267" s="3" t="inlineStr">
        <is>
          <t>MT413ZM/A</t>
        </is>
      </c>
      <c r="B267" s="3" t="inlineStr">
        <is>
          <t>Apple</t>
        </is>
      </c>
      <c r="C267" s="3" t="inlineStr">
        <is>
          <t>APPLE WATCH 45 WINTER BLUE SB S/M</t>
        </is>
      </c>
      <c r="D267" s="11" t="n">
        <v>50</v>
      </c>
      <c r="E267" s="12" t="n">
        <v>41.67</v>
      </c>
    </row>
    <row r="268">
      <c r="A268" s="3" t="inlineStr">
        <is>
          <t>MT5H3ZM/A</t>
        </is>
      </c>
      <c r="B268" s="3" t="inlineStr">
        <is>
          <t>Apple</t>
        </is>
      </c>
      <c r="C268" s="3" t="inlineStr">
        <is>
          <t>APPLE WATCH 45 WINTER BLUE SL</t>
        </is>
      </c>
      <c r="D268" s="11" t="n">
        <v>50</v>
      </c>
      <c r="E268" s="12" t="n">
        <v>41.67</v>
      </c>
    </row>
    <row r="269">
      <c r="A269" s="3" t="inlineStr">
        <is>
          <t>MDTA4ZM/A</t>
        </is>
      </c>
      <c r="B269" s="3" t="inlineStr">
        <is>
          <t>Apple</t>
        </is>
      </c>
      <c r="C269" s="3" t="inlineStr">
        <is>
          <t>APPLE WATCH 46 AQUAMARINE SB M/L</t>
        </is>
      </c>
      <c r="D269" s="11" t="n">
        <v>50</v>
      </c>
      <c r="E269" s="12" t="n">
        <v>41.67</v>
      </c>
    </row>
    <row r="270">
      <c r="A270" s="3" t="inlineStr">
        <is>
          <t>MDT94ZM/A</t>
        </is>
      </c>
      <c r="B270" s="3" t="inlineStr">
        <is>
          <t>Apple</t>
        </is>
      </c>
      <c r="C270" s="3" t="inlineStr">
        <is>
          <t>APPLE WATCH 46 AQUAMARINE SB S/M</t>
        </is>
      </c>
      <c r="D270" s="11" t="n">
        <v>50</v>
      </c>
      <c r="E270" s="12" t="n">
        <v>41.67</v>
      </c>
    </row>
    <row r="271">
      <c r="A271" s="3" t="inlineStr">
        <is>
          <t>MXWY3ZM/A</t>
        </is>
      </c>
      <c r="B271" s="3" t="inlineStr">
        <is>
          <t>Apple</t>
        </is>
      </c>
      <c r="C271" s="3" t="inlineStr">
        <is>
          <t>APPLE WATCH 46 BLACK MG S/M</t>
        </is>
      </c>
      <c r="D271" s="11" t="n">
        <v>101</v>
      </c>
      <c r="E271" s="12" t="n">
        <v>84.17</v>
      </c>
    </row>
    <row r="272">
      <c r="A272" s="3" t="inlineStr">
        <is>
          <t>MXM53ZM/A</t>
        </is>
      </c>
      <c r="B272" s="3" t="inlineStr">
        <is>
          <t>Apple</t>
        </is>
      </c>
      <c r="C272" s="3" t="inlineStr">
        <is>
          <t>APPLE WATCH 46 BLACK SB XL</t>
        </is>
      </c>
      <c r="D272" s="11" t="n">
        <v>50</v>
      </c>
      <c r="E272" s="12" t="n">
        <v>41.67</v>
      </c>
    </row>
    <row r="273">
      <c r="A273" s="3" t="inlineStr">
        <is>
          <t>MXWU3ZM/A</t>
        </is>
      </c>
      <c r="B273" s="3" t="inlineStr">
        <is>
          <t>Apple</t>
        </is>
      </c>
      <c r="C273" s="3" t="inlineStr">
        <is>
          <t>APPLE WATCH 46 BLACKBERRY MG M/L</t>
        </is>
      </c>
      <c r="D273" s="11" t="n">
        <v>101</v>
      </c>
      <c r="E273" s="12" t="n">
        <v>84.17</v>
      </c>
    </row>
    <row r="274">
      <c r="A274" s="3" t="inlineStr">
        <is>
          <t>MXL53ZM/A</t>
        </is>
      </c>
      <c r="B274" s="3" t="inlineStr">
        <is>
          <t>Apple</t>
        </is>
      </c>
      <c r="C274" s="3" t="inlineStr">
        <is>
          <t>APPLE WATCH 46 BLUE CLOUD SL</t>
        </is>
      </c>
      <c r="D274" s="11" t="n">
        <v>50</v>
      </c>
      <c r="E274" s="12" t="n">
        <v>41.67</v>
      </c>
    </row>
    <row r="275">
      <c r="A275" s="3" t="inlineStr">
        <is>
          <t>MYLA3ZM/A</t>
        </is>
      </c>
      <c r="B275" s="3" t="inlineStr">
        <is>
          <t>Apple</t>
        </is>
      </c>
      <c r="C275" s="3" t="inlineStr">
        <is>
          <t>APPLE WATCH 46 BLUE FLAME NSB S/M</t>
        </is>
      </c>
      <c r="D275" s="11" t="n">
        <v>50</v>
      </c>
      <c r="E275" s="12" t="n">
        <v>41.67</v>
      </c>
    </row>
    <row r="276">
      <c r="A276" s="3" t="inlineStr">
        <is>
          <t>MK8F4ZM/A</t>
        </is>
      </c>
      <c r="B276" s="3" t="inlineStr">
        <is>
          <t>Apple</t>
        </is>
      </c>
      <c r="C276" s="3" t="inlineStr">
        <is>
          <t>APPLE WATCH 46 BURGUNDY SL</t>
        </is>
      </c>
      <c r="D276" s="11" t="n">
        <v>50</v>
      </c>
      <c r="E276" s="12" t="n">
        <v>41.67</v>
      </c>
    </row>
    <row r="277">
      <c r="A277" s="3" t="inlineStr">
        <is>
          <t>MYLE3ZM/A</t>
        </is>
      </c>
      <c r="B277" s="3" t="inlineStr">
        <is>
          <t>Apple</t>
        </is>
      </c>
      <c r="C277" s="3" t="inlineStr">
        <is>
          <t>APPLE WATCH 46 CARGO KHAKI NSB M/L</t>
        </is>
      </c>
      <c r="D277" s="11" t="n">
        <v>50</v>
      </c>
      <c r="E277" s="12" t="n">
        <v>41.67</v>
      </c>
    </row>
    <row r="278">
      <c r="A278" s="3" t="inlineStr">
        <is>
          <t>MJNN4ZM/A</t>
        </is>
      </c>
      <c r="B278" s="3" t="inlineStr">
        <is>
          <t>Apple</t>
        </is>
      </c>
      <c r="C278" s="3" t="inlineStr">
        <is>
          <t>APPLE WATCH 46 DARK BRONZE MIL ML</t>
        </is>
      </c>
      <c r="D278" s="11" t="n">
        <v>101</v>
      </c>
      <c r="E278" s="12" t="n">
        <v>84.17</v>
      </c>
    </row>
    <row r="279">
      <c r="A279" s="3" t="inlineStr">
        <is>
          <t>MJNM4ZM/A</t>
        </is>
      </c>
      <c r="B279" s="3" t="inlineStr">
        <is>
          <t>Apple</t>
        </is>
      </c>
      <c r="C279" s="3" t="inlineStr">
        <is>
          <t>APPLE WATCH 46 DARK BRONZE MIL SM</t>
        </is>
      </c>
      <c r="D279" s="11" t="n">
        <v>101</v>
      </c>
      <c r="E279" s="12" t="n">
        <v>84.17</v>
      </c>
    </row>
    <row r="280">
      <c r="A280" s="3" t="inlineStr">
        <is>
          <t>MXWX3ZM/A</t>
        </is>
      </c>
      <c r="B280" s="3" t="inlineStr">
        <is>
          <t>Apple</t>
        </is>
      </c>
      <c r="C280" s="3" t="inlineStr">
        <is>
          <t>APPLE WATCH 46 DARK TAUPE MG M/L</t>
        </is>
      </c>
      <c r="D280" s="11" t="n">
        <v>101</v>
      </c>
      <c r="E280" s="12" t="n">
        <v>84.17</v>
      </c>
    </row>
    <row r="281">
      <c r="A281" s="3" t="inlineStr">
        <is>
          <t>MXLW3ZM/A</t>
        </is>
      </c>
      <c r="B281" s="3" t="inlineStr">
        <is>
          <t>Apple</t>
        </is>
      </c>
      <c r="C281" s="3" t="inlineStr">
        <is>
          <t>APPLE WATCH 46 DENIM SB M/L</t>
        </is>
      </c>
      <c r="D281" s="11" t="n">
        <v>50</v>
      </c>
      <c r="E281" s="12" t="n">
        <v>41.67</v>
      </c>
    </row>
    <row r="282">
      <c r="A282" s="3" t="inlineStr">
        <is>
          <t>MYL93ZM/A</t>
        </is>
      </c>
      <c r="B282" s="3" t="inlineStr">
        <is>
          <t>Apple</t>
        </is>
      </c>
      <c r="C282" s="3" t="inlineStr">
        <is>
          <t>APPLE WATCH 46 DESERT STONE NSB M/L</t>
        </is>
      </c>
      <c r="D282" s="11" t="n">
        <v>50</v>
      </c>
      <c r="E282" s="12" t="n">
        <v>41.67</v>
      </c>
    </row>
    <row r="283">
      <c r="A283" s="3" t="inlineStr">
        <is>
          <t>MXLR3ZM/A</t>
        </is>
      </c>
      <c r="B283" s="3" t="inlineStr">
        <is>
          <t>Apple</t>
        </is>
      </c>
      <c r="C283" s="3" t="inlineStr">
        <is>
          <t>APPLE WATCH 46 LAKE GREEN SB M/L</t>
        </is>
      </c>
      <c r="D283" s="11" t="n">
        <v>50</v>
      </c>
      <c r="E283" s="12" t="n">
        <v>41.67</v>
      </c>
    </row>
    <row r="284">
      <c r="A284" s="3" t="inlineStr">
        <is>
          <t>MXL83ZM/A</t>
        </is>
      </c>
      <c r="B284" s="3" t="inlineStr">
        <is>
          <t>Apple</t>
        </is>
      </c>
      <c r="C284" s="3" t="inlineStr">
        <is>
          <t>APPLE WATCH 46 LAKE GREEN SL</t>
        </is>
      </c>
      <c r="D284" s="11" t="n">
        <v>50</v>
      </c>
      <c r="E284" s="12" t="n">
        <v>41.67</v>
      </c>
    </row>
    <row r="285">
      <c r="A285" s="3" t="inlineStr">
        <is>
          <t>MXM93ZM/A</t>
        </is>
      </c>
      <c r="B285" s="3" t="inlineStr">
        <is>
          <t>Apple</t>
        </is>
      </c>
      <c r="C285" s="3" t="inlineStr">
        <is>
          <t>APPLE WATCH 46 LIGHT BLUSH SB M/L</t>
        </is>
      </c>
      <c r="D285" s="11" t="n">
        <v>50</v>
      </c>
      <c r="E285" s="12" t="n">
        <v>41.67</v>
      </c>
    </row>
    <row r="286">
      <c r="A286" s="3" t="inlineStr">
        <is>
          <t>MXM83ZM/A</t>
        </is>
      </c>
      <c r="B286" s="3" t="inlineStr">
        <is>
          <t>Apple</t>
        </is>
      </c>
      <c r="C286" s="3" t="inlineStr">
        <is>
          <t>APPLE WATCH 46 LIGHT BLUSH SB S/M</t>
        </is>
      </c>
      <c r="D286" s="11" t="n">
        <v>50</v>
      </c>
      <c r="E286" s="12" t="n">
        <v>41.67</v>
      </c>
    </row>
    <row r="287">
      <c r="A287" s="3" t="inlineStr">
        <is>
          <t>MYLG3ZM/A</t>
        </is>
      </c>
      <c r="B287" s="3" t="inlineStr">
        <is>
          <t>Apple</t>
        </is>
      </c>
      <c r="C287" s="3" t="inlineStr">
        <is>
          <t>APPLE WATCH 46 MAGIC EMBER NSB M/L</t>
        </is>
      </c>
      <c r="D287" s="11" t="n">
        <v>50</v>
      </c>
      <c r="E287" s="12" t="n">
        <v>41.67</v>
      </c>
    </row>
    <row r="288">
      <c r="A288" s="3" t="inlineStr">
        <is>
          <t>MYL63ZM/A</t>
        </is>
      </c>
      <c r="B288" s="3" t="inlineStr">
        <is>
          <t>Apple</t>
        </is>
      </c>
      <c r="C288" s="3" t="inlineStr">
        <is>
          <t>APPLE WATCH 46 MIDNIGHT SKY NSB S/M</t>
        </is>
      </c>
      <c r="D288" s="11" t="n">
        <v>50</v>
      </c>
      <c r="E288" s="12" t="n">
        <v>41.67</v>
      </c>
    </row>
    <row r="289">
      <c r="A289" s="3" t="inlineStr">
        <is>
          <t>MXMF3ZM/A</t>
        </is>
      </c>
      <c r="B289" s="3" t="inlineStr">
        <is>
          <t>Apple</t>
        </is>
      </c>
      <c r="C289" s="3" t="inlineStr">
        <is>
          <t>APPLE WATCH 46 NATURAL LINK BRACELE</t>
        </is>
      </c>
      <c r="D289" s="11" t="n">
        <v>303</v>
      </c>
      <c r="E289" s="12" t="n">
        <v>252.5</v>
      </c>
    </row>
    <row r="290">
      <c r="A290" s="3" t="inlineStr">
        <is>
          <t>MJW14ZM/A</t>
        </is>
      </c>
      <c r="B290" s="3" t="inlineStr">
        <is>
          <t>Apple</t>
        </is>
      </c>
      <c r="C290" s="3" t="inlineStr">
        <is>
          <t>APPLE WATCH 46 PALE SUCCULENT SB ML</t>
        </is>
      </c>
      <c r="D290" s="11" t="n">
        <v>50</v>
      </c>
      <c r="E290" s="12" t="n">
        <v>41.67</v>
      </c>
    </row>
    <row r="291">
      <c r="A291" s="3" t="inlineStr">
        <is>
          <t>MJW04ZM/A</t>
        </is>
      </c>
      <c r="B291" s="3" t="inlineStr">
        <is>
          <t>Apple</t>
        </is>
      </c>
      <c r="C291" s="3" t="inlineStr">
        <is>
          <t>APPLE WATCH 46 PALE SUCCULENT SB SM</t>
        </is>
      </c>
      <c r="D291" s="11" t="n">
        <v>50</v>
      </c>
      <c r="E291" s="12" t="n">
        <v>41.67</v>
      </c>
    </row>
    <row r="292">
      <c r="A292" s="3" t="inlineStr">
        <is>
          <t>MXLT3ZM/A</t>
        </is>
      </c>
      <c r="B292" s="3" t="inlineStr">
        <is>
          <t>Apple</t>
        </is>
      </c>
      <c r="C292" s="3" t="inlineStr">
        <is>
          <t>APPLE WATCH 46 PLUM SB S/M</t>
        </is>
      </c>
      <c r="D292" s="11" t="n">
        <v>50</v>
      </c>
      <c r="E292" s="12" t="n">
        <v>41.67</v>
      </c>
    </row>
    <row r="293">
      <c r="A293" s="3" t="inlineStr">
        <is>
          <t>MXM73ZM/A</t>
        </is>
      </c>
      <c r="B293" s="3" t="inlineStr">
        <is>
          <t>Apple</t>
        </is>
      </c>
      <c r="C293" s="3" t="inlineStr">
        <is>
          <t>APPLE WATCH 46 STARLIGHT SB M/L</t>
        </is>
      </c>
      <c r="D293" s="11" t="n">
        <v>50</v>
      </c>
      <c r="E293" s="12" t="n">
        <v>41.67</v>
      </c>
    </row>
    <row r="294">
      <c r="A294" s="3" t="inlineStr">
        <is>
          <t>MXM63ZM/A</t>
        </is>
      </c>
      <c r="B294" s="3" t="inlineStr">
        <is>
          <t>Apple</t>
        </is>
      </c>
      <c r="C294" s="3" t="inlineStr">
        <is>
          <t>APPLE WATCH 46 STARLIGHT SB S/M</t>
        </is>
      </c>
      <c r="D294" s="11" t="n">
        <v>50</v>
      </c>
      <c r="E294" s="12" t="n">
        <v>41.67</v>
      </c>
    </row>
    <row r="295">
      <c r="A295" s="3" t="inlineStr">
        <is>
          <t>MXLY3ZM/A</t>
        </is>
      </c>
      <c r="B295" s="3" t="inlineStr">
        <is>
          <t>Apple</t>
        </is>
      </c>
      <c r="C295" s="3" t="inlineStr">
        <is>
          <t>APPLE WATCH 46 STONE GRAY SB M/L</t>
        </is>
      </c>
      <c r="D295" s="11" t="n">
        <v>50</v>
      </c>
      <c r="E295" s="12" t="n">
        <v>41.67</v>
      </c>
    </row>
    <row r="296">
      <c r="A296" s="3" t="inlineStr">
        <is>
          <t>MXL73ZM/A</t>
        </is>
      </c>
      <c r="B296" s="3" t="inlineStr">
        <is>
          <t>Apple</t>
        </is>
      </c>
      <c r="C296" s="3" t="inlineStr">
        <is>
          <t>APPLE WATCH 46 ULTRAMARINE SL</t>
        </is>
      </c>
      <c r="D296" s="11" t="n">
        <v>50</v>
      </c>
      <c r="E296" s="12" t="n">
        <v>41.67</v>
      </c>
    </row>
    <row r="297">
      <c r="A297" s="3" t="inlineStr">
        <is>
          <t>MYPD3ZM/A</t>
        </is>
      </c>
      <c r="B297" s="3" t="inlineStr">
        <is>
          <t>Apple</t>
        </is>
      </c>
      <c r="C297" s="3" t="inlineStr">
        <is>
          <t>APPLE WATCH 49 BLACK BLACK TI OB</t>
        </is>
      </c>
      <c r="D297" s="11" t="n">
        <v>101</v>
      </c>
      <c r="E297" s="12" t="n">
        <v>84.17</v>
      </c>
    </row>
    <row r="298">
      <c r="A298" s="3" t="inlineStr">
        <is>
          <t>MYQ53ZM/A</t>
        </is>
      </c>
      <c r="B298" s="3" t="inlineStr">
        <is>
          <t>Apple</t>
        </is>
      </c>
      <c r="C298" s="3" t="inlineStr">
        <is>
          <t>APPLE WATCH 49 BLACK BLACK TI TL S/</t>
        </is>
      </c>
      <c r="D298" s="11" t="n">
        <v>101</v>
      </c>
      <c r="E298" s="12" t="n">
        <v>84.17</v>
      </c>
    </row>
    <row r="299">
      <c r="A299" s="3" t="inlineStr">
        <is>
          <t>MXTM3ZM/A</t>
        </is>
      </c>
      <c r="B299" s="3" t="inlineStr">
        <is>
          <t>Apple</t>
        </is>
      </c>
      <c r="C299" s="3" t="inlineStr">
        <is>
          <t>APPLE WATCH 49 BLACK N TI OB XL</t>
        </is>
      </c>
      <c r="D299" s="11" t="n">
        <v>50</v>
      </c>
      <c r="E299" s="12" t="n">
        <v>41.67</v>
      </c>
    </row>
    <row r="300">
      <c r="A300" s="3" t="inlineStr">
        <is>
          <t>MXKF3ZM/A</t>
        </is>
      </c>
      <c r="B300" s="3" t="inlineStr">
        <is>
          <t>Apple</t>
        </is>
      </c>
      <c r="C300" s="3" t="inlineStr">
        <is>
          <t>APPLE WATCH 49 BLACK TML S</t>
        </is>
      </c>
      <c r="D300" s="11" t="n">
        <v>202</v>
      </c>
      <c r="E300" s="12" t="n">
        <v>168.33</v>
      </c>
    </row>
    <row r="301">
      <c r="A301" s="3" t="inlineStr">
        <is>
          <t>MT5M3ZM/A</t>
        </is>
      </c>
      <c r="B301" s="3" t="inlineStr">
        <is>
          <t>Apple</t>
        </is>
      </c>
      <c r="C301" s="3" t="inlineStr">
        <is>
          <t>APPLE WATCH 49 BLUE ALP L</t>
        </is>
      </c>
      <c r="D301" s="11" t="n">
        <v>101</v>
      </c>
      <c r="E301" s="12" t="n">
        <v>84.17</v>
      </c>
    </row>
    <row r="302">
      <c r="A302" s="3" t="inlineStr">
        <is>
          <t>MT5J3ZM/A</t>
        </is>
      </c>
      <c r="B302" s="3" t="inlineStr">
        <is>
          <t>Apple</t>
        </is>
      </c>
      <c r="C302" s="3" t="inlineStr">
        <is>
          <t>APPLE WATCH 49 BLUE ALP S</t>
        </is>
      </c>
      <c r="D302" s="11" t="n">
        <v>101</v>
      </c>
      <c r="E302" s="12" t="n">
        <v>84.17</v>
      </c>
    </row>
    <row r="303">
      <c r="A303" s="3" t="inlineStr">
        <is>
          <t>MYQ83ZM/A</t>
        </is>
      </c>
      <c r="B303" s="3" t="inlineStr">
        <is>
          <t>Apple</t>
        </is>
      </c>
      <c r="C303" s="3" t="inlineStr">
        <is>
          <t>APPLE WATCH 49 BLUE BLACK TI TL M/L</t>
        </is>
      </c>
      <c r="D303" s="11" t="n">
        <v>101</v>
      </c>
      <c r="E303" s="12" t="n">
        <v>84.17</v>
      </c>
    </row>
    <row r="304">
      <c r="A304" s="3" t="inlineStr">
        <is>
          <t>MXTW3ZM/A</t>
        </is>
      </c>
      <c r="B304" s="3" t="inlineStr">
        <is>
          <t>Apple</t>
        </is>
      </c>
      <c r="C304" s="3" t="inlineStr">
        <is>
          <t>APPLE WATCH 49 BLUE N TI TL M/L</t>
        </is>
      </c>
      <c r="D304" s="11" t="n">
        <v>101</v>
      </c>
      <c r="E304" s="12" t="n">
        <v>84.17</v>
      </c>
    </row>
    <row r="305">
      <c r="A305" s="3" t="inlineStr">
        <is>
          <t>MT613ZM/A</t>
        </is>
      </c>
      <c r="B305" s="3" t="inlineStr">
        <is>
          <t>Apple</t>
        </is>
      </c>
      <c r="C305" s="3" t="inlineStr">
        <is>
          <t>APPLE WATCH 49 BLUE/BLACK TL S/M</t>
        </is>
      </c>
      <c r="D305" s="11" t="n">
        <v>101</v>
      </c>
      <c r="E305" s="12" t="n">
        <v>84.17</v>
      </c>
    </row>
    <row r="306">
      <c r="A306" s="3" t="inlineStr">
        <is>
          <t>MKF24ZM/A</t>
        </is>
      </c>
      <c r="B306" s="3" t="inlineStr">
        <is>
          <t>Apple</t>
        </is>
      </c>
      <c r="C306" s="3" t="inlineStr">
        <is>
          <t>APPLE WATCH 49 BURGUNDY B TI ALP L</t>
        </is>
      </c>
      <c r="D306" s="11" t="n">
        <v>101</v>
      </c>
      <c r="E306" s="12" t="n">
        <v>84.17</v>
      </c>
    </row>
    <row r="307">
      <c r="A307" s="3" t="inlineStr">
        <is>
          <t>MKF14ZM/A</t>
        </is>
      </c>
      <c r="B307" s="3" t="inlineStr">
        <is>
          <t>Apple</t>
        </is>
      </c>
      <c r="C307" s="3" t="inlineStr">
        <is>
          <t>APPLE WATCH 49 BURGUNDY B TI ALP M</t>
        </is>
      </c>
      <c r="D307" s="11" t="n">
        <v>101</v>
      </c>
      <c r="E307" s="12" t="n">
        <v>84.17</v>
      </c>
    </row>
    <row r="308">
      <c r="A308" s="3" t="inlineStr">
        <is>
          <t>MKA94ZM/A</t>
        </is>
      </c>
      <c r="B308" s="3" t="inlineStr">
        <is>
          <t>Apple</t>
        </is>
      </c>
      <c r="C308" s="3" t="inlineStr">
        <is>
          <t>APPLE WATCH 49 BURGUNDY B TI TL ML</t>
        </is>
      </c>
      <c r="D308" s="11" t="n">
        <v>101</v>
      </c>
      <c r="E308" s="12" t="n">
        <v>84.17</v>
      </c>
    </row>
    <row r="309">
      <c r="A309" s="3" t="inlineStr">
        <is>
          <t>MXMW3ZM/A</t>
        </is>
      </c>
      <c r="B309" s="3" t="inlineStr">
        <is>
          <t>Apple</t>
        </is>
      </c>
      <c r="C309" s="3" t="inlineStr">
        <is>
          <t>APPLE WATCH 49 DARK GREEN N TI ALP</t>
        </is>
      </c>
      <c r="D309" s="11" t="n">
        <v>101</v>
      </c>
      <c r="E309" s="12" t="n">
        <v>84.17</v>
      </c>
    </row>
    <row r="310">
      <c r="A310" s="3" t="inlineStr">
        <is>
          <t>MT603ZM/A</t>
        </is>
      </c>
      <c r="B310" s="3" t="inlineStr">
        <is>
          <t>Apple</t>
        </is>
      </c>
      <c r="C310" s="3" t="inlineStr">
        <is>
          <t>APPLE WATCH 49 GREEN/GRAY TL M/L</t>
        </is>
      </c>
      <c r="D310" s="11" t="n">
        <v>101</v>
      </c>
      <c r="E310" s="12" t="n">
        <v>84.17</v>
      </c>
    </row>
    <row r="311">
      <c r="A311" s="3" t="inlineStr">
        <is>
          <t>MT5Y3ZM/A</t>
        </is>
      </c>
      <c r="B311" s="3" t="inlineStr">
        <is>
          <t>Apple</t>
        </is>
      </c>
      <c r="C311" s="3" t="inlineStr">
        <is>
          <t>APPLE WATCH 49 GREEN/GRAY TL S/M</t>
        </is>
      </c>
      <c r="D311" s="11" t="n">
        <v>101</v>
      </c>
      <c r="E311" s="12" t="n">
        <v>84.17</v>
      </c>
    </row>
    <row r="312">
      <c r="A312" s="3" t="inlineStr">
        <is>
          <t>MYP93ZM/A</t>
        </is>
      </c>
      <c r="B312" s="3" t="inlineStr">
        <is>
          <t>Apple</t>
        </is>
      </c>
      <c r="C312" s="3" t="inlineStr">
        <is>
          <t>APPLE WATCH 49 ICE BLUE B TI OB XL</t>
        </is>
      </c>
      <c r="D312" s="11" t="n">
        <v>50</v>
      </c>
      <c r="E312" s="12" t="n">
        <v>41.67</v>
      </c>
    </row>
    <row r="313">
      <c r="A313" s="3" t="inlineStr">
        <is>
          <t>MYP83ZM/A</t>
        </is>
      </c>
      <c r="B313" s="3" t="inlineStr">
        <is>
          <t>Apple</t>
        </is>
      </c>
      <c r="C313" s="3" t="inlineStr">
        <is>
          <t>APPLE WATCH 49 ICE BLUE BLACK TI OB</t>
        </is>
      </c>
      <c r="D313" s="11" t="n">
        <v>101</v>
      </c>
      <c r="E313" s="12" t="n">
        <v>84.17</v>
      </c>
    </row>
    <row r="314">
      <c r="A314" s="3" t="inlineStr">
        <is>
          <t>MXTG3ZM/A</t>
        </is>
      </c>
      <c r="B314" s="3" t="inlineStr">
        <is>
          <t>Apple</t>
        </is>
      </c>
      <c r="C314" s="3" t="inlineStr">
        <is>
          <t>APPLE WATCH 49 ICE BLUE N TI OB XL</t>
        </is>
      </c>
      <c r="D314" s="11" t="n">
        <v>50</v>
      </c>
      <c r="E314" s="12" t="n">
        <v>41.67</v>
      </c>
    </row>
    <row r="315">
      <c r="A315" s="3" t="inlineStr">
        <is>
          <t>MT5R3ZM/A</t>
        </is>
      </c>
      <c r="B315" s="3" t="inlineStr">
        <is>
          <t>Apple</t>
        </is>
      </c>
      <c r="C315" s="3" t="inlineStr">
        <is>
          <t>APPLE WATCH 49 INDIGO ALP L</t>
        </is>
      </c>
      <c r="D315" s="11" t="n">
        <v>101</v>
      </c>
      <c r="E315" s="12" t="n">
        <v>84.17</v>
      </c>
    </row>
    <row r="316">
      <c r="A316" s="3" t="inlineStr">
        <is>
          <t>MT5Q3ZM/A</t>
        </is>
      </c>
      <c r="B316" s="3" t="inlineStr">
        <is>
          <t>Apple</t>
        </is>
      </c>
      <c r="C316" s="3" t="inlineStr">
        <is>
          <t>APPLE WATCH 49 INDIGO ALP M</t>
        </is>
      </c>
      <c r="D316" s="11" t="n">
        <v>101</v>
      </c>
      <c r="E316" s="12" t="n">
        <v>84.17</v>
      </c>
    </row>
    <row r="317">
      <c r="A317" s="3" t="inlineStr">
        <is>
          <t>MT5N3ZM/A</t>
        </is>
      </c>
      <c r="B317" s="3" t="inlineStr">
        <is>
          <t>Apple</t>
        </is>
      </c>
      <c r="C317" s="3" t="inlineStr">
        <is>
          <t>APPLE WATCH 49 INDIGO ALP S</t>
        </is>
      </c>
      <c r="D317" s="11" t="n">
        <v>101</v>
      </c>
      <c r="E317" s="12" t="n">
        <v>84.17</v>
      </c>
    </row>
    <row r="318">
      <c r="A318" s="3" t="inlineStr">
        <is>
          <t>MXKC3ZM/A</t>
        </is>
      </c>
      <c r="B318" s="3" t="inlineStr">
        <is>
          <t>Apple</t>
        </is>
      </c>
      <c r="C318" s="3" t="inlineStr">
        <is>
          <t>APPLE WATCH 49 NATURAL TML S</t>
        </is>
      </c>
      <c r="D318" s="11" t="n">
        <v>202</v>
      </c>
      <c r="E318" s="12" t="n">
        <v>168.33</v>
      </c>
    </row>
    <row r="319">
      <c r="A319" s="3" t="inlineStr">
        <is>
          <t>MYPA3ZM/A</t>
        </is>
      </c>
      <c r="B319" s="3" t="inlineStr">
        <is>
          <t>Apple</t>
        </is>
      </c>
      <c r="C319" s="3" t="inlineStr">
        <is>
          <t>APPLE WATCH 49 NAVY BLACK TI OB</t>
        </is>
      </c>
      <c r="D319" s="11" t="n">
        <v>101</v>
      </c>
      <c r="E319" s="12" t="n">
        <v>84.17</v>
      </c>
    </row>
    <row r="320">
      <c r="A320" s="3" t="inlineStr">
        <is>
          <t>MYPC3ZM/A</t>
        </is>
      </c>
      <c r="B320" s="3" t="inlineStr">
        <is>
          <t>Apple</t>
        </is>
      </c>
      <c r="C320" s="3" t="inlineStr">
        <is>
          <t>APPLE WATCH 49 NAVY BLACK TI OB XL</t>
        </is>
      </c>
      <c r="D320" s="11" t="n">
        <v>50</v>
      </c>
      <c r="E320" s="12" t="n">
        <v>41.67</v>
      </c>
    </row>
    <row r="321">
      <c r="A321" s="3" t="inlineStr">
        <is>
          <t>MXTJ3ZM/A</t>
        </is>
      </c>
      <c r="B321" s="3" t="inlineStr">
        <is>
          <t>Apple</t>
        </is>
      </c>
      <c r="C321" s="3" t="inlineStr">
        <is>
          <t>APPLE WATCH 49 NAVY NATURAL TI OB X</t>
        </is>
      </c>
      <c r="D321" s="11" t="n">
        <v>50</v>
      </c>
      <c r="E321" s="12" t="n">
        <v>41.67</v>
      </c>
    </row>
    <row r="322">
      <c r="A322" s="3" t="inlineStr">
        <is>
          <t>MT5V3ZM/A</t>
        </is>
      </c>
      <c r="B322" s="3" t="inlineStr">
        <is>
          <t>Apple</t>
        </is>
      </c>
      <c r="C322" s="3" t="inlineStr">
        <is>
          <t>APPLE WATCH 49 OLIVE ALP L</t>
        </is>
      </c>
      <c r="D322" s="11" t="n">
        <v>101</v>
      </c>
      <c r="E322" s="12" t="n">
        <v>84.17</v>
      </c>
    </row>
    <row r="323">
      <c r="A323" s="3" t="inlineStr">
        <is>
          <t>MT5U3ZM/A</t>
        </is>
      </c>
      <c r="B323" s="3" t="inlineStr">
        <is>
          <t>Apple</t>
        </is>
      </c>
      <c r="C323" s="3" t="inlineStr">
        <is>
          <t>APPLE WATCH 49 OLIVE ALP M</t>
        </is>
      </c>
      <c r="D323" s="11" t="n">
        <v>101</v>
      </c>
      <c r="E323" s="12" t="n">
        <v>84.17</v>
      </c>
    </row>
    <row r="324">
      <c r="A324" s="3" t="inlineStr">
        <is>
          <t>MT5T3ZM/A</t>
        </is>
      </c>
      <c r="B324" s="3" t="inlineStr">
        <is>
          <t>Apple</t>
        </is>
      </c>
      <c r="C324" s="3" t="inlineStr">
        <is>
          <t>APPLE WATCH 49 OLIVE ALP S</t>
        </is>
      </c>
      <c r="D324" s="11" t="n">
        <v>101</v>
      </c>
      <c r="E324" s="12" t="n">
        <v>84.17</v>
      </c>
    </row>
    <row r="325">
      <c r="A325" s="3" t="inlineStr">
        <is>
          <t>MT5W3ZM/A</t>
        </is>
      </c>
      <c r="B325" s="3" t="inlineStr">
        <is>
          <t>Apple</t>
        </is>
      </c>
      <c r="C325" s="3" t="inlineStr">
        <is>
          <t>APPLE WATCH 49 ORANGE/BEIGE TL S/M</t>
        </is>
      </c>
      <c r="D325" s="11" t="n">
        <v>101</v>
      </c>
      <c r="E325" s="12" t="n">
        <v>84.17</v>
      </c>
    </row>
    <row r="326">
      <c r="A326" s="3" t="inlineStr">
        <is>
          <t>MXN33ZM/A</t>
        </is>
      </c>
      <c r="B326" s="3" t="inlineStr">
        <is>
          <t>Apple</t>
        </is>
      </c>
      <c r="C326" s="3" t="inlineStr">
        <is>
          <t>APPLE WATCH 49 TAN NATURAL TI ALP L</t>
        </is>
      </c>
      <c r="D326" s="11" t="n">
        <v>101</v>
      </c>
      <c r="E326" s="12" t="n">
        <v>84.17</v>
      </c>
    </row>
    <row r="327">
      <c r="A327" s="3" t="inlineStr">
        <is>
          <t>MXN23ZM/A</t>
        </is>
      </c>
      <c r="B327" s="3" t="inlineStr">
        <is>
          <t>Apple</t>
        </is>
      </c>
      <c r="C327" s="3" t="inlineStr">
        <is>
          <t>APPLE WATCH 49 TAN NATURAL TI ALP M</t>
        </is>
      </c>
      <c r="D327" s="11" t="n">
        <v>101</v>
      </c>
      <c r="E327" s="12" t="n">
        <v>84.17</v>
      </c>
    </row>
    <row r="328">
      <c r="A328" s="3" t="inlineStr">
        <is>
          <t>MQEH3ZM/A</t>
        </is>
      </c>
      <c r="B328" s="3" t="inlineStr">
        <is>
          <t>Apple</t>
        </is>
      </c>
      <c r="C328" s="3" t="inlineStr">
        <is>
          <t>APPLE WATCH 49 YELLOW/BEIGE TL M/L</t>
        </is>
      </c>
      <c r="D328" s="11" t="n">
        <v>101</v>
      </c>
      <c r="E328" s="12" t="n">
        <v>84.17</v>
      </c>
    </row>
    <row r="329">
      <c r="A329" s="3" t="inlineStr">
        <is>
          <t>MT0H3ZM/A</t>
        </is>
      </c>
      <c r="B329" s="3" t="inlineStr">
        <is>
          <t>Apple</t>
        </is>
      </c>
      <c r="C329" s="3" t="inlineStr">
        <is>
          <t>APPLE WATCH MAG FAST CHARGER USBC1M</t>
        </is>
      </c>
      <c r="D329" s="11" t="n">
        <v>30</v>
      </c>
      <c r="E329" s="12" t="n">
        <v>25</v>
      </c>
    </row>
    <row r="330">
      <c r="A330" s="3" t="inlineStr">
        <is>
          <t>3H321Z/A</t>
        </is>
      </c>
      <c r="B330" s="3" t="inlineStr">
        <is>
          <t>Apple</t>
        </is>
      </c>
      <c r="C330" s="3" t="inlineStr">
        <is>
          <t>APPLE WATCH S6 44 BLU AL CEL DEMO</t>
        </is>
      </c>
      <c r="D330" s="11" t="n">
        <v>546</v>
      </c>
      <c r="E330" s="12" t="n">
        <v>455</v>
      </c>
    </row>
    <row r="331">
      <c r="A331" s="3" t="inlineStr">
        <is>
          <t>3H260Z/A</t>
        </is>
      </c>
      <c r="B331" s="3" t="inlineStr">
        <is>
          <t>Apple</t>
        </is>
      </c>
      <c r="C331" s="3" t="inlineStr">
        <is>
          <t>APPLE WATCH S6 44 SIL AL GPS DEMO</t>
        </is>
      </c>
      <c r="D331" s="11" t="n">
        <v>427</v>
      </c>
      <c r="E331" s="12" t="n">
        <v>355.83</v>
      </c>
    </row>
    <row r="332">
      <c r="A332" s="3" t="inlineStr">
        <is>
          <t>MU9C3ZM/A</t>
        </is>
      </c>
      <c r="B332" s="3" t="inlineStr">
        <is>
          <t>Apple</t>
        </is>
      </c>
      <c r="C332" s="3" t="inlineStr">
        <is>
          <t>APPLE WATCH42 SPC BLK LINK BRACELET</t>
        </is>
      </c>
      <c r="D332" s="11" t="n">
        <v>303</v>
      </c>
      <c r="E332" s="12" t="n">
        <v>252.5</v>
      </c>
    </row>
    <row r="333">
      <c r="A333" s="3" t="inlineStr">
        <is>
          <t>MXMV3ZM/A</t>
        </is>
      </c>
      <c r="B333" s="3" t="inlineStr">
        <is>
          <t>Apple</t>
        </is>
      </c>
      <c r="C333" s="3" t="inlineStr">
        <is>
          <t>APPLEWATCH 49 DARK GREEN N TI ALP M</t>
        </is>
      </c>
      <c r="D333" s="11" t="n">
        <v>101</v>
      </c>
      <c r="E333" s="12" t="n">
        <v>84.17</v>
      </c>
    </row>
    <row r="334">
      <c r="A334" s="3" t="inlineStr">
        <is>
          <t>MJG04MP/A</t>
        </is>
      </c>
      <c r="B334" s="3" t="inlineStr">
        <is>
          <t>Apple</t>
        </is>
      </c>
      <c r="C334" s="3" t="inlineStr">
        <is>
          <t>AW S12 CEL 42 BLK ALU BLK SB- S/M</t>
        </is>
      </c>
      <c r="D334" s="11" t="n">
        <v>513</v>
      </c>
      <c r="E334" s="12" t="n">
        <v>427.5</v>
      </c>
    </row>
    <row r="335">
      <c r="A335" s="3" t="inlineStr">
        <is>
          <t>MKDK4MP/A</t>
        </is>
      </c>
      <c r="B335" s="3" t="inlineStr">
        <is>
          <t>Apple</t>
        </is>
      </c>
      <c r="C335" s="3" t="inlineStr">
        <is>
          <t>AW S12 CEL 42 DBR ALU DBR ML</t>
        </is>
      </c>
      <c r="D335" s="11" t="n">
        <v>568</v>
      </c>
      <c r="E335" s="12" t="n">
        <v>473.33</v>
      </c>
    </row>
    <row r="336">
      <c r="A336" s="3" t="inlineStr">
        <is>
          <t>MJG54MP/A</t>
        </is>
      </c>
      <c r="B336" s="3" t="inlineStr">
        <is>
          <t>Apple</t>
        </is>
      </c>
      <c r="C336" s="3" t="inlineStr">
        <is>
          <t>AW S12 CEL 42 DBR ALU OLIVE SB- M/L</t>
        </is>
      </c>
      <c r="D336" s="11" t="n">
        <v>513</v>
      </c>
      <c r="E336" s="12" t="n">
        <v>427.5</v>
      </c>
    </row>
    <row r="337">
      <c r="A337" s="3" t="inlineStr">
        <is>
          <t>MJG44MP/A</t>
        </is>
      </c>
      <c r="B337" s="3" t="inlineStr">
        <is>
          <t>Apple</t>
        </is>
      </c>
      <c r="C337" s="3" t="inlineStr">
        <is>
          <t>AW S12 CEL 42 DBR ALU OLIVE SB- S/M</t>
        </is>
      </c>
      <c r="D337" s="11" t="n">
        <v>513</v>
      </c>
      <c r="E337" s="12" t="n">
        <v>427.5</v>
      </c>
    </row>
    <row r="338">
      <c r="A338" s="3" t="inlineStr">
        <is>
          <t>MJG34MP/A</t>
        </is>
      </c>
      <c r="B338" s="3" t="inlineStr">
        <is>
          <t>Apple</t>
        </is>
      </c>
      <c r="C338" s="3" t="inlineStr">
        <is>
          <t>AW S12 CEL 42 LG ALU SAN S/B - M/L</t>
        </is>
      </c>
      <c r="D338" s="11" t="n">
        <v>513</v>
      </c>
      <c r="E338" s="12" t="n">
        <v>427.5</v>
      </c>
    </row>
    <row r="339">
      <c r="A339" s="3" t="inlineStr">
        <is>
          <t>MJGG4MP/A</t>
        </is>
      </c>
      <c r="B339" s="3" t="inlineStr">
        <is>
          <t>Apple</t>
        </is>
      </c>
      <c r="C339" s="3" t="inlineStr">
        <is>
          <t>AW S12 CEL 42 N/TI N/BLU SB - M/L</t>
        </is>
      </c>
      <c r="D339" s="11" t="n">
        <v>710</v>
      </c>
      <c r="E339" s="12" t="n">
        <v>591.67</v>
      </c>
    </row>
    <row r="340">
      <c r="A340" s="3" t="inlineStr">
        <is>
          <t>MJGF4MP/A</t>
        </is>
      </c>
      <c r="B340" s="3" t="inlineStr">
        <is>
          <t>Apple</t>
        </is>
      </c>
      <c r="C340" s="3" t="inlineStr">
        <is>
          <t>AW S12 CEL 42 N/TI N/BLU SB - S/M</t>
        </is>
      </c>
      <c r="D340" s="11" t="n">
        <v>710</v>
      </c>
      <c r="E340" s="12" t="n">
        <v>591.67</v>
      </c>
    </row>
    <row r="341">
      <c r="A341" s="3" t="inlineStr">
        <is>
          <t>MJH04MP/A</t>
        </is>
      </c>
      <c r="B341" s="3" t="inlineStr">
        <is>
          <t>Apple</t>
        </is>
      </c>
      <c r="C341" s="3" t="inlineStr">
        <is>
          <t>AW S12 CEL 42 NB/CER N/BLU SB - M/L</t>
        </is>
      </c>
      <c r="D341" s="11" t="n">
        <v>928</v>
      </c>
      <c r="E341" s="12" t="n">
        <v>773.33</v>
      </c>
    </row>
    <row r="342">
      <c r="A342" s="3" t="inlineStr">
        <is>
          <t>MJGY4MP/A</t>
        </is>
      </c>
      <c r="B342" s="3" t="inlineStr">
        <is>
          <t>Apple</t>
        </is>
      </c>
      <c r="C342" s="3" t="inlineStr">
        <is>
          <t>AW S12 CEL 42 NB/CER N/BLU SB - S/M</t>
        </is>
      </c>
      <c r="D342" s="11" t="n">
        <v>928</v>
      </c>
      <c r="E342" s="12" t="n">
        <v>773.33</v>
      </c>
    </row>
    <row r="343">
      <c r="A343" s="3" t="inlineStr">
        <is>
          <t>MJGL4MP/A</t>
        </is>
      </c>
      <c r="B343" s="3" t="inlineStr">
        <is>
          <t>Apple</t>
        </is>
      </c>
      <c r="C343" s="3" t="inlineStr">
        <is>
          <t>AW S12 CEL 42 RGLD TI RGLD ML</t>
        </is>
      </c>
      <c r="D343" s="11" t="n">
        <v>764</v>
      </c>
      <c r="E343" s="12" t="n">
        <v>636.67</v>
      </c>
    </row>
    <row r="344">
      <c r="A344" s="3" t="inlineStr">
        <is>
          <t>MJGK4MP/A</t>
        </is>
      </c>
      <c r="B344" s="3" t="inlineStr">
        <is>
          <t>Apple</t>
        </is>
      </c>
      <c r="C344" s="3" t="inlineStr">
        <is>
          <t>AW S12 CEL 42 RGLD TI/BUR SB- M/L</t>
        </is>
      </c>
      <c r="D344" s="11" t="n">
        <v>710</v>
      </c>
      <c r="E344" s="12" t="n">
        <v>591.67</v>
      </c>
    </row>
    <row r="345">
      <c r="A345" s="3" t="inlineStr">
        <is>
          <t>MJGJ4MP/A</t>
        </is>
      </c>
      <c r="B345" s="3" t="inlineStr">
        <is>
          <t>Apple</t>
        </is>
      </c>
      <c r="C345" s="3" t="inlineStr">
        <is>
          <t>AW S12 CEL 42 RGLD TI/BUR SB- S/M</t>
        </is>
      </c>
      <c r="D345" s="11" t="n">
        <v>710</v>
      </c>
      <c r="E345" s="12" t="n">
        <v>591.67</v>
      </c>
    </row>
    <row r="346">
      <c r="A346" s="3" t="inlineStr">
        <is>
          <t>MJFY4MP/A</t>
        </is>
      </c>
      <c r="B346" s="3" t="inlineStr">
        <is>
          <t>Apple</t>
        </is>
      </c>
      <c r="C346" s="3" t="inlineStr">
        <is>
          <t>AW S12 CEL 42 SG ALU N/BLU SB - M/L</t>
        </is>
      </c>
      <c r="D346" s="11" t="n">
        <v>513</v>
      </c>
      <c r="E346" s="12" t="n">
        <v>427.5</v>
      </c>
    </row>
    <row r="347">
      <c r="A347" s="3" t="inlineStr">
        <is>
          <t>MJFX4MP/A</t>
        </is>
      </c>
      <c r="B347" s="3" t="inlineStr">
        <is>
          <t>Apple</t>
        </is>
      </c>
      <c r="C347" s="3" t="inlineStr">
        <is>
          <t>AW S12 CEL 42 SG ALU N/BLU SB - S/M</t>
        </is>
      </c>
      <c r="D347" s="11" t="n">
        <v>513</v>
      </c>
      <c r="E347" s="12" t="n">
        <v>427.5</v>
      </c>
    </row>
    <row r="348">
      <c r="A348" s="3" t="inlineStr">
        <is>
          <t>MJG94MP/A</t>
        </is>
      </c>
      <c r="B348" s="3" t="inlineStr">
        <is>
          <t>Apple</t>
        </is>
      </c>
      <c r="C348" s="3" t="inlineStr">
        <is>
          <t>AW S12 CEL 46 BLK ALU BLK SB- M/L</t>
        </is>
      </c>
      <c r="D348" s="11" t="n">
        <v>568</v>
      </c>
      <c r="E348" s="12" t="n">
        <v>473.33</v>
      </c>
    </row>
    <row r="349">
      <c r="A349" s="3" t="inlineStr">
        <is>
          <t>MJG84MP/A</t>
        </is>
      </c>
      <c r="B349" s="3" t="inlineStr">
        <is>
          <t>Apple</t>
        </is>
      </c>
      <c r="C349" s="3" t="inlineStr">
        <is>
          <t>AW S12 CEL 46 BLK ALU BLK SB- S/M</t>
        </is>
      </c>
      <c r="D349" s="11" t="n">
        <v>568</v>
      </c>
      <c r="E349" s="12" t="n">
        <v>473.33</v>
      </c>
    </row>
    <row r="350">
      <c r="A350" s="3" t="inlineStr">
        <is>
          <t>MKDG4MP/A</t>
        </is>
      </c>
      <c r="B350" s="3" t="inlineStr">
        <is>
          <t>Apple</t>
        </is>
      </c>
      <c r="C350" s="3" t="inlineStr">
        <is>
          <t>AW S12 CEL 46 DBR ALU DBR ML - M/L</t>
        </is>
      </c>
      <c r="D350" s="11" t="n">
        <v>622</v>
      </c>
      <c r="E350" s="12" t="n">
        <v>518.33</v>
      </c>
    </row>
    <row r="351">
      <c r="A351" s="3" t="inlineStr">
        <is>
          <t>MJGE4MP/A</t>
        </is>
      </c>
      <c r="B351" s="3" t="inlineStr">
        <is>
          <t>Apple</t>
        </is>
      </c>
      <c r="C351" s="3" t="inlineStr">
        <is>
          <t>AW S12 CEL 46 DBR ALU OLIVE SB- M/L</t>
        </is>
      </c>
      <c r="D351" s="11" t="n">
        <v>568</v>
      </c>
      <c r="E351" s="12" t="n">
        <v>473.33</v>
      </c>
    </row>
    <row r="352">
      <c r="A352" s="3" t="inlineStr">
        <is>
          <t>MJGD4MP/A</t>
        </is>
      </c>
      <c r="B352" s="3" t="inlineStr">
        <is>
          <t>Apple</t>
        </is>
      </c>
      <c r="C352" s="3" t="inlineStr">
        <is>
          <t>AW S12 CEL 46 DBR ALU OLIVE SB- S/M</t>
        </is>
      </c>
      <c r="D352" s="11" t="n">
        <v>568</v>
      </c>
      <c r="E352" s="12" t="n">
        <v>473.33</v>
      </c>
    </row>
    <row r="353">
      <c r="A353" s="3" t="inlineStr">
        <is>
          <t>MJGN4MP/A</t>
        </is>
      </c>
      <c r="B353" s="3" t="inlineStr">
        <is>
          <t>Apple</t>
        </is>
      </c>
      <c r="C353" s="3" t="inlineStr">
        <is>
          <t>AW S12 CEL 46 N/TI N/BLU SB - M/L</t>
        </is>
      </c>
      <c r="D353" s="11" t="n">
        <v>764</v>
      </c>
      <c r="E353" s="12" t="n">
        <v>636.67</v>
      </c>
    </row>
    <row r="354">
      <c r="A354" s="3" t="inlineStr">
        <is>
          <t>MJGM4MP/A</t>
        </is>
      </c>
      <c r="B354" s="3" t="inlineStr">
        <is>
          <t>Apple</t>
        </is>
      </c>
      <c r="C354" s="3" t="inlineStr">
        <is>
          <t>AW S12 CEL 46 N/TI N/BLU SB - S/M</t>
        </is>
      </c>
      <c r="D354" s="11" t="n">
        <v>764</v>
      </c>
      <c r="E354" s="12" t="n">
        <v>636.67</v>
      </c>
    </row>
    <row r="355">
      <c r="A355" s="3" t="inlineStr">
        <is>
          <t>MJGQ4MP/A</t>
        </is>
      </c>
      <c r="B355" s="3" t="inlineStr">
        <is>
          <t>Apple</t>
        </is>
      </c>
      <c r="C355" s="3" t="inlineStr">
        <is>
          <t>AW S12 CEL 46 N/TI NAT MLOOP - M/L</t>
        </is>
      </c>
      <c r="D355" s="11" t="n">
        <v>819</v>
      </c>
      <c r="E355" s="12" t="n">
        <v>682.5</v>
      </c>
    </row>
    <row r="356">
      <c r="A356" s="3" t="inlineStr">
        <is>
          <t>MJGP4MP/A</t>
        </is>
      </c>
      <c r="B356" s="3" t="inlineStr">
        <is>
          <t>Apple</t>
        </is>
      </c>
      <c r="C356" s="3" t="inlineStr">
        <is>
          <t>AW S12 CEL 46 N/TI NAT MLOOP - S/M</t>
        </is>
      </c>
      <c r="D356" s="11" t="n">
        <v>819</v>
      </c>
      <c r="E356" s="12" t="n">
        <v>682.5</v>
      </c>
    </row>
    <row r="357">
      <c r="A357" s="3" t="inlineStr">
        <is>
          <t>MJH44MP/A</t>
        </is>
      </c>
      <c r="B357" s="3" t="inlineStr">
        <is>
          <t>Apple</t>
        </is>
      </c>
      <c r="C357" s="3" t="inlineStr">
        <is>
          <t>AW S12 CEL 46 NB/CER N/BLU SB - M/L</t>
        </is>
      </c>
      <c r="D357" s="11" t="n">
        <v>983</v>
      </c>
      <c r="E357" s="12" t="n">
        <v>819.17</v>
      </c>
    </row>
    <row r="358">
      <c r="A358" s="3" t="inlineStr">
        <is>
          <t>MJGU4MP/A</t>
        </is>
      </c>
      <c r="B358" s="3" t="inlineStr">
        <is>
          <t>Apple</t>
        </is>
      </c>
      <c r="C358" s="3" t="inlineStr">
        <is>
          <t>AW S12 CEL 46 RGLD TI RGLD ML - S/M</t>
        </is>
      </c>
      <c r="D358" s="11" t="n">
        <v>819</v>
      </c>
      <c r="E358" s="12" t="n">
        <v>682.5</v>
      </c>
    </row>
    <row r="359">
      <c r="A359" s="3" t="inlineStr">
        <is>
          <t>MJGR4MP/A</t>
        </is>
      </c>
      <c r="B359" s="3" t="inlineStr">
        <is>
          <t>Apple</t>
        </is>
      </c>
      <c r="C359" s="3" t="inlineStr">
        <is>
          <t>AW S12 CEL 46 RGLD TI/BUR SB- S/M</t>
        </is>
      </c>
      <c r="D359" s="11" t="n">
        <v>764</v>
      </c>
      <c r="E359" s="12" t="n">
        <v>636.67</v>
      </c>
    </row>
    <row r="360">
      <c r="A360" s="3" t="inlineStr">
        <is>
          <t>MJG74MP/A</t>
        </is>
      </c>
      <c r="B360" s="3" t="inlineStr">
        <is>
          <t>Apple</t>
        </is>
      </c>
      <c r="C360" s="3" t="inlineStr">
        <is>
          <t>AW S12 CEL 46 SG ALU N/BLU SB - M/L</t>
        </is>
      </c>
      <c r="D360" s="11" t="n">
        <v>568</v>
      </c>
      <c r="E360" s="12" t="n">
        <v>473.33</v>
      </c>
    </row>
    <row r="361">
      <c r="A361" s="3" t="inlineStr">
        <is>
          <t>MJG64MP/A</t>
        </is>
      </c>
      <c r="B361" s="3" t="inlineStr">
        <is>
          <t>Apple</t>
        </is>
      </c>
      <c r="C361" s="3" t="inlineStr">
        <is>
          <t>AW S12 CEL 46 SG ALU N/BLU SB - S/M</t>
        </is>
      </c>
      <c r="D361" s="11" t="n">
        <v>568</v>
      </c>
      <c r="E361" s="12" t="n">
        <v>473.33</v>
      </c>
    </row>
    <row r="362">
      <c r="A362" s="3" t="inlineStr">
        <is>
          <t>MJGX4MP/A</t>
        </is>
      </c>
      <c r="B362" s="3" t="inlineStr">
        <is>
          <t>Apple</t>
        </is>
      </c>
      <c r="C362" s="3" t="inlineStr">
        <is>
          <t>AW S12 CEL42 PRL WH/CER SAN SB - M/L</t>
        </is>
      </c>
      <c r="D362" s="11" t="n">
        <v>928</v>
      </c>
      <c r="E362" s="12" t="n">
        <v>773.33</v>
      </c>
    </row>
    <row r="363">
      <c r="A363" s="3" t="inlineStr">
        <is>
          <t>MJGW4MP/A</t>
        </is>
      </c>
      <c r="B363" s="3" t="inlineStr">
        <is>
          <t>Apple</t>
        </is>
      </c>
      <c r="C363" s="3" t="inlineStr">
        <is>
          <t>AW S12 CEL42 PRL WH/CER SAN SB - S/M</t>
        </is>
      </c>
      <c r="D363" s="11" t="n">
        <v>928</v>
      </c>
      <c r="E363" s="12" t="n">
        <v>773.33</v>
      </c>
    </row>
    <row r="364">
      <c r="A364" s="3" t="inlineStr">
        <is>
          <t>MKDC4MP/A</t>
        </is>
      </c>
      <c r="B364" s="3" t="inlineStr">
        <is>
          <t>Apple</t>
        </is>
      </c>
      <c r="C364" s="3" t="inlineStr">
        <is>
          <t>AW S12 GPS 42 DBR ALU DBR ML</t>
        </is>
      </c>
      <c r="D364" s="11" t="n">
        <v>458</v>
      </c>
      <c r="E364" s="12" t="n">
        <v>381.67</v>
      </c>
    </row>
    <row r="365">
      <c r="A365" s="3" t="inlineStr">
        <is>
          <t>MJEF4MP/A</t>
        </is>
      </c>
      <c r="B365" s="3" t="inlineStr">
        <is>
          <t>Apple</t>
        </is>
      </c>
      <c r="C365" s="3" t="inlineStr">
        <is>
          <t>AW S12 GPS 42 DBR ALU OLIVE SB- S/M</t>
        </is>
      </c>
      <c r="D365" s="11" t="n">
        <v>404</v>
      </c>
      <c r="E365" s="12" t="n">
        <v>336.67</v>
      </c>
    </row>
    <row r="366">
      <c r="A366" s="3" t="inlineStr">
        <is>
          <t>MJED4MP/A</t>
        </is>
      </c>
      <c r="B366" s="3" t="inlineStr">
        <is>
          <t>Apple</t>
        </is>
      </c>
      <c r="C366" s="3" t="inlineStr">
        <is>
          <t>AW S12 GPS 42 LG ALU SAN S/B - S/M</t>
        </is>
      </c>
      <c r="D366" s="11" t="n">
        <v>404</v>
      </c>
      <c r="E366" s="12" t="n">
        <v>336.67</v>
      </c>
    </row>
    <row r="367">
      <c r="A367" s="3" t="inlineStr">
        <is>
          <t>MJE94MP/A</t>
        </is>
      </c>
      <c r="B367" s="3" t="inlineStr">
        <is>
          <t>Apple</t>
        </is>
      </c>
      <c r="C367" s="3" t="inlineStr">
        <is>
          <t>AW S12 GPS 42 SG ALU N/BLU SB - M/L</t>
        </is>
      </c>
      <c r="D367" s="11" t="n">
        <v>404</v>
      </c>
      <c r="E367" s="12" t="n">
        <v>336.67</v>
      </c>
    </row>
    <row r="368">
      <c r="A368" s="3" t="inlineStr">
        <is>
          <t>MJE74MP/A</t>
        </is>
      </c>
      <c r="B368" s="3" t="inlineStr">
        <is>
          <t>Apple</t>
        </is>
      </c>
      <c r="C368" s="3" t="inlineStr">
        <is>
          <t>AW S12 GPS 42 SG ALU N/BLU SB - S/M</t>
        </is>
      </c>
      <c r="D368" s="11" t="n">
        <v>404</v>
      </c>
      <c r="E368" s="12" t="n">
        <v>336.67</v>
      </c>
    </row>
    <row r="369">
      <c r="A369" s="3" t="inlineStr">
        <is>
          <t>MKD84MP/A</t>
        </is>
      </c>
      <c r="B369" s="3" t="inlineStr">
        <is>
          <t>Apple</t>
        </is>
      </c>
      <c r="C369" s="3" t="inlineStr">
        <is>
          <t>AW S12 GPS 46 DBR ALU DBR ML - M/L</t>
        </is>
      </c>
      <c r="D369" s="11" t="n">
        <v>513</v>
      </c>
      <c r="E369" s="12" t="n">
        <v>427.5</v>
      </c>
    </row>
    <row r="370">
      <c r="A370" s="3" t="inlineStr">
        <is>
          <t>MKD74MP/A</t>
        </is>
      </c>
      <c r="B370" s="3" t="inlineStr">
        <is>
          <t>Apple</t>
        </is>
      </c>
      <c r="C370" s="3" t="inlineStr">
        <is>
          <t>AW S12 GPS 46 DBR ALU DBR ML - S/M</t>
        </is>
      </c>
      <c r="D370" s="11" t="n">
        <v>513</v>
      </c>
      <c r="E370" s="12" t="n">
        <v>427.5</v>
      </c>
    </row>
    <row r="371">
      <c r="A371" s="3" t="inlineStr">
        <is>
          <t>MJEJ4MP/A</t>
        </is>
      </c>
      <c r="B371" s="3" t="inlineStr">
        <is>
          <t>Apple</t>
        </is>
      </c>
      <c r="C371" s="3" t="inlineStr">
        <is>
          <t>AW S12 GPS 46 SG ALU N/BLU SB - M/L</t>
        </is>
      </c>
      <c r="D371" s="11" t="n">
        <v>458</v>
      </c>
      <c r="E371" s="12" t="n">
        <v>381.67</v>
      </c>
    </row>
    <row r="372">
      <c r="A372" s="3" t="inlineStr">
        <is>
          <t>MJLE4MP/A</t>
        </is>
      </c>
      <c r="B372" s="3" t="inlineStr">
        <is>
          <t>Apple</t>
        </is>
      </c>
      <c r="C372" s="3" t="inlineStr">
        <is>
          <t>AW SE3 CEL 40 STL ALU SAN S/B - M/L</t>
        </is>
      </c>
      <c r="D372" s="11" t="n">
        <v>316</v>
      </c>
      <c r="E372" s="12" t="n">
        <v>263.33</v>
      </c>
    </row>
    <row r="373">
      <c r="A373" s="3" t="inlineStr">
        <is>
          <t>MJLC4MP/A</t>
        </is>
      </c>
      <c r="B373" s="3" t="inlineStr">
        <is>
          <t>Apple</t>
        </is>
      </c>
      <c r="C373" s="3" t="inlineStr">
        <is>
          <t>AW SE3 CEL 40 STL ALU SAN S/B - S/M</t>
        </is>
      </c>
      <c r="D373" s="11" t="n">
        <v>316</v>
      </c>
      <c r="E373" s="12" t="n">
        <v>263.33</v>
      </c>
    </row>
    <row r="374">
      <c r="A374" s="3" t="inlineStr">
        <is>
          <t>MJLT4MP/A</t>
        </is>
      </c>
      <c r="B374" s="3" t="inlineStr">
        <is>
          <t>Apple</t>
        </is>
      </c>
      <c r="C374" s="3" t="inlineStr">
        <is>
          <t>AW SE3 CEL 44 MID ALU N/BLU SB - M/L</t>
        </is>
      </c>
      <c r="D374" s="11" t="n">
        <v>349</v>
      </c>
      <c r="E374" s="12" t="n">
        <v>290.83</v>
      </c>
    </row>
    <row r="375">
      <c r="A375" s="3" t="inlineStr">
        <is>
          <t>MJLQ4MP/A</t>
        </is>
      </c>
      <c r="B375" s="3" t="inlineStr">
        <is>
          <t>Apple</t>
        </is>
      </c>
      <c r="C375" s="3" t="inlineStr">
        <is>
          <t>AW SE3 CEL 44 MID ALU N/BLU SB - S/M</t>
        </is>
      </c>
      <c r="D375" s="11" t="n">
        <v>349</v>
      </c>
      <c r="E375" s="12" t="n">
        <v>290.83</v>
      </c>
    </row>
    <row r="376">
      <c r="A376" s="3" t="inlineStr">
        <is>
          <t>MJL14MP/A</t>
        </is>
      </c>
      <c r="B376" s="3" t="inlineStr">
        <is>
          <t>Apple</t>
        </is>
      </c>
      <c r="C376" s="3" t="inlineStr">
        <is>
          <t>AW SE3 GPS 40 MID ALU N/BLU SB - M/L</t>
        </is>
      </c>
      <c r="D376" s="11" t="n">
        <v>240</v>
      </c>
      <c r="E376" s="12" t="n">
        <v>200</v>
      </c>
    </row>
    <row r="377">
      <c r="A377" s="3" t="inlineStr">
        <is>
          <t>MJKY4MP/A</t>
        </is>
      </c>
      <c r="B377" s="3" t="inlineStr">
        <is>
          <t>Apple</t>
        </is>
      </c>
      <c r="C377" s="3" t="inlineStr">
        <is>
          <t>AW SE3 GPS 40 MID ALU N/BLU SB - S/M</t>
        </is>
      </c>
      <c r="D377" s="11" t="n">
        <v>240</v>
      </c>
      <c r="E377" s="12" t="n">
        <v>200</v>
      </c>
    </row>
    <row r="378">
      <c r="A378" s="3" t="inlineStr">
        <is>
          <t>MJKW4MP/A</t>
        </is>
      </c>
      <c r="B378" s="3" t="inlineStr">
        <is>
          <t>Apple</t>
        </is>
      </c>
      <c r="C378" s="3" t="inlineStr">
        <is>
          <t>AW SE3 GPS 40 STL ALU SAN S/B - M/L</t>
        </is>
      </c>
      <c r="D378" s="11" t="n">
        <v>240</v>
      </c>
      <c r="E378" s="12" t="n">
        <v>200</v>
      </c>
    </row>
    <row r="379">
      <c r="A379" s="3" t="inlineStr">
        <is>
          <t>MJKR4MP/A</t>
        </is>
      </c>
      <c r="B379" s="3" t="inlineStr">
        <is>
          <t>Apple</t>
        </is>
      </c>
      <c r="C379" s="3" t="inlineStr">
        <is>
          <t>AW SE3 GPS 40 STL ALU SAN S/B - S/M</t>
        </is>
      </c>
      <c r="D379" s="11" t="n">
        <v>240</v>
      </c>
      <c r="E379" s="12" t="n">
        <v>200</v>
      </c>
    </row>
    <row r="380">
      <c r="A380" s="3" t="inlineStr">
        <is>
          <t>MJL54MP/A</t>
        </is>
      </c>
      <c r="B380" s="3" t="inlineStr">
        <is>
          <t>Apple</t>
        </is>
      </c>
      <c r="C380" s="3" t="inlineStr">
        <is>
          <t>AW SE3 GPS 44 STL ALU SAN S/B - M/L</t>
        </is>
      </c>
      <c r="D380" s="11" t="n">
        <v>273</v>
      </c>
      <c r="E380" s="12" t="n">
        <v>227.5</v>
      </c>
    </row>
    <row r="381">
      <c r="A381" s="3" t="inlineStr">
        <is>
          <t>MJL34MP/A</t>
        </is>
      </c>
      <c r="B381" s="3" t="inlineStr">
        <is>
          <t>Apple</t>
        </is>
      </c>
      <c r="C381" s="3" t="inlineStr">
        <is>
          <t>AW SE3 GPS 44 STL ALU SAN S/B - S/M</t>
        </is>
      </c>
      <c r="D381" s="11" t="n">
        <v>273</v>
      </c>
      <c r="E381" s="12" t="n">
        <v>227.5</v>
      </c>
    </row>
    <row r="382">
      <c r="A382" s="3" t="inlineStr">
        <is>
          <t>3Q046Z/A</t>
        </is>
      </c>
      <c r="B382" s="3" t="inlineStr">
        <is>
          <t>Apple</t>
        </is>
      </c>
      <c r="C382" s="3" t="inlineStr">
        <is>
          <t>AW ULT4 CEL 49 BLK TI TRN BLK OB DEM</t>
        </is>
      </c>
      <c r="D382" s="11" t="n">
        <v>710</v>
      </c>
      <c r="E382" s="12" t="n">
        <v>591.67</v>
      </c>
    </row>
    <row r="383">
      <c r="A383" s="3" t="inlineStr">
        <is>
          <t>MJAY4DH/A</t>
        </is>
      </c>
      <c r="B383" s="3" t="inlineStr">
        <is>
          <t>Apple</t>
        </is>
      </c>
      <c r="C383" s="3" t="inlineStr">
        <is>
          <t>AW ULT4 CEL 49 BLK TI TRNS BLK OB</t>
        </is>
      </c>
      <c r="D383" s="11" t="n">
        <v>819</v>
      </c>
      <c r="E383" s="12" t="n">
        <v>682.5</v>
      </c>
    </row>
    <row r="384">
      <c r="A384" s="3" t="inlineStr">
        <is>
          <t>MJC24DH/A</t>
        </is>
      </c>
      <c r="B384" s="3" t="inlineStr">
        <is>
          <t>Apple</t>
        </is>
      </c>
      <c r="C384" s="3" t="inlineStr">
        <is>
          <t>AW ULT4 CEL 49 BLK TI/BUR AL LP - L</t>
        </is>
      </c>
      <c r="D384" s="11" t="n">
        <v>819</v>
      </c>
      <c r="E384" s="12" t="n">
        <v>682.5</v>
      </c>
    </row>
    <row r="385">
      <c r="A385" s="3" t="inlineStr">
        <is>
          <t>MJC14DH/A</t>
        </is>
      </c>
      <c r="B385" s="3" t="inlineStr">
        <is>
          <t>Apple</t>
        </is>
      </c>
      <c r="C385" s="3" t="inlineStr">
        <is>
          <t>AW ULT4 CEL 49 BLK TI/BUR AL LP - M</t>
        </is>
      </c>
      <c r="D385" s="11" t="n">
        <v>819</v>
      </c>
      <c r="E385" s="12" t="n">
        <v>682.5</v>
      </c>
    </row>
    <row r="386">
      <c r="A386" s="3" t="inlineStr">
        <is>
          <t>MJC04DH/A</t>
        </is>
      </c>
      <c r="B386" s="3" t="inlineStr">
        <is>
          <t>Apple</t>
        </is>
      </c>
      <c r="C386" s="3" t="inlineStr">
        <is>
          <t>AW ULT4 CEL 49 BLK TI/BUR AL LP - S</t>
        </is>
      </c>
      <c r="D386" s="11" t="n">
        <v>819</v>
      </c>
      <c r="E386" s="12" t="n">
        <v>682.5</v>
      </c>
    </row>
    <row r="387">
      <c r="A387" s="3" t="inlineStr">
        <is>
          <t>MJC44DH/A</t>
        </is>
      </c>
      <c r="B387" s="3" t="inlineStr">
        <is>
          <t>Apple</t>
        </is>
      </c>
      <c r="C387" s="3" t="inlineStr">
        <is>
          <t>AW ULT4 CEL 49 BLK TI/BUR TL - M/L</t>
        </is>
      </c>
      <c r="D387" s="11" t="n">
        <v>819</v>
      </c>
      <c r="E387" s="12" t="n">
        <v>682.5</v>
      </c>
    </row>
    <row r="388">
      <c r="A388" s="3" t="inlineStr">
        <is>
          <t>MJAA4DH/A</t>
        </is>
      </c>
      <c r="B388" s="3" t="inlineStr">
        <is>
          <t>Apple</t>
        </is>
      </c>
      <c r="C388" s="3" t="inlineStr">
        <is>
          <t>AW ULT4 CEL 49 N/TI N/TI ML - L</t>
        </is>
      </c>
      <c r="D388" s="11" t="n">
        <v>928</v>
      </c>
      <c r="E388" s="12" t="n">
        <v>773.33</v>
      </c>
    </row>
    <row r="389">
      <c r="A389" s="3" t="inlineStr">
        <is>
          <t>MJAQ4DH/A</t>
        </is>
      </c>
      <c r="B389" s="3" t="inlineStr">
        <is>
          <t>Apple</t>
        </is>
      </c>
      <c r="C389" s="3" t="inlineStr">
        <is>
          <t>AW ULT4 CEL 49 N/TI SAN TL - M/L</t>
        </is>
      </c>
      <c r="D389" s="11" t="n">
        <v>819</v>
      </c>
      <c r="E389" s="12" t="n">
        <v>682.5</v>
      </c>
    </row>
    <row r="390">
      <c r="A390" s="3" t="inlineStr">
        <is>
          <t>MJAD4DH/A</t>
        </is>
      </c>
      <c r="B390" s="3" t="inlineStr">
        <is>
          <t>Apple</t>
        </is>
      </c>
      <c r="C390" s="3" t="inlineStr">
        <is>
          <t>AW ULT4 CEL 49 N/TI TRNS GREY OB</t>
        </is>
      </c>
      <c r="D390" s="11" t="n">
        <v>819</v>
      </c>
      <c r="E390" s="12" t="n">
        <v>682.5</v>
      </c>
    </row>
    <row r="391">
      <c r="A391" s="3" t="inlineStr">
        <is>
          <t>3N579Z/A</t>
        </is>
      </c>
      <c r="B391" s="3" t="inlineStr">
        <is>
          <t>Apple</t>
        </is>
      </c>
      <c r="C391" s="3" t="inlineStr">
        <is>
          <t>WATCH 10 42 JB AL BK SB SM CEL DEMO</t>
        </is>
      </c>
      <c r="D391" s="11" t="n">
        <v>473</v>
      </c>
      <c r="E391" s="12" t="n">
        <v>394.17</v>
      </c>
    </row>
    <row r="392">
      <c r="A392" s="3" t="inlineStr">
        <is>
          <t>3N487Z/A</t>
        </is>
      </c>
      <c r="B392" s="3" t="inlineStr">
        <is>
          <t>Apple</t>
        </is>
      </c>
      <c r="C392" s="3" t="inlineStr">
        <is>
          <t>WATCH 10 42 JB AL BK SB SM GPS DEMO</t>
        </is>
      </c>
      <c r="D392" s="11" t="n">
        <v>378</v>
      </c>
      <c r="E392" s="12" t="n">
        <v>315</v>
      </c>
    </row>
    <row r="393">
      <c r="A393" s="3" t="inlineStr">
        <is>
          <t>3N490Z/A</t>
        </is>
      </c>
      <c r="B393" s="3" t="inlineStr">
        <is>
          <t>Apple</t>
        </is>
      </c>
      <c r="C393" s="3" t="inlineStr">
        <is>
          <t>WATCH 10 42 RG AL LB SB SM GPS DEMO</t>
        </is>
      </c>
      <c r="D393" s="11" t="n">
        <v>378</v>
      </c>
      <c r="E393" s="12" t="n">
        <v>315</v>
      </c>
    </row>
    <row r="394">
      <c r="A394" s="3" t="inlineStr">
        <is>
          <t>3N496Z/A</t>
        </is>
      </c>
      <c r="B394" s="3" t="inlineStr">
        <is>
          <t>Apple</t>
        </is>
      </c>
      <c r="C394" s="3" t="inlineStr">
        <is>
          <t>WATCH 10 46 JB AL BK SB SM GPS DEMO</t>
        </is>
      </c>
      <c r="D394" s="11" t="n">
        <v>407</v>
      </c>
      <c r="E394" s="12" t="n">
        <v>339.17</v>
      </c>
    </row>
    <row r="395">
      <c r="A395" s="3" t="inlineStr">
        <is>
          <t>3N499Z/A</t>
        </is>
      </c>
      <c r="B395" s="3" t="inlineStr">
        <is>
          <t>Apple</t>
        </is>
      </c>
      <c r="C395" s="3" t="inlineStr">
        <is>
          <t>WATCH 10 46 RG AL LB SB SM GPS DEMO</t>
        </is>
      </c>
      <c r="D395" s="11" t="n">
        <v>407</v>
      </c>
      <c r="E395" s="12" t="n">
        <v>339.17</v>
      </c>
    </row>
    <row r="396">
      <c r="A396" s="3" t="inlineStr">
        <is>
          <t>3N495Z/A</t>
        </is>
      </c>
      <c r="B396" s="3" t="inlineStr">
        <is>
          <t>Apple</t>
        </is>
      </c>
      <c r="C396" s="3" t="inlineStr">
        <is>
          <t>WATCH 10 46 SI AL BC SL GPS DEMO</t>
        </is>
      </c>
      <c r="D396" s="11" t="n">
        <v>407</v>
      </c>
      <c r="E396" s="12" t="n">
        <v>339.17</v>
      </c>
    </row>
    <row r="397">
      <c r="A397" s="3" t="inlineStr">
        <is>
          <t>3N493Z/A</t>
        </is>
      </c>
      <c r="B397" s="3" t="inlineStr">
        <is>
          <t>Apple</t>
        </is>
      </c>
      <c r="C397" s="3" t="inlineStr">
        <is>
          <t>WATCH 10 46 SI AL DN SB SM GPS DEMO</t>
        </is>
      </c>
      <c r="D397" s="11" t="n">
        <v>407</v>
      </c>
      <c r="E397" s="12" t="n">
        <v>339.17</v>
      </c>
    </row>
    <row r="398">
      <c r="A398" s="3" t="inlineStr">
        <is>
          <t>MF8Y4MP/A</t>
        </is>
      </c>
      <c r="B398" s="3" t="inlineStr">
        <is>
          <t>Apple</t>
        </is>
      </c>
      <c r="C398" s="3" t="inlineStr">
        <is>
          <t>WATCH S11 CEL 42 GT CASE GLD MI LP</t>
        </is>
      </c>
      <c r="D398" s="11" t="n">
        <v>655</v>
      </c>
      <c r="E398" s="12" t="n">
        <v>545.83</v>
      </c>
    </row>
    <row r="399">
      <c r="A399" s="3" t="inlineStr">
        <is>
          <t>MF8M4MP/A</t>
        </is>
      </c>
      <c r="B399" s="3" t="inlineStr">
        <is>
          <t>Apple</t>
        </is>
      </c>
      <c r="C399" s="3" t="inlineStr">
        <is>
          <t>WATCH S11 CEL 42NT CASE STG SB S/M</t>
        </is>
      </c>
      <c r="D399" s="11" t="n">
        <v>600</v>
      </c>
      <c r="E399" s="12" t="n">
        <v>500</v>
      </c>
    </row>
    <row r="400">
      <c r="A400" s="3" t="inlineStr">
        <is>
          <t>MFCX4MP/A</t>
        </is>
      </c>
      <c r="B400" s="3" t="inlineStr">
        <is>
          <t>Apple</t>
        </is>
      </c>
      <c r="C400" s="3" t="inlineStr">
        <is>
          <t>WATCH S11 CEL 46NT CASE STG SB M/L</t>
        </is>
      </c>
      <c r="D400" s="11" t="n">
        <v>655</v>
      </c>
      <c r="E400" s="12" t="n">
        <v>545.83</v>
      </c>
    </row>
    <row r="401">
      <c r="A401" s="3" t="inlineStr">
        <is>
          <t>MFCY4MP/A</t>
        </is>
      </c>
      <c r="B401" s="3" t="inlineStr">
        <is>
          <t>Apple</t>
        </is>
      </c>
      <c r="C401" s="3" t="inlineStr">
        <is>
          <t>WATCH S11 CEL 46NT NAT MI LP S/M</t>
        </is>
      </c>
      <c r="D401" s="11" t="n">
        <v>710</v>
      </c>
      <c r="E401" s="12" t="n">
        <v>591.67</v>
      </c>
    </row>
    <row r="402">
      <c r="A402" s="3" t="inlineStr">
        <is>
          <t>MEQT4MP/A</t>
        </is>
      </c>
      <c r="B402" s="3" t="inlineStr">
        <is>
          <t>Apple</t>
        </is>
      </c>
      <c r="C402" s="3" t="inlineStr">
        <is>
          <t>WATCH S11 GPS 42 JB ALU BLK SB S/M</t>
        </is>
      </c>
      <c r="D402" s="11" t="n">
        <v>349</v>
      </c>
      <c r="E402" s="12" t="n">
        <v>290.83</v>
      </c>
    </row>
    <row r="403">
      <c r="A403" s="3" t="inlineStr">
        <is>
          <t>MRJ83QA/A</t>
        </is>
      </c>
      <c r="B403" s="3" t="inlineStr">
        <is>
          <t>Apple</t>
        </is>
      </c>
      <c r="C403" s="3" t="inlineStr">
        <is>
          <t>WATCH S9 41 GP SS MI SB SM CEL</t>
        </is>
      </c>
      <c r="D403" s="11" t="n">
        <v>655</v>
      </c>
      <c r="E403" s="12" t="n">
        <v>545.83</v>
      </c>
    </row>
    <row r="404">
      <c r="A404" s="3" t="inlineStr">
        <is>
          <t>MRHR3QA/A</t>
        </is>
      </c>
      <c r="B404" s="3" t="inlineStr">
        <is>
          <t>Apple</t>
        </is>
      </c>
      <c r="C404" s="3" t="inlineStr">
        <is>
          <t>WATCH S9 41 MI AL MI SB SM CEL</t>
        </is>
      </c>
      <c r="D404" s="11" t="n">
        <v>491</v>
      </c>
      <c r="E404" s="12" t="n">
        <v>409.17</v>
      </c>
    </row>
    <row r="405">
      <c r="A405" s="3" t="inlineStr">
        <is>
          <t>MF1Q4DH/A</t>
        </is>
      </c>
      <c r="B405" s="3" t="inlineStr">
        <is>
          <t>Apple</t>
        </is>
      </c>
      <c r="C405" s="3" t="inlineStr">
        <is>
          <t>WATCH ULT 3 49 BK TI BK TI MI LP M</t>
        </is>
      </c>
      <c r="D405" s="11" t="n">
        <v>819</v>
      </c>
      <c r="E405" s="12" t="n">
        <v>682.5</v>
      </c>
    </row>
    <row r="406">
      <c r="A406" s="3" t="inlineStr">
        <is>
          <t>MF1D4DH/A</t>
        </is>
      </c>
      <c r="B406" s="3" t="inlineStr">
        <is>
          <t>Apple</t>
        </is>
      </c>
      <c r="C406" s="3" t="inlineStr">
        <is>
          <t>WATCH ULT 3 49 BK TI BK/C T/LP S/M</t>
        </is>
      </c>
      <c r="D406" s="11" t="n">
        <v>710</v>
      </c>
      <c r="E406" s="12" t="n">
        <v>591.67</v>
      </c>
    </row>
    <row r="407">
      <c r="A407" s="3" t="inlineStr">
        <is>
          <t>MF1N4DH/A</t>
        </is>
      </c>
      <c r="B407" s="3" t="inlineStr">
        <is>
          <t>Apple</t>
        </is>
      </c>
      <c r="C407" s="3" t="inlineStr">
        <is>
          <t>WATCH ULT3 49 BK TI BK TI MI LP S</t>
        </is>
      </c>
      <c r="D407" s="11" t="n">
        <v>819</v>
      </c>
      <c r="E407" s="12" t="n">
        <v>682.5</v>
      </c>
    </row>
    <row r="408">
      <c r="A408" s="3" t="inlineStr">
        <is>
          <t>MF0V4DH/A</t>
        </is>
      </c>
      <c r="B408" s="3" t="inlineStr">
        <is>
          <t>Apple</t>
        </is>
      </c>
      <c r="C408" s="3" t="inlineStr">
        <is>
          <t>WATCH ULTRA 3 49 BK TI BK ALP MED</t>
        </is>
      </c>
      <c r="D408" s="11" t="n">
        <v>710</v>
      </c>
      <c r="E408" s="12" t="n">
        <v>591.67</v>
      </c>
    </row>
    <row r="409">
      <c r="A409" s="3" t="inlineStr">
        <is>
          <t>MEWK4DH/A</t>
        </is>
      </c>
      <c r="B409" s="3" t="inlineStr">
        <is>
          <t>Apple</t>
        </is>
      </c>
      <c r="C409" s="3" t="inlineStr">
        <is>
          <t>WATCH ULTRA 3 49 NT LI BL ALP SML</t>
        </is>
      </c>
      <c r="D409" s="11" t="n">
        <v>710</v>
      </c>
      <c r="E409" s="12" t="n">
        <v>591.67</v>
      </c>
    </row>
    <row r="410">
      <c r="A410" s="3" t="inlineStr">
        <is>
          <t>MEWY4DH/A</t>
        </is>
      </c>
      <c r="B410" s="3" t="inlineStr">
        <is>
          <t>Apple</t>
        </is>
      </c>
      <c r="C410" s="3" t="inlineStr">
        <is>
          <t>WATCH ULTRA 3 49 NT NT MI LP MED</t>
        </is>
      </c>
      <c r="D410" s="11" t="n">
        <v>819</v>
      </c>
      <c r="E410" s="12" t="n">
        <v>682.5</v>
      </c>
    </row>
    <row r="411">
      <c r="A411" s="3" t="inlineStr">
        <is>
          <t>3N457Z/A</t>
        </is>
      </c>
      <c r="B411" s="3" t="inlineStr">
        <is>
          <t>Apple</t>
        </is>
      </c>
      <c r="C411" s="3" t="inlineStr">
        <is>
          <t>WATCH ULTRA2 49 BK TI BK OB DEMO</t>
        </is>
      </c>
      <c r="D411" s="11" t="n">
        <v>757</v>
      </c>
      <c r="E411" s="12" t="n">
        <v>630.83</v>
      </c>
    </row>
    <row r="412">
      <c r="A412" s="3" t="inlineStr">
        <is>
          <t>3N652Z/A</t>
        </is>
      </c>
      <c r="B412" s="3" t="inlineStr">
        <is>
          <t>Apple</t>
        </is>
      </c>
      <c r="C412" s="3" t="inlineStr">
        <is>
          <t>WATCH10 46 NAT TI NT ML SM CEL DEM</t>
        </is>
      </c>
      <c r="D412" s="11" t="n">
        <v>757</v>
      </c>
      <c r="E412" s="12" t="n">
        <v>630.83</v>
      </c>
    </row>
    <row r="413">
      <c r="A413" s="3" t="inlineStr">
        <is>
          <t>3N653Z/A</t>
        </is>
      </c>
      <c r="B413" s="3" t="inlineStr">
        <is>
          <t>Apple</t>
        </is>
      </c>
      <c r="C413" s="3" t="inlineStr">
        <is>
          <t>WATCH10 46 SLT TI SL ML SM CEL DEM</t>
        </is>
      </c>
      <c r="D413" s="11" t="n">
        <v>757</v>
      </c>
      <c r="E413" s="12" t="n">
        <v>630.83</v>
      </c>
    </row>
    <row r="414">
      <c r="A414" s="3" t="inlineStr">
        <is>
          <t>MFD34MP/A</t>
        </is>
      </c>
      <c r="B414" s="3" t="inlineStr">
        <is>
          <t>Apple</t>
        </is>
      </c>
      <c r="C414" s="3" t="inlineStr">
        <is>
          <t>WATCHS11 CEL 46SLT TI SLT MI LP SM</t>
        </is>
      </c>
      <c r="D414" s="11" t="n">
        <v>710</v>
      </c>
      <c r="E414" s="12" t="n">
        <v>591.67</v>
      </c>
    </row>
    <row r="415">
      <c r="A415" s="3" t="inlineStr">
        <is>
          <t>90HC00N1-MWP0E1</t>
        </is>
      </c>
      <c r="B415" s="3" t="inlineStr">
        <is>
          <t>ASUS</t>
        </is>
      </c>
      <c r="C415" s="3" t="inlineStr">
        <is>
          <t>VIVOWATCH 5 AERO HC-C05 AURORA A1</t>
        </is>
      </c>
      <c r="D415" s="11" t="n">
        <v>139</v>
      </c>
      <c r="E415" s="12" t="n">
        <v>115.83</v>
      </c>
    </row>
    <row r="416">
      <c r="A416" s="3" t="inlineStr">
        <is>
          <t>90HC00I1-MWP0E0</t>
        </is>
      </c>
      <c r="B416" s="3" t="inlineStr">
        <is>
          <t>ASUS</t>
        </is>
      </c>
      <c r="C416" s="3" t="inlineStr">
        <is>
          <t>VIVOWATCH 5 HC-B05 ASTA</t>
        </is>
      </c>
      <c r="D416" s="11" t="n">
        <v>334</v>
      </c>
      <c r="E416" s="12" t="n">
        <v>278.33</v>
      </c>
    </row>
    <row r="417">
      <c r="A417" s="3" t="inlineStr">
        <is>
          <t>90HC00D1-MWP0E0</t>
        </is>
      </c>
      <c r="B417" s="3" t="inlineStr">
        <is>
          <t>ASUS</t>
        </is>
      </c>
      <c r="C417" s="3" t="inlineStr">
        <is>
          <t>VIVOWATCH SP HC-A05 VIOLET</t>
        </is>
      </c>
      <c r="D417" s="11" t="n">
        <v>288</v>
      </c>
      <c r="E417" s="12" t="n">
        <v>240</v>
      </c>
    </row>
    <row r="418">
      <c r="A418" s="3" t="inlineStr">
        <is>
          <t>178603</t>
        </is>
      </c>
      <c r="B418" s="3" t="inlineStr">
        <is>
          <t>HAMA</t>
        </is>
      </c>
      <c r="C418" s="3" t="inlineStr">
        <is>
          <t>FIT TRACK 3910 FITNESS TRACKER</t>
        </is>
      </c>
      <c r="D418" s="11" t="n">
        <v>36</v>
      </c>
      <c r="E418" s="12" t="n">
        <v>30</v>
      </c>
    </row>
    <row r="419">
      <c r="A419" s="3" t="inlineStr">
        <is>
          <t>178610</t>
        </is>
      </c>
      <c r="B419" s="3" t="inlineStr">
        <is>
          <t>HAMA</t>
        </is>
      </c>
      <c r="C419" s="3" t="inlineStr">
        <is>
          <t>FIT WATCH 6910 WATERPROOF GPS BLACK</t>
        </is>
      </c>
      <c r="D419" s="11" t="n">
        <v>81</v>
      </c>
      <c r="E419" s="12" t="n">
        <v>67.5</v>
      </c>
    </row>
    <row r="420">
      <c r="A420" s="3" t="inlineStr">
        <is>
          <t>5504ACGT</t>
        </is>
      </c>
      <c r="B420" s="3" t="inlineStr">
        <is>
          <t>Honor</t>
        </is>
      </c>
      <c r="C420" s="3" t="inlineStr">
        <is>
          <t>HONOR CHOICE WATCH 2I BLACK</t>
        </is>
      </c>
      <c r="D420" s="11" t="n">
        <v>36</v>
      </c>
      <c r="E420" s="12" t="n">
        <v>30</v>
      </c>
    </row>
  </sheetData>
  <autoFilter ref="A2:E420"/>
  <pageMargins left="0.75" right="0.75" top="1" bottom="1" header="0.5" footer="0.5"/>
  <pageSetup orientation="portrait"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E2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Bags &amp; Sleeves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ZL.BAGEE.00F</t>
        </is>
      </c>
      <c r="B3" s="3" t="inlineStr">
        <is>
          <t>ACER</t>
        </is>
      </c>
      <c r="C3" s="3" t="inlineStr">
        <is>
          <t>ACER MULTI POCKET SLEEVE 12</t>
        </is>
      </c>
      <c r="D3" s="11" t="n">
        <v>17</v>
      </c>
      <c r="E3" s="12" t="n">
        <v>14.17</v>
      </c>
    </row>
    <row r="4">
      <c r="A4" s="3" t="inlineStr">
        <is>
          <t>NP.BAG1A.296</t>
        </is>
      </c>
      <c r="B4" s="3" t="inlineStr">
        <is>
          <t>ACER</t>
        </is>
      </c>
      <c r="C4" s="3" t="inlineStr">
        <is>
          <t>ACER PROTECTIVE SLEEVE 11.6 GREY</t>
        </is>
      </c>
      <c r="D4" s="11" t="n">
        <v>17</v>
      </c>
      <c r="E4" s="12" t="n">
        <v>14.17</v>
      </c>
    </row>
    <row r="5">
      <c r="A5" s="3" t="inlineStr">
        <is>
          <t>90XB08L0-BBP050</t>
        </is>
      </c>
      <c r="B5" s="3" t="inlineStr">
        <is>
          <t>ASUS</t>
        </is>
      </c>
      <c r="C5" s="3" t="inlineStr">
        <is>
          <t>AP4600 ASUS BACKPACK</t>
        </is>
      </c>
      <c r="D5" s="11" t="n">
        <v>45</v>
      </c>
      <c r="E5" s="12" t="n">
        <v>37.5</v>
      </c>
    </row>
    <row r="6">
      <c r="A6" s="3" t="inlineStr">
        <is>
          <t>90XB07B0-BBP020</t>
        </is>
      </c>
      <c r="B6" s="3" t="inlineStr">
        <is>
          <t>ASUS</t>
        </is>
      </c>
      <c r="C6" s="3" t="inlineStr">
        <is>
          <t>ASUS-VIVOBOOK-3-IN-1-BAG</t>
        </is>
      </c>
      <c r="D6" s="11" t="n">
        <v>64</v>
      </c>
      <c r="E6" s="12" t="n">
        <v>53.33</v>
      </c>
    </row>
    <row r="7">
      <c r="A7" s="3" t="inlineStr">
        <is>
          <t>90XB06L0-BBP000</t>
        </is>
      </c>
      <c r="B7" s="3" t="inlineStr">
        <is>
          <t>ASUS</t>
        </is>
      </c>
      <c r="C7" s="3" t="inlineStr">
        <is>
          <t>BP2701 ROG BACKPACK/</t>
        </is>
      </c>
      <c r="D7" s="11" t="n">
        <v>139</v>
      </c>
      <c r="E7" s="12" t="n">
        <v>115.83</v>
      </c>
    </row>
    <row r="8">
      <c r="A8" s="3" t="inlineStr">
        <is>
          <t>90XB0A30-BBP000</t>
        </is>
      </c>
      <c r="B8" s="3" t="inlineStr">
        <is>
          <t>ASUS</t>
        </is>
      </c>
      <c r="C8" s="3" t="inlineStr">
        <is>
          <t>BP2900 ROG RANGER BP</t>
        </is>
      </c>
      <c r="D8" s="11" t="n">
        <v>114</v>
      </c>
      <c r="E8" s="12" t="n">
        <v>95</v>
      </c>
    </row>
    <row r="9">
      <c r="A9" s="3" t="inlineStr">
        <is>
          <t>90XB06S0-BBP020</t>
        </is>
      </c>
      <c r="B9" s="3" t="inlineStr">
        <is>
          <t>ASUS</t>
        </is>
      </c>
      <c r="C9" s="3" t="inlineStr">
        <is>
          <t>BP4701 ROG BACKPACK 15-17</t>
        </is>
      </c>
      <c r="D9" s="11" t="n">
        <v>76</v>
      </c>
      <c r="E9" s="12" t="n">
        <v>63.33</v>
      </c>
    </row>
    <row r="10">
      <c r="A10" s="3" t="inlineStr">
        <is>
          <t>90XB0AM0-BBP000</t>
        </is>
      </c>
      <c r="B10" s="3" t="inlineStr">
        <is>
          <t>ASUS</t>
        </is>
      </c>
      <c r="C10" s="3" t="inlineStr">
        <is>
          <t>PROART PP2600 BACKPACK</t>
        </is>
      </c>
      <c r="D10" s="11" t="n">
        <v>150</v>
      </c>
      <c r="E10" s="12" t="n">
        <v>125</v>
      </c>
    </row>
    <row r="11">
      <c r="A11" s="3" t="inlineStr">
        <is>
          <t>90XB09JN-BBP020</t>
        </is>
      </c>
      <c r="B11" s="3" t="inlineStr">
        <is>
          <t>ASUS</t>
        </is>
      </c>
      <c r="C11" s="3" t="inlineStr">
        <is>
          <t>ROG STRIX SCAR 18 INCH BP1800</t>
        </is>
      </c>
      <c r="D11" s="11" t="n">
        <v>113</v>
      </c>
      <c r="E11" s="12" t="n">
        <v>94.17</v>
      </c>
    </row>
    <row r="12">
      <c r="A12" s="3" t="inlineStr">
        <is>
          <t>B2B081-C00</t>
        </is>
      </c>
      <c r="B12" s="3" t="inlineStr">
        <is>
          <t>Belkin</t>
        </is>
      </c>
      <c r="C12" s="3" t="inlineStr">
        <is>
          <t>11 LAPTOP/CHROMEBOOK SLEEVE BLACK</t>
        </is>
      </c>
      <c r="D12" s="11" t="n">
        <v>11</v>
      </c>
      <c r="E12" s="12" t="n">
        <v>9.17</v>
      </c>
    </row>
    <row r="13">
      <c r="A13" s="3" t="inlineStr">
        <is>
          <t>B2B064-C00</t>
        </is>
      </c>
      <c r="B13" s="3" t="inlineStr">
        <is>
          <t>Belkin</t>
        </is>
      </c>
      <c r="C13" s="3" t="inlineStr">
        <is>
          <t>13 LAPTOP/CHROMEBOOK SLEEVE BLACK</t>
        </is>
      </c>
      <c r="D13" s="11" t="n">
        <v>15</v>
      </c>
      <c r="E13" s="12" t="n">
        <v>12.5</v>
      </c>
    </row>
    <row r="14">
      <c r="A14" s="3" t="inlineStr">
        <is>
          <t>B2B075-C00</t>
        </is>
      </c>
      <c r="B14" s="3" t="inlineStr">
        <is>
          <t>Belkin</t>
        </is>
      </c>
      <c r="C14" s="3" t="inlineStr">
        <is>
          <t>14 LAPTOP/CHROMEBOOK SLEEVE BLACK</t>
        </is>
      </c>
      <c r="D14" s="11" t="n">
        <v>17</v>
      </c>
      <c r="E14" s="12" t="n">
        <v>14.17</v>
      </c>
    </row>
    <row r="15">
      <c r="A15" s="3" t="inlineStr">
        <is>
          <t>F8N900BTBLK</t>
        </is>
      </c>
      <c r="B15" s="3" t="inlineStr">
        <is>
          <t>Belkin</t>
        </is>
      </c>
      <c r="C15" s="3" t="inlineStr">
        <is>
          <t>15.6IN CLASSIC PRO BACKPACK</t>
        </is>
      </c>
      <c r="D15" s="11" t="n">
        <v>50</v>
      </c>
      <c r="E15" s="12" t="n">
        <v>41.67</v>
      </c>
    </row>
    <row r="16">
      <c r="A16" s="3" t="inlineStr">
        <is>
          <t>MSA081HQPB</t>
        </is>
      </c>
      <c r="B16" s="3" t="inlineStr">
        <is>
          <t>Belkin</t>
        </is>
      </c>
      <c r="C16" s="3" t="inlineStr">
        <is>
          <t>BELKIN MACBOOK NEO CASE - BLUSH</t>
        </is>
      </c>
      <c r="D16" s="11" t="n">
        <v>44</v>
      </c>
      <c r="E16" s="12" t="n">
        <v>36.67</v>
      </c>
    </row>
    <row r="17">
      <c r="A17" s="3" t="inlineStr">
        <is>
          <t>MSA081HQSL</t>
        </is>
      </c>
      <c r="B17" s="3" t="inlineStr">
        <is>
          <t>Belkin</t>
        </is>
      </c>
      <c r="C17" s="3" t="inlineStr">
        <is>
          <t>BELKIN MACBOOK NEO CASE - SILVER</t>
        </is>
      </c>
      <c r="D17" s="11" t="n">
        <v>44</v>
      </c>
      <c r="E17" s="12" t="n">
        <v>36.67</v>
      </c>
    </row>
    <row r="18">
      <c r="A18" s="3" t="inlineStr">
        <is>
          <t>ITA002GQGY-APL</t>
        </is>
      </c>
      <c r="B18" s="3" t="inlineStr">
        <is>
          <t>Belkin</t>
        </is>
      </c>
      <c r="C18" s="3" t="inlineStr">
        <is>
          <t>VISION PRO TRAVEL BAG</t>
        </is>
      </c>
      <c r="D18" s="11" t="n">
        <v>124</v>
      </c>
      <c r="E18" s="12" t="n">
        <v>103.33</v>
      </c>
    </row>
    <row r="19">
      <c r="A19" s="3" t="inlineStr">
        <is>
          <t>AWBP-AW7825P</t>
        </is>
      </c>
      <c r="B19" s="3" t="inlineStr">
        <is>
          <t>DELL</t>
        </is>
      </c>
      <c r="C19" s="3" t="inlineStr">
        <is>
          <t>ALIENWARE 18 BACKPACK AW7825P</t>
        </is>
      </c>
      <c r="D19" s="11" t="n">
        <v>107</v>
      </c>
      <c r="E19" s="12" t="n">
        <v>89.17</v>
      </c>
    </row>
    <row r="20">
      <c r="A20" s="3" t="inlineStr">
        <is>
          <t>DELL-CV5426</t>
        </is>
      </c>
      <c r="B20" s="3" t="inlineStr">
        <is>
          <t>DELL</t>
        </is>
      </c>
      <c r="C20" s="3" t="inlineStr">
        <is>
          <t>DELL CV5426 11-14 ECOL SLEEVE</t>
        </is>
      </c>
      <c r="D20" s="11" t="n">
        <v>24</v>
      </c>
      <c r="E20" s="12" t="n">
        <v>20</v>
      </c>
    </row>
    <row r="21">
      <c r="A21" s="3" t="inlineStr">
        <is>
          <t>DELL-CV5626</t>
        </is>
      </c>
      <c r="B21" s="3" t="inlineStr">
        <is>
          <t>DELL</t>
        </is>
      </c>
      <c r="C21" s="3" t="inlineStr">
        <is>
          <t>DELL CV5626 15-16 ECOL SLEEVE</t>
        </is>
      </c>
      <c r="D21" s="11" t="n">
        <v>27</v>
      </c>
      <c r="E21" s="12" t="n">
        <v>22.5</v>
      </c>
    </row>
    <row r="22">
      <c r="A22" s="3" t="inlineStr">
        <is>
          <t>DELL-CC3624</t>
        </is>
      </c>
      <c r="B22" s="3" t="inlineStr">
        <is>
          <t>DELL</t>
        </is>
      </c>
      <c r="C22" s="3" t="inlineStr">
        <is>
          <t>DELL ECOLOOP BRIEFCASE CC3624 PCK10</t>
        </is>
      </c>
      <c r="D22" s="11" t="n">
        <v>158</v>
      </c>
      <c r="E22" s="12" t="n">
        <v>131.67</v>
      </c>
    </row>
    <row r="23">
      <c r="A23" s="3" t="inlineStr">
        <is>
          <t>DELL-CG7325L</t>
        </is>
      </c>
      <c r="B23" s="3" t="inlineStr">
        <is>
          <t>DELL</t>
        </is>
      </c>
      <c r="C23" s="3" t="inlineStr">
        <is>
          <t>DELL ECOLOOP PROTECTIVE CASE L7350</t>
        </is>
      </c>
      <c r="D23" s="11" t="n">
        <v>22</v>
      </c>
      <c r="E23" s="12" t="n">
        <v>18.33</v>
      </c>
    </row>
    <row r="24">
      <c r="A24" s="3" t="inlineStr">
        <is>
          <t>DELL-CC5624S</t>
        </is>
      </c>
      <c r="B24" s="3" t="inlineStr">
        <is>
          <t>DELL</t>
        </is>
      </c>
      <c r="C24" s="3" t="inlineStr">
        <is>
          <t>DELL ECOLOOP PSLIM BRIEFCASE 15</t>
        </is>
      </c>
      <c r="D24" s="11" t="n">
        <v>33</v>
      </c>
      <c r="E24" s="12" t="n">
        <v>27.5</v>
      </c>
    </row>
    <row r="25">
      <c r="A25" s="3" t="inlineStr">
        <is>
          <t>DELL-CV4425</t>
        </is>
      </c>
      <c r="B25" s="3" t="inlineStr">
        <is>
          <t>DELL</t>
        </is>
      </c>
      <c r="C25" s="3" t="inlineStr">
        <is>
          <t>DELL ECOLOOP URBAN SLV 11-14 CV4425</t>
        </is>
      </c>
      <c r="D25" s="11" t="n">
        <v>20</v>
      </c>
      <c r="E25" s="12" t="n">
        <v>16.67</v>
      </c>
    </row>
    <row r="26">
      <c r="A26" s="3" t="inlineStr">
        <is>
          <t>DELL-CV4625</t>
        </is>
      </c>
      <c r="B26" s="3" t="inlineStr">
        <is>
          <t>DELL</t>
        </is>
      </c>
      <c r="C26" s="3" t="inlineStr">
        <is>
          <t>DELL ECOLOOP URBAN SLV 15-16 CV4625</t>
        </is>
      </c>
      <c r="D26" s="11" t="n">
        <v>22</v>
      </c>
      <c r="E26" s="12" t="n">
        <v>18.33</v>
      </c>
    </row>
    <row r="27">
      <c r="A27" s="3" t="inlineStr">
        <is>
          <t>DELL-CP7625</t>
        </is>
      </c>
      <c r="B27" s="3" t="inlineStr">
        <is>
          <t>DELL</t>
        </is>
      </c>
      <c r="C27" s="3" t="inlineStr">
        <is>
          <t>DELL EL PREM BCKPCK 14-16 (CP7625)</t>
        </is>
      </c>
      <c r="D27" s="11" t="n">
        <v>79</v>
      </c>
      <c r="E27" s="12" t="n">
        <v>65.83</v>
      </c>
    </row>
    <row r="28">
      <c r="A28" s="3" t="inlineStr">
        <is>
          <t>DELL-CP7625S</t>
        </is>
      </c>
      <c r="B28" s="3" t="inlineStr">
        <is>
          <t>DELL</t>
        </is>
      </c>
      <c r="C28" s="3" t="inlineStr">
        <is>
          <t>DELL EL PREM SLMBKPK 14-16 (CP7625S</t>
        </is>
      </c>
      <c r="D28" s="11" t="n">
        <v>41</v>
      </c>
      <c r="E28" s="12" t="n">
        <v>34.17</v>
      </c>
    </row>
    <row r="29">
      <c r="A29" s="3" t="inlineStr">
        <is>
          <t>DELL-CC7625</t>
        </is>
      </c>
      <c r="B29" s="3" t="inlineStr">
        <is>
          <t>DELL</t>
        </is>
      </c>
      <c r="C29" s="3" t="inlineStr">
        <is>
          <t>DELL PRO 14-16 PREM ECOLOOP BRFCSE</t>
        </is>
      </c>
      <c r="D29" s="11" t="n">
        <v>74</v>
      </c>
      <c r="E29" s="12" t="n">
        <v>61.67</v>
      </c>
    </row>
    <row r="30">
      <c r="A30" s="3" t="inlineStr">
        <is>
          <t>DELL-CP5625G</t>
        </is>
      </c>
      <c r="B30" s="3" t="inlineStr">
        <is>
          <t>DELL</t>
        </is>
      </c>
      <c r="C30" s="3" t="inlineStr">
        <is>
          <t>DELL PRO 14-16 URBAN BCKPACK-CP5625G</t>
        </is>
      </c>
      <c r="D30" s="11" t="n">
        <v>15</v>
      </c>
      <c r="E30" s="12" t="n">
        <v>12.5</v>
      </c>
    </row>
    <row r="31">
      <c r="A31" s="3" t="inlineStr">
        <is>
          <t>DELL-CP5426G</t>
        </is>
      </c>
      <c r="B31" s="3" t="inlineStr">
        <is>
          <t>DELL</t>
        </is>
      </c>
      <c r="C31" s="3" t="inlineStr">
        <is>
          <t>DELL PRO13-14 ECOLOOP BKPCK CP5426G</t>
        </is>
      </c>
      <c r="D31" s="11" t="n">
        <v>32</v>
      </c>
      <c r="E31" s="12" t="n">
        <v>26.67</v>
      </c>
    </row>
    <row r="32">
      <c r="A32" s="3" t="inlineStr">
        <is>
          <t>460-BBUL</t>
        </is>
      </c>
      <c r="B32" s="3" t="inlineStr">
        <is>
          <t>DELL</t>
        </is>
      </c>
      <c r="C32" s="3" t="inlineStr">
        <is>
          <t>TARGUS EXECUTIVE 14 TOPLOAD</t>
        </is>
      </c>
      <c r="D32" s="11" t="n">
        <v>47</v>
      </c>
      <c r="E32" s="12" t="n">
        <v>39.17</v>
      </c>
    </row>
    <row r="33">
      <c r="A33" s="3" t="inlineStr">
        <is>
          <t>100016564</t>
        </is>
      </c>
      <c r="B33" s="3" t="inlineStr">
        <is>
          <t>Fellowes</t>
        </is>
      </c>
      <c r="C33" s="3" t="inlineStr">
        <is>
          <t>BREYTA LAPTOP STAND CARRY CASE BLACK</t>
        </is>
      </c>
      <c r="D33" s="11" t="n">
        <v>45</v>
      </c>
      <c r="E33" s="12" t="n">
        <v>37.5</v>
      </c>
    </row>
    <row r="34">
      <c r="A34" s="3" t="inlineStr">
        <is>
          <t>227052</t>
        </is>
      </c>
      <c r="B34" s="3" t="inlineStr">
        <is>
          <t>HAMA</t>
        </is>
      </c>
      <c r="C34" s="3" t="inlineStr">
        <is>
          <t>EXTREME PROTECT BACKPACK D30 BLK</t>
        </is>
      </c>
      <c r="D34" s="11" t="n">
        <v>38</v>
      </c>
      <c r="E34" s="12" t="n">
        <v>31.67</v>
      </c>
    </row>
    <row r="35">
      <c r="A35" s="3" t="inlineStr">
        <is>
          <t>227056</t>
        </is>
      </c>
      <c r="B35" s="3" t="inlineStr">
        <is>
          <t>HAMA</t>
        </is>
      </c>
      <c r="C35" s="3" t="inlineStr">
        <is>
          <t>EXTREME PROTECT LAPTOP SLEEVE BLK</t>
        </is>
      </c>
      <c r="D35" s="11" t="n">
        <v>22</v>
      </c>
      <c r="E35" s="12" t="n">
        <v>18.33</v>
      </c>
    </row>
    <row r="36">
      <c r="A36" s="3" t="inlineStr">
        <is>
          <t>231022</t>
        </is>
      </c>
      <c r="B36" s="3" t="inlineStr">
        <is>
          <t>HAMA</t>
        </is>
      </c>
      <c r="C36" s="3" t="inlineStr">
        <is>
          <t>GENUA LAPTOP BACKPACK 44CM BLACK</t>
        </is>
      </c>
      <c r="D36" s="11" t="n">
        <v>13</v>
      </c>
      <c r="E36" s="12" t="n">
        <v>10.83</v>
      </c>
    </row>
    <row r="37">
      <c r="A37" s="3" t="inlineStr">
        <is>
          <t>231041</t>
        </is>
      </c>
      <c r="B37" s="3" t="inlineStr">
        <is>
          <t>HAMA</t>
        </is>
      </c>
      <c r="C37" s="3" t="inlineStr">
        <is>
          <t>GENUA LAPTOP SLEEVE 44CM BLACK</t>
        </is>
      </c>
      <c r="D37" s="11" t="n">
        <v>8</v>
      </c>
      <c r="E37" s="12" t="n">
        <v>6.67</v>
      </c>
    </row>
    <row r="38">
      <c r="A38" s="3" t="inlineStr">
        <is>
          <t>126656</t>
        </is>
      </c>
      <c r="B38" s="3" t="inlineStr">
        <is>
          <t>HAMA</t>
        </is>
      </c>
      <c r="C38" s="3" t="inlineStr">
        <is>
          <t>HARDCASE CAMERA BAG 7.5X4.5X12.5 BLK</t>
        </is>
      </c>
      <c r="D38" s="11" t="n">
        <v>11</v>
      </c>
      <c r="E38" s="12" t="n">
        <v>9.17</v>
      </c>
    </row>
    <row r="39">
      <c r="A39" s="3" t="inlineStr">
        <is>
          <t>103691</t>
        </is>
      </c>
      <c r="B39" s="3" t="inlineStr">
        <is>
          <t>HAMA</t>
        </is>
      </c>
      <c r="C39" s="3" t="inlineStr">
        <is>
          <t>HARDCASE CAMERA BAG 7X4X11 BLACK</t>
        </is>
      </c>
      <c r="D39" s="11" t="n">
        <v>9</v>
      </c>
      <c r="E39" s="12" t="n">
        <v>7.5</v>
      </c>
    </row>
    <row r="40">
      <c r="A40" s="3" t="inlineStr">
        <is>
          <t>23142</t>
        </is>
      </c>
      <c r="B40" s="3" t="inlineStr">
        <is>
          <t>HAMA</t>
        </is>
      </c>
      <c r="C40" s="3" t="inlineStr">
        <is>
          <t>HARDCASE CARBON STYLE CAMERA BAG 60L</t>
        </is>
      </c>
      <c r="D40" s="11" t="n">
        <v>9</v>
      </c>
      <c r="E40" s="12" t="n">
        <v>7.5</v>
      </c>
    </row>
    <row r="41">
      <c r="A41" s="3" t="inlineStr">
        <is>
          <t>139835</t>
        </is>
      </c>
      <c r="B41" s="3" t="inlineStr">
        <is>
          <t>HAMA</t>
        </is>
      </c>
      <c r="C41" s="3" t="inlineStr">
        <is>
          <t>HARDCASE ZIP CAMERA BAG 80M BLK/BLU</t>
        </is>
      </c>
      <c r="D41" s="11" t="n">
        <v>11</v>
      </c>
      <c r="E41" s="12" t="n">
        <v>9.17</v>
      </c>
    </row>
    <row r="42">
      <c r="A42" s="3" t="inlineStr">
        <is>
          <t>216504</t>
        </is>
      </c>
      <c r="B42" s="3" t="inlineStr">
        <is>
          <t>HAMA</t>
        </is>
      </c>
      <c r="C42" s="3" t="inlineStr">
        <is>
          <t>NEOPRENE LAPTOP SLEEVE 36CM BLACK</t>
        </is>
      </c>
      <c r="D42" s="11" t="n">
        <v>9</v>
      </c>
      <c r="E42" s="12" t="n">
        <v>7.5</v>
      </c>
    </row>
    <row r="43">
      <c r="A43" s="3" t="inlineStr">
        <is>
          <t>121345</t>
        </is>
      </c>
      <c r="B43" s="3" t="inlineStr">
        <is>
          <t>HAMA</t>
        </is>
      </c>
      <c r="C43" s="3" t="inlineStr">
        <is>
          <t>OHIO CAMERA BACKPACK 150 BLACK/RED</t>
        </is>
      </c>
      <c r="D43" s="11" t="n">
        <v>42</v>
      </c>
      <c r="E43" s="12" t="n">
        <v>35</v>
      </c>
    </row>
    <row r="44">
      <c r="A44" s="3" t="inlineStr">
        <is>
          <t>121346</t>
        </is>
      </c>
      <c r="B44" s="3" t="inlineStr">
        <is>
          <t>HAMA</t>
        </is>
      </c>
      <c r="C44" s="3" t="inlineStr">
        <is>
          <t>OHIO CAMERA BACKPACK 190 BLACK/RED</t>
        </is>
      </c>
      <c r="D44" s="11" t="n">
        <v>60</v>
      </c>
      <c r="E44" s="12" t="n">
        <v>50</v>
      </c>
    </row>
    <row r="45">
      <c r="A45" s="3" t="inlineStr">
        <is>
          <t>121348</t>
        </is>
      </c>
      <c r="B45" s="3" t="inlineStr">
        <is>
          <t>HAMA</t>
        </is>
      </c>
      <c r="C45" s="3" t="inlineStr">
        <is>
          <t>PHOENIX CAMERA BAG 130 BLACK</t>
        </is>
      </c>
      <c r="D45" s="11" t="n">
        <v>35</v>
      </c>
      <c r="E45" s="12" t="n">
        <v>29.17</v>
      </c>
    </row>
    <row r="46">
      <c r="A46" s="3" t="inlineStr">
        <is>
          <t>121351</t>
        </is>
      </c>
      <c r="B46" s="3" t="inlineStr">
        <is>
          <t>HAMA</t>
        </is>
      </c>
      <c r="C46" s="3" t="inlineStr">
        <is>
          <t>PHOENIX CAMERA BAG 170 BLACK</t>
        </is>
      </c>
      <c r="D46" s="11" t="n">
        <v>50</v>
      </c>
      <c r="E46" s="12" t="n">
        <v>41.67</v>
      </c>
    </row>
    <row r="47">
      <c r="A47" s="3" t="inlineStr">
        <is>
          <t>121350</t>
        </is>
      </c>
      <c r="B47" s="3" t="inlineStr">
        <is>
          <t>HAMA</t>
        </is>
      </c>
      <c r="C47" s="3" t="inlineStr">
        <is>
          <t>PHOENIX CAMERA BAG 26X16.5X21 BLACK</t>
        </is>
      </c>
      <c r="D47" s="11" t="n">
        <v>38</v>
      </c>
      <c r="E47" s="12" t="n">
        <v>31.67</v>
      </c>
    </row>
    <row r="48">
      <c r="A48" s="3" t="inlineStr">
        <is>
          <t>185083</t>
        </is>
      </c>
      <c r="B48" s="3" t="inlineStr">
        <is>
          <t>HAMA</t>
        </is>
      </c>
      <c r="C48" s="3" t="inlineStr">
        <is>
          <t>SAMARA CAMERA BAG 100 BLACK</t>
        </is>
      </c>
      <c r="D48" s="11" t="n">
        <v>12</v>
      </c>
      <c r="E48" s="12" t="n">
        <v>10</v>
      </c>
    </row>
    <row r="49">
      <c r="A49" s="3" t="inlineStr">
        <is>
          <t>185087</t>
        </is>
      </c>
      <c r="B49" s="3" t="inlineStr">
        <is>
          <t>HAMA</t>
        </is>
      </c>
      <c r="C49" s="3" t="inlineStr">
        <is>
          <t>SAMARA CAMERA BAG 140 BLACK</t>
        </is>
      </c>
      <c r="D49" s="11" t="n">
        <v>16</v>
      </c>
      <c r="E49" s="12" t="n">
        <v>13.33</v>
      </c>
    </row>
    <row r="50">
      <c r="A50" s="3" t="inlineStr">
        <is>
          <t>101066</t>
        </is>
      </c>
      <c r="B50" s="3" t="inlineStr">
        <is>
          <t>HAMA</t>
        </is>
      </c>
      <c r="C50" s="3" t="inlineStr">
        <is>
          <t>SPORTSLINE PROJECT BAG LARGE BLACK</t>
        </is>
      </c>
      <c r="D50" s="11" t="n">
        <v>41</v>
      </c>
      <c r="E50" s="12" t="n">
        <v>34.17</v>
      </c>
    </row>
    <row r="51">
      <c r="A51" s="3" t="inlineStr">
        <is>
          <t>121309</t>
        </is>
      </c>
      <c r="B51" s="3" t="inlineStr">
        <is>
          <t>HAMA</t>
        </is>
      </c>
      <c r="C51" s="3" t="inlineStr">
        <is>
          <t>TERRA CAMERA BACKPACK 140 GREY</t>
        </is>
      </c>
      <c r="D51" s="11" t="n">
        <v>46</v>
      </c>
      <c r="E51" s="12" t="n">
        <v>38.33</v>
      </c>
    </row>
    <row r="52">
      <c r="A52" s="3" t="inlineStr">
        <is>
          <t>121303</t>
        </is>
      </c>
      <c r="B52" s="3" t="inlineStr">
        <is>
          <t>HAMA</t>
        </is>
      </c>
      <c r="C52" s="3" t="inlineStr">
        <is>
          <t>TERRA CAMERA BAG 100 COLT GREY</t>
        </is>
      </c>
      <c r="D52" s="11" t="n">
        <v>19</v>
      </c>
      <c r="E52" s="12" t="n">
        <v>15.83</v>
      </c>
    </row>
    <row r="53">
      <c r="A53" s="3" t="inlineStr">
        <is>
          <t>121304</t>
        </is>
      </c>
      <c r="B53" s="3" t="inlineStr">
        <is>
          <t>HAMA</t>
        </is>
      </c>
      <c r="C53" s="3" t="inlineStr">
        <is>
          <t>TERRA CAMERA BAG 110 COLT GREY</t>
        </is>
      </c>
      <c r="D53" s="11" t="n">
        <v>20</v>
      </c>
      <c r="E53" s="12" t="n">
        <v>16.67</v>
      </c>
    </row>
    <row r="54">
      <c r="A54" s="3" t="inlineStr">
        <is>
          <t>121306</t>
        </is>
      </c>
      <c r="B54" s="3" t="inlineStr">
        <is>
          <t>HAMA</t>
        </is>
      </c>
      <c r="C54" s="3" t="inlineStr">
        <is>
          <t>TERRA CAMERA BAG 110 GREY</t>
        </is>
      </c>
      <c r="D54" s="11" t="n">
        <v>24</v>
      </c>
      <c r="E54" s="12" t="n">
        <v>20</v>
      </c>
    </row>
    <row r="55">
      <c r="A55" s="3" t="inlineStr">
        <is>
          <t>121307</t>
        </is>
      </c>
      <c r="B55" s="3" t="inlineStr">
        <is>
          <t>HAMA</t>
        </is>
      </c>
      <c r="C55" s="3" t="inlineStr">
        <is>
          <t>TERRA CAMERA BAG 130 GREY</t>
        </is>
      </c>
      <c r="D55" s="11" t="n">
        <v>23</v>
      </c>
      <c r="E55" s="12" t="n">
        <v>19.17</v>
      </c>
    </row>
    <row r="56">
      <c r="A56" s="3" t="inlineStr">
        <is>
          <t>121308</t>
        </is>
      </c>
      <c r="B56" s="3" t="inlineStr">
        <is>
          <t>HAMA</t>
        </is>
      </c>
      <c r="C56" s="3" t="inlineStr">
        <is>
          <t>TERRA CAMERA BAG 135 GREY</t>
        </is>
      </c>
      <c r="D56" s="11" t="n">
        <v>23</v>
      </c>
      <c r="E56" s="12" t="n">
        <v>19.17</v>
      </c>
    </row>
    <row r="57">
      <c r="A57" s="3" t="inlineStr">
        <is>
          <t>121301</t>
        </is>
      </c>
      <c r="B57" s="3" t="inlineStr">
        <is>
          <t>HAMA</t>
        </is>
      </c>
      <c r="C57" s="3" t="inlineStr">
        <is>
          <t>TERRA CAMERA BAG 60 H GREY</t>
        </is>
      </c>
      <c r="D57" s="11" t="n">
        <v>10</v>
      </c>
      <c r="E57" s="12" t="n">
        <v>8.33</v>
      </c>
    </row>
    <row r="58">
      <c r="A58" s="3" t="inlineStr">
        <is>
          <t>121302</t>
        </is>
      </c>
      <c r="B58" s="3" t="inlineStr">
        <is>
          <t>HAMA</t>
        </is>
      </c>
      <c r="C58" s="3" t="inlineStr">
        <is>
          <t>TERRA CAMERA BAG 90M GREY</t>
        </is>
      </c>
      <c r="D58" s="11" t="n">
        <v>10</v>
      </c>
      <c r="E58" s="12" t="n">
        <v>8.33</v>
      </c>
    </row>
    <row r="59">
      <c r="A59" s="3" t="inlineStr">
        <is>
          <t>196602</t>
        </is>
      </c>
      <c r="B59" s="3" t="inlineStr">
        <is>
          <t>HAMA</t>
        </is>
      </c>
      <c r="C59" s="3" t="inlineStr">
        <is>
          <t>TERRA LAPTOP SLEEVE 13.3 INCH GREY</t>
        </is>
      </c>
      <c r="D59" s="11" t="n">
        <v>16</v>
      </c>
      <c r="E59" s="12" t="n">
        <v>13.33</v>
      </c>
    </row>
    <row r="60">
      <c r="A60" s="3" t="inlineStr">
        <is>
          <t>185073</t>
        </is>
      </c>
      <c r="B60" s="3" t="inlineStr">
        <is>
          <t>HAMA</t>
        </is>
      </c>
      <c r="C60" s="3" t="inlineStr">
        <is>
          <t>VALLETTA CAMERA BAG 110 BLACK</t>
        </is>
      </c>
      <c r="D60" s="11" t="n">
        <v>15</v>
      </c>
      <c r="E60" s="12" t="n">
        <v>12.5</v>
      </c>
    </row>
    <row r="61">
      <c r="A61" s="3" t="inlineStr">
        <is>
          <t>185074</t>
        </is>
      </c>
      <c r="B61" s="3" t="inlineStr">
        <is>
          <t>HAMA</t>
        </is>
      </c>
      <c r="C61" s="3" t="inlineStr">
        <is>
          <t>VALLETTA CAMERA BAG 130 BLACK</t>
        </is>
      </c>
      <c r="D61" s="11" t="n">
        <v>18</v>
      </c>
      <c r="E61" s="12" t="n">
        <v>15</v>
      </c>
    </row>
    <row r="62">
      <c r="A62" s="3" t="inlineStr">
        <is>
          <t>185078</t>
        </is>
      </c>
      <c r="B62" s="3" t="inlineStr">
        <is>
          <t>HAMA</t>
        </is>
      </c>
      <c r="C62" s="3" t="inlineStr">
        <is>
          <t>VALLETTA CAMERA BAG 130 COLT BLACK</t>
        </is>
      </c>
      <c r="D62" s="11" t="n">
        <v>16</v>
      </c>
      <c r="E62" s="12" t="n">
        <v>13.33</v>
      </c>
    </row>
    <row r="63">
      <c r="A63" s="3" t="inlineStr">
        <is>
          <t>185075</t>
        </is>
      </c>
      <c r="B63" s="3" t="inlineStr">
        <is>
          <t>HAMA</t>
        </is>
      </c>
      <c r="C63" s="3" t="inlineStr">
        <is>
          <t>VALLETTA CAMERA BAG 140 BLACK</t>
        </is>
      </c>
      <c r="D63" s="11" t="n">
        <v>21</v>
      </c>
      <c r="E63" s="12" t="n">
        <v>17.5</v>
      </c>
    </row>
    <row r="64">
      <c r="A64" s="3" t="inlineStr">
        <is>
          <t>185068</t>
        </is>
      </c>
      <c r="B64" s="3" t="inlineStr">
        <is>
          <t>HAMA</t>
        </is>
      </c>
      <c r="C64" s="3" t="inlineStr">
        <is>
          <t>VALLETTA CAMERA BAG 60G BLACK</t>
        </is>
      </c>
      <c r="D64" s="11" t="n">
        <v>7</v>
      </c>
      <c r="E64" s="12" t="n">
        <v>5.83</v>
      </c>
    </row>
    <row r="65">
      <c r="A65" s="3" t="inlineStr">
        <is>
          <t>185071</t>
        </is>
      </c>
      <c r="B65" s="3" t="inlineStr">
        <is>
          <t>HAMA</t>
        </is>
      </c>
      <c r="C65" s="3" t="inlineStr">
        <is>
          <t>VALLETTA CAMERA BAG 90 BLACK</t>
        </is>
      </c>
      <c r="D65" s="11" t="n">
        <v>11</v>
      </c>
      <c r="E65" s="12" t="n">
        <v>9.17</v>
      </c>
    </row>
    <row r="66">
      <c r="A66" s="3" t="inlineStr">
        <is>
          <t>185076</t>
        </is>
      </c>
      <c r="B66" s="3" t="inlineStr">
        <is>
          <t>HAMA</t>
        </is>
      </c>
      <c r="C66" s="3" t="inlineStr">
        <is>
          <t>VALLETTA CAMERA BAG 90 COLT BLACK</t>
        </is>
      </c>
      <c r="D66" s="11" t="n">
        <v>12</v>
      </c>
      <c r="E66" s="12" t="n">
        <v>10</v>
      </c>
    </row>
    <row r="67">
      <c r="A67" s="3" t="inlineStr">
        <is>
          <t>185070</t>
        </is>
      </c>
      <c r="B67" s="3" t="inlineStr">
        <is>
          <t>HAMA</t>
        </is>
      </c>
      <c r="C67" s="3" t="inlineStr">
        <is>
          <t>VALLETTA CAMERA BAG 90P BLACK</t>
        </is>
      </c>
      <c r="D67" s="11" t="n">
        <v>10</v>
      </c>
      <c r="E67" s="12" t="n">
        <v>8.33</v>
      </c>
    </row>
    <row r="68">
      <c r="A68" s="3" t="inlineStr">
        <is>
          <t>4149283</t>
        </is>
      </c>
      <c r="B68" s="3" t="inlineStr">
        <is>
          <t>Hewlett Packard Incorporated</t>
        </is>
      </c>
      <c r="C68" s="3" t="inlineStr">
        <is>
          <t>DFE ASM 11IN LAPTOP SLEEVE</t>
        </is>
      </c>
      <c r="D68" s="11" t="n">
        <v>3</v>
      </c>
      <c r="E68" s="12" t="n">
        <v>2.5</v>
      </c>
    </row>
    <row r="69">
      <c r="A69" s="3" t="inlineStr">
        <is>
          <t>9J499AA</t>
        </is>
      </c>
      <c r="B69" s="3" t="inlineStr">
        <is>
          <t>Hewlett Packard Incorporated</t>
        </is>
      </c>
      <c r="C69" s="3" t="inlineStr">
        <is>
          <t>HP 14 MODULAR LAPTOP SLEEVE</t>
        </is>
      </c>
      <c r="D69" s="11" t="n">
        <v>29</v>
      </c>
      <c r="E69" s="12" t="n">
        <v>24.17</v>
      </c>
    </row>
    <row r="70">
      <c r="A70" s="3" t="inlineStr">
        <is>
          <t>A08KLUT</t>
        </is>
      </c>
      <c r="B70" s="3" t="inlineStr">
        <is>
          <t>Hewlett Packard Incorporated</t>
        </is>
      </c>
      <c r="C70" s="3" t="inlineStr">
        <is>
          <t>HP 16 EVERYDAY GREY BACKPACK</t>
        </is>
      </c>
      <c r="D70" s="11" t="n">
        <v>19</v>
      </c>
      <c r="E70" s="12" t="n">
        <v>15.83</v>
      </c>
    </row>
    <row r="71">
      <c r="A71" s="3" t="inlineStr">
        <is>
          <t>A08KHUT</t>
        </is>
      </c>
      <c r="B71" s="3" t="inlineStr">
        <is>
          <t>Hewlett Packard Incorporated</t>
        </is>
      </c>
      <c r="C71" s="3" t="inlineStr">
        <is>
          <t>HP 16 EVERYDAY GREY BRIEFCASE</t>
        </is>
      </c>
      <c r="D71" s="11" t="n">
        <v>14</v>
      </c>
      <c r="E71" s="12" t="n">
        <v>11.67</v>
      </c>
    </row>
    <row r="72">
      <c r="A72" s="3" t="inlineStr">
        <is>
          <t>D5CN8AA#ABB</t>
        </is>
      </c>
      <c r="B72" s="3" t="inlineStr">
        <is>
          <t>Hewlett Packard Incorporated</t>
        </is>
      </c>
      <c r="C72" s="3" t="inlineStr">
        <is>
          <t>HP COMMUTE 15-16-IN LAPTOP BAG</t>
        </is>
      </c>
      <c r="D72" s="11" t="n">
        <v>38</v>
      </c>
      <c r="E72" s="12" t="n">
        <v>31.67</v>
      </c>
    </row>
    <row r="73">
      <c r="A73" s="3" t="inlineStr">
        <is>
          <t>D5CG2AA#ABB</t>
        </is>
      </c>
      <c r="B73" s="3" t="inlineStr">
        <is>
          <t>Hewlett Packard Incorporated</t>
        </is>
      </c>
      <c r="C73" s="3" t="inlineStr">
        <is>
          <t>HP COMMUTE 16-IN LAPTOP BAG</t>
        </is>
      </c>
      <c r="D73" s="11" t="n">
        <v>51</v>
      </c>
      <c r="E73" s="12" t="n">
        <v>42.5</v>
      </c>
    </row>
    <row r="74">
      <c r="A74" s="3" t="inlineStr">
        <is>
          <t>D5CJ4AA#ABB</t>
        </is>
      </c>
      <c r="B74" s="3" t="inlineStr">
        <is>
          <t>Hewlett Packard Incorporated</t>
        </is>
      </c>
      <c r="C74" s="3" t="inlineStr">
        <is>
          <t>HP COMMUTE GREY 16-IN LAPTOP BAG</t>
        </is>
      </c>
      <c r="D74" s="11" t="n">
        <v>51</v>
      </c>
      <c r="E74" s="12" t="n">
        <v>42.5</v>
      </c>
    </row>
    <row r="75">
      <c r="A75" s="3" t="inlineStr">
        <is>
          <t>4U9G9AA</t>
        </is>
      </c>
      <c r="B75" s="3" t="inlineStr">
        <is>
          <t>Hewlett Packard Incorporated</t>
        </is>
      </c>
      <c r="C75" s="3" t="inlineStr">
        <is>
          <t>HP MOBILITY 14 LAPTOP CASE</t>
        </is>
      </c>
      <c r="D75" s="11" t="n">
        <v>39</v>
      </c>
      <c r="E75" s="12" t="n">
        <v>32.5</v>
      </c>
    </row>
    <row r="76">
      <c r="A76" s="3" t="inlineStr">
        <is>
          <t>1E7D6UT</t>
        </is>
      </c>
      <c r="B76" s="3" t="inlineStr">
        <is>
          <t>Hewlett Packard Incorporated</t>
        </is>
      </c>
      <c r="C76" s="3" t="inlineStr">
        <is>
          <t>HP PRELUDE 15.6 BACKPACK</t>
        </is>
      </c>
      <c r="D76" s="11" t="n">
        <v>19</v>
      </c>
      <c r="E76" s="12" t="n">
        <v>15.83</v>
      </c>
    </row>
    <row r="77">
      <c r="A77" s="3" t="inlineStr">
        <is>
          <t>1X644AA</t>
        </is>
      </c>
      <c r="B77" s="3" t="inlineStr">
        <is>
          <t>Hewlett Packard Incorporated</t>
        </is>
      </c>
      <c r="C77" s="3" t="inlineStr">
        <is>
          <t>HP PRELUDE PRO RECYCLE BACKPACK</t>
        </is>
      </c>
      <c r="D77" s="11" t="n">
        <v>48</v>
      </c>
      <c r="E77" s="12" t="n">
        <v>40</v>
      </c>
    </row>
    <row r="78">
      <c r="A78" s="3" t="inlineStr">
        <is>
          <t>1X645AA</t>
        </is>
      </c>
      <c r="B78" s="3" t="inlineStr">
        <is>
          <t>Hewlett Packard Incorporated</t>
        </is>
      </c>
      <c r="C78" s="3" t="inlineStr">
        <is>
          <t>HP PRELUDE PRO RECYCLE TOP LOAD</t>
        </is>
      </c>
      <c r="D78" s="11" t="n">
        <v>37</v>
      </c>
      <c r="E78" s="12" t="n">
        <v>30.83</v>
      </c>
    </row>
    <row r="79">
      <c r="A79" s="3" t="inlineStr">
        <is>
          <t>C40BQUT</t>
        </is>
      </c>
      <c r="B79" s="3" t="inlineStr">
        <is>
          <t>Hewlett Packard Incorporated</t>
        </is>
      </c>
      <c r="C79" s="3" t="inlineStr">
        <is>
          <t>HP PROTECT 15-16 LAPTOPSLEEVE SILVER</t>
        </is>
      </c>
      <c r="D79" s="11" t="n">
        <v>12</v>
      </c>
      <c r="E79" s="12" t="n">
        <v>10</v>
      </c>
    </row>
    <row r="80">
      <c r="A80" s="3" t="inlineStr">
        <is>
          <t>3E5F9AA</t>
        </is>
      </c>
      <c r="B80" s="3" t="inlineStr">
        <is>
          <t>Hewlett Packard Incorporated</t>
        </is>
      </c>
      <c r="C80" s="3" t="inlineStr">
        <is>
          <t>HP RENEW BUSINESS 14.1 LAPTOP BAG</t>
        </is>
      </c>
      <c r="D80" s="11" t="n">
        <v>40</v>
      </c>
      <c r="E80" s="12" t="n">
        <v>33.33</v>
      </c>
    </row>
    <row r="81">
      <c r="A81" s="3" t="inlineStr">
        <is>
          <t>3E2U7AA</t>
        </is>
      </c>
      <c r="B81" s="3" t="inlineStr">
        <is>
          <t>Hewlett Packard Incorporated</t>
        </is>
      </c>
      <c r="C81" s="3" t="inlineStr">
        <is>
          <t>HP RENEW BUSINESS 14.1 LAPTOP SLEEVE</t>
        </is>
      </c>
      <c r="D81" s="11" t="n">
        <v>39</v>
      </c>
      <c r="E81" s="12" t="n">
        <v>32.5</v>
      </c>
    </row>
    <row r="82">
      <c r="A82" s="3" t="inlineStr">
        <is>
          <t>3E5F8AA</t>
        </is>
      </c>
      <c r="B82" s="3" t="inlineStr">
        <is>
          <t>Hewlett Packard Incorporated</t>
        </is>
      </c>
      <c r="C82" s="3" t="inlineStr">
        <is>
          <t>HP RENEW BUSINESS 15.6 LAPTOP BAG</t>
        </is>
      </c>
      <c r="D82" s="11" t="n">
        <v>41</v>
      </c>
      <c r="E82" s="12" t="n">
        <v>34.17</v>
      </c>
    </row>
    <row r="83">
      <c r="A83" s="3" t="inlineStr">
        <is>
          <t>3E2U6AA</t>
        </is>
      </c>
      <c r="B83" s="3" t="inlineStr">
        <is>
          <t>Hewlett Packard Incorporated</t>
        </is>
      </c>
      <c r="C83" s="3" t="inlineStr">
        <is>
          <t>HP RENEW BUSINESS 17.3 LAPTOP BAG</t>
        </is>
      </c>
      <c r="D83" s="11" t="n">
        <v>43</v>
      </c>
      <c r="E83" s="12" t="n">
        <v>35.83</v>
      </c>
    </row>
    <row r="84">
      <c r="A84" s="3" t="inlineStr">
        <is>
          <t>3E2U5UT</t>
        </is>
      </c>
      <c r="B84" s="3" t="inlineStr">
        <is>
          <t>Hewlett Packard Incorporated</t>
        </is>
      </c>
      <c r="C84" s="3" t="inlineStr">
        <is>
          <t>HP RENEW BUSINESS 17.3 LAPTOP BPACK</t>
        </is>
      </c>
      <c r="D84" s="11" t="n">
        <v>38</v>
      </c>
      <c r="E84" s="12" t="n">
        <v>31.67</v>
      </c>
    </row>
    <row r="85">
      <c r="A85" s="3" t="inlineStr">
        <is>
          <t>A2CE2AA</t>
        </is>
      </c>
      <c r="B85" s="3" t="inlineStr">
        <is>
          <t>Hewlett Packard Incorporated</t>
        </is>
      </c>
      <c r="C85" s="3" t="inlineStr">
        <is>
          <t>HP TRAVEL PLUS 15L 14 LAPTOP BAG</t>
        </is>
      </c>
      <c r="D85" s="11" t="n">
        <v>56</v>
      </c>
      <c r="E85" s="12" t="n">
        <v>46.67</v>
      </c>
    </row>
    <row r="86">
      <c r="A86" s="3" t="inlineStr">
        <is>
          <t>1E7D7AA</t>
        </is>
      </c>
      <c r="B86" s="3" t="inlineStr">
        <is>
          <t>HP</t>
        </is>
      </c>
      <c r="C86" s="3" t="inlineStr">
        <is>
          <t>HP PRELUDE 15.6 TOP LOAD</t>
        </is>
      </c>
      <c r="D86" s="11" t="n">
        <v>24</v>
      </c>
      <c r="E86" s="12" t="n">
        <v>20</v>
      </c>
    </row>
    <row r="87">
      <c r="A87" s="3" t="inlineStr">
        <is>
          <t>6B8Y3AA</t>
        </is>
      </c>
      <c r="B87" s="3" t="inlineStr">
        <is>
          <t>HP</t>
        </is>
      </c>
      <c r="C87" s="3" t="inlineStr">
        <is>
          <t>HP RENEW EXEC 14.1 LAPTOP SLEEVE</t>
        </is>
      </c>
      <c r="D87" s="11" t="n">
        <v>59</v>
      </c>
      <c r="E87" s="12" t="n">
        <v>49.17</v>
      </c>
    </row>
    <row r="88">
      <c r="A88" s="3" t="inlineStr">
        <is>
          <t>K62562EU</t>
        </is>
      </c>
      <c r="B88" s="3" t="inlineStr">
        <is>
          <t>Kensington</t>
        </is>
      </c>
      <c r="C88" s="3" t="inlineStr">
        <is>
          <t>"SP 15.4"" CLASSIC SLEEVE"</t>
        </is>
      </c>
      <c r="D88" s="11" t="n">
        <v>24</v>
      </c>
      <c r="E88" s="12" t="n">
        <v>20</v>
      </c>
    </row>
    <row r="89">
      <c r="A89" s="3" t="inlineStr">
        <is>
          <t>K60383EU</t>
        </is>
      </c>
      <c r="B89" s="3" t="inlineStr">
        <is>
          <t>Kensington</t>
        </is>
      </c>
      <c r="C89" s="3" t="inlineStr">
        <is>
          <t>CONTOUR 2.0 14IN EXECUTIVE BACKPACK</t>
        </is>
      </c>
      <c r="D89" s="11" t="n">
        <v>82</v>
      </c>
      <c r="E89" s="12" t="n">
        <v>68.33</v>
      </c>
    </row>
    <row r="90">
      <c r="A90" s="3" t="inlineStr">
        <is>
          <t>K60382EU</t>
        </is>
      </c>
      <c r="B90" s="3" t="inlineStr">
        <is>
          <t>Kensington</t>
        </is>
      </c>
      <c r="C90" s="3" t="inlineStr">
        <is>
          <t>CONTOUR 2.0 15.6IN BUSINSS BACKPACK</t>
        </is>
      </c>
      <c r="D90" s="11" t="n">
        <v>87</v>
      </c>
      <c r="E90" s="12" t="n">
        <v>72.5</v>
      </c>
    </row>
    <row r="91">
      <c r="A91" s="3" t="inlineStr">
        <is>
          <t>1500234</t>
        </is>
      </c>
      <c r="B91" s="3" t="inlineStr">
        <is>
          <t>Kensington</t>
        </is>
      </c>
      <c r="C91" s="3" t="inlineStr">
        <is>
          <t>CONTOUR BACKPACK</t>
        </is>
      </c>
      <c r="D91" s="11" t="n">
        <v>83</v>
      </c>
      <c r="E91" s="12" t="n">
        <v>69.17</v>
      </c>
    </row>
    <row r="92">
      <c r="A92" s="3" t="inlineStr">
        <is>
          <t>K60391WW</t>
        </is>
      </c>
      <c r="B92" s="3" t="inlineStr">
        <is>
          <t>Kensington</t>
        </is>
      </c>
      <c r="C92" s="3" t="inlineStr">
        <is>
          <t>KENSINGTON EQ BACKPACK 14</t>
        </is>
      </c>
      <c r="D92" s="11" t="n">
        <v>29</v>
      </c>
      <c r="E92" s="12" t="n">
        <v>24.17</v>
      </c>
    </row>
    <row r="93">
      <c r="A93" s="3" t="inlineStr">
        <is>
          <t>K60392WW</t>
        </is>
      </c>
      <c r="B93" s="3" t="inlineStr">
        <is>
          <t>Kensington</t>
        </is>
      </c>
      <c r="C93" s="3" t="inlineStr">
        <is>
          <t>KENSINGTON EQ BACKPACK 16</t>
        </is>
      </c>
      <c r="D93" s="11" t="n">
        <v>33</v>
      </c>
      <c r="E93" s="12" t="n">
        <v>27.5</v>
      </c>
    </row>
    <row r="94">
      <c r="A94" s="3" t="inlineStr">
        <is>
          <t>K60393WW</t>
        </is>
      </c>
      <c r="B94" s="3" t="inlineStr">
        <is>
          <t>Kensington</t>
        </is>
      </c>
      <c r="C94" s="3" t="inlineStr">
        <is>
          <t>KENSINGTON EQ SLEEVE 12</t>
        </is>
      </c>
      <c r="D94" s="11" t="n">
        <v>13</v>
      </c>
      <c r="E94" s="12" t="n">
        <v>10.83</v>
      </c>
    </row>
    <row r="95">
      <c r="A95" s="3" t="inlineStr">
        <is>
          <t>K60394WW</t>
        </is>
      </c>
      <c r="B95" s="3" t="inlineStr">
        <is>
          <t>Kensington</t>
        </is>
      </c>
      <c r="C95" s="3" t="inlineStr">
        <is>
          <t>KENSINGTON EQ SLEEVE 14</t>
        </is>
      </c>
      <c r="D95" s="11" t="n">
        <v>14</v>
      </c>
      <c r="E95" s="12" t="n">
        <v>11.67</v>
      </c>
    </row>
    <row r="96">
      <c r="A96" s="3" t="inlineStr">
        <is>
          <t>K62569US</t>
        </is>
      </c>
      <c r="B96" s="3" t="inlineStr">
        <is>
          <t>Kensington</t>
        </is>
      </c>
      <c r="C96" s="3" t="inlineStr">
        <is>
          <t>SP12 12IN NEOPRENE SLEEVE</t>
        </is>
      </c>
      <c r="D96" s="11" t="n">
        <v>30</v>
      </c>
      <c r="E96" s="12" t="n">
        <v>25</v>
      </c>
    </row>
    <row r="97">
      <c r="A97" s="3" t="inlineStr">
        <is>
          <t>K62567US</t>
        </is>
      </c>
      <c r="B97" s="3" t="inlineStr">
        <is>
          <t>Kensington</t>
        </is>
      </c>
      <c r="C97" s="3" t="inlineStr">
        <is>
          <t>SP17 17IN CLASSIC SLEEVE</t>
        </is>
      </c>
      <c r="D97" s="11" t="n">
        <v>30</v>
      </c>
      <c r="E97" s="12" t="n">
        <v>25</v>
      </c>
    </row>
    <row r="98">
      <c r="A98" s="3" t="inlineStr">
        <is>
          <t>K63207EU</t>
        </is>
      </c>
      <c r="B98" s="3" t="inlineStr">
        <is>
          <t>Kensington</t>
        </is>
      </c>
      <c r="C98" s="3" t="inlineStr">
        <is>
          <t>SP25 15.IN CLASSIC BACKPACK</t>
        </is>
      </c>
      <c r="D98" s="11" t="n">
        <v>40</v>
      </c>
      <c r="E98" s="12" t="n">
        <v>33.33</v>
      </c>
    </row>
    <row r="99">
      <c r="A99" s="3" t="inlineStr">
        <is>
          <t>K62591EU</t>
        </is>
      </c>
      <c r="B99" s="3" t="inlineStr">
        <is>
          <t>Kensington</t>
        </is>
      </c>
      <c r="C99" s="3" t="inlineStr">
        <is>
          <t>TRIPLETREKBACKPACK</t>
        </is>
      </c>
      <c r="D99" s="11" t="n">
        <v>81</v>
      </c>
      <c r="E99" s="12" t="n">
        <v>67.5</v>
      </c>
    </row>
    <row r="100">
      <c r="A100" s="3" t="inlineStr">
        <is>
          <t>GX41S14777</t>
        </is>
      </c>
      <c r="B100" s="3" t="inlineStr">
        <is>
          <t>Lenovo</t>
        </is>
      </c>
      <c r="C100" s="3" t="inlineStr">
        <is>
          <t>LEGION GO SLING BAG</t>
        </is>
      </c>
      <c r="D100" s="11" t="n">
        <v>36</v>
      </c>
      <c r="E100" s="12" t="n">
        <v>30</v>
      </c>
    </row>
    <row r="101">
      <c r="A101" s="3" t="inlineStr">
        <is>
          <t>GX41V79686</t>
        </is>
      </c>
      <c r="B101" s="3" t="inlineStr">
        <is>
          <t>Lenovo</t>
        </is>
      </c>
      <c r="C101" s="3" t="inlineStr">
        <is>
          <t>LEN 16 COMMUTER BACKPACK B10 BLACK</t>
        </is>
      </c>
      <c r="D101" s="11" t="n">
        <v>31</v>
      </c>
      <c r="E101" s="12" t="n">
        <v>25.83</v>
      </c>
    </row>
    <row r="102">
      <c r="A102" s="3" t="inlineStr">
        <is>
          <t>4X40X54260</t>
        </is>
      </c>
      <c r="B102" s="3" t="inlineStr">
        <is>
          <t>Lenovo</t>
        </is>
      </c>
      <c r="C102" s="3" t="inlineStr">
        <is>
          <t>LEN BUSINESS CASUAL 17IN BACKPACK</t>
        </is>
      </c>
      <c r="D102" s="11" t="n">
        <v>62</v>
      </c>
      <c r="E102" s="12" t="n">
        <v>51.67</v>
      </c>
    </row>
    <row r="103">
      <c r="A103" s="3" t="inlineStr">
        <is>
          <t>ZG38C05800</t>
        </is>
      </c>
      <c r="B103" s="3" t="inlineStr">
        <is>
          <t>Lenovo</t>
        </is>
      </c>
      <c r="C103" s="3" t="inlineStr">
        <is>
          <t>LENOVO TAB PLUS SLEEVE GREY(WW)</t>
        </is>
      </c>
      <c r="D103" s="11" t="n">
        <v>22</v>
      </c>
      <c r="E103" s="12" t="n">
        <v>18.33</v>
      </c>
    </row>
    <row r="104">
      <c r="A104" s="3" t="inlineStr">
        <is>
          <t>GX41H70101</t>
        </is>
      </c>
      <c r="B104" s="3" t="inlineStr">
        <is>
          <t>Lenovo</t>
        </is>
      </c>
      <c r="C104" s="3" t="inlineStr">
        <is>
          <t>MODERN GAMING BACKPACK BLACK</t>
        </is>
      </c>
      <c r="D104" s="11" t="n">
        <v>25</v>
      </c>
      <c r="E104" s="12" t="n">
        <v>20.83</v>
      </c>
    </row>
    <row r="105">
      <c r="A105" s="3" t="inlineStr">
        <is>
          <t>4X40K09936</t>
        </is>
      </c>
      <c r="B105" s="3" t="inlineStr">
        <is>
          <t>Lenovo</t>
        </is>
      </c>
      <c r="C105" s="3" t="inlineStr">
        <is>
          <t>THINKPAD 15.6IN BASIC BACKPACK</t>
        </is>
      </c>
      <c r="D105" s="11" t="n">
        <v>24</v>
      </c>
      <c r="E105" s="12" t="n">
        <v>20</v>
      </c>
    </row>
    <row r="106">
      <c r="A106" s="3" t="inlineStr">
        <is>
          <t>4X40T84061</t>
        </is>
      </c>
      <c r="B106" s="3" t="inlineStr">
        <is>
          <t>Lenovo</t>
        </is>
      </c>
      <c r="C106" s="3" t="inlineStr">
        <is>
          <t>THINKPAD 16IN TOPLOAD BLACK</t>
        </is>
      </c>
      <c r="D106" s="11" t="n">
        <v>21</v>
      </c>
      <c r="E106" s="12" t="n">
        <v>17.5</v>
      </c>
    </row>
    <row r="107">
      <c r="A107" s="3" t="inlineStr">
        <is>
          <t>4X41A30364</t>
        </is>
      </c>
      <c r="B107" s="3" t="inlineStr">
        <is>
          <t>Lenovo</t>
        </is>
      </c>
      <c r="C107" s="3" t="inlineStr">
        <is>
          <t>THINKPAD ESSENTIAL 15.6IN BACKPACK</t>
        </is>
      </c>
      <c r="D107" s="11" t="n">
        <v>38</v>
      </c>
      <c r="E107" s="12" t="n">
        <v>31.67</v>
      </c>
    </row>
    <row r="108">
      <c r="A108" s="3" t="inlineStr">
        <is>
          <t>4X41L51716</t>
        </is>
      </c>
      <c r="B108" s="3" t="inlineStr">
        <is>
          <t>Lenovo</t>
        </is>
      </c>
      <c r="C108" s="3" t="inlineStr">
        <is>
          <t>THINKPAD PROFESSIONAL 14-INCH SLEEVE</t>
        </is>
      </c>
      <c r="D108" s="11" t="n">
        <v>33</v>
      </c>
      <c r="E108" s="12" t="n">
        <v>27.5</v>
      </c>
    </row>
    <row r="109">
      <c r="A109" s="3" t="inlineStr">
        <is>
          <t>4X41V20931</t>
        </is>
      </c>
      <c r="B109" s="3" t="inlineStr">
        <is>
          <t>Lenovo</t>
        </is>
      </c>
      <c r="C109" s="3" t="inlineStr">
        <is>
          <t>TP 16IN CLICK-GO BACKPACK</t>
        </is>
      </c>
      <c r="D109" s="11" t="n">
        <v>96</v>
      </c>
      <c r="E109" s="12" t="n">
        <v>80</v>
      </c>
    </row>
    <row r="110">
      <c r="A110" s="3" t="inlineStr">
        <is>
          <t>SP.72801GC01</t>
        </is>
      </c>
      <c r="B110" s="3" t="inlineStr">
        <is>
          <t>Optoma</t>
        </is>
      </c>
      <c r="C110" s="3" t="inlineStr">
        <is>
          <t>CARRY BAG L (GT5000/+/GT5500/+/EH504</t>
        </is>
      </c>
      <c r="D110" s="11" t="n">
        <v>74</v>
      </c>
      <c r="E110" s="12" t="n">
        <v>61.67</v>
      </c>
    </row>
    <row r="111">
      <c r="A111" s="3" t="inlineStr">
        <is>
          <t>110265</t>
        </is>
      </c>
      <c r="B111" s="3" t="inlineStr">
        <is>
          <t>Port Designs</t>
        </is>
      </c>
      <c r="C111" s="3" t="inlineStr">
        <is>
          <t>CASE HOUSTON BACK PACK 15 6</t>
        </is>
      </c>
      <c r="D111" s="11" t="n">
        <v>38</v>
      </c>
      <c r="E111" s="12" t="n">
        <v>31.67</v>
      </c>
    </row>
    <row r="112">
      <c r="A112" s="3" t="inlineStr">
        <is>
          <t>400511</t>
        </is>
      </c>
      <c r="B112" s="3" t="inlineStr">
        <is>
          <t>Port Designs</t>
        </is>
      </c>
      <c r="C112" s="3" t="inlineStr">
        <is>
          <t>CHICAGO EVO BP 15.6/16'' EXPANDABLE</t>
        </is>
      </c>
      <c r="D112" s="11" t="n">
        <v>59</v>
      </c>
      <c r="E112" s="12" t="n">
        <v>49.17</v>
      </c>
    </row>
    <row r="113">
      <c r="A113" s="3" t="inlineStr">
        <is>
          <t>160510</t>
        </is>
      </c>
      <c r="B113" s="3" t="inlineStr">
        <is>
          <t>Port Designs</t>
        </is>
      </c>
      <c r="C113" s="3" t="inlineStr">
        <is>
          <t>COURCHEVEL BACK PACK 14 15.6</t>
        </is>
      </c>
      <c r="D113" s="11" t="n">
        <v>51</v>
      </c>
      <c r="E113" s="12" t="n">
        <v>42.5</v>
      </c>
    </row>
    <row r="114">
      <c r="A114" s="3" t="inlineStr">
        <is>
          <t>110276</t>
        </is>
      </c>
      <c r="B114" s="3" t="inlineStr">
        <is>
          <t>Port Designs</t>
        </is>
      </c>
      <c r="C114" s="3" t="inlineStr">
        <is>
          <t>HOUSTON BP 17.3IN BK</t>
        </is>
      </c>
      <c r="D114" s="11" t="n">
        <v>42</v>
      </c>
      <c r="E114" s="12" t="n">
        <v>35</v>
      </c>
    </row>
    <row r="115">
      <c r="A115" s="3" t="inlineStr">
        <is>
          <t>170401</t>
        </is>
      </c>
      <c r="B115" s="3" t="inlineStr">
        <is>
          <t>Port Designs</t>
        </is>
      </c>
      <c r="C115" s="3" t="inlineStr">
        <is>
          <t>MONTREAL BACKPACK 15.6/16</t>
        </is>
      </c>
      <c r="D115" s="11" t="n">
        <v>78</v>
      </c>
      <c r="E115" s="12" t="n">
        <v>65</v>
      </c>
    </row>
    <row r="116">
      <c r="A116" s="3" t="inlineStr">
        <is>
          <t>105350</t>
        </is>
      </c>
      <c r="B116" s="3" t="inlineStr">
        <is>
          <t>Port Designs</t>
        </is>
      </c>
      <c r="C116" s="3" t="inlineStr">
        <is>
          <t>PORTLAND II ECO BP 14/16</t>
        </is>
      </c>
      <c r="D116" s="11" t="n">
        <v>21</v>
      </c>
      <c r="E116" s="12" t="n">
        <v>17.5</v>
      </c>
    </row>
    <row r="117">
      <c r="A117" s="3" t="inlineStr">
        <is>
          <t>105351</t>
        </is>
      </c>
      <c r="B117" s="3" t="inlineStr">
        <is>
          <t>Port Designs</t>
        </is>
      </c>
      <c r="C117" s="3" t="inlineStr">
        <is>
          <t>PORTLAND II ECO TL 13/14</t>
        </is>
      </c>
      <c r="D117" s="11" t="n">
        <v>15</v>
      </c>
      <c r="E117" s="12" t="n">
        <v>12.5</v>
      </c>
    </row>
    <row r="118">
      <c r="A118" s="3" t="inlineStr">
        <is>
          <t>105352</t>
        </is>
      </c>
      <c r="B118" s="3" t="inlineStr">
        <is>
          <t>Port Designs</t>
        </is>
      </c>
      <c r="C118" s="3" t="inlineStr">
        <is>
          <t>PORTLAND II ECO TL 14/16</t>
        </is>
      </c>
      <c r="D118" s="11" t="n">
        <v>17</v>
      </c>
      <c r="E118" s="12" t="n">
        <v>14.17</v>
      </c>
    </row>
    <row r="119">
      <c r="A119" s="3" t="inlineStr">
        <is>
          <t>105219</t>
        </is>
      </c>
      <c r="B119" s="3" t="inlineStr">
        <is>
          <t>Port Designs</t>
        </is>
      </c>
      <c r="C119" s="3" t="inlineStr">
        <is>
          <t>PORTLAND SLEEVE 13/14 BK</t>
        </is>
      </c>
      <c r="D119" s="11" t="n">
        <v>13</v>
      </c>
      <c r="E119" s="12" t="n">
        <v>10.83</v>
      </c>
    </row>
    <row r="120">
      <c r="A120" s="3" t="inlineStr">
        <is>
          <t>105220</t>
        </is>
      </c>
      <c r="B120" s="3" t="inlineStr">
        <is>
          <t>Port Designs</t>
        </is>
      </c>
      <c r="C120" s="3" t="inlineStr">
        <is>
          <t>PORTLAND SLEEVE 15.6 BK ECO</t>
        </is>
      </c>
      <c r="D120" s="11" t="n">
        <v>17</v>
      </c>
      <c r="E120" s="12" t="n">
        <v>14.17</v>
      </c>
    </row>
    <row r="121">
      <c r="A121" s="3" t="inlineStr">
        <is>
          <t>400703</t>
        </is>
      </c>
      <c r="B121" s="3" t="inlineStr">
        <is>
          <t>Port Designs</t>
        </is>
      </c>
      <c r="C121" s="3" t="inlineStr">
        <is>
          <t>YOSEMITE ECO XL BACKPACK GREY 15.6</t>
        </is>
      </c>
      <c r="D121" s="11" t="n">
        <v>59</v>
      </c>
      <c r="E121" s="12" t="n">
        <v>49.17</v>
      </c>
    </row>
    <row r="122">
      <c r="A122" s="3" t="inlineStr">
        <is>
          <t>NTBKBAG173</t>
        </is>
      </c>
      <c r="B122" s="3" t="inlineStr">
        <is>
          <t>Startech</t>
        </is>
      </c>
      <c r="C122" s="3" t="inlineStr">
        <is>
          <t>17.3 LAPTOP BACKPACK W  CASE</t>
        </is>
      </c>
      <c r="D122" s="11" t="n">
        <v>148</v>
      </c>
      <c r="E122" s="12" t="n">
        <v>123.33</v>
      </c>
    </row>
    <row r="123">
      <c r="A123" s="3" t="inlineStr">
        <is>
          <t>TBS98204GL</t>
        </is>
      </c>
      <c r="B123" s="3" t="inlineStr">
        <is>
          <t>Targus</t>
        </is>
      </c>
      <c r="C123" s="3" t="inlineStr">
        <is>
          <t>13-14 CHROMATIC SLEEVE</t>
        </is>
      </c>
      <c r="D123" s="11" t="n">
        <v>27</v>
      </c>
      <c r="E123" s="12" t="n">
        <v>22.5</v>
      </c>
    </row>
    <row r="124">
      <c r="A124" s="3" t="inlineStr">
        <is>
          <t>TBS98202GL</t>
        </is>
      </c>
      <c r="B124" s="3" t="inlineStr">
        <is>
          <t>Targus</t>
        </is>
      </c>
      <c r="C124" s="3" t="inlineStr">
        <is>
          <t>13-14 CHROMATIC SLEEVE - BLUE</t>
        </is>
      </c>
      <c r="D124" s="11" t="n">
        <v>27</v>
      </c>
      <c r="E124" s="12" t="n">
        <v>22.5</v>
      </c>
    </row>
    <row r="125">
      <c r="A125" s="3" t="inlineStr">
        <is>
          <t>TBS98207GL</t>
        </is>
      </c>
      <c r="B125" s="3" t="inlineStr">
        <is>
          <t>Targus</t>
        </is>
      </c>
      <c r="C125" s="3" t="inlineStr">
        <is>
          <t>13-14 CHROMATIC SLEEVE - PURPLE</t>
        </is>
      </c>
      <c r="D125" s="11" t="n">
        <v>27</v>
      </c>
      <c r="E125" s="12" t="n">
        <v>22.5</v>
      </c>
    </row>
    <row r="126">
      <c r="A126" s="3" t="inlineStr">
        <is>
          <t>TBS576GL</t>
        </is>
      </c>
      <c r="B126" s="3" t="inlineStr">
        <is>
          <t>Targus</t>
        </is>
      </c>
      <c r="C126" s="3" t="inlineStr">
        <is>
          <t>14 GEOLITE ECOSMART LAPTOP CASE</t>
        </is>
      </c>
      <c r="D126" s="11" t="n">
        <v>21</v>
      </c>
      <c r="E126" s="12" t="n">
        <v>17.5</v>
      </c>
    </row>
    <row r="127">
      <c r="A127" s="3" t="inlineStr">
        <is>
          <t>TBS98304GL</t>
        </is>
      </c>
      <c r="B127" s="3" t="inlineStr">
        <is>
          <t>Targus</t>
        </is>
      </c>
      <c r="C127" s="3" t="inlineStr">
        <is>
          <t>15-16 CHROMATIC SLEEVE</t>
        </is>
      </c>
      <c r="D127" s="11" t="n">
        <v>30</v>
      </c>
      <c r="E127" s="12" t="n">
        <v>25</v>
      </c>
    </row>
    <row r="128">
      <c r="A128" s="3" t="inlineStr">
        <is>
          <t>TBS98302GL</t>
        </is>
      </c>
      <c r="B128" s="3" t="inlineStr">
        <is>
          <t>Targus</t>
        </is>
      </c>
      <c r="C128" s="3" t="inlineStr">
        <is>
          <t>15-16 CHROMATIC SLEEVE - BLUE</t>
        </is>
      </c>
      <c r="D128" s="11" t="n">
        <v>30</v>
      </c>
      <c r="E128" s="12" t="n">
        <v>25</v>
      </c>
    </row>
    <row r="129">
      <c r="A129" s="3" t="inlineStr">
        <is>
          <t>TBS98305GL</t>
        </is>
      </c>
      <c r="B129" s="3" t="inlineStr">
        <is>
          <t>Targus</t>
        </is>
      </c>
      <c r="C129" s="3" t="inlineStr">
        <is>
          <t>15-16 CHROMATIC SLEEVE - GREEN</t>
        </is>
      </c>
      <c r="D129" s="11" t="n">
        <v>30</v>
      </c>
      <c r="E129" s="12" t="n">
        <v>25</v>
      </c>
    </row>
    <row r="130">
      <c r="A130" s="3" t="inlineStr">
        <is>
          <t>TBS98307GL</t>
        </is>
      </c>
      <c r="B130" s="3" t="inlineStr">
        <is>
          <t>Targus</t>
        </is>
      </c>
      <c r="C130" s="3" t="inlineStr">
        <is>
          <t>15-16 CHROMATIC SLEEVE - PURPLE</t>
        </is>
      </c>
      <c r="D130" s="11" t="n">
        <v>30</v>
      </c>
      <c r="E130" s="12" t="n">
        <v>25</v>
      </c>
    </row>
    <row r="131">
      <c r="A131" s="3" t="inlineStr">
        <is>
          <t>TSB960GL</t>
        </is>
      </c>
      <c r="B131" s="3" t="inlineStr">
        <is>
          <t>Targus</t>
        </is>
      </c>
      <c r="C131" s="3" t="inlineStr">
        <is>
          <t>15-16 GEOLITE ECOSMART BACKPACK</t>
        </is>
      </c>
      <c r="D131" s="11" t="n">
        <v>32</v>
      </c>
      <c r="E131" s="12" t="n">
        <v>26.67</v>
      </c>
    </row>
    <row r="132">
      <c r="A132" s="3" t="inlineStr">
        <is>
          <t>TBT94304GL</t>
        </is>
      </c>
      <c r="B132" s="3" t="inlineStr">
        <is>
          <t>Targus</t>
        </is>
      </c>
      <c r="C132" s="3" t="inlineStr">
        <is>
          <t>15-16IN HYBRID BRIEFCASE BACKPACK</t>
        </is>
      </c>
      <c r="D132" s="11" t="n">
        <v>61</v>
      </c>
      <c r="E132" s="12" t="n">
        <v>50.83</v>
      </c>
    </row>
    <row r="133">
      <c r="A133" s="3" t="inlineStr">
        <is>
          <t>TBB65905GL</t>
        </is>
      </c>
      <c r="B133" s="3" t="inlineStr">
        <is>
          <t>Targus</t>
        </is>
      </c>
      <c r="C133" s="3" t="inlineStr">
        <is>
          <t>15-16IN WORK+PLAY FLEX BACKPACK</t>
        </is>
      </c>
      <c r="D133" s="11" t="n">
        <v>72</v>
      </c>
      <c r="E133" s="12" t="n">
        <v>60</v>
      </c>
    </row>
    <row r="134">
      <c r="A134" s="3" t="inlineStr">
        <is>
          <t>TBB65802GL</t>
        </is>
      </c>
      <c r="B134" s="3" t="inlineStr">
        <is>
          <t>Targus</t>
        </is>
      </c>
      <c r="C134" s="3" t="inlineStr">
        <is>
          <t>15-16IN WORK+PLAY TRIO BACKPACK</t>
        </is>
      </c>
      <c r="D134" s="11" t="n">
        <v>72</v>
      </c>
      <c r="E134" s="12" t="n">
        <v>60</v>
      </c>
    </row>
    <row r="135">
      <c r="A135" s="3" t="inlineStr">
        <is>
          <t>TSB962GL</t>
        </is>
      </c>
      <c r="B135" s="3" t="inlineStr">
        <is>
          <t>Targus</t>
        </is>
      </c>
      <c r="C135" s="3" t="inlineStr">
        <is>
          <t>15.6 GEOLITE ECOSMART ADV BACKPACK</t>
        </is>
      </c>
      <c r="D135" s="11" t="n">
        <v>36</v>
      </c>
      <c r="E135" s="12" t="n">
        <v>30</v>
      </c>
    </row>
    <row r="136">
      <c r="A136" s="3" t="inlineStr">
        <is>
          <t>TSB96002GL</t>
        </is>
      </c>
      <c r="B136" s="3" t="inlineStr">
        <is>
          <t>Targus</t>
        </is>
      </c>
      <c r="C136" s="3" t="inlineStr">
        <is>
          <t>15.6 GEOLITE ECOSMART BKPK BLUE</t>
        </is>
      </c>
      <c r="D136" s="11" t="n">
        <v>32</v>
      </c>
      <c r="E136" s="12" t="n">
        <v>26.67</v>
      </c>
    </row>
    <row r="137">
      <c r="A137" s="3" t="inlineStr">
        <is>
          <t>TSS98402GL</t>
        </is>
      </c>
      <c r="B137" s="3" t="inlineStr">
        <is>
          <t>Targus</t>
        </is>
      </c>
      <c r="C137" s="3" t="inlineStr">
        <is>
          <t>15.6 GEOLITE ECOSMART SLIM - BLUE</t>
        </is>
      </c>
      <c r="D137" s="11" t="n">
        <v>23</v>
      </c>
      <c r="E137" s="12" t="n">
        <v>19.17</v>
      </c>
    </row>
    <row r="138">
      <c r="A138" s="3" t="inlineStr">
        <is>
          <t>TBB618GL</t>
        </is>
      </c>
      <c r="B138" s="3" t="inlineStr">
        <is>
          <t>Targus</t>
        </is>
      </c>
      <c r="C138" s="3" t="inlineStr">
        <is>
          <t>15.6 MOBILE ELITE BACKPACK</t>
        </is>
      </c>
      <c r="D138" s="11" t="n">
        <v>76</v>
      </c>
      <c r="E138" s="12" t="n">
        <v>63.33</v>
      </c>
    </row>
    <row r="139">
      <c r="A139" s="3" t="inlineStr">
        <is>
          <t>TBB665GL</t>
        </is>
      </c>
      <c r="B139" s="3" t="inlineStr">
        <is>
          <t>Targus</t>
        </is>
      </c>
      <c r="C139" s="3" t="inlineStr">
        <is>
          <t>15.6IN LIGHTWEIGHT TRAVEL BACKPACK</t>
        </is>
      </c>
      <c r="D139" s="11" t="n">
        <v>99</v>
      </c>
      <c r="E139" s="12" t="n">
        <v>82.5</v>
      </c>
    </row>
    <row r="140">
      <c r="A140" s="3" t="inlineStr">
        <is>
          <t>TBA003GL</t>
        </is>
      </c>
      <c r="B140" s="3" t="inlineStr">
        <is>
          <t>Targus</t>
        </is>
      </c>
      <c r="C140" s="3" t="inlineStr">
        <is>
          <t>15.6IN LIGHTWEIGHT WEEKENDER TOTE</t>
        </is>
      </c>
      <c r="D140" s="11" t="n">
        <v>83</v>
      </c>
      <c r="E140" s="12" t="n">
        <v>69.17</v>
      </c>
    </row>
    <row r="141">
      <c r="A141" s="3" t="inlineStr">
        <is>
          <t>TSS991GL</t>
        </is>
      </c>
      <c r="B141" s="3" t="inlineStr">
        <is>
          <t>Targus</t>
        </is>
      </c>
      <c r="C141" s="3" t="inlineStr">
        <is>
          <t>17.3 GEOLITE ECOSMART  LAPTOP CASE</t>
        </is>
      </c>
      <c r="D141" s="11" t="n">
        <v>27</v>
      </c>
      <c r="E141" s="12" t="n">
        <v>22.5</v>
      </c>
    </row>
    <row r="142">
      <c r="A142" s="3" t="inlineStr">
        <is>
          <t>TBB639GL</t>
        </is>
      </c>
      <c r="B142" s="3" t="inlineStr">
        <is>
          <t>Targus</t>
        </is>
      </c>
      <c r="C142" s="3" t="inlineStr">
        <is>
          <t>17.3 STRIKE2 GAMING BACKPACK</t>
        </is>
      </c>
      <c r="D142" s="11" t="n">
        <v>83</v>
      </c>
      <c r="E142" s="12" t="n">
        <v>69.17</v>
      </c>
    </row>
    <row r="143">
      <c r="A143" s="3" t="inlineStr">
        <is>
          <t>TBB65113GL</t>
        </is>
      </c>
      <c r="B143" s="3" t="inlineStr">
        <is>
          <t>Targus</t>
        </is>
      </c>
      <c r="C143" s="3" t="inlineStr">
        <is>
          <t>AVILA 15-16 2-IN-1 FRENCH OAK</t>
        </is>
      </c>
      <c r="D143" s="11" t="n">
        <v>72</v>
      </c>
      <c r="E143" s="12" t="n">
        <v>60</v>
      </c>
    </row>
    <row r="144">
      <c r="A144" s="3" t="inlineStr">
        <is>
          <t>TBB65102GL</t>
        </is>
      </c>
      <c r="B144" s="3" t="inlineStr">
        <is>
          <t>Targus</t>
        </is>
      </c>
      <c r="C144" s="3" t="inlineStr">
        <is>
          <t>AVILA 15-16 2-IN-1 MIDNIGHT NAVY</t>
        </is>
      </c>
      <c r="D144" s="11" t="n">
        <v>72</v>
      </c>
      <c r="E144" s="12" t="n">
        <v>60</v>
      </c>
    </row>
    <row r="145">
      <c r="A145" s="3" t="inlineStr">
        <is>
          <t>TBB65013GL</t>
        </is>
      </c>
      <c r="B145" s="3" t="inlineStr">
        <is>
          <t>Targus</t>
        </is>
      </c>
      <c r="C145" s="3" t="inlineStr">
        <is>
          <t>AVILA 15-16 BACKPACK - FRENCH OAK</t>
        </is>
      </c>
      <c r="D145" s="11" t="n">
        <v>72</v>
      </c>
      <c r="E145" s="12" t="n">
        <v>60</v>
      </c>
    </row>
    <row r="146">
      <c r="A146" s="3" t="inlineStr">
        <is>
          <t>TBB65002GL</t>
        </is>
      </c>
      <c r="B146" s="3" t="inlineStr">
        <is>
          <t>Targus</t>
        </is>
      </c>
      <c r="C146" s="3" t="inlineStr">
        <is>
          <t>AVILA 15-16 BACKPACK - MIDNIGHT NAVY</t>
        </is>
      </c>
      <c r="D146" s="11" t="n">
        <v>72</v>
      </c>
      <c r="E146" s="12" t="n">
        <v>60</v>
      </c>
    </row>
    <row r="147">
      <c r="A147" s="3" t="inlineStr">
        <is>
          <t>TBA00113GL</t>
        </is>
      </c>
      <c r="B147" s="3" t="inlineStr">
        <is>
          <t>Targus</t>
        </is>
      </c>
      <c r="C147" s="3" t="inlineStr">
        <is>
          <t>AVILA 15-16 TOTE - FRENCH OAK</t>
        </is>
      </c>
      <c r="D147" s="11" t="n">
        <v>63</v>
      </c>
      <c r="E147" s="12" t="n">
        <v>52.5</v>
      </c>
    </row>
    <row r="148">
      <c r="A148" s="3" t="inlineStr">
        <is>
          <t>TBA00102GL</t>
        </is>
      </c>
      <c r="B148" s="3" t="inlineStr">
        <is>
          <t>Targus</t>
        </is>
      </c>
      <c r="C148" s="3" t="inlineStr">
        <is>
          <t>AVILA 15-16 TOTE - MIDNIGHT NAVY</t>
        </is>
      </c>
      <c r="D148" s="11" t="n">
        <v>63</v>
      </c>
      <c r="E148" s="12" t="n">
        <v>52.5</v>
      </c>
    </row>
    <row r="149">
      <c r="A149" s="3" t="inlineStr">
        <is>
          <t>TSS994GL</t>
        </is>
      </c>
      <c r="B149" s="3" t="inlineStr">
        <is>
          <t>Targus</t>
        </is>
      </c>
      <c r="C149" s="3" t="inlineStr">
        <is>
          <t>CITY GEAR 15.6 LAPTOP SLEEVE</t>
        </is>
      </c>
      <c r="D149" s="11" t="n">
        <v>21</v>
      </c>
      <c r="E149" s="12" t="n">
        <v>17.5</v>
      </c>
    </row>
    <row r="150">
      <c r="A150" s="3" t="inlineStr">
        <is>
          <t>TSS929GL</t>
        </is>
      </c>
      <c r="B150" s="3" t="inlineStr">
        <is>
          <t>Targus</t>
        </is>
      </c>
      <c r="C150" s="3" t="inlineStr">
        <is>
          <t>CITYGEAR 11.6 L/TOPSLEEVE BLK</t>
        </is>
      </c>
      <c r="D150" s="11" t="n">
        <v>15</v>
      </c>
      <c r="E150" s="12" t="n">
        <v>12.5</v>
      </c>
    </row>
    <row r="151">
      <c r="A151" s="3" t="inlineStr">
        <is>
          <t>TSS866GL</t>
        </is>
      </c>
      <c r="B151" s="3" t="inlineStr">
        <is>
          <t>Targus</t>
        </is>
      </c>
      <c r="C151" s="3" t="inlineStr">
        <is>
          <t>CITYGEAR 12-14 SLIM TOPLOAD</t>
        </is>
      </c>
      <c r="D151" s="11" t="n">
        <v>36</v>
      </c>
      <c r="E151" s="12" t="n">
        <v>30</v>
      </c>
    </row>
    <row r="152">
      <c r="A152" s="3" t="inlineStr">
        <is>
          <t>TCG655GL</t>
        </is>
      </c>
      <c r="B152" s="3" t="inlineStr">
        <is>
          <t>Targus</t>
        </is>
      </c>
      <c r="C152" s="3" t="inlineStr">
        <is>
          <t>CITYGEAR 14 BACKPACK BLACK</t>
        </is>
      </c>
      <c r="D152" s="11" t="n">
        <v>72</v>
      </c>
      <c r="E152" s="12" t="n">
        <v>60</v>
      </c>
    </row>
    <row r="153">
      <c r="A153" s="3" t="inlineStr">
        <is>
          <t>TSS931GL</t>
        </is>
      </c>
      <c r="B153" s="3" t="inlineStr">
        <is>
          <t>Targus</t>
        </is>
      </c>
      <c r="C153" s="3" t="inlineStr">
        <is>
          <t>CITYGEAR 14 LAPTOP SLEEVE BLK</t>
        </is>
      </c>
      <c r="D153" s="11" t="n">
        <v>17</v>
      </c>
      <c r="E153" s="12" t="n">
        <v>14.17</v>
      </c>
    </row>
    <row r="154">
      <c r="A154" s="3" t="inlineStr">
        <is>
          <t>TCG455GL</t>
        </is>
      </c>
      <c r="B154" s="3" t="inlineStr">
        <is>
          <t>Targus</t>
        </is>
      </c>
      <c r="C154" s="3" t="inlineStr">
        <is>
          <t>CITYGEAR 14 TOPLOAD BLACK</t>
        </is>
      </c>
      <c r="D154" s="11" t="n">
        <v>62</v>
      </c>
      <c r="E154" s="12" t="n">
        <v>51.67</v>
      </c>
    </row>
    <row r="155">
      <c r="A155" s="3" t="inlineStr">
        <is>
          <t>TCG460GL</t>
        </is>
      </c>
      <c r="B155" s="3" t="inlineStr">
        <is>
          <t>Targus</t>
        </is>
      </c>
      <c r="C155" s="3" t="inlineStr">
        <is>
          <t>CITYGEAR 15.6 TOPLOAD BLACK</t>
        </is>
      </c>
      <c r="D155" s="11" t="n">
        <v>67</v>
      </c>
      <c r="E155" s="12" t="n">
        <v>55.83</v>
      </c>
    </row>
    <row r="156">
      <c r="A156" s="3" t="inlineStr">
        <is>
          <t>TCG670GL</t>
        </is>
      </c>
      <c r="B156" s="3" t="inlineStr">
        <is>
          <t>Targus</t>
        </is>
      </c>
      <c r="C156" s="3" t="inlineStr">
        <is>
          <t>CITYGEAR 17.3 BACKPACK BLK</t>
        </is>
      </c>
      <c r="D156" s="11" t="n">
        <v>93</v>
      </c>
      <c r="E156" s="12" t="n">
        <v>77.5</v>
      </c>
    </row>
    <row r="157">
      <c r="A157" s="3" t="inlineStr">
        <is>
          <t>TCG717GL</t>
        </is>
      </c>
      <c r="B157" s="3" t="inlineStr">
        <is>
          <t>Targus</t>
        </is>
      </c>
      <c r="C157" s="3" t="inlineStr">
        <is>
          <t>CITYGEAR 17.3 ROLLER BLK/GRY</t>
        </is>
      </c>
      <c r="D157" s="11" t="n">
        <v>134</v>
      </c>
      <c r="E157" s="12" t="n">
        <v>111.67</v>
      </c>
    </row>
    <row r="158">
      <c r="A158" s="3" t="inlineStr">
        <is>
          <t>TBT913GL</t>
        </is>
      </c>
      <c r="B158" s="3" t="inlineStr">
        <is>
          <t>Targus</t>
        </is>
      </c>
      <c r="C158" s="3" t="inlineStr">
        <is>
          <t>CITYSMART 12.5-14 TOPLOAD BLK</t>
        </is>
      </c>
      <c r="D158" s="11" t="n">
        <v>41</v>
      </c>
      <c r="E158" s="12" t="n">
        <v>34.17</v>
      </c>
    </row>
    <row r="159">
      <c r="A159" s="3" t="inlineStr">
        <is>
          <t>TSB912GL</t>
        </is>
      </c>
      <c r="B159" s="3" t="inlineStr">
        <is>
          <t>Targus</t>
        </is>
      </c>
      <c r="C159" s="3" t="inlineStr">
        <is>
          <t>CITYSMART 12.5-15.6 LAPTOP BKPK BLK</t>
        </is>
      </c>
      <c r="D159" s="11" t="n">
        <v>63</v>
      </c>
      <c r="E159" s="12" t="n">
        <v>52.5</v>
      </c>
    </row>
    <row r="160">
      <c r="A160" s="3" t="inlineStr">
        <is>
          <t>TBT914GL</t>
        </is>
      </c>
      <c r="B160" s="3" t="inlineStr">
        <is>
          <t>Targus</t>
        </is>
      </c>
      <c r="C160" s="3" t="inlineStr">
        <is>
          <t>CITYSMART ADVANCED MULTI-FIT 14-15.6</t>
        </is>
      </c>
      <c r="D160" s="11" t="n">
        <v>45</v>
      </c>
      <c r="E160" s="12" t="n">
        <v>37.5</v>
      </c>
    </row>
    <row r="161">
      <c r="A161" s="3" t="inlineStr">
        <is>
          <t>CN415GL</t>
        </is>
      </c>
      <c r="B161" s="3" t="inlineStr">
        <is>
          <t>Targus</t>
        </is>
      </c>
      <c r="C161" s="3" t="inlineStr">
        <is>
          <t>CLASSIC 15-16 BRIEFCASE BLACK</t>
        </is>
      </c>
      <c r="D161" s="11" t="n">
        <v>39</v>
      </c>
      <c r="E161" s="12" t="n">
        <v>32.5</v>
      </c>
    </row>
    <row r="162">
      <c r="A162" s="3" t="inlineStr">
        <is>
          <t>CN01</t>
        </is>
      </c>
      <c r="B162" s="3" t="inlineStr">
        <is>
          <t>Targus</t>
        </is>
      </c>
      <c r="C162" s="3" t="inlineStr">
        <is>
          <t>CLASSIC 15.4 CLAMSHELL NYLON</t>
        </is>
      </c>
      <c r="D162" s="11" t="n">
        <v>45</v>
      </c>
      <c r="E162" s="12" t="n">
        <v>37.5</v>
      </c>
    </row>
    <row r="163">
      <c r="A163" s="3" t="inlineStr">
        <is>
          <t>TAR300</t>
        </is>
      </c>
      <c r="B163" s="3" t="inlineStr">
        <is>
          <t>Targus</t>
        </is>
      </c>
      <c r="C163" s="3" t="inlineStr">
        <is>
          <t>CLASSIC 15.6IN CLAMSHELL NYLON</t>
        </is>
      </c>
      <c r="D163" s="11" t="n">
        <v>23</v>
      </c>
      <c r="E163" s="12" t="n">
        <v>19.17</v>
      </c>
    </row>
    <row r="164">
      <c r="A164" s="3" t="inlineStr">
        <is>
          <t>CN418GL</t>
        </is>
      </c>
      <c r="B164" s="3" t="inlineStr">
        <is>
          <t>Targus</t>
        </is>
      </c>
      <c r="C164" s="3" t="inlineStr">
        <is>
          <t>CLASSIC 17-18 BRIEFCASE BLK</t>
        </is>
      </c>
      <c r="D164" s="11" t="n">
        <v>44</v>
      </c>
      <c r="E164" s="12" t="n">
        <v>36.67</v>
      </c>
    </row>
    <row r="165">
      <c r="A165" s="3" t="inlineStr">
        <is>
          <t>TBB58702GL</t>
        </is>
      </c>
      <c r="B165" s="3" t="inlineStr">
        <is>
          <t>Targus</t>
        </is>
      </c>
      <c r="C165" s="3" t="inlineStr">
        <is>
          <t>CYPRESS CONVERT BACKPACK 15.6IN GREY</t>
        </is>
      </c>
      <c r="D165" s="11" t="n">
        <v>72</v>
      </c>
      <c r="E165" s="12" t="n">
        <v>60</v>
      </c>
    </row>
    <row r="166">
      <c r="A166" s="3" t="inlineStr">
        <is>
          <t>TBB58602GL</t>
        </is>
      </c>
      <c r="B166" s="3" t="inlineStr">
        <is>
          <t>Targus</t>
        </is>
      </c>
      <c r="C166" s="3" t="inlineStr">
        <is>
          <t>CYPRESS ECO BACKPACK 15.6 GREY</t>
        </is>
      </c>
      <c r="D166" s="11" t="n">
        <v>83</v>
      </c>
      <c r="E166" s="12" t="n">
        <v>69.17</v>
      </c>
    </row>
    <row r="167">
      <c r="A167" s="3" t="inlineStr">
        <is>
          <t>TBS64902GL</t>
        </is>
      </c>
      <c r="B167" s="3" t="inlineStr">
        <is>
          <t>Targus</t>
        </is>
      </c>
      <c r="C167" s="3" t="inlineStr">
        <is>
          <t>CYPRESS ECO SLEEVE 11-12 GREY</t>
        </is>
      </c>
      <c r="D167" s="11" t="n">
        <v>27</v>
      </c>
      <c r="E167" s="12" t="n">
        <v>22.5</v>
      </c>
    </row>
    <row r="168">
      <c r="A168" s="3" t="inlineStr">
        <is>
          <t>TBS64602GL</t>
        </is>
      </c>
      <c r="B168" s="3" t="inlineStr">
        <is>
          <t>Targus</t>
        </is>
      </c>
      <c r="C168" s="3" t="inlineStr">
        <is>
          <t>CYPRESS ECO SLEEVE 13-14IN GREY</t>
        </is>
      </c>
      <c r="D168" s="11" t="n">
        <v>29</v>
      </c>
      <c r="E168" s="12" t="n">
        <v>24.17</v>
      </c>
    </row>
    <row r="169">
      <c r="A169" s="3" t="inlineStr">
        <is>
          <t>TBS64702GL</t>
        </is>
      </c>
      <c r="B169" s="3" t="inlineStr">
        <is>
          <t>Targus</t>
        </is>
      </c>
      <c r="C169" s="3" t="inlineStr">
        <is>
          <t>CYPRESS ECO SLEEVE 15.6 GREY</t>
        </is>
      </c>
      <c r="D169" s="11" t="n">
        <v>31</v>
      </c>
      <c r="E169" s="12" t="n">
        <v>25.83</v>
      </c>
    </row>
    <row r="170">
      <c r="A170" s="3" t="inlineStr">
        <is>
          <t>TBS92502GL</t>
        </is>
      </c>
      <c r="B170" s="3" t="inlineStr">
        <is>
          <t>Targus</t>
        </is>
      </c>
      <c r="C170" s="3" t="inlineStr">
        <is>
          <t>CYPRESS ECO SLIPCASE 15.6 GREY</t>
        </is>
      </c>
      <c r="D170" s="11" t="n">
        <v>47</v>
      </c>
      <c r="E170" s="12" t="n">
        <v>39.17</v>
      </c>
    </row>
    <row r="171">
      <c r="A171" s="3" t="inlineStr">
        <is>
          <t>TSB238EU</t>
        </is>
      </c>
      <c r="B171" s="3" t="inlineStr">
        <is>
          <t>Targus</t>
        </is>
      </c>
      <c r="C171" s="3" t="inlineStr">
        <is>
          <t>DRIFTER 16IN BACKPACK POLYESTER &amp; TA</t>
        </is>
      </c>
      <c r="D171" s="11" t="n">
        <v>72</v>
      </c>
      <c r="E171" s="12" t="n">
        <v>60</v>
      </c>
    </row>
    <row r="172">
      <c r="A172" s="3" t="inlineStr">
        <is>
          <t>TBB013EU</t>
        </is>
      </c>
      <c r="B172" s="3" t="inlineStr">
        <is>
          <t>Targus</t>
        </is>
      </c>
      <c r="C172" s="3" t="inlineStr">
        <is>
          <t>ECOSPRUCE 15.6IN BACKPACK</t>
        </is>
      </c>
      <c r="D172" s="11" t="n">
        <v>58</v>
      </c>
      <c r="E172" s="12" t="n">
        <v>48.33</v>
      </c>
    </row>
    <row r="173">
      <c r="A173" s="3" t="inlineStr">
        <is>
          <t>CUCT02BEU</t>
        </is>
      </c>
      <c r="B173" s="3" t="inlineStr">
        <is>
          <t>Targus</t>
        </is>
      </c>
      <c r="C173" s="3" t="inlineStr">
        <is>
          <t>EXECUTIVE 15IN BACKPACK NYLON</t>
        </is>
      </c>
      <c r="D173" s="11" t="n">
        <v>89</v>
      </c>
      <c r="E173" s="12" t="n">
        <v>74.17</v>
      </c>
    </row>
    <row r="174">
      <c r="A174" s="3" t="inlineStr">
        <is>
          <t>TBR003EU</t>
        </is>
      </c>
      <c r="B174" s="3" t="inlineStr">
        <is>
          <t>Targus</t>
        </is>
      </c>
      <c r="C174" s="3" t="inlineStr">
        <is>
          <t>EXECUTIVE 16IN  ROLLER NYLON</t>
        </is>
      </c>
      <c r="D174" s="11" t="n">
        <v>72</v>
      </c>
      <c r="E174" s="12" t="n">
        <v>60</v>
      </c>
    </row>
    <row r="175">
      <c r="A175" s="3" t="inlineStr">
        <is>
          <t>TBB65602GL</t>
        </is>
      </c>
      <c r="B175" s="3" t="inlineStr">
        <is>
          <t>Targus</t>
        </is>
      </c>
      <c r="C175" s="3" t="inlineStr">
        <is>
          <t>HERITAGELUXE 15-16 BACKPK BLUE</t>
        </is>
      </c>
      <c r="D175" s="11" t="n">
        <v>223</v>
      </c>
      <c r="E175" s="12" t="n">
        <v>185.83</v>
      </c>
    </row>
    <row r="176">
      <c r="A176" s="3" t="inlineStr">
        <is>
          <t>TBS978GL</t>
        </is>
      </c>
      <c r="B176" s="3" t="inlineStr">
        <is>
          <t>Targus</t>
        </is>
      </c>
      <c r="C176" s="3" t="inlineStr">
        <is>
          <t>INTELLECT 13-14IN SLIM BRIEF</t>
        </is>
      </c>
      <c r="D176" s="11" t="n">
        <v>21</v>
      </c>
      <c r="E176" s="12" t="n">
        <v>17.5</v>
      </c>
    </row>
    <row r="177">
      <c r="A177" s="3" t="inlineStr">
        <is>
          <t>TBT238EU</t>
        </is>
      </c>
      <c r="B177" s="3" t="inlineStr">
        <is>
          <t>Targus</t>
        </is>
      </c>
      <c r="C177" s="3" t="inlineStr">
        <is>
          <t>INTELLECT 15.6IN TOPLOAD BLACK</t>
        </is>
      </c>
      <c r="D177" s="11" t="n">
        <v>22</v>
      </c>
      <c r="E177" s="12" t="n">
        <v>18.33</v>
      </c>
    </row>
    <row r="178">
      <c r="A178" s="3" t="inlineStr">
        <is>
          <t>TSB966GL</t>
        </is>
      </c>
      <c r="B178" s="3" t="inlineStr">
        <is>
          <t>Targus</t>
        </is>
      </c>
      <c r="C178" s="3" t="inlineStr">
        <is>
          <t>INTELLECT ESSENTIALS BACKPACK 15.6</t>
        </is>
      </c>
      <c r="D178" s="11" t="n">
        <v>28</v>
      </c>
      <c r="E178" s="12" t="n">
        <v>23.33</v>
      </c>
    </row>
    <row r="179">
      <c r="A179" s="3" t="inlineStr">
        <is>
          <t>TBB653GL</t>
        </is>
      </c>
      <c r="B179" s="3" t="inlineStr">
        <is>
          <t>Targus</t>
        </is>
      </c>
      <c r="C179" s="3" t="inlineStr">
        <is>
          <t>OCTAVE III 15.6 LAPTOP BACKPK - BLK</t>
        </is>
      </c>
      <c r="D179" s="11" t="n">
        <v>41</v>
      </c>
      <c r="E179" s="12" t="n">
        <v>34.17</v>
      </c>
    </row>
    <row r="180">
      <c r="A180" s="3" t="inlineStr">
        <is>
          <t>TBB65307GL</t>
        </is>
      </c>
      <c r="B180" s="3" t="inlineStr">
        <is>
          <t>Targus</t>
        </is>
      </c>
      <c r="C180" s="3" t="inlineStr">
        <is>
          <t>OCTAVE III 15.6 LAPTOP BACKPK - ORCH</t>
        </is>
      </c>
      <c r="D180" s="11" t="n">
        <v>41</v>
      </c>
      <c r="E180" s="12" t="n">
        <v>34.17</v>
      </c>
    </row>
    <row r="181">
      <c r="A181" s="3" t="inlineStr">
        <is>
          <t>TBB65302GL</t>
        </is>
      </c>
      <c r="B181" s="3" t="inlineStr">
        <is>
          <t>Targus</t>
        </is>
      </c>
      <c r="C181" s="3" t="inlineStr">
        <is>
          <t>OCTAVE III 15.6 LAPTOP BKPK - BLUFOG</t>
        </is>
      </c>
      <c r="D181" s="11" t="n">
        <v>41</v>
      </c>
      <c r="E181" s="12" t="n">
        <v>34.17</v>
      </c>
    </row>
    <row r="182">
      <c r="A182" s="3" t="inlineStr">
        <is>
          <t>TBB663GL</t>
        </is>
      </c>
      <c r="B182" s="3" t="inlineStr">
        <is>
          <t>Targus</t>
        </is>
      </c>
      <c r="C182" s="3" t="inlineStr">
        <is>
          <t>PRO-TEK 16IN TECH BACKPACK BLACK</t>
        </is>
      </c>
      <c r="D182" s="11" t="n">
        <v>94</v>
      </c>
      <c r="E182" s="12" t="n">
        <v>78.33</v>
      </c>
    </row>
    <row r="183">
      <c r="A183" s="3" t="inlineStr">
        <is>
          <t>TBS976GL</t>
        </is>
      </c>
      <c r="B183" s="3" t="inlineStr">
        <is>
          <t>Targus</t>
        </is>
      </c>
      <c r="C183" s="3" t="inlineStr">
        <is>
          <t>PUFFER 13-14IN SLEEVE BLACK</t>
        </is>
      </c>
      <c r="D183" s="11" t="n">
        <v>30</v>
      </c>
      <c r="E183" s="12" t="n">
        <v>25</v>
      </c>
    </row>
    <row r="184">
      <c r="A184" s="3" t="inlineStr">
        <is>
          <t>TBS97602GL</t>
        </is>
      </c>
      <c r="B184" s="3" t="inlineStr">
        <is>
          <t>Targus</t>
        </is>
      </c>
      <c r="C184" s="3" t="inlineStr">
        <is>
          <t>PUFFER 13-14IN SLEEVE MIDNIGHT</t>
        </is>
      </c>
      <c r="D184" s="11" t="n">
        <v>30</v>
      </c>
      <c r="E184" s="12" t="n">
        <v>25</v>
      </c>
    </row>
    <row r="185">
      <c r="A185" s="3" t="inlineStr">
        <is>
          <t>TBS97608GL</t>
        </is>
      </c>
      <c r="B185" s="3" t="inlineStr">
        <is>
          <t>Targus</t>
        </is>
      </c>
      <c r="C185" s="3" t="inlineStr">
        <is>
          <t>PUFFER 13-14IN SLEEVE RUST</t>
        </is>
      </c>
      <c r="D185" s="11" t="n">
        <v>30</v>
      </c>
      <c r="E185" s="12" t="n">
        <v>25</v>
      </c>
    </row>
    <row r="186">
      <c r="A186" s="3" t="inlineStr">
        <is>
          <t>TBS975GL</t>
        </is>
      </c>
      <c r="B186" s="3" t="inlineStr">
        <is>
          <t>Targus</t>
        </is>
      </c>
      <c r="C186" s="3" t="inlineStr">
        <is>
          <t>PUFFER 15-16IN SLEEVE BLACK</t>
        </is>
      </c>
      <c r="D186" s="11" t="n">
        <v>32</v>
      </c>
      <c r="E186" s="12" t="n">
        <v>26.67</v>
      </c>
    </row>
    <row r="187">
      <c r="A187" s="3" t="inlineStr">
        <is>
          <t>TBS97502GL</t>
        </is>
      </c>
      <c r="B187" s="3" t="inlineStr">
        <is>
          <t>Targus</t>
        </is>
      </c>
      <c r="C187" s="3" t="inlineStr">
        <is>
          <t>PUFFER 15-16IN SLEEVE MIDNIGHT</t>
        </is>
      </c>
      <c r="D187" s="11" t="n">
        <v>32</v>
      </c>
      <c r="E187" s="12" t="n">
        <v>26.67</v>
      </c>
    </row>
    <row r="188">
      <c r="A188" s="3" t="inlineStr">
        <is>
          <t>TBS97508GL</t>
        </is>
      </c>
      <c r="B188" s="3" t="inlineStr">
        <is>
          <t>Targus</t>
        </is>
      </c>
      <c r="C188" s="3" t="inlineStr">
        <is>
          <t>PUFFER 15-16IN SLEEVE RUST</t>
        </is>
      </c>
      <c r="D188" s="11" t="n">
        <v>32</v>
      </c>
      <c r="E188" s="12" t="n">
        <v>26.67</v>
      </c>
    </row>
    <row r="189">
      <c r="A189" s="3" t="inlineStr">
        <is>
          <t>TBS97002GL</t>
        </is>
      </c>
      <c r="B189" s="3" t="inlineStr">
        <is>
          <t>Targus</t>
        </is>
      </c>
      <c r="C189" s="3" t="inlineStr">
        <is>
          <t>PULSE 13-14 SLEEVE - BLUE</t>
        </is>
      </c>
      <c r="D189" s="11" t="n">
        <v>21</v>
      </c>
      <c r="E189" s="12" t="n">
        <v>17.5</v>
      </c>
    </row>
    <row r="190">
      <c r="A190" s="3" t="inlineStr">
        <is>
          <t>TBS97004GL</t>
        </is>
      </c>
      <c r="B190" s="3" t="inlineStr">
        <is>
          <t>Targus</t>
        </is>
      </c>
      <c r="C190" s="3" t="inlineStr">
        <is>
          <t>PULSE 13-14 SLEEVE - CHARCOAL</t>
        </is>
      </c>
      <c r="D190" s="11" t="n">
        <v>21</v>
      </c>
      <c r="E190" s="12" t="n">
        <v>17.5</v>
      </c>
    </row>
    <row r="191">
      <c r="A191" s="3" t="inlineStr">
        <is>
          <t>TBS97005GL</t>
        </is>
      </c>
      <c r="B191" s="3" t="inlineStr">
        <is>
          <t>Targus</t>
        </is>
      </c>
      <c r="C191" s="3" t="inlineStr">
        <is>
          <t>PULSE 13-14 SLEEVE - GREEN</t>
        </is>
      </c>
      <c r="D191" s="11" t="n">
        <v>21</v>
      </c>
      <c r="E191" s="12" t="n">
        <v>17.5</v>
      </c>
    </row>
    <row r="192">
      <c r="A192" s="3" t="inlineStr">
        <is>
          <t>TBS97104GL</t>
        </is>
      </c>
      <c r="B192" s="3" t="inlineStr">
        <is>
          <t>Targus</t>
        </is>
      </c>
      <c r="C192" s="3" t="inlineStr">
        <is>
          <t>PULSE 15-16 SLEEVE -BLACK</t>
        </is>
      </c>
      <c r="D192" s="11" t="n">
        <v>23</v>
      </c>
      <c r="E192" s="12" t="n">
        <v>19.17</v>
      </c>
    </row>
    <row r="193">
      <c r="A193" s="3" t="inlineStr">
        <is>
          <t>TSB700EU</t>
        </is>
      </c>
      <c r="B193" s="3" t="inlineStr">
        <is>
          <t>Targus</t>
        </is>
      </c>
      <c r="C193" s="3" t="inlineStr">
        <is>
          <t>SPORT ROLL 15-15.6 LAPTOP BACKPACK</t>
        </is>
      </c>
      <c r="D193" s="11" t="n">
        <v>89</v>
      </c>
      <c r="E193" s="12" t="n">
        <v>74.17</v>
      </c>
    </row>
    <row r="194">
      <c r="A194" s="3" t="inlineStr">
        <is>
          <t>TBB64904GL</t>
        </is>
      </c>
      <c r="B194" s="3" t="inlineStr">
        <is>
          <t>Targus</t>
        </is>
      </c>
      <c r="C194" s="3" t="inlineStr">
        <is>
          <t>TARGUS 15-16 TERRA BKPK - SILVER</t>
        </is>
      </c>
      <c r="D194" s="11" t="n">
        <v>54</v>
      </c>
      <c r="E194" s="12" t="n">
        <v>45</v>
      </c>
    </row>
    <row r="195">
      <c r="A195" s="3" t="inlineStr">
        <is>
          <t>TCT027GL</t>
        </is>
      </c>
      <c r="B195" s="3" t="inlineStr">
        <is>
          <t>Targus</t>
        </is>
      </c>
      <c r="C195" s="3" t="inlineStr">
        <is>
          <t>TARGUS 15.6 CLASSIC TOPLOAD BLACK</t>
        </is>
      </c>
      <c r="D195" s="11" t="n">
        <v>32</v>
      </c>
      <c r="E195" s="12" t="n">
        <v>26.67</v>
      </c>
    </row>
    <row r="196">
      <c r="A196" s="3" t="inlineStr">
        <is>
          <t>TBB636GL</t>
        </is>
      </c>
      <c r="B196" s="3" t="inlineStr">
        <is>
          <t>Targus</t>
        </is>
      </c>
      <c r="C196" s="3" t="inlineStr">
        <is>
          <t>TARGUS 15.6 SAGANO  BACKPACK GREY</t>
        </is>
      </c>
      <c r="D196" s="11" t="n">
        <v>42</v>
      </c>
      <c r="E196" s="12" t="n">
        <v>35</v>
      </c>
    </row>
    <row r="197">
      <c r="A197" s="3" t="inlineStr">
        <is>
          <t>TBB635GL</t>
        </is>
      </c>
      <c r="B197" s="3" t="inlineStr">
        <is>
          <t>Targus</t>
        </is>
      </c>
      <c r="C197" s="3" t="inlineStr">
        <is>
          <t>TARGUS 15.6 SAGANO COMMUTER BACKPACK</t>
        </is>
      </c>
      <c r="D197" s="11" t="n">
        <v>52</v>
      </c>
      <c r="E197" s="12" t="n">
        <v>43.33</v>
      </c>
    </row>
    <row r="198">
      <c r="A198" s="3" t="inlineStr">
        <is>
          <t>TCG662GL</t>
        </is>
      </c>
      <c r="B198" s="3" t="inlineStr">
        <is>
          <t>Targus</t>
        </is>
      </c>
      <c r="C198" s="3" t="inlineStr">
        <is>
          <t>TARGUS CG3 15.6 BP W RAINCOVER</t>
        </is>
      </c>
      <c r="D198" s="11" t="n">
        <v>83</v>
      </c>
      <c r="E198" s="12" t="n">
        <v>69.17</v>
      </c>
    </row>
    <row r="199">
      <c r="A199" s="3" t="inlineStr">
        <is>
          <t>CN600GL</t>
        </is>
      </c>
      <c r="B199" s="3" t="inlineStr">
        <is>
          <t>Targus</t>
        </is>
      </c>
      <c r="C199" s="3" t="inlineStr">
        <is>
          <t>TARGUS CLASSIC 16INCH BACKPACK</t>
        </is>
      </c>
      <c r="D199" s="11" t="n">
        <v>41</v>
      </c>
      <c r="E199" s="12" t="n">
        <v>34.17</v>
      </c>
    </row>
    <row r="200">
      <c r="A200" s="3" t="inlineStr">
        <is>
          <t>TBB652GL</t>
        </is>
      </c>
      <c r="B200" s="3" t="inlineStr">
        <is>
          <t>Targus</t>
        </is>
      </c>
      <c r="C200" s="3" t="inlineStr">
        <is>
          <t>TARGUS COMMUTER BACKPACK</t>
        </is>
      </c>
      <c r="D200" s="11" t="n">
        <v>81</v>
      </c>
      <c r="E200" s="12" t="n">
        <v>67.5</v>
      </c>
    </row>
    <row r="201">
      <c r="A201" s="3" t="inlineStr">
        <is>
          <t>TBS979GL</t>
        </is>
      </c>
      <c r="B201" s="3" t="inlineStr">
        <is>
          <t>Targus</t>
        </is>
      </c>
      <c r="C201" s="3" t="inlineStr">
        <is>
          <t>TARGUS INTELLECT 15-16 SLIM BRIEF</t>
        </is>
      </c>
      <c r="D201" s="11" t="n">
        <v>24</v>
      </c>
      <c r="E201" s="12" t="n">
        <v>20</v>
      </c>
    </row>
    <row r="202">
      <c r="A202" s="3" t="inlineStr">
        <is>
          <t>TBS969GL</t>
        </is>
      </c>
      <c r="B202" s="3" t="inlineStr">
        <is>
          <t>Targus</t>
        </is>
      </c>
      <c r="C202" s="3" t="inlineStr">
        <is>
          <t>WORK 14IN 3-IN-1 TECH BRIEF</t>
        </is>
      </c>
      <c r="D202" s="11" t="n">
        <v>66</v>
      </c>
      <c r="E202" s="12" t="n">
        <v>55</v>
      </c>
    </row>
    <row r="203">
      <c r="A203" s="3" t="inlineStr">
        <is>
          <t>TBB657GL</t>
        </is>
      </c>
      <c r="B203" s="3" t="inlineStr">
        <is>
          <t>Targus</t>
        </is>
      </c>
      <c r="C203" s="3" t="inlineStr">
        <is>
          <t>WORK+ 15-16 BACKPACK BLACK</t>
        </is>
      </c>
      <c r="D203" s="11" t="n">
        <v>72</v>
      </c>
      <c r="E203" s="12" t="n">
        <v>60</v>
      </c>
    </row>
  </sheetData>
  <autoFilter ref="A2:E203"/>
  <pageMargins left="0.75" right="0.75" top="1" bottom="1" header="0.5" footer="0.5"/>
  <pageSetup orientation="portrait"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E2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Monitor Arms, Mounts &amp; Stands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AEMNT00052A</t>
        </is>
      </c>
      <c r="B3" s="3" t="inlineStr">
        <is>
          <t>Arctic</t>
        </is>
      </c>
      <c r="C3" s="3" t="inlineStr">
        <is>
          <t>ARCTIC Z1 GEN 3 SINGLE MONITOR ARM</t>
        </is>
      </c>
      <c r="D3" s="11" t="n">
        <v>24</v>
      </c>
      <c r="E3" s="12" t="n">
        <v>20</v>
      </c>
    </row>
    <row r="4">
      <c r="A4" s="3" t="inlineStr">
        <is>
          <t>AEMNT00040A</t>
        </is>
      </c>
      <c r="B4" s="3" t="inlineStr">
        <is>
          <t>Arctic</t>
        </is>
      </c>
      <c r="C4" s="3" t="inlineStr">
        <is>
          <t>ARCTIC Z2 BASIC DUAL MONITOR ARM</t>
        </is>
      </c>
      <c r="D4" s="11" t="n">
        <v>22</v>
      </c>
      <c r="E4" s="12" t="n">
        <v>18.33</v>
      </c>
    </row>
    <row r="5">
      <c r="A5" s="3" t="inlineStr">
        <is>
          <t>WIA004DSWH</t>
        </is>
      </c>
      <c r="B5" s="3" t="inlineStr">
        <is>
          <t>Belkin</t>
        </is>
      </c>
      <c r="C5" s="3" t="inlineStr">
        <is>
          <t>MAGSAFE 15W PAD&amp;STAND 2M BRAIDED</t>
        </is>
      </c>
      <c r="D5" s="11" t="n">
        <v>16</v>
      </c>
      <c r="E5" s="12" t="n">
        <v>13.33</v>
      </c>
    </row>
    <row r="6">
      <c r="A6" s="3" t="inlineStr">
        <is>
          <t>DELL-CFS22</t>
        </is>
      </c>
      <c r="B6" s="3" t="inlineStr">
        <is>
          <t>DELL</t>
        </is>
      </c>
      <c r="C6" s="3" t="inlineStr">
        <is>
          <t>COMPACT FORM FACTOR AIO STND- CFS22</t>
        </is>
      </c>
      <c r="D6" s="11" t="n">
        <v>110</v>
      </c>
      <c r="E6" s="12" t="n">
        <v>91.67</v>
      </c>
    </row>
    <row r="7">
      <c r="A7" s="3" t="inlineStr">
        <is>
          <t>DELL-CFS25</t>
        </is>
      </c>
      <c r="B7" s="3" t="inlineStr">
        <is>
          <t>DELL</t>
        </is>
      </c>
      <c r="C7" s="3" t="inlineStr">
        <is>
          <t>DELL CMPT AIO STAND -CFS25</t>
        </is>
      </c>
      <c r="D7" s="11" t="n">
        <v>88</v>
      </c>
      <c r="E7" s="12" t="n">
        <v>73.33</v>
      </c>
    </row>
    <row r="8">
      <c r="A8" s="3" t="inlineStr">
        <is>
          <t>DELL-MDA20</t>
        </is>
      </c>
      <c r="B8" s="3" t="inlineStr">
        <is>
          <t>DELL</t>
        </is>
      </c>
      <c r="C8" s="3" t="inlineStr">
        <is>
          <t>DELL DUAL MONITOR ARM - MDA20</t>
        </is>
      </c>
      <c r="D8" s="11" t="n">
        <v>266</v>
      </c>
      <c r="E8" s="12" t="n">
        <v>221.67</v>
      </c>
    </row>
    <row r="9">
      <c r="A9" s="3" t="inlineStr">
        <is>
          <t>482-BBBR</t>
        </is>
      </c>
      <c r="B9" s="3" t="inlineStr">
        <is>
          <t>DELL</t>
        </is>
      </c>
      <c r="C9" s="3" t="inlineStr">
        <is>
          <t>DELL OPTIPLEX MICRO VERTICAL STAND</t>
        </is>
      </c>
      <c r="D9" s="11" t="n">
        <v>28</v>
      </c>
      <c r="E9" s="12" t="n">
        <v>23.33</v>
      </c>
    </row>
    <row r="10">
      <c r="A10" s="3" t="inlineStr">
        <is>
          <t>DELL-OSS21</t>
        </is>
      </c>
      <c r="B10" s="3" t="inlineStr">
        <is>
          <t>DELL</t>
        </is>
      </c>
      <c r="C10" s="3" t="inlineStr">
        <is>
          <t>DELL OPTIPLEX SFF AIO STAND OSS21</t>
        </is>
      </c>
      <c r="D10" s="11" t="n">
        <v>59</v>
      </c>
      <c r="E10" s="12" t="n">
        <v>49.17</v>
      </c>
    </row>
    <row r="11">
      <c r="A11" s="3" t="inlineStr">
        <is>
          <t>DELL-E2226HS</t>
        </is>
      </c>
      <c r="B11" s="3" t="inlineStr">
        <is>
          <t>DELL</t>
        </is>
      </c>
      <c r="C11" s="3" t="inlineStr">
        <is>
          <t>DELL PRO 22 ADJUSTABLE STND-E2226HS</t>
        </is>
      </c>
      <c r="D11" s="11" t="n">
        <v>95</v>
      </c>
      <c r="E11" s="12" t="n">
        <v>79.17</v>
      </c>
    </row>
    <row r="12">
      <c r="A12" s="3" t="inlineStr">
        <is>
          <t>DELL-OSS25</t>
        </is>
      </c>
      <c r="B12" s="3" t="inlineStr">
        <is>
          <t>DELL</t>
        </is>
      </c>
      <c r="C12" s="3" t="inlineStr">
        <is>
          <t>DELL PROSLIMPROMAXSLIMAIOSTANDOSS25</t>
        </is>
      </c>
      <c r="D12" s="11" t="n">
        <v>100</v>
      </c>
      <c r="E12" s="12" t="n">
        <v>83.33</v>
      </c>
    </row>
    <row r="13">
      <c r="A13" s="3" t="inlineStr">
        <is>
          <t>DELL-MSA20</t>
        </is>
      </c>
      <c r="B13" s="3" t="inlineStr">
        <is>
          <t>DELL</t>
        </is>
      </c>
      <c r="C13" s="3" t="inlineStr">
        <is>
          <t>DELL SINGLE ARM MONITOR - MSA20</t>
        </is>
      </c>
      <c r="D13" s="11" t="n">
        <v>141</v>
      </c>
      <c r="E13" s="12" t="n">
        <v>117.5</v>
      </c>
    </row>
    <row r="14">
      <c r="A14" s="3" t="inlineStr">
        <is>
          <t>DELL-HDA26</t>
        </is>
      </c>
      <c r="B14" s="3" t="inlineStr">
        <is>
          <t>DELL</t>
        </is>
      </c>
      <c r="C14" s="3" t="inlineStr">
        <is>
          <t>DELLPRO HEAVYDUTY SGL MON ARM HDA26</t>
        </is>
      </c>
      <c r="D14" s="11" t="n">
        <v>226</v>
      </c>
      <c r="E14" s="12" t="n">
        <v>188.33</v>
      </c>
    </row>
    <row r="15">
      <c r="A15" s="3" t="inlineStr">
        <is>
          <t>DELL-MFS22</t>
        </is>
      </c>
      <c r="B15" s="3" t="inlineStr">
        <is>
          <t>DELL</t>
        </is>
      </c>
      <c r="C15" s="3" t="inlineStr">
        <is>
          <t>MICRO FORM FACTOR AIO STD- MFS22NO</t>
        </is>
      </c>
      <c r="D15" s="11" t="n">
        <v>72</v>
      </c>
      <c r="E15" s="12" t="n">
        <v>60</v>
      </c>
    </row>
    <row r="16">
      <c r="A16" s="3" t="inlineStr">
        <is>
          <t>DA-90441</t>
        </is>
      </c>
      <c r="B16" s="3" t="inlineStr">
        <is>
          <t>Digitus</t>
        </is>
      </c>
      <c r="C16" s="3" t="inlineStr">
        <is>
          <t>NOTEBOOK DESK/WORKSTATION 17IN</t>
        </is>
      </c>
      <c r="D16" s="11" t="n">
        <v>16</v>
      </c>
      <c r="E16" s="12" t="n">
        <v>13.33</v>
      </c>
    </row>
    <row r="17">
      <c r="A17" s="3" t="inlineStr">
        <is>
          <t>DA-90397</t>
        </is>
      </c>
      <c r="B17" s="3" t="inlineStr">
        <is>
          <t>Digitus</t>
        </is>
      </c>
      <c r="C17" s="3" t="inlineStr">
        <is>
          <t>SINGLEPOLE MONITORMOUNT 32IN 9KG BLK</t>
        </is>
      </c>
      <c r="D17" s="11" t="n">
        <v>19</v>
      </c>
      <c r="E17" s="12" t="n">
        <v>15.83</v>
      </c>
    </row>
    <row r="18">
      <c r="A18" s="3" t="inlineStr">
        <is>
          <t>SPDS4101-02</t>
        </is>
      </c>
      <c r="B18" s="3" t="inlineStr">
        <is>
          <t>Ergonomic Solutions Ltd</t>
        </is>
      </c>
      <c r="C18" s="3" t="inlineStr">
        <is>
          <t>ADJUSTABLE WINDOWMOUNT&lt;75</t>
        </is>
      </c>
      <c r="D18" s="11" t="n">
        <v>554</v>
      </c>
      <c r="E18" s="12" t="n">
        <v>461.67</v>
      </c>
    </row>
    <row r="19">
      <c r="A19" s="3" t="inlineStr">
        <is>
          <t>SPDS41011-02</t>
        </is>
      </c>
      <c r="B19" s="3" t="inlineStr">
        <is>
          <t>Ergonomic Solutions Ltd</t>
        </is>
      </c>
      <c r="C19" s="3" t="inlineStr">
        <is>
          <t>DUALSIDED ADJUSTABLE WINDOWMOUNT&lt;75</t>
        </is>
      </c>
      <c r="D19" s="11" t="n">
        <v>642</v>
      </c>
      <c r="E19" s="12" t="n">
        <v>535</v>
      </c>
    </row>
    <row r="20">
      <c r="A20" s="3" t="inlineStr">
        <is>
          <t>SPDS522FP-02</t>
        </is>
      </c>
      <c r="B20" s="3" t="inlineStr">
        <is>
          <t>Ergonomic Solutions Ltd</t>
        </is>
      </c>
      <c r="C20" s="3" t="inlineStr">
        <is>
          <t>FIXED WALL BRKT. 32 VESA75-200</t>
        </is>
      </c>
      <c r="D20" s="11" t="n">
        <v>35</v>
      </c>
      <c r="E20" s="12" t="n">
        <v>29.17</v>
      </c>
    </row>
    <row r="21">
      <c r="A21" s="3" t="inlineStr">
        <is>
          <t>SPDS544FP-02</t>
        </is>
      </c>
      <c r="B21" s="3" t="inlineStr">
        <is>
          <t>Ergonomic Solutions Ltd</t>
        </is>
      </c>
      <c r="C21" s="3" t="inlineStr">
        <is>
          <t>FIXED WALL BRKT. 32-65VESA200-400</t>
        </is>
      </c>
      <c r="D21" s="11" t="n">
        <v>55</v>
      </c>
      <c r="E21" s="12" t="n">
        <v>45.83</v>
      </c>
    </row>
    <row r="22">
      <c r="A22" s="3" t="inlineStr">
        <is>
          <t>SPDS564FP-02</t>
        </is>
      </c>
      <c r="B22" s="3" t="inlineStr">
        <is>
          <t>Ergonomic Solutions Ltd</t>
        </is>
      </c>
      <c r="C22" s="3" t="inlineStr">
        <is>
          <t>FIXED WALL BRKT. 48-85 VESA&lt;600X400</t>
        </is>
      </c>
      <c r="D22" s="11" t="n">
        <v>61</v>
      </c>
      <c r="E22" s="12" t="n">
        <v>50.83</v>
      </c>
    </row>
    <row r="23">
      <c r="A23" s="3" t="inlineStr">
        <is>
          <t>PRETWM00102</t>
        </is>
      </c>
      <c r="B23" s="3" t="inlineStr">
        <is>
          <t>Ergonomic Solutions Ltd</t>
        </is>
      </c>
      <c r="C23" s="3" t="inlineStr">
        <is>
          <t>IN WINDOW WIRE MOUNT FOR OM55NDS</t>
        </is>
      </c>
      <c r="D23" s="11" t="n">
        <v>356</v>
      </c>
      <c r="E23" s="12" t="n">
        <v>296.67</v>
      </c>
    </row>
    <row r="24">
      <c r="A24" s="3" t="inlineStr">
        <is>
          <t>SPDS4300-02</t>
        </is>
      </c>
      <c r="B24" s="3" t="inlineStr">
        <is>
          <t>Ergonomic Solutions Ltd</t>
        </is>
      </c>
      <c r="C24" s="3" t="inlineStr">
        <is>
          <t>IN-WINDOW CEILING MOUNT</t>
        </is>
      </c>
      <c r="D24" s="11" t="n">
        <v>416</v>
      </c>
      <c r="E24" s="12" t="n">
        <v>346.67</v>
      </c>
    </row>
    <row r="25">
      <c r="A25" s="3" t="inlineStr">
        <is>
          <t>SPDS4200-02</t>
        </is>
      </c>
      <c r="B25" s="3" t="inlineStr">
        <is>
          <t>Ergonomic Solutions Ltd</t>
        </is>
      </c>
      <c r="C25" s="3" t="inlineStr">
        <is>
          <t>IN-WINDOW WIRE MOUNT 5M</t>
        </is>
      </c>
      <c r="D25" s="11" t="n">
        <v>252</v>
      </c>
      <c r="E25" s="12" t="n">
        <v>210</v>
      </c>
    </row>
    <row r="26">
      <c r="A26" s="3" t="inlineStr">
        <is>
          <t>SPDS4302-02</t>
        </is>
      </c>
      <c r="B26" s="3" t="inlineStr">
        <is>
          <t>Ergonomic Solutions Ltd</t>
        </is>
      </c>
      <c r="C26" s="3" t="inlineStr">
        <is>
          <t>OM55N FLOOR MOUNT HEIGHT ADJUSTABLE</t>
        </is>
      </c>
      <c r="D26" s="11" t="n">
        <v>444</v>
      </c>
      <c r="E26" s="12" t="n">
        <v>370</v>
      </c>
    </row>
    <row r="27">
      <c r="A27" s="3" t="inlineStr">
        <is>
          <t>SPDS43001-02</t>
        </is>
      </c>
      <c r="B27" s="3" t="inlineStr">
        <is>
          <t>Ergonomic Solutions Ltd</t>
        </is>
      </c>
      <c r="C27" s="3" t="inlineStr">
        <is>
          <t>TELESCOPIC CEILING MOUNT FOR OM55N-D</t>
        </is>
      </c>
      <c r="D27" s="11" t="n">
        <v>550</v>
      </c>
      <c r="E27" s="12" t="n">
        <v>458.33</v>
      </c>
    </row>
    <row r="28">
      <c r="A28" s="3" t="inlineStr">
        <is>
          <t>CT2210AA-02</t>
        </is>
      </c>
      <c r="B28" s="3" t="inlineStr">
        <is>
          <t>Ergonomic Solutions Ltd</t>
        </is>
      </c>
      <c r="C28" s="3" t="inlineStr">
        <is>
          <t>TELESCOPIC CEILING MOUNT&lt;43</t>
        </is>
      </c>
      <c r="D28" s="11" t="n">
        <v>191</v>
      </c>
      <c r="E28" s="12" t="n">
        <v>159.17</v>
      </c>
    </row>
    <row r="29">
      <c r="A29" s="3" t="inlineStr">
        <is>
          <t>CT4410AA-02</t>
        </is>
      </c>
      <c r="B29" s="3" t="inlineStr">
        <is>
          <t>Ergonomic Solutions Ltd</t>
        </is>
      </c>
      <c r="C29" s="3" t="inlineStr">
        <is>
          <t>TELESCOPIC CEILING MOUNT&lt;75</t>
        </is>
      </c>
      <c r="D29" s="11" t="n">
        <v>206</v>
      </c>
      <c r="E29" s="12" t="n">
        <v>171.67</v>
      </c>
    </row>
    <row r="30">
      <c r="A30" s="3" t="inlineStr">
        <is>
          <t>WT223158LL-A2</t>
        </is>
      </c>
      <c r="B30" s="3" t="inlineStr">
        <is>
          <t>Ergonomic Solutions Ltd</t>
        </is>
      </c>
      <c r="C30" s="3" t="inlineStr">
        <is>
          <t>TILT MENU BOARD MOUNT 3X43 PORTRAIT</t>
        </is>
      </c>
      <c r="D30" s="11" t="n">
        <v>395</v>
      </c>
      <c r="E30" s="12" t="n">
        <v>329.17</v>
      </c>
    </row>
    <row r="31">
      <c r="A31" s="3" t="inlineStr">
        <is>
          <t>WT443268LL-A2</t>
        </is>
      </c>
      <c r="B31" s="3" t="inlineStr">
        <is>
          <t>Ergonomic Solutions Ltd</t>
        </is>
      </c>
      <c r="C31" s="3" t="inlineStr">
        <is>
          <t>TILT MENU BOARD MOUNT 3X55LANDSCAPE</t>
        </is>
      </c>
      <c r="D31" s="11" t="n">
        <v>590</v>
      </c>
      <c r="E31" s="12" t="n">
        <v>491.67</v>
      </c>
    </row>
    <row r="32">
      <c r="A32" s="3" t="inlineStr">
        <is>
          <t>WT443160LL-A2</t>
        </is>
      </c>
      <c r="B32" s="3" t="inlineStr">
        <is>
          <t>Ergonomic Solutions Ltd</t>
        </is>
      </c>
      <c r="C32" s="3" t="inlineStr">
        <is>
          <t>TILT MENU BOARD MOUNT 3X55PORTRAIT</t>
        </is>
      </c>
      <c r="D32" s="11" t="n">
        <v>444</v>
      </c>
      <c r="E32" s="12" t="n">
        <v>370</v>
      </c>
    </row>
    <row r="33">
      <c r="A33" s="3" t="inlineStr">
        <is>
          <t>WT224190LL-A2</t>
        </is>
      </c>
      <c r="B33" s="3" t="inlineStr">
        <is>
          <t>Ergonomic Solutions Ltd</t>
        </is>
      </c>
      <c r="C33" s="3" t="inlineStr">
        <is>
          <t>TILT MENU BOARD MOUNT 4X43 PORTRAIT</t>
        </is>
      </c>
      <c r="D33" s="11" t="n">
        <v>479</v>
      </c>
      <c r="E33" s="12" t="n">
        <v>399.17</v>
      </c>
    </row>
    <row r="34">
      <c r="A34" s="3" t="inlineStr">
        <is>
          <t>WT224330LL-A2</t>
        </is>
      </c>
      <c r="B34" s="3" t="inlineStr">
        <is>
          <t>Ergonomic Solutions Ltd</t>
        </is>
      </c>
      <c r="C34" s="3" t="inlineStr">
        <is>
          <t>TILT MENU BOARD MOUNT 4X43LANDSCAPE</t>
        </is>
      </c>
      <c r="D34" s="11" t="n">
        <v>646</v>
      </c>
      <c r="E34" s="12" t="n">
        <v>538.33</v>
      </c>
    </row>
    <row r="35">
      <c r="A35" s="3" t="inlineStr">
        <is>
          <t>45-230-200</t>
        </is>
      </c>
      <c r="B35" s="3" t="inlineStr">
        <is>
          <t>Ergotron</t>
        </is>
      </c>
      <c r="C35" s="3" t="inlineStr">
        <is>
          <t>200 SERIES COMBO ARM (BLACK)</t>
        </is>
      </c>
      <c r="D35" s="11" t="n">
        <v>545</v>
      </c>
      <c r="E35" s="12" t="n">
        <v>454.17</v>
      </c>
    </row>
    <row r="36">
      <c r="A36" s="3" t="inlineStr">
        <is>
          <t>31-017-182</t>
        </is>
      </c>
      <c r="B36" s="3" t="inlineStr">
        <is>
          <t>Ergotron</t>
        </is>
      </c>
      <c r="C36" s="3" t="inlineStr">
        <is>
          <t>26 WALL TRACK</t>
        </is>
      </c>
      <c r="D36" s="11" t="n">
        <v>83</v>
      </c>
      <c r="E36" s="12" t="n">
        <v>69.17</v>
      </c>
    </row>
    <row r="37">
      <c r="A37" s="3" t="inlineStr">
        <is>
          <t>45-619-251</t>
        </is>
      </c>
      <c r="B37" s="3" t="inlineStr">
        <is>
          <t>Ergotron</t>
        </is>
      </c>
      <c r="C37" s="3" t="inlineStr">
        <is>
          <t>CAREFIT COMBO SYSTEM WITH WSFCE SNOW</t>
        </is>
      </c>
      <c r="D37" s="11" t="n">
        <v>1411</v>
      </c>
      <c r="E37" s="12" t="n">
        <v>1175.83</v>
      </c>
    </row>
    <row r="38">
      <c r="A38" s="3" t="inlineStr">
        <is>
          <t>98-609-030</t>
        </is>
      </c>
      <c r="B38" s="3" t="inlineStr">
        <is>
          <t>Ergotron</t>
        </is>
      </c>
      <c r="C38" s="3" t="inlineStr">
        <is>
          <t>CAREFIT WALL TRACK 34? COVERS SNOW</t>
        </is>
      </c>
      <c r="D38" s="11" t="n">
        <v>90</v>
      </c>
      <c r="E38" s="12" t="n">
        <v>75</v>
      </c>
    </row>
    <row r="39">
      <c r="A39" s="3" t="inlineStr">
        <is>
          <t>98-568</t>
        </is>
      </c>
      <c r="B39" s="3" t="inlineStr">
        <is>
          <t>Ergotron</t>
        </is>
      </c>
      <c r="C39" s="3" t="inlineStr">
        <is>
          <t>CPR-0552 KIT - PRINTER SHELF</t>
        </is>
      </c>
      <c r="D39" s="11" t="n">
        <v>180</v>
      </c>
      <c r="E39" s="12" t="n">
        <v>150</v>
      </c>
    </row>
    <row r="40">
      <c r="A40" s="3" t="inlineStr">
        <is>
          <t>98-543-251</t>
        </is>
      </c>
      <c r="B40" s="3" t="inlineStr">
        <is>
          <t>Ergotron</t>
        </is>
      </c>
      <c r="C40" s="3" t="inlineStr">
        <is>
          <t>CPU WALL CABINET SNOW</t>
        </is>
      </c>
      <c r="D40" s="11" t="n">
        <v>162</v>
      </c>
      <c r="E40" s="12" t="n">
        <v>135</v>
      </c>
    </row>
    <row r="41">
      <c r="A41" s="3" t="inlineStr">
        <is>
          <t>47-051-200</t>
        </is>
      </c>
      <c r="B41" s="3" t="inlineStr">
        <is>
          <t>Ergotron</t>
        </is>
      </c>
      <c r="C41" s="3" t="inlineStr">
        <is>
          <t>DS100 CLAMPING DOUBLE PIVOT</t>
        </is>
      </c>
      <c r="D41" s="11" t="n">
        <v>131</v>
      </c>
      <c r="E41" s="12" t="n">
        <v>109.17</v>
      </c>
    </row>
    <row r="42">
      <c r="A42" s="3" t="inlineStr">
        <is>
          <t>47-058-200</t>
        </is>
      </c>
      <c r="B42" s="3" t="inlineStr">
        <is>
          <t>Ergotron</t>
        </is>
      </c>
      <c r="C42" s="3" t="inlineStr">
        <is>
          <t>DS100 CLAMPING SINGLE PIVOT</t>
        </is>
      </c>
      <c r="D42" s="11" t="n">
        <v>105</v>
      </c>
      <c r="E42" s="12" t="n">
        <v>87.5</v>
      </c>
    </row>
    <row r="43">
      <c r="A43" s="3" t="inlineStr">
        <is>
          <t>97-934-085</t>
        </is>
      </c>
      <c r="B43" s="3" t="inlineStr">
        <is>
          <t>Ergotron</t>
        </is>
      </c>
      <c r="C43" s="3" t="inlineStr">
        <is>
          <t>DUAL MONITOR KIT ERGOTRON BLK</t>
        </is>
      </c>
      <c r="D43" s="11" t="n">
        <v>136</v>
      </c>
      <c r="E43" s="12" t="n">
        <v>113.33</v>
      </c>
    </row>
    <row r="44">
      <c r="A44" s="3" t="inlineStr">
        <is>
          <t>45-248-026</t>
        </is>
      </c>
      <c r="B44" s="3" t="inlineStr">
        <is>
          <t>Ergotron</t>
        </is>
      </c>
      <c r="C44" s="3" t="inlineStr">
        <is>
          <t>ERGOTRON LX SERIES DIAL STACKING ARM</t>
        </is>
      </c>
      <c r="D44" s="11" t="n">
        <v>278</v>
      </c>
      <c r="E44" s="12" t="n">
        <v>231.67</v>
      </c>
    </row>
    <row r="45">
      <c r="A45" s="3" t="inlineStr">
        <is>
          <t>47-093-800</t>
        </is>
      </c>
      <c r="B45" s="3" t="inlineStr">
        <is>
          <t>Ergotron</t>
        </is>
      </c>
      <c r="C45" s="3" t="inlineStr">
        <is>
          <t>ERGOTRON MOUNTING</t>
        </is>
      </c>
      <c r="D45" s="11" t="n">
        <v>80</v>
      </c>
      <c r="E45" s="12" t="n">
        <v>66.67</v>
      </c>
    </row>
    <row r="46">
      <c r="A46" s="3" t="inlineStr">
        <is>
          <t>45-669-224</t>
        </is>
      </c>
      <c r="B46" s="3" t="inlineStr">
        <is>
          <t>Ergotron</t>
        </is>
      </c>
      <c r="C46" s="3" t="inlineStr">
        <is>
          <t>ERGOTRON NX MONITOR ARM BLACK</t>
        </is>
      </c>
      <c r="D46" s="11" t="n">
        <v>87</v>
      </c>
      <c r="E46" s="12" t="n">
        <v>72.5</v>
      </c>
    </row>
    <row r="47">
      <c r="A47" s="3" t="inlineStr">
        <is>
          <t>33-406-085</t>
        </is>
      </c>
      <c r="B47" s="3" t="inlineStr">
        <is>
          <t>Ergotron</t>
        </is>
      </c>
      <c r="C47" s="3" t="inlineStr">
        <is>
          <t>ERGOTRON WORKFIT-TL.</t>
        </is>
      </c>
      <c r="D47" s="11" t="n">
        <v>423</v>
      </c>
      <c r="E47" s="12" t="n">
        <v>352.5</v>
      </c>
    </row>
    <row r="48">
      <c r="A48" s="3" t="inlineStr">
        <is>
          <t>05-084</t>
        </is>
      </c>
      <c r="B48" s="3" t="inlineStr">
        <is>
          <t>Ergotron</t>
        </is>
      </c>
      <c r="C48" s="3" t="inlineStr">
        <is>
          <t>FRU SM8839 230V LIFE PWR MOD SVE KIT</t>
        </is>
      </c>
      <c r="D48" s="11" t="n">
        <v>837</v>
      </c>
      <c r="E48" s="12" t="n">
        <v>697.5</v>
      </c>
    </row>
    <row r="49">
      <c r="A49" s="3" t="inlineStr">
        <is>
          <t>45-476-224</t>
        </is>
      </c>
      <c r="B49" s="3" t="inlineStr">
        <is>
          <t>Ergotron</t>
        </is>
      </c>
      <c r="C49" s="3" t="inlineStr">
        <is>
          <t>HX DESK DUAL MONITOR ARM MBK</t>
        </is>
      </c>
      <c r="D49" s="11" t="n">
        <v>396</v>
      </c>
      <c r="E49" s="12" t="n">
        <v>330</v>
      </c>
    </row>
    <row r="50">
      <c r="A50" s="3" t="inlineStr">
        <is>
          <t>45-475-224</t>
        </is>
      </c>
      <c r="B50" s="3" t="inlineStr">
        <is>
          <t>Ergotron</t>
        </is>
      </c>
      <c r="C50" s="3" t="inlineStr">
        <is>
          <t>HX DESK MONITOR ARM MBK</t>
        </is>
      </c>
      <c r="D50" s="11" t="n">
        <v>236</v>
      </c>
      <c r="E50" s="12" t="n">
        <v>196.67</v>
      </c>
    </row>
    <row r="51">
      <c r="A51" s="3" t="inlineStr">
        <is>
          <t>45-647-216</t>
        </is>
      </c>
      <c r="B51" s="3" t="inlineStr">
        <is>
          <t>Ergotron</t>
        </is>
      </c>
      <c r="C51" s="3" t="inlineStr">
        <is>
          <t>HX DESK MONITOR ARM W/HD PIVOT WHT</t>
        </is>
      </c>
      <c r="D51" s="11" t="n">
        <v>289</v>
      </c>
      <c r="E51" s="12" t="n">
        <v>240.83</v>
      </c>
    </row>
    <row r="52">
      <c r="A52" s="3" t="inlineStr">
        <is>
          <t>45-475-216</t>
        </is>
      </c>
      <c r="B52" s="3" t="inlineStr">
        <is>
          <t>Ergotron</t>
        </is>
      </c>
      <c r="C52" s="3" t="inlineStr">
        <is>
          <t>HX DESK MONITOR ARM WHITE.</t>
        </is>
      </c>
      <c r="D52" s="11" t="n">
        <v>236</v>
      </c>
      <c r="E52" s="12" t="n">
        <v>196.67</v>
      </c>
    </row>
    <row r="53">
      <c r="A53" s="3" t="inlineStr">
        <is>
          <t>98-009-216</t>
        </is>
      </c>
      <c r="B53" s="3" t="inlineStr">
        <is>
          <t>Ergotron</t>
        </is>
      </c>
      <c r="C53" s="3" t="inlineStr">
        <is>
          <t>HX TRIPLE MONITOR BOW KIT</t>
        </is>
      </c>
      <c r="D53" s="11" t="n">
        <v>318</v>
      </c>
      <c r="E53" s="12" t="n">
        <v>265</v>
      </c>
    </row>
    <row r="54">
      <c r="A54" s="3" t="inlineStr">
        <is>
          <t>45-361-026</t>
        </is>
      </c>
      <c r="B54" s="3" t="inlineStr">
        <is>
          <t>Ergotron</t>
        </is>
      </c>
      <c r="C54" s="3" t="inlineStr">
        <is>
          <t>INTERACTIVE ARM LD POLISHED</t>
        </is>
      </c>
      <c r="D54" s="11" t="n">
        <v>179</v>
      </c>
      <c r="E54" s="12" t="n">
        <v>149.17</v>
      </c>
    </row>
    <row r="55">
      <c r="A55" s="3" t="inlineStr">
        <is>
          <t>98-246</t>
        </is>
      </c>
      <c r="B55" s="3" t="inlineStr">
        <is>
          <t>Ergotron</t>
        </is>
      </c>
      <c r="C55" s="3" t="inlineStr">
        <is>
          <t>LIFEKINNEX BATTERY LIFE 245WH 12.8V</t>
        </is>
      </c>
      <c r="D55" s="11" t="n">
        <v>1166</v>
      </c>
      <c r="E55" s="12" t="n">
        <v>971.67</v>
      </c>
    </row>
    <row r="56">
      <c r="A56" s="3" t="inlineStr">
        <is>
          <t>45-489-224</t>
        </is>
      </c>
      <c r="B56" s="3" t="inlineStr">
        <is>
          <t>Ergotron</t>
        </is>
      </c>
      <c r="C56" s="3" t="inlineStr">
        <is>
          <t>LX DESK DUAL DIRECT ARM MATTE BLACK</t>
        </is>
      </c>
      <c r="D56" s="11" t="n">
        <v>201</v>
      </c>
      <c r="E56" s="12" t="n">
        <v>167.5</v>
      </c>
    </row>
    <row r="57">
      <c r="A57" s="3" t="inlineStr">
        <is>
          <t>45-491-216</t>
        </is>
      </c>
      <c r="B57" s="3" t="inlineStr">
        <is>
          <t>Ergotron</t>
        </is>
      </c>
      <c r="C57" s="3" t="inlineStr">
        <is>
          <t>LX DUAL SIDE-BY-SIDE ARM - WHITE</t>
        </is>
      </c>
      <c r="D57" s="11" t="n">
        <v>274</v>
      </c>
      <c r="E57" s="12" t="n">
        <v>228.33</v>
      </c>
    </row>
    <row r="58">
      <c r="A58" s="3" t="inlineStr">
        <is>
          <t>45-549-026</t>
        </is>
      </c>
      <c r="B58" s="3" t="inlineStr">
        <is>
          <t>Ergotron</t>
        </is>
      </c>
      <c r="C58" s="3" t="inlineStr">
        <is>
          <t>LX DUAL STACKING ARM TALL POLE BLK</t>
        </is>
      </c>
      <c r="D58" s="11" t="n">
        <v>360</v>
      </c>
      <c r="E58" s="12" t="n">
        <v>300</v>
      </c>
    </row>
    <row r="59">
      <c r="A59" s="3" t="inlineStr">
        <is>
          <t>45-509-224</t>
        </is>
      </c>
      <c r="B59" s="3" t="inlineStr">
        <is>
          <t>Ergotron</t>
        </is>
      </c>
      <c r="C59" s="3" t="inlineStr">
        <is>
          <t>LX DUAL STACKING ARM TALL POLE BLK</t>
        </is>
      </c>
      <c r="D59" s="11" t="n">
        <v>360</v>
      </c>
      <c r="E59" s="12" t="n">
        <v>300</v>
      </c>
    </row>
    <row r="60">
      <c r="A60" s="3" t="inlineStr">
        <is>
          <t>45-509-216</t>
        </is>
      </c>
      <c r="B60" s="3" t="inlineStr">
        <is>
          <t>Ergotron</t>
        </is>
      </c>
      <c r="C60" s="3" t="inlineStr">
        <is>
          <t>LX DUAL STACKING ARM TALL POLE BWT.</t>
        </is>
      </c>
      <c r="D60" s="11" t="n">
        <v>360</v>
      </c>
      <c r="E60" s="12" t="n">
        <v>300</v>
      </c>
    </row>
    <row r="61">
      <c r="A61" s="3" t="inlineStr">
        <is>
          <t>45-383-026</t>
        </is>
      </c>
      <c r="B61" s="3" t="inlineStr">
        <is>
          <t>Ergotron</t>
        </is>
      </c>
      <c r="C61" s="3" t="inlineStr">
        <is>
          <t>LX HD SIT-STAND WALL ARM</t>
        </is>
      </c>
      <c r="D61" s="11" t="n">
        <v>328</v>
      </c>
      <c r="E61" s="12" t="n">
        <v>273.33</v>
      </c>
    </row>
    <row r="62">
      <c r="A62" s="3" t="inlineStr">
        <is>
          <t>97-844</t>
        </is>
      </c>
      <c r="B62" s="3" t="inlineStr">
        <is>
          <t>Ergotron</t>
        </is>
      </c>
      <c r="C62" s="3" t="inlineStr">
        <is>
          <t>LX POLE COLLAR</t>
        </is>
      </c>
      <c r="D62" s="11" t="n">
        <v>9</v>
      </c>
      <c r="E62" s="12" t="n">
        <v>7.5</v>
      </c>
    </row>
    <row r="63">
      <c r="A63" s="3" t="inlineStr">
        <is>
          <t>45-682-290</t>
        </is>
      </c>
      <c r="B63" s="3" t="inlineStr">
        <is>
          <t>Ergotron</t>
        </is>
      </c>
      <c r="C63" s="3" t="inlineStr">
        <is>
          <t>LX PRO ARM SGLE DISPLAY DESK MNT ESW</t>
        </is>
      </c>
      <c r="D63" s="11" t="n">
        <v>131</v>
      </c>
      <c r="E63" s="12" t="n">
        <v>109.17</v>
      </c>
    </row>
    <row r="64">
      <c r="A64" s="3" t="inlineStr">
        <is>
          <t>45-682-292</t>
        </is>
      </c>
      <c r="B64" s="3" t="inlineStr">
        <is>
          <t>Ergotron</t>
        </is>
      </c>
      <c r="C64" s="3" t="inlineStr">
        <is>
          <t>LX PRO ARM SGLE DISPLAY DESK MNT WCB</t>
        </is>
      </c>
      <c r="D64" s="11" t="n">
        <v>131</v>
      </c>
      <c r="E64" s="12" t="n">
        <v>109.17</v>
      </c>
    </row>
    <row r="65">
      <c r="A65" s="3" t="inlineStr">
        <is>
          <t>45-683-292</t>
        </is>
      </c>
      <c r="B65" s="3" t="inlineStr">
        <is>
          <t>Ergotron</t>
        </is>
      </c>
      <c r="C65" s="3" t="inlineStr">
        <is>
          <t>LX PRO ARM SGLE DISPLAY WALL MNT WCB</t>
        </is>
      </c>
      <c r="D65" s="11" t="n">
        <v>170</v>
      </c>
      <c r="E65" s="12" t="n">
        <v>141.67</v>
      </c>
    </row>
    <row r="66">
      <c r="A66" s="3" t="inlineStr">
        <is>
          <t>45-708-292</t>
        </is>
      </c>
      <c r="B66" s="3" t="inlineStr">
        <is>
          <t>Ergotron</t>
        </is>
      </c>
      <c r="C66" s="3" t="inlineStr">
        <is>
          <t>LX PRO ARM SIN DESK GROMMET MNT WCB</t>
        </is>
      </c>
      <c r="D66" s="11" t="n">
        <v>170</v>
      </c>
      <c r="E66" s="12" t="n">
        <v>141.67</v>
      </c>
    </row>
    <row r="67">
      <c r="A67" s="3" t="inlineStr">
        <is>
          <t>45-709-292</t>
        </is>
      </c>
      <c r="B67" s="3" t="inlineStr">
        <is>
          <t>Ergotron</t>
        </is>
      </c>
      <c r="C67" s="3" t="inlineStr">
        <is>
          <t>LX PRO ARM SIN TALL PLE GMET MNT WCB</t>
        </is>
      </c>
      <c r="D67" s="11" t="n">
        <v>199</v>
      </c>
      <c r="E67" s="12" t="n">
        <v>165.83</v>
      </c>
    </row>
    <row r="68">
      <c r="A68" s="3" t="inlineStr">
        <is>
          <t>45-695-290</t>
        </is>
      </c>
      <c r="B68" s="3" t="inlineStr">
        <is>
          <t>Ergotron</t>
        </is>
      </c>
      <c r="C68" s="3" t="inlineStr">
        <is>
          <t>LX PRO DESK MONITOR ARM - WHITE</t>
        </is>
      </c>
      <c r="D68" s="11" t="n">
        <v>199</v>
      </c>
      <c r="E68" s="12" t="n">
        <v>165.83</v>
      </c>
    </row>
    <row r="69">
      <c r="A69" s="3" t="inlineStr">
        <is>
          <t>45-712-292</t>
        </is>
      </c>
      <c r="B69" s="3" t="inlineStr">
        <is>
          <t>Ergotron</t>
        </is>
      </c>
      <c r="C69" s="3" t="inlineStr">
        <is>
          <t>LX PRO DESK MONITOR ARM C-CLAMP</t>
        </is>
      </c>
      <c r="D69" s="11" t="n">
        <v>170</v>
      </c>
      <c r="E69" s="12" t="n">
        <v>141.67</v>
      </c>
    </row>
    <row r="70">
      <c r="A70" s="3" t="inlineStr">
        <is>
          <t>98-737-292</t>
        </is>
      </c>
      <c r="B70" s="3" t="inlineStr">
        <is>
          <t>Ergotron</t>
        </is>
      </c>
      <c r="C70" s="3" t="inlineStr">
        <is>
          <t>LX PRO DUAL DIRECT BOW AND PIVOTS</t>
        </is>
      </c>
      <c r="D70" s="11" t="n">
        <v>88</v>
      </c>
      <c r="E70" s="12" t="n">
        <v>73.33</v>
      </c>
    </row>
    <row r="71">
      <c r="A71" s="3" t="inlineStr">
        <is>
          <t>45-686-293</t>
        </is>
      </c>
      <c r="B71" s="3" t="inlineStr">
        <is>
          <t>Ergotron</t>
        </is>
      </c>
      <c r="C71" s="3" t="inlineStr">
        <is>
          <t>LX PRO DUAL SIDE-BY-SIDE ARM</t>
        </is>
      </c>
      <c r="D71" s="11" t="n">
        <v>277</v>
      </c>
      <c r="E71" s="12" t="n">
        <v>230.83</v>
      </c>
    </row>
    <row r="72">
      <c r="A72" s="3" t="inlineStr">
        <is>
          <t>45-683-026</t>
        </is>
      </c>
      <c r="B72" s="3" t="inlineStr">
        <is>
          <t>Ergotron</t>
        </is>
      </c>
      <c r="C72" s="3" t="inlineStr">
        <is>
          <t>LX PRO WALL MONITOR ARM - SINGLE</t>
        </is>
      </c>
      <c r="D72" s="11" t="n">
        <v>170</v>
      </c>
      <c r="E72" s="12" t="n">
        <v>141.67</v>
      </c>
    </row>
    <row r="73">
      <c r="A73" s="3" t="inlineStr">
        <is>
          <t>45-353-026</t>
        </is>
      </c>
      <c r="B73" s="3" t="inlineStr">
        <is>
          <t>Ergotron</t>
        </is>
      </c>
      <c r="C73" s="3" t="inlineStr">
        <is>
          <t>LX SIT-STAND WALL ARM</t>
        </is>
      </c>
      <c r="D73" s="11" t="n">
        <v>239</v>
      </c>
      <c r="E73" s="12" t="n">
        <v>199.17</v>
      </c>
    </row>
    <row r="74">
      <c r="A74" s="3" t="inlineStr">
        <is>
          <t>24-191-085</t>
        </is>
      </c>
      <c r="B74" s="3" t="inlineStr">
        <is>
          <t>Ergotron</t>
        </is>
      </c>
      <c r="C74" s="3" t="inlineStr">
        <is>
          <t>NEO-FLEX MOBILE MEDIACENTER VHD</t>
        </is>
      </c>
      <c r="D74" s="11" t="n">
        <v>729</v>
      </c>
      <c r="E74" s="12" t="n">
        <v>607.5</v>
      </c>
    </row>
    <row r="75">
      <c r="A75" s="3" t="inlineStr">
        <is>
          <t>33-310-060</t>
        </is>
      </c>
      <c r="B75" s="3" t="inlineStr">
        <is>
          <t>Ergotron</t>
        </is>
      </c>
      <c r="C75" s="3" t="inlineStr">
        <is>
          <t>NEO-FLEX MONITOR STAND</t>
        </is>
      </c>
      <c r="D75" s="11" t="n">
        <v>61</v>
      </c>
      <c r="E75" s="12" t="n">
        <v>50.83</v>
      </c>
    </row>
    <row r="76">
      <c r="A76" s="3" t="inlineStr">
        <is>
          <t>33-334-085</t>
        </is>
      </c>
      <c r="B76" s="3" t="inlineStr">
        <is>
          <t>Ergotron</t>
        </is>
      </c>
      <c r="C76" s="3" t="inlineStr">
        <is>
          <t>NEO-FLEX NOTEBOOK LIFT STAND</t>
        </is>
      </c>
      <c r="D76" s="11" t="n">
        <v>68</v>
      </c>
      <c r="E76" s="12" t="n">
        <v>56.67</v>
      </c>
    </row>
    <row r="77">
      <c r="A77" s="3" t="inlineStr">
        <is>
          <t>97-582-009</t>
        </is>
      </c>
      <c r="B77" s="3" t="inlineStr">
        <is>
          <t>Ergotron</t>
        </is>
      </c>
      <c r="C77" s="3" t="inlineStr">
        <is>
          <t>NEO-FLEX UNDERDESK KEYBOARD ARM</t>
        </is>
      </c>
      <c r="D77" s="11" t="n">
        <v>153</v>
      </c>
      <c r="E77" s="12" t="n">
        <v>127.5</v>
      </c>
    </row>
    <row r="78">
      <c r="A78" s="3" t="inlineStr">
        <is>
          <t>98-647-251</t>
        </is>
      </c>
      <c r="B78" s="3" t="inlineStr">
        <is>
          <t>Ergotron</t>
        </is>
      </c>
      <c r="C78" s="3" t="inlineStr">
        <is>
          <t>PRINTER BRACKET FOR WALL TRACK</t>
        </is>
      </c>
      <c r="D78" s="11" t="n">
        <v>96</v>
      </c>
      <c r="E78" s="12" t="n">
        <v>80</v>
      </c>
    </row>
    <row r="79">
      <c r="A79" s="3" t="inlineStr">
        <is>
          <t>60-589-060</t>
        </is>
      </c>
      <c r="B79" s="3" t="inlineStr">
        <is>
          <t>Ergotron</t>
        </is>
      </c>
      <c r="C79" s="3" t="inlineStr">
        <is>
          <t>QUICK RELEASE LCD BRACKET</t>
        </is>
      </c>
      <c r="D79" s="11" t="n">
        <v>20</v>
      </c>
      <c r="E79" s="12" t="n">
        <v>16.67</v>
      </c>
    </row>
    <row r="80">
      <c r="A80" s="3" t="inlineStr">
        <is>
          <t>98-468</t>
        </is>
      </c>
      <c r="B80" s="3" t="inlineStr">
        <is>
          <t>Ergotron</t>
        </is>
      </c>
      <c r="C80" s="3" t="inlineStr">
        <is>
          <t>SIDE-MOUNT PRINTER BRACKET SLIM 2.0</t>
        </is>
      </c>
      <c r="D80" s="11" t="n">
        <v>26</v>
      </c>
      <c r="E80" s="12" t="n">
        <v>21.67</v>
      </c>
    </row>
    <row r="81">
      <c r="A81" s="3" t="inlineStr">
        <is>
          <t>98-466</t>
        </is>
      </c>
      <c r="B81" s="3" t="inlineStr">
        <is>
          <t>Ergotron</t>
        </is>
      </c>
      <c r="C81" s="3" t="inlineStr">
        <is>
          <t>SIDE-MOUNT SCANNER BRACKET SLIM 2.0</t>
        </is>
      </c>
      <c r="D81" s="11" t="n">
        <v>65</v>
      </c>
      <c r="E81" s="12" t="n">
        <v>54.17</v>
      </c>
    </row>
    <row r="82">
      <c r="A82" s="3" t="inlineStr">
        <is>
          <t>33-397-085</t>
        </is>
      </c>
      <c r="B82" s="3" t="inlineStr">
        <is>
          <t>Ergotron</t>
        </is>
      </c>
      <c r="C82" s="3" t="inlineStr">
        <is>
          <t>STAND TABLE TOP WORKFIT-T BLK</t>
        </is>
      </c>
      <c r="D82" s="11" t="n">
        <v>397</v>
      </c>
      <c r="E82" s="12" t="n">
        <v>330.83</v>
      </c>
    </row>
    <row r="83">
      <c r="A83" s="3" t="inlineStr">
        <is>
          <t>98-029</t>
        </is>
      </c>
      <c r="B83" s="3" t="inlineStr">
        <is>
          <t>Ergotron</t>
        </is>
      </c>
      <c r="C83" s="3" t="inlineStr">
        <is>
          <t>SV HD MONITOR KIT</t>
        </is>
      </c>
      <c r="D83" s="11" t="n">
        <v>114</v>
      </c>
      <c r="E83" s="12" t="n">
        <v>95</v>
      </c>
    </row>
    <row r="84">
      <c r="A84" s="3" t="inlineStr">
        <is>
          <t>97-780-194</t>
        </is>
      </c>
      <c r="B84" s="3" t="inlineStr">
        <is>
          <t>Ergotron</t>
        </is>
      </c>
      <c r="C84" s="3" t="inlineStr">
        <is>
          <t>SV SCANNER SHELF</t>
        </is>
      </c>
      <c r="D84" s="11" t="n">
        <v>47</v>
      </c>
      <c r="E84" s="12" t="n">
        <v>39.17</v>
      </c>
    </row>
    <row r="85">
      <c r="A85" s="3" t="inlineStr">
        <is>
          <t>80-107-200</t>
        </is>
      </c>
      <c r="B85" s="3" t="inlineStr">
        <is>
          <t>Ergotron</t>
        </is>
      </c>
      <c r="C85" s="3" t="inlineStr">
        <is>
          <t>THIN CLIENT MOUNT.</t>
        </is>
      </c>
      <c r="D85" s="11" t="n">
        <v>31</v>
      </c>
      <c r="E85" s="12" t="n">
        <v>25.83</v>
      </c>
    </row>
    <row r="86">
      <c r="A86" s="3" t="inlineStr">
        <is>
          <t>61-143-003</t>
        </is>
      </c>
      <c r="B86" s="3" t="inlineStr">
        <is>
          <t>Ergotron</t>
        </is>
      </c>
      <c r="C86" s="3" t="inlineStr">
        <is>
          <t>TILTING WALLMNTMEDIUM DISPLAYTMCLEAR</t>
        </is>
      </c>
      <c r="D86" s="11" t="n">
        <v>126</v>
      </c>
      <c r="E86" s="12" t="n">
        <v>105</v>
      </c>
    </row>
    <row r="87">
      <c r="A87" s="3" t="inlineStr">
        <is>
          <t>97-468-216</t>
        </is>
      </c>
      <c r="B87" s="3" t="inlineStr">
        <is>
          <t>Ergotron</t>
        </is>
      </c>
      <c r="C87" s="3" t="inlineStr">
        <is>
          <t>VERTICAL UNIVERSAL CPU HOLDER WHTD</t>
        </is>
      </c>
      <c r="D87" s="11" t="n">
        <v>84</v>
      </c>
      <c r="E87" s="12" t="n">
        <v>70</v>
      </c>
    </row>
    <row r="88">
      <c r="A88" s="3" t="inlineStr">
        <is>
          <t>98-453</t>
        </is>
      </c>
      <c r="B88" s="3" t="inlineStr">
        <is>
          <t>Ergotron</t>
        </is>
      </c>
      <c r="C88" s="3" t="inlineStr">
        <is>
          <t>VINYL CORD COVER KIT</t>
        </is>
      </c>
      <c r="D88" s="11" t="n">
        <v>74</v>
      </c>
      <c r="E88" s="12" t="n">
        <v>61.67</v>
      </c>
    </row>
    <row r="89">
      <c r="A89" s="3" t="inlineStr">
        <is>
          <t>24-215-085</t>
        </is>
      </c>
      <c r="B89" s="3" t="inlineStr">
        <is>
          <t>Ergotron</t>
        </is>
      </c>
      <c r="C89" s="3" t="inlineStr">
        <is>
          <t>WORKFIT-C SINGLE LD SIT-STAND WSTN</t>
        </is>
      </c>
      <c r="D89" s="11" t="n">
        <v>818</v>
      </c>
      <c r="E89" s="12" t="n">
        <v>681.67</v>
      </c>
    </row>
    <row r="90">
      <c r="A90" s="3" t="inlineStr">
        <is>
          <t>33-458-917</t>
        </is>
      </c>
      <c r="B90" s="3" t="inlineStr">
        <is>
          <t>Ergotron</t>
        </is>
      </c>
      <c r="C90" s="3" t="inlineStr">
        <is>
          <t>WORKFIT-Z MINI SIT-STAND DESKTOP</t>
        </is>
      </c>
      <c r="D90" s="11" t="n">
        <v>254</v>
      </c>
      <c r="E90" s="12" t="n">
        <v>211.67</v>
      </c>
    </row>
    <row r="91">
      <c r="A91" s="3" t="inlineStr">
        <is>
          <t>100138868</t>
        </is>
      </c>
      <c r="B91" s="3" t="inlineStr">
        <is>
          <t>Fellowes</t>
        </is>
      </c>
      <c r="C91" s="3" t="inlineStr">
        <is>
          <t>ALUMIA PORTABLE LAPTOP STAND BLACK</t>
        </is>
      </c>
      <c r="D91" s="11" t="n">
        <v>18</v>
      </c>
      <c r="E91" s="12" t="n">
        <v>15</v>
      </c>
    </row>
    <row r="92">
      <c r="A92" s="3" t="inlineStr">
        <is>
          <t>100138867</t>
        </is>
      </c>
      <c r="B92" s="3" t="inlineStr">
        <is>
          <t>Fellowes</t>
        </is>
      </c>
      <c r="C92" s="3" t="inlineStr">
        <is>
          <t>ALUMIA PORTABLE LAPTOP STAND SILVER</t>
        </is>
      </c>
      <c r="D92" s="11" t="n">
        <v>18</v>
      </c>
      <c r="E92" s="12" t="n">
        <v>15</v>
      </c>
    </row>
    <row r="93">
      <c r="A93" s="3" t="inlineStr">
        <is>
          <t>100016558</t>
        </is>
      </c>
      <c r="B93" s="3" t="inlineStr">
        <is>
          <t>Fellowes</t>
        </is>
      </c>
      <c r="C93" s="3" t="inlineStr">
        <is>
          <t>BREYTA LAPTOP STAND - BLACK</t>
        </is>
      </c>
      <c r="D93" s="11" t="n">
        <v>13</v>
      </c>
      <c r="E93" s="12" t="n">
        <v>10.83</v>
      </c>
    </row>
    <row r="94">
      <c r="A94" s="3" t="inlineStr">
        <is>
          <t>100016559</t>
        </is>
      </c>
      <c r="B94" s="3" t="inlineStr">
        <is>
          <t>Fellowes</t>
        </is>
      </c>
      <c r="C94" s="3" t="inlineStr">
        <is>
          <t>BREYTA LAPTOP STAND - WHITE</t>
        </is>
      </c>
      <c r="D94" s="11" t="n">
        <v>13</v>
      </c>
      <c r="E94" s="12" t="n">
        <v>10.83</v>
      </c>
    </row>
    <row r="95">
      <c r="A95" s="3" t="inlineStr">
        <is>
          <t>100016560</t>
        </is>
      </c>
      <c r="B95" s="3" t="inlineStr">
        <is>
          <t>Fellowes</t>
        </is>
      </c>
      <c r="C95" s="3" t="inlineStr">
        <is>
          <t>BREYTA MONITOR STAND - BLACK</t>
        </is>
      </c>
      <c r="D95" s="11" t="n">
        <v>21</v>
      </c>
      <c r="E95" s="12" t="n">
        <v>17.5</v>
      </c>
    </row>
    <row r="96">
      <c r="A96" s="3" t="inlineStr">
        <is>
          <t>8091001</t>
        </is>
      </c>
      <c r="B96" s="3" t="inlineStr">
        <is>
          <t>Fellowes</t>
        </is>
      </c>
      <c r="C96" s="3" t="inlineStr">
        <is>
          <t>CORSIVO SIT-STAND WORKSTATION</t>
        </is>
      </c>
      <c r="D96" s="11" t="n">
        <v>197</v>
      </c>
      <c r="E96" s="12" t="n">
        <v>164.17</v>
      </c>
    </row>
    <row r="97">
      <c r="A97" s="3" t="inlineStr">
        <is>
          <t>8038401</t>
        </is>
      </c>
      <c r="B97" s="3" t="inlineStr">
        <is>
          <t>Fellowes</t>
        </is>
      </c>
      <c r="C97" s="3" t="inlineStr">
        <is>
          <t>DESIGNER SUITES LAPTOP RISER</t>
        </is>
      </c>
      <c r="D97" s="11" t="n">
        <v>23</v>
      </c>
      <c r="E97" s="12" t="n">
        <v>19.17</v>
      </c>
    </row>
    <row r="98">
      <c r="A98" s="3" t="inlineStr">
        <is>
          <t>8049601</t>
        </is>
      </c>
      <c r="B98" s="3" t="inlineStr">
        <is>
          <t>Fellowes</t>
        </is>
      </c>
      <c r="C98" s="3" t="inlineStr">
        <is>
          <t>FREESTANDING SINGLE MONITOR ARM</t>
        </is>
      </c>
      <c r="D98" s="11" t="n">
        <v>24</v>
      </c>
      <c r="E98" s="12" t="n">
        <v>20</v>
      </c>
    </row>
    <row r="99">
      <c r="A99" s="3" t="inlineStr">
        <is>
          <t>8043601</t>
        </is>
      </c>
      <c r="B99" s="3" t="inlineStr">
        <is>
          <t>Fellowes</t>
        </is>
      </c>
      <c r="C99" s="3" t="inlineStr">
        <is>
          <t>FULL MOTION TV WALL MOUNT MONIT ARM</t>
        </is>
      </c>
      <c r="D99" s="11" t="n">
        <v>49</v>
      </c>
      <c r="E99" s="12" t="n">
        <v>40.83</v>
      </c>
    </row>
    <row r="100">
      <c r="A100" s="3" t="inlineStr">
        <is>
          <t>100016994</t>
        </is>
      </c>
      <c r="B100" s="3" t="inlineStr">
        <is>
          <t>Fellowes</t>
        </is>
      </c>
      <c r="C100" s="3" t="inlineStr">
        <is>
          <t>HANA LT LAPTOP STAND - BLACK</t>
        </is>
      </c>
      <c r="D100" s="11" t="n">
        <v>59</v>
      </c>
      <c r="E100" s="12" t="n">
        <v>49.17</v>
      </c>
    </row>
    <row r="101">
      <c r="A101" s="3" t="inlineStr">
        <is>
          <t>100016995</t>
        </is>
      </c>
      <c r="B101" s="3" t="inlineStr">
        <is>
          <t>Fellowes</t>
        </is>
      </c>
      <c r="C101" s="3" t="inlineStr">
        <is>
          <t>HANA LT LAPTOP STAND - WHITE</t>
        </is>
      </c>
      <c r="D101" s="11" t="n">
        <v>59</v>
      </c>
      <c r="E101" s="12" t="n">
        <v>49.17</v>
      </c>
    </row>
    <row r="102">
      <c r="A102" s="3" t="inlineStr">
        <is>
          <t>8043701</t>
        </is>
      </c>
      <c r="B102" s="3" t="inlineStr">
        <is>
          <t>Fellowes</t>
        </is>
      </c>
      <c r="C102" s="3" t="inlineStr">
        <is>
          <t>HORIZONTAL FREE STANDING MON ARM</t>
        </is>
      </c>
      <c r="D102" s="11" t="n">
        <v>38</v>
      </c>
      <c r="E102" s="12" t="n">
        <v>31.67</v>
      </c>
    </row>
    <row r="103">
      <c r="A103" s="3" t="inlineStr">
        <is>
          <t>100136877</t>
        </is>
      </c>
      <c r="B103" s="3" t="inlineStr">
        <is>
          <t>Fellowes</t>
        </is>
      </c>
      <c r="C103" s="3" t="inlineStr">
        <is>
          <t>MOBILE TV STAND</t>
        </is>
      </c>
      <c r="D103" s="11" t="n">
        <v>182</v>
      </c>
      <c r="E103" s="12" t="n">
        <v>151.67</v>
      </c>
    </row>
    <row r="104">
      <c r="A104" s="3" t="inlineStr">
        <is>
          <t>9169501</t>
        </is>
      </c>
      <c r="B104" s="3" t="inlineStr">
        <is>
          <t>Fellowes</t>
        </is>
      </c>
      <c r="C104" s="3" t="inlineStr">
        <is>
          <t>MONITOR RISER PLUS - GRAPHITE</t>
        </is>
      </c>
      <c r="D104" s="11" t="n">
        <v>48</v>
      </c>
      <c r="E104" s="12" t="n">
        <v>40</v>
      </c>
    </row>
    <row r="105">
      <c r="A105" s="3" t="inlineStr">
        <is>
          <t>8036701</t>
        </is>
      </c>
      <c r="B105" s="3" t="inlineStr">
        <is>
          <t>Fellowes</t>
        </is>
      </c>
      <c r="C105" s="3" t="inlineStr">
        <is>
          <t>OFFICE SUITES LAPTOP RISER PLUS</t>
        </is>
      </c>
      <c r="D105" s="11" t="n">
        <v>33</v>
      </c>
      <c r="E105" s="12" t="n">
        <v>27.5</v>
      </c>
    </row>
    <row r="106">
      <c r="A106" s="3" t="inlineStr">
        <is>
          <t>8031101</t>
        </is>
      </c>
      <c r="B106" s="3" t="inlineStr">
        <is>
          <t>Fellowes</t>
        </is>
      </c>
      <c r="C106" s="3" t="inlineStr">
        <is>
          <t>OFFICE SUITES MONITOR RISER</t>
        </is>
      </c>
      <c r="D106" s="11" t="n">
        <v>44</v>
      </c>
      <c r="E106" s="12" t="n">
        <v>36.67</v>
      </c>
    </row>
    <row r="107">
      <c r="A107" s="3" t="inlineStr">
        <is>
          <t>8042501</t>
        </is>
      </c>
      <c r="B107" s="3" t="inlineStr">
        <is>
          <t>Fellowes</t>
        </is>
      </c>
      <c r="C107" s="3" t="inlineStr">
        <is>
          <t>PLATINUM SERIES DUAL MONITOR ARM</t>
        </is>
      </c>
      <c r="D107" s="11" t="n">
        <v>105</v>
      </c>
      <c r="E107" s="12" t="n">
        <v>87.5</v>
      </c>
    </row>
    <row r="108">
      <c r="A108" s="3" t="inlineStr">
        <is>
          <t>8056501</t>
        </is>
      </c>
      <c r="B108" s="3" t="inlineStr">
        <is>
          <t>Fellowes</t>
        </is>
      </c>
      <c r="C108" s="3" t="inlineStr">
        <is>
          <t>PLATINUM SERIES DUAL MONITOR ARM SIL</t>
        </is>
      </c>
      <c r="D108" s="11" t="n">
        <v>105</v>
      </c>
      <c r="E108" s="12" t="n">
        <v>87.5</v>
      </c>
    </row>
    <row r="109">
      <c r="A109" s="3" t="inlineStr">
        <is>
          <t>8043301</t>
        </is>
      </c>
      <c r="B109" s="3" t="inlineStr">
        <is>
          <t>Fellowes</t>
        </is>
      </c>
      <c r="C109" s="3" t="inlineStr">
        <is>
          <t>PLATINUM SERIES SINGLE MONITOR ARM</t>
        </is>
      </c>
      <c r="D109" s="11" t="n">
        <v>56</v>
      </c>
      <c r="E109" s="12" t="n">
        <v>46.67</v>
      </c>
    </row>
    <row r="110">
      <c r="A110" s="3" t="inlineStr">
        <is>
          <t>8042601</t>
        </is>
      </c>
      <c r="B110" s="3" t="inlineStr">
        <is>
          <t>Fellowes</t>
        </is>
      </c>
      <c r="C110" s="3" t="inlineStr">
        <is>
          <t>PLATINUM SERIES TRIPLE MONITOR ARM</t>
        </is>
      </c>
      <c r="D110" s="11" t="n">
        <v>143</v>
      </c>
      <c r="E110" s="12" t="n">
        <v>119.17</v>
      </c>
    </row>
    <row r="111">
      <c r="A111" s="3" t="inlineStr">
        <is>
          <t>9169401</t>
        </is>
      </c>
      <c r="B111" s="3" t="inlineStr">
        <is>
          <t>Fellowes</t>
        </is>
      </c>
      <c r="C111" s="3" t="inlineStr">
        <is>
          <t>PREMIUM MONITOR RISER GRAPHITE</t>
        </is>
      </c>
      <c r="D111" s="11" t="n">
        <v>32</v>
      </c>
      <c r="E111" s="12" t="n">
        <v>26.67</v>
      </c>
    </row>
    <row r="112">
      <c r="A112" s="3" t="inlineStr">
        <is>
          <t>91717</t>
        </is>
      </c>
      <c r="B112" s="3" t="inlineStr">
        <is>
          <t>Fellowes</t>
        </is>
      </c>
      <c r="C112" s="3" t="inlineStr">
        <is>
          <t>PREMIUM MONITOR RISER PLATINUM</t>
        </is>
      </c>
      <c r="D112" s="11" t="n">
        <v>32</v>
      </c>
      <c r="E112" s="12" t="n">
        <v>26.67</v>
      </c>
    </row>
    <row r="113">
      <c r="A113" s="3" t="inlineStr">
        <is>
          <t>91713</t>
        </is>
      </c>
      <c r="B113" s="3" t="inlineStr">
        <is>
          <t>Fellowes</t>
        </is>
      </c>
      <c r="C113" s="3" t="inlineStr">
        <is>
          <t>PREMIUM MONITOR RISER PLUS PLATINUM</t>
        </is>
      </c>
      <c r="D113" s="11" t="n">
        <v>48</v>
      </c>
      <c r="E113" s="12" t="n">
        <v>40</v>
      </c>
    </row>
    <row r="114">
      <c r="A114" s="3" t="inlineStr">
        <is>
          <t>8502601</t>
        </is>
      </c>
      <c r="B114" s="3" t="inlineStr">
        <is>
          <t>Fellowes</t>
        </is>
      </c>
      <c r="C114" s="3" t="inlineStr">
        <is>
          <t>REFLEX DUAL MONITOR ARM</t>
        </is>
      </c>
      <c r="D114" s="11" t="n">
        <v>43</v>
      </c>
      <c r="E114" s="12" t="n">
        <v>35.83</v>
      </c>
    </row>
    <row r="115">
      <c r="A115" s="3" t="inlineStr">
        <is>
          <t>8502501</t>
        </is>
      </c>
      <c r="B115" s="3" t="inlineStr">
        <is>
          <t>Fellowes</t>
        </is>
      </c>
      <c r="C115" s="3" t="inlineStr">
        <is>
          <t>REFLEX SINGLE MONITOR ARM</t>
        </is>
      </c>
      <c r="D115" s="11" t="n">
        <v>30</v>
      </c>
      <c r="E115" s="12" t="n">
        <v>25</v>
      </c>
    </row>
    <row r="116">
      <c r="A116" s="3" t="inlineStr">
        <is>
          <t>8020101</t>
        </is>
      </c>
      <c r="B116" s="3" t="inlineStr">
        <is>
          <t>Fellowes</t>
        </is>
      </c>
      <c r="C116" s="3" t="inlineStr">
        <is>
          <t>SMART SUITES MONITOR RISER</t>
        </is>
      </c>
      <c r="D116" s="11" t="n">
        <v>26</v>
      </c>
      <c r="E116" s="12" t="n">
        <v>21.67</v>
      </c>
    </row>
    <row r="117">
      <c r="A117" s="3" t="inlineStr">
        <is>
          <t>9169301</t>
        </is>
      </c>
      <c r="B117" s="3" t="inlineStr">
        <is>
          <t>Fellowes</t>
        </is>
      </c>
      <c r="C117" s="3" t="inlineStr">
        <is>
          <t>STANDARD MONITOR RISER - GRAPHITE</t>
        </is>
      </c>
      <c r="D117" s="11" t="n">
        <v>18</v>
      </c>
      <c r="E117" s="12" t="n">
        <v>15</v>
      </c>
    </row>
    <row r="118">
      <c r="A118" s="3" t="inlineStr">
        <is>
          <t>126815</t>
        </is>
      </c>
      <c r="B118" s="3" t="inlineStr">
        <is>
          <t>HAMA</t>
        </is>
      </c>
      <c r="C118" s="3" t="inlineStr">
        <is>
          <t>ALU LAPTOP STAND TILTING 40CM SILVER</t>
        </is>
      </c>
      <c r="D118" s="11" t="n">
        <v>27</v>
      </c>
      <c r="E118" s="12" t="n">
        <v>22.5</v>
      </c>
    </row>
    <row r="119">
      <c r="A119" s="3" t="inlineStr">
        <is>
          <t>4672</t>
        </is>
      </c>
      <c r="B119" s="3" t="inlineStr">
        <is>
          <t>HAMA</t>
        </is>
      </c>
      <c r="C119" s="3" t="inlineStr">
        <is>
          <t>FANCY STAND 170 II SELFIE STICK BT</t>
        </is>
      </c>
      <c r="D119" s="11" t="n">
        <v>22</v>
      </c>
      <c r="E119" s="12" t="n">
        <v>18.33</v>
      </c>
    </row>
    <row r="120">
      <c r="A120" s="3" t="inlineStr">
        <is>
          <t>4670</t>
        </is>
      </c>
      <c r="B120" s="3" t="inlineStr">
        <is>
          <t>HAMA</t>
        </is>
      </c>
      <c r="C120" s="3" t="inlineStr">
        <is>
          <t>FANCY STAND 70 II SELFIE STICK BT</t>
        </is>
      </c>
      <c r="D120" s="11" t="n">
        <v>10</v>
      </c>
      <c r="E120" s="12" t="n">
        <v>8.33</v>
      </c>
    </row>
    <row r="121">
      <c r="A121" s="3" t="inlineStr">
        <is>
          <t>220851</t>
        </is>
      </c>
      <c r="B121" s="3" t="inlineStr">
        <is>
          <t>HAMA</t>
        </is>
      </c>
      <c r="C121" s="3" t="inlineStr">
        <is>
          <t>FULLMOTION SLIM TV WALL BRACK 229CM</t>
        </is>
      </c>
      <c r="D121" s="11" t="n">
        <v>84</v>
      </c>
      <c r="E121" s="12" t="n">
        <v>70</v>
      </c>
    </row>
    <row r="122">
      <c r="A122" s="3" t="inlineStr">
        <is>
          <t>220904</t>
        </is>
      </c>
      <c r="B122" s="3" t="inlineStr">
        <is>
          <t>HAMA</t>
        </is>
      </c>
      <c r="C122" s="3" t="inlineStr">
        <is>
          <t>MONITOR MOUNT HEIGHT ADJ 13-35 WHT</t>
        </is>
      </c>
      <c r="D122" s="11" t="n">
        <v>34</v>
      </c>
      <c r="E122" s="12" t="n">
        <v>28.33</v>
      </c>
    </row>
    <row r="123">
      <c r="A123" s="3" t="inlineStr">
        <is>
          <t>220805</t>
        </is>
      </c>
      <c r="B123" s="3" t="inlineStr">
        <is>
          <t>HAMA</t>
        </is>
      </c>
      <c r="C123" s="3" t="inlineStr">
        <is>
          <t>TV WALL BRACKET RIGID 122CM TO 25KG</t>
        </is>
      </c>
      <c r="D123" s="11" t="n">
        <v>10</v>
      </c>
      <c r="E123" s="12" t="n">
        <v>8.33</v>
      </c>
    </row>
    <row r="124">
      <c r="A124" s="3" t="inlineStr">
        <is>
          <t>220807</t>
        </is>
      </c>
      <c r="B124" s="3" t="inlineStr">
        <is>
          <t>HAMA</t>
        </is>
      </c>
      <c r="C124" s="3" t="inlineStr">
        <is>
          <t>TV WALL BRACKET RIGID 191CM TO 40KG</t>
        </is>
      </c>
      <c r="D124" s="11" t="n">
        <v>15</v>
      </c>
      <c r="E124" s="12" t="n">
        <v>12.5</v>
      </c>
    </row>
    <row r="125">
      <c r="A125" s="3" t="inlineStr">
        <is>
          <t>220842</t>
        </is>
      </c>
      <c r="B125" s="3" t="inlineStr">
        <is>
          <t>HAMA</t>
        </is>
      </c>
      <c r="C125" s="3" t="inlineStr">
        <is>
          <t>TV WALL BRACKET RIGID 229CM 100KG</t>
        </is>
      </c>
      <c r="D125" s="11" t="n">
        <v>25</v>
      </c>
      <c r="E125" s="12" t="n">
        <v>20.83</v>
      </c>
    </row>
    <row r="126">
      <c r="A126" s="3" t="inlineStr">
        <is>
          <t>220848</t>
        </is>
      </c>
      <c r="B126" s="3" t="inlineStr">
        <is>
          <t>HAMA</t>
        </is>
      </c>
      <c r="C126" s="3" t="inlineStr">
        <is>
          <t>TV WALL BRACKET SWIVEL 122CM 25KG</t>
        </is>
      </c>
      <c r="D126" s="11" t="n">
        <v>66</v>
      </c>
      <c r="E126" s="12" t="n">
        <v>55</v>
      </c>
    </row>
    <row r="127">
      <c r="A127" s="3" t="inlineStr">
        <is>
          <t>220841</t>
        </is>
      </c>
      <c r="B127" s="3" t="inlineStr">
        <is>
          <t>HAMA</t>
        </is>
      </c>
      <c r="C127" s="3" t="inlineStr">
        <is>
          <t>TV WALL BRACKET SWIVEL 165CM 25KG</t>
        </is>
      </c>
      <c r="D127" s="11" t="n">
        <v>78</v>
      </c>
      <c r="E127" s="12" t="n">
        <v>65</v>
      </c>
    </row>
    <row r="128">
      <c r="A128" s="3" t="inlineStr">
        <is>
          <t>220834</t>
        </is>
      </c>
      <c r="B128" s="3" t="inlineStr">
        <is>
          <t>HAMA</t>
        </is>
      </c>
      <c r="C128" s="3" t="inlineStr">
        <is>
          <t>TV WALL BRACKET TILT PULL 165CM 35KG</t>
        </is>
      </c>
      <c r="D128" s="11" t="n">
        <v>50</v>
      </c>
      <c r="E128" s="12" t="n">
        <v>41.67</v>
      </c>
    </row>
    <row r="129">
      <c r="A129" s="3" t="inlineStr">
        <is>
          <t>80-04000004G000</t>
        </is>
      </c>
      <c r="B129" s="3" t="inlineStr">
        <is>
          <t>Hannspree</t>
        </is>
      </c>
      <c r="C129" s="3" t="inlineStr">
        <is>
          <t>HEIGHT ADJ STAND 19-24IN VESA</t>
        </is>
      </c>
      <c r="D129" s="11" t="n">
        <v>23</v>
      </c>
      <c r="E129" s="12" t="n">
        <v>19.17</v>
      </c>
    </row>
    <row r="130">
      <c r="A130" s="3" t="inlineStr">
        <is>
          <t>80-04000003G002</t>
        </is>
      </c>
      <c r="B130" s="3" t="inlineStr">
        <is>
          <t>Hanspree</t>
        </is>
      </c>
      <c r="C130" s="3" t="inlineStr">
        <is>
          <t>HEIGHT ADJUST STAND 24-27IN VESA</t>
        </is>
      </c>
      <c r="D130" s="11" t="n">
        <v>28</v>
      </c>
      <c r="E130" s="12" t="n">
        <v>23.33</v>
      </c>
    </row>
    <row r="131">
      <c r="A131" s="3" t="inlineStr">
        <is>
          <t>80-04000014G000</t>
        </is>
      </c>
      <c r="B131" s="3" t="inlineStr">
        <is>
          <t>Hanspree</t>
        </is>
      </c>
      <c r="C131" s="3" t="inlineStr">
        <is>
          <t>HEIGHT ADJUSTABLE STAND 23.6-28 VESA</t>
        </is>
      </c>
      <c r="D131" s="11" t="n">
        <v>30</v>
      </c>
      <c r="E131" s="12" t="n">
        <v>25</v>
      </c>
    </row>
    <row r="132">
      <c r="A132" s="3" t="inlineStr">
        <is>
          <t>G1K23AA</t>
        </is>
      </c>
      <c r="B132" s="3" t="inlineStr">
        <is>
          <t>Hewlett Packard Incorporated</t>
        </is>
      </c>
      <c r="C132" s="3" t="inlineStr">
        <is>
          <t>HP DM CHASSIS TOWER STAND</t>
        </is>
      </c>
      <c r="D132" s="11" t="n">
        <v>10</v>
      </c>
      <c r="E132" s="12" t="n">
        <v>8.33</v>
      </c>
    </row>
    <row r="133">
      <c r="A133" s="3" t="inlineStr">
        <is>
          <t>99T54AA</t>
        </is>
      </c>
      <c r="B133" s="3" t="inlineStr">
        <is>
          <t>Hewlett Packard Incorporated</t>
        </is>
      </c>
      <c r="C133" s="3" t="inlineStr">
        <is>
          <t>HP DM V4+ VESA SLEEVE</t>
        </is>
      </c>
      <c r="D133" s="11" t="n">
        <v>31</v>
      </c>
      <c r="E133" s="12" t="n">
        <v>25.83</v>
      </c>
    </row>
    <row r="134">
      <c r="A134" s="3" t="inlineStr">
        <is>
          <t>99T55AA</t>
        </is>
      </c>
      <c r="B134" s="3" t="inlineStr">
        <is>
          <t>Hewlett Packard Incorporated</t>
        </is>
      </c>
      <c r="C134" s="3" t="inlineStr">
        <is>
          <t>HP DM V4+ VESA SLEEVE WPSH</t>
        </is>
      </c>
      <c r="D134" s="11" t="n">
        <v>64</v>
      </c>
      <c r="E134" s="12" t="n">
        <v>53.33</v>
      </c>
    </row>
    <row r="135">
      <c r="A135" s="3" t="inlineStr">
        <is>
          <t>T0A01AA</t>
        </is>
      </c>
      <c r="B135" s="3" t="inlineStr">
        <is>
          <t>Hewlett Packard Incorporated</t>
        </is>
      </c>
      <c r="C135" s="3" t="inlineStr">
        <is>
          <t>HP PROONE 400 G2 AIO RECLINE STAND</t>
        </is>
      </c>
      <c r="D135" s="11" t="n">
        <v>112</v>
      </c>
      <c r="E135" s="12" t="n">
        <v>93.33</v>
      </c>
    </row>
    <row r="136">
      <c r="A136" s="3" t="inlineStr">
        <is>
          <t>4N006AA</t>
        </is>
      </c>
      <c r="B136" s="3" t="inlineStr">
        <is>
          <t>Hewlett Packard Incorporated</t>
        </is>
      </c>
      <c r="C136" s="3" t="inlineStr">
        <is>
          <t>HP Z2 MINI VERTICAL STAND</t>
        </is>
      </c>
      <c r="D136" s="11" t="n">
        <v>22</v>
      </c>
      <c r="E136" s="12" t="n">
        <v>18.33</v>
      </c>
    </row>
    <row r="137">
      <c r="A137" s="3" t="inlineStr">
        <is>
          <t>Y7B61AA</t>
        </is>
      </c>
      <c r="B137" s="3" t="inlineStr">
        <is>
          <t>Hewlett Packard Incorporated</t>
        </is>
      </c>
      <c r="C137" s="3" t="inlineStr">
        <is>
          <t>HP Z2MINI ARM/WALL VESA MOUNT SOLUT</t>
        </is>
      </c>
      <c r="D137" s="11" t="n">
        <v>80</v>
      </c>
      <c r="E137" s="12" t="n">
        <v>66.67</v>
      </c>
    </row>
    <row r="138">
      <c r="A138" s="3" t="inlineStr">
        <is>
          <t>8G110AA</t>
        </is>
      </c>
      <c r="B138" s="3" t="inlineStr">
        <is>
          <t>Hp Poly</t>
        </is>
      </c>
      <c r="C138" s="3" t="inlineStr">
        <is>
          <t>POLY VOY 4320-M BT700+CH STAND CS1</t>
        </is>
      </c>
      <c r="D138" s="11" t="n">
        <v>257</v>
      </c>
      <c r="E138" s="12" t="n">
        <v>214.17</v>
      </c>
    </row>
    <row r="139">
      <c r="A139" s="3" t="inlineStr">
        <is>
          <t>8G103AA</t>
        </is>
      </c>
      <c r="B139" s="3" t="inlineStr">
        <is>
          <t>Hp Poly</t>
        </is>
      </c>
      <c r="C139" s="3" t="inlineStr">
        <is>
          <t>POLY VOY4310 USB-C+BT700+CHSTAND CS1</t>
        </is>
      </c>
      <c r="D139" s="11" t="n">
        <v>238</v>
      </c>
      <c r="E139" s="12" t="n">
        <v>198.33</v>
      </c>
    </row>
    <row r="140">
      <c r="A140" s="3" t="inlineStr">
        <is>
          <t>HS1150GYGL</t>
        </is>
      </c>
      <c r="B140" s="3" t="inlineStr">
        <is>
          <t>Hyper</t>
        </is>
      </c>
      <c r="C140" s="3" t="inlineStr">
        <is>
          <t>HYPERSPACE FLEX LAPTOP STAND</t>
        </is>
      </c>
      <c r="D140" s="11" t="n">
        <v>57</v>
      </c>
      <c r="E140" s="12" t="n">
        <v>47.5</v>
      </c>
    </row>
    <row r="141">
      <c r="A141" s="3" t="inlineStr">
        <is>
          <t>HS1110GYGL</t>
        </is>
      </c>
      <c r="B141" s="3" t="inlineStr">
        <is>
          <t>Hyper</t>
        </is>
      </c>
      <c r="C141" s="3" t="inlineStr">
        <is>
          <t>HYPERSPACE LAPTOP STAND - GREY</t>
        </is>
      </c>
      <c r="D141" s="11" t="n">
        <v>38</v>
      </c>
      <c r="E141" s="12" t="n">
        <v>31.67</v>
      </c>
    </row>
    <row r="142">
      <c r="A142" s="3" t="inlineStr">
        <is>
          <t>K50417WW</t>
        </is>
      </c>
      <c r="B142" s="3" t="inlineStr">
        <is>
          <t>Kensington</t>
        </is>
      </c>
      <c r="C142" s="3" t="inlineStr">
        <is>
          <t>EASY RISER ALUMINUM LAPTOP RISER</t>
        </is>
      </c>
      <c r="D142" s="11" t="n">
        <v>27</v>
      </c>
      <c r="E142" s="12" t="n">
        <v>22.5</v>
      </c>
    </row>
    <row r="143">
      <c r="A143" s="3" t="inlineStr">
        <is>
          <t>K55726EU</t>
        </is>
      </c>
      <c r="B143" s="3" t="inlineStr">
        <is>
          <t>Kensington</t>
        </is>
      </c>
      <c r="C143" s="3" t="inlineStr">
        <is>
          <t>EXTRA WIDE MONITOR STAND</t>
        </is>
      </c>
      <c r="D143" s="11" t="n">
        <v>25</v>
      </c>
      <c r="E143" s="12" t="n">
        <v>20.83</v>
      </c>
    </row>
    <row r="144">
      <c r="A144" s="3" t="inlineStr">
        <is>
          <t>K52805EU</t>
        </is>
      </c>
      <c r="B144" s="3" t="inlineStr">
        <is>
          <t>Kensington</t>
        </is>
      </c>
      <c r="C144" s="3" t="inlineStr">
        <is>
          <t>K: EASY RISER EQ</t>
        </is>
      </c>
      <c r="D144" s="11" t="n">
        <v>24</v>
      </c>
      <c r="E144" s="12" t="n">
        <v>20</v>
      </c>
    </row>
    <row r="145">
      <c r="A145" s="3" t="inlineStr">
        <is>
          <t>K50424WW</t>
        </is>
      </c>
      <c r="B145" s="3" t="inlineStr">
        <is>
          <t>Kensington</t>
        </is>
      </c>
      <c r="C145" s="3" t="inlineStr">
        <is>
          <t>K: UNIVERSAL TABLETOP LAPTOP RISER</t>
        </is>
      </c>
      <c r="D145" s="11" t="n">
        <v>40</v>
      </c>
      <c r="E145" s="12" t="n">
        <v>33.33</v>
      </c>
    </row>
    <row r="146">
      <c r="A146" s="3" t="inlineStr">
        <is>
          <t>60112</t>
        </is>
      </c>
      <c r="B146" s="3" t="inlineStr">
        <is>
          <t>Kensington</t>
        </is>
      </c>
      <c r="C146" s="3" t="inlineStr">
        <is>
          <t>KENSINGTON EASY RISER</t>
        </is>
      </c>
      <c r="D146" s="11" t="n">
        <v>24</v>
      </c>
      <c r="E146" s="12" t="n">
        <v>20</v>
      </c>
    </row>
    <row r="147">
      <c r="A147" s="3" t="inlineStr">
        <is>
          <t>K58277WW</t>
        </is>
      </c>
      <c r="B147" s="3" t="inlineStr">
        <is>
          <t>Kensington</t>
        </is>
      </c>
      <c r="C147" s="3" t="inlineStr">
        <is>
          <t>KENSINGTON ELEVATED STAND</t>
        </is>
      </c>
      <c r="D147" s="11" t="n">
        <v>27</v>
      </c>
      <c r="E147" s="12" t="n">
        <v>22.5</v>
      </c>
    </row>
    <row r="148">
      <c r="A148" s="3" t="inlineStr">
        <is>
          <t>K53801WW</t>
        </is>
      </c>
      <c r="B148" s="3" t="inlineStr">
        <is>
          <t>Kensington</t>
        </is>
      </c>
      <c r="C148" s="3" t="inlineStr">
        <is>
          <t>LAPTOP HOLDER VESA MOUNT ARMS</t>
        </is>
      </c>
      <c r="D148" s="11" t="n">
        <v>28</v>
      </c>
      <c r="E148" s="12" t="n">
        <v>23.33</v>
      </c>
    </row>
    <row r="149">
      <c r="A149" s="3" t="inlineStr">
        <is>
          <t>K52786WW</t>
        </is>
      </c>
      <c r="B149" s="3" t="inlineStr">
        <is>
          <t>Kensington</t>
        </is>
      </c>
      <c r="C149" s="3" t="inlineStr">
        <is>
          <t>MONITOR STAND PLUS BLACK</t>
        </is>
      </c>
      <c r="D149" s="11" t="n">
        <v>65</v>
      </c>
      <c r="E149" s="12" t="n">
        <v>54.17</v>
      </c>
    </row>
    <row r="150">
      <c r="A150" s="3" t="inlineStr">
        <is>
          <t>K52797WW</t>
        </is>
      </c>
      <c r="B150" s="3" t="inlineStr">
        <is>
          <t>Kensington</t>
        </is>
      </c>
      <c r="C150" s="3" t="inlineStr">
        <is>
          <t>MONITOR STAND PLUS WIDE BLACK</t>
        </is>
      </c>
      <c r="D150" s="11" t="n">
        <v>57</v>
      </c>
      <c r="E150" s="12" t="n">
        <v>47.5</v>
      </c>
    </row>
    <row r="151">
      <c r="A151" s="3" t="inlineStr">
        <is>
          <t>K55471EU</t>
        </is>
      </c>
      <c r="B151" s="3" t="inlineStr">
        <is>
          <t>Kensington</t>
        </is>
      </c>
      <c r="C151" s="3" t="inlineStr">
        <is>
          <t>ONETOUCH HEIGHT ADJUST DUALMON ARM</t>
        </is>
      </c>
      <c r="D151" s="11" t="n">
        <v>176</v>
      </c>
      <c r="E151" s="12" t="n">
        <v>146.67</v>
      </c>
    </row>
    <row r="152">
      <c r="A152" s="3" t="inlineStr">
        <is>
          <t>K55470EU</t>
        </is>
      </c>
      <c r="B152" s="3" t="inlineStr">
        <is>
          <t>Kensington</t>
        </is>
      </c>
      <c r="C152" s="3" t="inlineStr">
        <is>
          <t>ONETOUCH HEIGHT ADJUST SING MON ARM</t>
        </is>
      </c>
      <c r="D152" s="11" t="n">
        <v>98</v>
      </c>
      <c r="E152" s="12" t="n">
        <v>81.67</v>
      </c>
    </row>
    <row r="153">
      <c r="A153" s="3" t="inlineStr">
        <is>
          <t>K59601WW</t>
        </is>
      </c>
      <c r="B153" s="3" t="inlineStr">
        <is>
          <t>Kensington</t>
        </is>
      </c>
      <c r="C153" s="3" t="inlineStr">
        <is>
          <t>ONETOUCH HEIGHTADJUST DUAL ARM BLK</t>
        </is>
      </c>
      <c r="D153" s="11" t="n">
        <v>176</v>
      </c>
      <c r="E153" s="12" t="n">
        <v>146.67</v>
      </c>
    </row>
    <row r="154">
      <c r="A154" s="3" t="inlineStr">
        <is>
          <t>K50421EU</t>
        </is>
      </c>
      <c r="B154" s="3" t="inlineStr">
        <is>
          <t>Kensington</t>
        </is>
      </c>
      <c r="C154" s="3" t="inlineStr">
        <is>
          <t>SMARTFIT EASY RISER 2.0 SMALL</t>
        </is>
      </c>
      <c r="D154" s="11" t="n">
        <v>19</v>
      </c>
      <c r="E154" s="12" t="n">
        <v>15.83</v>
      </c>
    </row>
    <row r="155">
      <c r="A155" s="3" t="inlineStr">
        <is>
          <t>K50420EU</t>
        </is>
      </c>
      <c r="B155" s="3" t="inlineStr">
        <is>
          <t>Kensington</t>
        </is>
      </c>
      <c r="C155" s="3" t="inlineStr">
        <is>
          <t>SMARTFIT EASY RISER GO LARGE</t>
        </is>
      </c>
      <c r="D155" s="11" t="n">
        <v>24</v>
      </c>
      <c r="E155" s="12" t="n">
        <v>20</v>
      </c>
    </row>
    <row r="156">
      <c r="A156" s="3" t="inlineStr">
        <is>
          <t>K50427WW</t>
        </is>
      </c>
      <c r="B156" s="3" t="inlineStr">
        <is>
          <t>Kensington</t>
        </is>
      </c>
      <c r="C156" s="3" t="inlineStr">
        <is>
          <t>SMARTFIT EQ ADJUSTABLE LAPTOP STAND</t>
        </is>
      </c>
      <c r="D156" s="11" t="n">
        <v>34</v>
      </c>
      <c r="E156" s="12" t="n">
        <v>28.33</v>
      </c>
    </row>
    <row r="157">
      <c r="A157" s="3" t="inlineStr">
        <is>
          <t>K55409WW</t>
        </is>
      </c>
      <c r="B157" s="3" t="inlineStr">
        <is>
          <t>Kensington</t>
        </is>
      </c>
      <c r="C157" s="3" t="inlineStr">
        <is>
          <t>SMARTFIT ERGO DUAL MONITOR ARM</t>
        </is>
      </c>
      <c r="D157" s="11" t="n">
        <v>57</v>
      </c>
      <c r="E157" s="12" t="n">
        <v>47.5</v>
      </c>
    </row>
    <row r="158">
      <c r="A158" s="3" t="inlineStr">
        <is>
          <t>K58271WW</t>
        </is>
      </c>
      <c r="B158" s="3" t="inlineStr">
        <is>
          <t>Kensington</t>
        </is>
      </c>
      <c r="C158" s="3" t="inlineStr">
        <is>
          <t>SMARTFIT FREESTAND DUO MONITOR STAND</t>
        </is>
      </c>
      <c r="D158" s="11" t="n">
        <v>60</v>
      </c>
      <c r="E158" s="12" t="n">
        <v>50</v>
      </c>
    </row>
    <row r="159">
      <c r="A159" s="3" t="inlineStr">
        <is>
          <t>K52783WW</t>
        </is>
      </c>
      <c r="B159" s="3" t="inlineStr">
        <is>
          <t>Kensington</t>
        </is>
      </c>
      <c r="C159" s="3" t="inlineStr">
        <is>
          <t>SMARTFIT LAPTOP RISER</t>
        </is>
      </c>
      <c r="D159" s="11" t="n">
        <v>75</v>
      </c>
      <c r="E159" s="12" t="n">
        <v>62.5</v>
      </c>
    </row>
    <row r="160">
      <c r="A160" s="3" t="inlineStr">
        <is>
          <t>K52785WW</t>
        </is>
      </c>
      <c r="B160" s="3" t="inlineStr">
        <is>
          <t>Kensington</t>
        </is>
      </c>
      <c r="C160" s="3" t="inlineStr">
        <is>
          <t>SMARTFIT MONITOR STAND PLUS - 24INCH</t>
        </is>
      </c>
      <c r="D160" s="11" t="n">
        <v>37</v>
      </c>
      <c r="E160" s="12" t="n">
        <v>30.83</v>
      </c>
    </row>
    <row r="161">
      <c r="A161" s="3" t="inlineStr">
        <is>
          <t>K55725EU</t>
        </is>
      </c>
      <c r="B161" s="3" t="inlineStr">
        <is>
          <t>Kensington</t>
        </is>
      </c>
      <c r="C161" s="3" t="inlineStr">
        <is>
          <t>SMARTFIT MONITOR STAND WITH DRAWER</t>
        </is>
      </c>
      <c r="D161" s="11" t="n">
        <v>40</v>
      </c>
      <c r="E161" s="12" t="n">
        <v>33.33</v>
      </c>
    </row>
    <row r="162">
      <c r="A162" s="3" t="inlineStr">
        <is>
          <t>K52804WW</t>
        </is>
      </c>
      <c r="B162" s="3" t="inlineStr">
        <is>
          <t>Kensington</t>
        </is>
      </c>
      <c r="C162" s="3" t="inlineStr">
        <is>
          <t>SMARTFIT SIT STAND DESK</t>
        </is>
      </c>
      <c r="D162" s="11" t="n">
        <v>488</v>
      </c>
      <c r="E162" s="12" t="n">
        <v>406.67</v>
      </c>
    </row>
    <row r="163">
      <c r="A163" s="3" t="inlineStr">
        <is>
          <t>K55408WW</t>
        </is>
      </c>
      <c r="B163" s="3" t="inlineStr">
        <is>
          <t>Kensington</t>
        </is>
      </c>
      <c r="C163" s="3" t="inlineStr">
        <is>
          <t>SMARTFITERGOSINGLE MONITOR ARM LONG</t>
        </is>
      </c>
      <c r="D163" s="11" t="n">
        <v>48</v>
      </c>
      <c r="E163" s="12" t="n">
        <v>40</v>
      </c>
    </row>
    <row r="164">
      <c r="A164" s="3" t="inlineStr">
        <is>
          <t>K55411WW</t>
        </is>
      </c>
      <c r="B164" s="3" t="inlineStr">
        <is>
          <t>Kensington</t>
        </is>
      </c>
      <c r="C164" s="3" t="inlineStr">
        <is>
          <t>SMRTFITERGOSINGLE MONITOR ARM SHORT</t>
        </is>
      </c>
      <c r="D164" s="11" t="n">
        <v>38</v>
      </c>
      <c r="E164" s="12" t="n">
        <v>31.67</v>
      </c>
    </row>
    <row r="165">
      <c r="A165" s="3" t="inlineStr">
        <is>
          <t>K55513WW</t>
        </is>
      </c>
      <c r="B165" s="3" t="inlineStr">
        <is>
          <t>Kensington</t>
        </is>
      </c>
      <c r="C165" s="3" t="inlineStr">
        <is>
          <t>SPACE SAVING MONITOR ARM DUAL</t>
        </is>
      </c>
      <c r="D165" s="11" t="n">
        <v>83</v>
      </c>
      <c r="E165" s="12" t="n">
        <v>69.17</v>
      </c>
    </row>
    <row r="166">
      <c r="A166" s="3" t="inlineStr">
        <is>
          <t>K55512WW</t>
        </is>
      </c>
      <c r="B166" s="3" t="inlineStr">
        <is>
          <t>Kensington</t>
        </is>
      </c>
      <c r="C166" s="3" t="inlineStr">
        <is>
          <t>SPACE SAVING MONITOR ARM SINGLE</t>
        </is>
      </c>
      <c r="D166" s="11" t="n">
        <v>60</v>
      </c>
      <c r="E166" s="12" t="n">
        <v>50</v>
      </c>
    </row>
    <row r="167">
      <c r="A167" s="3" t="inlineStr">
        <is>
          <t>K52787WW</t>
        </is>
      </c>
      <c r="B167" s="3" t="inlineStr">
        <is>
          <t>Kensington</t>
        </is>
      </c>
      <c r="C167" s="3" t="inlineStr">
        <is>
          <t>SPIN2 MONITOR STAND BLACK</t>
        </is>
      </c>
      <c r="D167" s="11" t="n">
        <v>39</v>
      </c>
      <c r="E167" s="12" t="n">
        <v>32.5</v>
      </c>
    </row>
    <row r="168">
      <c r="A168" s="3" t="inlineStr">
        <is>
          <t>4XF0N03161</t>
        </is>
      </c>
      <c r="B168" s="3" t="inlineStr">
        <is>
          <t>Lenovo</t>
        </is>
      </c>
      <c r="C168" s="3" t="inlineStr">
        <is>
          <t>THINKCENTRE TINY VESA MOUNT II</t>
        </is>
      </c>
      <c r="D168" s="11" t="n">
        <v>26</v>
      </c>
      <c r="E168" s="12" t="n">
        <v>21.67</v>
      </c>
    </row>
    <row r="169">
      <c r="A169" s="3" t="inlineStr">
        <is>
          <t>40971</t>
        </is>
      </c>
      <c r="B169" s="3" t="inlineStr">
        <is>
          <t>Lindy</t>
        </is>
      </c>
      <c r="C169" s="3" t="inlineStr">
        <is>
          <t>SINGLE DISPLAY FIXED DESK MOUNT</t>
        </is>
      </c>
      <c r="D169" s="11" t="n">
        <v>11</v>
      </c>
      <c r="E169" s="12" t="n">
        <v>9.17</v>
      </c>
    </row>
    <row r="170">
      <c r="A170" s="3" t="inlineStr">
        <is>
          <t>WLMT-1021</t>
        </is>
      </c>
      <c r="B170" s="3" t="inlineStr">
        <is>
          <t>Motorola Solutions</t>
        </is>
      </c>
      <c r="C170" s="3" t="inlineStr">
        <is>
          <t>PENDANT ARM; 20CM LONG; 1.5 NPT</t>
        </is>
      </c>
      <c r="D170" s="11" t="n">
        <v>81</v>
      </c>
      <c r="E170" s="12" t="n">
        <v>67.5</v>
      </c>
    </row>
    <row r="171">
      <c r="A171" s="3" t="inlineStr">
        <is>
          <t>1008B</t>
        </is>
      </c>
      <c r="B171" s="3" t="inlineStr">
        <is>
          <t>Multibrackets</t>
        </is>
      </c>
      <c r="C171" s="3" t="inlineStr">
        <is>
          <t>UNIVERSAL WALL MOUNT FIXED M</t>
        </is>
      </c>
      <c r="D171" s="11" t="n">
        <v>39</v>
      </c>
      <c r="E171" s="12" t="n">
        <v>32.5</v>
      </c>
    </row>
    <row r="172">
      <c r="A172" s="3" t="inlineStr">
        <is>
          <t>OWM3001ST</t>
        </is>
      </c>
      <c r="B172" s="3" t="inlineStr">
        <is>
          <t>Optoma</t>
        </is>
      </c>
      <c r="C172" s="3" t="inlineStr">
        <is>
          <t>COMPACT TELESCOPIC ARM</t>
        </is>
      </c>
      <c r="D172" s="11" t="n">
        <v>172</v>
      </c>
      <c r="E172" s="12" t="n">
        <v>143.33</v>
      </c>
    </row>
    <row r="173">
      <c r="A173" s="3" t="inlineStr">
        <is>
          <t>OCM818B-RU</t>
        </is>
      </c>
      <c r="B173" s="3" t="inlineStr">
        <is>
          <t>Optoma</t>
        </is>
      </c>
      <c r="C173" s="3" t="inlineStr">
        <is>
          <t>OPTOMA FLUSH MOUNT BLACK RETAIL</t>
        </is>
      </c>
      <c r="D173" s="11" t="n">
        <v>68</v>
      </c>
      <c r="E173" s="12" t="n">
        <v>56.67</v>
      </c>
    </row>
    <row r="174">
      <c r="A174" s="3" t="inlineStr">
        <is>
          <t>OCM815B</t>
        </is>
      </c>
      <c r="B174" s="3" t="inlineStr">
        <is>
          <t>Optoma</t>
        </is>
      </c>
      <c r="C174" s="3" t="inlineStr">
        <is>
          <t>OPTOMA POLE MOUNT BLACK</t>
        </is>
      </c>
      <c r="D174" s="11" t="n">
        <v>68</v>
      </c>
      <c r="E174" s="12" t="n">
        <v>56.67</v>
      </c>
    </row>
    <row r="175">
      <c r="A175" s="3" t="inlineStr">
        <is>
          <t>OCM815W</t>
        </is>
      </c>
      <c r="B175" s="3" t="inlineStr">
        <is>
          <t>Optoma</t>
        </is>
      </c>
      <c r="C175" s="3" t="inlineStr">
        <is>
          <t>OPTOMA POLE MOUNT WHITE</t>
        </is>
      </c>
      <c r="D175" s="11" t="n">
        <v>68</v>
      </c>
      <c r="E175" s="12" t="n">
        <v>56.67</v>
      </c>
    </row>
    <row r="176">
      <c r="A176" s="3" t="inlineStr">
        <is>
          <t>W3F00000051</t>
        </is>
      </c>
      <c r="B176" s="3" t="inlineStr">
        <is>
          <t>Optoma</t>
        </is>
      </c>
      <c r="C176" s="3" t="inlineStr">
        <is>
          <t>OWMFP05 WALL MOUNT FOR IFP DISPLAYS</t>
        </is>
      </c>
      <c r="D176" s="11" t="n">
        <v>65</v>
      </c>
      <c r="E176" s="12" t="n">
        <v>54.17</v>
      </c>
    </row>
    <row r="177">
      <c r="A177" s="3" t="inlineStr">
        <is>
          <t>OCM818W-RU</t>
        </is>
      </c>
      <c r="B177" s="3" t="inlineStr">
        <is>
          <t>Optoma</t>
        </is>
      </c>
      <c r="C177" s="3" t="inlineStr">
        <is>
          <t>UNIVERSAL FLUSH CEILING MOUNT WHITE</t>
        </is>
      </c>
      <c r="D177" s="11" t="n">
        <v>68</v>
      </c>
      <c r="E177" s="12" t="n">
        <v>56.67</v>
      </c>
    </row>
    <row r="178">
      <c r="A178" s="3" t="inlineStr">
        <is>
          <t>H1AX00000276</t>
        </is>
      </c>
      <c r="B178" s="3" t="inlineStr">
        <is>
          <t>Optoma</t>
        </is>
      </c>
      <c r="C178" s="3" t="inlineStr">
        <is>
          <t>WIB6560A 55IN &amp; 65IN FP WALL MOUNT</t>
        </is>
      </c>
      <c r="D178" s="11" t="n">
        <v>76</v>
      </c>
      <c r="E178" s="12" t="n">
        <v>63.33</v>
      </c>
    </row>
    <row r="179">
      <c r="A179" s="3" t="inlineStr">
        <is>
          <t>H1AX00000257</t>
        </is>
      </c>
      <c r="B179" s="3" t="inlineStr">
        <is>
          <t>Optoma</t>
        </is>
      </c>
      <c r="C179" s="3" t="inlineStr">
        <is>
          <t>WIB9080A 75IN + FP WALL MOUNT</t>
        </is>
      </c>
      <c r="D179" s="11" t="n">
        <v>76</v>
      </c>
      <c r="E179" s="12" t="n">
        <v>63.33</v>
      </c>
    </row>
    <row r="180">
      <c r="A180" s="3" t="inlineStr">
        <is>
          <t>DS-VW775-QR</t>
        </is>
      </c>
      <c r="B180" s="3" t="inlineStr">
        <is>
          <t>Peerless</t>
        </is>
      </c>
      <c r="C180" s="3" t="inlineStr">
        <is>
          <t>FULL SERVICE WALL MOUNT 46-60</t>
        </is>
      </c>
      <c r="D180" s="11" t="n">
        <v>403</v>
      </c>
      <c r="E180" s="12" t="n">
        <v>335.83</v>
      </c>
    </row>
    <row r="181">
      <c r="A181" s="3" t="inlineStr">
        <is>
          <t>DS-VW795-QR</t>
        </is>
      </c>
      <c r="B181" s="3" t="inlineStr">
        <is>
          <t>Peerless</t>
        </is>
      </c>
      <c r="C181" s="3" t="inlineStr">
        <is>
          <t>FULLSERVICE VIDEO WALL MOUNT WITH QU</t>
        </is>
      </c>
      <c r="D181" s="11" t="n">
        <v>593</v>
      </c>
      <c r="E181" s="12" t="n">
        <v>494.17</v>
      </c>
    </row>
    <row r="182">
      <c r="A182" s="3" t="inlineStr">
        <is>
          <t>DS-VW765-LQR</t>
        </is>
      </c>
      <c r="B182" s="3" t="inlineStr">
        <is>
          <t>Peerless</t>
        </is>
      </c>
      <c r="C182" s="3" t="inlineStr">
        <is>
          <t>FULLSERVICE VIDEO WALL MOUNT WITH QU</t>
        </is>
      </c>
      <c r="D182" s="11" t="n">
        <v>403</v>
      </c>
      <c r="E182" s="12" t="n">
        <v>335.83</v>
      </c>
    </row>
    <row r="183">
      <c r="A183" s="3" t="inlineStr">
        <is>
          <t>ESF655P</t>
        </is>
      </c>
      <c r="B183" s="3" t="inlineStr">
        <is>
          <t>Peerless</t>
        </is>
      </c>
      <c r="C183" s="3" t="inlineStr">
        <is>
          <t>OUTDOOR FLAT WALL MOUNT PORTRAIT</t>
        </is>
      </c>
      <c r="D183" s="11" t="n">
        <v>235</v>
      </c>
      <c r="E183" s="12" t="n">
        <v>195.83</v>
      </c>
    </row>
    <row r="184">
      <c r="A184" s="3" t="inlineStr">
        <is>
          <t>SF650P</t>
        </is>
      </c>
      <c r="B184" s="3" t="inlineStr">
        <is>
          <t>Peerless</t>
        </is>
      </c>
      <c r="C184" s="3" t="inlineStr">
        <is>
          <t>PEERLESS PEERSF650P MOUNT BRAC 39-75</t>
        </is>
      </c>
      <c r="D184" s="11" t="n">
        <v>71</v>
      </c>
      <c r="E184" s="12" t="n">
        <v>59.17</v>
      </c>
    </row>
    <row r="185">
      <c r="A185" s="3" t="inlineStr">
        <is>
          <t>PF650</t>
        </is>
      </c>
      <c r="B185" s="3" t="inlineStr">
        <is>
          <t>Peerless</t>
        </is>
      </c>
      <c r="C185" s="3" t="inlineStr">
        <is>
          <t>PEERLESS PRO UNIVERSAL FLAT WALL MOU</t>
        </is>
      </c>
      <c r="D185" s="11" t="n">
        <v>58</v>
      </c>
      <c r="E185" s="12" t="n">
        <v>48.33</v>
      </c>
    </row>
    <row r="186">
      <c r="A186" s="3" t="inlineStr">
        <is>
          <t>PT640</t>
        </is>
      </c>
      <c r="B186" s="3" t="inlineStr">
        <is>
          <t>Peerless</t>
        </is>
      </c>
      <c r="C186" s="3" t="inlineStr">
        <is>
          <t>PEERLESS PRO UNIVERSAL TILT WALL MOU</t>
        </is>
      </c>
      <c r="D186" s="11" t="n">
        <v>62</v>
      </c>
      <c r="E186" s="12" t="n">
        <v>51.67</v>
      </c>
    </row>
    <row r="187">
      <c r="A187" s="3" t="inlineStr">
        <is>
          <t>PT650</t>
        </is>
      </c>
      <c r="B187" s="3" t="inlineStr">
        <is>
          <t>Peerless</t>
        </is>
      </c>
      <c r="C187" s="3" t="inlineStr">
        <is>
          <t>PEERLESS PRO UNIVERSAL TILT WALL MOU</t>
        </is>
      </c>
      <c r="D187" s="11" t="n">
        <v>76</v>
      </c>
      <c r="E187" s="12" t="n">
        <v>63.33</v>
      </c>
    </row>
    <row r="188">
      <c r="A188" s="3" t="inlineStr">
        <is>
          <t>SF660P</t>
        </is>
      </c>
      <c r="B188" s="3" t="inlineStr">
        <is>
          <t>Peerless</t>
        </is>
      </c>
      <c r="C188" s="3" t="inlineStr">
        <is>
          <t>SMARTMOUNT UNIVERSAL FLAT MOUNT FOR</t>
        </is>
      </c>
      <c r="D188" s="11" t="n">
        <v>89</v>
      </c>
      <c r="E188" s="12" t="n">
        <v>74.17</v>
      </c>
    </row>
    <row r="189">
      <c r="A189" s="3" t="inlineStr">
        <is>
          <t>SFP680</t>
        </is>
      </c>
      <c r="B189" s="3" t="inlineStr">
        <is>
          <t>Peerless</t>
        </is>
      </c>
      <c r="C189" s="3" t="inlineStr">
        <is>
          <t>SMARTMOUNT UNIVERSAL FLAT WALL MOUNT</t>
        </is>
      </c>
      <c r="D189" s="11" t="n">
        <v>177</v>
      </c>
      <c r="E189" s="12" t="n">
        <v>147.5</v>
      </c>
    </row>
    <row r="190">
      <c r="A190" s="3" t="inlineStr">
        <is>
          <t>ST650P</t>
        </is>
      </c>
      <c r="B190" s="3" t="inlineStr">
        <is>
          <t>Peerless</t>
        </is>
      </c>
      <c r="C190" s="3" t="inlineStr">
        <is>
          <t>SMARTMOUNT UNIVERSAL TILT MOUNT FOR</t>
        </is>
      </c>
      <c r="D190" s="11" t="n">
        <v>89</v>
      </c>
      <c r="E190" s="12" t="n">
        <v>74.17</v>
      </c>
    </row>
    <row r="191">
      <c r="A191" s="3" t="inlineStr">
        <is>
          <t>SR560M</t>
        </is>
      </c>
      <c r="B191" s="3" t="inlineStr">
        <is>
          <t>Peerless</t>
        </is>
      </c>
      <c r="C191" s="3" t="inlineStr">
        <is>
          <t>TROLLEY FOR 32 75 FLAT PANEL WITH ME</t>
        </is>
      </c>
      <c r="D191" s="11" t="n">
        <v>664</v>
      </c>
      <c r="E191" s="12" t="n">
        <v>553.33</v>
      </c>
    </row>
    <row r="192">
      <c r="A192" s="3" t="inlineStr">
        <is>
          <t>TRFT640</t>
        </is>
      </c>
      <c r="B192" s="3" t="inlineStr">
        <is>
          <t>Peerless</t>
        </is>
      </c>
      <c r="C192" s="3" t="inlineStr">
        <is>
          <t>UNI FLAT TILT WALL MOUNT 32-50INCH</t>
        </is>
      </c>
      <c r="D192" s="11" t="n">
        <v>35</v>
      </c>
      <c r="E192" s="12" t="n">
        <v>29.17</v>
      </c>
    </row>
    <row r="193">
      <c r="A193" s="3" t="inlineStr">
        <is>
          <t>SF680P</t>
        </is>
      </c>
      <c r="B193" s="3" t="inlineStr">
        <is>
          <t>Peerless</t>
        </is>
      </c>
      <c r="C193" s="3" t="inlineStr">
        <is>
          <t>UNI FLAT WALL MOUNT 60-98INCH</t>
        </is>
      </c>
      <c r="D193" s="11" t="n">
        <v>183</v>
      </c>
      <c r="E193" s="12" t="n">
        <v>152.5</v>
      </c>
    </row>
    <row r="194">
      <c r="A194" s="3" t="inlineStr">
        <is>
          <t>ACC-UCM2</t>
        </is>
      </c>
      <c r="B194" s="3" t="inlineStr">
        <is>
          <t>Peerless</t>
        </is>
      </c>
      <c r="C194" s="3" t="inlineStr">
        <is>
          <t>UNIVERSAL COMPONENT MOUNT FOR STS650</t>
        </is>
      </c>
      <c r="D194" s="11" t="n">
        <v>62</v>
      </c>
      <c r="E194" s="12" t="n">
        <v>51.67</v>
      </c>
    </row>
    <row r="195">
      <c r="A195" s="3" t="inlineStr">
        <is>
          <t>STS650</t>
        </is>
      </c>
      <c r="B195" s="3" t="inlineStr">
        <is>
          <t>Peerless</t>
        </is>
      </c>
      <c r="C195" s="3" t="inlineStr">
        <is>
          <t>UNIVERSAL SCISSOR MOUNT FOR 55-90IN</t>
        </is>
      </c>
      <c r="D195" s="11" t="n">
        <v>343</v>
      </c>
      <c r="E195" s="12" t="n">
        <v>285.83</v>
      </c>
    </row>
    <row r="196">
      <c r="A196" s="3" t="inlineStr">
        <is>
          <t>SF670P</t>
        </is>
      </c>
      <c r="B196" s="3" t="inlineStr">
        <is>
          <t>Peerless</t>
        </is>
      </c>
      <c r="C196" s="3" t="inlineStr">
        <is>
          <t>WALL BRACKET 46-90 INCH</t>
        </is>
      </c>
      <c r="D196" s="11" t="n">
        <v>140</v>
      </c>
      <c r="E196" s="12" t="n">
        <v>116.67</v>
      </c>
    </row>
    <row r="197">
      <c r="A197" s="3" t="inlineStr">
        <is>
          <t>CY-PBRK200XEN</t>
        </is>
      </c>
      <c r="B197" s="3" t="inlineStr">
        <is>
          <t>Samsung</t>
        </is>
      </c>
      <c r="C197" s="3" t="inlineStr">
        <is>
          <t>OPS MOUNT + OPS CONNECTOR FOR 75 &amp; 8</t>
        </is>
      </c>
      <c r="D197" s="11" t="n">
        <v>71</v>
      </c>
      <c r="E197" s="12" t="n">
        <v>59.17</v>
      </c>
    </row>
    <row r="198">
      <c r="A198" s="3" t="inlineStr">
        <is>
          <t>VG-LFR08UWWXEN</t>
        </is>
      </c>
      <c r="B198" s="3" t="inlineStr">
        <is>
          <t>Samsung</t>
        </is>
      </c>
      <c r="C198" s="3" t="inlineStr">
        <is>
          <t>SAMSUNG? THE WALL LUX MOUNT</t>
        </is>
      </c>
      <c r="D198" s="11" t="n">
        <v>2546</v>
      </c>
      <c r="E198" s="12" t="n">
        <v>2121.67</v>
      </c>
    </row>
    <row r="199">
      <c r="A199" s="3" t="inlineStr">
        <is>
          <t>WMN-8200SCXEN</t>
        </is>
      </c>
      <c r="B199" s="3" t="inlineStr">
        <is>
          <t>Samsung</t>
        </is>
      </c>
      <c r="C199" s="3" t="inlineStr">
        <is>
          <t>WALLMOUNT 75 85 98 LANDSCAPE ONLY</t>
        </is>
      </c>
      <c r="D199" s="11" t="n">
        <v>282</v>
      </c>
      <c r="E199" s="12" t="n">
        <v>235</v>
      </c>
    </row>
    <row r="200">
      <c r="A200" s="3" t="inlineStr">
        <is>
          <t>47-092-800</t>
        </is>
      </c>
      <c r="B200" s="3" t="inlineStr">
        <is>
          <t>Specials</t>
        </is>
      </c>
      <c r="C200" s="3" t="inlineStr">
        <is>
          <t>ERGOTRON SINGLE PIVOT</t>
        </is>
      </c>
      <c r="D200" s="11" t="n">
        <v>61</v>
      </c>
      <c r="E200" s="12" t="n">
        <v>50.83</v>
      </c>
    </row>
    <row r="201">
      <c r="A201" s="3" t="inlineStr">
        <is>
          <t>60-577-195</t>
        </is>
      </c>
      <c r="B201" s="3" t="inlineStr">
        <is>
          <t>Specials</t>
        </is>
      </c>
      <c r="C201" s="3" t="inlineStr">
        <is>
          <t>NEO-FLEX WALL MOUNT LIFT</t>
        </is>
      </c>
      <c r="D201" s="11" t="n">
        <v>67</v>
      </c>
      <c r="E201" s="12" t="n">
        <v>55.83</v>
      </c>
    </row>
    <row r="202">
      <c r="A202" s="3" t="inlineStr">
        <is>
          <t>LTSTND</t>
        </is>
      </c>
      <c r="B202" s="3" t="inlineStr">
        <is>
          <t>Startech</t>
        </is>
      </c>
      <c r="C202" s="3" t="inlineStr">
        <is>
          <t>ADJUSTABLE LAPTOP STAND</t>
        </is>
      </c>
      <c r="D202" s="11" t="n">
        <v>55</v>
      </c>
      <c r="E202" s="12" t="n">
        <v>45.83</v>
      </c>
    </row>
    <row r="203">
      <c r="A203" s="3" t="inlineStr">
        <is>
          <t>CPUWALLMNT</t>
        </is>
      </c>
      <c r="B203" s="3" t="inlineStr">
        <is>
          <t>Startech</t>
        </is>
      </c>
      <c r="C203" s="3" t="inlineStr">
        <is>
          <t>CPU WALL MOUNT</t>
        </is>
      </c>
      <c r="D203" s="11" t="n">
        <v>42</v>
      </c>
      <c r="E203" s="12" t="n">
        <v>35</v>
      </c>
    </row>
    <row r="204">
      <c r="A204" s="3" t="inlineStr">
        <is>
          <t>2MC1SMONSTAND</t>
        </is>
      </c>
      <c r="B204" s="3" t="inlineStr">
        <is>
          <t>Startech</t>
        </is>
      </c>
      <c r="C204" s="3" t="inlineStr">
        <is>
          <t>CROSSBAR DUAL MONITOR STAND</t>
        </is>
      </c>
      <c r="D204" s="11" t="n">
        <v>110</v>
      </c>
      <c r="E204" s="12" t="n">
        <v>91.67</v>
      </c>
    </row>
    <row r="205">
      <c r="A205" s="3" t="inlineStr">
        <is>
          <t>ARMDUAL2</t>
        </is>
      </c>
      <c r="B205" s="3" t="inlineStr">
        <is>
          <t>Startech</t>
        </is>
      </c>
      <c r="C205" s="3" t="inlineStr">
        <is>
          <t>DESK MOUNT DUAL MONITOR ARM</t>
        </is>
      </c>
      <c r="D205" s="11" t="n">
        <v>126</v>
      </c>
      <c r="E205" s="12" t="n">
        <v>105</v>
      </c>
    </row>
    <row r="206">
      <c r="A206" s="3" t="inlineStr">
        <is>
          <t>ARMDUAL3</t>
        </is>
      </c>
      <c r="B206" s="3" t="inlineStr">
        <is>
          <t>Startech</t>
        </is>
      </c>
      <c r="C206" s="3" t="inlineStr">
        <is>
          <t>DESK MOUNT DUAL MONITOR ARM</t>
        </is>
      </c>
      <c r="D206" s="11" t="n">
        <v>125</v>
      </c>
      <c r="E206" s="12" t="n">
        <v>104.17</v>
      </c>
    </row>
    <row r="207">
      <c r="A207" s="3" t="inlineStr">
        <is>
          <t>ARMDUALPIVOT</t>
        </is>
      </c>
      <c r="B207" s="3" t="inlineStr">
        <is>
          <t>Startech</t>
        </is>
      </c>
      <c r="C207" s="3" t="inlineStr">
        <is>
          <t>DESK MOUNT DUAL MONITOR ARM</t>
        </is>
      </c>
      <c r="D207" s="11" t="n">
        <v>200</v>
      </c>
      <c r="E207" s="12" t="n">
        <v>166.67</v>
      </c>
    </row>
    <row r="208">
      <c r="A208" s="3" t="inlineStr">
        <is>
          <t>ARMDUAL30</t>
        </is>
      </c>
      <c r="B208" s="3" t="inlineStr">
        <is>
          <t>Startech</t>
        </is>
      </c>
      <c r="C208" s="3" t="inlineStr">
        <is>
          <t>DUAL 30IN  MONITOR ARM</t>
        </is>
      </c>
      <c r="D208" s="11" t="n">
        <v>272</v>
      </c>
      <c r="E208" s="12" t="n">
        <v>226.67</v>
      </c>
    </row>
    <row r="209">
      <c r="A209" s="3" t="inlineStr">
        <is>
          <t>ARMDUALSS</t>
        </is>
      </c>
      <c r="B209" s="3" t="inlineStr">
        <is>
          <t>Startech</t>
        </is>
      </c>
      <c r="C209" s="3" t="inlineStr">
        <is>
          <t>DUAL MONITOR STAND</t>
        </is>
      </c>
      <c r="D209" s="11" t="n">
        <v>172</v>
      </c>
      <c r="E209" s="12" t="n">
        <v>143.33</v>
      </c>
    </row>
    <row r="210">
      <c r="A210" s="3" t="inlineStr">
        <is>
          <t>ARMBARDUOV</t>
        </is>
      </c>
      <c r="B210" s="3" t="inlineStr">
        <is>
          <t>Startech</t>
        </is>
      </c>
      <c r="C210" s="3" t="inlineStr">
        <is>
          <t>DUAL MONITOR STAND - VERTICAL</t>
        </is>
      </c>
      <c r="D210" s="11" t="n">
        <v>103</v>
      </c>
      <c r="E210" s="12" t="n">
        <v>85.83</v>
      </c>
    </row>
    <row r="211">
      <c r="A211" s="3" t="inlineStr">
        <is>
          <t>FPWARTB1M</t>
        </is>
      </c>
      <c r="B211" s="3" t="inlineStr">
        <is>
          <t>Startech</t>
        </is>
      </c>
      <c r="C211" s="3" t="inlineStr">
        <is>
          <t>FULL MOTION TV WALL MOUNT - 32-55IN</t>
        </is>
      </c>
      <c r="D211" s="11" t="n">
        <v>79</v>
      </c>
      <c r="E211" s="12" t="n">
        <v>65.83</v>
      </c>
    </row>
    <row r="212">
      <c r="A212" s="3" t="inlineStr">
        <is>
          <t>ADJLAPTOPRISER</t>
        </is>
      </c>
      <c r="B212" s="3" t="inlineStr">
        <is>
          <t>Startech</t>
        </is>
      </c>
      <c r="C212" s="3" t="inlineStr">
        <is>
          <t>LAPTOP STAND FOR DESK</t>
        </is>
      </c>
      <c r="D212" s="11" t="n">
        <v>84</v>
      </c>
      <c r="E212" s="12" t="n">
        <v>70</v>
      </c>
    </row>
    <row r="213">
      <c r="A213" s="3" t="inlineStr">
        <is>
          <t>LTOPSTANDSILVER</t>
        </is>
      </c>
      <c r="B213" s="3" t="inlineStr">
        <is>
          <t>Startech</t>
        </is>
      </c>
      <c r="C213" s="3" t="inlineStr">
        <is>
          <t>LAPTOP STAND FOR DESK 5KG 11LB</t>
        </is>
      </c>
      <c r="D213" s="11" t="n">
        <v>46</v>
      </c>
      <c r="E213" s="12" t="n">
        <v>38.33</v>
      </c>
    </row>
    <row r="214">
      <c r="A214" s="3" t="inlineStr">
        <is>
          <t>ARMPIVOTHDB</t>
        </is>
      </c>
      <c r="B214" s="3" t="inlineStr">
        <is>
          <t>Startech</t>
        </is>
      </c>
      <c r="C214" s="3" t="inlineStr">
        <is>
          <t>MONITOR ARM - HEAVY DUTY</t>
        </is>
      </c>
      <c r="D214" s="11" t="n">
        <v>126</v>
      </c>
      <c r="E214" s="12" t="n">
        <v>105</v>
      </c>
    </row>
    <row r="215">
      <c r="A215" s="3" t="inlineStr">
        <is>
          <t>ARMWALL</t>
        </is>
      </c>
      <c r="B215" s="3" t="inlineStr">
        <is>
          <t>Startech</t>
        </is>
      </c>
      <c r="C215" s="3" t="inlineStr">
        <is>
          <t>MONITOR WALL MOUNT - ALUMINUM</t>
        </is>
      </c>
      <c r="D215" s="11" t="n">
        <v>22</v>
      </c>
      <c r="E215" s="12" t="n">
        <v>18.33</v>
      </c>
    </row>
    <row r="216">
      <c r="A216" s="3" t="inlineStr">
        <is>
          <t>2NSCPUWALLMT</t>
        </is>
      </c>
      <c r="B216" s="3" t="inlineStr">
        <is>
          <t>Startech</t>
        </is>
      </c>
      <c r="C216" s="3" t="inlineStr">
        <is>
          <t>PC WALL MOUNT HOLDER</t>
        </is>
      </c>
      <c r="D216" s="11" t="n">
        <v>76</v>
      </c>
      <c r="E216" s="12" t="n">
        <v>63.33</v>
      </c>
    </row>
    <row r="217">
      <c r="A217" s="3" t="inlineStr">
        <is>
          <t>USPTLSTNDB</t>
        </is>
      </c>
      <c r="B217" s="3" t="inlineStr">
        <is>
          <t>Startech</t>
        </is>
      </c>
      <c r="C217" s="3" t="inlineStr">
        <is>
          <t>PHONE   TABLET STAND</t>
        </is>
      </c>
      <c r="D217" s="11" t="n">
        <v>28</v>
      </c>
      <c r="E217" s="12" t="n">
        <v>23.33</v>
      </c>
    </row>
    <row r="218">
      <c r="A218" s="3" t="inlineStr">
        <is>
          <t>LTRISERP</t>
        </is>
      </c>
      <c r="B218" s="3" t="inlineStr">
        <is>
          <t>Startech</t>
        </is>
      </c>
      <c r="C218" s="3" t="inlineStr">
        <is>
          <t>PORTABLE LAPTOP STAND</t>
        </is>
      </c>
      <c r="D218" s="11" t="n">
        <v>21</v>
      </c>
      <c r="E218" s="12" t="n">
        <v>17.5</v>
      </c>
    </row>
    <row r="219">
      <c r="A219" s="3" t="inlineStr">
        <is>
          <t>FPPNEUSTND</t>
        </is>
      </c>
      <c r="B219" s="3" t="inlineStr">
        <is>
          <t>Startech</t>
        </is>
      </c>
      <c r="C219" s="3" t="inlineStr">
        <is>
          <t>SINGLE MONITOR STAND</t>
        </is>
      </c>
      <c r="D219" s="11" t="n">
        <v>69</v>
      </c>
      <c r="E219" s="12" t="n">
        <v>57.5</v>
      </c>
    </row>
    <row r="220">
      <c r="A220" s="3" t="inlineStr">
        <is>
          <t>ARMPIVOTHD</t>
        </is>
      </c>
      <c r="B220" s="3" t="inlineStr">
        <is>
          <t>Startech</t>
        </is>
      </c>
      <c r="C220" s="3" t="inlineStr">
        <is>
          <t>SINGLE-MONITOR ARM - ONE-TOUCH HEIGH</t>
        </is>
      </c>
      <c r="D220" s="11" t="n">
        <v>122</v>
      </c>
      <c r="E220" s="12" t="n">
        <v>101.67</v>
      </c>
    </row>
    <row r="221">
      <c r="A221" s="3" t="inlineStr">
        <is>
          <t>ARMDUAL</t>
        </is>
      </c>
      <c r="B221" s="3" t="inlineStr">
        <is>
          <t>Startech</t>
        </is>
      </c>
      <c r="C221" s="3" t="inlineStr">
        <is>
          <t>STARTECH DUAL MONITOR MOUNT WITH ART</t>
        </is>
      </c>
      <c r="D221" s="11" t="n">
        <v>174</v>
      </c>
      <c r="E221" s="12" t="n">
        <v>145</v>
      </c>
    </row>
    <row r="222">
      <c r="A222" s="3" t="inlineStr">
        <is>
          <t>ARMBARDUO</t>
        </is>
      </c>
      <c r="B222" s="3" t="inlineStr">
        <is>
          <t>Startech</t>
        </is>
      </c>
      <c r="C222" s="3" t="inlineStr">
        <is>
          <t>STARTECH.COM DUAL MONITOR STAND</t>
        </is>
      </c>
      <c r="D222" s="11" t="n">
        <v>105</v>
      </c>
      <c r="E222" s="12" t="n">
        <v>87.5</v>
      </c>
    </row>
    <row r="223">
      <c r="A223" s="3" t="inlineStr">
        <is>
          <t>ACCSMNT</t>
        </is>
      </c>
      <c r="B223" s="3" t="inlineStr">
        <is>
          <t>Startech</t>
        </is>
      </c>
      <c r="C223" s="3" t="inlineStr">
        <is>
          <t>THIN CLIENT MOUNT - VESA MOUNT</t>
        </is>
      </c>
      <c r="D223" s="11" t="n">
        <v>29</v>
      </c>
      <c r="E223" s="12" t="n">
        <v>24.17</v>
      </c>
    </row>
    <row r="224">
      <c r="A224" s="3" t="inlineStr">
        <is>
          <t>3M1A3SGMONARM</t>
        </is>
      </c>
      <c r="B224" s="3" t="inlineStr">
        <is>
          <t>Startech</t>
        </is>
      </c>
      <c r="C224" s="3" t="inlineStr">
        <is>
          <t>TRIPLE MONITOR DESK MOUNT</t>
        </is>
      </c>
      <c r="D224" s="11" t="n">
        <v>215</v>
      </c>
      <c r="E224" s="12" t="n">
        <v>179.17</v>
      </c>
    </row>
    <row r="225">
      <c r="A225" s="3" t="inlineStr">
        <is>
          <t>ARMBARTRIO2</t>
        </is>
      </c>
      <c r="B225" s="3" t="inlineStr">
        <is>
          <t>Startech</t>
        </is>
      </c>
      <c r="C225" s="3" t="inlineStr">
        <is>
          <t>TRIPLE MONITOR STAND - STEEL</t>
        </is>
      </c>
      <c r="D225" s="11" t="n">
        <v>215</v>
      </c>
      <c r="E225" s="12" t="n">
        <v>179.17</v>
      </c>
    </row>
    <row r="226">
      <c r="A226" s="3" t="inlineStr">
        <is>
          <t>FPWARTS2</t>
        </is>
      </c>
      <c r="B226" s="3" t="inlineStr">
        <is>
          <t>Startech</t>
        </is>
      </c>
      <c r="C226" s="3" t="inlineStr">
        <is>
          <t>TV WALL MOUNT - FULL MOTION</t>
        </is>
      </c>
      <c r="D226" s="11" t="n">
        <v>217</v>
      </c>
      <c r="E226" s="12" t="n">
        <v>180.83</v>
      </c>
    </row>
    <row r="227">
      <c r="A227" s="3" t="inlineStr">
        <is>
          <t>ARMPIVWALL</t>
        </is>
      </c>
      <c r="B227" s="3" t="inlineStr">
        <is>
          <t>Startech</t>
        </is>
      </c>
      <c r="C227" s="3" t="inlineStr">
        <is>
          <t>WALL MOUNTABLE ARTICULATING SINGLE M</t>
        </is>
      </c>
      <c r="D227" s="11" t="n">
        <v>107</v>
      </c>
      <c r="E227" s="12" t="n">
        <v>89.17</v>
      </c>
    </row>
    <row r="228">
      <c r="A228" s="3" t="inlineStr">
        <is>
          <t>WALLSTS1</t>
        </is>
      </c>
      <c r="B228" s="3" t="inlineStr">
        <is>
          <t>Startech</t>
        </is>
      </c>
      <c r="C228" s="3" t="inlineStr">
        <is>
          <t>WALL MOUNTED SIT STAND DESK</t>
        </is>
      </c>
      <c r="D228" s="11" t="n">
        <v>412</v>
      </c>
      <c r="E228" s="12" t="n">
        <v>343.33</v>
      </c>
    </row>
    <row r="229">
      <c r="A229" s="3" t="inlineStr">
        <is>
          <t>AWE810GL</t>
        </is>
      </c>
      <c r="B229" s="3" t="inlineStr">
        <is>
          <t>Targus</t>
        </is>
      </c>
      <c r="C229" s="3" t="inlineStr">
        <is>
          <t>ADJUSTABLE PORTABLE ERGOSTAND</t>
        </is>
      </c>
      <c r="D229" s="11" t="n">
        <v>34</v>
      </c>
      <c r="E229" s="12" t="n">
        <v>28.33</v>
      </c>
    </row>
    <row r="230">
      <c r="A230" s="3" t="inlineStr">
        <is>
          <t>AWU100205GL</t>
        </is>
      </c>
      <c r="B230" s="3" t="inlineStr">
        <is>
          <t>Targus</t>
        </is>
      </c>
      <c r="C230" s="3" t="inlineStr">
        <is>
          <t>PORTABLE STAND AND USB-A HUB</t>
        </is>
      </c>
      <c r="D230" s="11" t="n">
        <v>32</v>
      </c>
      <c r="E230" s="12" t="n">
        <v>26.67</v>
      </c>
    </row>
    <row r="231">
      <c r="A231" s="3" t="inlineStr">
        <is>
          <t>3832450</t>
        </is>
      </c>
      <c r="B231" s="3" t="inlineStr">
        <is>
          <t>Vogel'S</t>
        </is>
      </c>
      <c r="C231" s="3" t="inlineStr">
        <is>
          <t>COMFORT TVM 3245 B</t>
        </is>
      </c>
      <c r="D231" s="11" t="n">
        <v>95</v>
      </c>
      <c r="E231" s="12" t="n">
        <v>79.17</v>
      </c>
    </row>
    <row r="232">
      <c r="A232" s="3" t="inlineStr">
        <is>
          <t>3834050</t>
        </is>
      </c>
      <c r="B232" s="3" t="inlineStr">
        <is>
          <t>Vogel'S</t>
        </is>
      </c>
      <c r="C232" s="3" t="inlineStr">
        <is>
          <t>COMFORT TVM 3405</t>
        </is>
      </c>
      <c r="D232" s="11" t="n">
        <v>40</v>
      </c>
      <c r="E232" s="12" t="n">
        <v>33.33</v>
      </c>
    </row>
    <row r="233">
      <c r="A233" s="3" t="inlineStr">
        <is>
          <t>3834450</t>
        </is>
      </c>
      <c r="B233" s="3" t="inlineStr">
        <is>
          <t>Vogel'S</t>
        </is>
      </c>
      <c r="C233" s="3" t="inlineStr">
        <is>
          <t>COMFORT TVM 3445 B</t>
        </is>
      </c>
      <c r="D233" s="11" t="n">
        <v>151</v>
      </c>
      <c r="E233" s="12" t="n">
        <v>125.83</v>
      </c>
    </row>
    <row r="234">
      <c r="A234" s="3" t="inlineStr">
        <is>
          <t>3838450</t>
        </is>
      </c>
      <c r="B234" s="3" t="inlineStr">
        <is>
          <t>Vogel'S</t>
        </is>
      </c>
      <c r="C234" s="3" t="inlineStr">
        <is>
          <t>COMFORT TVM 3845</t>
        </is>
      </c>
      <c r="D234" s="11" t="n">
        <v>238</v>
      </c>
      <c r="E234" s="12" t="n">
        <v>198.33</v>
      </c>
    </row>
    <row r="235">
      <c r="A235" s="3" t="inlineStr">
        <is>
          <t>3832150</t>
        </is>
      </c>
      <c r="B235" s="3" t="inlineStr">
        <is>
          <t>Vogel'S</t>
        </is>
      </c>
      <c r="C235" s="3" t="inlineStr">
        <is>
          <t>DISPLAY WALL MOUNT - 19-43 TILT</t>
        </is>
      </c>
      <c r="D235" s="11" t="n">
        <v>36</v>
      </c>
      <c r="E235" s="12" t="n">
        <v>30</v>
      </c>
    </row>
    <row r="236">
      <c r="A236" s="3" t="inlineStr">
        <is>
          <t>3832050</t>
        </is>
      </c>
      <c r="B236" s="3" t="inlineStr">
        <is>
          <t>Vogel'S</t>
        </is>
      </c>
      <c r="C236" s="3" t="inlineStr">
        <is>
          <t>DISPLAY WALL MOUNT - 19-50 FLAT</t>
        </is>
      </c>
      <c r="D236" s="11" t="n">
        <v>28</v>
      </c>
      <c r="E236" s="12" t="n">
        <v>23.33</v>
      </c>
    </row>
    <row r="237">
      <c r="A237" s="3" t="inlineStr">
        <is>
          <t>3834150</t>
        </is>
      </c>
      <c r="B237" s="3" t="inlineStr">
        <is>
          <t>Vogel'S</t>
        </is>
      </c>
      <c r="C237" s="3" t="inlineStr">
        <is>
          <t>DISPLAY WALL MOUNT - 32-65 TILT</t>
        </is>
      </c>
      <c r="D237" s="11" t="n">
        <v>52</v>
      </c>
      <c r="E237" s="12" t="n">
        <v>43.33</v>
      </c>
    </row>
    <row r="238">
      <c r="A238" s="3" t="inlineStr">
        <is>
          <t>383405SP</t>
        </is>
      </c>
      <c r="B238" s="3" t="inlineStr">
        <is>
          <t>Vogel'S</t>
        </is>
      </c>
      <c r="C238" s="3" t="inlineStr">
        <is>
          <t>DISPLAY WALL MOUNT - 32-77 FLAT FOR</t>
        </is>
      </c>
      <c r="D238" s="11" t="n">
        <v>40</v>
      </c>
      <c r="E238" s="12" t="n">
        <v>33.33</v>
      </c>
    </row>
    <row r="239">
      <c r="A239" s="3" t="inlineStr">
        <is>
          <t>3836050</t>
        </is>
      </c>
      <c r="B239" s="3" t="inlineStr">
        <is>
          <t>Vogel'S</t>
        </is>
      </c>
      <c r="C239" s="3" t="inlineStr">
        <is>
          <t>DISPLAY WALL MOUNT - 40-100 FLAT</t>
        </is>
      </c>
      <c r="D239" s="11" t="n">
        <v>52</v>
      </c>
      <c r="E239" s="12" t="n">
        <v>43.33</v>
      </c>
    </row>
    <row r="240">
      <c r="A240" s="3" t="inlineStr">
        <is>
          <t>3836150</t>
        </is>
      </c>
      <c r="B240" s="3" t="inlineStr">
        <is>
          <t>Vogel'S</t>
        </is>
      </c>
      <c r="C240" s="3" t="inlineStr">
        <is>
          <t>DISPLAY WALL MOUNT - 40-77 TILT</t>
        </is>
      </c>
      <c r="D240" s="11" t="n">
        <v>68</v>
      </c>
      <c r="E240" s="12" t="n">
        <v>56.67</v>
      </c>
    </row>
    <row r="241">
      <c r="A241" s="3" t="inlineStr">
        <is>
          <t>7369000</t>
        </is>
      </c>
      <c r="B241" s="3" t="inlineStr">
        <is>
          <t>Vogel'S</t>
        </is>
      </c>
      <c r="C241" s="3" t="inlineStr">
        <is>
          <t>PFW 6900</t>
        </is>
      </c>
      <c r="D241" s="11" t="n">
        <v>186</v>
      </c>
      <c r="E241" s="12" t="n">
        <v>155</v>
      </c>
    </row>
  </sheetData>
  <autoFilter ref="A2:E241"/>
  <pageMargins left="0.75" right="0.75" top="1" bottom="1" header="0.5" footer="0.5"/>
  <pageSetup orientation="portrait"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E19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Privacy Screens &amp; Security Locks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OVA154ZZ</t>
        </is>
      </c>
      <c r="B3" s="3" t="inlineStr">
        <is>
          <t>Belkin</t>
        </is>
      </c>
      <c r="C3" s="3" t="inlineStr">
        <is>
          <t>PRIVACY SCREEN MACBOOK PRO 16</t>
        </is>
      </c>
      <c r="D3" s="11" t="n">
        <v>74</v>
      </c>
      <c r="E3" s="12" t="n">
        <v>61.67</v>
      </c>
    </row>
    <row r="4">
      <c r="A4" s="3" t="inlineStr">
        <is>
          <t>F8W973BTBLU</t>
        </is>
      </c>
      <c r="B4" s="3" t="inlineStr">
        <is>
          <t>Belkin</t>
        </is>
      </c>
      <c r="C4" s="3" t="inlineStr">
        <is>
          <t>SECURE HOLDER WITH KEYRING - BLUE</t>
        </is>
      </c>
      <c r="D4" s="11" t="n">
        <v>13</v>
      </c>
      <c r="E4" s="12" t="n">
        <v>10.83</v>
      </c>
    </row>
    <row r="5">
      <c r="A5" s="3" t="inlineStr">
        <is>
          <t>F8W974BTBLK</t>
        </is>
      </c>
      <c r="B5" s="3" t="inlineStr">
        <is>
          <t>Belkin</t>
        </is>
      </c>
      <c r="C5" s="3" t="inlineStr">
        <is>
          <t>SECURE HOLDER WITH STRAP - BLACK</t>
        </is>
      </c>
      <c r="D5" s="11" t="n">
        <v>13</v>
      </c>
      <c r="E5" s="12" t="n">
        <v>10.83</v>
      </c>
    </row>
    <row r="6">
      <c r="A6" s="3" t="inlineStr">
        <is>
          <t>K67992EU</t>
        </is>
      </c>
      <c r="B6" s="3" t="inlineStr">
        <is>
          <t>DELL</t>
        </is>
      </c>
      <c r="C6" s="3" t="inlineStr">
        <is>
          <t>CLICKSAFE COMBINATION LOCK</t>
        </is>
      </c>
      <c r="D6" s="11" t="n">
        <v>42</v>
      </c>
      <c r="E6" s="12" t="n">
        <v>35</v>
      </c>
    </row>
    <row r="7">
      <c r="A7" s="3" t="inlineStr">
        <is>
          <t>461-10169</t>
        </is>
      </c>
      <c r="B7" s="3" t="inlineStr">
        <is>
          <t>DELL</t>
        </is>
      </c>
      <c r="C7" s="3" t="inlineStr">
        <is>
          <t>KENSINGTON CLICKSAFE LOCK</t>
        </is>
      </c>
      <c r="D7" s="11" t="n">
        <v>54</v>
      </c>
      <c r="E7" s="12" t="n">
        <v>45</v>
      </c>
    </row>
    <row r="8">
      <c r="A8" s="3" t="inlineStr">
        <is>
          <t>TVT79</t>
        </is>
      </c>
      <c r="B8" s="3" t="inlineStr">
        <is>
          <t>DELL</t>
        </is>
      </c>
      <c r="C8" s="3" t="inlineStr">
        <is>
          <t>N17 COMBINATION LOCK</t>
        </is>
      </c>
      <c r="D8" s="11" t="n">
        <v>37</v>
      </c>
      <c r="E8" s="12" t="n">
        <v>30.83</v>
      </c>
    </row>
    <row r="9">
      <c r="A9" s="3" t="inlineStr">
        <is>
          <t>V82HG</t>
        </is>
      </c>
      <c r="B9" s="3" t="inlineStr">
        <is>
          <t>DELL</t>
        </is>
      </c>
      <c r="C9" s="3" t="inlineStr">
        <is>
          <t>N17 KEYED DUAL HEAD LAPTOP LOCK</t>
        </is>
      </c>
      <c r="D9" s="11" t="n">
        <v>62</v>
      </c>
      <c r="E9" s="12" t="n">
        <v>51.67</v>
      </c>
    </row>
    <row r="10">
      <c r="A10" s="3" t="inlineStr">
        <is>
          <t>4807001</t>
        </is>
      </c>
      <c r="B10" s="3" t="inlineStr">
        <is>
          <t>Fellowes</t>
        </is>
      </c>
      <c r="C10" s="3" t="inlineStr">
        <is>
          <t>21.5IN W BLACKOUT PRIVACY FILTER - L</t>
        </is>
      </c>
      <c r="D10" s="11" t="n">
        <v>33</v>
      </c>
      <c r="E10" s="12" t="n">
        <v>27.5</v>
      </c>
    </row>
    <row r="11">
      <c r="A11" s="3" t="inlineStr">
        <is>
          <t>4816901</t>
        </is>
      </c>
      <c r="B11" s="3" t="inlineStr">
        <is>
          <t>Fellowes</t>
        </is>
      </c>
      <c r="C11" s="3" t="inlineStr">
        <is>
          <t>23.8IN BLACKOUT PRSCR FILT 16:9 LCD</t>
        </is>
      </c>
      <c r="D11" s="11" t="n">
        <v>47</v>
      </c>
      <c r="E11" s="12" t="n">
        <v>39.17</v>
      </c>
    </row>
    <row r="12">
      <c r="A12" s="3" t="inlineStr">
        <is>
          <t>4801601</t>
        </is>
      </c>
      <c r="B12" s="3" t="inlineStr">
        <is>
          <t>Fellowes</t>
        </is>
      </c>
      <c r="C12" s="3" t="inlineStr">
        <is>
          <t>24IN W BLACKOUT PRIVACY FILTER - LAP</t>
        </is>
      </c>
      <c r="D12" s="11" t="n">
        <v>44</v>
      </c>
      <c r="E12" s="12" t="n">
        <v>36.67</v>
      </c>
    </row>
    <row r="13">
      <c r="A13" s="3" t="inlineStr">
        <is>
          <t>4815001</t>
        </is>
      </c>
      <c r="B13" s="3" t="inlineStr">
        <is>
          <t>Fellowes</t>
        </is>
      </c>
      <c r="C13" s="3" t="inlineStr">
        <is>
          <t>27.0 IN W 16:9 PRIVASCREEN BLACKOUT</t>
        </is>
      </c>
      <c r="D13" s="11" t="n">
        <v>51</v>
      </c>
      <c r="E13" s="12" t="n">
        <v>42.5</v>
      </c>
    </row>
    <row r="14">
      <c r="A14" s="3" t="inlineStr">
        <is>
          <t>100142717</t>
        </is>
      </c>
      <c r="B14" s="3" t="inlineStr">
        <is>
          <t>Fellowes</t>
        </is>
      </c>
      <c r="C14" s="3" t="inlineStr">
        <is>
          <t>PRIVACY FILTER - 14.0 IN WIDE 16:10</t>
        </is>
      </c>
      <c r="D14" s="11" t="n">
        <v>17</v>
      </c>
      <c r="E14" s="12" t="n">
        <v>14.17</v>
      </c>
    </row>
    <row r="15">
      <c r="A15" s="3" t="inlineStr">
        <is>
          <t>4812001</t>
        </is>
      </c>
      <c r="B15" s="3" t="inlineStr">
        <is>
          <t>Fellowes</t>
        </is>
      </c>
      <c r="C15" s="3" t="inlineStr">
        <is>
          <t>PRIVACY FILTER - 14.0 IN WIDE 16:9</t>
        </is>
      </c>
      <c r="D15" s="11" t="n">
        <v>17</v>
      </c>
      <c r="E15" s="12" t="n">
        <v>14.17</v>
      </c>
    </row>
    <row r="16">
      <c r="A16" s="3" t="inlineStr">
        <is>
          <t>100142716</t>
        </is>
      </c>
      <c r="B16" s="3" t="inlineStr">
        <is>
          <t>Fellowes</t>
        </is>
      </c>
      <c r="C16" s="3" t="inlineStr">
        <is>
          <t>PRIVACY FILTER - 16.0 IN WIDE 16:10</t>
        </is>
      </c>
      <c r="D16" s="11" t="n">
        <v>22</v>
      </c>
      <c r="E16" s="12" t="n">
        <v>18.33</v>
      </c>
    </row>
    <row r="17">
      <c r="A17" s="3" t="inlineStr">
        <is>
          <t>4811801</t>
        </is>
      </c>
      <c r="B17" s="3" t="inlineStr">
        <is>
          <t>Fellowes</t>
        </is>
      </c>
      <c r="C17" s="3" t="inlineStr">
        <is>
          <t>PRIVACY FILTER - 24.0 IN WIDE 16:9</t>
        </is>
      </c>
      <c r="D17" s="11" t="n">
        <v>42</v>
      </c>
      <c r="E17" s="12" t="n">
        <v>35</v>
      </c>
    </row>
    <row r="18">
      <c r="A18" s="3" t="inlineStr">
        <is>
          <t>4806801</t>
        </is>
      </c>
      <c r="B18" s="3" t="inlineStr">
        <is>
          <t>Fellowes</t>
        </is>
      </c>
      <c r="C18" s="3" t="inlineStr">
        <is>
          <t>PRIVACY SCREEN 13.3 IN WIDE 16:9</t>
        </is>
      </c>
      <c r="D18" s="11" t="n">
        <v>15</v>
      </c>
      <c r="E18" s="12" t="n">
        <v>12.5</v>
      </c>
    </row>
    <row r="19">
      <c r="A19" s="3" t="inlineStr">
        <is>
          <t>4802001</t>
        </is>
      </c>
      <c r="B19" s="3" t="inlineStr">
        <is>
          <t>Fellowes</t>
        </is>
      </c>
      <c r="C19" s="3" t="inlineStr">
        <is>
          <t>PRIVACY SCREEN 15.6 IN WIDE 16:9</t>
        </is>
      </c>
      <c r="D19" s="11" t="n">
        <v>23</v>
      </c>
      <c r="E19" s="12" t="n">
        <v>19.17</v>
      </c>
    </row>
    <row r="20">
      <c r="A20" s="3" t="inlineStr">
        <is>
          <t>4801501</t>
        </is>
      </c>
      <c r="B20" s="3" t="inlineStr">
        <is>
          <t>Fellowes</t>
        </is>
      </c>
      <c r="C20" s="3" t="inlineStr">
        <is>
          <t>PRIVACY SCREEN 22.0 IN WIDE 16:10</t>
        </is>
      </c>
      <c r="D20" s="11" t="n">
        <v>37</v>
      </c>
      <c r="E20" s="12" t="n">
        <v>30.83</v>
      </c>
    </row>
    <row r="21">
      <c r="A21" s="3" t="inlineStr">
        <is>
          <t>4807101</t>
        </is>
      </c>
      <c r="B21" s="3" t="inlineStr">
        <is>
          <t>Fellowes</t>
        </is>
      </c>
      <c r="C21" s="3" t="inlineStr">
        <is>
          <t>PRIVACY SCREEN 23.0 IN WIDE 16:9</t>
        </is>
      </c>
      <c r="D21" s="11" t="n">
        <v>38</v>
      </c>
      <c r="E21" s="12" t="n">
        <v>31.67</v>
      </c>
    </row>
    <row r="22">
      <c r="A22" s="3" t="inlineStr">
        <is>
          <t>86516</t>
        </is>
      </c>
      <c r="B22" s="3" t="inlineStr">
        <is>
          <t>HAMA</t>
        </is>
      </c>
      <c r="C22" s="3" t="inlineStr">
        <is>
          <t>LIGHT NOTEBOOK LOCK WITH KEYS</t>
        </is>
      </c>
      <c r="D22" s="11" t="n">
        <v>10</v>
      </c>
      <c r="E22" s="12" t="n">
        <v>8.33</v>
      </c>
    </row>
    <row r="23">
      <c r="A23" s="3" t="inlineStr">
        <is>
          <t>627553</t>
        </is>
      </c>
      <c r="B23" s="3" t="inlineStr">
        <is>
          <t>Kensington</t>
        </is>
      </c>
      <c r="C23" s="3" t="inlineStr">
        <is>
          <t>AG BLUE LIGHT RED FILTER 14IN LAP</t>
        </is>
      </c>
      <c r="D23" s="11" t="n">
        <v>28</v>
      </c>
      <c r="E23" s="12" t="n">
        <v>23.33</v>
      </c>
    </row>
    <row r="24">
      <c r="A24" s="3" t="inlineStr">
        <is>
          <t>627554</t>
        </is>
      </c>
      <c r="B24" s="3" t="inlineStr">
        <is>
          <t>Kensington</t>
        </is>
      </c>
      <c r="C24" s="3" t="inlineStr">
        <is>
          <t>AG BLUE LIGHT RED FILTER 15.6IN LAP</t>
        </is>
      </c>
      <c r="D24" s="11" t="n">
        <v>30</v>
      </c>
      <c r="E24" s="12" t="n">
        <v>25</v>
      </c>
    </row>
    <row r="25">
      <c r="A25" s="3" t="inlineStr">
        <is>
          <t>627555</t>
        </is>
      </c>
      <c r="B25" s="3" t="inlineStr">
        <is>
          <t>Kensington</t>
        </is>
      </c>
      <c r="C25" s="3" t="inlineStr">
        <is>
          <t>AG BLUE LIGHT RED FILTER 21.5IN MON</t>
        </is>
      </c>
      <c r="D25" s="11" t="n">
        <v>50</v>
      </c>
      <c r="E25" s="12" t="n">
        <v>41.67</v>
      </c>
    </row>
    <row r="26">
      <c r="A26" s="3" t="inlineStr">
        <is>
          <t>627557</t>
        </is>
      </c>
      <c r="B26" s="3" t="inlineStr">
        <is>
          <t>Kensington</t>
        </is>
      </c>
      <c r="C26" s="3" t="inlineStr">
        <is>
          <t>AG BLUE LIGHT RED FILTER 23.8IN MON</t>
        </is>
      </c>
      <c r="D26" s="11" t="n">
        <v>61</v>
      </c>
      <c r="E26" s="12" t="n">
        <v>50.83</v>
      </c>
    </row>
    <row r="27">
      <c r="A27" s="3" t="inlineStr">
        <is>
          <t>627556</t>
        </is>
      </c>
      <c r="B27" s="3" t="inlineStr">
        <is>
          <t>Kensington</t>
        </is>
      </c>
      <c r="C27" s="3" t="inlineStr">
        <is>
          <t>AG BLUE LIGHT RED FILTER 23IN MON</t>
        </is>
      </c>
      <c r="D27" s="11" t="n">
        <v>57</v>
      </c>
      <c r="E27" s="12" t="n">
        <v>47.5</v>
      </c>
    </row>
    <row r="28">
      <c r="A28" s="3" t="inlineStr">
        <is>
          <t>627558</t>
        </is>
      </c>
      <c r="B28" s="3" t="inlineStr">
        <is>
          <t>Kensington</t>
        </is>
      </c>
      <c r="C28" s="3" t="inlineStr">
        <is>
          <t>AG BLUE LIGHT RED FILTER 24IN MON</t>
        </is>
      </c>
      <c r="D28" s="11" t="n">
        <v>64</v>
      </c>
      <c r="E28" s="12" t="n">
        <v>53.33</v>
      </c>
    </row>
    <row r="29">
      <c r="A29" s="3" t="inlineStr">
        <is>
          <t>627559</t>
        </is>
      </c>
      <c r="B29" s="3" t="inlineStr">
        <is>
          <t>Kensington</t>
        </is>
      </c>
      <c r="C29" s="3" t="inlineStr">
        <is>
          <t>AG BLUE LIGHT RED FILTER 24IN MON</t>
        </is>
      </c>
      <c r="D29" s="11" t="n">
        <v>64</v>
      </c>
      <c r="E29" s="12" t="n">
        <v>53.33</v>
      </c>
    </row>
    <row r="30">
      <c r="A30" s="3" t="inlineStr">
        <is>
          <t>627560</t>
        </is>
      </c>
      <c r="B30" s="3" t="inlineStr">
        <is>
          <t>Kensington</t>
        </is>
      </c>
      <c r="C30" s="3" t="inlineStr">
        <is>
          <t>AG BLUE LIGHT RED FILTER 27IN MON</t>
        </is>
      </c>
      <c r="D30" s="11" t="n">
        <v>82</v>
      </c>
      <c r="E30" s="12" t="n">
        <v>68.33</v>
      </c>
    </row>
    <row r="31">
      <c r="A31" s="3" t="inlineStr">
        <is>
          <t>627562</t>
        </is>
      </c>
      <c r="B31" s="3" t="inlineStr">
        <is>
          <t>Kensington</t>
        </is>
      </c>
      <c r="C31" s="3" t="inlineStr">
        <is>
          <t>ANTI-GLARE BLUE LIGHT REDUCT - 34IN</t>
        </is>
      </c>
      <c r="D31" s="11" t="n">
        <v>117</v>
      </c>
      <c r="E31" s="12" t="n">
        <v>97.5</v>
      </c>
    </row>
    <row r="32">
      <c r="A32" s="3" t="inlineStr">
        <is>
          <t>K68105EU</t>
        </is>
      </c>
      <c r="B32" s="3" t="inlineStr">
        <is>
          <t>Kensington</t>
        </is>
      </c>
      <c r="C32" s="3" t="inlineStr">
        <is>
          <t>CLICKSAFE 3-IN-1 COMBINATION LOCK</t>
        </is>
      </c>
      <c r="D32" s="11" t="n">
        <v>61</v>
      </c>
      <c r="E32" s="12" t="n">
        <v>50.83</v>
      </c>
    </row>
    <row r="33">
      <c r="A33" s="3" t="inlineStr">
        <is>
          <t>K68102EU</t>
        </is>
      </c>
      <c r="B33" s="3" t="inlineStr">
        <is>
          <t>Kensington</t>
        </is>
      </c>
      <c r="C33" s="3" t="inlineStr">
        <is>
          <t>CLICKSAFE 3-IN-1 KEYED LAPTOP LOCK</t>
        </is>
      </c>
      <c r="D33" s="11" t="n">
        <v>76</v>
      </c>
      <c r="E33" s="12" t="n">
        <v>63.33</v>
      </c>
    </row>
    <row r="34">
      <c r="A34" s="3" t="inlineStr">
        <is>
          <t>K64424WW</t>
        </is>
      </c>
      <c r="B34" s="3" t="inlineStr">
        <is>
          <t>Kensington</t>
        </is>
      </c>
      <c r="C34" s="3" t="inlineStr">
        <is>
          <t>DESKTOP PERIPHERAL KIT MS2.0</t>
        </is>
      </c>
      <c r="D34" s="11" t="n">
        <v>46</v>
      </c>
      <c r="E34" s="12" t="n">
        <v>38.33</v>
      </c>
    </row>
    <row r="35">
      <c r="A35" s="3" t="inlineStr">
        <is>
          <t>K64425S</t>
        </is>
      </c>
      <c r="B35" s="3" t="inlineStr">
        <is>
          <t>Kensington</t>
        </is>
      </c>
      <c r="C35" s="3" t="inlineStr">
        <is>
          <t>DESKTOP PERIPHERALS KIT MS 2.0 SK</t>
        </is>
      </c>
      <c r="D35" s="11" t="n">
        <v>46</v>
      </c>
      <c r="E35" s="12" t="n">
        <v>38.33</v>
      </c>
    </row>
    <row r="36">
      <c r="A36" s="3" t="inlineStr">
        <is>
          <t>K64425SDWP</t>
        </is>
      </c>
      <c r="B36" s="3" t="inlineStr">
        <is>
          <t>Kensington</t>
        </is>
      </c>
      <c r="C36" s="3" t="inlineStr">
        <is>
          <t>DESKTOP PERIPHERALS KIT MS 2.0 SK</t>
        </is>
      </c>
      <c r="D36" s="11" t="n">
        <v>27</v>
      </c>
      <c r="E36" s="12" t="n">
        <v>22.5</v>
      </c>
    </row>
    <row r="37">
      <c r="A37" s="3" t="inlineStr">
        <is>
          <t>K54372WW</t>
        </is>
      </c>
      <c r="B37" s="3" t="inlineStr">
        <is>
          <t>Kensington</t>
        </is>
      </c>
      <c r="C37" s="3" t="inlineStr">
        <is>
          <t>ELITE PRIVACY SCREEN FILTER MB NEO</t>
        </is>
      </c>
      <c r="D37" s="11" t="n">
        <v>50</v>
      </c>
      <c r="E37" s="12" t="n">
        <v>41.67</v>
      </c>
    </row>
    <row r="38">
      <c r="A38" s="3" t="inlineStr">
        <is>
          <t>EQ133A1610E</t>
        </is>
      </c>
      <c r="B38" s="3" t="inlineStr">
        <is>
          <t>Kensington</t>
        </is>
      </c>
      <c r="C38" s="3" t="inlineStr">
        <is>
          <t>EQ PRV SCRN FILTER FOR 13.3IN 1610</t>
        </is>
      </c>
      <c r="D38" s="11" t="n">
        <v>39</v>
      </c>
      <c r="E38" s="12" t="n">
        <v>32.5</v>
      </c>
    </row>
    <row r="39">
      <c r="A39" s="3" t="inlineStr">
        <is>
          <t>EQ140A1610E</t>
        </is>
      </c>
      <c r="B39" s="3" t="inlineStr">
        <is>
          <t>Kensington</t>
        </is>
      </c>
      <c r="C39" s="3" t="inlineStr">
        <is>
          <t>EQ PRV SCRN FILTER FOR 14INCH 1610</t>
        </is>
      </c>
      <c r="D39" s="11" t="n">
        <v>41</v>
      </c>
      <c r="E39" s="12" t="n">
        <v>34.17</v>
      </c>
    </row>
    <row r="40">
      <c r="A40" s="3" t="inlineStr">
        <is>
          <t>EQ140A169E</t>
        </is>
      </c>
      <c r="B40" s="3" t="inlineStr">
        <is>
          <t>Kensington</t>
        </is>
      </c>
      <c r="C40" s="3" t="inlineStr">
        <is>
          <t>EQ PRV SCRN FILTER FOR 14INCH 169</t>
        </is>
      </c>
      <c r="D40" s="11" t="n">
        <v>41</v>
      </c>
      <c r="E40" s="12" t="n">
        <v>34.17</v>
      </c>
    </row>
    <row r="41">
      <c r="A41" s="3" t="inlineStr">
        <is>
          <t>EQ156A1610E</t>
        </is>
      </c>
      <c r="B41" s="3" t="inlineStr">
        <is>
          <t>Kensington</t>
        </is>
      </c>
      <c r="C41" s="3" t="inlineStr">
        <is>
          <t>EQ PRV SCRN FILTER FOR 15.6IN 1610</t>
        </is>
      </c>
      <c r="D41" s="11" t="n">
        <v>45</v>
      </c>
      <c r="E41" s="12" t="n">
        <v>37.5</v>
      </c>
    </row>
    <row r="42">
      <c r="A42" s="3" t="inlineStr">
        <is>
          <t>EQ156A169E</t>
        </is>
      </c>
      <c r="B42" s="3" t="inlineStr">
        <is>
          <t>Kensington</t>
        </is>
      </c>
      <c r="C42" s="3" t="inlineStr">
        <is>
          <t>EQ PRV SCRN FILTER FOR 15.6IN 169</t>
        </is>
      </c>
      <c r="D42" s="11" t="n">
        <v>45</v>
      </c>
      <c r="E42" s="12" t="n">
        <v>37.5</v>
      </c>
    </row>
    <row r="43">
      <c r="A43" s="3" t="inlineStr">
        <is>
          <t>EQ160A1610E</t>
        </is>
      </c>
      <c r="B43" s="3" t="inlineStr">
        <is>
          <t>Kensington</t>
        </is>
      </c>
      <c r="C43" s="3" t="inlineStr">
        <is>
          <t>EQ PRV SCRN FILTER FOR 16IN 1610</t>
        </is>
      </c>
      <c r="D43" s="11" t="n">
        <v>47</v>
      </c>
      <c r="E43" s="12" t="n">
        <v>39.17</v>
      </c>
    </row>
    <row r="44">
      <c r="A44" s="3" t="inlineStr">
        <is>
          <t>EQ215A169E</t>
        </is>
      </c>
      <c r="B44" s="3" t="inlineStr">
        <is>
          <t>Kensington</t>
        </is>
      </c>
      <c r="C44" s="3" t="inlineStr">
        <is>
          <t>EQ PRV SCRN FILTR 21.5 169 MONITOR</t>
        </is>
      </c>
      <c r="D44" s="11" t="n">
        <v>83</v>
      </c>
      <c r="E44" s="12" t="n">
        <v>69.17</v>
      </c>
    </row>
    <row r="45">
      <c r="A45" s="3" t="inlineStr">
        <is>
          <t>EQ220A1610E</t>
        </is>
      </c>
      <c r="B45" s="3" t="inlineStr">
        <is>
          <t>Kensington</t>
        </is>
      </c>
      <c r="C45" s="3" t="inlineStr">
        <is>
          <t>EQ PRV SCRN FILTR 22 1610 MONITOR</t>
        </is>
      </c>
      <c r="D45" s="11" t="n">
        <v>85</v>
      </c>
      <c r="E45" s="12" t="n">
        <v>70.83</v>
      </c>
    </row>
    <row r="46">
      <c r="A46" s="3" t="inlineStr">
        <is>
          <t>EQ238A169E</t>
        </is>
      </c>
      <c r="B46" s="3" t="inlineStr">
        <is>
          <t>Kensington</t>
        </is>
      </c>
      <c r="C46" s="3" t="inlineStr">
        <is>
          <t>EQ PRV SCRN FILTR 23.8 169 MONITOR</t>
        </is>
      </c>
      <c r="D46" s="11" t="n">
        <v>92</v>
      </c>
      <c r="E46" s="12" t="n">
        <v>76.67</v>
      </c>
    </row>
    <row r="47">
      <c r="A47" s="3" t="inlineStr">
        <is>
          <t>EQ240A1610E</t>
        </is>
      </c>
      <c r="B47" s="3" t="inlineStr">
        <is>
          <t>Kensington</t>
        </is>
      </c>
      <c r="C47" s="3" t="inlineStr">
        <is>
          <t>EQ PRV SCRN FILTR 24 1610 MONITOR</t>
        </is>
      </c>
      <c r="D47" s="11" t="n">
        <v>93</v>
      </c>
      <c r="E47" s="12" t="n">
        <v>77.5</v>
      </c>
    </row>
    <row r="48">
      <c r="A48" s="3" t="inlineStr">
        <is>
          <t>EQ240A169E</t>
        </is>
      </c>
      <c r="B48" s="3" t="inlineStr">
        <is>
          <t>Kensington</t>
        </is>
      </c>
      <c r="C48" s="3" t="inlineStr">
        <is>
          <t>EQ PRV SCRN FILTR 24 169 MONITOR</t>
        </is>
      </c>
      <c r="D48" s="11" t="n">
        <v>93</v>
      </c>
      <c r="E48" s="12" t="n">
        <v>77.5</v>
      </c>
    </row>
    <row r="49">
      <c r="A49" s="3" t="inlineStr">
        <is>
          <t>EQ270A169E</t>
        </is>
      </c>
      <c r="B49" s="3" t="inlineStr">
        <is>
          <t>Kensington</t>
        </is>
      </c>
      <c r="C49" s="3" t="inlineStr">
        <is>
          <t>EQ PRV SCRN FILTR 27 169 MONITOR</t>
        </is>
      </c>
      <c r="D49" s="11" t="n">
        <v>107</v>
      </c>
      <c r="E49" s="12" t="n">
        <v>89.17</v>
      </c>
    </row>
    <row r="50">
      <c r="A50" s="3" t="inlineStr">
        <is>
          <t>HC140A1610E</t>
        </is>
      </c>
      <c r="B50" s="3" t="inlineStr">
        <is>
          <t>Kensington</t>
        </is>
      </c>
      <c r="C50" s="3" t="inlineStr">
        <is>
          <t>HIGH CLARITY PRIV SCRN 14IN 1610</t>
        </is>
      </c>
      <c r="D50" s="11" t="n">
        <v>41</v>
      </c>
      <c r="E50" s="12" t="n">
        <v>34.17</v>
      </c>
    </row>
    <row r="51">
      <c r="A51" s="3" t="inlineStr">
        <is>
          <t>HC156A169E</t>
        </is>
      </c>
      <c r="B51" s="3" t="inlineStr">
        <is>
          <t>Kensington</t>
        </is>
      </c>
      <c r="C51" s="3" t="inlineStr">
        <is>
          <t>HIGH CLARITY PRIV SCRN 15.6INCH 169</t>
        </is>
      </c>
      <c r="D51" s="11" t="n">
        <v>45</v>
      </c>
      <c r="E51" s="12" t="n">
        <v>37.5</v>
      </c>
    </row>
    <row r="52">
      <c r="A52" s="3" t="inlineStr">
        <is>
          <t>HC240A169E</t>
        </is>
      </c>
      <c r="B52" s="3" t="inlineStr">
        <is>
          <t>Kensington</t>
        </is>
      </c>
      <c r="C52" s="3" t="inlineStr">
        <is>
          <t>HIGH CLARITY PRIV SCRN 24INCH 169</t>
        </is>
      </c>
      <c r="D52" s="11" t="n">
        <v>93</v>
      </c>
      <c r="E52" s="12" t="n">
        <v>77.5</v>
      </c>
    </row>
    <row r="53">
      <c r="A53" s="3" t="inlineStr">
        <is>
          <t>628970</t>
        </is>
      </c>
      <c r="B53" s="3" t="inlineStr">
        <is>
          <t>Kensington</t>
        </is>
      </c>
      <c r="C53" s="3" t="inlineStr">
        <is>
          <t>K PRIVACY SCREEN FILTER 13.3INCH</t>
        </is>
      </c>
      <c r="D53" s="11" t="n">
        <v>22</v>
      </c>
      <c r="E53" s="12" t="n">
        <v>18.33</v>
      </c>
    </row>
    <row r="54">
      <c r="A54" s="3" t="inlineStr">
        <is>
          <t>K68001WW</t>
        </is>
      </c>
      <c r="B54" s="3" t="inlineStr">
        <is>
          <t>Kensington</t>
        </is>
      </c>
      <c r="C54" s="3" t="inlineStr">
        <is>
          <t>K: CLICKSAFE 3-IN-1 ANCHOR PACK</t>
        </is>
      </c>
      <c r="D54" s="11" t="n">
        <v>14</v>
      </c>
      <c r="E54" s="12" t="n">
        <v>11.67</v>
      </c>
    </row>
    <row r="55">
      <c r="A55" s="3" t="inlineStr">
        <is>
          <t>628796</t>
        </is>
      </c>
      <c r="B55" s="3" t="inlineStr">
        <is>
          <t>Kensington</t>
        </is>
      </c>
      <c r="C55" s="3" t="inlineStr">
        <is>
          <t>K: PRIVSCRN FILTER 2W - DELL 37INCH</t>
        </is>
      </c>
      <c r="D55" s="11" t="n">
        <v>162</v>
      </c>
      <c r="E55" s="12" t="n">
        <v>135</v>
      </c>
    </row>
    <row r="56">
      <c r="A56" s="3" t="inlineStr">
        <is>
          <t>K63394WW</t>
        </is>
      </c>
      <c r="B56" s="3" t="inlineStr">
        <is>
          <t>Kensington</t>
        </is>
      </c>
      <c r="C56" s="3" t="inlineStr">
        <is>
          <t>KEN- 3?IN?1 2.0 COMBO LOCK RESET</t>
        </is>
      </c>
      <c r="D56" s="11" t="n">
        <v>25</v>
      </c>
      <c r="E56" s="12" t="n">
        <v>20.83</v>
      </c>
    </row>
    <row r="57">
      <c r="A57" s="3" t="inlineStr">
        <is>
          <t>K64741WW</t>
        </is>
      </c>
      <c r="B57" s="3" t="inlineStr">
        <is>
          <t>Kensington</t>
        </is>
      </c>
      <c r="C57" s="3" t="inlineStr">
        <is>
          <t>KEN- VERIMARK DESKTOP 2.0 FP KEY</t>
        </is>
      </c>
      <c r="D57" s="11" t="n">
        <v>71</v>
      </c>
      <c r="E57" s="12" t="n">
        <v>59.17</v>
      </c>
    </row>
    <row r="58">
      <c r="A58" s="3" t="inlineStr">
        <is>
          <t>K65049EU</t>
        </is>
      </c>
      <c r="B58" s="3" t="inlineStr">
        <is>
          <t>Kensington</t>
        </is>
      </c>
      <c r="C58" s="3" t="inlineStr">
        <is>
          <t>KENSINGTON 5MM MASTERKEY</t>
        </is>
      </c>
      <c r="D58" s="11" t="n">
        <v>10</v>
      </c>
      <c r="E58" s="12" t="n">
        <v>8.33</v>
      </c>
    </row>
    <row r="59">
      <c r="A59" s="3" t="inlineStr">
        <is>
          <t>K68134WW</t>
        </is>
      </c>
      <c r="B59" s="3" t="inlineStr">
        <is>
          <t>Kensington</t>
        </is>
      </c>
      <c r="C59" s="3" t="inlineStr">
        <is>
          <t>KENSINGTON KEYED CABLE LOCK SURFACE</t>
        </is>
      </c>
      <c r="D59" s="11" t="n">
        <v>55</v>
      </c>
      <c r="E59" s="12" t="n">
        <v>45.83</v>
      </c>
    </row>
    <row r="60">
      <c r="A60" s="3" t="inlineStr">
        <is>
          <t>628661</t>
        </is>
      </c>
      <c r="B60" s="3" t="inlineStr">
        <is>
          <t>Kensington</t>
        </is>
      </c>
      <c r="C60" s="3" t="inlineStr">
        <is>
          <t>KENSINGTON PRIV SCRN FILTER 14''</t>
        </is>
      </c>
      <c r="D60" s="11" t="n">
        <v>37</v>
      </c>
      <c r="E60" s="12" t="n">
        <v>30.83</v>
      </c>
    </row>
    <row r="61">
      <c r="A61" s="3" t="inlineStr">
        <is>
          <t>628976</t>
        </is>
      </c>
      <c r="B61" s="3" t="inlineStr">
        <is>
          <t>Kensington</t>
        </is>
      </c>
      <c r="C61" s="3" t="inlineStr">
        <is>
          <t>KENSINGTON PRIVACY SCREEN FILTER</t>
        </is>
      </c>
      <c r="D61" s="11" t="n">
        <v>31</v>
      </c>
      <c r="E61" s="12" t="n">
        <v>25.83</v>
      </c>
    </row>
    <row r="62">
      <c r="A62" s="3" t="inlineStr">
        <is>
          <t>K60508WW</t>
        </is>
      </c>
      <c r="B62" s="3" t="inlineStr">
        <is>
          <t>Kensington</t>
        </is>
      </c>
      <c r="C62" s="3" t="inlineStr">
        <is>
          <t>KENSINGTON SLIM N17 2.0 DUAL KEYED L</t>
        </is>
      </c>
      <c r="D62" s="11" t="n">
        <v>75</v>
      </c>
      <c r="E62" s="12" t="n">
        <v>62.5</v>
      </c>
    </row>
    <row r="63">
      <c r="A63" s="3" t="inlineStr">
        <is>
          <t>K60511WW</t>
        </is>
      </c>
      <c r="B63" s="3" t="inlineStr">
        <is>
          <t>Kensington</t>
        </is>
      </c>
      <c r="C63" s="3" t="inlineStr">
        <is>
          <t>KENSINGTON SLIM N17 2.0 PORTABLE KEY</t>
        </is>
      </c>
      <c r="D63" s="11" t="n">
        <v>57</v>
      </c>
      <c r="E63" s="12" t="n">
        <v>47.5</v>
      </c>
    </row>
    <row r="64">
      <c r="A64" s="3" t="inlineStr">
        <is>
          <t>K60628WW</t>
        </is>
      </c>
      <c r="B64" s="3" t="inlineStr">
        <is>
          <t>Kensington</t>
        </is>
      </c>
      <c r="C64" s="3" t="inlineStr">
        <is>
          <t>KENSINGTON SLIM RESETTABLE COMBINATI</t>
        </is>
      </c>
      <c r="D64" s="11" t="n">
        <v>55</v>
      </c>
      <c r="E64" s="12" t="n">
        <v>45.83</v>
      </c>
    </row>
    <row r="65">
      <c r="A65" s="3" t="inlineStr">
        <is>
          <t>K64453WW</t>
        </is>
      </c>
      <c r="B65" s="3" t="inlineStr">
        <is>
          <t>Kensington</t>
        </is>
      </c>
      <c r="C65" s="3" t="inlineStr">
        <is>
          <t>LAPTOP LOCKING STATION W/MS2.0</t>
        </is>
      </c>
      <c r="D65" s="11" t="n">
        <v>99</v>
      </c>
      <c r="E65" s="12" t="n">
        <v>82.5</v>
      </c>
    </row>
    <row r="66">
      <c r="A66" s="3" t="inlineStr">
        <is>
          <t>K64643WW</t>
        </is>
      </c>
      <c r="B66" s="3" t="inlineStr">
        <is>
          <t>Kensington</t>
        </is>
      </c>
      <c r="C66" s="3" t="inlineStr">
        <is>
          <t>LOCK SLOT ADAPTOR KIT PART</t>
        </is>
      </c>
      <c r="D66" s="11" t="n">
        <v>28</v>
      </c>
      <c r="E66" s="12" t="n">
        <v>23.33</v>
      </c>
    </row>
    <row r="67">
      <c r="A67" s="3" t="inlineStr">
        <is>
          <t>K58363WW</t>
        </is>
      </c>
      <c r="B67" s="3" t="inlineStr">
        <is>
          <t>Kensington</t>
        </is>
      </c>
      <c r="C67" s="3" t="inlineStr">
        <is>
          <t>MAGPRO ELITE PRIVACY SCRN - 13.8INCH</t>
        </is>
      </c>
      <c r="D67" s="11" t="n">
        <v>79</v>
      </c>
      <c r="E67" s="12" t="n">
        <v>65.83</v>
      </c>
    </row>
    <row r="68">
      <c r="A68" s="3" t="inlineStr">
        <is>
          <t>K58364WW</t>
        </is>
      </c>
      <c r="B68" s="3" t="inlineStr">
        <is>
          <t>Kensington</t>
        </is>
      </c>
      <c r="C68" s="3" t="inlineStr">
        <is>
          <t>MAGPRO ELITE PRIVACY SCRN - 15INCH</t>
        </is>
      </c>
      <c r="D68" s="11" t="n">
        <v>100</v>
      </c>
      <c r="E68" s="12" t="n">
        <v>83.33</v>
      </c>
    </row>
    <row r="69">
      <c r="A69" s="3" t="inlineStr">
        <is>
          <t>K58374WW</t>
        </is>
      </c>
      <c r="B69" s="3" t="inlineStr">
        <is>
          <t>Kensington</t>
        </is>
      </c>
      <c r="C69" s="3" t="inlineStr">
        <is>
          <t>MAGPRO ELITE PRIVSCN MBOOK AIR13.6</t>
        </is>
      </c>
      <c r="D69" s="11" t="n">
        <v>66</v>
      </c>
      <c r="E69" s="12" t="n">
        <v>55</v>
      </c>
    </row>
    <row r="70">
      <c r="A70" s="3" t="inlineStr">
        <is>
          <t>K58350WW</t>
        </is>
      </c>
      <c r="B70" s="3" t="inlineStr">
        <is>
          <t>Kensington</t>
        </is>
      </c>
      <c r="C70" s="3" t="inlineStr">
        <is>
          <t>MAGPRO MAGNETIC PRIVACY 12.5 LAPTOP</t>
        </is>
      </c>
      <c r="D70" s="11" t="n">
        <v>56</v>
      </c>
      <c r="E70" s="12" t="n">
        <v>46.67</v>
      </c>
    </row>
    <row r="71">
      <c r="A71" s="3" t="inlineStr">
        <is>
          <t>K55253WW</t>
        </is>
      </c>
      <c r="B71" s="3" t="inlineStr">
        <is>
          <t>Kensington</t>
        </is>
      </c>
      <c r="C71" s="3" t="inlineStr">
        <is>
          <t>MAGPRO MAGNETIC PRIVACY 13.3 16:10</t>
        </is>
      </c>
      <c r="D71" s="11" t="n">
        <v>64</v>
      </c>
      <c r="E71" s="12" t="n">
        <v>53.33</v>
      </c>
    </row>
    <row r="72">
      <c r="A72" s="3" t="inlineStr">
        <is>
          <t>K58351WW</t>
        </is>
      </c>
      <c r="B72" s="3" t="inlineStr">
        <is>
          <t>Kensington</t>
        </is>
      </c>
      <c r="C72" s="3" t="inlineStr">
        <is>
          <t>MAGPRO MAGNETIC PRIVACY 13.3 LAPTOP</t>
        </is>
      </c>
      <c r="D72" s="11" t="n">
        <v>64</v>
      </c>
      <c r="E72" s="12" t="n">
        <v>53.33</v>
      </c>
    </row>
    <row r="73">
      <c r="A73" s="3" t="inlineStr">
        <is>
          <t>K55255WW</t>
        </is>
      </c>
      <c r="B73" s="3" t="inlineStr">
        <is>
          <t>Kensington</t>
        </is>
      </c>
      <c r="C73" s="3" t="inlineStr">
        <is>
          <t>MAGPRO MAGNETIC PRIVACY 15.6 16:10</t>
        </is>
      </c>
      <c r="D73" s="11" t="n">
        <v>78</v>
      </c>
      <c r="E73" s="12" t="n">
        <v>65</v>
      </c>
    </row>
    <row r="74">
      <c r="A74" s="3" t="inlineStr">
        <is>
          <t>K58353WW</t>
        </is>
      </c>
      <c r="B74" s="3" t="inlineStr">
        <is>
          <t>Kensington</t>
        </is>
      </c>
      <c r="C74" s="3" t="inlineStr">
        <is>
          <t>MAGPRO MAGNETIC PRIVACY 15.6 LAPTOP</t>
        </is>
      </c>
      <c r="D74" s="11" t="n">
        <v>78</v>
      </c>
      <c r="E74" s="12" t="n">
        <v>65</v>
      </c>
    </row>
    <row r="75">
      <c r="A75" s="3" t="inlineStr">
        <is>
          <t>K55256WW</t>
        </is>
      </c>
      <c r="B75" s="3" t="inlineStr">
        <is>
          <t>Kensington</t>
        </is>
      </c>
      <c r="C75" s="3" t="inlineStr">
        <is>
          <t>MAGPRO MAGNETIC PRIVACY 16 16:10</t>
        </is>
      </c>
      <c r="D75" s="11" t="n">
        <v>84</v>
      </c>
      <c r="E75" s="12" t="n">
        <v>70</v>
      </c>
    </row>
    <row r="76">
      <c r="A76" s="3" t="inlineStr">
        <is>
          <t>K58354WW</t>
        </is>
      </c>
      <c r="B76" s="3" t="inlineStr">
        <is>
          <t>Kensington</t>
        </is>
      </c>
      <c r="C76" s="3" t="inlineStr">
        <is>
          <t>MAGPRO MAGNETIC PRIVACY 21.5 MONITOR</t>
        </is>
      </c>
      <c r="D76" s="11" t="n">
        <v>117</v>
      </c>
      <c r="E76" s="12" t="n">
        <v>97.5</v>
      </c>
    </row>
    <row r="77">
      <c r="A77" s="3" t="inlineStr">
        <is>
          <t>K58355WW</t>
        </is>
      </c>
      <c r="B77" s="3" t="inlineStr">
        <is>
          <t>Kensington</t>
        </is>
      </c>
      <c r="C77" s="3" t="inlineStr">
        <is>
          <t>MAGPRO MAGNETIC PRIVACY 23 MONITOR</t>
        </is>
      </c>
      <c r="D77" s="11" t="n">
        <v>135</v>
      </c>
      <c r="E77" s="12" t="n">
        <v>112.5</v>
      </c>
    </row>
    <row r="78">
      <c r="A78" s="3" t="inlineStr">
        <is>
          <t>K58359WW</t>
        </is>
      </c>
      <c r="B78" s="3" t="inlineStr">
        <is>
          <t>Kensington</t>
        </is>
      </c>
      <c r="C78" s="3" t="inlineStr">
        <is>
          <t>MAGPRO MAGNETIC PRIVACY 27 MONITOR</t>
        </is>
      </c>
      <c r="D78" s="11" t="n">
        <v>186</v>
      </c>
      <c r="E78" s="12" t="n">
        <v>155</v>
      </c>
    </row>
    <row r="79">
      <c r="A79" s="3" t="inlineStr">
        <is>
          <t>K58352WW</t>
        </is>
      </c>
      <c r="B79" s="3" t="inlineStr">
        <is>
          <t>Kensington</t>
        </is>
      </c>
      <c r="C79" s="3" t="inlineStr">
        <is>
          <t>MAGPRO MAGNETICPRIVACY 14 LAPTOP</t>
        </is>
      </c>
      <c r="D79" s="11" t="n">
        <v>73</v>
      </c>
      <c r="E79" s="12" t="n">
        <v>60.83</v>
      </c>
    </row>
    <row r="80">
      <c r="A80" s="3" t="inlineStr">
        <is>
          <t>K58356WW</t>
        </is>
      </c>
      <c r="B80" s="3" t="inlineStr">
        <is>
          <t>Kensington</t>
        </is>
      </c>
      <c r="C80" s="3" t="inlineStr">
        <is>
          <t>MAGPRO MAGNETPRIVACY 23.8 MONITOR</t>
        </is>
      </c>
      <c r="D80" s="11" t="n">
        <v>140</v>
      </c>
      <c r="E80" s="12" t="n">
        <v>116.67</v>
      </c>
    </row>
    <row r="81">
      <c r="A81" s="3" t="inlineStr">
        <is>
          <t>K51700WW</t>
        </is>
      </c>
      <c r="B81" s="3" t="inlineStr">
        <is>
          <t>Kensington</t>
        </is>
      </c>
      <c r="C81" s="3" t="inlineStr">
        <is>
          <t>MAGPROELITE PRIV FILTER SURPRO 8</t>
        </is>
      </c>
      <c r="D81" s="11" t="n">
        <v>76</v>
      </c>
      <c r="E81" s="12" t="n">
        <v>63.33</v>
      </c>
    </row>
    <row r="82">
      <c r="A82" s="3" t="inlineStr">
        <is>
          <t>K58370WW</t>
        </is>
      </c>
      <c r="B82" s="3" t="inlineStr">
        <is>
          <t>Kensington</t>
        </is>
      </c>
      <c r="C82" s="3" t="inlineStr">
        <is>
          <t>MAGPROELITEPRIVSCNFLTRMBKP14(2021)</t>
        </is>
      </c>
      <c r="D82" s="11" t="n">
        <v>80</v>
      </c>
      <c r="E82" s="12" t="n">
        <v>66.67</v>
      </c>
    </row>
    <row r="83">
      <c r="A83" s="3" t="inlineStr">
        <is>
          <t>K58306WW</t>
        </is>
      </c>
      <c r="B83" s="3" t="inlineStr">
        <is>
          <t>Kensington</t>
        </is>
      </c>
      <c r="C83" s="3" t="inlineStr">
        <is>
          <t>MAGPROELITEPRIVSCRNFILTERMACAIR15.3</t>
        </is>
      </c>
      <c r="D83" s="11" t="n">
        <v>75</v>
      </c>
      <c r="E83" s="12" t="n">
        <v>62.5</v>
      </c>
    </row>
    <row r="84">
      <c r="A84" s="3" t="inlineStr">
        <is>
          <t>K58371WW</t>
        </is>
      </c>
      <c r="B84" s="3" t="inlineStr">
        <is>
          <t>Kensington</t>
        </is>
      </c>
      <c r="C84" s="3" t="inlineStr">
        <is>
          <t>MAGPROELITEPRIVSCRNFLTRMBKP16(2021)</t>
        </is>
      </c>
      <c r="D84" s="11" t="n">
        <v>89</v>
      </c>
      <c r="E84" s="12" t="n">
        <v>74.17</v>
      </c>
    </row>
    <row r="85">
      <c r="A85" s="3" t="inlineStr">
        <is>
          <t>K65020EU</t>
        </is>
      </c>
      <c r="B85" s="3" t="inlineStr">
        <is>
          <t>Kensington</t>
        </is>
      </c>
      <c r="C85" s="3" t="inlineStr">
        <is>
          <t>MICROSAVER 2.0 KEYED LOCK</t>
        </is>
      </c>
      <c r="D85" s="11" t="n">
        <v>50</v>
      </c>
      <c r="E85" s="12" t="n">
        <v>41.67</v>
      </c>
    </row>
    <row r="86">
      <c r="A86" s="3" t="inlineStr">
        <is>
          <t>K68008EU</t>
        </is>
      </c>
      <c r="B86" s="3" t="inlineStr">
        <is>
          <t>Kensington</t>
        </is>
      </c>
      <c r="C86" s="3" t="inlineStr">
        <is>
          <t>N17 COMBINATION LOCK</t>
        </is>
      </c>
      <c r="D86" s="11" t="n">
        <v>45</v>
      </c>
      <c r="E86" s="12" t="n">
        <v>37.5</v>
      </c>
    </row>
    <row r="87">
      <c r="A87" s="3" t="inlineStr">
        <is>
          <t>K64440WW</t>
        </is>
      </c>
      <c r="B87" s="3" t="inlineStr">
        <is>
          <t>Kensington</t>
        </is>
      </c>
      <c r="C87" s="3" t="inlineStr">
        <is>
          <t>N17 KEYED LAPTOP AND TABLET LOCKDELL</t>
        </is>
      </c>
      <c r="D87" s="11" t="n">
        <v>57</v>
      </c>
      <c r="E87" s="12" t="n">
        <v>47.5</v>
      </c>
    </row>
    <row r="88">
      <c r="A88" s="3" t="inlineStr">
        <is>
          <t>K66640EU</t>
        </is>
      </c>
      <c r="B88" s="3" t="inlineStr">
        <is>
          <t>Kensington</t>
        </is>
      </c>
      <c r="C88" s="3" t="inlineStr">
        <is>
          <t>NANO PORTA KEY LTOP LOCK</t>
        </is>
      </c>
      <c r="D88" s="11" t="n">
        <v>55</v>
      </c>
      <c r="E88" s="12" t="n">
        <v>45.83</v>
      </c>
    </row>
    <row r="89">
      <c r="A89" s="3" t="inlineStr">
        <is>
          <t>K65021WW</t>
        </is>
      </c>
      <c r="B89" s="3" t="inlineStr">
        <is>
          <t>Kensington</t>
        </is>
      </c>
      <c r="C89" s="3" t="inlineStr">
        <is>
          <t>NANOSAVER 2.0 - KEYED</t>
        </is>
      </c>
      <c r="D89" s="11" t="n">
        <v>67</v>
      </c>
      <c r="E89" s="12" t="n">
        <v>55.83</v>
      </c>
    </row>
    <row r="90">
      <c r="A90" s="3" t="inlineStr">
        <is>
          <t>K65023WW</t>
        </is>
      </c>
      <c r="B90" s="3" t="inlineStr">
        <is>
          <t>Kensington</t>
        </is>
      </c>
      <c r="C90" s="3" t="inlineStr">
        <is>
          <t>NANOSAVER 2.0 DUAL KD</t>
        </is>
      </c>
      <c r="D90" s="11" t="n">
        <v>91</v>
      </c>
      <c r="E90" s="12" t="n">
        <v>75.83</v>
      </c>
    </row>
    <row r="91">
      <c r="A91" s="3" t="inlineStr">
        <is>
          <t>K64444WW</t>
        </is>
      </c>
      <c r="B91" s="3" t="inlineStr">
        <is>
          <t>Kensington</t>
        </is>
      </c>
      <c r="C91" s="3" t="inlineStr">
        <is>
          <t>NANOSAVER KEYED LAPTOP LOCK</t>
        </is>
      </c>
      <c r="D91" s="11" t="n">
        <v>55</v>
      </c>
      <c r="E91" s="12" t="n">
        <v>45.83</v>
      </c>
    </row>
    <row r="92">
      <c r="A92" s="3" t="inlineStr">
        <is>
          <t>K64445M</t>
        </is>
      </c>
      <c r="B92" s="3" t="inlineStr">
        <is>
          <t>Kensington</t>
        </is>
      </c>
      <c r="C92" s="3" t="inlineStr">
        <is>
          <t>NANOSAVER M- KEYED LAPTOP LOCK</t>
        </is>
      </c>
      <c r="D92" s="11" t="n">
        <v>55</v>
      </c>
      <c r="E92" s="12" t="n">
        <v>45.83</v>
      </c>
    </row>
    <row r="93">
      <c r="A93" s="3" t="inlineStr">
        <is>
          <t>K64448WW</t>
        </is>
      </c>
      <c r="B93" s="3" t="inlineStr">
        <is>
          <t>Kensington</t>
        </is>
      </c>
      <c r="C93" s="3" t="inlineStr">
        <is>
          <t>NANOSAVER TWIN KEYED LOCK</t>
        </is>
      </c>
      <c r="D93" s="11" t="n">
        <v>74</v>
      </c>
      <c r="E93" s="12" t="n">
        <v>61.67</v>
      </c>
    </row>
    <row r="94">
      <c r="A94" s="3" t="inlineStr">
        <is>
          <t>K64423WW</t>
        </is>
      </c>
      <c r="B94" s="3" t="inlineStr">
        <is>
          <t>Kensington</t>
        </is>
      </c>
      <c r="C94" s="3" t="inlineStr">
        <is>
          <t>PORTABLE MICROSAVER2.0 LOCK</t>
        </is>
      </c>
      <c r="D94" s="11" t="n">
        <v>50</v>
      </c>
      <c r="E94" s="12" t="n">
        <v>41.67</v>
      </c>
    </row>
    <row r="95">
      <c r="A95" s="3" t="inlineStr">
        <is>
          <t>627205</t>
        </is>
      </c>
      <c r="B95" s="3" t="inlineStr">
        <is>
          <t>Kensington</t>
        </is>
      </c>
      <c r="C95" s="3" t="inlineStr">
        <is>
          <t>PRIV FIL 2WAY REMOV 23.6IN</t>
        </is>
      </c>
      <c r="D95" s="11" t="n">
        <v>80</v>
      </c>
      <c r="E95" s="12" t="n">
        <v>66.67</v>
      </c>
    </row>
    <row r="96">
      <c r="A96" s="3" t="inlineStr">
        <is>
          <t>627208</t>
        </is>
      </c>
      <c r="B96" s="3" t="inlineStr">
        <is>
          <t>Kensington</t>
        </is>
      </c>
      <c r="C96" s="3" t="inlineStr">
        <is>
          <t>PRIV FIL 2WAYREMOV 34IN SAMSC34H890</t>
        </is>
      </c>
      <c r="D96" s="11" t="n">
        <v>151</v>
      </c>
      <c r="E96" s="12" t="n">
        <v>125.83</v>
      </c>
    </row>
    <row r="97">
      <c r="A97" s="3" t="inlineStr">
        <is>
          <t>628199</t>
        </is>
      </c>
      <c r="B97" s="3" t="inlineStr">
        <is>
          <t>Kensington</t>
        </is>
      </c>
      <c r="C97" s="3" t="inlineStr">
        <is>
          <t>PRIV FILTER 2WAY REM  15.6IN LAPTOPS</t>
        </is>
      </c>
      <c r="D97" s="11" t="n">
        <v>41</v>
      </c>
      <c r="E97" s="12" t="n">
        <v>34.17</v>
      </c>
    </row>
    <row r="98">
      <c r="A98" s="3" t="inlineStr">
        <is>
          <t>627483</t>
        </is>
      </c>
      <c r="B98" s="3" t="inlineStr">
        <is>
          <t>Kensington</t>
        </is>
      </c>
      <c r="C98" s="3" t="inlineStr">
        <is>
          <t>PRIV FILTER 2WAY SURF LAPTOP 13.5</t>
        </is>
      </c>
      <c r="D98" s="11" t="n">
        <v>42</v>
      </c>
      <c r="E98" s="12" t="n">
        <v>35</v>
      </c>
    </row>
    <row r="99">
      <c r="A99" s="3" t="inlineStr">
        <is>
          <t>627484</t>
        </is>
      </c>
      <c r="B99" s="3" t="inlineStr">
        <is>
          <t>Kensington</t>
        </is>
      </c>
      <c r="C99" s="3" t="inlineStr">
        <is>
          <t>PRIV FILTER 2WAY SURFACE LAPTOP 15</t>
        </is>
      </c>
      <c r="D99" s="11" t="n">
        <v>48</v>
      </c>
      <c r="E99" s="12" t="n">
        <v>40</v>
      </c>
    </row>
    <row r="100">
      <c r="A100" s="3" t="inlineStr">
        <is>
          <t>626469</t>
        </is>
      </c>
      <c r="B100" s="3" t="inlineStr">
        <is>
          <t>Kensington</t>
        </is>
      </c>
      <c r="C100" s="3" t="inlineStr">
        <is>
          <t>PRIV PLG (39.6CM/15.6IN) WIDE 16:9</t>
        </is>
      </c>
      <c r="D100" s="11" t="n">
        <v>41</v>
      </c>
      <c r="E100" s="12" t="n">
        <v>34.17</v>
      </c>
    </row>
    <row r="101">
      <c r="A101" s="3" t="inlineStr">
        <is>
          <t>626480</t>
        </is>
      </c>
      <c r="B101" s="3" t="inlineStr">
        <is>
          <t>Kensington</t>
        </is>
      </c>
      <c r="C101" s="3" t="inlineStr">
        <is>
          <t>PRIV PLG (50.8CM/20.0IN) WIDE 16:9</t>
        </is>
      </c>
      <c r="D101" s="11" t="n">
        <v>55</v>
      </c>
      <c r="E101" s="12" t="n">
        <v>45.83</v>
      </c>
    </row>
    <row r="102">
      <c r="A102" s="3" t="inlineStr">
        <is>
          <t>626482</t>
        </is>
      </c>
      <c r="B102" s="3" t="inlineStr">
        <is>
          <t>Kensington</t>
        </is>
      </c>
      <c r="C102" s="3" t="inlineStr">
        <is>
          <t>PRIV PLG (54.6CM/21.5IN) WIDE 16:9</t>
        </is>
      </c>
      <c r="D102" s="11" t="n">
        <v>75</v>
      </c>
      <c r="E102" s="12" t="n">
        <v>62.5</v>
      </c>
    </row>
    <row r="103">
      <c r="A103" s="3" t="inlineStr">
        <is>
          <t>626486</t>
        </is>
      </c>
      <c r="B103" s="3" t="inlineStr">
        <is>
          <t>Kensington</t>
        </is>
      </c>
      <c r="C103" s="3" t="inlineStr">
        <is>
          <t>PRIV PLG (60.4CM/23.8'') WIDE 16:9</t>
        </is>
      </c>
      <c r="D103" s="11" t="n">
        <v>83</v>
      </c>
      <c r="E103" s="12" t="n">
        <v>69.17</v>
      </c>
    </row>
    <row r="104">
      <c r="A104" s="3" t="inlineStr">
        <is>
          <t>626455</t>
        </is>
      </c>
      <c r="B104" s="3" t="inlineStr">
        <is>
          <t>Kensington</t>
        </is>
      </c>
      <c r="C104" s="3" t="inlineStr">
        <is>
          <t>PRIV PLG 31.75CM (12.5IN) WIDE 16:9</t>
        </is>
      </c>
      <c r="D104" s="11" t="n">
        <v>31</v>
      </c>
      <c r="E104" s="12" t="n">
        <v>25.83</v>
      </c>
    </row>
    <row r="105">
      <c r="A105" s="3" t="inlineStr">
        <is>
          <t>628227</t>
        </is>
      </c>
      <c r="B105" s="3" t="inlineStr">
        <is>
          <t>Kensington</t>
        </is>
      </c>
      <c r="C105" s="3" t="inlineStr">
        <is>
          <t>PRIV SCN 2-WAY REMOVABLE 24.5 16:9</t>
        </is>
      </c>
      <c r="D105" s="11" t="n">
        <v>85</v>
      </c>
      <c r="E105" s="12" t="n">
        <v>70.83</v>
      </c>
    </row>
    <row r="106">
      <c r="A106" s="3" t="inlineStr">
        <is>
          <t>626663</t>
        </is>
      </c>
      <c r="B106" s="3" t="inlineStr">
        <is>
          <t>Kensington</t>
        </is>
      </c>
      <c r="C106" s="3" t="inlineStr">
        <is>
          <t>PRIVACY 2 WAY REMOVABLE SURFACE GO</t>
        </is>
      </c>
      <c r="D106" s="11" t="n">
        <v>30</v>
      </c>
      <c r="E106" s="12" t="n">
        <v>25</v>
      </c>
    </row>
    <row r="107">
      <c r="A107" s="3" t="inlineStr">
        <is>
          <t>626459</t>
        </is>
      </c>
      <c r="B107" s="3" t="inlineStr">
        <is>
          <t>Kensington</t>
        </is>
      </c>
      <c r="C107" s="3" t="inlineStr">
        <is>
          <t>PRIVACY PLG (33.8CM/13.3IN) 16:10</t>
        </is>
      </c>
      <c r="D107" s="11" t="n">
        <v>35</v>
      </c>
      <c r="E107" s="12" t="n">
        <v>29.17</v>
      </c>
    </row>
    <row r="108">
      <c r="A108" s="3" t="inlineStr">
        <is>
          <t>626458</t>
        </is>
      </c>
      <c r="B108" s="3" t="inlineStr">
        <is>
          <t>Kensington</t>
        </is>
      </c>
      <c r="C108" s="3" t="inlineStr">
        <is>
          <t>PRIVACY PLG (33.8CM/13.3IN) 16:9</t>
        </is>
      </c>
      <c r="D108" s="11" t="n">
        <v>35</v>
      </c>
      <c r="E108" s="12" t="n">
        <v>29.17</v>
      </c>
    </row>
    <row r="109">
      <c r="A109" s="3" t="inlineStr">
        <is>
          <t>626462</t>
        </is>
      </c>
      <c r="B109" s="3" t="inlineStr">
        <is>
          <t>Kensington</t>
        </is>
      </c>
      <c r="C109" s="3" t="inlineStr">
        <is>
          <t>PRIVACY PLG (35.6CM/14.0IN) 16:9</t>
        </is>
      </c>
      <c r="D109" s="11" t="n">
        <v>37</v>
      </c>
      <c r="E109" s="12" t="n">
        <v>30.83</v>
      </c>
    </row>
    <row r="110">
      <c r="A110" s="3" t="inlineStr">
        <is>
          <t>626483</t>
        </is>
      </c>
      <c r="B110" s="3" t="inlineStr">
        <is>
          <t>Kensington</t>
        </is>
      </c>
      <c r="C110" s="3" t="inlineStr">
        <is>
          <t>PRIVACY PLG (55.8CM/22IN) WIDE 16:10</t>
        </is>
      </c>
      <c r="D110" s="11" t="n">
        <v>76</v>
      </c>
      <c r="E110" s="12" t="n">
        <v>63.33</v>
      </c>
    </row>
    <row r="111">
      <c r="A111" s="3" t="inlineStr">
        <is>
          <t>626487</t>
        </is>
      </c>
      <c r="B111" s="3" t="inlineStr">
        <is>
          <t>Kensington</t>
        </is>
      </c>
      <c r="C111" s="3" t="inlineStr">
        <is>
          <t>PRIVACY PLG (60.9CM/24IN) WIDE 16:9</t>
        </is>
      </c>
      <c r="D111" s="11" t="n">
        <v>83</v>
      </c>
      <c r="E111" s="12" t="n">
        <v>69.17</v>
      </c>
    </row>
    <row r="112">
      <c r="A112" s="3" t="inlineStr">
        <is>
          <t>626488</t>
        </is>
      </c>
      <c r="B112" s="3" t="inlineStr">
        <is>
          <t>Kensington</t>
        </is>
      </c>
      <c r="C112" s="3" t="inlineStr">
        <is>
          <t>PRIVACY PLG (61CM/24IN) WIDE 16:10</t>
        </is>
      </c>
      <c r="D112" s="11" t="n">
        <v>83</v>
      </c>
      <c r="E112" s="12" t="n">
        <v>69.17</v>
      </c>
    </row>
    <row r="113">
      <c r="A113" s="3" t="inlineStr">
        <is>
          <t>626489</t>
        </is>
      </c>
      <c r="B113" s="3" t="inlineStr">
        <is>
          <t>Kensington</t>
        </is>
      </c>
      <c r="C113" s="3" t="inlineStr">
        <is>
          <t>PRIVACY PLG (63.5CM/25IN) WIDE 16:9</t>
        </is>
      </c>
      <c r="D113" s="11" t="n">
        <v>91</v>
      </c>
      <c r="E113" s="12" t="n">
        <v>75.83</v>
      </c>
    </row>
    <row r="114">
      <c r="A114" s="3" t="inlineStr">
        <is>
          <t>626471</t>
        </is>
      </c>
      <c r="B114" s="3" t="inlineStr">
        <is>
          <t>Kensington</t>
        </is>
      </c>
      <c r="C114" s="3" t="inlineStr">
        <is>
          <t>PRIVACY PLG 16IN WIDE 16:9</t>
        </is>
      </c>
      <c r="D114" s="11" t="n">
        <v>42</v>
      </c>
      <c r="E114" s="12" t="n">
        <v>35</v>
      </c>
    </row>
    <row r="115">
      <c r="A115" s="3" t="inlineStr">
        <is>
          <t>626472</t>
        </is>
      </c>
      <c r="B115" s="3" t="inlineStr">
        <is>
          <t>Kensington</t>
        </is>
      </c>
      <c r="C115" s="3" t="inlineStr">
        <is>
          <t>PRIVACY PLG 17IN 5:4</t>
        </is>
      </c>
      <c r="D115" s="11" t="n">
        <v>46</v>
      </c>
      <c r="E115" s="12" t="n">
        <v>38.33</v>
      </c>
    </row>
    <row r="116">
      <c r="A116" s="3" t="inlineStr">
        <is>
          <t>626478</t>
        </is>
      </c>
      <c r="B116" s="3" t="inlineStr">
        <is>
          <t>Kensington</t>
        </is>
      </c>
      <c r="C116" s="3" t="inlineStr">
        <is>
          <t>PRIVACY PLG 19.5IN WIDE 16:9</t>
        </is>
      </c>
      <c r="D116" s="11" t="n">
        <v>54</v>
      </c>
      <c r="E116" s="12" t="n">
        <v>45</v>
      </c>
    </row>
    <row r="117">
      <c r="A117" s="3" t="inlineStr">
        <is>
          <t>626477</t>
        </is>
      </c>
      <c r="B117" s="3" t="inlineStr">
        <is>
          <t>Kensington</t>
        </is>
      </c>
      <c r="C117" s="3" t="inlineStr">
        <is>
          <t>PRIVACY PLG 19IN WIDE 16:10</t>
        </is>
      </c>
      <c r="D117" s="11" t="n">
        <v>54</v>
      </c>
      <c r="E117" s="12" t="n">
        <v>45</v>
      </c>
    </row>
    <row r="118">
      <c r="A118" s="3" t="inlineStr">
        <is>
          <t>626491</t>
        </is>
      </c>
      <c r="B118" s="3" t="inlineStr">
        <is>
          <t>Kensington</t>
        </is>
      </c>
      <c r="C118" s="3" t="inlineStr">
        <is>
          <t>PRIVACY PLG 27IN WIDE 16:9</t>
        </is>
      </c>
      <c r="D118" s="11" t="n">
        <v>96</v>
      </c>
      <c r="E118" s="12" t="n">
        <v>80</v>
      </c>
    </row>
    <row r="119">
      <c r="A119" s="3" t="inlineStr">
        <is>
          <t>626476</t>
        </is>
      </c>
      <c r="B119" s="3" t="inlineStr">
        <is>
          <t>Kensington</t>
        </is>
      </c>
      <c r="C119" s="3" t="inlineStr">
        <is>
          <t>PRIVACY PLG 48.2CM 19IN</t>
        </is>
      </c>
      <c r="D119" s="11" t="n">
        <v>54</v>
      </c>
      <c r="E119" s="12" t="n">
        <v>45</v>
      </c>
    </row>
    <row r="120">
      <c r="A120" s="3" t="inlineStr">
        <is>
          <t>628954</t>
        </is>
      </c>
      <c r="B120" s="3" t="inlineStr">
        <is>
          <t>Kensington</t>
        </is>
      </c>
      <c r="C120" s="3" t="inlineStr">
        <is>
          <t>PRIVACY SCREEN FILTER</t>
        </is>
      </c>
      <c r="D120" s="11" t="n">
        <v>41</v>
      </c>
      <c r="E120" s="12" t="n">
        <v>34.17</v>
      </c>
    </row>
    <row r="121">
      <c r="A121" s="3" t="inlineStr">
        <is>
          <t>628995</t>
        </is>
      </c>
      <c r="B121" s="3" t="inlineStr">
        <is>
          <t>Kensington</t>
        </is>
      </c>
      <c r="C121" s="3" t="inlineStr">
        <is>
          <t>PRIVACY SCREEN FILTER - 15INCH</t>
        </is>
      </c>
      <c r="D121" s="11" t="n">
        <v>48</v>
      </c>
      <c r="E121" s="12" t="n">
        <v>40</v>
      </c>
    </row>
    <row r="122">
      <c r="A122" s="3" t="inlineStr">
        <is>
          <t>628971</t>
        </is>
      </c>
      <c r="B122" s="3" t="inlineStr">
        <is>
          <t>Kensington</t>
        </is>
      </c>
      <c r="C122" s="3" t="inlineStr">
        <is>
          <t>PRIVACY SCREEN FILTER 14INCH</t>
        </is>
      </c>
      <c r="D122" s="11" t="n">
        <v>23</v>
      </c>
      <c r="E122" s="12" t="n">
        <v>19.17</v>
      </c>
    </row>
    <row r="123">
      <c r="A123" s="3" t="inlineStr">
        <is>
          <t>K50728WW</t>
        </is>
      </c>
      <c r="B123" s="3" t="inlineStr">
        <is>
          <t>Kensington</t>
        </is>
      </c>
      <c r="C123" s="3" t="inlineStr">
        <is>
          <t>PRIVACY SCREEN SURFACE LAPTOP 3 13</t>
        </is>
      </c>
      <c r="D123" s="11" t="n">
        <v>79</v>
      </c>
      <c r="E123" s="12" t="n">
        <v>65.83</v>
      </c>
    </row>
    <row r="124">
      <c r="A124" s="3" t="inlineStr">
        <is>
          <t>K58362WW</t>
        </is>
      </c>
      <c r="B124" s="3" t="inlineStr">
        <is>
          <t>Kensington</t>
        </is>
      </c>
      <c r="C124" s="3" t="inlineStr">
        <is>
          <t>PRIVACY SCREEN SURFACE LAPTOP 3 15</t>
        </is>
      </c>
      <c r="D124" s="11" t="n">
        <v>100</v>
      </c>
      <c r="E124" s="12" t="n">
        <v>83.33</v>
      </c>
    </row>
    <row r="125">
      <c r="A125" s="3" t="inlineStr">
        <is>
          <t>628972</t>
        </is>
      </c>
      <c r="B125" s="3" t="inlineStr">
        <is>
          <t>Kensington</t>
        </is>
      </c>
      <c r="C125" s="3" t="inlineStr">
        <is>
          <t>PRIVACY SCRN FILTER 14'' - 16:10</t>
        </is>
      </c>
      <c r="D125" s="11" t="n">
        <v>23</v>
      </c>
      <c r="E125" s="12" t="n">
        <v>19.17</v>
      </c>
    </row>
    <row r="126">
      <c r="A126" s="3" t="inlineStr">
        <is>
          <t>628974</t>
        </is>
      </c>
      <c r="B126" s="3" t="inlineStr">
        <is>
          <t>Kensington</t>
        </is>
      </c>
      <c r="C126" s="3" t="inlineStr">
        <is>
          <t>PRIVACY SCRN FILTER 23.8''</t>
        </is>
      </c>
      <c r="D126" s="11" t="n">
        <v>50</v>
      </c>
      <c r="E126" s="12" t="n">
        <v>41.67</v>
      </c>
    </row>
    <row r="127">
      <c r="A127" s="3" t="inlineStr">
        <is>
          <t>628975</t>
        </is>
      </c>
      <c r="B127" s="3" t="inlineStr">
        <is>
          <t>Kensington</t>
        </is>
      </c>
      <c r="C127" s="3" t="inlineStr">
        <is>
          <t>PRIVACY SCRN FILTER 27''</t>
        </is>
      </c>
      <c r="D127" s="11" t="n">
        <v>72</v>
      </c>
      <c r="E127" s="12" t="n">
        <v>60</v>
      </c>
    </row>
    <row r="128">
      <c r="A128" s="3" t="inlineStr">
        <is>
          <t>627442</t>
        </is>
      </c>
      <c r="B128" s="3" t="inlineStr">
        <is>
          <t>Kensington</t>
        </is>
      </c>
      <c r="C128" s="3" t="inlineStr">
        <is>
          <t>PRIVACYFILTER 2WAY REMOVABLE 32IN</t>
        </is>
      </c>
      <c r="D128" s="11" t="n">
        <v>121</v>
      </c>
      <c r="E128" s="12" t="n">
        <v>100.83</v>
      </c>
    </row>
    <row r="129">
      <c r="A129" s="3" t="inlineStr">
        <is>
          <t>627436</t>
        </is>
      </c>
      <c r="B129" s="3" t="inlineStr">
        <is>
          <t>Kensington</t>
        </is>
      </c>
      <c r="C129" s="3" t="inlineStr">
        <is>
          <t>PRIVACYFILTER 2WAY REMOVABLE 34IN</t>
        </is>
      </c>
      <c r="D129" s="11" t="n">
        <v>126</v>
      </c>
      <c r="E129" s="12" t="n">
        <v>105</v>
      </c>
    </row>
    <row r="130">
      <c r="A130" s="3" t="inlineStr">
        <is>
          <t>628662</t>
        </is>
      </c>
      <c r="B130" s="3" t="inlineStr">
        <is>
          <t>Kensington</t>
        </is>
      </c>
      <c r="C130" s="3" t="inlineStr">
        <is>
          <t>PRIVFILT 16 LAPTOP 16:10</t>
        </is>
      </c>
      <c r="D130" s="11" t="n">
        <v>42</v>
      </c>
      <c r="E130" s="12" t="n">
        <v>35</v>
      </c>
    </row>
    <row r="131">
      <c r="A131" s="3" t="inlineStr">
        <is>
          <t>628906</t>
        </is>
      </c>
      <c r="B131" s="3" t="inlineStr">
        <is>
          <t>Kensington</t>
        </is>
      </c>
      <c r="C131" s="3" t="inlineStr">
        <is>
          <t>SCREEN FILTER FOR 28 16:9 2-WAY</t>
        </is>
      </c>
      <c r="D131" s="11" t="n">
        <v>98</v>
      </c>
      <c r="E131" s="12" t="n">
        <v>81.67</v>
      </c>
    </row>
    <row r="132">
      <c r="A132" s="3" t="inlineStr">
        <is>
          <t>628907</t>
        </is>
      </c>
      <c r="B132" s="3" t="inlineStr">
        <is>
          <t>Kensington</t>
        </is>
      </c>
      <c r="C132" s="3" t="inlineStr">
        <is>
          <t>SCREEN FILTER FOR 31.5 16:9 2-WAY</t>
        </is>
      </c>
      <c r="D132" s="11" t="n">
        <v>118</v>
      </c>
      <c r="E132" s="12" t="n">
        <v>98.33</v>
      </c>
    </row>
    <row r="133">
      <c r="A133" s="3" t="inlineStr">
        <is>
          <t>K65090WW</t>
        </is>
      </c>
      <c r="B133" s="3" t="inlineStr">
        <is>
          <t>Kensington</t>
        </is>
      </c>
      <c r="C133" s="3" t="inlineStr">
        <is>
          <t>SLIM NANOSAVER 2.0 EQ RESET LOCK</t>
        </is>
      </c>
      <c r="D133" s="11" t="n">
        <v>37</v>
      </c>
      <c r="E133" s="12" t="n">
        <v>30.83</v>
      </c>
    </row>
    <row r="134">
      <c r="A134" s="3" t="inlineStr">
        <is>
          <t>K60603WW</t>
        </is>
      </c>
      <c r="B134" s="3" t="inlineStr">
        <is>
          <t>Kensington</t>
        </is>
      </c>
      <c r="C134" s="3" t="inlineStr">
        <is>
          <t>SLIM RESETT NANOSAVER COMB LAP LOCK</t>
        </is>
      </c>
      <c r="D134" s="11" t="n">
        <v>44</v>
      </c>
      <c r="E134" s="12" t="n">
        <v>36.67</v>
      </c>
    </row>
    <row r="135">
      <c r="A135" s="3" t="inlineStr">
        <is>
          <t>K60600WW</t>
        </is>
      </c>
      <c r="B135" s="3" t="inlineStr">
        <is>
          <t>Kensington</t>
        </is>
      </c>
      <c r="C135" s="3" t="inlineStr">
        <is>
          <t>SLIM RESETTABLE COMBINAT LAPTOP LOCK</t>
        </is>
      </c>
      <c r="D135" s="11" t="n">
        <v>44</v>
      </c>
      <c r="E135" s="12" t="n">
        <v>36.67</v>
      </c>
    </row>
    <row r="136">
      <c r="A136" s="3" t="inlineStr">
        <is>
          <t>K67915WW</t>
        </is>
      </c>
      <c r="B136" s="3" t="inlineStr">
        <is>
          <t>Kensington</t>
        </is>
      </c>
      <c r="C136" s="3" t="inlineStr">
        <is>
          <t>USB LOCK W CABLE GUARD SQUARE</t>
        </is>
      </c>
      <c r="D136" s="11" t="n">
        <v>48</v>
      </c>
      <c r="E136" s="12" t="n">
        <v>40</v>
      </c>
    </row>
    <row r="137">
      <c r="A137" s="3" t="inlineStr">
        <is>
          <t>K65051WW</t>
        </is>
      </c>
      <c r="B137" s="3" t="inlineStr">
        <is>
          <t>Kensington</t>
        </is>
      </c>
      <c r="C137" s="3" t="inlineStr">
        <is>
          <t>VERIMARK GUARD 2.1 USBC FINGERPRINT</t>
        </is>
      </c>
      <c r="D137" s="11" t="n">
        <v>65</v>
      </c>
      <c r="E137" s="12" t="n">
        <v>54.17</v>
      </c>
    </row>
    <row r="138">
      <c r="A138" s="3" t="inlineStr">
        <is>
          <t>K64704EU</t>
        </is>
      </c>
      <c r="B138" s="3" t="inlineStr">
        <is>
          <t>Kensington</t>
        </is>
      </c>
      <c r="C138" s="3" t="inlineStr">
        <is>
          <t>VERIMARK PRO FINGERPRINT KEY</t>
        </is>
      </c>
      <c r="D138" s="11" t="n">
        <v>60</v>
      </c>
      <c r="E138" s="12" t="n">
        <v>50</v>
      </c>
    </row>
    <row r="139">
      <c r="A139" s="3" t="inlineStr">
        <is>
          <t>40631</t>
        </is>
      </c>
      <c r="B139" s="3" t="inlineStr">
        <is>
          <t>Lindy</t>
        </is>
      </c>
      <c r="C139" s="3" t="inlineStr">
        <is>
          <t>RJ-45PORTBLOCKERKEYGREEN</t>
        </is>
      </c>
      <c r="D139" s="11" t="n">
        <v>6</v>
      </c>
      <c r="E139" s="12" t="n">
        <v>5</v>
      </c>
    </row>
    <row r="140">
      <c r="A140" s="3" t="inlineStr">
        <is>
          <t>40462</t>
        </is>
      </c>
      <c r="B140" s="3" t="inlineStr">
        <is>
          <t>Lindy</t>
        </is>
      </c>
      <c r="C140" s="3" t="inlineStr">
        <is>
          <t>USB PORT BLOCKERS PACK OF 10 BLUE</t>
        </is>
      </c>
      <c r="D140" s="11" t="n">
        <v>16</v>
      </c>
      <c r="E140" s="12" t="n">
        <v>13.33</v>
      </c>
    </row>
    <row r="141">
      <c r="A141" s="3" t="inlineStr">
        <is>
          <t>40461</t>
        </is>
      </c>
      <c r="B141" s="3" t="inlineStr">
        <is>
          <t>Lindy</t>
        </is>
      </c>
      <c r="C141" s="3" t="inlineStr">
        <is>
          <t>USB PORT BLOCKERS PACK OF 10 GREEN</t>
        </is>
      </c>
      <c r="D141" s="11" t="n">
        <v>16</v>
      </c>
      <c r="E141" s="12" t="n">
        <v>13.33</v>
      </c>
    </row>
    <row r="142">
      <c r="A142" s="3" t="inlineStr">
        <is>
          <t>40464</t>
        </is>
      </c>
      <c r="B142" s="3" t="inlineStr">
        <is>
          <t>Lindy</t>
        </is>
      </c>
      <c r="C142" s="3" t="inlineStr">
        <is>
          <t>USB PORT BLOCKERS PACK OF 10 WHITE</t>
        </is>
      </c>
      <c r="D142" s="11" t="n">
        <v>16</v>
      </c>
      <c r="E142" s="12" t="n">
        <v>13.33</v>
      </c>
    </row>
    <row r="143">
      <c r="A143" s="3" t="inlineStr">
        <is>
          <t>40452</t>
        </is>
      </c>
      <c r="B143" s="3" t="inlineStr">
        <is>
          <t>Lindy</t>
        </is>
      </c>
      <c r="C143" s="3" t="inlineStr">
        <is>
          <t>USB PORT KEY PACK OF 4 BLOCKERS BLE</t>
        </is>
      </c>
      <c r="D143" s="11" t="n">
        <v>22</v>
      </c>
      <c r="E143" s="12" t="n">
        <v>18.33</v>
      </c>
    </row>
    <row r="144">
      <c r="A144" s="3" t="inlineStr">
        <is>
          <t>40426</t>
        </is>
      </c>
      <c r="B144" s="3" t="inlineStr">
        <is>
          <t>Lindy</t>
        </is>
      </c>
      <c r="C144" s="3" t="inlineStr">
        <is>
          <t>USBTYPECPORTBLOCKERKEY-PACKOF4</t>
        </is>
      </c>
      <c r="D144" s="11" t="n">
        <v>35</v>
      </c>
      <c r="E144" s="12" t="n">
        <v>29.17</v>
      </c>
    </row>
    <row r="145">
      <c r="A145" s="3" t="inlineStr">
        <is>
          <t>40440</t>
        </is>
      </c>
      <c r="B145" s="3" t="inlineStr">
        <is>
          <t>Lindy</t>
        </is>
      </c>
      <c r="C145" s="3" t="inlineStr">
        <is>
          <t>USBTYPECPORTBLOCKERS(WITHOUTKEY)</t>
        </is>
      </c>
      <c r="D145" s="11" t="n">
        <v>23</v>
      </c>
      <c r="E145" s="12" t="n">
        <v>19.17</v>
      </c>
    </row>
    <row r="146">
      <c r="A146" s="3" t="inlineStr">
        <is>
          <t>903013</t>
        </is>
      </c>
      <c r="B146" s="3" t="inlineStr">
        <is>
          <t>Port Designs</t>
        </is>
      </c>
      <c r="C146" s="3" t="inlineStr">
        <is>
          <t>FONOF LOCKABLE SIGNAL BLOCK POUCH</t>
        </is>
      </c>
      <c r="D146" s="11" t="n">
        <v>15</v>
      </c>
      <c r="E146" s="12" t="n">
        <v>12.5</v>
      </c>
    </row>
    <row r="147">
      <c r="A147" s="3" t="inlineStr">
        <is>
          <t>903014</t>
        </is>
      </c>
      <c r="B147" s="3" t="inlineStr">
        <is>
          <t>Port Designs</t>
        </is>
      </c>
      <c r="C147" s="3" t="inlineStr">
        <is>
          <t>FONOF UNLOCK BASE W/CORD FOR POUCH</t>
        </is>
      </c>
      <c r="D147" s="11" t="n">
        <v>53</v>
      </c>
      <c r="E147" s="12" t="n">
        <v>44.17</v>
      </c>
    </row>
    <row r="148">
      <c r="A148" s="3" t="inlineStr">
        <is>
          <t>13SPPRIVSCREEN</t>
        </is>
      </c>
      <c r="B148" s="3" t="inlineStr">
        <is>
          <t>Startech</t>
        </is>
      </c>
      <c r="C148" s="3" t="inlineStr">
        <is>
          <t>13 SURFACE PRO PRIVACY SCREEN</t>
        </is>
      </c>
      <c r="D148" s="11" t="n">
        <v>27</v>
      </c>
      <c r="E148" s="12" t="n">
        <v>22.5</v>
      </c>
    </row>
    <row r="149">
      <c r="A149" s="3" t="inlineStr">
        <is>
          <t>133B6PRIVACYSCR</t>
        </is>
      </c>
      <c r="B149" s="3" t="inlineStr">
        <is>
          <t>Startech</t>
        </is>
      </c>
      <c r="C149" s="3" t="inlineStr">
        <is>
          <t>13.3IN 1610 BRIGHT PRIVACY SCREEN</t>
        </is>
      </c>
      <c r="D149" s="11" t="n">
        <v>47</v>
      </c>
      <c r="E149" s="12" t="n">
        <v>39.17</v>
      </c>
    </row>
    <row r="150">
      <c r="A150" s="3" t="inlineStr">
        <is>
          <t>133LBPRIVACYSCR</t>
        </is>
      </c>
      <c r="B150" s="3" t="inlineStr">
        <is>
          <t>Startech</t>
        </is>
      </c>
      <c r="C150" s="3" t="inlineStr">
        <is>
          <t>13.3IN 169 BRIGHT PRIVACY SCREEN</t>
        </is>
      </c>
      <c r="D150" s="11" t="n">
        <v>45</v>
      </c>
      <c r="E150" s="12" t="n">
        <v>37.5</v>
      </c>
    </row>
    <row r="151">
      <c r="A151" s="3" t="inlineStr">
        <is>
          <t>133LPRIVSCREEN</t>
        </is>
      </c>
      <c r="B151" s="3" t="inlineStr">
        <is>
          <t>Startech</t>
        </is>
      </c>
      <c r="C151" s="3" t="inlineStr">
        <is>
          <t>13.3IN LAPTOP PRIVACY SCREEN</t>
        </is>
      </c>
      <c r="D151" s="11" t="n">
        <v>12</v>
      </c>
      <c r="E151" s="12" t="n">
        <v>10</v>
      </c>
    </row>
    <row r="152">
      <c r="A152" s="3" t="inlineStr">
        <is>
          <t>135SPRIVSCREEN</t>
        </is>
      </c>
      <c r="B152" s="3" t="inlineStr">
        <is>
          <t>Startech</t>
        </is>
      </c>
      <c r="C152" s="3" t="inlineStr">
        <is>
          <t>13.5IN LAPTOP PRIVACY SCREEN</t>
        </is>
      </c>
      <c r="D152" s="11" t="n">
        <v>40</v>
      </c>
      <c r="E152" s="12" t="n">
        <v>33.33</v>
      </c>
    </row>
    <row r="153">
      <c r="A153" s="3" t="inlineStr">
        <is>
          <t>13MAMPRIVSCREEN</t>
        </is>
      </c>
      <c r="B153" s="3" t="inlineStr">
        <is>
          <t>Startech</t>
        </is>
      </c>
      <c r="C153" s="3" t="inlineStr">
        <is>
          <t>13IN MACBOOK PRIVACY SCREEN</t>
        </is>
      </c>
      <c r="D153" s="11" t="n">
        <v>38</v>
      </c>
      <c r="E153" s="12" t="n">
        <v>31.67</v>
      </c>
    </row>
    <row r="154">
      <c r="A154" s="3" t="inlineStr">
        <is>
          <t>141B6PRIVACYSCR</t>
        </is>
      </c>
      <c r="B154" s="3" t="inlineStr">
        <is>
          <t>Startech</t>
        </is>
      </c>
      <c r="C154" s="3" t="inlineStr">
        <is>
          <t>14.1IN 1610 BRIGHT PRIVACY SCREEN</t>
        </is>
      </c>
      <c r="D154" s="11" t="n">
        <v>48</v>
      </c>
      <c r="E154" s="12" t="n">
        <v>40</v>
      </c>
    </row>
    <row r="155">
      <c r="A155" s="3" t="inlineStr">
        <is>
          <t>141T6PRIVSCREEN</t>
        </is>
      </c>
      <c r="B155" s="3" t="inlineStr">
        <is>
          <t>Startech</t>
        </is>
      </c>
      <c r="C155" s="3" t="inlineStr">
        <is>
          <t>14.1IN LAPTOP PRIVACY SCREEN</t>
        </is>
      </c>
      <c r="D155" s="11" t="n">
        <v>39</v>
      </c>
      <c r="E155" s="12" t="n">
        <v>32.5</v>
      </c>
    </row>
    <row r="156">
      <c r="A156" s="3" t="inlineStr">
        <is>
          <t>14LBPRIVACYSCRE</t>
        </is>
      </c>
      <c r="B156" s="3" t="inlineStr">
        <is>
          <t>Startech</t>
        </is>
      </c>
      <c r="C156" s="3" t="inlineStr">
        <is>
          <t>14IN 169 BRIGHT PRIVACY SCREEN</t>
        </is>
      </c>
      <c r="D156" s="11" t="n">
        <v>47</v>
      </c>
      <c r="E156" s="12" t="n">
        <v>39.17</v>
      </c>
    </row>
    <row r="157">
      <c r="A157" s="3" t="inlineStr">
        <is>
          <t>14LT6PRIVSCREEN</t>
        </is>
      </c>
      <c r="B157" s="3" t="inlineStr">
        <is>
          <t>Startech</t>
        </is>
      </c>
      <c r="C157" s="3" t="inlineStr">
        <is>
          <t>14IN LAPTOP PRIVACY SCREEN</t>
        </is>
      </c>
      <c r="D157" s="11" t="n">
        <v>40</v>
      </c>
      <c r="E157" s="12" t="n">
        <v>33.33</v>
      </c>
    </row>
    <row r="158">
      <c r="A158" s="3" t="inlineStr">
        <is>
          <t>14GPRIVSCREEN</t>
        </is>
      </c>
      <c r="B158" s="3" t="inlineStr">
        <is>
          <t>Startech</t>
        </is>
      </c>
      <c r="C158" s="3" t="inlineStr">
        <is>
          <t>14IN LAPTOP PRIVACY SCREEN</t>
        </is>
      </c>
      <c r="D158" s="11" t="n">
        <v>43</v>
      </c>
      <c r="E158" s="12" t="n">
        <v>35.83</v>
      </c>
    </row>
    <row r="159">
      <c r="A159" s="3" t="inlineStr">
        <is>
          <t>14LTPRIVSCREEN</t>
        </is>
      </c>
      <c r="B159" s="3" t="inlineStr">
        <is>
          <t>Startech</t>
        </is>
      </c>
      <c r="C159" s="3" t="inlineStr">
        <is>
          <t>14IN LAPTOP PRIVACY SCREEN</t>
        </is>
      </c>
      <c r="D159" s="11" t="n">
        <v>40</v>
      </c>
      <c r="E159" s="12" t="n">
        <v>33.33</v>
      </c>
    </row>
    <row r="160">
      <c r="A160" s="3" t="inlineStr">
        <is>
          <t>14L61PRIVSCREEN</t>
        </is>
      </c>
      <c r="B160" s="3" t="inlineStr">
        <is>
          <t>Startech</t>
        </is>
      </c>
      <c r="C160" s="3" t="inlineStr">
        <is>
          <t>14IN LAPTOP PRIVACY SCREEN</t>
        </is>
      </c>
      <c r="D160" s="11" t="n">
        <v>40</v>
      </c>
      <c r="E160" s="12" t="n">
        <v>33.33</v>
      </c>
    </row>
    <row r="161">
      <c r="A161" s="3" t="inlineStr">
        <is>
          <t>14LPRIVSCREEN</t>
        </is>
      </c>
      <c r="B161" s="3" t="inlineStr">
        <is>
          <t>Startech</t>
        </is>
      </c>
      <c r="C161" s="3" t="inlineStr">
        <is>
          <t>14IN LAPTOP PRIVACY SCREEN</t>
        </is>
      </c>
      <c r="D161" s="11" t="n">
        <v>40</v>
      </c>
      <c r="E161" s="12" t="n">
        <v>33.33</v>
      </c>
    </row>
    <row r="162">
      <c r="A162" s="3" t="inlineStr">
        <is>
          <t>142MMPRIVSCREEN</t>
        </is>
      </c>
      <c r="B162" s="3" t="inlineStr">
        <is>
          <t>Startech</t>
        </is>
      </c>
      <c r="C162" s="3" t="inlineStr">
        <is>
          <t>14IN MACBOOK PRIVACY SCREEN</t>
        </is>
      </c>
      <c r="D162" s="11" t="n">
        <v>47</v>
      </c>
      <c r="E162" s="12" t="n">
        <v>39.17</v>
      </c>
    </row>
    <row r="163">
      <c r="A163" s="3" t="inlineStr">
        <is>
          <t>14M21PRIVSCREEN</t>
        </is>
      </c>
      <c r="B163" s="3" t="inlineStr">
        <is>
          <t>Startech</t>
        </is>
      </c>
      <c r="C163" s="3" t="inlineStr">
        <is>
          <t>14IN MACBOOK PRIVACY SCREEN</t>
        </is>
      </c>
      <c r="D163" s="11" t="n">
        <v>42</v>
      </c>
      <c r="E163" s="12" t="n">
        <v>35</v>
      </c>
    </row>
    <row r="164">
      <c r="A164" s="3" t="inlineStr">
        <is>
          <t>156LPRIVSCREEN</t>
        </is>
      </c>
      <c r="B164" s="3" t="inlineStr">
        <is>
          <t>Startech</t>
        </is>
      </c>
      <c r="C164" s="3" t="inlineStr">
        <is>
          <t>15.6 LAPTOP PRIVACY FILTER</t>
        </is>
      </c>
      <c r="D164" s="11" t="n">
        <v>39</v>
      </c>
      <c r="E164" s="12" t="n">
        <v>32.5</v>
      </c>
    </row>
    <row r="165">
      <c r="A165" s="3" t="inlineStr">
        <is>
          <t>156LBPRIVACYSCR</t>
        </is>
      </c>
      <c r="B165" s="3" t="inlineStr">
        <is>
          <t>Startech</t>
        </is>
      </c>
      <c r="C165" s="3" t="inlineStr">
        <is>
          <t>15.6IN 169 BRIGHT PRIVACY SCREEN</t>
        </is>
      </c>
      <c r="D165" s="11" t="n">
        <v>48</v>
      </c>
      <c r="E165" s="12" t="n">
        <v>40</v>
      </c>
    </row>
    <row r="166">
      <c r="A166" s="3" t="inlineStr">
        <is>
          <t>15MAMPRIVSCREEN</t>
        </is>
      </c>
      <c r="B166" s="3" t="inlineStr">
        <is>
          <t>Startech</t>
        </is>
      </c>
      <c r="C166" s="3" t="inlineStr">
        <is>
          <t>15IN MACBOOK PRIVACY SCREEN</t>
        </is>
      </c>
      <c r="D166" s="11" t="n">
        <v>39</v>
      </c>
      <c r="E166" s="12" t="n">
        <v>32.5</v>
      </c>
    </row>
    <row r="167">
      <c r="A167" s="3" t="inlineStr">
        <is>
          <t>16L6BPRIVACYSCR</t>
        </is>
      </c>
      <c r="B167" s="3" t="inlineStr">
        <is>
          <t>Startech</t>
        </is>
      </c>
      <c r="C167" s="3" t="inlineStr">
        <is>
          <t>16IN 1610 BRIGHT PRIVACY SCREEN</t>
        </is>
      </c>
      <c r="D167" s="11" t="n">
        <v>51</v>
      </c>
      <c r="E167" s="12" t="n">
        <v>42.5</v>
      </c>
    </row>
    <row r="168">
      <c r="A168" s="3" t="inlineStr">
        <is>
          <t>16LT6PRIVSCREEN</t>
        </is>
      </c>
      <c r="B168" s="3" t="inlineStr">
        <is>
          <t>Startech</t>
        </is>
      </c>
      <c r="C168" s="3" t="inlineStr">
        <is>
          <t>16IN LAPTOP PRIVACY SCREEN</t>
        </is>
      </c>
      <c r="D168" s="11" t="n">
        <v>42</v>
      </c>
      <c r="E168" s="12" t="n">
        <v>35</v>
      </c>
    </row>
    <row r="169">
      <c r="A169" s="3" t="inlineStr">
        <is>
          <t>162MMPRIVSCREEN</t>
        </is>
      </c>
      <c r="B169" s="3" t="inlineStr">
        <is>
          <t>Startech</t>
        </is>
      </c>
      <c r="C169" s="3" t="inlineStr">
        <is>
          <t>16IN MACBOOK PRIVACY SCREEN</t>
        </is>
      </c>
      <c r="D169" s="11" t="n">
        <v>47</v>
      </c>
      <c r="E169" s="12" t="n">
        <v>39.17</v>
      </c>
    </row>
    <row r="170">
      <c r="A170" s="3" t="inlineStr">
        <is>
          <t>173LPRIVSCREEN</t>
        </is>
      </c>
      <c r="B170" s="3" t="inlineStr">
        <is>
          <t>Startech</t>
        </is>
      </c>
      <c r="C170" s="3" t="inlineStr">
        <is>
          <t>17.3 LAPTOP PRIVACY FILTER</t>
        </is>
      </c>
      <c r="D170" s="11" t="n">
        <v>39</v>
      </c>
      <c r="E170" s="12" t="n">
        <v>32.5</v>
      </c>
    </row>
    <row r="171">
      <c r="A171" s="3" t="inlineStr">
        <is>
          <t>PRIVSCNMON21</t>
        </is>
      </c>
      <c r="B171" s="3" t="inlineStr">
        <is>
          <t>Startech</t>
        </is>
      </c>
      <c r="C171" s="3" t="inlineStr">
        <is>
          <t>21.5IN. MONITOR PRIVACY SCREEN</t>
        </is>
      </c>
      <c r="D171" s="11" t="n">
        <v>71</v>
      </c>
      <c r="E171" s="12" t="n">
        <v>59.17</v>
      </c>
    </row>
    <row r="172">
      <c r="A172" s="3" t="inlineStr">
        <is>
          <t>PRIVSCREEN22MB</t>
        </is>
      </c>
      <c r="B172" s="3" t="inlineStr">
        <is>
          <t>Startech</t>
        </is>
      </c>
      <c r="C172" s="3" t="inlineStr">
        <is>
          <t>22IN. MONITOR PRIVACY SCREEN</t>
        </is>
      </c>
      <c r="D172" s="11" t="n">
        <v>77</v>
      </c>
      <c r="E172" s="12" t="n">
        <v>64.17</v>
      </c>
    </row>
    <row r="173">
      <c r="A173" s="3" t="inlineStr">
        <is>
          <t>PRIVSCREEN238M</t>
        </is>
      </c>
      <c r="B173" s="3" t="inlineStr">
        <is>
          <t>Startech</t>
        </is>
      </c>
      <c r="C173" s="3" t="inlineStr">
        <is>
          <t>23.8IN. MONITOR PRIVACY SCREEN</t>
        </is>
      </c>
      <c r="D173" s="11" t="n">
        <v>78</v>
      </c>
      <c r="E173" s="12" t="n">
        <v>65</v>
      </c>
    </row>
    <row r="174">
      <c r="A174" s="3" t="inlineStr">
        <is>
          <t>2461ANTIBLLIGHT</t>
        </is>
      </c>
      <c r="B174" s="3" t="inlineStr">
        <is>
          <t>Startech</t>
        </is>
      </c>
      <c r="C174" s="3" t="inlineStr">
        <is>
          <t>24-INCH ANTI-BLUE LIGHT FILTER</t>
        </is>
      </c>
      <c r="D174" s="11" t="n">
        <v>51</v>
      </c>
      <c r="E174" s="12" t="n">
        <v>42.5</v>
      </c>
    </row>
    <row r="175">
      <c r="A175" s="3" t="inlineStr">
        <is>
          <t>2469ANTIBLLIGHT</t>
        </is>
      </c>
      <c r="B175" s="3" t="inlineStr">
        <is>
          <t>Startech</t>
        </is>
      </c>
      <c r="C175" s="3" t="inlineStr">
        <is>
          <t>24-INCH ANTI-BLUE LIGHT FILTER</t>
        </is>
      </c>
      <c r="D175" s="11" t="n">
        <v>50</v>
      </c>
      <c r="E175" s="12" t="n">
        <v>41.67</v>
      </c>
    </row>
    <row r="176">
      <c r="A176" s="3" t="inlineStr">
        <is>
          <t>PRIVSCNMON24</t>
        </is>
      </c>
      <c r="B176" s="3" t="inlineStr">
        <is>
          <t>Startech</t>
        </is>
      </c>
      <c r="C176" s="3" t="inlineStr">
        <is>
          <t>24IN. MONITOR PRIVACY SCREEN</t>
        </is>
      </c>
      <c r="D176" s="11" t="n">
        <v>80</v>
      </c>
      <c r="E176" s="12" t="n">
        <v>66.67</v>
      </c>
    </row>
    <row r="177">
      <c r="A177" s="3" t="inlineStr">
        <is>
          <t>PRIVSCREEN24MB</t>
        </is>
      </c>
      <c r="B177" s="3" t="inlineStr">
        <is>
          <t>Startech</t>
        </is>
      </c>
      <c r="C177" s="3" t="inlineStr">
        <is>
          <t>24IN. MONITOR PRIVACY SCREEN</t>
        </is>
      </c>
      <c r="D177" s="11" t="n">
        <v>87</v>
      </c>
      <c r="E177" s="12" t="n">
        <v>72.5</v>
      </c>
    </row>
    <row r="178">
      <c r="A178" s="3" t="inlineStr">
        <is>
          <t>PRIVSCNMON27</t>
        </is>
      </c>
      <c r="B178" s="3" t="inlineStr">
        <is>
          <t>Startech</t>
        </is>
      </c>
      <c r="C178" s="3" t="inlineStr">
        <is>
          <t>27IN. MONITOR PRIVACY SCREEN</t>
        </is>
      </c>
      <c r="D178" s="11" t="n">
        <v>103</v>
      </c>
      <c r="E178" s="12" t="n">
        <v>85.83</v>
      </c>
    </row>
    <row r="179">
      <c r="A179" s="3" t="inlineStr">
        <is>
          <t>LTULOCK4D</t>
        </is>
      </c>
      <c r="B179" s="3" t="inlineStr">
        <is>
          <t>Startech</t>
        </is>
      </c>
      <c r="C179" s="3" t="inlineStr">
        <is>
          <t>2M 6.6FT LAPTOP CABLE LOCK</t>
        </is>
      </c>
      <c r="D179" s="11" t="n">
        <v>30</v>
      </c>
      <c r="E179" s="12" t="n">
        <v>25</v>
      </c>
    </row>
    <row r="180">
      <c r="A180" s="3" t="inlineStr">
        <is>
          <t>PRIVSCNMON32</t>
        </is>
      </c>
      <c r="B180" s="3" t="inlineStr">
        <is>
          <t>Startech</t>
        </is>
      </c>
      <c r="C180" s="3" t="inlineStr">
        <is>
          <t>32IN. MONITOR PRIVACY SCREEN</t>
        </is>
      </c>
      <c r="D180" s="11" t="n">
        <v>154</v>
      </c>
      <c r="E180" s="12" t="n">
        <v>128.33</v>
      </c>
    </row>
    <row r="181">
      <c r="A181" s="3" t="inlineStr">
        <is>
          <t>PRIVSCNMON34W</t>
        </is>
      </c>
      <c r="B181" s="3" t="inlineStr">
        <is>
          <t>Startech</t>
        </is>
      </c>
      <c r="C181" s="3" t="inlineStr">
        <is>
          <t>34IN. MONITOR PRIVACY SCREEN</t>
        </is>
      </c>
      <c r="D181" s="11" t="n">
        <v>157</v>
      </c>
      <c r="E181" s="12" t="n">
        <v>130.83</v>
      </c>
    </row>
    <row r="182">
      <c r="A182" s="3" t="inlineStr">
        <is>
          <t>38C29PRIVACYSCR</t>
        </is>
      </c>
      <c r="B182" s="3" t="inlineStr">
        <is>
          <t>Startech</t>
        </is>
      </c>
      <c r="C182" s="3" t="inlineStr">
        <is>
          <t>DELL U3824DW PRIVACY SCREEN</t>
        </is>
      </c>
      <c r="D182" s="11" t="n">
        <v>196</v>
      </c>
      <c r="E182" s="12" t="n">
        <v>163.33</v>
      </c>
    </row>
    <row r="183">
      <c r="A183" s="3" t="inlineStr">
        <is>
          <t>LTLOCK4D</t>
        </is>
      </c>
      <c r="B183" s="3" t="inlineStr">
        <is>
          <t>Startech</t>
        </is>
      </c>
      <c r="C183" s="3" t="inlineStr">
        <is>
          <t>LAPTOP CABLE LOCK - 4-DIGIT</t>
        </is>
      </c>
      <c r="D183" s="11" t="n">
        <v>21</v>
      </c>
      <c r="E183" s="12" t="n">
        <v>17.5</v>
      </c>
    </row>
    <row r="184">
      <c r="A184" s="3" t="inlineStr">
        <is>
          <t>34C29PRIVSCREEN</t>
        </is>
      </c>
      <c r="B184" s="3" t="inlineStr">
        <is>
          <t>Startech</t>
        </is>
      </c>
      <c r="C184" s="3" t="inlineStr">
        <is>
          <t>PRIVACY SCREEN DELL P3424WE</t>
        </is>
      </c>
      <c r="D184" s="11" t="n">
        <v>162</v>
      </c>
      <c r="E184" s="12" t="n">
        <v>135</v>
      </c>
    </row>
    <row r="185">
      <c r="A185" s="3" t="inlineStr">
        <is>
          <t>14LMPRIVSCREEN</t>
        </is>
      </c>
      <c r="B185" s="3" t="inlineStr">
        <is>
          <t>Startech</t>
        </is>
      </c>
      <c r="C185" s="3" t="inlineStr">
        <is>
          <t>PRIVACY SCREEN FOR 14 LAPTOP</t>
        </is>
      </c>
      <c r="D185" s="11" t="n">
        <v>44</v>
      </c>
      <c r="E185" s="12" t="n">
        <v>36.67</v>
      </c>
    </row>
    <row r="186">
      <c r="A186" s="3" t="inlineStr">
        <is>
          <t>161LMPRIVSCREEN</t>
        </is>
      </c>
      <c r="B186" s="3" t="inlineStr">
        <is>
          <t>Startech</t>
        </is>
      </c>
      <c r="C186" s="3" t="inlineStr">
        <is>
          <t>PRIVACY SCREEN FOR 16 LAPTOP</t>
        </is>
      </c>
      <c r="D186" s="11" t="n">
        <v>65</v>
      </c>
      <c r="E186" s="12" t="n">
        <v>54.17</v>
      </c>
    </row>
    <row r="187">
      <c r="A187" s="3" t="inlineStr">
        <is>
          <t>UNIVCSLTOPLOCK</t>
        </is>
      </c>
      <c r="B187" s="3" t="inlineStr">
        <is>
          <t>Startech</t>
        </is>
      </c>
      <c r="C187" s="3" t="inlineStr">
        <is>
          <t>UNIVERSAL LAPTOP CABLE LOCK</t>
        </is>
      </c>
      <c r="D187" s="11" t="n">
        <v>33</v>
      </c>
      <c r="E187" s="12" t="n">
        <v>27.5</v>
      </c>
    </row>
    <row r="188">
      <c r="A188" s="3" t="inlineStr">
        <is>
          <t>PA410E</t>
        </is>
      </c>
      <c r="B188" s="3" t="inlineStr">
        <is>
          <t>Targus</t>
        </is>
      </c>
      <c r="C188" s="3" t="inlineStr">
        <is>
          <t>DEFCON  CL - COMBINATION SECURITY LO</t>
        </is>
      </c>
      <c r="D188" s="11" t="n">
        <v>33</v>
      </c>
      <c r="E188" s="12" t="n">
        <v>27.5</v>
      </c>
    </row>
    <row r="189">
      <c r="A189" s="3" t="inlineStr">
        <is>
          <t>ASP96RGLX</t>
        </is>
      </c>
      <c r="B189" s="3" t="inlineStr">
        <is>
          <t>Targus</t>
        </is>
      </c>
      <c r="C189" s="3" t="inlineStr">
        <is>
          <t>G2 ULTIMATE RESETTABLE COMBO LOCK</t>
        </is>
      </c>
      <c r="D189" s="11" t="n">
        <v>68</v>
      </c>
      <c r="E189" s="12" t="n">
        <v>56.67</v>
      </c>
    </row>
    <row r="190">
      <c r="A190" s="3" t="inlineStr">
        <is>
          <t>HS5313GL</t>
        </is>
      </c>
      <c r="B190" s="3" t="inlineStr">
        <is>
          <t>Targus</t>
        </is>
      </c>
      <c r="C190" s="3" t="inlineStr">
        <is>
          <t>HYPER HYPERSHIELD PRIVACY NEO</t>
        </is>
      </c>
      <c r="D190" s="11" t="n">
        <v>73</v>
      </c>
      <c r="E190" s="12" t="n">
        <v>60.83</v>
      </c>
    </row>
    <row r="191">
      <c r="A191" s="3" t="inlineStr">
        <is>
          <t>ASM140W1GL</t>
        </is>
      </c>
      <c r="B191" s="3" t="inlineStr">
        <is>
          <t>Targus</t>
        </is>
      </c>
      <c r="C191" s="3" t="inlineStr">
        <is>
          <t>MAG PRIVACY FILTER 14 - 16:10</t>
        </is>
      </c>
      <c r="D191" s="11" t="n">
        <v>60</v>
      </c>
      <c r="E191" s="12" t="n">
        <v>50</v>
      </c>
    </row>
    <row r="192">
      <c r="A192" s="3" t="inlineStr">
        <is>
          <t>ASM133W1GL</t>
        </is>
      </c>
      <c r="B192" s="3" t="inlineStr">
        <is>
          <t>Targus</t>
        </is>
      </c>
      <c r="C192" s="3" t="inlineStr">
        <is>
          <t>MAGNETIC PRIVACY FILTER 13.3 - 16:10</t>
        </is>
      </c>
      <c r="D192" s="11" t="n">
        <v>56</v>
      </c>
      <c r="E192" s="12" t="n">
        <v>46.67</v>
      </c>
    </row>
    <row r="193">
      <c r="A193" s="3" t="inlineStr">
        <is>
          <t>AST106GLZ</t>
        </is>
      </c>
      <c r="B193" s="3" t="inlineStr">
        <is>
          <t>Targus</t>
        </is>
      </c>
      <c r="C193" s="3" t="inlineStr">
        <is>
          <t>PF 2-WAY 34INCH PHILIPS CURVED</t>
        </is>
      </c>
      <c r="D193" s="11" t="n">
        <v>180</v>
      </c>
      <c r="E193" s="12" t="n">
        <v>150</v>
      </c>
    </row>
    <row r="194">
      <c r="A194" s="3" t="inlineStr">
        <is>
          <t>ASF133W9EU</t>
        </is>
      </c>
      <c r="B194" s="3" t="inlineStr">
        <is>
          <t>Targus</t>
        </is>
      </c>
      <c r="C194" s="3" t="inlineStr">
        <is>
          <t>PRIVACY SCREEN 13.3" WIDESCREEN"</t>
        </is>
      </c>
      <c r="D194" s="11" t="n">
        <v>52</v>
      </c>
      <c r="E194" s="12" t="n">
        <v>43.33</v>
      </c>
    </row>
    <row r="195">
      <c r="A195" s="3" t="inlineStr">
        <is>
          <t>ASF220WEU</t>
        </is>
      </c>
      <c r="B195" s="3" t="inlineStr">
        <is>
          <t>Targus</t>
        </is>
      </c>
      <c r="C195" s="3" t="inlineStr">
        <is>
          <t>PRIVACY SCREEN 22" WIDESCREEN</t>
        </is>
      </c>
      <c r="D195" s="11" t="n">
        <v>95</v>
      </c>
      <c r="E195" s="12" t="n">
        <v>79.17</v>
      </c>
    </row>
    <row r="196">
      <c r="A196" s="3" t="inlineStr">
        <is>
          <t>ASF23W9EU</t>
        </is>
      </c>
      <c r="B196" s="3" t="inlineStr">
        <is>
          <t>Targus</t>
        </is>
      </c>
      <c r="C196" s="3" t="inlineStr">
        <is>
          <t>PRIVACY SCREEN 23" WIDESCREEN</t>
        </is>
      </c>
      <c r="D196" s="11" t="n">
        <v>103</v>
      </c>
      <c r="E196" s="12" t="n">
        <v>85.83</v>
      </c>
    </row>
    <row r="197">
      <c r="A197" s="3" t="inlineStr">
        <is>
          <t>ASF24W9EU</t>
        </is>
      </c>
      <c r="B197" s="3" t="inlineStr">
        <is>
          <t>Targus</t>
        </is>
      </c>
      <c r="C197" s="3" t="inlineStr">
        <is>
          <t>PRIVACY SCREEN 24" WIDESCREEN</t>
        </is>
      </c>
      <c r="D197" s="11" t="n">
        <v>107</v>
      </c>
      <c r="E197" s="12" t="n">
        <v>89.17</v>
      </c>
    </row>
    <row r="198">
      <c r="A198" s="3" t="inlineStr">
        <is>
          <t>ASF238W9EU</t>
        </is>
      </c>
      <c r="B198" s="3" t="inlineStr">
        <is>
          <t>Targus</t>
        </is>
      </c>
      <c r="C198" s="3" t="inlineStr">
        <is>
          <t>PRIVACY SCREEN FOR 23.8IN (W)</t>
        </is>
      </c>
      <c r="D198" s="11" t="n">
        <v>103</v>
      </c>
      <c r="E198" s="12" t="n">
        <v>85.83</v>
      </c>
    </row>
    <row r="199">
      <c r="A199" s="3" t="inlineStr">
        <is>
          <t>AST025EUZ</t>
        </is>
      </c>
      <c r="B199" s="3" t="inlineStr">
        <is>
          <t>Targus</t>
        </is>
      </c>
      <c r="C199" s="3" t="inlineStr">
        <is>
          <t>PRIVACY SCREEN MICROSOFT PRO4 12.3IN</t>
        </is>
      </c>
      <c r="D199" s="11" t="n">
        <v>56</v>
      </c>
      <c r="E199" s="12" t="n">
        <v>46.67</v>
      </c>
    </row>
  </sheetData>
  <autoFilter ref="A2:E199"/>
  <pageMargins left="0.75" right="0.75" top="1" bottom="1" header="0.5" footer="0.5"/>
  <pageSetup orientation="portrait"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E1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Office &amp; Ergonomics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GP.OFG11.00B</t>
        </is>
      </c>
      <c r="B3" s="3" t="inlineStr">
        <is>
          <t>ACER</t>
        </is>
      </c>
      <c r="C3" s="3" t="inlineStr">
        <is>
          <t>ACER CHARGING CART ACC320 32 SLOTS</t>
        </is>
      </c>
      <c r="D3" s="11" t="n">
        <v>977</v>
      </c>
      <c r="E3" s="12" t="n">
        <v>814.17</v>
      </c>
    </row>
    <row r="4">
      <c r="A4" s="3" t="inlineStr">
        <is>
          <t>GP.G0Z11.001</t>
        </is>
      </c>
      <c r="B4" s="3" t="inlineStr">
        <is>
          <t>ACER</t>
        </is>
      </c>
      <c r="C4" s="3" t="inlineStr">
        <is>
          <t>GAMING CHAIR PGC010  4D ARMREST  BB</t>
        </is>
      </c>
      <c r="D4" s="11" t="n">
        <v>252</v>
      </c>
      <c r="E4" s="12" t="n">
        <v>210</v>
      </c>
    </row>
    <row r="5">
      <c r="A5" s="3" t="inlineStr">
        <is>
          <t>1903BPVC</t>
        </is>
      </c>
      <c r="B5" s="3" t="inlineStr">
        <is>
          <t>Andaseat</t>
        </is>
      </c>
      <c r="C5" s="3" t="inlineStr">
        <is>
          <t>DARK DEMON DRAGON CHAIR BLACK</t>
        </is>
      </c>
      <c r="D5" s="11" t="n">
        <v>341</v>
      </c>
      <c r="E5" s="12" t="n">
        <v>284.17</v>
      </c>
    </row>
    <row r="6">
      <c r="A6" s="3" t="inlineStr">
        <is>
          <t>5T03BPVF</t>
        </is>
      </c>
      <c r="B6" s="3" t="inlineStr">
        <is>
          <t>Andaseat</t>
        </is>
      </c>
      <c r="C6" s="3" t="inlineStr">
        <is>
          <t>JUNGLE 2 CHAIR BLACK</t>
        </is>
      </c>
      <c r="D6" s="11" t="n">
        <v>310</v>
      </c>
      <c r="E6" s="12" t="n">
        <v>258.33</v>
      </c>
    </row>
    <row r="7">
      <c r="A7" s="3" t="inlineStr">
        <is>
          <t>12YDDCL20BCF</t>
        </is>
      </c>
      <c r="B7" s="3" t="inlineStr">
        <is>
          <t>Andaseat</t>
        </is>
      </c>
      <c r="C7" s="3" t="inlineStr">
        <is>
          <t>KAISER 4 PREM L GAMING CHAIR BK FAB</t>
        </is>
      </c>
      <c r="D7" s="11" t="n">
        <v>460</v>
      </c>
      <c r="E7" s="12" t="n">
        <v>383.33</v>
      </c>
    </row>
    <row r="8">
      <c r="A8" s="3" t="inlineStr">
        <is>
          <t>12YDDCL20BPVC</t>
        </is>
      </c>
      <c r="B8" s="3" t="inlineStr">
        <is>
          <t>Andaseat</t>
        </is>
      </c>
      <c r="C8" s="3" t="inlineStr">
        <is>
          <t>KAISER 4 PREM L GAMING CHAIR BLACK</t>
        </is>
      </c>
      <c r="D8" s="11" t="n">
        <v>460</v>
      </c>
      <c r="E8" s="12" t="n">
        <v>383.33</v>
      </c>
    </row>
    <row r="9">
      <c r="A9" s="3" t="inlineStr">
        <is>
          <t>12YDDCL20GCF</t>
        </is>
      </c>
      <c r="B9" s="3" t="inlineStr">
        <is>
          <t>Andaseat</t>
        </is>
      </c>
      <c r="C9" s="3" t="inlineStr">
        <is>
          <t>KAISER 4 PREM L GAMING CHAIR GY FAB</t>
        </is>
      </c>
      <c r="D9" s="11" t="n">
        <v>460</v>
      </c>
      <c r="E9" s="12" t="n">
        <v>383.33</v>
      </c>
    </row>
    <row r="10">
      <c r="A10" s="3" t="inlineStr">
        <is>
          <t>12YDDCL20VPVC</t>
        </is>
      </c>
      <c r="B10" s="3" t="inlineStr">
        <is>
          <t>Andaseat</t>
        </is>
      </c>
      <c r="C10" s="3" t="inlineStr">
        <is>
          <t>KAISER 4 PREM L GAMING CHAIR PURPLE</t>
        </is>
      </c>
      <c r="D10" s="11" t="n">
        <v>460</v>
      </c>
      <c r="E10" s="12" t="n">
        <v>383.33</v>
      </c>
    </row>
    <row r="11">
      <c r="A11" s="3" t="inlineStr">
        <is>
          <t>12YDDCXLL20BPVC</t>
        </is>
      </c>
      <c r="B11" s="3" t="inlineStr">
        <is>
          <t>Andaseat</t>
        </is>
      </c>
      <c r="C11" s="3" t="inlineStr">
        <is>
          <t>KAISER 4 PREM XL GAMING CHAIR BLACK</t>
        </is>
      </c>
      <c r="D11" s="11" t="n">
        <v>490</v>
      </c>
      <c r="E11" s="12" t="n">
        <v>408.33</v>
      </c>
    </row>
    <row r="12">
      <c r="A12" s="3" t="inlineStr">
        <is>
          <t>12YDDCXLL20GCF</t>
        </is>
      </c>
      <c r="B12" s="3" t="inlineStr">
        <is>
          <t>Andaseat</t>
        </is>
      </c>
      <c r="C12" s="3" t="inlineStr">
        <is>
          <t>KAISER 4 PREM XL GAMING CHAIR GY FAB</t>
        </is>
      </c>
      <c r="D12" s="11" t="n">
        <v>490</v>
      </c>
      <c r="E12" s="12" t="n">
        <v>408.33</v>
      </c>
    </row>
    <row r="13">
      <c r="A13" s="3" t="inlineStr">
        <is>
          <t>12YDDCXLL20VPVC</t>
        </is>
      </c>
      <c r="B13" s="3" t="inlineStr">
        <is>
          <t>Andaseat</t>
        </is>
      </c>
      <c r="C13" s="3" t="inlineStr">
        <is>
          <t>KAISER 4 PREM XL GAMING CHAIR PURPLE</t>
        </is>
      </c>
      <c r="D13" s="11" t="n">
        <v>490</v>
      </c>
      <c r="E13" s="12" t="n">
        <v>408.33</v>
      </c>
    </row>
    <row r="14">
      <c r="A14" s="3" t="inlineStr">
        <is>
          <t>12YDCL01BPVC</t>
        </is>
      </c>
      <c r="B14" s="3" t="inlineStr">
        <is>
          <t>Andaseat</t>
        </is>
      </c>
      <c r="C14" s="3" t="inlineStr">
        <is>
          <t>KAISER S3 PREM CHAIR BLACK</t>
        </is>
      </c>
      <c r="D14" s="11" t="n">
        <v>409</v>
      </c>
      <c r="E14" s="12" t="n">
        <v>340.83</v>
      </c>
    </row>
    <row r="15">
      <c r="A15" s="3" t="inlineStr">
        <is>
          <t>12YDCL01GPVF</t>
        </is>
      </c>
      <c r="B15" s="3" t="inlineStr">
        <is>
          <t>Andaseat</t>
        </is>
      </c>
      <c r="C15" s="3" t="inlineStr">
        <is>
          <t>KAISER S3 PREM CHAIR GREY</t>
        </is>
      </c>
      <c r="D15" s="11" t="n">
        <v>409</v>
      </c>
      <c r="E15" s="12" t="n">
        <v>340.83</v>
      </c>
    </row>
    <row r="16">
      <c r="A16" s="3" t="inlineStr">
        <is>
          <t>12YDCXL01BPVC</t>
        </is>
      </c>
      <c r="B16" s="3" t="inlineStr">
        <is>
          <t>Andaseat</t>
        </is>
      </c>
      <c r="C16" s="3" t="inlineStr">
        <is>
          <t>KAISER S3 PREM XL CHAIR BLACK</t>
        </is>
      </c>
      <c r="D16" s="11" t="n">
        <v>490</v>
      </c>
      <c r="E16" s="12" t="n">
        <v>408.33</v>
      </c>
    </row>
    <row r="17">
      <c r="A17" s="3" t="inlineStr">
        <is>
          <t>12YDCXL01GPVF</t>
        </is>
      </c>
      <c r="B17" s="3" t="inlineStr">
        <is>
          <t>Andaseat</t>
        </is>
      </c>
      <c r="C17" s="3" t="inlineStr">
        <is>
          <t>KAISER S3 PREM XL CHAIR GREY</t>
        </is>
      </c>
      <c r="D17" s="11" t="n">
        <v>490</v>
      </c>
      <c r="E17" s="12" t="n">
        <v>408.33</v>
      </c>
    </row>
    <row r="18">
      <c r="A18" s="3" t="inlineStr">
        <is>
          <t>12YDCXL01APVC</t>
        </is>
      </c>
      <c r="B18" s="3" t="inlineStr">
        <is>
          <t>Andaseat</t>
        </is>
      </c>
      <c r="C18" s="3" t="inlineStr">
        <is>
          <t>KAISER S3 PREM XL CHAIR MAROON</t>
        </is>
      </c>
      <c r="D18" s="11" t="n">
        <v>490</v>
      </c>
      <c r="E18" s="12" t="n">
        <v>408.33</v>
      </c>
    </row>
    <row r="19">
      <c r="A19" s="3" t="inlineStr">
        <is>
          <t>1856BPV</t>
        </is>
      </c>
      <c r="B19" s="3" t="inlineStr">
        <is>
          <t>Andaseat</t>
        </is>
      </c>
      <c r="C19" s="3" t="inlineStr">
        <is>
          <t>LUNA PREM LARGE CHAIR BLACK</t>
        </is>
      </c>
      <c r="D19" s="11" t="n">
        <v>186</v>
      </c>
      <c r="E19" s="12" t="n">
        <v>155</v>
      </c>
    </row>
    <row r="20">
      <c r="A20" s="3" t="inlineStr">
        <is>
          <t>1848BSPV</t>
        </is>
      </c>
      <c r="B20" s="3" t="inlineStr">
        <is>
          <t>Andaseat</t>
        </is>
      </c>
      <c r="C20" s="3" t="inlineStr">
        <is>
          <t>LUNA PREM LARGE CHAIR BLACK BLUE</t>
        </is>
      </c>
      <c r="D20" s="11" t="n">
        <v>186</v>
      </c>
      <c r="E20" s="12" t="n">
        <v>155</v>
      </c>
    </row>
    <row r="21">
      <c r="A21" s="3" t="inlineStr">
        <is>
          <t>1856BF</t>
        </is>
      </c>
      <c r="B21" s="3" t="inlineStr">
        <is>
          <t>Andaseat</t>
        </is>
      </c>
      <c r="C21" s="3" t="inlineStr">
        <is>
          <t>LUNA PREM LARGE CHAIR BLACK FABRIC</t>
        </is>
      </c>
      <c r="D21" s="11" t="n">
        <v>186</v>
      </c>
      <c r="E21" s="12" t="n">
        <v>155</v>
      </c>
    </row>
    <row r="22">
      <c r="A22" s="3" t="inlineStr">
        <is>
          <t>1848BOPV</t>
        </is>
      </c>
      <c r="B22" s="3" t="inlineStr">
        <is>
          <t>Andaseat</t>
        </is>
      </c>
      <c r="C22" s="3" t="inlineStr">
        <is>
          <t>LUNA PREM LARGE CHAIR BLACK ORANGE</t>
        </is>
      </c>
      <c r="D22" s="11" t="n">
        <v>186</v>
      </c>
      <c r="E22" s="12" t="n">
        <v>155</v>
      </c>
    </row>
    <row r="23">
      <c r="A23" s="3" t="inlineStr">
        <is>
          <t>1848BRPV</t>
        </is>
      </c>
      <c r="B23" s="3" t="inlineStr">
        <is>
          <t>Andaseat</t>
        </is>
      </c>
      <c r="C23" s="3" t="inlineStr">
        <is>
          <t>LUNA PREM LARGE CHAIR BLACK RED</t>
        </is>
      </c>
      <c r="D23" s="11" t="n">
        <v>186</v>
      </c>
      <c r="E23" s="12" t="n">
        <v>155</v>
      </c>
    </row>
    <row r="24">
      <c r="A24" s="3" t="inlineStr">
        <is>
          <t>1856GF</t>
        </is>
      </c>
      <c r="B24" s="3" t="inlineStr">
        <is>
          <t>Andaseat</t>
        </is>
      </c>
      <c r="C24" s="3" t="inlineStr">
        <is>
          <t>LUNA PREM LARGE CHAIR GREY FABRIC</t>
        </is>
      </c>
      <c r="D24" s="11" t="n">
        <v>186</v>
      </c>
      <c r="E24" s="12" t="n">
        <v>155</v>
      </c>
    </row>
    <row r="25">
      <c r="A25" s="3" t="inlineStr">
        <is>
          <t>12YDDCXLL20BCF</t>
        </is>
      </c>
      <c r="B25" s="3" t="inlineStr">
        <is>
          <t>Andaseat</t>
        </is>
      </c>
      <c r="C25" s="3" t="inlineStr">
        <is>
          <t>LUNA PREM LARGE CHAIR MIAMI FABRIC</t>
        </is>
      </c>
      <c r="D25" s="11" t="n">
        <v>496</v>
      </c>
      <c r="E25" s="12" t="n">
        <v>413.33</v>
      </c>
    </row>
    <row r="26">
      <c r="A26" s="3" t="inlineStr">
        <is>
          <t>18E37BWPVF</t>
        </is>
      </c>
      <c r="B26" s="3" t="inlineStr">
        <is>
          <t>Andaseat</t>
        </is>
      </c>
      <c r="C26" s="3" t="inlineStr">
        <is>
          <t>LUNA PREM LARGE CHAIR RGB BLACK</t>
        </is>
      </c>
      <c r="D26" s="11" t="n">
        <v>259</v>
      </c>
      <c r="E26" s="12" t="n">
        <v>215.83</v>
      </c>
    </row>
    <row r="27">
      <c r="A27" s="3" t="inlineStr">
        <is>
          <t>23L01BPV</t>
        </is>
      </c>
      <c r="B27" s="3" t="inlineStr">
        <is>
          <t>Andaseat</t>
        </is>
      </c>
      <c r="C27" s="3" t="inlineStr">
        <is>
          <t>NOVIS L GAMING CHAIR BLACK</t>
        </is>
      </c>
      <c r="D27" s="11" t="n">
        <v>238</v>
      </c>
      <c r="E27" s="12" t="n">
        <v>198.33</v>
      </c>
    </row>
    <row r="28">
      <c r="A28" s="3" t="inlineStr">
        <is>
          <t>23L01BPVB03</t>
        </is>
      </c>
      <c r="B28" s="3" t="inlineStr">
        <is>
          <t>Andaseat</t>
        </is>
      </c>
      <c r="C28" s="3" t="inlineStr">
        <is>
          <t>NOVIS MAX L GAMING CHAIR BLACK</t>
        </is>
      </c>
      <c r="D28" s="11" t="n">
        <v>259</v>
      </c>
      <c r="E28" s="12" t="n">
        <v>215.83</v>
      </c>
    </row>
    <row r="29">
      <c r="A29" s="3" t="inlineStr">
        <is>
          <t>23L01GFB03</t>
        </is>
      </c>
      <c r="B29" s="3" t="inlineStr">
        <is>
          <t>Andaseat</t>
        </is>
      </c>
      <c r="C29" s="3" t="inlineStr">
        <is>
          <t>NOVIS MAX L GAMING CHAIR GREY FABRIC</t>
        </is>
      </c>
      <c r="D29" s="11" t="n">
        <v>259</v>
      </c>
      <c r="E29" s="12" t="n">
        <v>215.83</v>
      </c>
    </row>
    <row r="30">
      <c r="A30" s="3" t="inlineStr">
        <is>
          <t>23XL01BPVB03</t>
        </is>
      </c>
      <c r="B30" s="3" t="inlineStr">
        <is>
          <t>Andaseat</t>
        </is>
      </c>
      <c r="C30" s="3" t="inlineStr">
        <is>
          <t>NOVIS MAX XL GAMING CHAIR BLACK</t>
        </is>
      </c>
      <c r="D30" s="11" t="n">
        <v>310</v>
      </c>
      <c r="E30" s="12" t="n">
        <v>258.33</v>
      </c>
    </row>
    <row r="31">
      <c r="A31" s="3" t="inlineStr">
        <is>
          <t>23XL01GFB03</t>
        </is>
      </c>
      <c r="B31" s="3" t="inlineStr">
        <is>
          <t>Andaseat</t>
        </is>
      </c>
      <c r="C31" s="3" t="inlineStr">
        <is>
          <t>NOVIS MAX XL GAMING CHAIR GREY FAB</t>
        </is>
      </c>
      <c r="D31" s="11" t="n">
        <v>310</v>
      </c>
      <c r="E31" s="12" t="n">
        <v>258.33</v>
      </c>
    </row>
    <row r="32">
      <c r="A32" s="3" t="inlineStr">
        <is>
          <t>23XL01BPVB02</t>
        </is>
      </c>
      <c r="B32" s="3" t="inlineStr">
        <is>
          <t>Andaseat</t>
        </is>
      </c>
      <c r="C32" s="3" t="inlineStr">
        <is>
          <t>NOVIS ULTRA XL GAMING CHAIR BLACK</t>
        </is>
      </c>
      <c r="D32" s="11" t="n">
        <v>332</v>
      </c>
      <c r="E32" s="12" t="n">
        <v>276.67</v>
      </c>
    </row>
    <row r="33">
      <c r="A33" s="3" t="inlineStr">
        <is>
          <t>23XL01GFG02</t>
        </is>
      </c>
      <c r="B33" s="3" t="inlineStr">
        <is>
          <t>Andaseat</t>
        </is>
      </c>
      <c r="C33" s="3" t="inlineStr">
        <is>
          <t>NOVIS ULTRA XL GAMING CHAIR GREY FAB</t>
        </is>
      </c>
      <c r="D33" s="11" t="n">
        <v>332</v>
      </c>
      <c r="E33" s="12" t="n">
        <v>276.67</v>
      </c>
    </row>
    <row r="34">
      <c r="A34" s="3" t="inlineStr">
        <is>
          <t>18Y06BPVC</t>
        </is>
      </c>
      <c r="B34" s="3" t="inlineStr">
        <is>
          <t>Andaseat</t>
        </is>
      </c>
      <c r="C34" s="3" t="inlineStr">
        <is>
          <t>PHANTOM 3 PREM CHAIR BLACK</t>
        </is>
      </c>
      <c r="D34" s="11" t="n">
        <v>290</v>
      </c>
      <c r="E34" s="12" t="n">
        <v>241.67</v>
      </c>
    </row>
    <row r="35">
      <c r="A35" s="3" t="inlineStr">
        <is>
          <t>18Y06BF</t>
        </is>
      </c>
      <c r="B35" s="3" t="inlineStr">
        <is>
          <t>Andaseat</t>
        </is>
      </c>
      <c r="C35" s="3" t="inlineStr">
        <is>
          <t>PHANTOM 3 PREM CHAIR BLACK FABRIC</t>
        </is>
      </c>
      <c r="D35" s="11" t="n">
        <v>290</v>
      </c>
      <c r="E35" s="12" t="n">
        <v>241.67</v>
      </c>
    </row>
    <row r="36">
      <c r="A36" s="3" t="inlineStr">
        <is>
          <t>18XL52GF</t>
        </is>
      </c>
      <c r="B36" s="3" t="inlineStr">
        <is>
          <t>Andaseat</t>
        </is>
      </c>
      <c r="C36" s="3" t="inlineStr">
        <is>
          <t>PHANTOM 3 PREM XL CHAIR GREY FABRIC</t>
        </is>
      </c>
      <c r="D36" s="11" t="n">
        <v>358</v>
      </c>
      <c r="E36" s="12" t="n">
        <v>298.33</v>
      </c>
    </row>
    <row r="37">
      <c r="A37" s="3" t="inlineStr">
        <is>
          <t>WY01GGF</t>
        </is>
      </c>
      <c r="B37" s="3" t="inlineStr">
        <is>
          <t>Andaseat</t>
        </is>
      </c>
      <c r="C37" s="3" t="inlineStr">
        <is>
          <t>X-AIR MEGA PREM MESH CHAIR ASH GREY</t>
        </is>
      </c>
      <c r="D37" s="11" t="n">
        <v>290</v>
      </c>
      <c r="E37" s="12" t="n">
        <v>241.67</v>
      </c>
    </row>
    <row r="38">
      <c r="A38" s="3" t="inlineStr">
        <is>
          <t>WY01BBB</t>
        </is>
      </c>
      <c r="B38" s="3" t="inlineStr">
        <is>
          <t>Andaseat</t>
        </is>
      </c>
      <c r="C38" s="3" t="inlineStr">
        <is>
          <t>X-AIR MEGA PREM MESH CHAIR SPACE BK</t>
        </is>
      </c>
      <c r="D38" s="11" t="n">
        <v>290</v>
      </c>
      <c r="E38" s="12" t="n">
        <v>241.67</v>
      </c>
    </row>
    <row r="39">
      <c r="A39" s="3" t="inlineStr">
        <is>
          <t>WY01GGFG01</t>
        </is>
      </c>
      <c r="B39" s="3" t="inlineStr">
        <is>
          <t>Andaseat</t>
        </is>
      </c>
      <c r="C39" s="3" t="inlineStr">
        <is>
          <t>X-AIR PRO PREM MESH CHAIR ASH GREY</t>
        </is>
      </c>
      <c r="D39" s="11" t="n">
        <v>341</v>
      </c>
      <c r="E39" s="12" t="n">
        <v>284.17</v>
      </c>
    </row>
    <row r="40">
      <c r="A40" s="3" t="inlineStr">
        <is>
          <t>WY01BBBB01</t>
        </is>
      </c>
      <c r="B40" s="3" t="inlineStr">
        <is>
          <t>Andaseat</t>
        </is>
      </c>
      <c r="C40" s="3" t="inlineStr">
        <is>
          <t>X-AIR PRO PREM MESH CHAIR SPACE BK</t>
        </is>
      </c>
      <c r="D40" s="11" t="n">
        <v>341</v>
      </c>
      <c r="E40" s="12" t="n">
        <v>284.17</v>
      </c>
    </row>
    <row r="41">
      <c r="A41" s="3" t="inlineStr">
        <is>
          <t>90GC01P0-MSG070</t>
        </is>
      </c>
      <c r="B41" s="3" t="inlineStr">
        <is>
          <t>ASUS</t>
        </is>
      </c>
      <c r="C41" s="3" t="inlineStr">
        <is>
          <t>ASUS DESTRIER CORE CHAIR</t>
        </is>
      </c>
      <c r="D41" s="11" t="n">
        <v>512</v>
      </c>
      <c r="E41" s="12" t="n">
        <v>426.67</v>
      </c>
    </row>
    <row r="42">
      <c r="A42" s="3" t="inlineStr">
        <is>
          <t>90GC01P0-MSG020</t>
        </is>
      </c>
      <c r="B42" s="3" t="inlineStr">
        <is>
          <t>ASUS</t>
        </is>
      </c>
      <c r="C42" s="3" t="inlineStr">
        <is>
          <t>ASUS DESTRIER CORE CHAIR</t>
        </is>
      </c>
      <c r="D42" s="11" t="n">
        <v>512</v>
      </c>
      <c r="E42" s="12" t="n">
        <v>426.67</v>
      </c>
    </row>
    <row r="43">
      <c r="A43" s="3" t="inlineStr">
        <is>
          <t>90MP04J0-BKUA00</t>
        </is>
      </c>
      <c r="B43" s="3" t="inlineStr">
        <is>
          <t>ASUS</t>
        </is>
      </c>
      <c r="C43" s="3" t="inlineStr">
        <is>
          <t>ASUS KEYBOARD WRIST REST</t>
        </is>
      </c>
      <c r="D43" s="11" t="n">
        <v>39</v>
      </c>
      <c r="E43" s="12" t="n">
        <v>32.5</v>
      </c>
    </row>
    <row r="44">
      <c r="A44" s="3" t="inlineStr">
        <is>
          <t>90GC01S0-MSG010</t>
        </is>
      </c>
      <c r="B44" s="3" t="inlineStr">
        <is>
          <t>ASUS</t>
        </is>
      </c>
      <c r="C44" s="3" t="inlineStr">
        <is>
          <t>ASUS ROG COURSER CHAIR</t>
        </is>
      </c>
      <c r="D44" s="11" t="n">
        <v>716</v>
      </c>
      <c r="E44" s="12" t="n">
        <v>596.67</v>
      </c>
    </row>
    <row r="45">
      <c r="A45" s="3" t="inlineStr">
        <is>
          <t>90GC02B0-MSG010</t>
        </is>
      </c>
      <c r="B45" s="3" t="inlineStr">
        <is>
          <t>ASUS</t>
        </is>
      </c>
      <c r="C45" s="3" t="inlineStr">
        <is>
          <t>ASUS ROG COURSER CORE CHAIR</t>
        </is>
      </c>
      <c r="D45" s="11" t="n">
        <v>614</v>
      </c>
      <c r="E45" s="12" t="n">
        <v>511.67</v>
      </c>
    </row>
    <row r="46">
      <c r="A46" s="3" t="inlineStr">
        <is>
          <t>90GC01N0-MSG070</t>
        </is>
      </c>
      <c r="B46" s="3" t="inlineStr">
        <is>
          <t>ASUS</t>
        </is>
      </c>
      <c r="C46" s="3" t="inlineStr">
        <is>
          <t>ROG CHARIOT X CORE</t>
        </is>
      </c>
      <c r="D46" s="11" t="n">
        <v>440</v>
      </c>
      <c r="E46" s="12" t="n">
        <v>366.67</v>
      </c>
    </row>
    <row r="47">
      <c r="A47" s="3" t="inlineStr">
        <is>
          <t>DA-90443</t>
        </is>
      </c>
      <c r="B47" s="3" t="inlineStr">
        <is>
          <t>Digitus</t>
        </is>
      </c>
      <c r="C47" s="3" t="inlineStr">
        <is>
          <t>UNDER-DESK DRAWER BLK</t>
        </is>
      </c>
      <c r="D47" s="11" t="n">
        <v>35</v>
      </c>
      <c r="E47" s="12" t="n">
        <v>29.17</v>
      </c>
    </row>
    <row r="48">
      <c r="A48" s="3" t="inlineStr">
        <is>
          <t>SPDS4001-02</t>
        </is>
      </c>
      <c r="B48" s="3" t="inlineStr">
        <is>
          <t>Ergonomic Solutions Ltd</t>
        </is>
      </c>
      <c r="C48" s="3" t="inlineStr">
        <is>
          <t>37 SAMSUNG FRAME FOR LIFT &amp; LEARN</t>
        </is>
      </c>
      <c r="D48" s="11" t="n">
        <v>92</v>
      </c>
      <c r="E48" s="12" t="n">
        <v>76.67</v>
      </c>
    </row>
    <row r="49">
      <c r="A49" s="3" t="inlineStr">
        <is>
          <t>NATWEST001</t>
        </is>
      </c>
      <c r="B49" s="3" t="inlineStr">
        <is>
          <t>Ergonomic Solutions Ltd</t>
        </is>
      </c>
      <c r="C49" s="3" t="inlineStr">
        <is>
          <t>OUTDOOR ENCLOSURE FOR OH46 OUTDOOR</t>
        </is>
      </c>
      <c r="D49" s="11" t="n">
        <v>1258</v>
      </c>
      <c r="E49" s="12" t="n">
        <v>1048.33</v>
      </c>
    </row>
    <row r="50">
      <c r="A50" s="3" t="inlineStr">
        <is>
          <t>SPDS4011-02</t>
        </is>
      </c>
      <c r="B50" s="3" t="inlineStr">
        <is>
          <t>Ergonomic Solutions Ltd</t>
        </is>
      </c>
      <c r="C50" s="3" t="inlineStr">
        <is>
          <t>SHELF LEFT SIDE</t>
        </is>
      </c>
      <c r="D50" s="11" t="n">
        <v>57</v>
      </c>
      <c r="E50" s="12" t="n">
        <v>47.5</v>
      </c>
    </row>
    <row r="51">
      <c r="A51" s="3" t="inlineStr">
        <is>
          <t>SPDS4010-02</t>
        </is>
      </c>
      <c r="B51" s="3" t="inlineStr">
        <is>
          <t>Ergonomic Solutions Ltd</t>
        </is>
      </c>
      <c r="C51" s="3" t="inlineStr">
        <is>
          <t>SHELF RIGHT SIDE</t>
        </is>
      </c>
      <c r="D51" s="11" t="n">
        <v>57</v>
      </c>
      <c r="E51" s="12" t="n">
        <v>47.5</v>
      </c>
    </row>
    <row r="52">
      <c r="A52" s="3" t="inlineStr">
        <is>
          <t>24-205-214</t>
        </is>
      </c>
      <c r="B52" s="3" t="inlineStr">
        <is>
          <t>Ergotron</t>
        </is>
      </c>
      <c r="C52" s="3" t="inlineStr">
        <is>
          <t>NEO-FLEX LAPTOP CART</t>
        </is>
      </c>
      <c r="D52" s="11" t="n">
        <v>792</v>
      </c>
      <c r="E52" s="12" t="n">
        <v>660</v>
      </c>
    </row>
    <row r="53">
      <c r="A53" s="3" t="inlineStr">
        <is>
          <t>98-582-3</t>
        </is>
      </c>
      <c r="B53" s="3" t="inlineStr">
        <is>
          <t>Ergotron</t>
        </is>
      </c>
      <c r="C53" s="3" t="inlineStr">
        <is>
          <t>PWR CORD AND HOOK SV4X LIFE CART UK</t>
        </is>
      </c>
      <c r="D53" s="11" t="n">
        <v>136</v>
      </c>
      <c r="E53" s="12" t="n">
        <v>113.33</v>
      </c>
    </row>
    <row r="54">
      <c r="A54" s="3" t="inlineStr">
        <is>
          <t>YES35-TAB-3</t>
        </is>
      </c>
      <c r="B54" s="3" t="inlineStr">
        <is>
          <t>Ergotron</t>
        </is>
      </c>
      <c r="C54" s="3" t="inlineStr">
        <is>
          <t>YES35 CHARGING CART UK</t>
        </is>
      </c>
      <c r="D54" s="11" t="n">
        <v>1374</v>
      </c>
      <c r="E54" s="12" t="n">
        <v>1145</v>
      </c>
    </row>
    <row r="55">
      <c r="A55" s="3" t="inlineStr">
        <is>
          <t>DM12-1006-3</t>
        </is>
      </c>
      <c r="B55" s="3" t="inlineStr">
        <is>
          <t>Ergotron</t>
        </is>
      </c>
      <c r="C55" s="3" t="inlineStr">
        <is>
          <t>ZIP12 CHARGING WALL CABINET UK</t>
        </is>
      </c>
      <c r="D55" s="11" t="n">
        <v>761</v>
      </c>
      <c r="E55" s="12" t="n">
        <v>634.17</v>
      </c>
    </row>
    <row r="56">
      <c r="A56" s="3" t="inlineStr">
        <is>
          <t>4629301</t>
        </is>
      </c>
      <c r="B56" s="3" t="inlineStr">
        <is>
          <t>Fellowes</t>
        </is>
      </c>
      <c r="C56" s="3" t="inlineStr">
        <is>
          <t>100M FEED SHREDDER MINI CUT 230V UK</t>
        </is>
      </c>
      <c r="D56" s="11" t="n">
        <v>226</v>
      </c>
      <c r="E56" s="12" t="n">
        <v>188.33</v>
      </c>
    </row>
    <row r="57">
      <c r="A57" s="3" t="inlineStr">
        <is>
          <t>4621601</t>
        </is>
      </c>
      <c r="B57" s="3" t="inlineStr">
        <is>
          <t>Fellowes</t>
        </is>
      </c>
      <c r="C57" s="3" t="inlineStr">
        <is>
          <t>80M AUTO FEED SHREDDER MINI 230V UK</t>
        </is>
      </c>
      <c r="D57" s="11" t="n">
        <v>146</v>
      </c>
      <c r="E57" s="12" t="n">
        <v>121.67</v>
      </c>
    </row>
    <row r="58">
      <c r="A58" s="3" t="inlineStr">
        <is>
          <t>4964101</t>
        </is>
      </c>
      <c r="B58" s="3" t="inlineStr">
        <is>
          <t>Fellowes</t>
        </is>
      </c>
      <c r="C58" s="3" t="inlineStr">
        <is>
          <t>AUTOMAX 350C CROSS CUT SHREDDER</t>
        </is>
      </c>
      <c r="D58" s="11" t="n">
        <v>854</v>
      </c>
      <c r="E58" s="12" t="n">
        <v>711.67</v>
      </c>
    </row>
    <row r="59">
      <c r="A59" s="3" t="inlineStr">
        <is>
          <t>3608501</t>
        </is>
      </c>
      <c r="B59" s="3" t="inlineStr">
        <is>
          <t>Fellowes</t>
        </is>
      </c>
      <c r="C59" s="3" t="inlineStr">
        <is>
          <t>BOTTLED LUBRICANT - 120ML</t>
        </is>
      </c>
      <c r="D59" s="11" t="n">
        <v>9</v>
      </c>
      <c r="E59" s="12" t="n">
        <v>7.5</v>
      </c>
    </row>
    <row r="60">
      <c r="A60" s="3" t="inlineStr">
        <is>
          <t>100119852</t>
        </is>
      </c>
      <c r="B60" s="3" t="inlineStr">
        <is>
          <t>Fellowes</t>
        </is>
      </c>
      <c r="C60" s="3" t="inlineStr">
        <is>
          <t>BREYTA COMFORT BACK CUSHION</t>
        </is>
      </c>
      <c r="D60" s="11" t="n">
        <v>37</v>
      </c>
      <c r="E60" s="12" t="n">
        <v>30.83</v>
      </c>
    </row>
    <row r="61">
      <c r="A61" s="3" t="inlineStr">
        <is>
          <t>100142570</t>
        </is>
      </c>
      <c r="B61" s="3" t="inlineStr">
        <is>
          <t>Fellowes</t>
        </is>
      </c>
      <c r="C61" s="3" t="inlineStr">
        <is>
          <t>BREYTA COMPACT KEYBOARD WRISTREST BL</t>
        </is>
      </c>
      <c r="D61" s="11" t="n">
        <v>10</v>
      </c>
      <c r="E61" s="12" t="n">
        <v>8.33</v>
      </c>
    </row>
    <row r="62">
      <c r="A62" s="3" t="inlineStr">
        <is>
          <t>100142571</t>
        </is>
      </c>
      <c r="B62" s="3" t="inlineStr">
        <is>
          <t>Fellowes</t>
        </is>
      </c>
      <c r="C62" s="3" t="inlineStr">
        <is>
          <t>BREYTA COMPACT KEYBOARD WRISTREST GR</t>
        </is>
      </c>
      <c r="D62" s="11" t="n">
        <v>10</v>
      </c>
      <c r="E62" s="12" t="n">
        <v>8.33</v>
      </c>
    </row>
    <row r="63">
      <c r="A63" s="3" t="inlineStr">
        <is>
          <t>100142572</t>
        </is>
      </c>
      <c r="B63" s="3" t="inlineStr">
        <is>
          <t>Fellowes</t>
        </is>
      </c>
      <c r="C63" s="3" t="inlineStr">
        <is>
          <t>BREYTA COMPACT KEYBOARD WRISTREST MA</t>
        </is>
      </c>
      <c r="D63" s="11" t="n">
        <v>10</v>
      </c>
      <c r="E63" s="12" t="n">
        <v>8.33</v>
      </c>
    </row>
    <row r="64">
      <c r="A64" s="3" t="inlineStr">
        <is>
          <t>100142573</t>
        </is>
      </c>
      <c r="B64" s="3" t="inlineStr">
        <is>
          <t>Fellowes</t>
        </is>
      </c>
      <c r="C64" s="3" t="inlineStr">
        <is>
          <t>BREYTA COMPACT KEYBOARD WRISTREST SA</t>
        </is>
      </c>
      <c r="D64" s="11" t="n">
        <v>10</v>
      </c>
      <c r="E64" s="12" t="n">
        <v>8.33</v>
      </c>
    </row>
    <row r="65">
      <c r="A65" s="3" t="inlineStr">
        <is>
          <t>100142574</t>
        </is>
      </c>
      <c r="B65" s="3" t="inlineStr">
        <is>
          <t>Fellowes</t>
        </is>
      </c>
      <c r="C65" s="3" t="inlineStr">
        <is>
          <t>BREYTA COMPACT KEYBOARD WRISTREST SD</t>
        </is>
      </c>
      <c r="D65" s="11" t="n">
        <v>10</v>
      </c>
      <c r="E65" s="12" t="n">
        <v>8.33</v>
      </c>
    </row>
    <row r="66">
      <c r="A66" s="3" t="inlineStr">
        <is>
          <t>100139320</t>
        </is>
      </c>
      <c r="B66" s="3" t="inlineStr">
        <is>
          <t>Fellowes</t>
        </is>
      </c>
      <c r="C66" s="3" t="inlineStr">
        <is>
          <t>BREYTA DESK MAT BLACK</t>
        </is>
      </c>
      <c r="D66" s="11" t="n">
        <v>11</v>
      </c>
      <c r="E66" s="12" t="n">
        <v>9.17</v>
      </c>
    </row>
    <row r="67">
      <c r="A67" s="3" t="inlineStr">
        <is>
          <t>100139321</t>
        </is>
      </c>
      <c r="B67" s="3" t="inlineStr">
        <is>
          <t>Fellowes</t>
        </is>
      </c>
      <c r="C67" s="3" t="inlineStr">
        <is>
          <t>BREYTA DESK MAT GREY</t>
        </is>
      </c>
      <c r="D67" s="11" t="n">
        <v>11</v>
      </c>
      <c r="E67" s="12" t="n">
        <v>9.17</v>
      </c>
    </row>
    <row r="68">
      <c r="A68" s="3" t="inlineStr">
        <is>
          <t>100139322</t>
        </is>
      </c>
      <c r="B68" s="3" t="inlineStr">
        <is>
          <t>Fellowes</t>
        </is>
      </c>
      <c r="C68" s="3" t="inlineStr">
        <is>
          <t>BREYTA DESK MAT MARINE</t>
        </is>
      </c>
      <c r="D68" s="11" t="n">
        <v>11</v>
      </c>
      <c r="E68" s="12" t="n">
        <v>9.17</v>
      </c>
    </row>
    <row r="69">
      <c r="A69" s="3" t="inlineStr">
        <is>
          <t>100139323</t>
        </is>
      </c>
      <c r="B69" s="3" t="inlineStr">
        <is>
          <t>Fellowes</t>
        </is>
      </c>
      <c r="C69" s="3" t="inlineStr">
        <is>
          <t>BREYTA DESK MAT SAGE</t>
        </is>
      </c>
      <c r="D69" s="11" t="n">
        <v>11</v>
      </c>
      <c r="E69" s="12" t="n">
        <v>9.17</v>
      </c>
    </row>
    <row r="70">
      <c r="A70" s="3" t="inlineStr">
        <is>
          <t>100139324</t>
        </is>
      </c>
      <c r="B70" s="3" t="inlineStr">
        <is>
          <t>Fellowes</t>
        </is>
      </c>
      <c r="C70" s="3" t="inlineStr">
        <is>
          <t>BREYTA DESK MAT SAND</t>
        </is>
      </c>
      <c r="D70" s="11" t="n">
        <v>11</v>
      </c>
      <c r="E70" s="12" t="n">
        <v>9.17</v>
      </c>
    </row>
    <row r="71">
      <c r="A71" s="3" t="inlineStr">
        <is>
          <t>100016562</t>
        </is>
      </c>
      <c r="B71" s="3" t="inlineStr">
        <is>
          <t>Fellowes</t>
        </is>
      </c>
      <c r="C71" s="3" t="inlineStr">
        <is>
          <t>BREYTA FOOT REST - BLACK</t>
        </is>
      </c>
      <c r="D71" s="11" t="n">
        <v>27</v>
      </c>
      <c r="E71" s="12" t="n">
        <v>22.5</v>
      </c>
    </row>
    <row r="72">
      <c r="A72" s="3" t="inlineStr">
        <is>
          <t>100119851</t>
        </is>
      </c>
      <c r="B72" s="3" t="inlineStr">
        <is>
          <t>Fellowes</t>
        </is>
      </c>
      <c r="C72" s="3" t="inlineStr">
        <is>
          <t>BREYTA FOOT REST CUSHION</t>
        </is>
      </c>
      <c r="D72" s="11" t="n">
        <v>37</v>
      </c>
      <c r="E72" s="12" t="n">
        <v>30.83</v>
      </c>
    </row>
    <row r="73">
      <c r="A73" s="3" t="inlineStr">
        <is>
          <t>100142575</t>
        </is>
      </c>
      <c r="B73" s="3" t="inlineStr">
        <is>
          <t>Fellowes</t>
        </is>
      </c>
      <c r="C73" s="3" t="inlineStr">
        <is>
          <t>BREYTA KEYBOARD WRIST REST - BLACK</t>
        </is>
      </c>
      <c r="D73" s="11" t="n">
        <v>12</v>
      </c>
      <c r="E73" s="12" t="n">
        <v>10</v>
      </c>
    </row>
    <row r="74">
      <c r="A74" s="3" t="inlineStr">
        <is>
          <t>100142576</t>
        </is>
      </c>
      <c r="B74" s="3" t="inlineStr">
        <is>
          <t>Fellowes</t>
        </is>
      </c>
      <c r="C74" s="3" t="inlineStr">
        <is>
          <t>BREYTA KEYBOARD WRIST REST - GREY</t>
        </is>
      </c>
      <c r="D74" s="11" t="n">
        <v>12</v>
      </c>
      <c r="E74" s="12" t="n">
        <v>10</v>
      </c>
    </row>
    <row r="75">
      <c r="A75" s="3" t="inlineStr">
        <is>
          <t>100142577</t>
        </is>
      </c>
      <c r="B75" s="3" t="inlineStr">
        <is>
          <t>Fellowes</t>
        </is>
      </c>
      <c r="C75" s="3" t="inlineStr">
        <is>
          <t>BREYTA KEYBOARD WRIST REST - MARINE</t>
        </is>
      </c>
      <c r="D75" s="11" t="n">
        <v>12</v>
      </c>
      <c r="E75" s="12" t="n">
        <v>10</v>
      </c>
    </row>
    <row r="76">
      <c r="A76" s="3" t="inlineStr">
        <is>
          <t>100142578</t>
        </is>
      </c>
      <c r="B76" s="3" t="inlineStr">
        <is>
          <t>Fellowes</t>
        </is>
      </c>
      <c r="C76" s="3" t="inlineStr">
        <is>
          <t>BREYTA KEYBOARD WRIST REST - SAGE</t>
        </is>
      </c>
      <c r="D76" s="11" t="n">
        <v>12</v>
      </c>
      <c r="E76" s="12" t="n">
        <v>10</v>
      </c>
    </row>
    <row r="77">
      <c r="A77" s="3" t="inlineStr">
        <is>
          <t>100142579</t>
        </is>
      </c>
      <c r="B77" s="3" t="inlineStr">
        <is>
          <t>Fellowes</t>
        </is>
      </c>
      <c r="C77" s="3" t="inlineStr">
        <is>
          <t>BREYTA KEYBOARD WRIST REST - SAND</t>
        </is>
      </c>
      <c r="D77" s="11" t="n">
        <v>12</v>
      </c>
      <c r="E77" s="12" t="n">
        <v>10</v>
      </c>
    </row>
    <row r="78">
      <c r="A78" s="3" t="inlineStr">
        <is>
          <t>100119853</t>
        </is>
      </c>
      <c r="B78" s="3" t="inlineStr">
        <is>
          <t>Fellowes</t>
        </is>
      </c>
      <c r="C78" s="3" t="inlineStr">
        <is>
          <t>BREYTA LUMBAR CUSHION</t>
        </is>
      </c>
      <c r="D78" s="11" t="n">
        <v>22</v>
      </c>
      <c r="E78" s="12" t="n">
        <v>18.33</v>
      </c>
    </row>
    <row r="79">
      <c r="A79" s="3" t="inlineStr">
        <is>
          <t>100142555</t>
        </is>
      </c>
      <c r="B79" s="3" t="inlineStr">
        <is>
          <t>Fellowes</t>
        </is>
      </c>
      <c r="C79" s="3" t="inlineStr">
        <is>
          <t>BREYTA MOUSEPAD WRIST REST - BLACK</t>
        </is>
      </c>
      <c r="D79" s="11" t="n">
        <v>12</v>
      </c>
      <c r="E79" s="12" t="n">
        <v>10</v>
      </c>
    </row>
    <row r="80">
      <c r="A80" s="3" t="inlineStr">
        <is>
          <t>100142556</t>
        </is>
      </c>
      <c r="B80" s="3" t="inlineStr">
        <is>
          <t>Fellowes</t>
        </is>
      </c>
      <c r="C80" s="3" t="inlineStr">
        <is>
          <t>BREYTA MOUSEPAD WRIST REST - GREY</t>
        </is>
      </c>
      <c r="D80" s="11" t="n">
        <v>12</v>
      </c>
      <c r="E80" s="12" t="n">
        <v>10</v>
      </c>
    </row>
    <row r="81">
      <c r="A81" s="3" t="inlineStr">
        <is>
          <t>100142557</t>
        </is>
      </c>
      <c r="B81" s="3" t="inlineStr">
        <is>
          <t>Fellowes</t>
        </is>
      </c>
      <c r="C81" s="3" t="inlineStr">
        <is>
          <t>BREYTA MOUSEPAD WRIST REST - MARINE</t>
        </is>
      </c>
      <c r="D81" s="11" t="n">
        <v>12</v>
      </c>
      <c r="E81" s="12" t="n">
        <v>10</v>
      </c>
    </row>
    <row r="82">
      <c r="A82" s="3" t="inlineStr">
        <is>
          <t>100142558</t>
        </is>
      </c>
      <c r="B82" s="3" t="inlineStr">
        <is>
          <t>Fellowes</t>
        </is>
      </c>
      <c r="C82" s="3" t="inlineStr">
        <is>
          <t>BREYTA MOUSEPAD WRIST REST - SAGE</t>
        </is>
      </c>
      <c r="D82" s="11" t="n">
        <v>12</v>
      </c>
      <c r="E82" s="12" t="n">
        <v>10</v>
      </c>
    </row>
    <row r="83">
      <c r="A83" s="3" t="inlineStr">
        <is>
          <t>100142559</t>
        </is>
      </c>
      <c r="B83" s="3" t="inlineStr">
        <is>
          <t>Fellowes</t>
        </is>
      </c>
      <c r="C83" s="3" t="inlineStr">
        <is>
          <t>BREYTA MOUSEPAD WRIST REST - SAND</t>
        </is>
      </c>
      <c r="D83" s="11" t="n">
        <v>12</v>
      </c>
      <c r="E83" s="12" t="n">
        <v>10</v>
      </c>
    </row>
    <row r="84">
      <c r="A84" s="3" t="inlineStr">
        <is>
          <t>100142565</t>
        </is>
      </c>
      <c r="B84" s="3" t="inlineStr">
        <is>
          <t>Fellowes</t>
        </is>
      </c>
      <c r="C84" s="3" t="inlineStr">
        <is>
          <t>BREYTA PALM WRIST REST - BLACK</t>
        </is>
      </c>
      <c r="D84" s="11" t="n">
        <v>7</v>
      </c>
      <c r="E84" s="12" t="n">
        <v>5.83</v>
      </c>
    </row>
    <row r="85">
      <c r="A85" s="3" t="inlineStr">
        <is>
          <t>100142566</t>
        </is>
      </c>
      <c r="B85" s="3" t="inlineStr">
        <is>
          <t>Fellowes</t>
        </is>
      </c>
      <c r="C85" s="3" t="inlineStr">
        <is>
          <t>BREYTA PALM WRIST REST - GREY</t>
        </is>
      </c>
      <c r="D85" s="11" t="n">
        <v>7</v>
      </c>
      <c r="E85" s="12" t="n">
        <v>5.83</v>
      </c>
    </row>
    <row r="86">
      <c r="A86" s="3" t="inlineStr">
        <is>
          <t>100142568</t>
        </is>
      </c>
      <c r="B86" s="3" t="inlineStr">
        <is>
          <t>Fellowes</t>
        </is>
      </c>
      <c r="C86" s="3" t="inlineStr">
        <is>
          <t>BREYTA PALM WRIST REST - SAGE</t>
        </is>
      </c>
      <c r="D86" s="11" t="n">
        <v>7</v>
      </c>
      <c r="E86" s="12" t="n">
        <v>5.83</v>
      </c>
    </row>
    <row r="87">
      <c r="A87" s="3" t="inlineStr">
        <is>
          <t>100142569</t>
        </is>
      </c>
      <c r="B87" s="3" t="inlineStr">
        <is>
          <t>Fellowes</t>
        </is>
      </c>
      <c r="C87" s="3" t="inlineStr">
        <is>
          <t>BREYTA PALM WRIST REST - SAND</t>
        </is>
      </c>
      <c r="D87" s="11" t="n">
        <v>7</v>
      </c>
      <c r="E87" s="12" t="n">
        <v>5.83</v>
      </c>
    </row>
    <row r="88">
      <c r="A88" s="3" t="inlineStr">
        <is>
          <t>100142567</t>
        </is>
      </c>
      <c r="B88" s="3" t="inlineStr">
        <is>
          <t>Fellowes</t>
        </is>
      </c>
      <c r="C88" s="3" t="inlineStr">
        <is>
          <t>BREYTA PALM WRIST REST -MARINE</t>
        </is>
      </c>
      <c r="D88" s="11" t="n">
        <v>7</v>
      </c>
      <c r="E88" s="12" t="n">
        <v>5.83</v>
      </c>
    </row>
    <row r="89">
      <c r="A89" s="3" t="inlineStr">
        <is>
          <t>100119849</t>
        </is>
      </c>
      <c r="B89" s="3" t="inlineStr">
        <is>
          <t>Fellowes</t>
        </is>
      </c>
      <c r="C89" s="3" t="inlineStr">
        <is>
          <t>BREYTA WEDGE SEAT CUSHION</t>
        </is>
      </c>
      <c r="D89" s="11" t="n">
        <v>37</v>
      </c>
      <c r="E89" s="12" t="n">
        <v>30.83</v>
      </c>
    </row>
    <row r="90">
      <c r="A90" s="3" t="inlineStr">
        <is>
          <t>100142561</t>
        </is>
      </c>
      <c r="B90" s="3" t="inlineStr">
        <is>
          <t>Fellowes</t>
        </is>
      </c>
      <c r="C90" s="3" t="inlineStr">
        <is>
          <t>BREYTA XL MOUSEPAD WRIST REST - GREY</t>
        </is>
      </c>
      <c r="D90" s="11" t="n">
        <v>13</v>
      </c>
      <c r="E90" s="12" t="n">
        <v>10.83</v>
      </c>
    </row>
    <row r="91">
      <c r="A91" s="3" t="inlineStr">
        <is>
          <t>100142564</t>
        </is>
      </c>
      <c r="B91" s="3" t="inlineStr">
        <is>
          <t>Fellowes</t>
        </is>
      </c>
      <c r="C91" s="3" t="inlineStr">
        <is>
          <t>BREYTA XL MOUSEPAD WRIST REST - SAGE</t>
        </is>
      </c>
      <c r="D91" s="11" t="n">
        <v>13</v>
      </c>
      <c r="E91" s="12" t="n">
        <v>10.83</v>
      </c>
    </row>
    <row r="92">
      <c r="A92" s="3" t="inlineStr">
        <is>
          <t>100142563</t>
        </is>
      </c>
      <c r="B92" s="3" t="inlineStr">
        <is>
          <t>Fellowes</t>
        </is>
      </c>
      <c r="C92" s="3" t="inlineStr">
        <is>
          <t>BREYTA XL MOUSEPAD WRIST REST - SAND</t>
        </is>
      </c>
      <c r="D92" s="11" t="n">
        <v>13</v>
      </c>
      <c r="E92" s="12" t="n">
        <v>10.83</v>
      </c>
    </row>
    <row r="93">
      <c r="A93" s="3" t="inlineStr">
        <is>
          <t>100142560</t>
        </is>
      </c>
      <c r="B93" s="3" t="inlineStr">
        <is>
          <t>Fellowes</t>
        </is>
      </c>
      <c r="C93" s="3" t="inlineStr">
        <is>
          <t>BREYTA XL MOUSEPAD WRIST REST BLACK</t>
        </is>
      </c>
      <c r="D93" s="11" t="n">
        <v>13</v>
      </c>
      <c r="E93" s="12" t="n">
        <v>10.83</v>
      </c>
    </row>
    <row r="94">
      <c r="A94" s="3" t="inlineStr">
        <is>
          <t>100142562</t>
        </is>
      </c>
      <c r="B94" s="3" t="inlineStr">
        <is>
          <t>Fellowes</t>
        </is>
      </c>
      <c r="C94" s="3" t="inlineStr">
        <is>
          <t>BREYTA XL MOUSEPAD WRIST REST MARINE</t>
        </is>
      </c>
      <c r="D94" s="11" t="n">
        <v>13</v>
      </c>
      <c r="E94" s="12" t="n">
        <v>10.83</v>
      </c>
    </row>
    <row r="95">
      <c r="A95" s="3" t="inlineStr">
        <is>
          <t>100136875</t>
        </is>
      </c>
      <c r="B95" s="3" t="inlineStr">
        <is>
          <t>Fellowes</t>
        </is>
      </c>
      <c r="C95" s="3" t="inlineStr">
        <is>
          <t>DESK THIN CLIENT HOLDER</t>
        </is>
      </c>
      <c r="D95" s="11" t="n">
        <v>29</v>
      </c>
      <c r="E95" s="12" t="n">
        <v>24.17</v>
      </c>
    </row>
    <row r="96">
      <c r="A96" s="3" t="inlineStr">
        <is>
          <t>100136876</t>
        </is>
      </c>
      <c r="B96" s="3" t="inlineStr">
        <is>
          <t>Fellowes</t>
        </is>
      </c>
      <c r="C96" s="3" t="inlineStr">
        <is>
          <t>DESK THIN CLIENT HOLDER WHITE</t>
        </is>
      </c>
      <c r="D96" s="11" t="n">
        <v>29</v>
      </c>
      <c r="E96" s="12" t="n">
        <v>24.17</v>
      </c>
    </row>
    <row r="97">
      <c r="A97" s="3" t="inlineStr">
        <is>
          <t>9178201</t>
        </is>
      </c>
      <c r="B97" s="3" t="inlineStr">
        <is>
          <t>Fellowes</t>
        </is>
      </c>
      <c r="C97" s="3" t="inlineStr">
        <is>
          <t>FOAM KEYBOARD WRIST SUPPORT BLACK</t>
        </is>
      </c>
      <c r="D97" s="11" t="n">
        <v>10</v>
      </c>
      <c r="E97" s="12" t="n">
        <v>8.33</v>
      </c>
    </row>
    <row r="98">
      <c r="A98" s="3" t="inlineStr">
        <is>
          <t>9178401</t>
        </is>
      </c>
      <c r="B98" s="3" t="inlineStr">
        <is>
          <t>Fellowes</t>
        </is>
      </c>
      <c r="C98" s="3" t="inlineStr">
        <is>
          <t>FOAM KEYBOARD WRIST SUPPORT SAPPHIRE</t>
        </is>
      </c>
      <c r="D98" s="11" t="n">
        <v>10</v>
      </c>
      <c r="E98" s="12" t="n">
        <v>8.33</v>
      </c>
    </row>
    <row r="99">
      <c r="A99" s="3" t="inlineStr">
        <is>
          <t>9176501</t>
        </is>
      </c>
      <c r="B99" s="3" t="inlineStr">
        <is>
          <t>Fellowes</t>
        </is>
      </c>
      <c r="C99" s="3" t="inlineStr">
        <is>
          <t>FOAM MOUSE PAD/WRIST REST - BLACK</t>
        </is>
      </c>
      <c r="D99" s="11" t="n">
        <v>10</v>
      </c>
      <c r="E99" s="12" t="n">
        <v>8.33</v>
      </c>
    </row>
    <row r="100">
      <c r="A100" s="3" t="inlineStr">
        <is>
          <t>9374001</t>
        </is>
      </c>
      <c r="B100" s="3" t="inlineStr">
        <is>
          <t>Fellowes</t>
        </is>
      </c>
      <c r="C100" s="3" t="inlineStr">
        <is>
          <t>GEL MOUSEPAD WRIST SUPPORT</t>
        </is>
      </c>
      <c r="D100" s="11" t="n">
        <v>18</v>
      </c>
      <c r="E100" s="12" t="n">
        <v>15</v>
      </c>
    </row>
    <row r="101">
      <c r="A101" s="3" t="inlineStr">
        <is>
          <t>100016998</t>
        </is>
      </c>
      <c r="B101" s="3" t="inlineStr">
        <is>
          <t>Fellowes</t>
        </is>
      </c>
      <c r="C101" s="3" t="inlineStr">
        <is>
          <t>HANA LT FOOT REST - BLACK</t>
        </is>
      </c>
      <c r="D101" s="11" t="n">
        <v>91</v>
      </c>
      <c r="E101" s="12" t="n">
        <v>75.83</v>
      </c>
    </row>
    <row r="102">
      <c r="A102" s="3" t="inlineStr">
        <is>
          <t>100016999</t>
        </is>
      </c>
      <c r="B102" s="3" t="inlineStr">
        <is>
          <t>Fellowes</t>
        </is>
      </c>
      <c r="C102" s="3" t="inlineStr">
        <is>
          <t>HANA LT FOOT REST - WHITE</t>
        </is>
      </c>
      <c r="D102" s="11" t="n">
        <v>91</v>
      </c>
      <c r="E102" s="12" t="n">
        <v>75.83</v>
      </c>
    </row>
    <row r="103">
      <c r="A103" s="3" t="inlineStr">
        <is>
          <t>8210101</t>
        </is>
      </c>
      <c r="B103" s="3" t="inlineStr">
        <is>
          <t>Fellowes</t>
        </is>
      </c>
      <c r="C103" s="3" t="inlineStr">
        <is>
          <t>I-SPIRE LAPTOP QUICKLIFT WH</t>
        </is>
      </c>
      <c r="D103" s="11" t="n">
        <v>15</v>
      </c>
      <c r="E103" s="12" t="n">
        <v>12.5</v>
      </c>
    </row>
    <row r="104">
      <c r="A104" s="3" t="inlineStr">
        <is>
          <t>8042201</t>
        </is>
      </c>
      <c r="B104" s="3" t="inlineStr">
        <is>
          <t>Fellowes</t>
        </is>
      </c>
      <c r="C104" s="3" t="inlineStr">
        <is>
          <t>I-SPIRE SERIES LUMBAR CUSHION - GREY</t>
        </is>
      </c>
      <c r="D104" s="11" t="n">
        <v>20</v>
      </c>
      <c r="E104" s="12" t="n">
        <v>16.67</v>
      </c>
    </row>
    <row r="105">
      <c r="A105" s="3" t="inlineStr">
        <is>
          <t>4560401</t>
        </is>
      </c>
      <c r="B105" s="3" t="inlineStr">
        <is>
          <t>Fellowes</t>
        </is>
      </c>
      <c r="C105" s="3" t="inlineStr">
        <is>
          <t>ION A4 LAMINATOR 230V UK</t>
        </is>
      </c>
      <c r="D105" s="11" t="n">
        <v>34</v>
      </c>
      <c r="E105" s="12" t="n">
        <v>28.33</v>
      </c>
    </row>
    <row r="106">
      <c r="A106" s="3" t="inlineStr">
        <is>
          <t>9252103</t>
        </is>
      </c>
      <c r="B106" s="3" t="inlineStr">
        <is>
          <t>Fellowes</t>
        </is>
      </c>
      <c r="C106" s="3" t="inlineStr">
        <is>
          <t>KEYBOARD WRIST SUPPORT BLACK</t>
        </is>
      </c>
      <c r="D106" s="11" t="n">
        <v>15</v>
      </c>
      <c r="E106" s="12" t="n">
        <v>12.5</v>
      </c>
    </row>
    <row r="107">
      <c r="A107" s="3" t="inlineStr">
        <is>
          <t>8212001</t>
        </is>
      </c>
      <c r="B107" s="3" t="inlineStr">
        <is>
          <t>Fellowes</t>
        </is>
      </c>
      <c r="C107" s="3" t="inlineStr">
        <is>
          <t>LAPTOP QUICK LIFT - BLACK</t>
        </is>
      </c>
      <c r="D107" s="11" t="n">
        <v>15</v>
      </c>
      <c r="E107" s="12" t="n">
        <v>12.5</v>
      </c>
    </row>
    <row r="108">
      <c r="A108" s="3" t="inlineStr">
        <is>
          <t>8024602</t>
        </is>
      </c>
      <c r="B108" s="3" t="inlineStr">
        <is>
          <t>Fellowes</t>
        </is>
      </c>
      <c r="C108" s="3" t="inlineStr">
        <is>
          <t>LAPTOP WORKSTATION</t>
        </is>
      </c>
      <c r="D108" s="11" t="n">
        <v>48</v>
      </c>
      <c r="E108" s="12" t="n">
        <v>40</v>
      </c>
    </row>
    <row r="109">
      <c r="A109" s="3" t="inlineStr">
        <is>
          <t>4400601</t>
        </is>
      </c>
      <c r="B109" s="3" t="inlineStr">
        <is>
          <t>Fellowes</t>
        </is>
      </c>
      <c r="C109" s="3" t="inlineStr">
        <is>
          <t>LX65 SHREDDER (CROSS CUT) 230V UK</t>
        </is>
      </c>
      <c r="D109" s="11" t="n">
        <v>119</v>
      </c>
      <c r="E109" s="12" t="n">
        <v>99.17</v>
      </c>
    </row>
    <row r="110">
      <c r="A110" s="3" t="inlineStr">
        <is>
          <t>8035001</t>
        </is>
      </c>
      <c r="B110" s="3" t="inlineStr">
        <is>
          <t>Fellowes</t>
        </is>
      </c>
      <c r="C110" s="3" t="inlineStr">
        <is>
          <t>MICROBAN ADJUSTABLE FOOT SUPPORT</t>
        </is>
      </c>
      <c r="D110" s="11" t="n">
        <v>42</v>
      </c>
      <c r="E110" s="12" t="n">
        <v>35</v>
      </c>
    </row>
    <row r="111">
      <c r="A111" s="3" t="inlineStr">
        <is>
          <t>9175801</t>
        </is>
      </c>
      <c r="B111" s="3" t="inlineStr">
        <is>
          <t>Fellowes</t>
        </is>
      </c>
      <c r="C111" s="3" t="inlineStr">
        <is>
          <t>MOUSE WRIST SUPPORT SILVER STREAK</t>
        </is>
      </c>
      <c r="D111" s="11" t="n">
        <v>10</v>
      </c>
      <c r="E111" s="12" t="n">
        <v>8.33</v>
      </c>
    </row>
    <row r="112">
      <c r="A112" s="3" t="inlineStr">
        <is>
          <t>9252003</t>
        </is>
      </c>
      <c r="B112" s="3" t="inlineStr">
        <is>
          <t>Fellowes</t>
        </is>
      </c>
      <c r="C112" s="3" t="inlineStr">
        <is>
          <t>MOUSEPAD WRIST SUPPORT BLACK</t>
        </is>
      </c>
      <c r="D112" s="11" t="n">
        <v>15</v>
      </c>
      <c r="E112" s="12" t="n">
        <v>12.5</v>
      </c>
    </row>
    <row r="113">
      <c r="A113" s="3" t="inlineStr">
        <is>
          <t>9287302</t>
        </is>
      </c>
      <c r="B113" s="3" t="inlineStr">
        <is>
          <t>Fellowes</t>
        </is>
      </c>
      <c r="C113" s="3" t="inlineStr">
        <is>
          <t>MOUSEPAD WRIST SUPPORT BLUE</t>
        </is>
      </c>
      <c r="D113" s="11" t="n">
        <v>15</v>
      </c>
      <c r="E113" s="12" t="n">
        <v>12.5</v>
      </c>
    </row>
    <row r="114">
      <c r="A114" s="3" t="inlineStr">
        <is>
          <t>8066001</t>
        </is>
      </c>
      <c r="B114" s="3" t="inlineStr">
        <is>
          <t>Fellowes</t>
        </is>
      </c>
      <c r="C114" s="3" t="inlineStr">
        <is>
          <t>REFRESH FOOT SUPPORT</t>
        </is>
      </c>
      <c r="D114" s="11" t="n">
        <v>18</v>
      </c>
      <c r="E114" s="12" t="n">
        <v>15</v>
      </c>
    </row>
    <row r="115">
      <c r="A115" s="3" t="inlineStr">
        <is>
          <t>5736101</t>
        </is>
      </c>
      <c r="B115" s="3" t="inlineStr">
        <is>
          <t>Fellowes</t>
        </is>
      </c>
      <c r="C115" s="3" t="inlineStr">
        <is>
          <t>SATURN A3 LAMINATOR 230V UK</t>
        </is>
      </c>
      <c r="D115" s="11" t="n">
        <v>118</v>
      </c>
      <c r="E115" s="12" t="n">
        <v>98.33</v>
      </c>
    </row>
    <row r="116">
      <c r="A116" s="3" t="inlineStr">
        <is>
          <t>48121-70</t>
        </is>
      </c>
      <c r="B116" s="3" t="inlineStr">
        <is>
          <t>Fellowes</t>
        </is>
      </c>
      <c r="C116" s="3" t="inlineStr">
        <is>
          <t>STANDARD FOOT REST</t>
        </is>
      </c>
      <c r="D116" s="11" t="n">
        <v>20</v>
      </c>
      <c r="E116" s="12" t="n">
        <v>16.67</v>
      </c>
    </row>
    <row r="117">
      <c r="A117" s="3" t="inlineStr">
        <is>
          <t>8041801</t>
        </is>
      </c>
      <c r="B117" s="3" t="inlineStr">
        <is>
          <t>Fellowes</t>
        </is>
      </c>
      <c r="C117" s="3" t="inlineStr">
        <is>
          <t>ULTIMATE BACK SUPPORT</t>
        </is>
      </c>
      <c r="D117" s="11" t="n">
        <v>44</v>
      </c>
      <c r="E117" s="12" t="n">
        <v>36.67</v>
      </c>
    </row>
    <row r="118">
      <c r="A118" s="3" t="inlineStr">
        <is>
          <t>8067001</t>
        </is>
      </c>
      <c r="B118" s="3" t="inlineStr">
        <is>
          <t>Fellowes</t>
        </is>
      </c>
      <c r="C118" s="3" t="inlineStr">
        <is>
          <t>ULTIMATE FOOT SUPPORT</t>
        </is>
      </c>
      <c r="D118" s="11" t="n">
        <v>33</v>
      </c>
      <c r="E118" s="12" t="n">
        <v>27.5</v>
      </c>
    </row>
    <row r="119">
      <c r="A119" s="3" t="inlineStr">
        <is>
          <t>FD-CH-RE1A-02</t>
        </is>
      </c>
      <c r="B119" s="3" t="inlineStr">
        <is>
          <t>Fractal Design</t>
        </is>
      </c>
      <c r="C119" s="3" t="inlineStr">
        <is>
          <t>REFINE ALCANTARA DARK GAMING CHAIR</t>
        </is>
      </c>
      <c r="D119" s="11" t="n">
        <v>733</v>
      </c>
      <c r="E119" s="12" t="n">
        <v>610.83</v>
      </c>
    </row>
    <row r="120">
      <c r="A120" s="3" t="inlineStr">
        <is>
          <t>126806</t>
        </is>
      </c>
      <c r="B120" s="3" t="inlineStr">
        <is>
          <t>HAMA</t>
        </is>
      </c>
      <c r="C120" s="3" t="inlineStr">
        <is>
          <t>BLACK METAL LAPTOP COOLER 2 FAN 40CM</t>
        </is>
      </c>
      <c r="D120" s="11" t="n">
        <v>21</v>
      </c>
      <c r="E120" s="12" t="n">
        <v>17.5</v>
      </c>
    </row>
    <row r="121">
      <c r="A121" s="3" t="inlineStr">
        <is>
          <t>62081</t>
        </is>
      </c>
      <c r="B121" s="3" t="inlineStr">
        <is>
          <t>Kensington</t>
        </is>
      </c>
      <c r="C121" s="3" t="inlineStr">
        <is>
          <t>ACCO FLEX CLIP</t>
        </is>
      </c>
      <c r="D121" s="11" t="n">
        <v>9</v>
      </c>
      <c r="E121" s="12" t="n">
        <v>7.5</v>
      </c>
    </row>
    <row r="122">
      <c r="A122" s="3" t="inlineStr">
        <is>
          <t>56152</t>
        </is>
      </c>
      <c r="B122" s="3" t="inlineStr">
        <is>
          <t>Kensington</t>
        </is>
      </c>
      <c r="C122" s="3" t="inlineStr">
        <is>
          <t>ACCODATA SOLE SAVER FOOT REST</t>
        </is>
      </c>
      <c r="D122" s="11" t="n">
        <v>25</v>
      </c>
      <c r="E122" s="12" t="n">
        <v>20.83</v>
      </c>
    </row>
    <row r="123">
      <c r="A123" s="3" t="inlineStr">
        <is>
          <t>62398</t>
        </is>
      </c>
      <c r="B123" s="3" t="inlineStr">
        <is>
          <t>Kensington</t>
        </is>
      </c>
      <c r="C123" s="3" t="inlineStr">
        <is>
          <t>DUO GEL WRIST REST WAVE</t>
        </is>
      </c>
      <c r="D123" s="11" t="n">
        <v>21</v>
      </c>
      <c r="E123" s="12" t="n">
        <v>17.5</v>
      </c>
    </row>
    <row r="124">
      <c r="A124" s="3" t="inlineStr">
        <is>
          <t>62397</t>
        </is>
      </c>
      <c r="B124" s="3" t="inlineStr">
        <is>
          <t>Kensington</t>
        </is>
      </c>
      <c r="C124" s="3" t="inlineStr">
        <is>
          <t>DUO GEL WRIST REST WAVE BLUE/BLACK</t>
        </is>
      </c>
      <c r="D124" s="11" t="n">
        <v>21</v>
      </c>
      <c r="E124" s="12" t="n">
        <v>17.5</v>
      </c>
    </row>
    <row r="125">
      <c r="A125" s="3" t="inlineStr">
        <is>
          <t>K55805WW</t>
        </is>
      </c>
      <c r="B125" s="3" t="inlineStr">
        <is>
          <t>Kensington</t>
        </is>
      </c>
      <c r="C125" s="3" t="inlineStr">
        <is>
          <t>ERGO MEMORY FOAM SEAT CUSHION</t>
        </is>
      </c>
      <c r="D125" s="11" t="n">
        <v>40</v>
      </c>
      <c r="E125" s="12" t="n">
        <v>33.33</v>
      </c>
    </row>
    <row r="126">
      <c r="A126" s="3" t="inlineStr">
        <is>
          <t>K52801EU</t>
        </is>
      </c>
      <c r="B126" s="3" t="inlineStr">
        <is>
          <t>Kensington</t>
        </is>
      </c>
      <c r="C126" s="3" t="inlineStr">
        <is>
          <t>ERGOSOFT WRIST REST COMPACT BLK</t>
        </is>
      </c>
      <c r="D126" s="11" t="n">
        <v>15</v>
      </c>
      <c r="E126" s="12" t="n">
        <v>12.5</v>
      </c>
    </row>
    <row r="127">
      <c r="A127" s="3" t="inlineStr">
        <is>
          <t>K52802WW</t>
        </is>
      </c>
      <c r="B127" s="3" t="inlineStr">
        <is>
          <t>Kensington</t>
        </is>
      </c>
      <c r="C127" s="3" t="inlineStr">
        <is>
          <t>ES WRIST REST FOR MOUSE</t>
        </is>
      </c>
      <c r="D127" s="11" t="n">
        <v>11</v>
      </c>
      <c r="E127" s="12" t="n">
        <v>9.17</v>
      </c>
    </row>
    <row r="128">
      <c r="A128" s="3" t="inlineStr">
        <is>
          <t>K52800WW</t>
        </is>
      </c>
      <c r="B128" s="3" t="inlineStr">
        <is>
          <t>Kensington</t>
        </is>
      </c>
      <c r="C128" s="3" t="inlineStr">
        <is>
          <t>ES WRIST REST FOR SLIM KB</t>
        </is>
      </c>
      <c r="D128" s="11" t="n">
        <v>20</v>
      </c>
      <c r="E128" s="12" t="n">
        <v>16.67</v>
      </c>
    </row>
    <row r="129">
      <c r="A129" s="3" t="inlineStr">
        <is>
          <t>K52799WW</t>
        </is>
      </c>
      <c r="B129" s="3" t="inlineStr">
        <is>
          <t>Kensington</t>
        </is>
      </c>
      <c r="C129" s="3" t="inlineStr">
        <is>
          <t>ES WRIST REST FOR STANDARD KB</t>
        </is>
      </c>
      <c r="D129" s="11" t="n">
        <v>25</v>
      </c>
      <c r="E129" s="12" t="n">
        <v>20.83</v>
      </c>
    </row>
    <row r="130">
      <c r="A130" s="3" t="inlineStr">
        <is>
          <t>K52798WW</t>
        </is>
      </c>
      <c r="B130" s="3" t="inlineStr">
        <is>
          <t>Kensington</t>
        </is>
      </c>
      <c r="C130" s="3" t="inlineStr">
        <is>
          <t>ES WRIST REST MECHANICAL KB</t>
        </is>
      </c>
      <c r="D130" s="11" t="n">
        <v>25</v>
      </c>
      <c r="E130" s="12" t="n">
        <v>20.83</v>
      </c>
    </row>
    <row r="131">
      <c r="A131" s="3" t="inlineStr">
        <is>
          <t>56146</t>
        </is>
      </c>
      <c r="B131" s="3" t="inlineStr">
        <is>
          <t>Kensington</t>
        </is>
      </c>
      <c r="C131" s="3" t="inlineStr">
        <is>
          <t>FOOTREST TILT/HEIGHT ADJUSTABLE REST</t>
        </is>
      </c>
      <c r="D131" s="11" t="n">
        <v>60</v>
      </c>
      <c r="E131" s="12" t="n">
        <v>50</v>
      </c>
    </row>
    <row r="132">
      <c r="A132" s="3" t="inlineStr">
        <is>
          <t>62385</t>
        </is>
      </c>
      <c r="B132" s="3" t="inlineStr">
        <is>
          <t>Kensington</t>
        </is>
      </c>
      <c r="C132" s="3" t="inlineStr">
        <is>
          <t>GEL WRIST REST (BLACK)</t>
        </is>
      </c>
      <c r="D132" s="11" t="n">
        <v>18</v>
      </c>
      <c r="E132" s="12" t="n">
        <v>15</v>
      </c>
    </row>
    <row r="133">
      <c r="A133" s="3" t="inlineStr">
        <is>
          <t>22701</t>
        </is>
      </c>
      <c r="B133" s="3" t="inlineStr">
        <is>
          <t>Kensington</t>
        </is>
      </c>
      <c r="C133" s="3" t="inlineStr">
        <is>
          <t>HEIGHT ADJ. GEL KEYBOARD WRIST PILLO</t>
        </is>
      </c>
      <c r="D133" s="11" t="n">
        <v>19</v>
      </c>
      <c r="E133" s="12" t="n">
        <v>15.83</v>
      </c>
    </row>
    <row r="134">
      <c r="A134" s="3" t="inlineStr">
        <is>
          <t>57711</t>
        </is>
      </c>
      <c r="B134" s="3" t="inlineStr">
        <is>
          <t>Kensington</t>
        </is>
      </c>
      <c r="C134" s="3" t="inlineStr">
        <is>
          <t>HEIGHT ADJ. GEL MOUSE WRIST PILLOW B</t>
        </is>
      </c>
      <c r="D134" s="11" t="n">
        <v>22</v>
      </c>
      <c r="E134" s="12" t="n">
        <v>18.33</v>
      </c>
    </row>
    <row r="135">
      <c r="A135" s="3" t="inlineStr">
        <is>
          <t>62405</t>
        </is>
      </c>
      <c r="B135" s="3" t="inlineStr">
        <is>
          <t>Kensington</t>
        </is>
      </c>
      <c r="C135" s="3" t="inlineStr">
        <is>
          <t>INSIGHT PLUS EASEL COPYHOLDER LGREY</t>
        </is>
      </c>
      <c r="D135" s="11" t="n">
        <v>14</v>
      </c>
      <c r="E135" s="12" t="n">
        <v>11.67</v>
      </c>
    </row>
    <row r="136">
      <c r="A136" s="3" t="inlineStr">
        <is>
          <t>K62441WW</t>
        </is>
      </c>
      <c r="B136" s="3" t="inlineStr">
        <is>
          <t>Kensington</t>
        </is>
      </c>
      <c r="C136" s="3" t="inlineStr">
        <is>
          <t>KENSINGTON SLIM DUO GEL KB WRIST RES</t>
        </is>
      </c>
      <c r="D136" s="11" t="n">
        <v>19</v>
      </c>
      <c r="E136" s="12" t="n">
        <v>15.83</v>
      </c>
    </row>
    <row r="137">
      <c r="A137" s="3" t="inlineStr">
        <is>
          <t>K52888EU</t>
        </is>
      </c>
      <c r="B137" s="3" t="inlineStr">
        <is>
          <t>Kensington</t>
        </is>
      </c>
      <c r="C137" s="3" t="inlineStr">
        <is>
          <t>MOUSEPAD WRIST REST MOUSE BLK</t>
        </is>
      </c>
      <c r="D137" s="11" t="n">
        <v>20</v>
      </c>
      <c r="E137" s="12" t="n">
        <v>16.67</v>
      </c>
    </row>
    <row r="138">
      <c r="A138" s="3" t="inlineStr">
        <is>
          <t>K50437EU</t>
        </is>
      </c>
      <c r="B138" s="3" t="inlineStr">
        <is>
          <t>Kensington</t>
        </is>
      </c>
      <c r="C138" s="3" t="inlineStr">
        <is>
          <t>MOUSEPAD WRIST REST MOUSE GREY</t>
        </is>
      </c>
      <c r="D138" s="11" t="n">
        <v>20</v>
      </c>
      <c r="E138" s="12" t="n">
        <v>16.67</v>
      </c>
    </row>
    <row r="139">
      <c r="A139" s="3" t="inlineStr">
        <is>
          <t>K55807WW</t>
        </is>
      </c>
      <c r="B139" s="3" t="inlineStr">
        <is>
          <t>Kensington</t>
        </is>
      </c>
      <c r="C139" s="3" t="inlineStr">
        <is>
          <t>PREMIUM COOL-GEL SEAR CUSHION</t>
        </is>
      </c>
      <c r="D139" s="11" t="n">
        <v>50</v>
      </c>
      <c r="E139" s="12" t="n">
        <v>41.67</v>
      </c>
    </row>
    <row r="140">
      <c r="A140" s="3" t="inlineStr">
        <is>
          <t>K62439WW</t>
        </is>
      </c>
      <c r="B140" s="3" t="inlineStr">
        <is>
          <t>Kensington</t>
        </is>
      </c>
      <c r="C140" s="3" t="inlineStr">
        <is>
          <t>SLIM DUO GEL MOUSE WRIST REST - BLUE</t>
        </is>
      </c>
      <c r="D140" s="11" t="n">
        <v>16</v>
      </c>
      <c r="E140" s="12" t="n">
        <v>13.33</v>
      </c>
    </row>
    <row r="141">
      <c r="A141" s="3" t="inlineStr">
        <is>
          <t>K62438WW</t>
        </is>
      </c>
      <c r="B141" s="3" t="inlineStr">
        <is>
          <t>Kensington</t>
        </is>
      </c>
      <c r="C141" s="3" t="inlineStr">
        <is>
          <t>SLIM DUO GEL MOUSE WRIST REST - GRAY</t>
        </is>
      </c>
      <c r="D141" s="11" t="n">
        <v>16</v>
      </c>
      <c r="E141" s="12" t="n">
        <v>13.33</v>
      </c>
    </row>
    <row r="142">
      <c r="A142" s="3" t="inlineStr">
        <is>
          <t>K60412WW</t>
        </is>
      </c>
      <c r="B142" s="3" t="inlineStr">
        <is>
          <t>Kensington</t>
        </is>
      </c>
      <c r="C142" s="3" t="inlineStr">
        <is>
          <t>SMARTFIT COMFORM BACK REST</t>
        </is>
      </c>
      <c r="D142" s="11" t="n">
        <v>73</v>
      </c>
      <c r="E142" s="12" t="n">
        <v>60.83</v>
      </c>
    </row>
    <row r="143">
      <c r="A143" s="3" t="inlineStr">
        <is>
          <t>56155EU</t>
        </is>
      </c>
      <c r="B143" s="3" t="inlineStr">
        <is>
          <t>Kensington</t>
        </is>
      </c>
      <c r="C143" s="3" t="inlineStr">
        <is>
          <t>SOLEMASSAGE</t>
        </is>
      </c>
      <c r="D143" s="11" t="n">
        <v>51</v>
      </c>
      <c r="E143" s="12" t="n">
        <v>42.5</v>
      </c>
    </row>
    <row r="144">
      <c r="A144" s="3" t="inlineStr">
        <is>
          <t>56145</t>
        </is>
      </c>
      <c r="B144" s="3" t="inlineStr">
        <is>
          <t>Kensington</t>
        </is>
      </c>
      <c r="C144" s="3" t="inlineStr">
        <is>
          <t>SOLEMATE</t>
        </is>
      </c>
      <c r="D144" s="11" t="n">
        <v>46</v>
      </c>
      <c r="E144" s="12" t="n">
        <v>38.33</v>
      </c>
    </row>
    <row r="145">
      <c r="A145" s="3" t="inlineStr">
        <is>
          <t>K52789WW</t>
        </is>
      </c>
      <c r="B145" s="3" t="inlineStr">
        <is>
          <t>Kensington</t>
        </is>
      </c>
      <c r="C145" s="3" t="inlineStr">
        <is>
          <t>SOLEMATE PLUS FOOT REST BLACK</t>
        </is>
      </c>
      <c r="D145" s="11" t="n">
        <v>60</v>
      </c>
      <c r="E145" s="12" t="n">
        <v>50</v>
      </c>
    </row>
    <row r="146">
      <c r="A146" s="3" t="inlineStr">
        <is>
          <t>56148</t>
        </is>
      </c>
      <c r="B146" s="3" t="inlineStr">
        <is>
          <t>Kensington</t>
        </is>
      </c>
      <c r="C146" s="3" t="inlineStr">
        <is>
          <t>SOLEREST</t>
        </is>
      </c>
      <c r="D146" s="11" t="n">
        <v>33</v>
      </c>
      <c r="E146" s="12" t="n">
        <v>27.5</v>
      </c>
    </row>
    <row r="147">
      <c r="A147" s="3" t="inlineStr">
        <is>
          <t>PR45</t>
        </is>
      </c>
      <c r="B147" s="3" t="inlineStr">
        <is>
          <t>Keychron</t>
        </is>
      </c>
      <c r="C147" s="3" t="inlineStr">
        <is>
          <t>PR45 BLK PALMREST K8/K8PRO/C1/C1PRO</t>
        </is>
      </c>
      <c r="D147" s="11" t="n">
        <v>21</v>
      </c>
      <c r="E147" s="12" t="n">
        <v>17.5</v>
      </c>
    </row>
    <row r="148">
      <c r="A148" s="3" t="inlineStr">
        <is>
          <t>PR48</t>
        </is>
      </c>
      <c r="B148" s="3" t="inlineStr">
        <is>
          <t>Keychron</t>
        </is>
      </c>
      <c r="C148" s="3" t="inlineStr">
        <is>
          <t>PR48 BLACK PALMREST K10/C2/C2PRO</t>
        </is>
      </c>
      <c r="D148" s="11" t="n">
        <v>21</v>
      </c>
      <c r="E148" s="12" t="n">
        <v>17.5</v>
      </c>
    </row>
    <row r="149">
      <c r="A149" s="3" t="inlineStr">
        <is>
          <t>PR52</t>
        </is>
      </c>
      <c r="B149" s="3" t="inlineStr">
        <is>
          <t>Keychron</t>
        </is>
      </c>
      <c r="C149" s="3" t="inlineStr">
        <is>
          <t>PR52 BLACK PALMREST</t>
        </is>
      </c>
      <c r="D149" s="11" t="n">
        <v>21</v>
      </c>
      <c r="E149" s="12" t="n">
        <v>17.5</v>
      </c>
    </row>
    <row r="150">
      <c r="A150" s="3" t="inlineStr">
        <is>
          <t>PR55</t>
        </is>
      </c>
      <c r="B150" s="3" t="inlineStr">
        <is>
          <t>Keychron</t>
        </is>
      </c>
      <c r="C150" s="3" t="inlineStr">
        <is>
          <t>PR55 BLACK PALMREST Q12/Q5PRO/L3</t>
        </is>
      </c>
      <c r="D150" s="11" t="n">
        <v>21</v>
      </c>
      <c r="E150" s="12" t="n">
        <v>17.5</v>
      </c>
    </row>
    <row r="151">
      <c r="A151" s="3" t="inlineStr">
        <is>
          <t>PR66</t>
        </is>
      </c>
      <c r="B151" s="3" t="inlineStr">
        <is>
          <t>Keychron</t>
        </is>
      </c>
      <c r="C151" s="3" t="inlineStr">
        <is>
          <t>PR66 GY PALMREST  K8/K8PRO/C1/C1PRO</t>
        </is>
      </c>
      <c r="D151" s="11" t="n">
        <v>21</v>
      </c>
      <c r="E151" s="12" t="n">
        <v>17.5</v>
      </c>
    </row>
    <row r="152">
      <c r="A152" s="3" t="inlineStr">
        <is>
          <t>PR67</t>
        </is>
      </c>
      <c r="B152" s="3" t="inlineStr">
        <is>
          <t>Keychron</t>
        </is>
      </c>
      <c r="C152" s="3" t="inlineStr">
        <is>
          <t>PR67 GY REST V1/V2/Q2/Q9/Q1PRO/Q2PRO</t>
        </is>
      </c>
      <c r="D152" s="11" t="n">
        <v>21</v>
      </c>
      <c r="E152" s="12" t="n">
        <v>17.5</v>
      </c>
    </row>
    <row r="153">
      <c r="A153" s="3" t="inlineStr">
        <is>
          <t>PR68</t>
        </is>
      </c>
      <c r="B153" s="3" t="inlineStr">
        <is>
          <t>Keychron</t>
        </is>
      </c>
      <c r="C153" s="3" t="inlineStr">
        <is>
          <t>PR68 GY  PALMREST K10/C2/C2PRO</t>
        </is>
      </c>
      <c r="D153" s="11" t="n">
        <v>21</v>
      </c>
      <c r="E153" s="12" t="n">
        <v>17.5</v>
      </c>
    </row>
    <row r="154">
      <c r="A154" s="3" t="inlineStr">
        <is>
          <t>PR69</t>
        </is>
      </c>
      <c r="B154" s="3" t="inlineStr">
        <is>
          <t>Keychron</t>
        </is>
      </c>
      <c r="C154" s="3" t="inlineStr">
        <is>
          <t>PR69 GY PALMREST K10PRO/Q6/Q6PRO/V6</t>
        </is>
      </c>
      <c r="D154" s="11" t="n">
        <v>21</v>
      </c>
      <c r="E154" s="12" t="n">
        <v>17.5</v>
      </c>
    </row>
    <row r="155">
      <c r="A155" s="3" t="inlineStr">
        <is>
          <t>SR560-FLIP2-BD</t>
        </is>
      </c>
      <c r="B155" s="3" t="inlineStr">
        <is>
          <t>Peerless</t>
        </is>
      </c>
      <c r="C155" s="3" t="inlineStr">
        <is>
          <t>ROTATIONAL CART SAM FLIP 55 &amp; 65</t>
        </is>
      </c>
      <c r="D155" s="11" t="n">
        <v>972</v>
      </c>
      <c r="E155" s="12" t="n">
        <v>810</v>
      </c>
    </row>
    <row r="156">
      <c r="A156" s="3" t="inlineStr">
        <is>
          <t>SR560-FLIP2</t>
        </is>
      </c>
      <c r="B156" s="3" t="inlineStr">
        <is>
          <t>Peerless</t>
        </is>
      </c>
      <c r="C156" s="3" t="inlineStr">
        <is>
          <t>ROTATIONAL CART SAM FLIP 55 &amp; 65</t>
        </is>
      </c>
      <c r="D156" s="11" t="n">
        <v>972</v>
      </c>
      <c r="E156" s="12" t="n">
        <v>810</v>
      </c>
    </row>
    <row r="157">
      <c r="A157" s="3" t="inlineStr">
        <is>
          <t>RK1536BKF</t>
        </is>
      </c>
      <c r="B157" s="3" t="inlineStr">
        <is>
          <t>Startech</t>
        </is>
      </c>
      <c r="C157" s="3" t="inlineStr">
        <is>
          <t>15U SERVER RACK CABINET</t>
        </is>
      </c>
      <c r="D157" s="11" t="n">
        <v>592</v>
      </c>
      <c r="E157" s="12" t="n">
        <v>493.33</v>
      </c>
    </row>
    <row r="158">
      <c r="A158" s="3" t="inlineStr">
        <is>
          <t>LAPTOPRISERBAR</t>
        </is>
      </c>
      <c r="B158" s="3" t="inlineStr">
        <is>
          <t>Startech</t>
        </is>
      </c>
      <c r="C158" s="3" t="inlineStr">
        <is>
          <t>LAPTOP RISER STAND ERGONOMIC</t>
        </is>
      </c>
      <c r="D158" s="11" t="n">
        <v>36</v>
      </c>
      <c r="E158" s="12" t="n">
        <v>30</v>
      </c>
    </row>
    <row r="159">
      <c r="A159" s="3" t="inlineStr">
        <is>
          <t>MBLTVSTNDEC</t>
        </is>
      </c>
      <c r="B159" s="3" t="inlineStr">
        <is>
          <t>Startech</t>
        </is>
      </c>
      <c r="C159" s="3" t="inlineStr">
        <is>
          <t>MOBILE TV CART FOR 37-70 TVS</t>
        </is>
      </c>
      <c r="D159" s="11" t="n">
        <v>373</v>
      </c>
      <c r="E159" s="12" t="n">
        <v>310.83</v>
      </c>
    </row>
    <row r="160">
      <c r="A160" s="3" t="inlineStr">
        <is>
          <t>STNDMTV70</t>
        </is>
      </c>
      <c r="B160" s="3" t="inlineStr">
        <is>
          <t>Startech</t>
        </is>
      </c>
      <c r="C160" s="3" t="inlineStr">
        <is>
          <t>MOBILE TV CART/STAND</t>
        </is>
      </c>
      <c r="D160" s="11" t="n">
        <v>430</v>
      </c>
      <c r="E160" s="12" t="n">
        <v>358.33</v>
      </c>
    </row>
    <row r="161">
      <c r="A161" s="3" t="inlineStr">
        <is>
          <t>1110CMBILETVCRT</t>
        </is>
      </c>
      <c r="B161" s="3" t="inlineStr">
        <is>
          <t>Startech</t>
        </is>
      </c>
      <c r="C161" s="3" t="inlineStr">
        <is>
          <t>ROLLING TV CART PORTABLE MOUNT</t>
        </is>
      </c>
      <c r="D161" s="11" t="n">
        <v>545</v>
      </c>
      <c r="E161" s="12" t="n">
        <v>454.17</v>
      </c>
    </row>
    <row r="162">
      <c r="A162" s="3" t="inlineStr">
        <is>
          <t>KBTRAYADJ</t>
        </is>
      </c>
      <c r="B162" s="3" t="inlineStr">
        <is>
          <t>Startech</t>
        </is>
      </c>
      <c r="C162" s="3" t="inlineStr">
        <is>
          <t>UNDER DESK KEYBOARD TRAY</t>
        </is>
      </c>
      <c r="D162" s="11" t="n">
        <v>68</v>
      </c>
      <c r="E162" s="12" t="n">
        <v>56.67</v>
      </c>
    </row>
    <row r="163">
      <c r="A163" s="3" t="inlineStr">
        <is>
          <t>AWE81EU</t>
        </is>
      </c>
      <c r="B163" s="3" t="inlineStr">
        <is>
          <t>Targus</t>
        </is>
      </c>
      <c r="C163" s="3" t="inlineStr">
        <is>
          <t>CHILL MAT/ WITH 4-PORT HUB</t>
        </is>
      </c>
      <c r="D163" s="11" t="n">
        <v>40</v>
      </c>
      <c r="E163" s="12" t="n">
        <v>33.33</v>
      </c>
    </row>
    <row r="164">
      <c r="A164" s="3" t="inlineStr">
        <is>
          <t>AKF003NO</t>
        </is>
      </c>
      <c r="B164" s="3" t="inlineStr">
        <is>
          <t>Targus</t>
        </is>
      </c>
      <c r="C164" s="3" t="inlineStr">
        <is>
          <t>FOLDING ERGONOMIC TABLET KB - NO</t>
        </is>
      </c>
      <c r="D164" s="11" t="n">
        <v>43</v>
      </c>
      <c r="E164" s="12" t="n">
        <v>35.83</v>
      </c>
    </row>
    <row r="165">
      <c r="A165" s="3" t="inlineStr">
        <is>
          <t>AKF003UK</t>
        </is>
      </c>
      <c r="B165" s="3" t="inlineStr">
        <is>
          <t>Targus</t>
        </is>
      </c>
      <c r="C165" s="3" t="inlineStr">
        <is>
          <t>FOLDING ERGONOMIC TABLET KB - UK</t>
        </is>
      </c>
      <c r="D165" s="11" t="n">
        <v>43</v>
      </c>
      <c r="E165" s="12" t="n">
        <v>35.83</v>
      </c>
    </row>
    <row r="166">
      <c r="A166" s="3" t="inlineStr">
        <is>
          <t>AWE55GL</t>
        </is>
      </c>
      <c r="B166" s="3" t="inlineStr">
        <is>
          <t>Targus</t>
        </is>
      </c>
      <c r="C166" s="3" t="inlineStr">
        <is>
          <t>LAP CHILL MAT GREY</t>
        </is>
      </c>
      <c r="D166" s="11" t="n">
        <v>32</v>
      </c>
      <c r="E166" s="12" t="n">
        <v>26.67</v>
      </c>
    </row>
  </sheetData>
  <autoFilter ref="A2:E166"/>
  <pageMargins left="0.75" right="0.75" top="1" bottom="1" header="0.5" footer="0.5"/>
  <pageSetup orientation="portrait"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Gaming &amp; VR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P30D8F-2ALCGB11</t>
        </is>
      </c>
      <c r="B3" s="3" t="inlineStr">
        <is>
          <t>Alcatel</t>
        </is>
      </c>
      <c r="C3" s="3" t="inlineStr">
        <is>
          <t>TCL PLAYCUBE GREEN</t>
        </is>
      </c>
      <c r="D3" s="11" t="n">
        <v>690</v>
      </c>
      <c r="E3" s="12" t="n">
        <v>575</v>
      </c>
    </row>
    <row r="4">
      <c r="A4" s="3" t="inlineStr">
        <is>
          <t>90GC01D0-BGP000</t>
        </is>
      </c>
      <c r="B4" s="3" t="inlineStr">
        <is>
          <t>ASUS</t>
        </is>
      </c>
      <c r="C4" s="3" t="inlineStr">
        <is>
          <t>ASUS ROG TESSEN PHONE CONTROLLER</t>
        </is>
      </c>
      <c r="D4" s="11" t="n">
        <v>115</v>
      </c>
      <c r="E4" s="12" t="n">
        <v>95.83</v>
      </c>
    </row>
    <row r="5">
      <c r="A5" s="3" t="inlineStr">
        <is>
          <t>90GC0230-BGP000</t>
        </is>
      </c>
      <c r="B5" s="3" t="inlineStr">
        <is>
          <t>ASUS</t>
        </is>
      </c>
      <c r="C5" s="3" t="inlineStr">
        <is>
          <t>GX501 ROG RAIKIRI II XBOX WL CONTROL</t>
        </is>
      </c>
      <c r="D5" s="11" t="n">
        <v>187</v>
      </c>
      <c r="E5" s="12" t="n">
        <v>155.83</v>
      </c>
    </row>
    <row r="6">
      <c r="A6" s="3" t="inlineStr">
        <is>
          <t>10GBD9901</t>
        </is>
      </c>
      <c r="B6" s="3" t="inlineStr">
        <is>
          <t>Corsair</t>
        </is>
      </c>
      <c r="C6" s="3" t="inlineStr">
        <is>
          <t>ELGATO STREAM DECK +</t>
        </is>
      </c>
      <c r="D6" s="11" t="n">
        <v>189</v>
      </c>
      <c r="E6" s="12" t="n">
        <v>157.5</v>
      </c>
    </row>
    <row r="7">
      <c r="A7" s="3" t="inlineStr">
        <is>
          <t>10GAI9901</t>
        </is>
      </c>
      <c r="B7" s="3" t="inlineStr">
        <is>
          <t>Corsair</t>
        </is>
      </c>
      <c r="C7" s="3" t="inlineStr">
        <is>
          <t>ELGATO STREAM DECK MINI</t>
        </is>
      </c>
      <c r="D7" s="11" t="n">
        <v>63</v>
      </c>
      <c r="E7" s="12" t="n">
        <v>52.5</v>
      </c>
    </row>
    <row r="8">
      <c r="A8" s="3" t="inlineStr">
        <is>
          <t>10GBA9901</t>
        </is>
      </c>
      <c r="B8" s="3" t="inlineStr">
        <is>
          <t>Corsair</t>
        </is>
      </c>
      <c r="C8" s="3" t="inlineStr">
        <is>
          <t>ELGATO STREAM DECK MK:2</t>
        </is>
      </c>
      <c r="D8" s="11" t="n">
        <v>147</v>
      </c>
      <c r="E8" s="12" t="n">
        <v>122.5</v>
      </c>
    </row>
    <row r="9">
      <c r="A9" s="3" t="inlineStr">
        <is>
          <t>10GBJ9901</t>
        </is>
      </c>
      <c r="B9" s="3" t="inlineStr">
        <is>
          <t>Corsair</t>
        </is>
      </c>
      <c r="C9" s="3" t="inlineStr">
        <is>
          <t>ELGATO STREAM DECK NEO</t>
        </is>
      </c>
      <c r="D9" s="11" t="n">
        <v>105</v>
      </c>
      <c r="E9" s="12" t="n">
        <v>87.5</v>
      </c>
    </row>
    <row r="10">
      <c r="A10" s="3" t="inlineStr">
        <is>
          <t>10GAT9901</t>
        </is>
      </c>
      <c r="B10" s="3" t="inlineStr">
        <is>
          <t>Corsair</t>
        </is>
      </c>
      <c r="C10" s="3" t="inlineStr">
        <is>
          <t>ELGATO STREAM DECK XL</t>
        </is>
      </c>
      <c r="D10" s="11" t="n">
        <v>241</v>
      </c>
      <c r="E10" s="12" t="n">
        <v>200.83</v>
      </c>
    </row>
    <row r="11">
      <c r="A11" s="3" t="inlineStr">
        <is>
          <t>10GBX9901</t>
        </is>
      </c>
      <c r="B11" s="3" t="inlineStr">
        <is>
          <t>Corsair</t>
        </is>
      </c>
      <c r="C11" s="3" t="inlineStr">
        <is>
          <t>ELGATO STREAM DECK+ XL</t>
        </is>
      </c>
      <c r="D11" s="11" t="n">
        <v>346</v>
      </c>
      <c r="E11" s="12" t="n">
        <v>288.33</v>
      </c>
    </row>
    <row r="12">
      <c r="A12" s="3" t="inlineStr">
        <is>
          <t>10AAT9901</t>
        </is>
      </c>
      <c r="B12" s="3" t="inlineStr">
        <is>
          <t>Corsair</t>
        </is>
      </c>
      <c r="C12" s="3" t="inlineStr">
        <is>
          <t>ELGATO WAVE MIC ARM PRO</t>
        </is>
      </c>
      <c r="D12" s="11" t="n">
        <v>189</v>
      </c>
      <c r="E12" s="12" t="n">
        <v>157.5</v>
      </c>
    </row>
    <row r="13">
      <c r="A13" s="3" t="inlineStr">
        <is>
          <t>10MAI9901</t>
        </is>
      </c>
      <c r="B13" s="3" t="inlineStr">
        <is>
          <t>Corsair</t>
        </is>
      </c>
      <c r="C13" s="3" t="inlineStr">
        <is>
          <t>ELGATO WAVE NEO</t>
        </is>
      </c>
      <c r="D13" s="11" t="n">
        <v>63</v>
      </c>
      <c r="E13" s="12" t="n">
        <v>52.5</v>
      </c>
    </row>
    <row r="14">
      <c r="A14" s="3" t="inlineStr">
        <is>
          <t>10MAO9901</t>
        </is>
      </c>
      <c r="B14" s="3" t="inlineStr">
        <is>
          <t>Corsair</t>
        </is>
      </c>
      <c r="C14" s="3" t="inlineStr">
        <is>
          <t>ELGATO WAVE:3 MK.2 - USB AUDIO MICRO</t>
        </is>
      </c>
      <c r="D14" s="11" t="n">
        <v>168</v>
      </c>
      <c r="E14" s="12" t="n">
        <v>140</v>
      </c>
    </row>
    <row r="15">
      <c r="A15" s="3" t="inlineStr">
        <is>
          <t>40817801001WW</t>
        </is>
      </c>
      <c r="B15" s="3" t="inlineStr">
        <is>
          <t>Corsair</t>
        </is>
      </c>
      <c r="C15" s="3" t="inlineStr">
        <is>
          <t>OMEGA WIRELESS PS5 CTR BLACK</t>
        </is>
      </c>
      <c r="D15" s="11" t="n">
        <v>170</v>
      </c>
      <c r="E15" s="12" t="n">
        <v>141.67</v>
      </c>
    </row>
    <row r="16">
      <c r="A16" s="3" t="inlineStr">
        <is>
          <t>99HAUT010-RET</t>
        </is>
      </c>
      <c r="B16" s="3" t="inlineStr">
        <is>
          <t>HTC</t>
        </is>
      </c>
      <c r="C16" s="3" t="inlineStr">
        <is>
          <t>EAGLE PANTOS CLEAR BROWN ADAPTIVE</t>
        </is>
      </c>
      <c r="D16" s="11" t="n">
        <v>482</v>
      </c>
      <c r="E16" s="12" t="n">
        <v>401.67</v>
      </c>
    </row>
    <row r="17">
      <c r="A17" s="3" t="inlineStr">
        <is>
          <t>99H12238-RET</t>
        </is>
      </c>
      <c r="B17" s="3" t="inlineStr">
        <is>
          <t>HTC</t>
        </is>
      </c>
      <c r="C17" s="3" t="inlineStr">
        <is>
          <t>FOCUS 3 BATTERY</t>
        </is>
      </c>
      <c r="D17" s="11" t="n">
        <v>108</v>
      </c>
      <c r="E17" s="12" t="n">
        <v>90</v>
      </c>
    </row>
    <row r="18">
      <c r="A18" s="3" t="inlineStr">
        <is>
          <t>99H12362-RET</t>
        </is>
      </c>
      <c r="B18" s="3" t="inlineStr">
        <is>
          <t>HTC</t>
        </is>
      </c>
      <c r="C18" s="3" t="inlineStr">
        <is>
          <t>FOCUS SERIES BATTERY</t>
        </is>
      </c>
      <c r="D18" s="11" t="n">
        <v>108</v>
      </c>
      <c r="E18" s="12" t="n">
        <v>90</v>
      </c>
    </row>
    <row r="19">
      <c r="A19" s="3" t="inlineStr">
        <is>
          <t>99HAUM036-ENT</t>
        </is>
      </c>
      <c r="B19" s="3" t="inlineStr">
        <is>
          <t>HTC</t>
        </is>
      </c>
      <c r="C19" s="3" t="inlineStr">
        <is>
          <t>FOCUS VISION BUSINESS EDITION</t>
        </is>
      </c>
      <c r="D19" s="11" t="n">
        <v>1464</v>
      </c>
      <c r="E19" s="12" t="n">
        <v>1220</v>
      </c>
    </row>
    <row r="20">
      <c r="A20" s="3" t="inlineStr">
        <is>
          <t>99HAUC001-ENT</t>
        </is>
      </c>
      <c r="B20" s="3" t="inlineStr">
        <is>
          <t>HTC</t>
        </is>
      </c>
      <c r="C20" s="3" t="inlineStr">
        <is>
          <t>MARS CAM TRACK STUDIO EDITION</t>
        </is>
      </c>
      <c r="D20" s="11" t="n">
        <v>6531</v>
      </c>
      <c r="E20" s="12" t="n">
        <v>5442.5</v>
      </c>
    </row>
    <row r="21">
      <c r="A21" s="3" t="inlineStr">
        <is>
          <t>99H20764-ENT</t>
        </is>
      </c>
      <c r="B21" s="3" t="inlineStr">
        <is>
          <t>HTC</t>
        </is>
      </c>
      <c r="C21" s="3" t="inlineStr">
        <is>
          <t>MARS FIZ TRACK</t>
        </is>
      </c>
      <c r="D21" s="11" t="n">
        <v>476</v>
      </c>
      <c r="E21" s="12" t="n">
        <v>396.67</v>
      </c>
    </row>
    <row r="22">
      <c r="A22" s="3" t="inlineStr">
        <is>
          <t>99HATV002-RET</t>
        </is>
      </c>
      <c r="B22" s="3" t="inlineStr">
        <is>
          <t>HTC</t>
        </is>
      </c>
      <c r="C22" s="3" t="inlineStr">
        <is>
          <t>STEAM VR BASESTATION 2.0</t>
        </is>
      </c>
      <c r="D22" s="11" t="n">
        <v>223</v>
      </c>
      <c r="E22" s="12" t="n">
        <v>185.83</v>
      </c>
    </row>
    <row r="23">
      <c r="A23" s="3" t="inlineStr">
        <is>
          <t>99HAUB001-RET</t>
        </is>
      </c>
      <c r="B23" s="3" t="inlineStr">
        <is>
          <t>HTC</t>
        </is>
      </c>
      <c r="C23" s="3" t="inlineStr">
        <is>
          <t>ULTIMATE TRACKER 3+1</t>
        </is>
      </c>
      <c r="D23" s="11" t="n">
        <v>606</v>
      </c>
      <c r="E23" s="12" t="n">
        <v>505</v>
      </c>
    </row>
    <row r="24">
      <c r="A24" s="3" t="inlineStr">
        <is>
          <t>99HAUT009-RET</t>
        </is>
      </c>
      <c r="B24" s="3" t="inlineStr">
        <is>
          <t>HTC</t>
        </is>
      </c>
      <c r="C24" s="3" t="inlineStr">
        <is>
          <t>VIVE EAGLE GLASSES RD ADAPTIVE M BLK</t>
        </is>
      </c>
      <c r="D24" s="11" t="n">
        <v>482</v>
      </c>
      <c r="E24" s="12" t="n">
        <v>401.67</v>
      </c>
    </row>
    <row r="25">
      <c r="A25" s="3" t="inlineStr">
        <is>
          <t>99HAUT007-RET</t>
        </is>
      </c>
      <c r="B25" s="3" t="inlineStr">
        <is>
          <t>HTC</t>
        </is>
      </c>
      <c r="C25" s="3" t="inlineStr">
        <is>
          <t>VIVE EAGLE GLASSES RD CLR MATTE BLK</t>
        </is>
      </c>
      <c r="D25" s="11" t="n">
        <v>399</v>
      </c>
      <c r="E25" s="12" t="n">
        <v>332.5</v>
      </c>
    </row>
    <row r="26">
      <c r="A26" s="3" t="inlineStr">
        <is>
          <t>99HAUT006-RET</t>
        </is>
      </c>
      <c r="B26" s="3" t="inlineStr">
        <is>
          <t>HTC</t>
        </is>
      </c>
      <c r="C26" s="3" t="inlineStr">
        <is>
          <t>VIVE EAGLE GLASSES RD SUN APRICOT</t>
        </is>
      </c>
      <c r="D26" s="11" t="n">
        <v>399</v>
      </c>
      <c r="E26" s="12" t="n">
        <v>332.5</v>
      </c>
    </row>
    <row r="27">
      <c r="A27" s="3" t="inlineStr">
        <is>
          <t>99HAUT005-RET</t>
        </is>
      </c>
      <c r="B27" s="3" t="inlineStr">
        <is>
          <t>HTC</t>
        </is>
      </c>
      <c r="C27" s="3" t="inlineStr">
        <is>
          <t>VIVE EAGLE GLASSES RD SUN MATTE BLK</t>
        </is>
      </c>
      <c r="D27" s="11" t="n">
        <v>399</v>
      </c>
      <c r="E27" s="12" t="n">
        <v>332.5</v>
      </c>
    </row>
    <row r="28">
      <c r="A28" s="3" t="inlineStr">
        <is>
          <t>99HAUU016-RET</t>
        </is>
      </c>
      <c r="B28" s="3" t="inlineStr">
        <is>
          <t>HTC</t>
        </is>
      </c>
      <c r="C28" s="3" t="inlineStr">
        <is>
          <t>VIVE EAGLE GLASSES SQ ADAPTIVE GL BK</t>
        </is>
      </c>
      <c r="D28" s="11" t="n">
        <v>482</v>
      </c>
      <c r="E28" s="12" t="n">
        <v>401.67</v>
      </c>
    </row>
    <row r="29">
      <c r="A29" s="3" t="inlineStr">
        <is>
          <t>99HAUU018-RET</t>
        </is>
      </c>
      <c r="B29" s="3" t="inlineStr">
        <is>
          <t>HTC</t>
        </is>
      </c>
      <c r="C29" s="3" t="inlineStr">
        <is>
          <t>VIVE EAGLE GLASSES SQ ADAPTIVE GL BR</t>
        </is>
      </c>
      <c r="D29" s="11" t="n">
        <v>482</v>
      </c>
      <c r="E29" s="12" t="n">
        <v>401.67</v>
      </c>
    </row>
    <row r="30">
      <c r="A30" s="3" t="inlineStr">
        <is>
          <t>99HAUU013-RET</t>
        </is>
      </c>
      <c r="B30" s="3" t="inlineStr">
        <is>
          <t>HTC</t>
        </is>
      </c>
      <c r="C30" s="3" t="inlineStr">
        <is>
          <t>VIVE EAGLE GLASSES SQ CLR GLOSSY BLK</t>
        </is>
      </c>
      <c r="D30" s="11" t="n">
        <v>399</v>
      </c>
      <c r="E30" s="12" t="n">
        <v>332.5</v>
      </c>
    </row>
    <row r="31">
      <c r="A31" s="3" t="inlineStr">
        <is>
          <t>99HAUU010-RET</t>
        </is>
      </c>
      <c r="B31" s="3" t="inlineStr">
        <is>
          <t>HTC</t>
        </is>
      </c>
      <c r="C31" s="3" t="inlineStr">
        <is>
          <t>VIVE EAGLE GLASSES SQ SUN GLOSSY BLK</t>
        </is>
      </c>
      <c r="D31" s="11" t="n">
        <v>399</v>
      </c>
      <c r="E31" s="12" t="n">
        <v>332.5</v>
      </c>
    </row>
    <row r="32">
      <c r="A32" s="3" t="inlineStr">
        <is>
          <t>99HAUU012-RET</t>
        </is>
      </c>
      <c r="B32" s="3" t="inlineStr">
        <is>
          <t>HTC</t>
        </is>
      </c>
      <c r="C32" s="3" t="inlineStr">
        <is>
          <t>VIVE EAGLE GLASSES SQ SUN GLOSSY BR</t>
        </is>
      </c>
      <c r="D32" s="11" t="n">
        <v>399</v>
      </c>
      <c r="E32" s="12" t="n">
        <v>332.5</v>
      </c>
    </row>
    <row r="33">
      <c r="A33" s="3" t="inlineStr">
        <is>
          <t>99HAUU011-RET</t>
        </is>
      </c>
      <c r="B33" s="3" t="inlineStr">
        <is>
          <t>HTC</t>
        </is>
      </c>
      <c r="C33" s="3" t="inlineStr">
        <is>
          <t>VIVE EAGLE GLASSES SQ SUN GLOSSY RED</t>
        </is>
      </c>
      <c r="D33" s="11" t="n">
        <v>399</v>
      </c>
      <c r="E33" s="12" t="n">
        <v>332.5</v>
      </c>
    </row>
    <row r="34">
      <c r="A34" s="3" t="inlineStr">
        <is>
          <t>99H20737-RET</t>
        </is>
      </c>
      <c r="B34" s="3" t="inlineStr">
        <is>
          <t>HTC</t>
        </is>
      </c>
      <c r="C34" s="3" t="inlineStr">
        <is>
          <t>VIVE FOCUS MULTI BATTERY CHARGER</t>
        </is>
      </c>
      <c r="D34" s="11" t="n">
        <v>128</v>
      </c>
      <c r="E34" s="12" t="n">
        <v>106.67</v>
      </c>
    </row>
    <row r="35">
      <c r="A35" s="3" t="inlineStr">
        <is>
          <t>99HAUM028-RET</t>
        </is>
      </c>
      <c r="B35" s="3" t="inlineStr">
        <is>
          <t>HTC</t>
        </is>
      </c>
      <c r="C35" s="3" t="inlineStr">
        <is>
          <t>VIVE FOCUS VISION</t>
        </is>
      </c>
      <c r="D35" s="11" t="n">
        <v>1129</v>
      </c>
      <c r="E35" s="12" t="n">
        <v>940.83</v>
      </c>
    </row>
    <row r="36">
      <c r="A36" s="3" t="inlineStr">
        <is>
          <t>99HASW003-RET</t>
        </is>
      </c>
      <c r="B36" s="3" t="inlineStr">
        <is>
          <t>HTC</t>
        </is>
      </c>
      <c r="C36" s="3" t="inlineStr">
        <is>
          <t>VIVE PRO 2 HEADSET</t>
        </is>
      </c>
      <c r="D36" s="11" t="n">
        <v>645</v>
      </c>
      <c r="E36" s="12" t="n">
        <v>537.5</v>
      </c>
    </row>
    <row r="37">
      <c r="A37" s="3" t="inlineStr">
        <is>
          <t>99HASS002-RET</t>
        </is>
      </c>
      <c r="B37" s="3" t="inlineStr">
        <is>
          <t>HTC</t>
        </is>
      </c>
      <c r="C37" s="3" t="inlineStr">
        <is>
          <t>VIVE TRACKER 3.0</t>
        </is>
      </c>
      <c r="D37" s="11" t="n">
        <v>138</v>
      </c>
      <c r="E37" s="12" t="n">
        <v>115</v>
      </c>
    </row>
    <row r="38">
      <c r="A38" s="3" t="inlineStr">
        <is>
          <t>99HATT004-RET</t>
        </is>
      </c>
      <c r="B38" s="3" t="inlineStr">
        <is>
          <t>HTC</t>
        </is>
      </c>
      <c r="C38" s="3" t="inlineStr">
        <is>
          <t>VIVE ULTIMATE TRACKER</t>
        </is>
      </c>
      <c r="D38" s="11" t="n">
        <v>207</v>
      </c>
      <c r="E38" s="12" t="n">
        <v>172.5</v>
      </c>
    </row>
    <row r="39">
      <c r="A39" s="3" t="inlineStr">
        <is>
          <t>99H12336-RET</t>
        </is>
      </c>
      <c r="B39" s="3" t="inlineStr">
        <is>
          <t>HTC</t>
        </is>
      </c>
      <c r="C39" s="3" t="inlineStr">
        <is>
          <t>VIVE WIRED STREAMING CABLE</t>
        </is>
      </c>
      <c r="D39" s="11" t="n">
        <v>101</v>
      </c>
      <c r="E39" s="12" t="n">
        <v>84.17</v>
      </c>
    </row>
    <row r="40">
      <c r="A40" s="3" t="inlineStr">
        <is>
          <t>99H12348-RET</t>
        </is>
      </c>
      <c r="B40" s="3" t="inlineStr">
        <is>
          <t>HTC</t>
        </is>
      </c>
      <c r="C40" s="3" t="inlineStr">
        <is>
          <t>VIVE WIRED STREAMING KIT</t>
        </is>
      </c>
      <c r="D40" s="11" t="n">
        <v>161</v>
      </c>
      <c r="E40" s="12" t="n">
        <v>134.17</v>
      </c>
    </row>
    <row r="41">
      <c r="A41" s="3" t="inlineStr">
        <is>
          <t>4711377310932</t>
        </is>
      </c>
      <c r="B41" s="3" t="inlineStr">
        <is>
          <t>MSI</t>
        </is>
      </c>
      <c r="C41" s="3" t="inlineStr">
        <is>
          <t>FORCE GC200 CONTROL</t>
        </is>
      </c>
      <c r="D41" s="11" t="n">
        <v>32</v>
      </c>
      <c r="E41" s="12" t="n">
        <v>26.67</v>
      </c>
    </row>
    <row r="42">
      <c r="A42" s="3" t="inlineStr">
        <is>
          <t>4711377334341</t>
        </is>
      </c>
      <c r="B42" s="3" t="inlineStr">
        <is>
          <t>MSI</t>
        </is>
      </c>
      <c r="C42" s="3" t="inlineStr">
        <is>
          <t>FORCE GC200 WHITE CONTROL</t>
        </is>
      </c>
      <c r="D42" s="11" t="n">
        <v>32</v>
      </c>
      <c r="E42" s="12" t="n">
        <v>26.67</v>
      </c>
    </row>
    <row r="43">
      <c r="A43" s="3" t="inlineStr">
        <is>
          <t>4711377228978</t>
        </is>
      </c>
      <c r="B43" s="3" t="inlineStr">
        <is>
          <t>MSI</t>
        </is>
      </c>
      <c r="C43" s="3" t="inlineStr">
        <is>
          <t>FORCE GC300 W CONTROL</t>
        </is>
      </c>
      <c r="D43" s="11" t="n">
        <v>40</v>
      </c>
      <c r="E43" s="12" t="n">
        <v>33.33</v>
      </c>
    </row>
    <row r="44">
      <c r="A44" s="3" t="inlineStr">
        <is>
          <t>4711377269919</t>
        </is>
      </c>
      <c r="B44" s="3" t="inlineStr">
        <is>
          <t>MSI</t>
        </is>
      </c>
      <c r="C44" s="3" t="inlineStr">
        <is>
          <t>FORCE GC300 W WHITE CONTROL</t>
        </is>
      </c>
      <c r="D44" s="11" t="n">
        <v>40</v>
      </c>
      <c r="E44" s="12" t="n">
        <v>33.33</v>
      </c>
    </row>
    <row r="45">
      <c r="A45" s="3" t="inlineStr">
        <is>
          <t>STJR1000400</t>
        </is>
      </c>
      <c r="B45" s="3" t="inlineStr">
        <is>
          <t>Seagate</t>
        </is>
      </c>
      <c r="C45" s="3" t="inlineStr">
        <is>
          <t>1TB XBOXSERIES X/S</t>
        </is>
      </c>
      <c r="D45" s="11" t="n">
        <v>589</v>
      </c>
      <c r="E45" s="12" t="n">
        <v>490.83</v>
      </c>
    </row>
  </sheetData>
  <autoFilter ref="A2:E45"/>
  <pageMargins left="0.75" right="0.75" top="1" bottom="1" header="0.5" footer="0.5"/>
  <pageSetup orientation="portrait"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E9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Smart Home &amp; Security Cameras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T86P2321</t>
        </is>
      </c>
      <c r="B3" s="3" t="inlineStr">
        <is>
          <t>Anker</t>
        </is>
      </c>
      <c r="C3" s="3" t="inlineStr">
        <is>
          <t>4G LTE CAM S330 (WITH SOLAR PT)</t>
        </is>
      </c>
      <c r="D3" s="11" t="n">
        <v>269</v>
      </c>
      <c r="E3" s="12" t="n">
        <v>224.17</v>
      </c>
    </row>
    <row r="4">
      <c r="A4" s="3" t="inlineStr">
        <is>
          <t>E8E00321</t>
        </is>
      </c>
      <c r="B4" s="3" t="inlineStr">
        <is>
          <t>Anker</t>
        </is>
      </c>
      <c r="C4" s="3" t="inlineStr">
        <is>
          <t>EUCY NVR SECURTIY SYSEM S4 MAX</t>
        </is>
      </c>
      <c r="D4" s="11" t="n">
        <v>1250</v>
      </c>
      <c r="E4" s="12" t="n">
        <v>1041.67</v>
      </c>
    </row>
    <row r="5">
      <c r="A5" s="3" t="inlineStr">
        <is>
          <t>T814X32S</t>
        </is>
      </c>
      <c r="B5" s="3" t="inlineStr">
        <is>
          <t>Anker</t>
        </is>
      </c>
      <c r="C5" s="3" t="inlineStr">
        <is>
          <t>EUFY CAM C374K SOLO+SP</t>
        </is>
      </c>
      <c r="D5" s="11" t="n">
        <v>140</v>
      </c>
      <c r="E5" s="12" t="n">
        <v>116.67</v>
      </c>
    </row>
    <row r="6">
      <c r="A6" s="3" t="inlineStr">
        <is>
          <t>T8743111</t>
        </is>
      </c>
      <c r="B6" s="3" t="inlineStr">
        <is>
          <t>Anker</t>
        </is>
      </c>
      <c r="C6" s="3" t="inlineStr">
        <is>
          <t>EUFY DOORBELL DETACHABLE BATTERY PK</t>
        </is>
      </c>
      <c r="D6" s="11" t="n">
        <v>33</v>
      </c>
      <c r="E6" s="12" t="n">
        <v>27.5</v>
      </c>
    </row>
    <row r="7">
      <c r="A7" s="3" t="inlineStr">
        <is>
          <t>T8023321</t>
        </is>
      </c>
      <c r="B7" s="3" t="inlineStr">
        <is>
          <t>Anker</t>
        </is>
      </c>
      <c r="C7" s="3" t="inlineStr">
        <is>
          <t>EUFY EDGE HOMEBASE MINI B2C</t>
        </is>
      </c>
      <c r="D7" s="11" t="n">
        <v>39</v>
      </c>
      <c r="E7" s="12" t="n">
        <v>32.5</v>
      </c>
    </row>
    <row r="8">
      <c r="A8" s="3" t="inlineStr">
        <is>
          <t>T8110421</t>
        </is>
      </c>
      <c r="B8" s="3" t="inlineStr">
        <is>
          <t>Anker</t>
        </is>
      </c>
      <c r="C8" s="3" t="inlineStr">
        <is>
          <t>EUFY EUFYCAM C35 SOLO - WHITE</t>
        </is>
      </c>
      <c r="D8" s="11" t="n">
        <v>76</v>
      </c>
      <c r="E8" s="12" t="n">
        <v>63.33</v>
      </c>
    </row>
    <row r="9">
      <c r="A9" s="3" t="inlineStr">
        <is>
          <t>T81723W1</t>
        </is>
      </c>
      <c r="B9" s="3" t="inlineStr">
        <is>
          <t>Anker</t>
        </is>
      </c>
      <c r="C9" s="3" t="inlineStr">
        <is>
          <t>EUFY EUFYCAM S4 SOLO</t>
        </is>
      </c>
      <c r="D9" s="11" t="n">
        <v>323</v>
      </c>
      <c r="E9" s="12" t="n">
        <v>269.17</v>
      </c>
    </row>
    <row r="10">
      <c r="A10" s="3" t="inlineStr">
        <is>
          <t>T80303D1</t>
        </is>
      </c>
      <c r="B10" s="3" t="inlineStr">
        <is>
          <t>Anker</t>
        </is>
      </c>
      <c r="C10" s="3" t="inlineStr">
        <is>
          <t>EUFY HOMEBASE 3 B2C GRAY+WHITE</t>
        </is>
      </c>
      <c r="D10" s="11" t="n">
        <v>216</v>
      </c>
      <c r="E10" s="12" t="n">
        <v>180</v>
      </c>
    </row>
    <row r="11">
      <c r="A11" s="3" t="inlineStr">
        <is>
          <t>T8N00V41</t>
        </is>
      </c>
      <c r="B11" s="3" t="inlineStr">
        <is>
          <t>Anker</t>
        </is>
      </c>
      <c r="C11" s="3" t="inlineStr">
        <is>
          <t>EUFY NETWORK VIDEO RECORDER S4?</t>
        </is>
      </c>
      <c r="D11" s="11" t="n">
        <v>397</v>
      </c>
      <c r="E11" s="12" t="n">
        <v>330.83</v>
      </c>
    </row>
    <row r="12">
      <c r="A12" s="3" t="inlineStr">
        <is>
          <t>E8P00322</t>
        </is>
      </c>
      <c r="B12" s="3" t="inlineStr">
        <is>
          <t>Anker</t>
        </is>
      </c>
      <c r="C12" s="3" t="inlineStr">
        <is>
          <t>EUFY NVR SECURITY SYSTEM E40</t>
        </is>
      </c>
      <c r="D12" s="11" t="n">
        <v>772</v>
      </c>
      <c r="E12" s="12" t="n">
        <v>643.33</v>
      </c>
    </row>
    <row r="13">
      <c r="A13" s="3" t="inlineStr">
        <is>
          <t>E8E00326</t>
        </is>
      </c>
      <c r="B13" s="3" t="inlineStr">
        <is>
          <t>Anker</t>
        </is>
      </c>
      <c r="C13" s="3" t="inlineStr">
        <is>
          <t>EUFY NVR SECURITY SYSTEM S4</t>
        </is>
      </c>
      <c r="D13" s="11" t="n">
        <v>1023</v>
      </c>
      <c r="E13" s="12" t="n">
        <v>852.5</v>
      </c>
    </row>
    <row r="14">
      <c r="A14" s="3" t="inlineStr">
        <is>
          <t>T8P00321</t>
        </is>
      </c>
      <c r="B14" s="3" t="inlineStr">
        <is>
          <t>Anker</t>
        </is>
      </c>
      <c r="C14" s="3" t="inlineStr">
        <is>
          <t>EUFY POE CAM E40 BULLET CAM</t>
        </is>
      </c>
      <c r="D14" s="11" t="n">
        <v>124</v>
      </c>
      <c r="E14" s="12" t="n">
        <v>103.33</v>
      </c>
    </row>
    <row r="15">
      <c r="A15" s="3" t="inlineStr">
        <is>
          <t>T8E00321</t>
        </is>
      </c>
      <c r="B15" s="3" t="inlineStr">
        <is>
          <t>Anker</t>
        </is>
      </c>
      <c r="C15" s="3" t="inlineStr">
        <is>
          <t>EUFY POE CAM S4 BULLET-PTZ CAM</t>
        </is>
      </c>
      <c r="D15" s="11" t="n">
        <v>261</v>
      </c>
      <c r="E15" s="12" t="n">
        <v>217.5</v>
      </c>
    </row>
    <row r="16">
      <c r="A16" s="3" t="inlineStr">
        <is>
          <t>T8990321</t>
        </is>
      </c>
      <c r="B16" s="3" t="inlineStr">
        <is>
          <t>Anker</t>
        </is>
      </c>
      <c r="C16" s="3" t="inlineStr">
        <is>
          <t>EUFY SECURITY 5 PIECE HOME ALARM KIT</t>
        </is>
      </c>
      <c r="D16" s="11" t="n">
        <v>173</v>
      </c>
      <c r="E16" s="12" t="n">
        <v>144.17</v>
      </c>
    </row>
    <row r="17">
      <c r="A17" s="3" t="inlineStr">
        <is>
          <t>T89000D4</t>
        </is>
      </c>
      <c r="B17" s="3" t="inlineStr">
        <is>
          <t>Anker</t>
        </is>
      </c>
      <c r="C17" s="3" t="inlineStr">
        <is>
          <t>EUFY SECURITY ENTRY SENSOR</t>
        </is>
      </c>
      <c r="D17" s="11" t="n">
        <v>22</v>
      </c>
      <c r="E17" s="12" t="n">
        <v>18.33</v>
      </c>
    </row>
    <row r="18">
      <c r="A18" s="3" t="inlineStr">
        <is>
          <t>T8426321</t>
        </is>
      </c>
      <c r="B18" s="3" t="inlineStr">
        <is>
          <t>Anker</t>
        </is>
      </c>
      <c r="C18" s="3" t="inlineStr">
        <is>
          <t>EUFY SECURITY FLOODLIGHT CAMERA E30</t>
        </is>
      </c>
      <c r="D18" s="11" t="n">
        <v>184</v>
      </c>
      <c r="E18" s="12" t="n">
        <v>153.33</v>
      </c>
    </row>
    <row r="19">
      <c r="A19" s="3" t="inlineStr">
        <is>
          <t>T8910021</t>
        </is>
      </c>
      <c r="B19" s="3" t="inlineStr">
        <is>
          <t>Anker</t>
        </is>
      </c>
      <c r="C19" s="3" t="inlineStr">
        <is>
          <t>EUFY SECURITY MOTION SENSOR - WHITE</t>
        </is>
      </c>
      <c r="D19" s="11" t="n">
        <v>27</v>
      </c>
      <c r="E19" s="12" t="n">
        <v>22.5</v>
      </c>
    </row>
    <row r="20">
      <c r="A20" s="3" t="inlineStr">
        <is>
          <t>AS311121</t>
        </is>
      </c>
      <c r="B20" s="3" t="inlineStr">
        <is>
          <t>Anker</t>
        </is>
      </c>
      <c r="C20" s="3" t="inlineStr">
        <is>
          <t>EUFY SOLAR PANEL C10 WHITE 1</t>
        </is>
      </c>
      <c r="D20" s="11" t="n">
        <v>33</v>
      </c>
      <c r="E20" s="12" t="n">
        <v>27.5</v>
      </c>
    </row>
    <row r="21">
      <c r="A21" s="3" t="inlineStr">
        <is>
          <t>E8223313</t>
        </is>
      </c>
      <c r="B21" s="3" t="inlineStr">
        <is>
          <t>Anker</t>
        </is>
      </c>
      <c r="C21" s="3" t="inlineStr">
        <is>
          <t>EUFY VIDEO DOORBELL C31 WITH CHIME2</t>
        </is>
      </c>
      <c r="D21" s="11" t="n">
        <v>108</v>
      </c>
      <c r="E21" s="12" t="n">
        <v>90</v>
      </c>
    </row>
    <row r="22">
      <c r="A22" s="3" t="inlineStr">
        <is>
          <t>E821431C</t>
        </is>
      </c>
      <c r="B22" s="3" t="inlineStr">
        <is>
          <t>Anker</t>
        </is>
      </c>
      <c r="C22" s="3" t="inlineStr">
        <is>
          <t>EUFY VIDEO DOORBELL E340 BLACK</t>
        </is>
      </c>
      <c r="D22" s="11" t="n">
        <v>194</v>
      </c>
      <c r="E22" s="12" t="n">
        <v>161.67</v>
      </c>
    </row>
    <row r="23">
      <c r="A23" s="3" t="inlineStr">
        <is>
          <t>T817L220</t>
        </is>
      </c>
      <c r="B23" s="3" t="inlineStr">
        <is>
          <t>Anker</t>
        </is>
      </c>
      <c r="C23" s="3" t="inlineStr">
        <is>
          <t>EUFY WIRED CAM C31 SOLO - WHITE</t>
        </is>
      </c>
      <c r="D23" s="11" t="n">
        <v>54</v>
      </c>
      <c r="E23" s="12" t="n">
        <v>45</v>
      </c>
    </row>
    <row r="24">
      <c r="A24" s="3" t="inlineStr">
        <is>
          <t>E814X329</t>
        </is>
      </c>
      <c r="B24" s="3" t="inlineStr">
        <is>
          <t>Anker</t>
        </is>
      </c>
      <c r="C24" s="3" t="inlineStr">
        <is>
          <t>EUFYCAM C36</t>
        </is>
      </c>
      <c r="D24" s="11" t="n">
        <v>97</v>
      </c>
      <c r="E24" s="12" t="n">
        <v>80.83</v>
      </c>
    </row>
    <row r="25">
      <c r="A25" s="3" t="inlineStr">
        <is>
          <t>T88923W1</t>
        </is>
      </c>
      <c r="B25" s="3" t="inlineStr">
        <is>
          <t>Anker</t>
        </is>
      </c>
      <c r="C25" s="3" t="inlineStr">
        <is>
          <t>EUFYCAM S3 PRO 2-CAM KIT BLACK+WHITE</t>
        </is>
      </c>
      <c r="D25" s="11" t="n">
        <v>538</v>
      </c>
      <c r="E25" s="12" t="n">
        <v>448.33</v>
      </c>
    </row>
    <row r="26">
      <c r="A26" s="3" t="inlineStr">
        <is>
          <t>T8W11221</t>
        </is>
      </c>
      <c r="B26" s="3" t="inlineStr">
        <is>
          <t>Anker</t>
        </is>
      </c>
      <c r="C26" s="3" t="inlineStr">
        <is>
          <t>INDOOR CAM C220 (2K PT) - WHITE</t>
        </is>
      </c>
      <c r="D26" s="11" t="n">
        <v>38</v>
      </c>
      <c r="E26" s="12" t="n">
        <v>31.67</v>
      </c>
    </row>
    <row r="27">
      <c r="A27" s="3" t="inlineStr">
        <is>
          <t>T8416221</t>
        </is>
      </c>
      <c r="B27" s="3" t="inlineStr">
        <is>
          <t>Anker</t>
        </is>
      </c>
      <c r="C27" s="3" t="inlineStr">
        <is>
          <t>INDOOR CAM S350 4K DUAL LENS PTZ</t>
        </is>
      </c>
      <c r="D27" s="11" t="n">
        <v>141</v>
      </c>
      <c r="E27" s="12" t="n">
        <v>117.5</v>
      </c>
    </row>
    <row r="28">
      <c r="A28" s="3" t="inlineStr">
        <is>
          <t>T8026320</t>
        </is>
      </c>
      <c r="B28" s="3" t="inlineStr">
        <is>
          <t>Anker</t>
        </is>
      </c>
      <c r="C28" s="3" t="inlineStr">
        <is>
          <t>MINI CHIME</t>
        </is>
      </c>
      <c r="D28" s="11" t="n">
        <v>33</v>
      </c>
      <c r="E28" s="12" t="n">
        <v>27.5</v>
      </c>
    </row>
    <row r="29">
      <c r="A29" s="3" t="inlineStr">
        <is>
          <t>T81A0311</t>
        </is>
      </c>
      <c r="B29" s="3" t="inlineStr">
        <is>
          <t>Anker</t>
        </is>
      </c>
      <c r="C29" s="3" t="inlineStr">
        <is>
          <t>SOLAR WALL LIGHT CAM S120</t>
        </is>
      </c>
      <c r="D29" s="11" t="n">
        <v>108</v>
      </c>
      <c r="E29" s="12" t="n">
        <v>90</v>
      </c>
    </row>
    <row r="30">
      <c r="A30" s="3" t="inlineStr">
        <is>
          <t>T81703W1</t>
        </is>
      </c>
      <c r="B30" s="3" t="inlineStr">
        <is>
          <t>Anker</t>
        </is>
      </c>
      <c r="C30" s="3" t="inlineStr">
        <is>
          <t>SOLOCAM S340  2K DUAL LENS PTZ SOLAR</t>
        </is>
      </c>
      <c r="D30" s="11" t="n">
        <v>194</v>
      </c>
      <c r="E30" s="12" t="n">
        <v>161.67</v>
      </c>
    </row>
    <row r="31">
      <c r="A31" s="3" t="inlineStr">
        <is>
          <t>E8214311</t>
        </is>
      </c>
      <c r="B31" s="3" t="inlineStr">
        <is>
          <t>Anker</t>
        </is>
      </c>
      <c r="C31" s="3" t="inlineStr">
        <is>
          <t>VIDEO DOORBELL E340 WITH CHIME</t>
        </is>
      </c>
      <c r="D31" s="11" t="n">
        <v>216</v>
      </c>
      <c r="E31" s="12" t="n">
        <v>180</v>
      </c>
    </row>
    <row r="32">
      <c r="A32" s="3" t="inlineStr">
        <is>
          <t>2-PTZ-DC30-60</t>
        </is>
      </c>
      <c r="B32" s="3" t="inlineStr">
        <is>
          <t>Motorola Solutions</t>
        </is>
      </c>
      <c r="C32" s="3" t="inlineStr">
        <is>
          <t>2MP H6A PTZ IN-CEILING 60 DAY</t>
        </is>
      </c>
      <c r="D32" s="11" t="n">
        <v>3863</v>
      </c>
      <c r="E32" s="12" t="n">
        <v>3219.17</v>
      </c>
    </row>
    <row r="33">
      <c r="A33" s="3" t="inlineStr">
        <is>
          <t>TAPOL510B2PK</t>
        </is>
      </c>
      <c r="B33" s="3" t="inlineStr">
        <is>
          <t>Tplink</t>
        </is>
      </c>
      <c r="C33" s="3" t="inlineStr">
        <is>
          <t>DIMMABLE SMART LIGHT BULB B22 2PK</t>
        </is>
      </c>
      <c r="D33" s="11" t="n">
        <v>16</v>
      </c>
      <c r="E33" s="12" t="n">
        <v>13.33</v>
      </c>
    </row>
    <row r="34">
      <c r="A34" s="3" t="inlineStr">
        <is>
          <t>TAPOL510E2PK</t>
        </is>
      </c>
      <c r="B34" s="3" t="inlineStr">
        <is>
          <t>Tplink</t>
        </is>
      </c>
      <c r="C34" s="3" t="inlineStr">
        <is>
          <t>DIMMABLE SMART LIGHT BULB E27 2PK</t>
        </is>
      </c>
      <c r="D34" s="11" t="n">
        <v>16</v>
      </c>
      <c r="E34" s="12" t="n">
        <v>13.33</v>
      </c>
    </row>
    <row r="35">
      <c r="A35" s="3" t="inlineStr">
        <is>
          <t>TAPOC246D</t>
        </is>
      </c>
      <c r="B35" s="3" t="inlineStr">
        <is>
          <t>Tplink</t>
        </is>
      </c>
      <c r="C35" s="3" t="inlineStr">
        <is>
          <t>DUAL LENS PAN/TILT SEC CAM</t>
        </is>
      </c>
      <c r="D35" s="11" t="n">
        <v>76</v>
      </c>
      <c r="E35" s="12" t="n">
        <v>63.33</v>
      </c>
    </row>
    <row r="36">
      <c r="A36" s="3" t="inlineStr">
        <is>
          <t>INSIGHTS655I</t>
        </is>
      </c>
      <c r="B36" s="3" t="inlineStr">
        <is>
          <t>Tplink</t>
        </is>
      </c>
      <c r="C36" s="3" t="inlineStr">
        <is>
          <t>INSIGHT S655I 5MP IRFISHEYE SEC CAM</t>
        </is>
      </c>
      <c r="D36" s="11" t="n">
        <v>362</v>
      </c>
      <c r="E36" s="12" t="n">
        <v>301.67</v>
      </c>
    </row>
    <row r="37">
      <c r="A37" s="3" t="inlineStr">
        <is>
          <t>KE100KIT</t>
        </is>
      </c>
      <c r="B37" s="3" t="inlineStr">
        <is>
          <t>Tplink</t>
        </is>
      </c>
      <c r="C37" s="3" t="inlineStr">
        <is>
          <t>KASA THERMOSTATIC RADIATOR VALVE KIT</t>
        </is>
      </c>
      <c r="D37" s="11" t="n">
        <v>48</v>
      </c>
      <c r="E37" s="12" t="n">
        <v>40</v>
      </c>
    </row>
    <row r="38">
      <c r="A38" s="3" t="inlineStr">
        <is>
          <t>TAPOP1051PK</t>
        </is>
      </c>
      <c r="B38" s="3" t="inlineStr">
        <is>
          <t>Tplink</t>
        </is>
      </c>
      <c r="C38" s="3" t="inlineStr">
        <is>
          <t>MINI SMART WI-FI SOCKET</t>
        </is>
      </c>
      <c r="D38" s="11" t="n">
        <v>12</v>
      </c>
      <c r="E38" s="12" t="n">
        <v>10</v>
      </c>
    </row>
    <row r="39">
      <c r="A39" s="3" t="inlineStr">
        <is>
          <t>TAPOP1001PK</t>
        </is>
      </c>
      <c r="B39" s="3" t="inlineStr">
        <is>
          <t>Tplink</t>
        </is>
      </c>
      <c r="C39" s="3" t="inlineStr">
        <is>
          <t>MINI SMART WI-FI SOCKET 1 PACK</t>
        </is>
      </c>
      <c r="D39" s="11" t="n">
        <v>12</v>
      </c>
      <c r="E39" s="12" t="n">
        <v>10</v>
      </c>
    </row>
    <row r="40">
      <c r="A40" s="3" t="inlineStr">
        <is>
          <t>TAPOP1002PK</t>
        </is>
      </c>
      <c r="B40" s="3" t="inlineStr">
        <is>
          <t>Tplink</t>
        </is>
      </c>
      <c r="C40" s="3" t="inlineStr">
        <is>
          <t>MINI SMART WI-FI SOCKET 2 PACK</t>
        </is>
      </c>
      <c r="D40" s="11" t="n">
        <v>20</v>
      </c>
      <c r="E40" s="12" t="n">
        <v>16.67</v>
      </c>
    </row>
    <row r="41">
      <c r="A41" s="3" t="inlineStr">
        <is>
          <t>TAPOP1004PK</t>
        </is>
      </c>
      <c r="B41" s="3" t="inlineStr">
        <is>
          <t>Tplink</t>
        </is>
      </c>
      <c r="C41" s="3" t="inlineStr">
        <is>
          <t>MINI SMART WI-FI SOCKET 4 PACK</t>
        </is>
      </c>
      <c r="D41" s="11" t="n">
        <v>40</v>
      </c>
      <c r="E41" s="12" t="n">
        <v>33.33</v>
      </c>
    </row>
    <row r="42">
      <c r="A42" s="3" t="inlineStr">
        <is>
          <t>TAPOP110M</t>
        </is>
      </c>
      <c r="B42" s="3" t="inlineStr">
        <is>
          <t>Tplink</t>
        </is>
      </c>
      <c r="C42" s="3" t="inlineStr">
        <is>
          <t>MINI WI-FI PLUG ENERGY MON MATTER</t>
        </is>
      </c>
      <c r="D42" s="11" t="n">
        <v>14</v>
      </c>
      <c r="E42" s="12" t="n">
        <v>11.67</v>
      </c>
    </row>
    <row r="43">
      <c r="A43" s="3" t="inlineStr">
        <is>
          <t>TAPOP110M4PK</t>
        </is>
      </c>
      <c r="B43" s="3" t="inlineStr">
        <is>
          <t>Tplink</t>
        </is>
      </c>
      <c r="C43" s="3" t="inlineStr">
        <is>
          <t>MINI WI-FI PLUG ENERGY MON MATTER</t>
        </is>
      </c>
      <c r="D43" s="11" t="n">
        <v>48</v>
      </c>
      <c r="E43" s="12" t="n">
        <v>40</v>
      </c>
    </row>
    <row r="44">
      <c r="A44" s="3" t="inlineStr">
        <is>
          <t>TAPOP1102PK</t>
        </is>
      </c>
      <c r="B44" s="3" t="inlineStr">
        <is>
          <t>Tplink</t>
        </is>
      </c>
      <c r="C44" s="3" t="inlineStr">
        <is>
          <t>MINI WI-FI SOCKET ENERGY MON 2PK</t>
        </is>
      </c>
      <c r="D44" s="11" t="n">
        <v>21</v>
      </c>
      <c r="E44" s="12" t="n">
        <v>17.5</v>
      </c>
    </row>
    <row r="45">
      <c r="A45" s="3" t="inlineStr">
        <is>
          <t>TC47</t>
        </is>
      </c>
      <c r="B45" s="3" t="inlineStr">
        <is>
          <t>Tplink</t>
        </is>
      </c>
      <c r="C45" s="3" t="inlineStr">
        <is>
          <t>OUTDOOR DUAL LENS PAN/TILT SEC CAM</t>
        </is>
      </c>
      <c r="D45" s="11" t="n">
        <v>106</v>
      </c>
      <c r="E45" s="12" t="n">
        <v>88.33</v>
      </c>
    </row>
    <row r="46">
      <c r="A46" s="3" t="inlineStr">
        <is>
          <t>TC42</t>
        </is>
      </c>
      <c r="B46" s="3" t="inlineStr">
        <is>
          <t>Tplink</t>
        </is>
      </c>
      <c r="C46" s="3" t="inlineStr">
        <is>
          <t>OUTDOOR PAN/TILT SECURTY WIFI CAMERA</t>
        </is>
      </c>
      <c r="D46" s="11" t="n">
        <v>55</v>
      </c>
      <c r="E46" s="12" t="n">
        <v>45.83</v>
      </c>
    </row>
    <row r="47">
      <c r="A47" s="3" t="inlineStr">
        <is>
          <t>TAPOC320WS</t>
        </is>
      </c>
      <c r="B47" s="3" t="inlineStr">
        <is>
          <t>Tplink</t>
        </is>
      </c>
      <c r="C47" s="3" t="inlineStr">
        <is>
          <t>OUTDOOR SECURITY WI-FI CAMERA</t>
        </is>
      </c>
      <c r="D47" s="11" t="n">
        <v>52</v>
      </c>
      <c r="E47" s="12" t="n">
        <v>43.33</v>
      </c>
    </row>
    <row r="48">
      <c r="A48" s="3" t="inlineStr">
        <is>
          <t>TC74</t>
        </is>
      </c>
      <c r="B48" s="3" t="inlineStr">
        <is>
          <t>Tplink</t>
        </is>
      </c>
      <c r="C48" s="3" t="inlineStr">
        <is>
          <t>PAN/TILT AI HOME SECURITY CAMERA</t>
        </is>
      </c>
      <c r="D48" s="11" t="n">
        <v>41</v>
      </c>
      <c r="E48" s="12" t="n">
        <v>34.17</v>
      </c>
    </row>
    <row r="49">
      <c r="A49" s="3" t="inlineStr">
        <is>
          <t>TAPOC201</t>
        </is>
      </c>
      <c r="B49" s="3" t="inlineStr">
        <is>
          <t>Tplink</t>
        </is>
      </c>
      <c r="C49" s="3" t="inlineStr">
        <is>
          <t>PAN/TILT SEC WIFI CAM BLK VERSION</t>
        </is>
      </c>
      <c r="D49" s="11" t="n">
        <v>29</v>
      </c>
      <c r="E49" s="12" t="n">
        <v>24.17</v>
      </c>
    </row>
    <row r="50">
      <c r="A50" s="3" t="inlineStr">
        <is>
          <t>TAPOS200B</t>
        </is>
      </c>
      <c r="B50" s="3" t="inlineStr">
        <is>
          <t>Tplink</t>
        </is>
      </c>
      <c r="C50" s="3" t="inlineStr">
        <is>
          <t>SMART BUTTON</t>
        </is>
      </c>
      <c r="D50" s="11" t="n">
        <v>15</v>
      </c>
      <c r="E50" s="12" t="n">
        <v>12.5</v>
      </c>
    </row>
    <row r="51">
      <c r="A51" s="3" t="inlineStr">
        <is>
          <t>TAPOT110</t>
        </is>
      </c>
      <c r="B51" s="3" t="inlineStr">
        <is>
          <t>Tplink</t>
        </is>
      </c>
      <c r="C51" s="3" t="inlineStr">
        <is>
          <t>SMART DOOR/WINDOW SENSOR</t>
        </is>
      </c>
      <c r="D51" s="11" t="n">
        <v>15</v>
      </c>
      <c r="E51" s="12" t="n">
        <v>12.5</v>
      </c>
    </row>
    <row r="52">
      <c r="A52" s="3" t="inlineStr">
        <is>
          <t>TAPOH500</t>
        </is>
      </c>
      <c r="B52" s="3" t="inlineStr">
        <is>
          <t>Tplink</t>
        </is>
      </c>
      <c r="C52" s="3" t="inlineStr">
        <is>
          <t>SMART HOMEBASE</t>
        </is>
      </c>
      <c r="D52" s="11" t="n">
        <v>169</v>
      </c>
      <c r="E52" s="12" t="n">
        <v>140.83</v>
      </c>
    </row>
    <row r="53">
      <c r="A53" s="3" t="inlineStr">
        <is>
          <t>TAPOH200</t>
        </is>
      </c>
      <c r="B53" s="3" t="inlineStr">
        <is>
          <t>Tplink</t>
        </is>
      </c>
      <c r="C53" s="3" t="inlineStr">
        <is>
          <t>SMART HUB</t>
        </is>
      </c>
      <c r="D53" s="11" t="n">
        <v>36</v>
      </c>
      <c r="E53" s="12" t="n">
        <v>30</v>
      </c>
    </row>
    <row r="54">
      <c r="A54" s="3" t="inlineStr">
        <is>
          <t>TAPOT100</t>
        </is>
      </c>
      <c r="B54" s="3" t="inlineStr">
        <is>
          <t>Tplink</t>
        </is>
      </c>
      <c r="C54" s="3" t="inlineStr">
        <is>
          <t>SMART MOTION SENSOR</t>
        </is>
      </c>
      <c r="D54" s="11" t="n">
        <v>18</v>
      </c>
      <c r="E54" s="12" t="n">
        <v>15</v>
      </c>
    </row>
    <row r="55">
      <c r="A55" s="3" t="inlineStr">
        <is>
          <t>TAPOT300</t>
        </is>
      </c>
      <c r="B55" s="3" t="inlineStr">
        <is>
          <t>Tplink</t>
        </is>
      </c>
      <c r="C55" s="3" t="inlineStr">
        <is>
          <t>SMART WATER LEAK SENSOR</t>
        </is>
      </c>
      <c r="D55" s="11" t="n">
        <v>22</v>
      </c>
      <c r="E55" s="12" t="n">
        <v>18.33</v>
      </c>
    </row>
    <row r="56">
      <c r="A56" s="3" t="inlineStr">
        <is>
          <t>TAPOL630</t>
        </is>
      </c>
      <c r="B56" s="3" t="inlineStr">
        <is>
          <t>Tplink</t>
        </is>
      </c>
      <c r="C56" s="3" t="inlineStr">
        <is>
          <t>SMART WI-FI SPOTLIGHT DIMMABLE</t>
        </is>
      </c>
      <c r="D56" s="11" t="n">
        <v>11</v>
      </c>
      <c r="E56" s="12" t="n">
        <v>9.17</v>
      </c>
    </row>
    <row r="57">
      <c r="A57" s="3" t="inlineStr">
        <is>
          <t>TAPOL6302PK</t>
        </is>
      </c>
      <c r="B57" s="3" t="inlineStr">
        <is>
          <t>Tplink</t>
        </is>
      </c>
      <c r="C57" s="3" t="inlineStr">
        <is>
          <t>SMART WI-FI SPOTLIGHT DIMMABLE 2PK</t>
        </is>
      </c>
      <c r="D57" s="11" t="n">
        <v>19</v>
      </c>
      <c r="E57" s="12" t="n">
        <v>15.83</v>
      </c>
    </row>
    <row r="58">
      <c r="A58" s="3" t="inlineStr">
        <is>
          <t>TAPOL6104PK</t>
        </is>
      </c>
      <c r="B58" s="3" t="inlineStr">
        <is>
          <t>Tplink</t>
        </is>
      </c>
      <c r="C58" s="3" t="inlineStr">
        <is>
          <t>SMART WI-FI SPOTLIGHT DIMMABLE 4PK</t>
        </is>
      </c>
      <c r="D58" s="11" t="n">
        <v>30</v>
      </c>
      <c r="E58" s="12" t="n">
        <v>25</v>
      </c>
    </row>
    <row r="59">
      <c r="A59" s="3" t="inlineStr">
        <is>
          <t>TAPOL6304PK</t>
        </is>
      </c>
      <c r="B59" s="3" t="inlineStr">
        <is>
          <t>Tplink</t>
        </is>
      </c>
      <c r="C59" s="3" t="inlineStr">
        <is>
          <t>SMART WI-FI SPOTLIGHT DIMMABLE 4PK</t>
        </is>
      </c>
      <c r="D59" s="11" t="n">
        <v>36</v>
      </c>
      <c r="E59" s="12" t="n">
        <v>30</v>
      </c>
    </row>
    <row r="60">
      <c r="A60" s="3" t="inlineStr">
        <is>
          <t>TAPOL530B2PK</t>
        </is>
      </c>
      <c r="B60" s="3" t="inlineStr">
        <is>
          <t>Tplink</t>
        </is>
      </c>
      <c r="C60" s="3" t="inlineStr">
        <is>
          <t>SMART WIFI LIGHT BULB MULTICOLOR</t>
        </is>
      </c>
      <c r="D60" s="11" t="n">
        <v>19</v>
      </c>
      <c r="E60" s="12" t="n">
        <v>15.83</v>
      </c>
    </row>
    <row r="61">
      <c r="A61" s="3" t="inlineStr">
        <is>
          <t>TAPOL535E</t>
        </is>
      </c>
      <c r="B61" s="3" t="inlineStr">
        <is>
          <t>Tplink</t>
        </is>
      </c>
      <c r="C61" s="3" t="inlineStr">
        <is>
          <t>SMART WIFI LIGHT BULB MULTICOLOR E27</t>
        </is>
      </c>
      <c r="D61" s="11" t="n">
        <v>14</v>
      </c>
      <c r="E61" s="12" t="n">
        <v>11.67</v>
      </c>
    </row>
    <row r="62">
      <c r="A62" s="3" t="inlineStr">
        <is>
          <t>TC93DKIT</t>
        </is>
      </c>
      <c r="B62" s="3" t="inlineStr">
        <is>
          <t>Tplink</t>
        </is>
      </c>
      <c r="C62" s="3" t="inlineStr">
        <is>
          <t>SOLAR DUAL LENS PAN/TILT SEC CAM KIT</t>
        </is>
      </c>
      <c r="D62" s="11" t="n">
        <v>157</v>
      </c>
      <c r="E62" s="12" t="n">
        <v>130.83</v>
      </c>
    </row>
    <row r="63">
      <c r="A63" s="3" t="inlineStr">
        <is>
          <t>TC50KIT</t>
        </is>
      </c>
      <c r="B63" s="3" t="inlineStr">
        <is>
          <t>Tplink</t>
        </is>
      </c>
      <c r="C63" s="3" t="inlineStr">
        <is>
          <t>SOLAR FLOOD PAN/TILT SEC CAM KIT</t>
        </is>
      </c>
      <c r="D63" s="11" t="n">
        <v>165</v>
      </c>
      <c r="E63" s="12" t="n">
        <v>137.5</v>
      </c>
    </row>
    <row r="64">
      <c r="A64" s="3" t="inlineStr">
        <is>
          <t>TAPOC710</t>
        </is>
      </c>
      <c r="B64" s="3" t="inlineStr">
        <is>
          <t>Tplink</t>
        </is>
      </c>
      <c r="C64" s="3" t="inlineStr">
        <is>
          <t>TAPO OUTDOOR SEC FLOODLIGHT CAM</t>
        </is>
      </c>
      <c r="D64" s="11" t="n">
        <v>103</v>
      </c>
      <c r="E64" s="12" t="n">
        <v>85.83</v>
      </c>
    </row>
    <row r="65">
      <c r="A65" s="3" t="inlineStr">
        <is>
          <t>TAPOC720</t>
        </is>
      </c>
      <c r="B65" s="3" t="inlineStr">
        <is>
          <t>Tplink</t>
        </is>
      </c>
      <c r="C65" s="3" t="inlineStr">
        <is>
          <t>TAPO SMART FLOODLIGHT CAMERA</t>
        </is>
      </c>
      <c r="D65" s="11" t="n">
        <v>117</v>
      </c>
      <c r="E65" s="12" t="n">
        <v>97.5</v>
      </c>
    </row>
    <row r="66">
      <c r="A66" s="3" t="inlineStr">
        <is>
          <t>TAPOT310</t>
        </is>
      </c>
      <c r="B66" s="3" t="inlineStr">
        <is>
          <t>Tplink</t>
        </is>
      </c>
      <c r="C66" s="3" t="inlineStr">
        <is>
          <t>TEMPERATURE AND HUMIDITY SENSOR</t>
        </is>
      </c>
      <c r="D66" s="11" t="n">
        <v>20</v>
      </c>
      <c r="E66" s="12" t="n">
        <v>16.67</v>
      </c>
    </row>
    <row r="67">
      <c r="A67" s="3" t="inlineStr">
        <is>
          <t>INSIGHTPTZ5425</t>
        </is>
      </c>
      <c r="B67" s="3" t="inlineStr">
        <is>
          <t>Tplink</t>
        </is>
      </c>
      <c r="C67" s="3" t="inlineStr">
        <is>
          <t>TP-LINK INSIGHT PTZ5425 4MP CAMERA</t>
        </is>
      </c>
      <c r="D67" s="11" t="n">
        <v>1393</v>
      </c>
      <c r="E67" s="12" t="n">
        <v>1160.83</v>
      </c>
    </row>
    <row r="68">
      <c r="A68" s="3" t="inlineStr">
        <is>
          <t>INSIHTS24528MM</t>
        </is>
      </c>
      <c r="B68" s="3" t="inlineStr">
        <is>
          <t>Tplink</t>
        </is>
      </c>
      <c r="C68" s="3" t="inlineStr">
        <is>
          <t>TP-LINK INSIGHT S245 2.8MM CAMERA</t>
        </is>
      </c>
      <c r="D68" s="11" t="n">
        <v>227</v>
      </c>
      <c r="E68" s="12" t="n">
        <v>189.17</v>
      </c>
    </row>
    <row r="69">
      <c r="A69" s="3" t="inlineStr">
        <is>
          <t>INSIHTS28528MM</t>
        </is>
      </c>
      <c r="B69" s="3" t="inlineStr">
        <is>
          <t>Tplink</t>
        </is>
      </c>
      <c r="C69" s="3" t="inlineStr">
        <is>
          <t>TP-LINK INSIGHT S285 2.8MM CAMERA</t>
        </is>
      </c>
      <c r="D69" s="11" t="n">
        <v>297</v>
      </c>
      <c r="E69" s="12" t="n">
        <v>247.5</v>
      </c>
    </row>
    <row r="70">
      <c r="A70" s="3" t="inlineStr">
        <is>
          <t>INIHT34544MM</t>
        </is>
      </c>
      <c r="B70" s="3" t="inlineStr">
        <is>
          <t>Tplink</t>
        </is>
      </c>
      <c r="C70" s="3" t="inlineStr">
        <is>
          <t>TP-LINK INSIGHT S345-4G 4MM CAMERA</t>
        </is>
      </c>
      <c r="D70" s="11" t="n">
        <v>486</v>
      </c>
      <c r="E70" s="12" t="n">
        <v>405</v>
      </c>
    </row>
    <row r="71">
      <c r="A71" s="3" t="inlineStr">
        <is>
          <t>INSIGHTS345ZI</t>
        </is>
      </c>
      <c r="B71" s="3" t="inlineStr">
        <is>
          <t>Tplink</t>
        </is>
      </c>
      <c r="C71" s="3" t="inlineStr">
        <is>
          <t>TP-LINK INSIGHT S345ZI CAMERA</t>
        </is>
      </c>
      <c r="D71" s="11" t="n">
        <v>389</v>
      </c>
      <c r="E71" s="12" t="n">
        <v>324.17</v>
      </c>
    </row>
    <row r="72">
      <c r="A72" s="3" t="inlineStr">
        <is>
          <t>INSIGHTS35528MM</t>
        </is>
      </c>
      <c r="B72" s="3" t="inlineStr">
        <is>
          <t>Tplink</t>
        </is>
      </c>
      <c r="C72" s="3" t="inlineStr">
        <is>
          <t>TP-LINK INSIGHT S355 2.8MM CAMERA</t>
        </is>
      </c>
      <c r="D72" s="11" t="n">
        <v>238</v>
      </c>
      <c r="E72" s="12" t="n">
        <v>198.33</v>
      </c>
    </row>
    <row r="73">
      <c r="A73" s="3" t="inlineStr">
        <is>
          <t>INSIGHTS3554MM</t>
        </is>
      </c>
      <c r="B73" s="3" t="inlineStr">
        <is>
          <t>Tplink</t>
        </is>
      </c>
      <c r="C73" s="3" t="inlineStr">
        <is>
          <t>TP-LINK INSIGHT S355 4MM CAMERA</t>
        </is>
      </c>
      <c r="D73" s="11" t="n">
        <v>238</v>
      </c>
      <c r="E73" s="12" t="n">
        <v>198.33</v>
      </c>
    </row>
    <row r="74">
      <c r="A74" s="3" t="inlineStr">
        <is>
          <t>INSIHTS38528MM</t>
        </is>
      </c>
      <c r="B74" s="3" t="inlineStr">
        <is>
          <t>Tplink</t>
        </is>
      </c>
      <c r="C74" s="3" t="inlineStr">
        <is>
          <t>TP-LINK INSIGHT S385 2.8MM NW CAM</t>
        </is>
      </c>
      <c r="D74" s="11" t="n">
        <v>292</v>
      </c>
      <c r="E74" s="12" t="n">
        <v>243.33</v>
      </c>
    </row>
    <row r="75">
      <c r="A75" s="3" t="inlineStr">
        <is>
          <t>INSIGHTS385PI</t>
        </is>
      </c>
      <c r="B75" s="3" t="inlineStr">
        <is>
          <t>Tplink</t>
        </is>
      </c>
      <c r="C75" s="3" t="inlineStr">
        <is>
          <t>TP-LINK INSIGHT S385PI CAMERA</t>
        </is>
      </c>
      <c r="D75" s="11" t="n">
        <v>535</v>
      </c>
      <c r="E75" s="12" t="n">
        <v>445.83</v>
      </c>
    </row>
    <row r="76">
      <c r="A76" s="3" t="inlineStr">
        <is>
          <t>INSIHTS44528MM</t>
        </is>
      </c>
      <c r="B76" s="3" t="inlineStr">
        <is>
          <t>Tplink</t>
        </is>
      </c>
      <c r="C76" s="3" t="inlineStr">
        <is>
          <t>TP-LINK INSIGHT S445 2.8MM CAMERA</t>
        </is>
      </c>
      <c r="D76" s="11" t="n">
        <v>216</v>
      </c>
      <c r="E76" s="12" t="n">
        <v>180</v>
      </c>
    </row>
    <row r="77">
      <c r="A77" s="3" t="inlineStr">
        <is>
          <t>INSIGHTS445ZI</t>
        </is>
      </c>
      <c r="B77" s="3" t="inlineStr">
        <is>
          <t>Tplink</t>
        </is>
      </c>
      <c r="C77" s="3" t="inlineStr">
        <is>
          <t>TP-LINK INSIGHT S445ZI CAMERA</t>
        </is>
      </c>
      <c r="D77" s="11" t="n">
        <v>362</v>
      </c>
      <c r="E77" s="12" t="n">
        <v>301.67</v>
      </c>
    </row>
    <row r="78">
      <c r="A78" s="3" t="inlineStr">
        <is>
          <t>INSIHTS4554MM</t>
        </is>
      </c>
      <c r="B78" s="3" t="inlineStr">
        <is>
          <t>Tplink</t>
        </is>
      </c>
      <c r="C78" s="3" t="inlineStr">
        <is>
          <t>TP-LINK INSIGHT S455 4MM CAMERA</t>
        </is>
      </c>
      <c r="D78" s="11" t="n">
        <v>227</v>
      </c>
      <c r="E78" s="12" t="n">
        <v>189.17</v>
      </c>
    </row>
    <row r="79">
      <c r="A79" s="3" t="inlineStr">
        <is>
          <t>INSIHTS48528MM</t>
        </is>
      </c>
      <c r="B79" s="3" t="inlineStr">
        <is>
          <t>Tplink</t>
        </is>
      </c>
      <c r="C79" s="3" t="inlineStr">
        <is>
          <t>TP-LINK INSIGHT S485 2.8MM CAMERA</t>
        </is>
      </c>
      <c r="D79" s="11" t="n">
        <v>287</v>
      </c>
      <c r="E79" s="12" t="n">
        <v>239.17</v>
      </c>
    </row>
    <row r="80">
      <c r="A80" s="3" t="inlineStr">
        <is>
          <t>INSIHTS4854MM</t>
        </is>
      </c>
      <c r="B80" s="3" t="inlineStr">
        <is>
          <t>Tplink</t>
        </is>
      </c>
      <c r="C80" s="3" t="inlineStr">
        <is>
          <t>TP-LINK INSIGHT S485 4MM CAMERA</t>
        </is>
      </c>
      <c r="D80" s="11" t="n">
        <v>287</v>
      </c>
      <c r="E80" s="12" t="n">
        <v>239.17</v>
      </c>
    </row>
    <row r="81">
      <c r="A81" s="3" t="inlineStr">
        <is>
          <t>VIINVR1004H4P</t>
        </is>
      </c>
      <c r="B81" s="3" t="inlineStr">
        <is>
          <t>Tplink</t>
        </is>
      </c>
      <c r="C81" s="3" t="inlineStr">
        <is>
          <t>TP-LINK VIGI NVR1004H-4P</t>
        </is>
      </c>
      <c r="D81" s="11" t="n">
        <v>265</v>
      </c>
      <c r="E81" s="12" t="n">
        <v>220.83</v>
      </c>
    </row>
    <row r="82">
      <c r="A82" s="3" t="inlineStr">
        <is>
          <t>VIGINVR1008H</t>
        </is>
      </c>
      <c r="B82" s="3" t="inlineStr">
        <is>
          <t>Tplink</t>
        </is>
      </c>
      <c r="C82" s="3" t="inlineStr">
        <is>
          <t>TP-LINK VIGI NVR1008H 8-CHANNEL NVR</t>
        </is>
      </c>
      <c r="D82" s="11" t="n">
        <v>222</v>
      </c>
      <c r="E82" s="12" t="n">
        <v>185</v>
      </c>
    </row>
    <row r="83">
      <c r="A83" s="3" t="inlineStr">
        <is>
          <t>VIINVR1008H8MP</t>
        </is>
      </c>
      <c r="B83" s="3" t="inlineStr">
        <is>
          <t>Tplink</t>
        </is>
      </c>
      <c r="C83" s="3" t="inlineStr">
        <is>
          <t>TP-LINK VIGI NVR1008H-8MP</t>
        </is>
      </c>
      <c r="D83" s="11" t="n">
        <v>400</v>
      </c>
      <c r="E83" s="12" t="n">
        <v>333.33</v>
      </c>
    </row>
    <row r="84">
      <c r="A84" s="3" t="inlineStr">
        <is>
          <t>VIGINVR1016H</t>
        </is>
      </c>
      <c r="B84" s="3" t="inlineStr">
        <is>
          <t>Tplink</t>
        </is>
      </c>
      <c r="C84" s="3" t="inlineStr">
        <is>
          <t>TP-LINK VIGI NVR1016H 16-CHANNEL NVR</t>
        </is>
      </c>
      <c r="D84" s="11" t="n">
        <v>238</v>
      </c>
      <c r="E84" s="12" t="n">
        <v>198.33</v>
      </c>
    </row>
    <row r="85">
      <c r="A85" s="3" t="inlineStr">
        <is>
          <t>VIGINVR2016H</t>
        </is>
      </c>
      <c r="B85" s="3" t="inlineStr">
        <is>
          <t>Tplink</t>
        </is>
      </c>
      <c r="C85" s="3" t="inlineStr">
        <is>
          <t>TP-LINK VIGI NVR2016H</t>
        </is>
      </c>
      <c r="D85" s="11" t="n">
        <v>540</v>
      </c>
      <c r="E85" s="12" t="n">
        <v>450</v>
      </c>
    </row>
    <row r="86">
      <c r="A86" s="3" t="inlineStr">
        <is>
          <t>VIGINVR4032H</t>
        </is>
      </c>
      <c r="B86" s="3" t="inlineStr">
        <is>
          <t>Tplink</t>
        </is>
      </c>
      <c r="C86" s="3" t="inlineStr">
        <is>
          <t>TP-LINK VIGI NVR4032H 32-CHANNEL NVR</t>
        </is>
      </c>
      <c r="D86" s="11" t="n">
        <v>902</v>
      </c>
      <c r="E86" s="12" t="n">
        <v>751.67</v>
      </c>
    </row>
    <row r="87">
      <c r="A87" s="3" t="inlineStr">
        <is>
          <t>VJB-240</t>
        </is>
      </c>
      <c r="B87" s="3" t="inlineStr">
        <is>
          <t>Tplink</t>
        </is>
      </c>
      <c r="C87" s="3" t="inlineStr">
        <is>
          <t>TP-LINK VJB-240 VIGI JUNCTION BOX</t>
        </is>
      </c>
      <c r="D87" s="11" t="n">
        <v>44</v>
      </c>
      <c r="E87" s="12" t="n">
        <v>36.67</v>
      </c>
    </row>
    <row r="88">
      <c r="A88" s="3" t="inlineStr">
        <is>
          <t>TD25</t>
        </is>
      </c>
      <c r="B88" s="3" t="inlineStr">
        <is>
          <t>Tplink</t>
        </is>
      </c>
      <c r="C88" s="3" t="inlineStr">
        <is>
          <t>VIDEO DOORBELL CAMERA 5MP IR</t>
        </is>
      </c>
      <c r="D88" s="11" t="n">
        <v>109</v>
      </c>
      <c r="E88" s="12" t="n">
        <v>90.83</v>
      </c>
    </row>
    <row r="89">
      <c r="A89" s="3" t="inlineStr">
        <is>
          <t>TAPOL530B2P-BUN</t>
        </is>
      </c>
      <c r="B89" s="3" t="inlineStr">
        <is>
          <t>Tplink</t>
        </is>
      </c>
      <c r="C89" s="3" t="inlineStr">
        <is>
          <t>WI-FI LIGHT BULB B22 2PK (X2 BUNDLE)</t>
        </is>
      </c>
      <c r="D89" s="11" t="n">
        <v>37</v>
      </c>
      <c r="E89" s="12" t="n">
        <v>30.83</v>
      </c>
    </row>
    <row r="90">
      <c r="A90" s="3" t="inlineStr">
        <is>
          <t>TAPOL530E2P-BUN</t>
        </is>
      </c>
      <c r="B90" s="3" t="inlineStr">
        <is>
          <t>Tplink</t>
        </is>
      </c>
      <c r="C90" s="3" t="inlineStr">
        <is>
          <t>WI-FI LIGHT BULB E27 2PK (X2 BUNDLE)</t>
        </is>
      </c>
      <c r="D90" s="11" t="n">
        <v>37</v>
      </c>
      <c r="E90" s="12" t="n">
        <v>30.83</v>
      </c>
    </row>
    <row r="91">
      <c r="A91" s="3" t="inlineStr">
        <is>
          <t>TAPOL530E2PK</t>
        </is>
      </c>
      <c r="B91" s="3" t="inlineStr">
        <is>
          <t>Tplink</t>
        </is>
      </c>
      <c r="C91" s="3" t="inlineStr">
        <is>
          <t>WI-FI LIGHT BULB MULTICOLOR E27 2PK</t>
        </is>
      </c>
      <c r="D91" s="11" t="n">
        <v>19</v>
      </c>
      <c r="E91" s="12" t="n">
        <v>15.83</v>
      </c>
    </row>
  </sheetData>
  <autoFilter ref="A2:E91"/>
  <pageMargins left="0.75" right="0.75" top="1" bottom="1" header="0.5" footer="0.5"/>
  <pageSetup orientation="portrait"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Servers &amp; Server Parts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DELL-MD4G1</t>
        </is>
      </c>
      <c r="B3" s="3" t="inlineStr">
        <is>
          <t>DELL</t>
        </is>
      </c>
      <c r="C3" s="3" t="inlineStr">
        <is>
          <t>DELL NVIDIARTX4500 ADAGEN 24G GDDR6</t>
        </is>
      </c>
      <c r="D3" s="11" t="n">
        <v>2954</v>
      </c>
      <c r="E3" s="12" t="n">
        <v>2461.67</v>
      </c>
    </row>
    <row r="4">
      <c r="A4" s="3" t="inlineStr">
        <is>
          <t>P51181-B21</t>
        </is>
      </c>
      <c r="B4" s="3" t="inlineStr">
        <is>
          <t>Hewlett Packard Enterprise</t>
        </is>
      </c>
      <c r="C4" s="3" t="inlineStr">
        <is>
          <t>BCM 5719 1GB 4P BASE-T OCP ADPTR</t>
        </is>
      </c>
      <c r="D4" s="11" t="n">
        <v>87</v>
      </c>
      <c r="E4" s="12" t="n">
        <v>72.5</v>
      </c>
    </row>
    <row r="5">
      <c r="A5" s="3" t="inlineStr">
        <is>
          <t>801888-B21</t>
        </is>
      </c>
      <c r="B5" s="3" t="inlineStr">
        <is>
          <t>Hewlett Packard Enterprise</t>
        </is>
      </c>
      <c r="C5" s="3" t="inlineStr">
        <is>
          <t>HP 4TB 6G SATA 3.5IN NHP MDL HDD</t>
        </is>
      </c>
      <c r="D5" s="11" t="n">
        <v>295</v>
      </c>
      <c r="E5" s="12" t="n">
        <v>245.83</v>
      </c>
    </row>
    <row r="6">
      <c r="A6" s="3" t="inlineStr">
        <is>
          <t>716199-B21</t>
        </is>
      </c>
      <c r="B6" s="3" t="inlineStr">
        <is>
          <t>Hewlett Packard Enterprise</t>
        </is>
      </c>
      <c r="C6" s="3" t="inlineStr">
        <is>
          <t>HP EXT 4.0M MINISAS HD TO MINISAS HD</t>
        </is>
      </c>
      <c r="D6" s="11" t="n">
        <v>260</v>
      </c>
      <c r="E6" s="12" t="n">
        <v>216.67</v>
      </c>
    </row>
    <row r="7">
      <c r="A7" s="3" t="inlineStr">
        <is>
          <t>TC468AAE</t>
        </is>
      </c>
      <c r="B7" s="3" t="inlineStr">
        <is>
          <t>Hewlett Packard Enterprise</t>
        </is>
      </c>
      <c r="C7" s="3" t="inlineStr">
        <is>
          <t>HP MSL 2024/4048/8096KMIP ENCRYP E-L</t>
        </is>
      </c>
      <c r="D7" s="11" t="n">
        <v>3758</v>
      </c>
      <c r="E7" s="12" t="n">
        <v>3131.67</v>
      </c>
    </row>
    <row r="8">
      <c r="A8" s="3" t="inlineStr">
        <is>
          <t>TC407AAE</t>
        </is>
      </c>
      <c r="B8" s="3" t="inlineStr">
        <is>
          <t>Hewlett Packard Enterprise</t>
        </is>
      </c>
      <c r="C8" s="3" t="inlineStr">
        <is>
          <t>HP STOREEVER AL TAPEASSURE ADV E- LI</t>
        </is>
      </c>
      <c r="D8" s="11" t="n">
        <v>939</v>
      </c>
      <c r="E8" s="12" t="n">
        <v>782.5</v>
      </c>
    </row>
    <row r="9">
      <c r="A9" s="3" t="inlineStr">
        <is>
          <t>TC406AAE</t>
        </is>
      </c>
      <c r="B9" s="3" t="inlineStr">
        <is>
          <t>Hewlett Packard Enterprise</t>
        </is>
      </c>
      <c r="C9" s="3" t="inlineStr">
        <is>
          <t>HP STOREEVER MSL TAPEASSURE ADV E- L</t>
        </is>
      </c>
      <c r="D9" s="11" t="n">
        <v>1566</v>
      </c>
      <c r="E9" s="12" t="n">
        <v>1305</v>
      </c>
    </row>
    <row r="10">
      <c r="A10" s="3" t="inlineStr">
        <is>
          <t>TC469AAE</t>
        </is>
      </c>
      <c r="B10" s="3" t="inlineStr">
        <is>
          <t>Hewlett Packard Enterprise</t>
        </is>
      </c>
      <c r="C10" s="3" t="inlineStr">
        <is>
          <t>HP STOREEVER MSL6480 ESKM ENCRYP E-L</t>
        </is>
      </c>
      <c r="D10" s="11" t="n">
        <v>5421</v>
      </c>
      <c r="E10" s="12" t="n">
        <v>4517.5</v>
      </c>
    </row>
    <row r="11">
      <c r="A11" s="3" t="inlineStr">
        <is>
          <t>TC445AAE</t>
        </is>
      </c>
      <c r="B11" s="3" t="inlineStr">
        <is>
          <t>Hewlett Packard Enterprise</t>
        </is>
      </c>
      <c r="C11" s="3" t="inlineStr">
        <is>
          <t>HP STOREEVER MSL6480TAPEASSURE ADV E</t>
        </is>
      </c>
      <c r="D11" s="11" t="n">
        <v>3162</v>
      </c>
      <c r="E11" s="12" t="n">
        <v>2635</v>
      </c>
    </row>
    <row r="12">
      <c r="A12" s="3" t="inlineStr">
        <is>
          <t>P40499-B21</t>
        </is>
      </c>
      <c r="B12" s="3" t="inlineStr">
        <is>
          <t>Hewlett Packard Enterprise</t>
        </is>
      </c>
      <c r="C12" s="3" t="inlineStr">
        <is>
          <t>HPE 1.92TB SATA RI SFF BC MV SSD</t>
        </is>
      </c>
      <c r="D12" s="11" t="n">
        <v>2108</v>
      </c>
      <c r="E12" s="12" t="n">
        <v>1756.67</v>
      </c>
    </row>
    <row r="13">
      <c r="A13" s="3" t="inlineStr">
        <is>
          <t>P64336-B21</t>
        </is>
      </c>
      <c r="B13" s="3" t="inlineStr">
        <is>
          <t>Hewlett Packard Enterprise</t>
        </is>
      </c>
      <c r="C13" s="3" t="inlineStr">
        <is>
          <t>HPE 16GB 1RX8 PC5-4800B-E STND KIT</t>
        </is>
      </c>
      <c r="D13" s="11" t="n">
        <v>873</v>
      </c>
      <c r="E13" s="12" t="n">
        <v>727.5</v>
      </c>
    </row>
    <row r="14">
      <c r="A14" s="3" t="inlineStr">
        <is>
          <t>P64846-B21</t>
        </is>
      </c>
      <c r="B14" s="3" t="inlineStr">
        <is>
          <t>Hewlett Packard Enterprise</t>
        </is>
      </c>
      <c r="C14" s="3" t="inlineStr">
        <is>
          <t>HPE 3.84T NVMERI SFF BC U.3ST V2 MV</t>
        </is>
      </c>
      <c r="D14" s="11" t="n">
        <v>3025</v>
      </c>
      <c r="E14" s="12" t="n">
        <v>2520.83</v>
      </c>
    </row>
    <row r="15">
      <c r="A15" s="3" t="inlineStr">
        <is>
          <t>P06033-B21</t>
        </is>
      </c>
      <c r="B15" s="3" t="inlineStr">
        <is>
          <t>Hewlett Packard Enterprise</t>
        </is>
      </c>
      <c r="C15" s="3" t="inlineStr">
        <is>
          <t>HPE 32GB 2RX4 PC4-3200AA-R SMART KIT</t>
        </is>
      </c>
      <c r="D15" s="11" t="n">
        <v>581</v>
      </c>
      <c r="E15" s="12" t="n">
        <v>484.17</v>
      </c>
    </row>
    <row r="16">
      <c r="A16" s="3" t="inlineStr">
        <is>
          <t>P43328-B21</t>
        </is>
      </c>
      <c r="B16" s="3" t="inlineStr">
        <is>
          <t>Hewlett Packard Enterprise</t>
        </is>
      </c>
      <c r="C16" s="3" t="inlineStr">
        <is>
          <t>HPE 32GB 2RX8 PC5-4800B-R SMART KIT</t>
        </is>
      </c>
      <c r="D16" s="11" t="n">
        <v>1322</v>
      </c>
      <c r="E16" s="12" t="n">
        <v>1101.67</v>
      </c>
    </row>
    <row r="17">
      <c r="A17" s="3" t="inlineStr">
        <is>
          <t>P40502-B21</t>
        </is>
      </c>
      <c r="B17" s="3" t="inlineStr">
        <is>
          <t>Hewlett Packard Enterprise</t>
        </is>
      </c>
      <c r="C17" s="3" t="inlineStr">
        <is>
          <t>HPE 480GB SATA MU SFF BC MV SSD</t>
        </is>
      </c>
      <c r="D17" s="11" t="n">
        <v>1110</v>
      </c>
      <c r="E17" s="12" t="n">
        <v>925</v>
      </c>
    </row>
    <row r="18">
      <c r="A18" s="3" t="inlineStr">
        <is>
          <t>P01366-B21</t>
        </is>
      </c>
      <c r="B18" s="3" t="inlineStr">
        <is>
          <t>Hewlett Packard Enterprise</t>
        </is>
      </c>
      <c r="C18" s="3" t="inlineStr">
        <is>
          <t>HPE 96W SMART STORAGE BATTERY 145MM</t>
        </is>
      </c>
      <c r="D18" s="11" t="n">
        <v>35</v>
      </c>
      <c r="E18" s="12" t="n">
        <v>29.17</v>
      </c>
    </row>
    <row r="19">
      <c r="A19" s="3" t="inlineStr">
        <is>
          <t>P72000-B21</t>
        </is>
      </c>
      <c r="B19" s="3" t="inlineStr">
        <is>
          <t>Hewlett Packard Enterprise</t>
        </is>
      </c>
      <c r="C19" s="3" t="inlineStr">
        <is>
          <t>HPE DL145 G11 MR216I-P 2SFF STG CBL</t>
        </is>
      </c>
      <c r="D19" s="11" t="n">
        <v>53</v>
      </c>
      <c r="E19" s="12" t="n">
        <v>44.17</v>
      </c>
    </row>
    <row r="20">
      <c r="A20" s="3" t="inlineStr">
        <is>
          <t>P71989-B21</t>
        </is>
      </c>
      <c r="B20" s="3" t="inlineStr">
        <is>
          <t>Hewlett Packard Enterprise</t>
        </is>
      </c>
      <c r="C20" s="3" t="inlineStr">
        <is>
          <t>HPE DL145 G11 X16 FHFL PCIE S2 RSR K</t>
        </is>
      </c>
      <c r="D20" s="11" t="n">
        <v>230</v>
      </c>
      <c r="E20" s="12" t="n">
        <v>191.67</v>
      </c>
    </row>
    <row r="21">
      <c r="A21" s="3" t="inlineStr">
        <is>
          <t>P85574-425</t>
        </is>
      </c>
      <c r="B21" s="3" t="inlineStr">
        <is>
          <t>Hewlett Packard Enterprise</t>
        </is>
      </c>
      <c r="C21" s="3" t="inlineStr">
        <is>
          <t>HPE DL20 G11 6333P 1X32G 4SFF EU SVR</t>
        </is>
      </c>
      <c r="D21" s="11" t="n">
        <v>4723</v>
      </c>
      <c r="E21" s="12" t="n">
        <v>3935.83</v>
      </c>
    </row>
    <row r="22">
      <c r="A22" s="3" t="inlineStr">
        <is>
          <t>P83118-425</t>
        </is>
      </c>
      <c r="B22" s="3" t="inlineStr">
        <is>
          <t>Hewlett Packard Enterprise</t>
        </is>
      </c>
      <c r="C22" s="3" t="inlineStr">
        <is>
          <t>HPE DL360 G11 4509Y 2X32G 8SFF SSD S</t>
        </is>
      </c>
      <c r="D22" s="11" t="n">
        <v>8814</v>
      </c>
      <c r="E22" s="12" t="n">
        <v>7345</v>
      </c>
    </row>
    <row r="23">
      <c r="A23" s="3" t="inlineStr">
        <is>
          <t>P71673-425</t>
        </is>
      </c>
      <c r="B23" s="3" t="inlineStr">
        <is>
          <t>Hewlett Packard Enterprise</t>
        </is>
      </c>
      <c r="C23" s="3" t="inlineStr">
        <is>
          <t>HPE DL360 G11 4510 64G 8SFF MR408I-O</t>
        </is>
      </c>
      <c r="D23" s="11" t="n">
        <v>9838</v>
      </c>
      <c r="E23" s="12" t="n">
        <v>8198.33</v>
      </c>
    </row>
    <row r="24">
      <c r="A24" s="3" t="inlineStr">
        <is>
          <t>P90003-425</t>
        </is>
      </c>
      <c r="B24" s="3" t="inlineStr">
        <is>
          <t>Hewlett Packard Enterprise</t>
        </is>
      </c>
      <c r="C24" s="3" t="inlineStr">
        <is>
          <t>HPE DL360 G12 6507P 2X32G 8SFF SSD S</t>
        </is>
      </c>
      <c r="D24" s="11" t="n">
        <v>9586</v>
      </c>
      <c r="E24" s="12" t="n">
        <v>7988.33</v>
      </c>
    </row>
    <row r="25">
      <c r="A25" s="3" t="inlineStr">
        <is>
          <t>867959-B21P</t>
        </is>
      </c>
      <c r="B25" s="3" t="inlineStr">
        <is>
          <t>Hewlett Packard Enterprise</t>
        </is>
      </c>
      <c r="C25" s="3" t="inlineStr">
        <is>
          <t>HPE DL360 GEN10 CTO SERV</t>
        </is>
      </c>
      <c r="D25" s="11" t="n">
        <v>747</v>
      </c>
      <c r="E25" s="12" t="n">
        <v>622.5</v>
      </c>
    </row>
    <row r="26">
      <c r="A26" s="3" t="inlineStr">
        <is>
          <t>P51911-B21</t>
        </is>
      </c>
      <c r="B26" s="3" t="inlineStr">
        <is>
          <t>Hewlett Packard Enterprise</t>
        </is>
      </c>
      <c r="C26" s="3" t="inlineStr">
        <is>
          <t>HPE DL360 GEN11 CPU1/OCP2 X8 ENABLE</t>
        </is>
      </c>
      <c r="D26" s="11" t="n">
        <v>40</v>
      </c>
      <c r="E26" s="12" t="n">
        <v>33.33</v>
      </c>
    </row>
    <row r="27">
      <c r="A27" s="3" t="inlineStr">
        <is>
          <t>P48918-B21</t>
        </is>
      </c>
      <c r="B27" s="3" t="inlineStr">
        <is>
          <t>Hewlett Packard Enterprise</t>
        </is>
      </c>
      <c r="C27" s="3" t="inlineStr">
        <is>
          <t>HPE DL360 GEN11 STG CNTRL ENABLE CBL</t>
        </is>
      </c>
      <c r="D27" s="11" t="n">
        <v>9</v>
      </c>
      <c r="E27" s="12" t="n">
        <v>7.5</v>
      </c>
    </row>
    <row r="28">
      <c r="A28" s="3" t="inlineStr">
        <is>
          <t>P81777-425</t>
        </is>
      </c>
      <c r="B28" s="3" t="inlineStr">
        <is>
          <t>Hewlett Packard Enterprise</t>
        </is>
      </c>
      <c r="C28" s="3" t="inlineStr">
        <is>
          <t>HPE DL380 G11 4509Y 2X32G 8SFF SSD S</t>
        </is>
      </c>
      <c r="D28" s="11" t="n">
        <v>8657</v>
      </c>
      <c r="E28" s="12" t="n">
        <v>7214.17</v>
      </c>
    </row>
    <row r="29">
      <c r="A29" s="3" t="inlineStr">
        <is>
          <t>P77235-425</t>
        </is>
      </c>
      <c r="B29" s="3" t="inlineStr">
        <is>
          <t>Hewlett Packard Enterprise</t>
        </is>
      </c>
      <c r="C29" s="3" t="inlineStr">
        <is>
          <t>HPE DL380 G11 4514Y 64G 8SFF EU SVR</t>
        </is>
      </c>
      <c r="D29" s="11" t="n">
        <v>8156</v>
      </c>
      <c r="E29" s="12" t="n">
        <v>6796.67</v>
      </c>
    </row>
    <row r="30">
      <c r="A30" s="3" t="inlineStr">
        <is>
          <t>P81785-425</t>
        </is>
      </c>
      <c r="B30" s="3" t="inlineStr">
        <is>
          <t>Hewlett Packard Enterprise</t>
        </is>
      </c>
      <c r="C30" s="3" t="inlineStr">
        <is>
          <t>HPE DL380 G11 5515+ 2X32G 8SFF SSD S</t>
        </is>
      </c>
      <c r="D30" s="11" t="n">
        <v>9411</v>
      </c>
      <c r="E30" s="12" t="n">
        <v>7842.5</v>
      </c>
    </row>
    <row r="31">
      <c r="A31" s="3" t="inlineStr">
        <is>
          <t>P77241-425</t>
        </is>
      </c>
      <c r="B31" s="3" t="inlineStr">
        <is>
          <t>Hewlett Packard Enterprise</t>
        </is>
      </c>
      <c r="C31" s="3" t="inlineStr">
        <is>
          <t>HPE DL380 G11 6526Y 1P 128G 8SFF EU</t>
        </is>
      </c>
      <c r="D31" s="11" t="n">
        <v>12370</v>
      </c>
      <c r="E31" s="12" t="n">
        <v>10308.33</v>
      </c>
    </row>
    <row r="32">
      <c r="A32" s="3" t="inlineStr">
        <is>
          <t>P48815-B21</t>
        </is>
      </c>
      <c r="B32" s="3" t="inlineStr">
        <is>
          <t>Hewlett Packard Enterprise</t>
        </is>
      </c>
      <c r="C32" s="3" t="inlineStr">
        <is>
          <t>HPE DL380 G11 8SFF X1 TM U.3 BC KIT</t>
        </is>
      </c>
      <c r="D32" s="11" t="n">
        <v>156</v>
      </c>
      <c r="E32" s="12" t="n">
        <v>130</v>
      </c>
    </row>
    <row r="33">
      <c r="A33" s="3" t="inlineStr">
        <is>
          <t>P48818-B21</t>
        </is>
      </c>
      <c r="B33" s="3" t="inlineStr">
        <is>
          <t>Hewlett Packard Enterprise</t>
        </is>
      </c>
      <c r="C33" s="3" t="inlineStr">
        <is>
          <t>HPE DL380/DL560 G11 HIGH PERF 2U HS</t>
        </is>
      </c>
      <c r="D33" s="11" t="n">
        <v>77</v>
      </c>
      <c r="E33" s="12" t="n">
        <v>64.17</v>
      </c>
    </row>
    <row r="34">
      <c r="A34" s="3" t="inlineStr">
        <is>
          <t>BC022A#ABU</t>
        </is>
      </c>
      <c r="B34" s="3" t="inlineStr">
        <is>
          <t>Hewlett Packard Enterprise</t>
        </is>
      </c>
      <c r="C34" s="3" t="inlineStr">
        <is>
          <t>HPE LTO-8 ULTRIUM 30750 INT TAPE DRI</t>
        </is>
      </c>
      <c r="D34" s="11" t="n">
        <v>7925</v>
      </c>
      <c r="E34" s="12" t="n">
        <v>6604.17</v>
      </c>
    </row>
    <row r="35">
      <c r="A35" s="3" t="inlineStr">
        <is>
          <t>P75207-425</t>
        </is>
      </c>
      <c r="B35" s="3" t="inlineStr">
        <is>
          <t>Hewlett Packard Enterprise</t>
        </is>
      </c>
      <c r="C35" s="3" t="inlineStr">
        <is>
          <t>HPE MICROSVR G11 E-2434 32G NHP EMEA</t>
        </is>
      </c>
      <c r="D35" s="11" t="n">
        <v>2927</v>
      </c>
      <c r="E35" s="12" t="n">
        <v>2439.17</v>
      </c>
    </row>
    <row r="36">
      <c r="A36" s="3" t="inlineStr">
        <is>
          <t>P74439-425</t>
        </is>
      </c>
      <c r="B36" s="3" t="inlineStr">
        <is>
          <t>Hewlett Packard Enterprise</t>
        </is>
      </c>
      <c r="C36" s="3" t="inlineStr">
        <is>
          <t>HPE MICROSVR G11 G7400 16G NHP EMEA</t>
        </is>
      </c>
      <c r="D36" s="11" t="n">
        <v>1983</v>
      </c>
      <c r="E36" s="12" t="n">
        <v>1652.5</v>
      </c>
    </row>
    <row r="37">
      <c r="A37" s="3" t="inlineStr">
        <is>
          <t>P49984-B21</t>
        </is>
      </c>
      <c r="B37" s="3" t="inlineStr">
        <is>
          <t>Hewlett Packard Enterprise</t>
        </is>
      </c>
      <c r="C37" s="3" t="inlineStr">
        <is>
          <t>HPE ML110 GEN11 REDUNDANT FAN KIT</t>
        </is>
      </c>
      <c r="D37" s="11" t="n">
        <v>89</v>
      </c>
      <c r="E37" s="12" t="n">
        <v>74.17</v>
      </c>
    </row>
    <row r="38">
      <c r="A38" s="3" t="inlineStr">
        <is>
          <t>P65095-421</t>
        </is>
      </c>
      <c r="B38" s="3" t="inlineStr">
        <is>
          <t>Hewlett Packard Enterprise</t>
        </is>
      </c>
      <c r="C38" s="3" t="inlineStr">
        <is>
          <t>HPE ML30 GEN11 E-2434 1P 16G HP SVR</t>
        </is>
      </c>
      <c r="D38" s="11" t="n">
        <v>3636</v>
      </c>
      <c r="E38" s="12" t="n">
        <v>3030</v>
      </c>
    </row>
    <row r="39">
      <c r="A39" s="3" t="inlineStr">
        <is>
          <t>P81775-425</t>
        </is>
      </c>
      <c r="B39" s="3" t="inlineStr">
        <is>
          <t>Hewlett Packard Enterprise</t>
        </is>
      </c>
      <c r="C39" s="3" t="inlineStr">
        <is>
          <t>HPE ML350 G11 4509Y 2X32G 8SFF SSD S</t>
        </is>
      </c>
      <c r="D39" s="11" t="n">
        <v>8917</v>
      </c>
      <c r="E39" s="12" t="n">
        <v>7430.83</v>
      </c>
    </row>
    <row r="40">
      <c r="A40" s="3" t="inlineStr">
        <is>
          <t>P87787-425</t>
        </is>
      </c>
      <c r="B40" s="3" t="inlineStr">
        <is>
          <t>Hewlett Packard Enterprise</t>
        </is>
      </c>
      <c r="C40" s="3" t="inlineStr">
        <is>
          <t>HPE ML350 G12 6505P 1X64G 8SFF SSD S</t>
        </is>
      </c>
      <c r="D40" s="11" t="n">
        <v>9910</v>
      </c>
      <c r="E40" s="12" t="n">
        <v>8258.33</v>
      </c>
    </row>
    <row r="41">
      <c r="A41" s="3" t="inlineStr">
        <is>
          <t>P47902-B21</t>
        </is>
      </c>
      <c r="B41" s="3" t="inlineStr">
        <is>
          <t>Hewlett Packard Enterprise</t>
        </is>
      </c>
      <c r="C41" s="3" t="inlineStr">
        <is>
          <t>HPE ML350 GEN11 SEC CPU FAN KIT</t>
        </is>
      </c>
      <c r="D41" s="11" t="n">
        <v>25</v>
      </c>
      <c r="E41" s="12" t="n">
        <v>20.83</v>
      </c>
    </row>
    <row r="42">
      <c r="A42" s="3" t="inlineStr">
        <is>
          <t>R0Q57A</t>
        </is>
      </c>
      <c r="B42" s="3" t="inlineStr">
        <is>
          <t>Hewlett Packard Enterprise</t>
        </is>
      </c>
      <c r="C42" s="3" t="inlineStr">
        <is>
          <t>HPE MSA 2.4TB SAS 10K SFF M2 HDD</t>
        </is>
      </c>
      <c r="D42" s="11" t="n">
        <v>731</v>
      </c>
      <c r="E42" s="12" t="n">
        <v>609.17</v>
      </c>
    </row>
    <row r="43">
      <c r="A43" s="3" t="inlineStr">
        <is>
          <t>P47229-B21</t>
        </is>
      </c>
      <c r="B43" s="3" t="inlineStr">
        <is>
          <t>Hewlett Packard Enterprise</t>
        </is>
      </c>
      <c r="C43" s="3" t="inlineStr">
        <is>
          <t>HPE PROLIANT ML350 GEN11 LFF OROC CA</t>
        </is>
      </c>
      <c r="D43" s="11" t="n">
        <v>161</v>
      </c>
      <c r="E43" s="12" t="n">
        <v>134.17</v>
      </c>
    </row>
    <row r="44">
      <c r="A44" s="3" t="inlineStr">
        <is>
          <t>P47184-B21</t>
        </is>
      </c>
      <c r="B44" s="3" t="inlineStr">
        <is>
          <t>Hewlett Packard Enterprise</t>
        </is>
      </c>
      <c r="C44" s="3" t="inlineStr">
        <is>
          <t>HPE SR932I-P GEN11 SPDM STORAGE CNTL</t>
        </is>
      </c>
      <c r="D44" s="11" t="n">
        <v>2500</v>
      </c>
      <c r="E44" s="12" t="n">
        <v>2083.33</v>
      </c>
    </row>
    <row r="45">
      <c r="A45" s="3" t="inlineStr">
        <is>
          <t>4X77A93556</t>
        </is>
      </c>
      <c r="B45" s="3" t="inlineStr">
        <is>
          <t>Lenovo</t>
        </is>
      </c>
      <c r="C45" s="3" t="inlineStr">
        <is>
          <t>16GB 1RX8 PC5-5600 ECC UDIMM-A</t>
        </is>
      </c>
      <c r="D45" s="11" t="n">
        <v>593</v>
      </c>
      <c r="E45" s="12" t="n">
        <v>494.17</v>
      </c>
    </row>
    <row r="46">
      <c r="A46" s="3" t="inlineStr">
        <is>
          <t>4X77A99752</t>
        </is>
      </c>
      <c r="B46" s="3" t="inlineStr">
        <is>
          <t>Lenovo</t>
        </is>
      </c>
      <c r="C46" s="3" t="inlineStr">
        <is>
          <t>32GB 2RX8 PC5-5600 ECC UDIMM</t>
        </is>
      </c>
      <c r="D46" s="11" t="n">
        <v>837</v>
      </c>
      <c r="E46" s="12" t="n">
        <v>697.5</v>
      </c>
    </row>
    <row r="47">
      <c r="A47" s="3" t="inlineStr">
        <is>
          <t>S760607D8FCTO1W</t>
        </is>
      </c>
      <c r="B47" s="3" t="inlineStr">
        <is>
          <t>Lenovo</t>
        </is>
      </c>
      <c r="C47" s="3" t="inlineStr">
        <is>
          <t>REFURB TS ST250 V2-3YR WARRANTY</t>
        </is>
      </c>
      <c r="D47" s="11" t="n">
        <v>3</v>
      </c>
      <c r="E47" s="12" t="n">
        <v>2.5</v>
      </c>
    </row>
    <row r="48">
      <c r="A48" s="3" t="inlineStr">
        <is>
          <t>4X97A81466</t>
        </is>
      </c>
      <c r="B48" s="3" t="inlineStr">
        <is>
          <t>Lenovo</t>
        </is>
      </c>
      <c r="C48" s="3" t="inlineStr">
        <is>
          <t>ST250 V2 RAID CABLE KIT</t>
        </is>
      </c>
      <c r="D48" s="11" t="n">
        <v>118</v>
      </c>
      <c r="E48" s="12" t="n">
        <v>98.33</v>
      </c>
    </row>
  </sheetData>
  <autoFilter ref="A2:E48"/>
  <pageMargins left="0.75" right="0.75" top="1" bottom="1" header="0.5" footer="0.5"/>
  <pageSetup orientation="portrait"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E1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Software &amp; Licences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SSP-1-12M-EDU</t>
        </is>
      </c>
      <c r="B3" s="3" t="inlineStr">
        <is>
          <t>Avast</t>
        </is>
      </c>
      <c r="C3" s="3" t="inlineStr">
        <is>
          <t>AVAST ESSENTIAL BUSINESS SECURITY</t>
        </is>
      </c>
      <c r="D3" s="11" t="n">
        <v>16</v>
      </c>
      <c r="E3" s="12" t="n">
        <v>13.33</v>
      </c>
    </row>
    <row r="4">
      <c r="A4" s="3" t="inlineStr">
        <is>
          <t>TZEM365</t>
        </is>
      </c>
      <c r="B4" s="3" t="inlineStr">
        <is>
          <t>Brother</t>
        </is>
      </c>
      <c r="C4" s="3" t="inlineStr">
        <is>
          <t>TZEM365 WHITE ON MATTE BLACK LABEL T</t>
        </is>
      </c>
      <c r="D4" s="11" t="n">
        <v>20</v>
      </c>
      <c r="E4" s="12" t="n">
        <v>16.67</v>
      </c>
    </row>
    <row r="5">
      <c r="A5" s="3" t="inlineStr">
        <is>
          <t>EP2-36894</t>
        </is>
      </c>
      <c r="B5" s="3" t="inlineStr">
        <is>
          <t>EPAY</t>
        </is>
      </c>
      <c r="C5" s="3" t="inlineStr">
        <is>
          <t>M365 FAMILY SUBSCR YR ONLINE ESD</t>
        </is>
      </c>
      <c r="D5" s="11" t="n">
        <v>98</v>
      </c>
      <c r="E5" s="12" t="n">
        <v>81.67</v>
      </c>
    </row>
    <row r="6">
      <c r="A6" s="3" t="inlineStr">
        <is>
          <t>BD371AAE</t>
        </is>
      </c>
      <c r="B6" s="3" t="inlineStr">
        <is>
          <t>Hewlett Packard Enterprise</t>
        </is>
      </c>
      <c r="C6" s="3" t="inlineStr">
        <is>
          <t>HP 3PAR APP SUITE FOR SQL E-MEDIA</t>
        </is>
      </c>
      <c r="D6" s="11" t="n">
        <v>20</v>
      </c>
      <c r="E6" s="12" t="n">
        <v>16.67</v>
      </c>
    </row>
    <row r="7">
      <c r="A7" s="3" t="inlineStr">
        <is>
          <t>JG265AAE</t>
        </is>
      </c>
      <c r="B7" s="3" t="inlineStr">
        <is>
          <t>Hewlett Packard Enterprise</t>
        </is>
      </c>
      <c r="C7" s="3" t="inlineStr">
        <is>
          <t>HP A-IMC BIMS S/W MODULE W/50-NODE E</t>
        </is>
      </c>
      <c r="D7" s="11" t="n">
        <v>3196</v>
      </c>
      <c r="E7" s="12" t="n">
        <v>2663.33</v>
      </c>
    </row>
    <row r="8">
      <c r="A8" s="3" t="inlineStr">
        <is>
          <t>B6957BAE</t>
        </is>
      </c>
      <c r="B8" s="3" t="inlineStr">
        <is>
          <t>Hewlett Packard Enterprise</t>
        </is>
      </c>
      <c r="C8" s="3" t="inlineStr">
        <is>
          <t>HP DATA PROT 61-250 SLOTS LIB E-LTU</t>
        </is>
      </c>
      <c r="D8" s="11" t="n">
        <v>7311</v>
      </c>
      <c r="E8" s="12" t="n">
        <v>6092.5</v>
      </c>
    </row>
    <row r="9">
      <c r="A9" s="3" t="inlineStr">
        <is>
          <t>B6953AAE</t>
        </is>
      </c>
      <c r="B9" s="3" t="inlineStr">
        <is>
          <t>Hewlett Packard Enterprise</t>
        </is>
      </c>
      <c r="C9" s="3" t="inlineStr">
        <is>
          <t>HP DATA PRT DREXT UNIX/NAS/SAN E-LTU</t>
        </is>
      </c>
      <c r="D9" s="11" t="n">
        <v>3871</v>
      </c>
      <c r="E9" s="12" t="n">
        <v>3225.83</v>
      </c>
    </row>
    <row r="10">
      <c r="A10" s="3" t="inlineStr">
        <is>
          <t>B7038AAE</t>
        </is>
      </c>
      <c r="B10" s="3" t="inlineStr">
        <is>
          <t>Hewlett Packard Enterprise</t>
        </is>
      </c>
      <c r="C10" s="3" t="inlineStr">
        <is>
          <t>HP DP ADVANCED BU TO DISK 1TB E-LTU</t>
        </is>
      </c>
      <c r="D10" s="11" t="n">
        <v>1134</v>
      </c>
      <c r="E10" s="12" t="n">
        <v>945</v>
      </c>
    </row>
    <row r="11">
      <c r="A11" s="3" t="inlineStr">
        <is>
          <t>B6963AAE</t>
        </is>
      </c>
      <c r="B11" s="3" t="inlineStr">
        <is>
          <t>Hewlett Packard Enterprise</t>
        </is>
      </c>
      <c r="C11" s="3" t="inlineStr">
        <is>
          <t>HP DP DR EXTN WIN/NWARE/LINUX E-LTU</t>
        </is>
      </c>
      <c r="D11" s="11" t="n">
        <v>852</v>
      </c>
      <c r="E11" s="12" t="n">
        <v>710</v>
      </c>
    </row>
    <row r="12">
      <c r="A12" s="3" t="inlineStr">
        <is>
          <t>TB737AAE</t>
        </is>
      </c>
      <c r="B12" s="3" t="inlineStr">
        <is>
          <t>Hewlett Packard Enterprise</t>
        </is>
      </c>
      <c r="C12" s="3" t="inlineStr">
        <is>
          <t>HP DP GRANULAR RECOVERY EXTENS SW E-</t>
        </is>
      </c>
      <c r="D12" s="11" t="n">
        <v>939</v>
      </c>
      <c r="E12" s="12" t="n">
        <v>782.5</v>
      </c>
    </row>
    <row r="13">
      <c r="A13" s="3" t="inlineStr">
        <is>
          <t>B6965BAE</t>
        </is>
      </c>
      <c r="B13" s="3" t="inlineStr">
        <is>
          <t>Hewlett Packard Enterprise</t>
        </is>
      </c>
      <c r="C13" s="3" t="inlineStr">
        <is>
          <t>HP DP ON-LINE BU FOR WIN E-LTU</t>
        </is>
      </c>
      <c r="D13" s="11" t="n">
        <v>1246</v>
      </c>
      <c r="E13" s="12" t="n">
        <v>1038.33</v>
      </c>
    </row>
    <row r="14">
      <c r="A14" s="3" t="inlineStr">
        <is>
          <t>TF521AAE</t>
        </is>
      </c>
      <c r="B14" s="3" t="inlineStr">
        <is>
          <t>Hewlett Packard Enterprise</t>
        </is>
      </c>
      <c r="C14" s="3" t="inlineStr">
        <is>
          <t>HP DP PERTB 1-9TB SW E-LTU</t>
        </is>
      </c>
      <c r="D14" s="11" t="n">
        <v>4531</v>
      </c>
      <c r="E14" s="12" t="n">
        <v>3775.83</v>
      </c>
    </row>
    <row r="15">
      <c r="A15" s="3" t="inlineStr">
        <is>
          <t>E6U59ABE</t>
        </is>
      </c>
      <c r="B15" s="3" t="inlineStr">
        <is>
          <t>Hewlett Packard Enterprise</t>
        </is>
      </c>
      <c r="C15" s="3" t="inlineStr">
        <is>
          <t>HP ILO ADV INCL 1YR TS U E-LTU</t>
        </is>
      </c>
      <c r="D15" s="11" t="n">
        <v>246</v>
      </c>
      <c r="E15" s="12" t="n">
        <v>205</v>
      </c>
    </row>
    <row r="16">
      <c r="A16" s="3" t="inlineStr">
        <is>
          <t>E6U64ABE</t>
        </is>
      </c>
      <c r="B16" s="3" t="inlineStr">
        <is>
          <t>Hewlett Packard Enterprise</t>
        </is>
      </c>
      <c r="C16" s="3" t="inlineStr">
        <is>
          <t>HP ILO ADV INCL 3YR TS U E-LTU</t>
        </is>
      </c>
      <c r="D16" s="11" t="n">
        <v>288</v>
      </c>
      <c r="E16" s="12" t="n">
        <v>240</v>
      </c>
    </row>
    <row r="17">
      <c r="A17" s="3" t="inlineStr">
        <is>
          <t>JG489AAE</t>
        </is>
      </c>
      <c r="B17" s="3" t="inlineStr">
        <is>
          <t>Hewlett Packard Enterprise</t>
        </is>
      </c>
      <c r="C17" s="3" t="inlineStr">
        <is>
          <t>HP IMC APM S/W MODULE W/25-MONITOR E</t>
        </is>
      </c>
      <c r="D17" s="11" t="n">
        <v>6073</v>
      </c>
      <c r="E17" s="12" t="n">
        <v>5060.83</v>
      </c>
    </row>
    <row r="18">
      <c r="A18" s="3" t="inlineStr">
        <is>
          <t>JG763AAE</t>
        </is>
      </c>
      <c r="B18" s="3" t="inlineStr">
        <is>
          <t>Hewlett Packard Enterprise</t>
        </is>
      </c>
      <c r="C18" s="3" t="inlineStr">
        <is>
          <t>HP IMC APM SW MOD ADD 25-MONITOR E-L</t>
        </is>
      </c>
      <c r="D18" s="11" t="n">
        <v>1900</v>
      </c>
      <c r="E18" s="12" t="n">
        <v>1583.33</v>
      </c>
    </row>
    <row r="19">
      <c r="A19" s="3" t="inlineStr">
        <is>
          <t>JG762AAE</t>
        </is>
      </c>
      <c r="B19" s="3" t="inlineStr">
        <is>
          <t>Hewlett Packard Enterprise</t>
        </is>
      </c>
      <c r="C19" s="3" t="inlineStr">
        <is>
          <t>HP IMC BIMS SW MOD ADD 50-NODE E-LTU</t>
        </is>
      </c>
      <c r="D19" s="11" t="n">
        <v>2851</v>
      </c>
      <c r="E19" s="12" t="n">
        <v>2375.83</v>
      </c>
    </row>
    <row r="20">
      <c r="A20" s="3" t="inlineStr">
        <is>
          <t>JG590AAE</t>
        </is>
      </c>
      <c r="B20" s="3" t="inlineStr">
        <is>
          <t>Hewlett Packard Enterprise</t>
        </is>
      </c>
      <c r="C20" s="3" t="inlineStr">
        <is>
          <t>HP IMC BSC WLAN MGR SW PLTFM 50 AP E</t>
        </is>
      </c>
      <c r="D20" s="11" t="n">
        <v>4174</v>
      </c>
      <c r="E20" s="12" t="n">
        <v>3478.33</v>
      </c>
    </row>
    <row r="21">
      <c r="A21" s="3" t="inlineStr">
        <is>
          <t>JF409AAE</t>
        </is>
      </c>
      <c r="B21" s="3" t="inlineStr">
        <is>
          <t>Hewlett Packard Enterprise</t>
        </is>
      </c>
      <c r="C21" s="3" t="inlineStr">
        <is>
          <t>HP IMC DIG SOFTWARE PROBE E-LTU</t>
        </is>
      </c>
      <c r="D21" s="11" t="n">
        <v>2087</v>
      </c>
      <c r="E21" s="12" t="n">
        <v>1739.17</v>
      </c>
    </row>
    <row r="22">
      <c r="A22" s="3" t="inlineStr">
        <is>
          <t>JG748AAE</t>
        </is>
      </c>
      <c r="B22" s="3" t="inlineStr">
        <is>
          <t>Hewlett Packard Enterprise</t>
        </is>
      </c>
      <c r="C22" s="3" t="inlineStr">
        <is>
          <t>HP IMC ENT SW PLAT W/ 50 NODES E-LTU</t>
        </is>
      </c>
      <c r="D22" s="11" t="n">
        <v>5317</v>
      </c>
      <c r="E22" s="12" t="n">
        <v>4430.83</v>
      </c>
    </row>
    <row r="23">
      <c r="A23" s="3" t="inlineStr">
        <is>
          <t>JG138AAE</t>
        </is>
      </c>
      <c r="B23" s="3" t="inlineStr">
        <is>
          <t>Hewlett Packard Enterprise</t>
        </is>
      </c>
      <c r="C23" s="3" t="inlineStr">
        <is>
          <t>HP IMC IAR SW E-LTU</t>
        </is>
      </c>
      <c r="D23" s="11" t="n">
        <v>6073</v>
      </c>
      <c r="E23" s="12" t="n">
        <v>5060.83</v>
      </c>
    </row>
    <row r="24">
      <c r="A24" s="3" t="inlineStr">
        <is>
          <t>JG146AAE</t>
        </is>
      </c>
      <c r="B24" s="3" t="inlineStr">
        <is>
          <t>Hewlett Packard Enterprise</t>
        </is>
      </c>
      <c r="C24" s="3" t="inlineStr">
        <is>
          <t>HP IMC IVM ADD 25-NODE E-LTU</t>
        </is>
      </c>
      <c r="D24" s="11" t="n">
        <v>1519</v>
      </c>
      <c r="E24" s="12" t="n">
        <v>1265.83</v>
      </c>
    </row>
    <row r="25">
      <c r="A25" s="3" t="inlineStr">
        <is>
          <t>JG144AAE</t>
        </is>
      </c>
      <c r="B25" s="3" t="inlineStr">
        <is>
          <t>Hewlett Packard Enterprise</t>
        </is>
      </c>
      <c r="C25" s="3" t="inlineStr">
        <is>
          <t>HP IMC IVM S/W MODULE W/25-NODE E-LT</t>
        </is>
      </c>
      <c r="D25" s="11" t="n">
        <v>2435</v>
      </c>
      <c r="E25" s="12" t="n">
        <v>2029.17</v>
      </c>
    </row>
    <row r="26">
      <c r="A26" s="3" t="inlineStr">
        <is>
          <t>JG143AAE</t>
        </is>
      </c>
      <c r="B26" s="3" t="inlineStr">
        <is>
          <t>Hewlett Packard Enterprise</t>
        </is>
      </c>
      <c r="C26" s="3" t="inlineStr">
        <is>
          <t>HP IMC MPLS TE MANAGER PACKAGE E-LTU</t>
        </is>
      </c>
      <c r="D26" s="11" t="n">
        <v>16669</v>
      </c>
      <c r="E26" s="12" t="n">
        <v>13890.83</v>
      </c>
    </row>
    <row r="27">
      <c r="A27" s="3" t="inlineStr">
        <is>
          <t>JF405AAE</t>
        </is>
      </c>
      <c r="B27" s="3" t="inlineStr">
        <is>
          <t>Hewlett Packard Enterprise</t>
        </is>
      </c>
      <c r="C27" s="3" t="inlineStr">
        <is>
          <t>HP IMC MVM ADD 50-NODE E-LTU</t>
        </is>
      </c>
      <c r="D27" s="11" t="n">
        <v>11394</v>
      </c>
      <c r="E27" s="12" t="n">
        <v>9495</v>
      </c>
    </row>
    <row r="28">
      <c r="A28" s="3" t="inlineStr">
        <is>
          <t>JF403AAE</t>
        </is>
      </c>
      <c r="B28" s="3" t="inlineStr">
        <is>
          <t>Hewlett Packard Enterprise</t>
        </is>
      </c>
      <c r="C28" s="3" t="inlineStr">
        <is>
          <t>HP IMC MVM BGP PACKAGE E-LTU</t>
        </is>
      </c>
      <c r="D28" s="11" t="n">
        <v>16669</v>
      </c>
      <c r="E28" s="12" t="n">
        <v>13890.83</v>
      </c>
    </row>
    <row r="29">
      <c r="A29" s="3" t="inlineStr">
        <is>
          <t>JF404AAE</t>
        </is>
      </c>
      <c r="B29" s="3" t="inlineStr">
        <is>
          <t>Hewlett Packard Enterprise</t>
        </is>
      </c>
      <c r="C29" s="3" t="inlineStr">
        <is>
          <t>HP IMC MVM CISCO DEVICE E-LTU</t>
        </is>
      </c>
      <c r="D29" s="11" t="n">
        <v>16669</v>
      </c>
      <c r="E29" s="12" t="n">
        <v>13890.83</v>
      </c>
    </row>
    <row r="30">
      <c r="A30" s="3" t="inlineStr">
        <is>
          <t>JF410AAE</t>
        </is>
      </c>
      <c r="B30" s="3" t="inlineStr">
        <is>
          <t>Hewlett Packard Enterprise</t>
        </is>
      </c>
      <c r="C30" s="3" t="inlineStr">
        <is>
          <t>HP IMC MVM S/W MODULE W/50-NODE E-LT</t>
        </is>
      </c>
      <c r="D30" s="11" t="n">
        <v>16669</v>
      </c>
      <c r="E30" s="12" t="n">
        <v>13890.83</v>
      </c>
    </row>
    <row r="31">
      <c r="A31" s="3" t="inlineStr">
        <is>
          <t>JG751AAE</t>
        </is>
      </c>
      <c r="B31" s="3" t="inlineStr">
        <is>
          <t>Hewlett Packard Enterprise</t>
        </is>
      </c>
      <c r="C31" s="3" t="inlineStr">
        <is>
          <t>HP IMC NTA SW MOD ADD 5-NODE E-LTU</t>
        </is>
      </c>
      <c r="D31" s="11" t="n">
        <v>1519</v>
      </c>
      <c r="E31" s="12" t="n">
        <v>1265.83</v>
      </c>
    </row>
    <row r="32">
      <c r="A32" s="3" t="inlineStr">
        <is>
          <t>JG750AAE</t>
        </is>
      </c>
      <c r="B32" s="3" t="inlineStr">
        <is>
          <t>Hewlett Packard Enterprise</t>
        </is>
      </c>
      <c r="C32" s="3" t="inlineStr">
        <is>
          <t>HP IMC NTA SW MOD W/ 5-NODE E-LTU</t>
        </is>
      </c>
      <c r="D32" s="11" t="n">
        <v>2279</v>
      </c>
      <c r="E32" s="12" t="n">
        <v>1899.17</v>
      </c>
    </row>
    <row r="33">
      <c r="A33" s="3" t="inlineStr">
        <is>
          <t>JF408AAE</t>
        </is>
      </c>
      <c r="B33" s="3" t="inlineStr">
        <is>
          <t>Hewlett Packard Enterprise</t>
        </is>
      </c>
      <c r="C33" s="3" t="inlineStr">
        <is>
          <t>HP IMC QOS MANAGER S/W MODULE E-LTU</t>
        </is>
      </c>
      <c r="D33" s="11" t="n">
        <v>11804</v>
      </c>
      <c r="E33" s="12" t="n">
        <v>9836.67</v>
      </c>
    </row>
    <row r="34">
      <c r="A34" s="3" t="inlineStr">
        <is>
          <t>JG495AAE</t>
        </is>
      </c>
      <c r="B34" s="3" t="inlineStr">
        <is>
          <t>Hewlett Packard Enterprise</t>
        </is>
      </c>
      <c r="C34" s="3" t="inlineStr">
        <is>
          <t>HP IMC RSM S/W MODULE W/E-LTU</t>
        </is>
      </c>
      <c r="D34" s="11" t="n">
        <v>574</v>
      </c>
      <c r="E34" s="12" t="n">
        <v>478.33</v>
      </c>
    </row>
    <row r="35">
      <c r="A35" s="3" t="inlineStr">
        <is>
          <t>JG398AAE</t>
        </is>
      </c>
      <c r="B35" s="3" t="inlineStr">
        <is>
          <t>Hewlett Packard Enterprise</t>
        </is>
      </c>
      <c r="C35" s="3" t="inlineStr">
        <is>
          <t>HP IMC SHM SOFTWARE MODULE E-LTU</t>
        </is>
      </c>
      <c r="D35" s="11" t="n">
        <v>4554</v>
      </c>
      <c r="E35" s="12" t="n">
        <v>3795</v>
      </c>
    </row>
    <row r="36">
      <c r="A36" s="3" t="inlineStr">
        <is>
          <t>JG139AAE</t>
        </is>
      </c>
      <c r="B36" s="3" t="inlineStr">
        <is>
          <t>Hewlett Packard Enterprise</t>
        </is>
      </c>
      <c r="C36" s="3" t="inlineStr">
        <is>
          <t>HP IMC SOM S/W MODULE E-LTU</t>
        </is>
      </c>
      <c r="D36" s="11" t="n">
        <v>23546</v>
      </c>
      <c r="E36" s="12" t="n">
        <v>19621.67</v>
      </c>
    </row>
    <row r="37">
      <c r="A37" s="3" t="inlineStr">
        <is>
          <t>JG749AAE</t>
        </is>
      </c>
      <c r="B37" s="3" t="inlineStr">
        <is>
          <t>Hewlett Packard Enterprise</t>
        </is>
      </c>
      <c r="C37" s="3" t="inlineStr">
        <is>
          <t>HP IMC STD AND ENT ADD 50-NODE E-LTU</t>
        </is>
      </c>
      <c r="D37" s="11" t="n">
        <v>2279</v>
      </c>
      <c r="E37" s="12" t="n">
        <v>1899.17</v>
      </c>
    </row>
    <row r="38">
      <c r="A38" s="3" t="inlineStr">
        <is>
          <t>JG747AAE</t>
        </is>
      </c>
      <c r="B38" s="3" t="inlineStr">
        <is>
          <t>Hewlett Packard Enterprise</t>
        </is>
      </c>
      <c r="C38" s="3" t="inlineStr">
        <is>
          <t>HP IMC STD SW PLAT W/ 50 NODES E-LTU</t>
        </is>
      </c>
      <c r="D38" s="11" t="n">
        <v>3148</v>
      </c>
      <c r="E38" s="12" t="n">
        <v>2623.33</v>
      </c>
    </row>
    <row r="39">
      <c r="A39" s="3" t="inlineStr">
        <is>
          <t>JG765AAE</t>
        </is>
      </c>
      <c r="B39" s="3" t="inlineStr">
        <is>
          <t>Hewlett Packard Enterprise</t>
        </is>
      </c>
      <c r="C39" s="3" t="inlineStr">
        <is>
          <t>HP IMC TAM SW MOD ADD 50-NODE E-LTU</t>
        </is>
      </c>
      <c r="D39" s="11" t="n">
        <v>760</v>
      </c>
      <c r="E39" s="12" t="n">
        <v>633.33</v>
      </c>
    </row>
    <row r="40">
      <c r="A40" s="3" t="inlineStr">
        <is>
          <t>JG764AAE</t>
        </is>
      </c>
      <c r="B40" s="3" t="inlineStr">
        <is>
          <t>Hewlett Packard Enterprise</t>
        </is>
      </c>
      <c r="C40" s="3" t="inlineStr">
        <is>
          <t>HP IMC TAM SW MOD W/ 50-NODE E-LTU</t>
        </is>
      </c>
      <c r="D40" s="11" t="n">
        <v>1140</v>
      </c>
      <c r="E40" s="12" t="n">
        <v>950</v>
      </c>
    </row>
    <row r="41">
      <c r="A41" s="3" t="inlineStr">
        <is>
          <t>JG753AAE</t>
        </is>
      </c>
      <c r="B41" s="3" t="inlineStr">
        <is>
          <t>Hewlett Packard Enterprise</t>
        </is>
      </c>
      <c r="C41" s="3" t="inlineStr">
        <is>
          <t>HP IMC UAM SW MOD ADD 50-USER E-LTU</t>
        </is>
      </c>
      <c r="D41" s="11" t="n">
        <v>760</v>
      </c>
      <c r="E41" s="12" t="n">
        <v>633.33</v>
      </c>
    </row>
    <row r="42">
      <c r="A42" s="3" t="inlineStr">
        <is>
          <t>JG761AAE</t>
        </is>
      </c>
      <c r="B42" s="3" t="inlineStr">
        <is>
          <t>Hewlett Packard Enterprise</t>
        </is>
      </c>
      <c r="C42" s="3" t="inlineStr">
        <is>
          <t>HP IMC UBA SW MOD ADD 50-USER E-LTU</t>
        </is>
      </c>
      <c r="D42" s="11" t="n">
        <v>1140</v>
      </c>
      <c r="E42" s="12" t="n">
        <v>950</v>
      </c>
    </row>
    <row r="43">
      <c r="A43" s="3" t="inlineStr">
        <is>
          <t>JG760AAE</t>
        </is>
      </c>
      <c r="B43" s="3" t="inlineStr">
        <is>
          <t>Hewlett Packard Enterprise</t>
        </is>
      </c>
      <c r="C43" s="3" t="inlineStr">
        <is>
          <t>HP IMC UBA SW MOD W/ 50-USER E-LTU</t>
        </is>
      </c>
      <c r="D43" s="11" t="n">
        <v>1900</v>
      </c>
      <c r="E43" s="12" t="n">
        <v>1583.33</v>
      </c>
    </row>
    <row r="44">
      <c r="A44" s="3" t="inlineStr">
        <is>
          <t>JF420AAE</t>
        </is>
      </c>
      <c r="B44" s="3" t="inlineStr">
        <is>
          <t>Hewlett Packard Enterprise</t>
        </is>
      </c>
      <c r="C44" s="3" t="inlineStr">
        <is>
          <t>HP IMC VPLS/MPLS VPN MGR PACKAGE E-L</t>
        </is>
      </c>
      <c r="D44" s="11" t="n">
        <v>6943</v>
      </c>
      <c r="E44" s="12" t="n">
        <v>5785.83</v>
      </c>
    </row>
    <row r="45">
      <c r="A45" s="3" t="inlineStr">
        <is>
          <t>JF415AAE</t>
        </is>
      </c>
      <c r="B45" s="3" t="inlineStr">
        <is>
          <t>Hewlett Packard Enterprise</t>
        </is>
      </c>
      <c r="C45" s="3" t="inlineStr">
        <is>
          <t>HP IMC WSM 50-ACCESS POINT E-LTU</t>
        </is>
      </c>
      <c r="D45" s="11" t="n">
        <v>1519</v>
      </c>
      <c r="E45" s="12" t="n">
        <v>1265.83</v>
      </c>
    </row>
    <row r="46">
      <c r="A46" s="3" t="inlineStr">
        <is>
          <t>JG142AAE</t>
        </is>
      </c>
      <c r="B46" s="3" t="inlineStr">
        <is>
          <t>Hewlett Packard Enterprise</t>
        </is>
      </c>
      <c r="C46" s="3" t="inlineStr">
        <is>
          <t>HP IMC WSM LSP E-LTU</t>
        </is>
      </c>
      <c r="D46" s="11" t="n">
        <v>4557</v>
      </c>
      <c r="E46" s="12" t="n">
        <v>3797.5</v>
      </c>
    </row>
    <row r="47">
      <c r="A47" s="3" t="inlineStr">
        <is>
          <t>JF414AAE</t>
        </is>
      </c>
      <c r="B47" s="3" t="inlineStr">
        <is>
          <t>Hewlett Packard Enterprise</t>
        </is>
      </c>
      <c r="C47" s="3" t="inlineStr">
        <is>
          <t>HP IMC WSM S/W MODULE WITH 50-AP E-L</t>
        </is>
      </c>
      <c r="D47" s="11" t="n">
        <v>2087</v>
      </c>
      <c r="E47" s="12" t="n">
        <v>1739.17</v>
      </c>
    </row>
    <row r="48">
      <c r="A48" s="3" t="inlineStr">
        <is>
          <t>TC444AAE</t>
        </is>
      </c>
      <c r="B48" s="3" t="inlineStr">
        <is>
          <t>Hewlett Packard Enterprise</t>
        </is>
      </c>
      <c r="C48" s="3" t="inlineStr">
        <is>
          <t>HP STOREEVER MSL6480 CV-TL E-LTU</t>
        </is>
      </c>
      <c r="D48" s="11" t="n">
        <v>4</v>
      </c>
      <c r="E48" s="12" t="n">
        <v>3.33</v>
      </c>
    </row>
    <row r="49">
      <c r="A49" s="3" t="inlineStr">
        <is>
          <t>P77103-A21</t>
        </is>
      </c>
      <c r="B49" s="3" t="inlineStr">
        <is>
          <t>Hewlett Packard Enterprise</t>
        </is>
      </c>
      <c r="C49" s="3" t="inlineStr">
        <is>
          <t>MS WS25 10C ESS ROK EU SW</t>
        </is>
      </c>
      <c r="D49" s="11" t="n">
        <v>352</v>
      </c>
      <c r="E49" s="12" t="n">
        <v>293.33</v>
      </c>
    </row>
    <row r="50">
      <c r="A50" s="3" t="inlineStr">
        <is>
          <t>P77102-B21</t>
        </is>
      </c>
      <c r="B50" s="3" t="inlineStr">
        <is>
          <t>Hewlett Packard Enterprise</t>
        </is>
      </c>
      <c r="C50" s="3" t="inlineStr">
        <is>
          <t>MS WS25 16C DC REASS ROK EN/FR/DE/ES</t>
        </is>
      </c>
      <c r="D50" s="11" t="n">
        <v>6350</v>
      </c>
      <c r="E50" s="12" t="n">
        <v>5291.67</v>
      </c>
    </row>
    <row r="51">
      <c r="A51" s="3" t="inlineStr">
        <is>
          <t>P77118-B21</t>
        </is>
      </c>
      <c r="B51" s="3" t="inlineStr">
        <is>
          <t>Hewlett Packard Enterprise</t>
        </is>
      </c>
      <c r="C51" s="3" t="inlineStr">
        <is>
          <t>MS WS25 RDS 1USR CAL WW LTU</t>
        </is>
      </c>
      <c r="D51" s="11" t="n">
        <v>218</v>
      </c>
      <c r="E51" s="12" t="n">
        <v>181.67</v>
      </c>
    </row>
    <row r="52">
      <c r="A52" s="3" t="inlineStr">
        <is>
          <t>G5J64AAE</t>
        </is>
      </c>
      <c r="B52" s="3" t="inlineStr">
        <is>
          <t>Hewlett Packard Enterprise</t>
        </is>
      </c>
      <c r="C52" s="3" t="inlineStr">
        <is>
          <t>RHEL SUR 2 SCKT 4 GST 3YR 24X7 E-LTU</t>
        </is>
      </c>
      <c r="D52" s="11" t="n">
        <v>5283</v>
      </c>
      <c r="E52" s="12" t="n">
        <v>4402.5</v>
      </c>
    </row>
    <row r="53">
      <c r="A53" s="3" t="inlineStr">
        <is>
          <t>G5J63AAE</t>
        </is>
      </c>
      <c r="B53" s="3" t="inlineStr">
        <is>
          <t>Hewlett Packard Enterprise</t>
        </is>
      </c>
      <c r="C53" s="3" t="inlineStr">
        <is>
          <t>RHEL SVR 2 SCKT 4 GST 1YR 9X5 E-LTU</t>
        </is>
      </c>
      <c r="D53" s="11" t="n">
        <v>1084</v>
      </c>
      <c r="E53" s="12" t="n">
        <v>903.33</v>
      </c>
    </row>
    <row r="54">
      <c r="A54" s="3" t="inlineStr">
        <is>
          <t>G5J65AAE</t>
        </is>
      </c>
      <c r="B54" s="3" t="inlineStr">
        <is>
          <t>Hewlett Packard Enterprise</t>
        </is>
      </c>
      <c r="C54" s="3" t="inlineStr">
        <is>
          <t>RHEL SVR 2 SCKT 4 GST 3YR 9X5 E-LTU</t>
        </is>
      </c>
      <c r="D54" s="11" t="n">
        <v>3250</v>
      </c>
      <c r="E54" s="12" t="n">
        <v>2708.33</v>
      </c>
    </row>
    <row r="55">
      <c r="A55" s="3" t="inlineStr">
        <is>
          <t>G3J28AAE</t>
        </is>
      </c>
      <c r="B55" s="3" t="inlineStr">
        <is>
          <t>Hewlett Packard Enterprise</t>
        </is>
      </c>
      <c r="C55" s="3" t="inlineStr">
        <is>
          <t>RHEL SVR 2 SCKT/2 GST 1YR 24X7 E-LTU</t>
        </is>
      </c>
      <c r="D55" s="11" t="n">
        <v>1174</v>
      </c>
      <c r="E55" s="12" t="n">
        <v>978.33</v>
      </c>
    </row>
    <row r="56">
      <c r="A56" s="3" t="inlineStr">
        <is>
          <t>G3J30AAE</t>
        </is>
      </c>
      <c r="B56" s="3" t="inlineStr">
        <is>
          <t>Hewlett Packard Enterprise</t>
        </is>
      </c>
      <c r="C56" s="3" t="inlineStr">
        <is>
          <t>RHEL SVR 2 SCKT/2 GST 3YR 24X7 E-LTU</t>
        </is>
      </c>
      <c r="D56" s="11" t="n">
        <v>3520</v>
      </c>
      <c r="E56" s="12" t="n">
        <v>2933.33</v>
      </c>
    </row>
    <row r="57">
      <c r="A57" s="3" t="inlineStr">
        <is>
          <t>G3J31AAE</t>
        </is>
      </c>
      <c r="B57" s="3" t="inlineStr">
        <is>
          <t>Hewlett Packard Enterprise</t>
        </is>
      </c>
      <c r="C57" s="3" t="inlineStr">
        <is>
          <t>RHEL SVR 2 SCKT/2 GST 3YR 9X5 E-LTU</t>
        </is>
      </c>
      <c r="D57" s="11" t="n">
        <v>1669</v>
      </c>
      <c r="E57" s="12" t="n">
        <v>1390.83</v>
      </c>
    </row>
    <row r="58">
      <c r="A58" s="3" t="inlineStr">
        <is>
          <t>G3J22AAE</t>
        </is>
      </c>
      <c r="B58" s="3" t="inlineStr">
        <is>
          <t>Hewlett Packard Enterprise</t>
        </is>
      </c>
      <c r="C58" s="3" t="inlineStr">
        <is>
          <t>RHEL VRTL DC 2 SCKT 1YR 24X7 E-LTU</t>
        </is>
      </c>
      <c r="D58" s="11" t="n">
        <v>3974</v>
      </c>
      <c r="E58" s="12" t="n">
        <v>3311.67</v>
      </c>
    </row>
    <row r="59">
      <c r="A59" s="3" t="inlineStr">
        <is>
          <t>G3J24AAE</t>
        </is>
      </c>
      <c r="B59" s="3" t="inlineStr">
        <is>
          <t>Hewlett Packard Enterprise</t>
        </is>
      </c>
      <c r="C59" s="3" t="inlineStr">
        <is>
          <t>RHEL VRTL DC 2 SCKT 3YR 24X7 E-LTU</t>
        </is>
      </c>
      <c r="D59" s="11" t="n">
        <v>11809</v>
      </c>
      <c r="E59" s="12" t="n">
        <v>9840.83</v>
      </c>
    </row>
    <row r="60">
      <c r="A60" s="3" t="inlineStr">
        <is>
          <t>VSRX-1G-STD</t>
        </is>
      </c>
      <c r="B60" s="3" t="inlineStr">
        <is>
          <t>Juniper</t>
        </is>
      </c>
      <c r="C60" s="3" t="inlineStr">
        <is>
          <t>1G THROUGHPUT PERPETUAL LICENSE-VSRX</t>
        </is>
      </c>
      <c r="D60" s="11" t="n">
        <v>3261</v>
      </c>
      <c r="E60" s="12" t="n">
        <v>2717.5</v>
      </c>
    </row>
    <row r="61">
      <c r="A61" s="3" t="inlineStr">
        <is>
          <t>S-QFX5K-C1-A2-3</t>
        </is>
      </c>
      <c r="B61" s="3" t="inlineStr">
        <is>
          <t>Juniper</t>
        </is>
      </c>
      <c r="C61" s="3" t="inlineStr">
        <is>
          <t>3 YR ADV2 LICENSE FOR CLASS 1 QFX5K</t>
        </is>
      </c>
      <c r="D61" s="11" t="n">
        <v>8538</v>
      </c>
      <c r="E61" s="12" t="n">
        <v>7115</v>
      </c>
    </row>
    <row r="62">
      <c r="A62" s="3" t="inlineStr">
        <is>
          <t>S-QFX5K-C1-P1-3</t>
        </is>
      </c>
      <c r="B62" s="3" t="inlineStr">
        <is>
          <t>Juniper</t>
        </is>
      </c>
      <c r="C62" s="3" t="inlineStr">
        <is>
          <t>3 YR PREM 1 LICENSE FOR CLASS 1 QFX5</t>
        </is>
      </c>
      <c r="D62" s="11" t="n">
        <v>13587</v>
      </c>
      <c r="E62" s="12" t="n">
        <v>11322.5</v>
      </c>
    </row>
    <row r="63">
      <c r="A63" s="3" t="inlineStr">
        <is>
          <t>JS-SECDIR-5</t>
        </is>
      </c>
      <c r="B63" s="3" t="inlineStr">
        <is>
          <t>Juniper</t>
        </is>
      </c>
      <c r="C63" s="3" t="inlineStr">
        <is>
          <t>JSA - JS SECURITY DIRECTOR 5 DEVICES</t>
        </is>
      </c>
      <c r="D63" s="11" t="n">
        <v>382</v>
      </c>
      <c r="E63" s="12" t="n">
        <v>318.33</v>
      </c>
    </row>
    <row r="64">
      <c r="A64" s="3" t="inlineStr">
        <is>
          <t>JUNOS-64</t>
        </is>
      </c>
      <c r="B64" s="3" t="inlineStr">
        <is>
          <t>Juniper</t>
        </is>
      </c>
      <c r="C64" s="3" t="inlineStr">
        <is>
          <t>JUNOS 64-BIT STANDARD SOFTWARE SUITE</t>
        </is>
      </c>
      <c r="D64" s="11" t="n">
        <v>7527</v>
      </c>
      <c r="E64" s="12" t="n">
        <v>6272.5</v>
      </c>
    </row>
    <row r="65">
      <c r="A65" s="3" t="inlineStr">
        <is>
          <t>S-EX-MACSEC-C2P</t>
        </is>
      </c>
      <c r="B65" s="3" t="inlineStr">
        <is>
          <t>Juniper</t>
        </is>
      </c>
      <c r="C65" s="3" t="inlineStr">
        <is>
          <t>SW  EX 24 PORT C2 MACSEC PRPL</t>
        </is>
      </c>
      <c r="D65" s="11" t="n">
        <v>667</v>
      </c>
      <c r="E65" s="12" t="n">
        <v>555.83</v>
      </c>
    </row>
    <row r="66">
      <c r="A66" s="3" t="inlineStr">
        <is>
          <t>S-SRX1500-A1-1</t>
        </is>
      </c>
      <c r="B66" s="3" t="inlineStr">
        <is>
          <t>Juniper</t>
        </is>
      </c>
      <c r="C66" s="3" t="inlineStr">
        <is>
          <t>SW A1 IPS APPSECURE W/CS 1YR</t>
        </is>
      </c>
      <c r="D66" s="11" t="n">
        <v>4992</v>
      </c>
      <c r="E66" s="12" t="n">
        <v>4160</v>
      </c>
    </row>
    <row r="67">
      <c r="A67" s="3" t="inlineStr">
        <is>
          <t>S-SRX5400-A1-1</t>
        </is>
      </c>
      <c r="B67" s="3" t="inlineStr">
        <is>
          <t>Juniper</t>
        </is>
      </c>
      <c r="C67" s="3" t="inlineStr">
        <is>
          <t>SW A1 IPS APPSECURE WCS 1YR</t>
        </is>
      </c>
      <c r="D67" s="11" t="n">
        <v>30625</v>
      </c>
      <c r="E67" s="12" t="n">
        <v>25520.83</v>
      </c>
    </row>
    <row r="68">
      <c r="A68" s="3" t="inlineStr">
        <is>
          <t>S-SRX4200-A1-3</t>
        </is>
      </c>
      <c r="B68" s="3" t="inlineStr">
        <is>
          <t>Juniper</t>
        </is>
      </c>
      <c r="C68" s="3" t="inlineStr">
        <is>
          <t>SW A1 IPS APPSECURE WCS 3YR</t>
        </is>
      </c>
      <c r="D68" s="11" t="n">
        <v>54865</v>
      </c>
      <c r="E68" s="12" t="n">
        <v>45720.83</v>
      </c>
    </row>
    <row r="69">
      <c r="A69" s="3" t="inlineStr">
        <is>
          <t>S-ALL-S-DV-P</t>
        </is>
      </c>
      <c r="B69" s="3" t="inlineStr">
        <is>
          <t>Juniper</t>
        </is>
      </c>
      <c r="C69" s="3" t="inlineStr">
        <is>
          <t>SW ALLPLATFORMS DIGITALVOUCHER PERPE</t>
        </is>
      </c>
      <c r="D69" s="11" t="n">
        <v>3</v>
      </c>
      <c r="E69" s="12" t="n">
        <v>2.5</v>
      </c>
    </row>
    <row r="70">
      <c r="A70" s="3" t="inlineStr">
        <is>
          <t>S-EACX-100G-A1P</t>
        </is>
      </c>
      <c r="B70" s="3" t="inlineStr">
        <is>
          <t>Juniper</t>
        </is>
      </c>
      <c r="C70" s="3" t="inlineStr">
        <is>
          <t>SW EACX A1 SW 100G PERPETUAL WO</t>
        </is>
      </c>
      <c r="D70" s="11" t="n">
        <v>1433</v>
      </c>
      <c r="E70" s="12" t="n">
        <v>1194.17</v>
      </c>
    </row>
    <row r="71">
      <c r="A71" s="3" t="inlineStr">
        <is>
          <t>S-EX-P-C2-P</t>
        </is>
      </c>
      <c r="B71" s="3" t="inlineStr">
        <is>
          <t>Juniper</t>
        </is>
      </c>
      <c r="C71" s="3" t="inlineStr">
        <is>
          <t>SW EX P C2 PRPL</t>
        </is>
      </c>
      <c r="D71" s="11" t="n">
        <v>1921</v>
      </c>
      <c r="E71" s="12" t="n">
        <v>1600.83</v>
      </c>
    </row>
    <row r="72">
      <c r="A72" s="3" t="inlineStr">
        <is>
          <t>S-JSPLT-S1-P</t>
        </is>
      </c>
      <c r="B72" s="3" t="inlineStr">
        <is>
          <t>Juniper</t>
        </is>
      </c>
      <c r="C72" s="3" t="inlineStr">
        <is>
          <t>SW JSPLT S1 W/O CS PRPL</t>
        </is>
      </c>
      <c r="D72" s="11" t="n">
        <v>1225</v>
      </c>
      <c r="E72" s="12" t="n">
        <v>1020.83</v>
      </c>
    </row>
    <row r="73">
      <c r="A73" s="3" t="inlineStr">
        <is>
          <t>S-MX-1C-P1-C1-3</t>
        </is>
      </c>
      <c r="B73" s="3" t="inlineStr">
        <is>
          <t>Juniper</t>
        </is>
      </c>
      <c r="C73" s="3" t="inlineStr">
        <is>
          <t>SW MX 1C P1 C1 WCS 3 YR</t>
        </is>
      </c>
      <c r="D73" s="11" t="n">
        <v>7280</v>
      </c>
      <c r="E73" s="12" t="n">
        <v>6066.67</v>
      </c>
    </row>
    <row r="74">
      <c r="A74" s="3" t="inlineStr">
        <is>
          <t>S-MX-4C-A1-C1-P</t>
        </is>
      </c>
      <c r="B74" s="3" t="inlineStr">
        <is>
          <t>Juniper</t>
        </is>
      </c>
      <c r="C74" s="3" t="inlineStr">
        <is>
          <t>SW MX 4C A1 C1 W/OUT CS PRPL</t>
        </is>
      </c>
      <c r="D74" s="11" t="n">
        <v>24260</v>
      </c>
      <c r="E74" s="12" t="n">
        <v>20216.67</v>
      </c>
    </row>
    <row r="75">
      <c r="A75" s="3" t="inlineStr">
        <is>
          <t>S-MX-4C-P1-C1-P</t>
        </is>
      </c>
      <c r="B75" s="3" t="inlineStr">
        <is>
          <t>Juniper</t>
        </is>
      </c>
      <c r="C75" s="3" t="inlineStr">
        <is>
          <t>SW MX 4C P1 C1 W/OUT CS PRPL</t>
        </is>
      </c>
      <c r="D75" s="11" t="n">
        <v>36390</v>
      </c>
      <c r="E75" s="12" t="n">
        <v>30325</v>
      </c>
    </row>
    <row r="76">
      <c r="A76" s="3" t="inlineStr">
        <is>
          <t>S-MX-SSBL-1K-P</t>
        </is>
      </c>
      <c r="B76" s="3" t="inlineStr">
        <is>
          <t>Juniper</t>
        </is>
      </c>
      <c r="C76" s="3" t="inlineStr">
        <is>
          <t>SW MX-SSBL1K W/OUT CS PRPL</t>
        </is>
      </c>
      <c r="D76" s="11" t="n">
        <v>1422</v>
      </c>
      <c r="E76" s="12" t="n">
        <v>1185</v>
      </c>
    </row>
    <row r="77">
      <c r="A77" s="3" t="inlineStr">
        <is>
          <t>S-SRX320-P1-3</t>
        </is>
      </c>
      <c r="B77" s="3" t="inlineStr">
        <is>
          <t>Juniper</t>
        </is>
      </c>
      <c r="C77" s="3" t="inlineStr">
        <is>
          <t>SW P1 IPS ASEC ATP W/CS 3YR</t>
        </is>
      </c>
      <c r="D77" s="11" t="n">
        <v>618</v>
      </c>
      <c r="E77" s="12" t="n">
        <v>515</v>
      </c>
    </row>
    <row r="78">
      <c r="A78" s="3" t="inlineStr">
        <is>
          <t>S-PARMX-4CA1C15</t>
        </is>
      </c>
      <c r="B78" s="3" t="inlineStr">
        <is>
          <t>Juniper</t>
        </is>
      </c>
      <c r="C78" s="3" t="inlineStr">
        <is>
          <t>SW PAR MX 4C A1 C1 W/PAR CS 5</t>
        </is>
      </c>
      <c r="D78" s="11" t="n">
        <v>21700</v>
      </c>
      <c r="E78" s="12" t="n">
        <v>18083.33</v>
      </c>
    </row>
    <row r="79">
      <c r="A79" s="3" t="inlineStr">
        <is>
          <t>S-PARQFX5KA2C15</t>
        </is>
      </c>
      <c r="B79" s="3" t="inlineStr">
        <is>
          <t>Juniper</t>
        </is>
      </c>
      <c r="C79" s="3" t="inlineStr">
        <is>
          <t>SW PAR QFX5K ADV2 CLASS 1 W/PAR CS</t>
        </is>
      </c>
      <c r="D79" s="11" t="n">
        <v>12779</v>
      </c>
      <c r="E79" s="12" t="n">
        <v>10649.17</v>
      </c>
    </row>
    <row r="80">
      <c r="A80" s="3" t="inlineStr">
        <is>
          <t>S-SRX1500-A1-3</t>
        </is>
      </c>
      <c r="B80" s="3" t="inlineStr">
        <is>
          <t>Juniper</t>
        </is>
      </c>
      <c r="C80" s="3" t="inlineStr">
        <is>
          <t>SW SRX1500 IPS SECINTEL AND APPSEC</t>
        </is>
      </c>
      <c r="D80" s="11" t="n">
        <v>9983</v>
      </c>
      <c r="E80" s="12" t="n">
        <v>8319.17</v>
      </c>
    </row>
    <row r="81">
      <c r="A81" s="3" t="inlineStr">
        <is>
          <t>S-SRX345-A1-5</t>
        </is>
      </c>
      <c r="B81" s="3" t="inlineStr">
        <is>
          <t>Juniper</t>
        </is>
      </c>
      <c r="C81" s="3" t="inlineStr">
        <is>
          <t>SW SRX345  A1 JSE W/IPS W/CS 5YR</t>
        </is>
      </c>
      <c r="D81" s="11" t="n">
        <v>930</v>
      </c>
      <c r="E81" s="12" t="n">
        <v>775</v>
      </c>
    </row>
    <row r="82">
      <c r="A82" s="3" t="inlineStr">
        <is>
          <t>S-VSRX-2C-A1-3</t>
        </is>
      </c>
      <c r="B82" s="3" t="inlineStr">
        <is>
          <t>Juniper</t>
        </is>
      </c>
      <c r="C82" s="3" t="inlineStr">
        <is>
          <t>SW VSRX CPU CORES2 A1 WCS 3YR</t>
        </is>
      </c>
      <c r="D82" s="11" t="n">
        <v>4065</v>
      </c>
      <c r="E82" s="12" t="n">
        <v>3387.5</v>
      </c>
    </row>
    <row r="83">
      <c r="A83" s="3" t="inlineStr">
        <is>
          <t>S-VSRX-2C-S-1</t>
        </is>
      </c>
      <c r="B83" s="3" t="inlineStr">
        <is>
          <t>Juniper</t>
        </is>
      </c>
      <c r="C83" s="3" t="inlineStr">
        <is>
          <t>SW VSRX CPU CORES2 S WCS 1YR</t>
        </is>
      </c>
      <c r="D83" s="11" t="n">
        <v>1766</v>
      </c>
      <c r="E83" s="12" t="n">
        <v>1471.67</v>
      </c>
    </row>
    <row r="84">
      <c r="A84" s="3" t="inlineStr">
        <is>
          <t>EP2-32335</t>
        </is>
      </c>
      <c r="B84" s="3" t="inlineStr">
        <is>
          <t>Microsoft</t>
        </is>
      </c>
      <c r="C84" s="3" t="inlineStr">
        <is>
          <t>M365 FAMILY 1YR FY25 H2</t>
        </is>
      </c>
      <c r="D84" s="11" t="n">
        <v>100</v>
      </c>
      <c r="E84" s="12" t="n">
        <v>83.33</v>
      </c>
    </row>
    <row r="85">
      <c r="A85" s="3" t="inlineStr">
        <is>
          <t>EP2-32410</t>
        </is>
      </c>
      <c r="B85" s="3" t="inlineStr">
        <is>
          <t>Microsoft</t>
        </is>
      </c>
      <c r="C85" s="3" t="inlineStr">
        <is>
          <t>M365 PERSONAL 1YR FY25 H2</t>
        </is>
      </c>
      <c r="D85" s="11" t="n">
        <v>81</v>
      </c>
      <c r="E85" s="12" t="n">
        <v>67.5</v>
      </c>
    </row>
    <row r="86">
      <c r="A86" s="3" t="inlineStr">
        <is>
          <t>EP2-32306</t>
        </is>
      </c>
      <c r="B86" s="3" t="inlineStr">
        <is>
          <t>Microsoft</t>
        </is>
      </c>
      <c r="C86" s="3" t="inlineStr">
        <is>
          <t>M365 PERSONAL SUBSCR YR ONLINE ESD</t>
        </is>
      </c>
      <c r="D86" s="11" t="n">
        <v>79</v>
      </c>
      <c r="E86" s="12" t="n">
        <v>65.83</v>
      </c>
    </row>
    <row r="87">
      <c r="A87" s="3" t="inlineStr">
        <is>
          <t>KLQ-00211</t>
        </is>
      </c>
      <c r="B87" s="3" t="inlineStr">
        <is>
          <t>Microsoft</t>
        </is>
      </c>
      <c r="C87" s="3" t="inlineStr">
        <is>
          <t>MICROSOFT 365 BUS STD ESD</t>
        </is>
      </c>
      <c r="D87" s="11" t="n">
        <v>126</v>
      </c>
      <c r="E87" s="12" t="n">
        <v>105</v>
      </c>
    </row>
    <row r="88">
      <c r="A88" s="3" t="inlineStr">
        <is>
          <t>SPP-00003</t>
        </is>
      </c>
      <c r="B88" s="3" t="inlineStr">
        <is>
          <t>Microsoft</t>
        </is>
      </c>
      <c r="C88" s="3" t="inlineStr">
        <is>
          <t>MS365 APPS 4BUS ESD 1YEAR</t>
        </is>
      </c>
      <c r="D88" s="11" t="n">
        <v>106</v>
      </c>
      <c r="E88" s="12" t="n">
        <v>88.33</v>
      </c>
    </row>
    <row r="89">
      <c r="A89" s="3" t="inlineStr">
        <is>
          <t>EP2-06798</t>
        </is>
      </c>
      <c r="B89" s="3" t="inlineStr">
        <is>
          <t>Microsoft</t>
        </is>
      </c>
      <c r="C89" s="3" t="inlineStr">
        <is>
          <t>OFFICE HOME 2024 ALL LNG EUROZONE RE</t>
        </is>
      </c>
      <c r="D89" s="11" t="n">
        <v>117</v>
      </c>
      <c r="E89" s="12" t="n">
        <v>97.5</v>
      </c>
    </row>
    <row r="90">
      <c r="A90" s="3" t="inlineStr">
        <is>
          <t>EP2-06812</t>
        </is>
      </c>
      <c r="B90" s="3" t="inlineStr">
        <is>
          <t>Microsoft</t>
        </is>
      </c>
      <c r="C90" s="3" t="inlineStr">
        <is>
          <t>OFFICE HOME 2024 ENG</t>
        </is>
      </c>
      <c r="D90" s="11" t="n">
        <v>119</v>
      </c>
      <c r="E90" s="12" t="n">
        <v>99.17</v>
      </c>
    </row>
    <row r="91">
      <c r="A91" s="3" t="inlineStr">
        <is>
          <t>EP2-06606</t>
        </is>
      </c>
      <c r="B91" s="3" t="inlineStr">
        <is>
          <t>Microsoft</t>
        </is>
      </c>
      <c r="C91" s="3" t="inlineStr">
        <is>
          <t>OFFICE HOME AND BUSINESS 2024 DWNLD</t>
        </is>
      </c>
      <c r="D91" s="11" t="n">
        <v>245</v>
      </c>
      <c r="E91" s="12" t="n">
        <v>204.17</v>
      </c>
    </row>
    <row r="92">
      <c r="A92" s="3" t="inlineStr">
        <is>
          <t>EP2-06631</t>
        </is>
      </c>
      <c r="B92" s="3" t="inlineStr">
        <is>
          <t>Microsoft</t>
        </is>
      </c>
      <c r="C92" s="3" t="inlineStr">
        <is>
          <t>OFFICE HOME AND BUSINESS 2024 ENG</t>
        </is>
      </c>
      <c r="D92" s="11" t="n">
        <v>248</v>
      </c>
      <c r="E92" s="12" t="n">
        <v>206.67</v>
      </c>
    </row>
    <row r="93">
      <c r="A93" s="3" t="inlineStr">
        <is>
          <t>076-05905</t>
        </is>
      </c>
      <c r="B93" s="3" t="inlineStr">
        <is>
          <t>Microsoft</t>
        </is>
      </c>
      <c r="C93" s="3" t="inlineStr">
        <is>
          <t>PROJECT STD2021 WIN ALLLNGPK LIC ESD</t>
        </is>
      </c>
      <c r="D93" s="11" t="n">
        <v>715</v>
      </c>
      <c r="E93" s="12" t="n">
        <v>595.83</v>
      </c>
    </row>
    <row r="94">
      <c r="A94" s="3" t="inlineStr">
        <is>
          <t>076-05916</t>
        </is>
      </c>
      <c r="B94" s="3" t="inlineStr">
        <is>
          <t>Microsoft</t>
        </is>
      </c>
      <c r="C94" s="3" t="inlineStr">
        <is>
          <t>PROJECTSTNDARD 2021 WIN ENGMEDIALES</t>
        </is>
      </c>
      <c r="D94" s="11" t="n">
        <v>717</v>
      </c>
      <c r="E94" s="12" t="n">
        <v>597.5</v>
      </c>
    </row>
    <row r="95">
      <c r="A95" s="3" t="inlineStr">
        <is>
          <t>D86-05942</t>
        </is>
      </c>
      <c r="B95" s="3" t="inlineStr">
        <is>
          <t>Microsoft</t>
        </is>
      </c>
      <c r="C95" s="3" t="inlineStr">
        <is>
          <t>VISIO STD 2021 WIN ALLLNG PK LIC ESD</t>
        </is>
      </c>
      <c r="D95" s="11" t="n">
        <v>349</v>
      </c>
      <c r="E95" s="12" t="n">
        <v>290.83</v>
      </c>
    </row>
    <row r="96">
      <c r="A96" s="3" t="inlineStr">
        <is>
          <t>EP2-07167</t>
        </is>
      </c>
      <c r="B96" s="3" t="inlineStr">
        <is>
          <t>Microsoft</t>
        </is>
      </c>
      <c r="C96" s="3" t="inlineStr">
        <is>
          <t>VISIO STD 2024 ALL LNG RETAIL ESD</t>
        </is>
      </c>
      <c r="D96" s="11" t="n">
        <v>349</v>
      </c>
      <c r="E96" s="12" t="n">
        <v>290.83</v>
      </c>
    </row>
    <row r="97">
      <c r="A97" s="3" t="inlineStr">
        <is>
          <t>KW9-00664</t>
        </is>
      </c>
      <c r="B97" s="3" t="inlineStr">
        <is>
          <t>Microsoft</t>
        </is>
      </c>
      <c r="C97" s="3" t="inlineStr">
        <is>
          <t>WIN HOME 11 64-BIT ALL LNG PK NR</t>
        </is>
      </c>
      <c r="D97" s="11" t="n">
        <v>114</v>
      </c>
      <c r="E97" s="12" t="n">
        <v>95</v>
      </c>
    </row>
    <row r="98">
      <c r="A98" s="3" t="inlineStr">
        <is>
          <t>KX3-00290</t>
        </is>
      </c>
      <c r="B98" s="3" t="inlineStr">
        <is>
          <t>Microsoft</t>
        </is>
      </c>
      <c r="C98" s="3" t="inlineStr">
        <is>
          <t>WIN HOME N 11 64-BIT ALL LNG PK NR</t>
        </is>
      </c>
      <c r="D98" s="11" t="n">
        <v>114</v>
      </c>
      <c r="E98" s="12" t="n">
        <v>95</v>
      </c>
    </row>
    <row r="99">
      <c r="A99" s="3" t="inlineStr">
        <is>
          <t>R18-06448</t>
        </is>
      </c>
      <c r="B99" s="3" t="inlineStr">
        <is>
          <t>Microsoft</t>
        </is>
      </c>
      <c r="C99" s="3" t="inlineStr">
        <is>
          <t>WIN SERVER CAL 2022 1 CLT USER CAL</t>
        </is>
      </c>
      <c r="D99" s="11" t="n">
        <v>42</v>
      </c>
      <c r="E99" s="12" t="n">
        <v>35</v>
      </c>
    </row>
    <row r="100">
      <c r="A100" s="3" t="inlineStr">
        <is>
          <t>EP2-25261</t>
        </is>
      </c>
      <c r="B100" s="3" t="inlineStr">
        <is>
          <t>Microsoft</t>
        </is>
      </c>
      <c r="C100" s="3" t="inlineStr">
        <is>
          <t>WIN SVR CAL 2025 1 USER CAL</t>
        </is>
      </c>
      <c r="D100" s="11" t="n">
        <v>46</v>
      </c>
      <c r="E100" s="12" t="n">
        <v>38.33</v>
      </c>
    </row>
    <row r="101">
      <c r="A101" s="3" t="inlineStr">
        <is>
          <t>EP2-25279</t>
        </is>
      </c>
      <c r="B101" s="3" t="inlineStr">
        <is>
          <t>Microsoft</t>
        </is>
      </c>
      <c r="C101" s="3" t="inlineStr">
        <is>
          <t>WIN SVR CAL 2025 5 USER CAL</t>
        </is>
      </c>
      <c r="D101" s="11" t="n">
        <v>214</v>
      </c>
      <c r="E101" s="12" t="n">
        <v>178.33</v>
      </c>
    </row>
    <row r="102">
      <c r="A102" s="3" t="inlineStr">
        <is>
          <t>P71-09463</t>
        </is>
      </c>
      <c r="B102" s="3" t="inlineStr">
        <is>
          <t>Microsoft</t>
        </is>
      </c>
      <c r="C102" s="3" t="inlineStr">
        <is>
          <t>WIN SVR DATACNTR 2022 ENG 16CR ADDLI</t>
        </is>
      </c>
      <c r="D102" s="11" t="n">
        <v>4297</v>
      </c>
      <c r="E102" s="12" t="n">
        <v>3580.83</v>
      </c>
    </row>
    <row r="103">
      <c r="A103" s="3" t="inlineStr">
        <is>
          <t>P73-08366</t>
        </is>
      </c>
      <c r="B103" s="3" t="inlineStr">
        <is>
          <t>Microsoft</t>
        </is>
      </c>
      <c r="C103" s="3" t="inlineStr">
        <is>
          <t>WIN SVR STD 2022 ENG 2CR APOS ADDLIC</t>
        </is>
      </c>
      <c r="D103" s="11" t="n">
        <v>110</v>
      </c>
      <c r="E103" s="12" t="n">
        <v>91.67</v>
      </c>
    </row>
    <row r="104">
      <c r="A104" s="3" t="inlineStr">
        <is>
          <t>P73-08384</t>
        </is>
      </c>
      <c r="B104" s="3" t="inlineStr">
        <is>
          <t>Microsoft</t>
        </is>
      </c>
      <c r="C104" s="3" t="inlineStr">
        <is>
          <t>WIN SVR STD 2022 ENG 4CR APOS ADDLIC</t>
        </is>
      </c>
      <c r="D104" s="11" t="n">
        <v>216</v>
      </c>
      <c r="E104" s="12" t="n">
        <v>180</v>
      </c>
    </row>
    <row r="105">
      <c r="A105" s="3" t="inlineStr">
        <is>
          <t>P73-08441</t>
        </is>
      </c>
      <c r="B105" s="3" t="inlineStr">
        <is>
          <t>Microsoft</t>
        </is>
      </c>
      <c r="C105" s="3" t="inlineStr">
        <is>
          <t>WIN SVR STD 2022 ENG 4CR POS ADDLIC</t>
        </is>
      </c>
      <c r="D105" s="11" t="n">
        <v>197</v>
      </c>
      <c r="E105" s="12" t="n">
        <v>164.17</v>
      </c>
    </row>
    <row r="106">
      <c r="A106" s="3" t="inlineStr">
        <is>
          <t>EP2-25187</t>
        </is>
      </c>
      <c r="B106" s="3" t="inlineStr">
        <is>
          <t>Microsoft</t>
        </is>
      </c>
      <c r="C106" s="3" t="inlineStr">
        <is>
          <t>WIN SVR STD 2025 16 CORE DVD</t>
        </is>
      </c>
      <c r="D106" s="11" t="n">
        <v>852</v>
      </c>
      <c r="E106" s="12" t="n">
        <v>710</v>
      </c>
    </row>
    <row r="107">
      <c r="A107" s="3" t="inlineStr">
        <is>
          <t>EP2-25351</t>
        </is>
      </c>
      <c r="B107" s="3" t="inlineStr">
        <is>
          <t>Microsoft</t>
        </is>
      </c>
      <c r="C107" s="3" t="inlineStr">
        <is>
          <t>WIN SVR STD 2025 2CR NOKEY APOS ADD</t>
        </is>
      </c>
      <c r="D107" s="11" t="n">
        <v>121</v>
      </c>
      <c r="E107" s="12" t="n">
        <v>100.83</v>
      </c>
    </row>
    <row r="108">
      <c r="A108" s="3" t="inlineStr">
        <is>
          <t>EP2-25408</t>
        </is>
      </c>
      <c r="B108" s="3" t="inlineStr">
        <is>
          <t>Microsoft</t>
        </is>
      </c>
      <c r="C108" s="3" t="inlineStr">
        <is>
          <t>WIN SVR STD 2025 2CR NOKEY POS ADD</t>
        </is>
      </c>
      <c r="D108" s="11" t="n">
        <v>110</v>
      </c>
      <c r="E108" s="12" t="n">
        <v>91.67</v>
      </c>
    </row>
    <row r="109">
      <c r="A109" s="3" t="inlineStr">
        <is>
          <t>FQC-10572</t>
        </is>
      </c>
      <c r="B109" s="3" t="inlineStr">
        <is>
          <t>Microsoft</t>
        </is>
      </c>
      <c r="C109" s="3" t="inlineStr">
        <is>
          <t>WINPRO 11 64-BIT ALL LNG PK LIC NR</t>
        </is>
      </c>
      <c r="D109" s="11" t="n">
        <v>195</v>
      </c>
      <c r="E109" s="12" t="n">
        <v>162.5</v>
      </c>
    </row>
    <row r="110">
      <c r="A110" s="3" t="inlineStr">
        <is>
          <t>HAV-00163</t>
        </is>
      </c>
      <c r="B110" s="3" t="inlineStr">
        <is>
          <t>Microsoft</t>
        </is>
      </c>
      <c r="C110" s="3" t="inlineStr">
        <is>
          <t>WINPRO FPP 11 64-BIT ENG INTL USB</t>
        </is>
      </c>
      <c r="D110" s="11" t="n">
        <v>195</v>
      </c>
      <c r="E110" s="12" t="n">
        <v>162.5</v>
      </c>
    </row>
    <row r="111">
      <c r="A111" s="3" t="inlineStr">
        <is>
          <t>6VC-03803</t>
        </is>
      </c>
      <c r="B111" s="3" t="inlineStr">
        <is>
          <t>Microsoft</t>
        </is>
      </c>
      <c r="C111" s="3" t="inlineStr">
        <is>
          <t>WINRMTDSKTPSVCS CAL 2019 ENGUSERCAL</t>
        </is>
      </c>
      <c r="D111" s="11" t="n">
        <v>194</v>
      </c>
      <c r="E111" s="12" t="n">
        <v>161.67</v>
      </c>
    </row>
    <row r="112">
      <c r="A112" s="3" t="inlineStr">
        <is>
          <t>6VC-03802</t>
        </is>
      </c>
      <c r="B112" s="3" t="inlineStr">
        <is>
          <t>Microsoft</t>
        </is>
      </c>
      <c r="C112" s="3" t="inlineStr">
        <is>
          <t>WINRMTDSKTPSVCSCAL2019ENGDEVICECAL</t>
        </is>
      </c>
      <c r="D112" s="11" t="n">
        <v>194</v>
      </c>
      <c r="E112" s="12" t="n">
        <v>161.67</v>
      </c>
    </row>
    <row r="113">
      <c r="A113" s="3" t="inlineStr">
        <is>
          <t>21434702</t>
        </is>
      </c>
      <c r="B113" s="3" t="inlineStr">
        <is>
          <t>Norton</t>
        </is>
      </c>
      <c r="C113" s="3" t="inlineStr">
        <is>
          <t>NORTON 360 ADVA 200GB 1U/10DEV MMBOX</t>
        </is>
      </c>
      <c r="D113" s="11" t="n">
        <v>40</v>
      </c>
      <c r="E113" s="12" t="n">
        <v>33.33</v>
      </c>
    </row>
    <row r="114">
      <c r="A114" s="3" t="inlineStr">
        <is>
          <t>21432964</t>
        </is>
      </c>
      <c r="B114" s="3" t="inlineStr">
        <is>
          <t>Norton</t>
        </is>
      </c>
      <c r="C114" s="3" t="inlineStr">
        <is>
          <t>NORTON 360 DELUX 50GB 1U/5DEV PHYSIC</t>
        </is>
      </c>
      <c r="D114" s="11" t="n">
        <v>27</v>
      </c>
      <c r="E114" s="12" t="n">
        <v>22.5</v>
      </c>
    </row>
    <row r="115">
      <c r="A115" s="3" t="inlineStr">
        <is>
          <t>21485917</t>
        </is>
      </c>
      <c r="B115" s="3" t="inlineStr">
        <is>
          <t>Norton</t>
        </is>
      </c>
      <c r="C115" s="3" t="inlineStr">
        <is>
          <t>NORTON 360 FOR GAMERS 50GB SCAN</t>
        </is>
      </c>
      <c r="D115" s="11" t="n">
        <v>6</v>
      </c>
      <c r="E115" s="12" t="n">
        <v>5</v>
      </c>
    </row>
    <row r="116">
      <c r="A116" s="3" t="inlineStr">
        <is>
          <t>21426550</t>
        </is>
      </c>
      <c r="B116" s="3" t="inlineStr">
        <is>
          <t>Norton</t>
        </is>
      </c>
      <c r="C116" s="3" t="inlineStr">
        <is>
          <t>NORTON 360 GAMER 50GB 1U/3DEV PHYSIC</t>
        </is>
      </c>
      <c r="D116" s="11" t="n">
        <v>17</v>
      </c>
      <c r="E116" s="12" t="n">
        <v>14.17</v>
      </c>
    </row>
    <row r="117">
      <c r="A117" s="3" t="inlineStr">
        <is>
          <t>21485892</t>
        </is>
      </c>
      <c r="B117" s="3" t="inlineStr">
        <is>
          <t>Norton</t>
        </is>
      </c>
      <c r="C117" s="3" t="inlineStr">
        <is>
          <t>NORTON 360 PLUS MOBILE 1U 1D 12M</t>
        </is>
      </c>
      <c r="D117" s="11" t="n">
        <v>34</v>
      </c>
      <c r="E117" s="12" t="n">
        <v>28.33</v>
      </c>
    </row>
    <row r="118">
      <c r="A118" s="3" t="inlineStr">
        <is>
          <t>21394994</t>
        </is>
      </c>
      <c r="B118" s="3" t="inlineStr">
        <is>
          <t>Norton</t>
        </is>
      </c>
      <c r="C118" s="3" t="inlineStr">
        <is>
          <t>NORTON 360 STAN 10GB 1USER 1DEV 12M</t>
        </is>
      </c>
      <c r="D118" s="11" t="n">
        <v>38</v>
      </c>
      <c r="E118" s="12" t="n">
        <v>31.67</v>
      </c>
    </row>
    <row r="119">
      <c r="A119" s="3" t="inlineStr">
        <is>
          <t>21485903</t>
        </is>
      </c>
      <c r="B119" s="3" t="inlineStr">
        <is>
          <t>Norton</t>
        </is>
      </c>
      <c r="C119" s="3" t="inlineStr">
        <is>
          <t>NORTON MOBILE SCAM DEF 1U 1D 2GB 12M</t>
        </is>
      </c>
      <c r="D119" s="11" t="n">
        <v>20</v>
      </c>
      <c r="E119" s="12" t="n">
        <v>16.67</v>
      </c>
    </row>
    <row r="120">
      <c r="A120" s="3" t="inlineStr">
        <is>
          <t>21485888</t>
        </is>
      </c>
      <c r="B120" s="3" t="inlineStr">
        <is>
          <t>Norton</t>
        </is>
      </c>
      <c r="C120" s="3" t="inlineStr">
        <is>
          <t>NORTON VPN STD NPM 1U 5D 12M</t>
        </is>
      </c>
      <c r="D120" s="11" t="n">
        <v>20</v>
      </c>
      <c r="E120" s="12" t="n">
        <v>16.67</v>
      </c>
    </row>
    <row r="121">
      <c r="A121" s="3" t="inlineStr">
        <is>
          <t>JS-SECDIR-10</t>
        </is>
      </c>
      <c r="B121" s="3" t="inlineStr">
        <is>
          <t>Specials</t>
        </is>
      </c>
      <c r="C121" s="3" t="inlineStr">
        <is>
          <t>JUNOS SPACE SECURITY DIRECTOR</t>
        </is>
      </c>
      <c r="D121" s="11" t="n">
        <v>789</v>
      </c>
      <c r="E121" s="12" t="n">
        <v>657.5</v>
      </c>
    </row>
  </sheetData>
  <autoFilter ref="A2:E121"/>
  <pageMargins left="0.75" right="0.75" top="1" bottom="1" header="0.5" footer="0.5"/>
  <pageSetup orientation="portrait"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E1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Gadgets &amp; Lifestyle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T280BVA1</t>
        </is>
      </c>
      <c r="B3" s="3" t="inlineStr">
        <is>
          <t>Anker</t>
        </is>
      </c>
      <c r="C3" s="3" t="inlineStr">
        <is>
          <t>C15 LAWN MOWER</t>
        </is>
      </c>
      <c r="D3" s="11" t="n">
        <v>1076</v>
      </c>
      <c r="E3" s="12" t="n">
        <v>896.67</v>
      </c>
    </row>
    <row r="4">
      <c r="A4" s="3" t="inlineStr">
        <is>
          <t>T28012A1</t>
        </is>
      </c>
      <c r="B4" s="3" t="inlineStr">
        <is>
          <t>Anker</t>
        </is>
      </c>
      <c r="C4" s="3" t="inlineStr">
        <is>
          <t>EUFY ROBOT  LAWN MOWER E18 1200 UK</t>
        </is>
      </c>
      <c r="D4" s="11" t="n">
        <v>1938</v>
      </c>
      <c r="E4" s="12" t="n">
        <v>1615</v>
      </c>
    </row>
    <row r="5">
      <c r="A5" s="3" t="inlineStr">
        <is>
          <t>T28802A2</t>
        </is>
      </c>
      <c r="B5" s="3" t="inlineStr">
        <is>
          <t>Anker</t>
        </is>
      </c>
      <c r="C5" s="3" t="inlineStr">
        <is>
          <t>EUFY ROBOT LAWN MOWER E15 *</t>
        </is>
      </c>
      <c r="D5" s="11" t="n">
        <v>1615</v>
      </c>
      <c r="E5" s="12" t="n">
        <v>1345.83</v>
      </c>
    </row>
    <row r="6">
      <c r="A6" s="3" t="inlineStr">
        <is>
          <t>T2070G10</t>
        </is>
      </c>
      <c r="B6" s="3" t="inlineStr">
        <is>
          <t>Anker</t>
        </is>
      </c>
      <c r="C6" s="3" t="inlineStr">
        <is>
          <t>EUFY ROBOT VACUUM 3-IN-1 E20</t>
        </is>
      </c>
      <c r="D6" s="11" t="n">
        <v>592</v>
      </c>
      <c r="E6" s="12" t="n">
        <v>493.33</v>
      </c>
    </row>
    <row r="7">
      <c r="A7" s="3" t="inlineStr">
        <is>
          <t>T211AV10</t>
        </is>
      </c>
      <c r="B7" s="3" t="inlineStr">
        <is>
          <t>Anker</t>
        </is>
      </c>
      <c r="C7" s="3" t="inlineStr">
        <is>
          <t>EUFY ROBOT VACUUM OMNI C28</t>
        </is>
      </c>
      <c r="D7" s="11" t="n">
        <v>667</v>
      </c>
      <c r="E7" s="12" t="n">
        <v>555.83</v>
      </c>
    </row>
    <row r="8">
      <c r="A8" s="3" t="inlineStr">
        <is>
          <t>T2352V11</t>
        </is>
      </c>
      <c r="B8" s="3" t="inlineStr">
        <is>
          <t>Anker</t>
        </is>
      </c>
      <c r="C8" s="3" t="inlineStr">
        <is>
          <t>EUFY ROBOT VACUUM OMNI E28</t>
        </is>
      </c>
      <c r="D8" s="11" t="n">
        <v>969</v>
      </c>
      <c r="E8" s="12" t="n">
        <v>807.5</v>
      </c>
    </row>
    <row r="9">
      <c r="A9" s="3" t="inlineStr">
        <is>
          <t>T210MV11</t>
        </is>
      </c>
      <c r="B9" s="3" t="inlineStr">
        <is>
          <t>Anker</t>
        </is>
      </c>
      <c r="C9" s="3" t="inlineStr">
        <is>
          <t>EUFY ROBOT VACUUM OMNI E35</t>
        </is>
      </c>
      <c r="D9" s="11" t="n">
        <v>1076</v>
      </c>
      <c r="E9" s="12" t="n">
        <v>896.67</v>
      </c>
    </row>
    <row r="10">
      <c r="A10" s="3" t="inlineStr">
        <is>
          <t>T2081B11</t>
        </is>
      </c>
      <c r="B10" s="3" t="inlineStr">
        <is>
          <t>Anker</t>
        </is>
      </c>
      <c r="C10" s="3" t="inlineStr">
        <is>
          <t>EUFY ROBOT VACUUM OMNI S2</t>
        </is>
      </c>
      <c r="D10" s="11" t="n">
        <v>1723</v>
      </c>
      <c r="E10" s="12" t="n">
        <v>1435.83</v>
      </c>
    </row>
    <row r="11">
      <c r="A11" s="3" t="inlineStr">
        <is>
          <t>T9120V22</t>
        </is>
      </c>
      <c r="B11" s="3" t="inlineStr">
        <is>
          <t>Anker</t>
        </is>
      </c>
      <c r="C11" s="3" t="inlineStr">
        <is>
          <t>EUFY SMART SCALE C2</t>
        </is>
      </c>
      <c r="D11" s="11" t="n">
        <v>27</v>
      </c>
      <c r="E11" s="12" t="n">
        <v>22.5</v>
      </c>
    </row>
    <row r="12">
      <c r="A12" s="3" t="inlineStr">
        <is>
          <t>T9148111</t>
        </is>
      </c>
      <c r="B12" s="3" t="inlineStr">
        <is>
          <t>Anker</t>
        </is>
      </c>
      <c r="C12" s="3" t="inlineStr">
        <is>
          <t>EUFY SMART SCALE P2</t>
        </is>
      </c>
      <c r="D12" s="11" t="n">
        <v>50</v>
      </c>
      <c r="E12" s="12" t="n">
        <v>41.67</v>
      </c>
    </row>
    <row r="13">
      <c r="A13" s="3" t="inlineStr">
        <is>
          <t>T2212V11</t>
        </is>
      </c>
      <c r="B13" s="3" t="inlineStr">
        <is>
          <t>Anker</t>
        </is>
      </c>
      <c r="C13" s="3" t="inlineStr">
        <is>
          <t>G50 HYBRID UK VERSION</t>
        </is>
      </c>
      <c r="D13" s="11" t="n">
        <v>215</v>
      </c>
      <c r="E13" s="12" t="n">
        <v>179.17</v>
      </c>
    </row>
    <row r="14">
      <c r="A14" s="3" t="inlineStr">
        <is>
          <t>T2278V11</t>
        </is>
      </c>
      <c r="B14" s="3" t="inlineStr">
        <is>
          <t>Anker</t>
        </is>
      </c>
      <c r="C14" s="3" t="inlineStr">
        <is>
          <t>L60 HYBRID SES UK VERSION</t>
        </is>
      </c>
      <c r="D14" s="11" t="n">
        <v>430</v>
      </c>
      <c r="E14" s="12" t="n">
        <v>358.33</v>
      </c>
    </row>
    <row r="15">
      <c r="A15" s="3" t="inlineStr">
        <is>
          <t>T2268V11</t>
        </is>
      </c>
      <c r="B15" s="3" t="inlineStr">
        <is>
          <t>Anker</t>
        </is>
      </c>
      <c r="C15" s="3" t="inlineStr">
        <is>
          <t>L60 HYBRID UK VERSION</t>
        </is>
      </c>
      <c r="D15" s="11" t="n">
        <v>323</v>
      </c>
      <c r="E15" s="12" t="n">
        <v>269.17</v>
      </c>
    </row>
    <row r="16">
      <c r="A16" s="3" t="inlineStr">
        <is>
          <t>T211AV20</t>
        </is>
      </c>
      <c r="B16" s="3" t="inlineStr">
        <is>
          <t>Anker</t>
        </is>
      </c>
      <c r="C16" s="3" t="inlineStr">
        <is>
          <t>OMNI C28 WHITE WITH EXTRA DUST BAGS</t>
        </is>
      </c>
      <c r="D16" s="11" t="n">
        <v>646</v>
      </c>
      <c r="E16" s="12" t="n">
        <v>538.33</v>
      </c>
    </row>
    <row r="17">
      <c r="A17" s="3" t="inlineStr">
        <is>
          <t>T290PG20</t>
        </is>
      </c>
      <c r="B17" s="3" t="inlineStr">
        <is>
          <t>Anker</t>
        </is>
      </c>
      <c r="C17" s="3" t="inlineStr">
        <is>
          <t>OMNI E28 FABRIC CLEANING SOLUTION</t>
        </is>
      </c>
      <c r="D17" s="11" t="n">
        <v>22</v>
      </c>
      <c r="E17" s="12" t="n">
        <v>18.33</v>
      </c>
    </row>
    <row r="18">
      <c r="A18" s="3" t="inlineStr">
        <is>
          <t>T210QV11</t>
        </is>
      </c>
      <c r="B18" s="3" t="inlineStr">
        <is>
          <t>Anker</t>
        </is>
      </c>
      <c r="C18" s="3" t="inlineStr">
        <is>
          <t>ROBOT VACUUM OMNI C30 EDGE</t>
        </is>
      </c>
      <c r="D18" s="11" t="n">
        <v>753</v>
      </c>
      <c r="E18" s="12" t="n">
        <v>627.5</v>
      </c>
    </row>
    <row r="19">
      <c r="A19" s="3" t="inlineStr">
        <is>
          <t>T2351V11</t>
        </is>
      </c>
      <c r="B19" s="3" t="inlineStr">
        <is>
          <t>Anker</t>
        </is>
      </c>
      <c r="C19" s="3" t="inlineStr">
        <is>
          <t>X10 OMNI UK VERSION</t>
        </is>
      </c>
      <c r="D19" s="11" t="n">
        <v>646</v>
      </c>
      <c r="E19" s="12" t="n">
        <v>538.33</v>
      </c>
    </row>
    <row r="20">
      <c r="A20" s="3" t="inlineStr">
        <is>
          <t>CO-9050197-WW</t>
        </is>
      </c>
      <c r="B20" s="3" t="inlineStr">
        <is>
          <t>Corsair</t>
        </is>
      </c>
      <c r="C20" s="3" t="inlineStr">
        <is>
          <t>CORSAIR RS120-R RGB FANS 3PK</t>
        </is>
      </c>
      <c r="D20" s="11" t="n">
        <v>42</v>
      </c>
      <c r="E20" s="12" t="n">
        <v>35</v>
      </c>
    </row>
    <row r="21">
      <c r="A21" s="3" t="inlineStr">
        <is>
          <t>7546</t>
        </is>
      </c>
      <c r="B21" s="3" t="inlineStr">
        <is>
          <t>HAMA</t>
        </is>
      </c>
      <c r="C21" s="3" t="inlineStr">
        <is>
          <t>4-D RING FOLDER 70MM SPINE BLK/GRY</t>
        </is>
      </c>
      <c r="D21" s="11" t="n">
        <v>14</v>
      </c>
      <c r="E21" s="12" t="n">
        <v>11.67</v>
      </c>
    </row>
    <row r="22">
      <c r="A22" s="3" t="inlineStr">
        <is>
          <t>4641</t>
        </is>
      </c>
      <c r="B22" s="3" t="inlineStr">
        <is>
          <t>HAMA</t>
        </is>
      </c>
      <c r="C22" s="3" t="inlineStr">
        <is>
          <t>49 BD LED LIGHTS FOR CAMERAS BLACK</t>
        </is>
      </c>
      <c r="D22" s="11" t="n">
        <v>20</v>
      </c>
      <c r="E22" s="12" t="n">
        <v>16.67</v>
      </c>
    </row>
    <row r="23">
      <c r="A23" s="3" t="inlineStr">
        <is>
          <t>222228</t>
        </is>
      </c>
      <c r="B23" s="3" t="inlineStr">
        <is>
          <t>HAMA</t>
        </is>
      </c>
      <c r="C23" s="3" t="inlineStr">
        <is>
          <t>BAHAMAS WEATHER STATION WHITE</t>
        </is>
      </c>
      <c r="D23" s="11" t="n">
        <v>25</v>
      </c>
      <c r="E23" s="12" t="n">
        <v>20.83</v>
      </c>
    </row>
    <row r="24">
      <c r="A24" s="3" t="inlineStr">
        <is>
          <t>222233</t>
        </is>
      </c>
      <c r="B24" s="3" t="inlineStr">
        <is>
          <t>HAMA</t>
        </is>
      </c>
      <c r="C24" s="3" t="inlineStr">
        <is>
          <t>BAROS THEMOMETER DIGITAL 2PACK WHITE</t>
        </is>
      </c>
      <c r="D24" s="11" t="n">
        <v>10</v>
      </c>
      <c r="E24" s="12" t="n">
        <v>8.33</v>
      </c>
    </row>
    <row r="25">
      <c r="A25" s="3" t="inlineStr">
        <is>
          <t>4567</t>
        </is>
      </c>
      <c r="B25" s="3" t="inlineStr">
        <is>
          <t>HAMA</t>
        </is>
      </c>
      <c r="C25" s="3" t="inlineStr">
        <is>
          <t>CHEST STRAP ACTION CAM ULTRA LIGHT</t>
        </is>
      </c>
      <c r="D25" s="11" t="n">
        <v>19</v>
      </c>
      <c r="E25" s="12" t="n">
        <v>15.83</v>
      </c>
    </row>
    <row r="26">
      <c r="A26" s="3" t="inlineStr">
        <is>
          <t>222235</t>
        </is>
      </c>
      <c r="B26" s="3" t="inlineStr">
        <is>
          <t>HAMA</t>
        </is>
      </c>
      <c r="C26" s="3" t="inlineStr">
        <is>
          <t>CHIOS THERM/HYGROMETER SIL/WHT</t>
        </is>
      </c>
      <c r="D26" s="11" t="n">
        <v>6</v>
      </c>
      <c r="E26" s="12" t="n">
        <v>5</v>
      </c>
    </row>
    <row r="27">
      <c r="A27" s="3" t="inlineStr">
        <is>
          <t>3755</t>
        </is>
      </c>
      <c r="B27" s="3" t="inlineStr">
        <is>
          <t>HAMA</t>
        </is>
      </c>
      <c r="C27" s="3" t="inlineStr">
        <is>
          <t>CINEKETT S 8 SPLICING TAPE 100PCS</t>
        </is>
      </c>
      <c r="D27" s="11" t="n">
        <v>14</v>
      </c>
      <c r="E27" s="12" t="n">
        <v>11.67</v>
      </c>
    </row>
    <row r="28">
      <c r="A28" s="3" t="inlineStr">
        <is>
          <t>222222</t>
        </is>
      </c>
      <c r="B28" s="3" t="inlineStr">
        <is>
          <t>HAMA</t>
        </is>
      </c>
      <c r="C28" s="3" t="inlineStr">
        <is>
          <t>EBRO THERM/HYGROMETER DIGITAL WHITE</t>
        </is>
      </c>
      <c r="D28" s="11" t="n">
        <v>8</v>
      </c>
      <c r="E28" s="12" t="n">
        <v>6.67</v>
      </c>
    </row>
    <row r="29">
      <c r="A29" s="3" t="inlineStr">
        <is>
          <t>178159</t>
        </is>
      </c>
      <c r="B29" s="3" t="inlineStr">
        <is>
          <t>HAMA</t>
        </is>
      </c>
      <c r="C29" s="3" t="inlineStr">
        <is>
          <t>ESCOOTER LOCK 2 KEYS 120CM</t>
        </is>
      </c>
      <c r="D29" s="11" t="n">
        <v>17</v>
      </c>
      <c r="E29" s="12" t="n">
        <v>14.17</v>
      </c>
    </row>
    <row r="30">
      <c r="A30" s="3" t="inlineStr">
        <is>
          <t>4666</t>
        </is>
      </c>
      <c r="B30" s="3" t="inlineStr">
        <is>
          <t>HAMA</t>
        </is>
      </c>
      <c r="C30" s="3" t="inlineStr">
        <is>
          <t>FANCY 2IN1 MINI TRIPOD 16CM SILVER</t>
        </is>
      </c>
      <c r="D30" s="11" t="n">
        <v>5</v>
      </c>
      <c r="E30" s="12" t="n">
        <v>4.17</v>
      </c>
    </row>
    <row r="31">
      <c r="A31" s="3" t="inlineStr">
        <is>
          <t>4605</t>
        </is>
      </c>
      <c r="B31" s="3" t="inlineStr">
        <is>
          <t>HAMA</t>
        </is>
      </c>
      <c r="C31" s="3" t="inlineStr">
        <is>
          <t>FLEXPRO TRIPOD 27CM BLACK 3IN1</t>
        </is>
      </c>
      <c r="D31" s="11" t="n">
        <v>17</v>
      </c>
      <c r="E31" s="12" t="n">
        <v>14.17</v>
      </c>
    </row>
    <row r="32">
      <c r="A32" s="3" t="inlineStr">
        <is>
          <t>14165</t>
        </is>
      </c>
      <c r="B32" s="3" t="inlineStr">
        <is>
          <t>HAMA</t>
        </is>
      </c>
      <c r="C32" s="3" t="inlineStr">
        <is>
          <t>FM TRANSMIT WITH BTOOTH HANDS FREE</t>
        </is>
      </c>
      <c r="D32" s="11" t="n">
        <v>19</v>
      </c>
      <c r="E32" s="12" t="n">
        <v>15.83</v>
      </c>
    </row>
    <row r="33">
      <c r="A33" s="3" t="inlineStr">
        <is>
          <t>186421</t>
        </is>
      </c>
      <c r="B33" s="3" t="inlineStr">
        <is>
          <t>HAMA</t>
        </is>
      </c>
      <c r="C33" s="3" t="inlineStr">
        <is>
          <t>FULL TOUCH WEATHER STATION BLACK</t>
        </is>
      </c>
      <c r="D33" s="11" t="n">
        <v>31</v>
      </c>
      <c r="E33" s="12" t="n">
        <v>25.83</v>
      </c>
    </row>
    <row r="34">
      <c r="A34" s="3" t="inlineStr">
        <is>
          <t>221057</t>
        </is>
      </c>
      <c r="B34" s="3" t="inlineStr">
        <is>
          <t>HAMA</t>
        </is>
      </c>
      <c r="C34" s="3" t="inlineStr">
        <is>
          <t>HAMA UNIVERSAL IR REMOTE SOLAR</t>
        </is>
      </c>
      <c r="D34" s="11" t="n">
        <v>18</v>
      </c>
      <c r="E34" s="12" t="n">
        <v>15</v>
      </c>
    </row>
    <row r="35">
      <c r="A35" s="3" t="inlineStr">
        <is>
          <t>27836</t>
        </is>
      </c>
      <c r="B35" s="3" t="inlineStr">
        <is>
          <t>HAMA</t>
        </is>
      </c>
      <c r="C35" s="3" t="inlineStr">
        <is>
          <t>HANDLE LOOP TEXTILE 22CM BLACK</t>
        </is>
      </c>
      <c r="D35" s="11" t="n">
        <v>6</v>
      </c>
      <c r="E35" s="12" t="n">
        <v>5</v>
      </c>
    </row>
    <row r="36">
      <c r="A36" s="3" t="inlineStr">
        <is>
          <t>186404</t>
        </is>
      </c>
      <c r="B36" s="3" t="inlineStr">
        <is>
          <t>HAMA</t>
        </is>
      </c>
      <c r="C36" s="3" t="inlineStr">
        <is>
          <t>INDOOR OUTDOOR THERM TREE 16CM BLACK</t>
        </is>
      </c>
      <c r="D36" s="11" t="n">
        <v>5</v>
      </c>
      <c r="E36" s="12" t="n">
        <v>4.17</v>
      </c>
    </row>
    <row r="37">
      <c r="A37" s="3" t="inlineStr">
        <is>
          <t>186405</t>
        </is>
      </c>
      <c r="B37" s="3" t="inlineStr">
        <is>
          <t>HAMA</t>
        </is>
      </c>
      <c r="C37" s="3" t="inlineStr">
        <is>
          <t>INDOOR OUTDOOR THERM TREE 26CM BLACK</t>
        </is>
      </c>
      <c r="D37" s="11" t="n">
        <v>5</v>
      </c>
      <c r="E37" s="12" t="n">
        <v>4.17</v>
      </c>
    </row>
    <row r="38">
      <c r="A38" s="3" t="inlineStr">
        <is>
          <t>00002365</t>
        </is>
      </c>
      <c r="B38" s="3" t="inlineStr">
        <is>
          <t>HAMA</t>
        </is>
      </c>
      <c r="C38" s="3" t="inlineStr">
        <is>
          <t>LAZISE SOFTCOVER ALBUM 24PCS 10X15CM</t>
        </is>
      </c>
      <c r="D38" s="11" t="n">
        <v>24</v>
      </c>
      <c r="E38" s="12" t="n">
        <v>20</v>
      </c>
    </row>
    <row r="39">
      <c r="A39" s="3" t="inlineStr">
        <is>
          <t>228603</t>
        </is>
      </c>
      <c r="B39" s="3" t="inlineStr">
        <is>
          <t>HAMA</t>
        </is>
      </c>
      <c r="C39" s="3" t="inlineStr">
        <is>
          <t>LED FLASHLIGHT FL350C 4 MODE 350LM</t>
        </is>
      </c>
      <c r="D39" s="11" t="n">
        <v>17</v>
      </c>
      <c r="E39" s="12" t="n">
        <v>14.17</v>
      </c>
    </row>
    <row r="40">
      <c r="A40" s="3" t="inlineStr">
        <is>
          <t>222232</t>
        </is>
      </c>
      <c r="B40" s="3" t="inlineStr">
        <is>
          <t>HAMA</t>
        </is>
      </c>
      <c r="C40" s="3" t="inlineStr">
        <is>
          <t>LOMBOK THERMO HYGROM DIGITAL BLACK</t>
        </is>
      </c>
      <c r="D40" s="11" t="n">
        <v>19</v>
      </c>
      <c r="E40" s="12" t="n">
        <v>15.83</v>
      </c>
    </row>
    <row r="41">
      <c r="A41" s="3" t="inlineStr">
        <is>
          <t>4601</t>
        </is>
      </c>
      <c r="B41" s="3" t="inlineStr">
        <is>
          <t>HAMA</t>
        </is>
      </c>
      <c r="C41" s="3" t="inlineStr">
        <is>
          <t>MULTI TABLE TRIPOD 4IN1 BLACK</t>
        </is>
      </c>
      <c r="D41" s="11" t="n">
        <v>18</v>
      </c>
      <c r="E41" s="12" t="n">
        <v>15</v>
      </c>
    </row>
    <row r="42">
      <c r="A42" s="3" t="inlineStr">
        <is>
          <t>2032</t>
        </is>
      </c>
      <c r="B42" s="3" t="inlineStr">
        <is>
          <t>HAMA</t>
        </is>
      </c>
      <c r="C42" s="3" t="inlineStr">
        <is>
          <t>NEGATIVE SLEEVE 40 INDIV 25PCS</t>
        </is>
      </c>
      <c r="D42" s="11" t="n">
        <v>12</v>
      </c>
      <c r="E42" s="12" t="n">
        <v>10</v>
      </c>
    </row>
    <row r="43">
      <c r="A43" s="3" t="inlineStr">
        <is>
          <t>2251</t>
        </is>
      </c>
      <c r="B43" s="3" t="inlineStr">
        <is>
          <t>HAMA</t>
        </is>
      </c>
      <c r="C43" s="3" t="inlineStr">
        <is>
          <t>NEGATIVE SLEEVE GLASSINE 24X36 100PC</t>
        </is>
      </c>
      <c r="D43" s="11" t="n">
        <v>26</v>
      </c>
      <c r="E43" s="12" t="n">
        <v>21.67</v>
      </c>
    </row>
    <row r="44">
      <c r="A44" s="3" t="inlineStr">
        <is>
          <t>2250</t>
        </is>
      </c>
      <c r="B44" s="3" t="inlineStr">
        <is>
          <t>HAMA</t>
        </is>
      </c>
      <c r="C44" s="3" t="inlineStr">
        <is>
          <t>NEGATIVE SLEEVE GLASSINE 24X36 25PCS</t>
        </is>
      </c>
      <c r="D44" s="11" t="n">
        <v>10</v>
      </c>
      <c r="E44" s="12" t="n">
        <v>8.33</v>
      </c>
    </row>
    <row r="45">
      <c r="A45" s="3" t="inlineStr">
        <is>
          <t>2252</t>
        </is>
      </c>
      <c r="B45" s="3" t="inlineStr">
        <is>
          <t>HAMA</t>
        </is>
      </c>
      <c r="C45" s="3" t="inlineStr">
        <is>
          <t>NEGATIVE SLEEVES 10 STRIPS 25PCS</t>
        </is>
      </c>
      <c r="D45" s="11" t="n">
        <v>9</v>
      </c>
      <c r="E45" s="12" t="n">
        <v>7.5</v>
      </c>
    </row>
    <row r="46">
      <c r="A46" s="3" t="inlineStr">
        <is>
          <t>7548</t>
        </is>
      </c>
      <c r="B46" s="3" t="inlineStr">
        <is>
          <t>HAMA</t>
        </is>
      </c>
      <c r="C46" s="3" t="inlineStr">
        <is>
          <t>NEGATIVES FOLDER 4 RING 39MM BLACK</t>
        </is>
      </c>
      <c r="D46" s="11" t="n">
        <v>8</v>
      </c>
      <c r="E46" s="12" t="n">
        <v>6.67</v>
      </c>
    </row>
    <row r="47">
      <c r="A47" s="3" t="inlineStr">
        <is>
          <t>1927</t>
        </is>
      </c>
      <c r="B47" s="3" t="inlineStr">
        <is>
          <t>HAMA</t>
        </is>
      </c>
      <c r="C47" s="3" t="inlineStr">
        <is>
          <t>NEW YORK CITY PHOTO ALBUM 400 PHOTOS</t>
        </is>
      </c>
      <c r="D47" s="11" t="n">
        <v>15</v>
      </c>
      <c r="E47" s="12" t="n">
        <v>12.5</v>
      </c>
    </row>
    <row r="48">
      <c r="A48" s="3" t="inlineStr">
        <is>
          <t>121347</t>
        </is>
      </c>
      <c r="B48" s="3" t="inlineStr">
        <is>
          <t>HAMA</t>
        </is>
      </c>
      <c r="C48" s="3" t="inlineStr">
        <is>
          <t>OHIO CAMERA TROLLEY 200 BLACK RED</t>
        </is>
      </c>
      <c r="D48" s="11" t="n">
        <v>78</v>
      </c>
      <c r="E48" s="12" t="n">
        <v>65</v>
      </c>
    </row>
    <row r="49">
      <c r="A49" s="3" t="inlineStr">
        <is>
          <t>185892</t>
        </is>
      </c>
      <c r="B49" s="3" t="inlineStr">
        <is>
          <t>HAMA</t>
        </is>
      </c>
      <c r="C49" s="3" t="inlineStr">
        <is>
          <t>PAROS THERM/HYGROMETER DIGI WHITE</t>
        </is>
      </c>
      <c r="D49" s="11" t="n">
        <v>13</v>
      </c>
      <c r="E49" s="12" t="n">
        <v>10.83</v>
      </c>
    </row>
    <row r="50">
      <c r="A50" s="3" t="inlineStr">
        <is>
          <t>178658</t>
        </is>
      </c>
      <c r="B50" s="3" t="inlineStr">
        <is>
          <t>HAMA</t>
        </is>
      </c>
      <c r="C50" s="3" t="inlineStr">
        <is>
          <t>PAYMENT WRISTBAND NFC 20MM BEIGE</t>
        </is>
      </c>
      <c r="D50" s="11" t="n">
        <v>19</v>
      </c>
      <c r="E50" s="12" t="n">
        <v>15.83</v>
      </c>
    </row>
    <row r="51">
      <c r="A51" s="3" t="inlineStr">
        <is>
          <t>178657</t>
        </is>
      </c>
      <c r="B51" s="3" t="inlineStr">
        <is>
          <t>HAMA</t>
        </is>
      </c>
      <c r="C51" s="3" t="inlineStr">
        <is>
          <t>PAYMENT WRISTBAND NFC 20MM BLACK</t>
        </is>
      </c>
      <c r="D51" s="11" t="n">
        <v>19</v>
      </c>
      <c r="E51" s="12" t="n">
        <v>15.83</v>
      </c>
    </row>
    <row r="52">
      <c r="A52" s="3" t="inlineStr">
        <is>
          <t>178660</t>
        </is>
      </c>
      <c r="B52" s="3" t="inlineStr">
        <is>
          <t>HAMA</t>
        </is>
      </c>
      <c r="C52" s="3" t="inlineStr">
        <is>
          <t>PAYMENT WRISTBAND NFC 22MM BEIGE</t>
        </is>
      </c>
      <c r="D52" s="11" t="n">
        <v>19</v>
      </c>
      <c r="E52" s="12" t="n">
        <v>15.83</v>
      </c>
    </row>
    <row r="53">
      <c r="A53" s="3" t="inlineStr">
        <is>
          <t>178659</t>
        </is>
      </c>
      <c r="B53" s="3" t="inlineStr">
        <is>
          <t>HAMA</t>
        </is>
      </c>
      <c r="C53" s="3" t="inlineStr">
        <is>
          <t>PAYMENT WRISTBAND NFC 22MM BLACK</t>
        </is>
      </c>
      <c r="D53" s="11" t="n">
        <v>19</v>
      </c>
      <c r="E53" s="12" t="n">
        <v>15.83</v>
      </c>
    </row>
    <row r="54">
      <c r="A54" s="3" t="inlineStr">
        <is>
          <t>7108</t>
        </is>
      </c>
      <c r="B54" s="3" t="inlineStr">
        <is>
          <t>HAMA</t>
        </is>
      </c>
      <c r="C54" s="3" t="inlineStr">
        <is>
          <t>PHOTO CORNER DISPENSER 2X 500 TAPES</t>
        </is>
      </c>
      <c r="D54" s="11" t="n">
        <v>7</v>
      </c>
      <c r="E54" s="12" t="n">
        <v>5.83</v>
      </c>
    </row>
    <row r="55">
      <c r="A55" s="3" t="inlineStr">
        <is>
          <t>7107</t>
        </is>
      </c>
      <c r="B55" s="3" t="inlineStr">
        <is>
          <t>HAMA</t>
        </is>
      </c>
      <c r="C55" s="3" t="inlineStr">
        <is>
          <t>PHOTO CORNER DISPENSER 500X CLEAR</t>
        </is>
      </c>
      <c r="D55" s="11" t="n">
        <v>5</v>
      </c>
      <c r="E55" s="12" t="n">
        <v>4.17</v>
      </c>
    </row>
    <row r="56">
      <c r="A56" s="3" t="inlineStr">
        <is>
          <t>7103</t>
        </is>
      </c>
      <c r="B56" s="3" t="inlineStr">
        <is>
          <t>HAMA</t>
        </is>
      </c>
      <c r="C56" s="3" t="inlineStr">
        <is>
          <t>PHOTO TAPE DISPENSER 2X 500 TAPES</t>
        </is>
      </c>
      <c r="D56" s="11" t="n">
        <v>6</v>
      </c>
      <c r="E56" s="12" t="n">
        <v>5</v>
      </c>
    </row>
    <row r="57">
      <c r="A57" s="3" t="inlineStr">
        <is>
          <t>72567</t>
        </is>
      </c>
      <c r="B57" s="3" t="inlineStr">
        <is>
          <t>HAMA</t>
        </is>
      </c>
      <c r="C57" s="3" t="inlineStr">
        <is>
          <t>POLARIZING FILTER AR COATED 67MM</t>
        </is>
      </c>
      <c r="D57" s="11" t="n">
        <v>43</v>
      </c>
      <c r="E57" s="12" t="n">
        <v>35.83</v>
      </c>
    </row>
    <row r="58">
      <c r="A58" s="3" t="inlineStr">
        <is>
          <t>4154</t>
        </is>
      </c>
      <c r="B58" s="3" t="inlineStr">
        <is>
          <t>HAMA</t>
        </is>
      </c>
      <c r="C58" s="3" t="inlineStr">
        <is>
          <t>QUICK RELEASE PLATE CAMERA 6.6X5.1CM</t>
        </is>
      </c>
      <c r="D58" s="11" t="n">
        <v>8</v>
      </c>
      <c r="E58" s="12" t="n">
        <v>6.67</v>
      </c>
    </row>
    <row r="59">
      <c r="A59" s="3" t="inlineStr">
        <is>
          <t>222236</t>
        </is>
      </c>
      <c r="B59" s="3" t="inlineStr">
        <is>
          <t>HAMA</t>
        </is>
      </c>
      <c r="C59" s="3" t="inlineStr">
        <is>
          <t>SAIPAN THERMOMETER HYGROMETER SIL</t>
        </is>
      </c>
      <c r="D59" s="11" t="n">
        <v>7</v>
      </c>
      <c r="E59" s="12" t="n">
        <v>5.83</v>
      </c>
    </row>
    <row r="60">
      <c r="A60" s="3" t="inlineStr">
        <is>
          <t>2004</t>
        </is>
      </c>
      <c r="B60" s="3" t="inlineStr">
        <is>
          <t>HAMA</t>
        </is>
      </c>
      <c r="C60" s="3" t="inlineStr">
        <is>
          <t>SLIDE SLEEVES 20 FRAMES 5X5 25PCS</t>
        </is>
      </c>
      <c r="D60" s="11" t="n">
        <v>14</v>
      </c>
      <c r="E60" s="12" t="n">
        <v>11.67</v>
      </c>
    </row>
    <row r="61">
      <c r="A61" s="3" t="inlineStr">
        <is>
          <t>4161</t>
        </is>
      </c>
      <c r="B61" s="3" t="inlineStr">
        <is>
          <t>HAMA</t>
        </is>
      </c>
      <c r="C61" s="3" t="inlineStr">
        <is>
          <t>STAR 61 TRIPOD 3D TILT QUICK RELEASE</t>
        </is>
      </c>
      <c r="D61" s="11" t="n">
        <v>23</v>
      </c>
      <c r="E61" s="12" t="n">
        <v>19.17</v>
      </c>
    </row>
    <row r="62">
      <c r="A62" s="3" t="inlineStr">
        <is>
          <t>4162</t>
        </is>
      </c>
      <c r="B62" s="3" t="inlineStr">
        <is>
          <t>HAMA</t>
        </is>
      </c>
      <c r="C62" s="3" t="inlineStr">
        <is>
          <t>STAR 62 TRIPOD 3D TILT QUICK RELEASE</t>
        </is>
      </c>
      <c r="D62" s="11" t="n">
        <v>25</v>
      </c>
      <c r="E62" s="12" t="n">
        <v>20.83</v>
      </c>
    </row>
    <row r="63">
      <c r="A63" s="3" t="inlineStr">
        <is>
          <t>4163</t>
        </is>
      </c>
      <c r="B63" s="3" t="inlineStr">
        <is>
          <t>HAMA</t>
        </is>
      </c>
      <c r="C63" s="3" t="inlineStr">
        <is>
          <t>STAR 63 TRIPOD 3D TILT QUICK RELEASE</t>
        </is>
      </c>
      <c r="D63" s="11" t="n">
        <v>28</v>
      </c>
      <c r="E63" s="12" t="n">
        <v>23.33</v>
      </c>
    </row>
    <row r="64">
      <c r="A64" s="3" t="inlineStr">
        <is>
          <t>4175</t>
        </is>
      </c>
      <c r="B64" s="3" t="inlineStr">
        <is>
          <t>HAMA</t>
        </is>
      </c>
      <c r="C64" s="3" t="inlineStr">
        <is>
          <t>STAR 75 TRIPOD 3D TILT QUICK RELEASE</t>
        </is>
      </c>
      <c r="D64" s="11" t="n">
        <v>16</v>
      </c>
      <c r="E64" s="12" t="n">
        <v>13.33</v>
      </c>
    </row>
    <row r="65">
      <c r="A65" s="3" t="inlineStr">
        <is>
          <t>4560</t>
        </is>
      </c>
      <c r="B65" s="3" t="inlineStr">
        <is>
          <t>HAMA</t>
        </is>
      </c>
      <c r="C65" s="3" t="inlineStr">
        <is>
          <t>SUCTION CUP CAMERA CAR TRIPOD BLACK</t>
        </is>
      </c>
      <c r="D65" s="11" t="n">
        <v>16</v>
      </c>
      <c r="E65" s="12" t="n">
        <v>13.33</v>
      </c>
    </row>
    <row r="66">
      <c r="A66" s="3" t="inlineStr">
        <is>
          <t>186367</t>
        </is>
      </c>
      <c r="B66" s="3" t="inlineStr">
        <is>
          <t>HAMA</t>
        </is>
      </c>
      <c r="C66" s="3" t="inlineStr">
        <is>
          <t>T-350 LCD THERMOMETER BLACK</t>
        </is>
      </c>
      <c r="D66" s="11" t="n">
        <v>8</v>
      </c>
      <c r="E66" s="12" t="n">
        <v>6.67</v>
      </c>
    </row>
    <row r="67">
      <c r="A67" s="3" t="inlineStr">
        <is>
          <t>222207</t>
        </is>
      </c>
      <c r="B67" s="3" t="inlineStr">
        <is>
          <t>HAMA</t>
        </is>
      </c>
      <c r="C67" s="3" t="inlineStr">
        <is>
          <t>TAHITI THERMOMETER 11CM SILVER</t>
        </is>
      </c>
      <c r="D67" s="11" t="n">
        <v>15</v>
      </c>
      <c r="E67" s="12" t="n">
        <v>12.5</v>
      </c>
    </row>
    <row r="68">
      <c r="A68" s="3" t="inlineStr">
        <is>
          <t>4475</t>
        </is>
      </c>
      <c r="B68" s="3" t="inlineStr">
        <is>
          <t>HAMA</t>
        </is>
      </c>
      <c r="C68" s="3" t="inlineStr">
        <is>
          <t>TAR DUO TRIPOD 165 BALL HEAD</t>
        </is>
      </c>
      <c r="D68" s="11" t="n">
        <v>77</v>
      </c>
      <c r="E68" s="12" t="n">
        <v>64.17</v>
      </c>
    </row>
    <row r="69">
      <c r="A69" s="3" t="inlineStr">
        <is>
          <t>176967</t>
        </is>
      </c>
      <c r="B69" s="3" t="inlineStr">
        <is>
          <t>HAMA</t>
        </is>
      </c>
      <c r="C69" s="3" t="inlineStr">
        <is>
          <t>TH-10 THERM/HYGROMETER MOULD ALARM</t>
        </is>
      </c>
      <c r="D69" s="11" t="n">
        <v>12</v>
      </c>
      <c r="E69" s="12" t="n">
        <v>10</v>
      </c>
    </row>
    <row r="70">
      <c r="A70" s="3" t="inlineStr">
        <is>
          <t>186365</t>
        </is>
      </c>
      <c r="B70" s="3" t="inlineStr">
        <is>
          <t>HAMA</t>
        </is>
      </c>
      <c r="C70" s="3" t="inlineStr">
        <is>
          <t>TH-140 THERM/HYGROMETER WEATHER BLK</t>
        </is>
      </c>
      <c r="D70" s="11" t="n">
        <v>9</v>
      </c>
      <c r="E70" s="12" t="n">
        <v>7.5</v>
      </c>
    </row>
    <row r="71">
      <c r="A71" s="3" t="inlineStr">
        <is>
          <t>186379</t>
        </is>
      </c>
      <c r="B71" s="3" t="inlineStr">
        <is>
          <t>HAMA</t>
        </is>
      </c>
      <c r="C71" s="3" t="inlineStr">
        <is>
          <t>TH-200 LCD THERM/HYGROMETER SILV</t>
        </is>
      </c>
      <c r="D71" s="11" t="n">
        <v>10</v>
      </c>
      <c r="E71" s="12" t="n">
        <v>8.33</v>
      </c>
    </row>
    <row r="72">
      <c r="A72" s="3" t="inlineStr">
        <is>
          <t>186401</t>
        </is>
      </c>
      <c r="B72" s="3" t="inlineStr">
        <is>
          <t>HAMA</t>
        </is>
      </c>
      <c r="C72" s="3" t="inlineStr">
        <is>
          <t>THERMOMETER INTERIOR WOOD 20CM</t>
        </is>
      </c>
      <c r="D72" s="11" t="n">
        <v>5</v>
      </c>
      <c r="E72" s="12" t="n">
        <v>4.17</v>
      </c>
    </row>
    <row r="73">
      <c r="A73" s="3" t="inlineStr">
        <is>
          <t>4290</t>
        </is>
      </c>
      <c r="B73" s="3" t="inlineStr">
        <is>
          <t>HAMA</t>
        </is>
      </c>
      <c r="C73" s="3" t="inlineStr">
        <is>
          <t>TRAVELLER 117 BALL TRIPOD BALL HEAD</t>
        </is>
      </c>
      <c r="D73" s="11" t="n">
        <v>42</v>
      </c>
      <c r="E73" s="12" t="n">
        <v>35</v>
      </c>
    </row>
    <row r="74">
      <c r="A74" s="3" t="inlineStr">
        <is>
          <t>4291</t>
        </is>
      </c>
      <c r="B74" s="3" t="inlineStr">
        <is>
          <t>HAMA</t>
        </is>
      </c>
      <c r="C74" s="3" t="inlineStr">
        <is>
          <t>TRAVELLER 163 BALL TRIPOD BALL HEAD</t>
        </is>
      </c>
      <c r="D74" s="11" t="n">
        <v>71</v>
      </c>
      <c r="E74" s="12" t="n">
        <v>59.17</v>
      </c>
    </row>
    <row r="75">
      <c r="A75" s="3" t="inlineStr">
        <is>
          <t>4565</t>
        </is>
      </c>
      <c r="B75" s="3" t="inlineStr">
        <is>
          <t>HAMA</t>
        </is>
      </c>
      <c r="C75" s="3" t="inlineStr">
        <is>
          <t>TRIPOD ADAPTER ACTION CAM 1/4 INCH</t>
        </is>
      </c>
      <c r="D75" s="11" t="n">
        <v>7</v>
      </c>
      <c r="E75" s="12" t="n">
        <v>5.83</v>
      </c>
    </row>
    <row r="76">
      <c r="A76" s="3" t="inlineStr">
        <is>
          <t>5014</t>
        </is>
      </c>
      <c r="B76" s="3" t="inlineStr">
        <is>
          <t>HAMA</t>
        </is>
      </c>
      <c r="C76" s="3" t="inlineStr">
        <is>
          <t>TRIPOD BALL HEAD 50MM</t>
        </is>
      </c>
      <c r="D76" s="11" t="n">
        <v>20</v>
      </c>
      <c r="E76" s="12" t="n">
        <v>16.67</v>
      </c>
    </row>
    <row r="77">
      <c r="A77" s="3" t="inlineStr">
        <is>
          <t>221056</t>
        </is>
      </c>
      <c r="B77" s="3" t="inlineStr">
        <is>
          <t>HAMA</t>
        </is>
      </c>
      <c r="C77" s="3" t="inlineStr">
        <is>
          <t>UNIV TV REMOTE 2 DEVICE TEACHABLE</t>
        </is>
      </c>
      <c r="D77" s="11" t="n">
        <v>9</v>
      </c>
      <c r="E77" s="12" t="n">
        <v>7.5</v>
      </c>
    </row>
    <row r="78">
      <c r="A78" s="3" t="inlineStr">
        <is>
          <t>221055</t>
        </is>
      </c>
      <c r="B78" s="3" t="inlineStr">
        <is>
          <t>HAMA</t>
        </is>
      </c>
      <c r="C78" s="3" t="inlineStr">
        <is>
          <t>UNIVERSAL TV REMOTE 8 DEVICES APPS</t>
        </is>
      </c>
      <c r="D78" s="11" t="n">
        <v>10</v>
      </c>
      <c r="E78" s="12" t="n">
        <v>8.33</v>
      </c>
    </row>
    <row r="79">
      <c r="A79" s="3" t="inlineStr">
        <is>
          <t>221067</t>
        </is>
      </c>
      <c r="B79" s="3" t="inlineStr">
        <is>
          <t>HAMA</t>
        </is>
      </c>
      <c r="C79" s="3" t="inlineStr">
        <is>
          <t>UNIVERSAL TV REMOTE HISENSE IR 4 APP</t>
        </is>
      </c>
      <c r="D79" s="11" t="n">
        <v>12</v>
      </c>
      <c r="E79" s="12" t="n">
        <v>10</v>
      </c>
    </row>
    <row r="80">
      <c r="A80" s="3" t="inlineStr">
        <is>
          <t>221064</t>
        </is>
      </c>
      <c r="B80" s="3" t="inlineStr">
        <is>
          <t>HAMA</t>
        </is>
      </c>
      <c r="C80" s="3" t="inlineStr">
        <is>
          <t>UNIVERSAL TV REMOTE PANASONIC IR</t>
        </is>
      </c>
      <c r="D80" s="11" t="n">
        <v>12</v>
      </c>
      <c r="E80" s="12" t="n">
        <v>10</v>
      </c>
    </row>
    <row r="81">
      <c r="A81" s="3" t="inlineStr">
        <is>
          <t>221063</t>
        </is>
      </c>
      <c r="B81" s="3" t="inlineStr">
        <is>
          <t>HAMA</t>
        </is>
      </c>
      <c r="C81" s="3" t="inlineStr">
        <is>
          <t>UNIVERSAL TV REMOTE PHILIPS</t>
        </is>
      </c>
      <c r="D81" s="11" t="n">
        <v>10</v>
      </c>
      <c r="E81" s="12" t="n">
        <v>8.33</v>
      </c>
    </row>
    <row r="82">
      <c r="A82" s="3" t="inlineStr">
        <is>
          <t>221060</t>
        </is>
      </c>
      <c r="B82" s="3" t="inlineStr">
        <is>
          <t>HAMA</t>
        </is>
      </c>
      <c r="C82" s="3" t="inlineStr">
        <is>
          <t>UNIVERSAL TV REMOTE SAMSUNG IR TEACH</t>
        </is>
      </c>
      <c r="D82" s="11" t="n">
        <v>12</v>
      </c>
      <c r="E82" s="12" t="n">
        <v>10</v>
      </c>
    </row>
    <row r="83">
      <c r="A83" s="3" t="inlineStr">
        <is>
          <t>221066</t>
        </is>
      </c>
      <c r="B83" s="3" t="inlineStr">
        <is>
          <t>HAMA</t>
        </is>
      </c>
      <c r="C83" s="3" t="inlineStr">
        <is>
          <t>UNIVERSAL TV REMOTE SONY 4 APP</t>
        </is>
      </c>
      <c r="D83" s="11" t="n">
        <v>10</v>
      </c>
      <c r="E83" s="12" t="n">
        <v>8.33</v>
      </c>
    </row>
    <row r="84">
      <c r="A84" s="3" t="inlineStr">
        <is>
          <t>112459</t>
        </is>
      </c>
      <c r="B84" s="3" t="inlineStr">
        <is>
          <t>HAMA</t>
        </is>
      </c>
      <c r="C84" s="3" t="inlineStr">
        <is>
          <t>XAVAX HALOGEN BULB WARM 20W WHT 2PCK</t>
        </is>
      </c>
      <c r="D84" s="11" t="n">
        <v>5</v>
      </c>
      <c r="E84" s="12" t="n">
        <v>4.17</v>
      </c>
    </row>
    <row r="85">
      <c r="A85" s="3" t="inlineStr">
        <is>
          <t>SP26H008</t>
        </is>
      </c>
      <c r="B85" s="3" t="inlineStr">
        <is>
          <t>Hoverair</t>
        </is>
      </c>
      <c r="C85" s="3" t="inlineStr">
        <is>
          <t>65W POWER ADAPTER</t>
        </is>
      </c>
      <c r="D85" s="11" t="n">
        <v>38</v>
      </c>
      <c r="E85" s="12" t="n">
        <v>31.67</v>
      </c>
    </row>
    <row r="86">
      <c r="A86" s="3" t="inlineStr">
        <is>
          <t>SP08H006</t>
        </is>
      </c>
      <c r="B86" s="3" t="inlineStr">
        <is>
          <t>Hoverair</t>
        </is>
      </c>
      <c r="C86" s="3" t="inlineStr">
        <is>
          <t>AQUA BASIC COMBO</t>
        </is>
      </c>
      <c r="D86" s="11" t="n">
        <v>1294</v>
      </c>
      <c r="E86" s="12" t="n">
        <v>1078.33</v>
      </c>
    </row>
    <row r="87">
      <c r="A87" s="3" t="inlineStr">
        <is>
          <t>SP28H001</t>
        </is>
      </c>
      <c r="B87" s="3" t="inlineStr">
        <is>
          <t>Hoverair</t>
        </is>
      </c>
      <c r="C87" s="3" t="inlineStr">
        <is>
          <t>AQUA CHARGING HUB</t>
        </is>
      </c>
      <c r="D87" s="11" t="n">
        <v>81</v>
      </c>
      <c r="E87" s="12" t="n">
        <v>67.5</v>
      </c>
    </row>
    <row r="88">
      <c r="A88" s="3" t="inlineStr">
        <is>
          <t>SP95R001</t>
        </is>
      </c>
      <c r="B88" s="3" t="inlineStr">
        <is>
          <t>Hoverair</t>
        </is>
      </c>
      <c r="C88" s="3" t="inlineStr">
        <is>
          <t>AQUA LIGHTHOUSE</t>
        </is>
      </c>
      <c r="D88" s="11" t="n">
        <v>219</v>
      </c>
      <c r="E88" s="12" t="n">
        <v>182.5</v>
      </c>
    </row>
    <row r="89">
      <c r="A89" s="3" t="inlineStr">
        <is>
          <t>SP88H007</t>
        </is>
      </c>
      <c r="B89" s="3" t="inlineStr">
        <is>
          <t>Hoverair</t>
        </is>
      </c>
      <c r="C89" s="3" t="inlineStr">
        <is>
          <t>AQUA REPAIR KIT</t>
        </is>
      </c>
      <c r="D89" s="11" t="n">
        <v>41</v>
      </c>
      <c r="E89" s="12" t="n">
        <v>34.17</v>
      </c>
    </row>
    <row r="90">
      <c r="A90" s="3" t="inlineStr">
        <is>
          <t>SP18H001</t>
        </is>
      </c>
      <c r="B90" s="3" t="inlineStr">
        <is>
          <t>Hoverair</t>
        </is>
      </c>
      <c r="C90" s="3" t="inlineStr">
        <is>
          <t>AQUA SMART BATTERY</t>
        </is>
      </c>
      <c r="D90" s="11" t="n">
        <v>152</v>
      </c>
      <c r="E90" s="12" t="n">
        <v>126.67</v>
      </c>
    </row>
    <row r="91">
      <c r="A91" s="3" t="inlineStr">
        <is>
          <t>SP08H004</t>
        </is>
      </c>
      <c r="B91" s="3" t="inlineStr">
        <is>
          <t>Hoverair</t>
        </is>
      </c>
      <c r="C91" s="3" t="inlineStr">
        <is>
          <t>AQUA STANDARD COMBO</t>
        </is>
      </c>
      <c r="D91" s="11" t="n">
        <v>1284</v>
      </c>
      <c r="E91" s="12" t="n">
        <v>1070</v>
      </c>
    </row>
    <row r="92">
      <c r="A92" s="3" t="inlineStr">
        <is>
          <t>SP88H004</t>
        </is>
      </c>
      <c r="B92" s="3" t="inlineStr">
        <is>
          <t>Hoverair</t>
        </is>
      </c>
      <c r="C92" s="3" t="inlineStr">
        <is>
          <t>AQUA STORAGE BAG</t>
        </is>
      </c>
      <c r="D92" s="11" t="n">
        <v>51</v>
      </c>
      <c r="E92" s="12" t="n">
        <v>42.5</v>
      </c>
    </row>
    <row r="93">
      <c r="A93" s="3" t="inlineStr">
        <is>
          <t>SP88H001</t>
        </is>
      </c>
      <c r="B93" s="3" t="inlineStr">
        <is>
          <t>Hoverair</t>
        </is>
      </c>
      <c r="C93" s="3" t="inlineStr">
        <is>
          <t>AQUA TAKEOFF PAD</t>
        </is>
      </c>
      <c r="D93" s="11" t="n">
        <v>11</v>
      </c>
      <c r="E93" s="12" t="n">
        <v>9.17</v>
      </c>
    </row>
    <row r="94">
      <c r="A94" s="3" t="inlineStr">
        <is>
          <t>SP88H006</t>
        </is>
      </c>
      <c r="B94" s="3" t="inlineStr">
        <is>
          <t>Hoverair</t>
        </is>
      </c>
      <c r="C94" s="3" t="inlineStr">
        <is>
          <t>AQUA WETSUIT</t>
        </is>
      </c>
      <c r="D94" s="11" t="n">
        <v>61</v>
      </c>
      <c r="E94" s="12" t="n">
        <v>50.83</v>
      </c>
    </row>
    <row r="95">
      <c r="A95" s="3" t="inlineStr">
        <is>
          <t>SP93R002</t>
        </is>
      </c>
      <c r="B95" s="3" t="inlineStr">
        <is>
          <t>Hoverair</t>
        </is>
      </c>
      <c r="C95" s="3" t="inlineStr">
        <is>
          <t>BEACON</t>
        </is>
      </c>
      <c r="D95" s="11" t="n">
        <v>157</v>
      </c>
      <c r="E95" s="12" t="n">
        <v>130.83</v>
      </c>
    </row>
    <row r="96">
      <c r="A96" s="3" t="inlineStr">
        <is>
          <t>SP93R018</t>
        </is>
      </c>
      <c r="B96" s="3" t="inlineStr">
        <is>
          <t>Hoverair</t>
        </is>
      </c>
      <c r="C96" s="3" t="inlineStr">
        <is>
          <t>BEACON AND JOYSTICK BUNDLE</t>
        </is>
      </c>
      <c r="D96" s="11" t="n">
        <v>262</v>
      </c>
      <c r="E96" s="12" t="n">
        <v>218.33</v>
      </c>
    </row>
    <row r="97">
      <c r="A97" s="3" t="inlineStr">
        <is>
          <t>SP93R019</t>
        </is>
      </c>
      <c r="B97" s="3" t="inlineStr">
        <is>
          <t>Hoverair</t>
        </is>
      </c>
      <c r="C97" s="3" t="inlineStr">
        <is>
          <t>BEACON WRIST STRAP</t>
        </is>
      </c>
      <c r="D97" s="11" t="n">
        <v>41</v>
      </c>
      <c r="E97" s="12" t="n">
        <v>34.17</v>
      </c>
    </row>
    <row r="98">
      <c r="A98" s="3" t="inlineStr">
        <is>
          <t>SP86H007</t>
        </is>
      </c>
      <c r="B98" s="3" t="inlineStr">
        <is>
          <t>Hoverair</t>
        </is>
      </c>
      <c r="C98" s="3" t="inlineStr">
        <is>
          <t>COMBO CASE</t>
        </is>
      </c>
      <c r="D98" s="11" t="n">
        <v>72</v>
      </c>
      <c r="E98" s="12" t="n">
        <v>60</v>
      </c>
    </row>
    <row r="99">
      <c r="A99" s="3" t="inlineStr">
        <is>
          <t>SP66H002</t>
        </is>
      </c>
      <c r="B99" s="3" t="inlineStr">
        <is>
          <t>Hoverair</t>
        </is>
      </c>
      <c r="C99" s="3" t="inlineStr">
        <is>
          <t>HANDLEBAR MOUNT</t>
        </is>
      </c>
      <c r="D99" s="11" t="n">
        <v>20</v>
      </c>
      <c r="E99" s="12" t="n">
        <v>16.67</v>
      </c>
    </row>
    <row r="100">
      <c r="A100" s="3" t="inlineStr">
        <is>
          <t>SP13H005</t>
        </is>
      </c>
      <c r="B100" s="3" t="inlineStr">
        <is>
          <t>Hoverair</t>
        </is>
      </c>
      <c r="C100" s="3" t="inlineStr">
        <is>
          <t>HOVERAIR BATTERY - BLACK</t>
        </is>
      </c>
      <c r="D100" s="11" t="n">
        <v>44</v>
      </c>
      <c r="E100" s="12" t="n">
        <v>36.67</v>
      </c>
    </row>
    <row r="101">
      <c r="A101" s="3" t="inlineStr">
        <is>
          <t>SP23H008</t>
        </is>
      </c>
      <c r="B101" s="3" t="inlineStr">
        <is>
          <t>Hoverair</t>
        </is>
      </c>
      <c r="C101" s="3" t="inlineStr">
        <is>
          <t>HOVERAIR CHARGING HUB - BLACK</t>
        </is>
      </c>
      <c r="D101" s="11" t="n">
        <v>43</v>
      </c>
      <c r="E101" s="12" t="n">
        <v>35.83</v>
      </c>
    </row>
    <row r="102">
      <c r="A102" s="3" t="inlineStr">
        <is>
          <t>SP06H002</t>
        </is>
      </c>
      <c r="B102" s="3" t="inlineStr">
        <is>
          <t>Hoverair</t>
        </is>
      </c>
      <c r="C102" s="3" t="inlineStr">
        <is>
          <t>HOVERAIR X1 PRO STANDARD</t>
        </is>
      </c>
      <c r="D102" s="11" t="n">
        <v>515</v>
      </c>
      <c r="E102" s="12" t="n">
        <v>429.17</v>
      </c>
    </row>
    <row r="103">
      <c r="A103" s="3" t="inlineStr">
        <is>
          <t>SP06H072</t>
        </is>
      </c>
      <c r="B103" s="3" t="inlineStr">
        <is>
          <t>Hoverair</t>
        </is>
      </c>
      <c r="C103" s="3" t="inlineStr">
        <is>
          <t>HOVERAIR X1 PRO ULTIMATE CYCLING KIT</t>
        </is>
      </c>
      <c r="D103" s="11" t="n">
        <v>892</v>
      </c>
      <c r="E103" s="12" t="n">
        <v>743.33</v>
      </c>
    </row>
    <row r="104">
      <c r="A104" s="3" t="inlineStr">
        <is>
          <t>SP06H006</t>
        </is>
      </c>
      <c r="B104" s="3" t="inlineStr">
        <is>
          <t>Hoverair</t>
        </is>
      </c>
      <c r="C104" s="3" t="inlineStr">
        <is>
          <t>HOVERAIR X1 PROMAX STANDARD</t>
        </is>
      </c>
      <c r="D104" s="11" t="n">
        <v>717</v>
      </c>
      <c r="E104" s="12" t="n">
        <v>597.5</v>
      </c>
    </row>
    <row r="105">
      <c r="A105" s="3" t="inlineStr">
        <is>
          <t>SP83H020</t>
        </is>
      </c>
      <c r="B105" s="3" t="inlineStr">
        <is>
          <t>Hoverair</t>
        </is>
      </c>
      <c r="C105" s="3" t="inlineStr">
        <is>
          <t>HOVERAIR X1 PU CASE</t>
        </is>
      </c>
      <c r="D105" s="11" t="n">
        <v>33</v>
      </c>
      <c r="E105" s="12" t="n">
        <v>27.5</v>
      </c>
    </row>
    <row r="106">
      <c r="A106" s="3" t="inlineStr">
        <is>
          <t>SP83H019</t>
        </is>
      </c>
      <c r="B106" s="3" t="inlineStr">
        <is>
          <t>Hoverair</t>
        </is>
      </c>
      <c r="C106" s="3" t="inlineStr">
        <is>
          <t>HOVERAIR X1 TRAVEL CASE</t>
        </is>
      </c>
      <c r="D106" s="11" t="n">
        <v>31</v>
      </c>
      <c r="E106" s="12" t="n">
        <v>25.83</v>
      </c>
    </row>
    <row r="107">
      <c r="A107" s="3" t="inlineStr">
        <is>
          <t>SP93R004</t>
        </is>
      </c>
      <c r="B107" s="3" t="inlineStr">
        <is>
          <t>Hoverair</t>
        </is>
      </c>
      <c r="C107" s="3" t="inlineStr">
        <is>
          <t>JOYSTICK</t>
        </is>
      </c>
      <c r="D107" s="11" t="n">
        <v>100</v>
      </c>
      <c r="E107" s="12" t="n">
        <v>83.33</v>
      </c>
    </row>
    <row r="108">
      <c r="A108" s="3" t="inlineStr">
        <is>
          <t>SP86H006</t>
        </is>
      </c>
      <c r="B108" s="3" t="inlineStr">
        <is>
          <t>Hoverair</t>
        </is>
      </c>
      <c r="C108" s="3" t="inlineStr">
        <is>
          <t>MULTI-FUNCTIONAL CARRY BAG</t>
        </is>
      </c>
      <c r="D108" s="11" t="n">
        <v>71</v>
      </c>
      <c r="E108" s="12" t="n">
        <v>59.17</v>
      </c>
    </row>
    <row r="109">
      <c r="A109" s="3" t="inlineStr">
        <is>
          <t>SP26H004</t>
        </is>
      </c>
      <c r="B109" s="3" t="inlineStr">
        <is>
          <t>Hoverair</t>
        </is>
      </c>
      <c r="C109" s="3" t="inlineStr">
        <is>
          <t>POWERCASE</t>
        </is>
      </c>
      <c r="D109" s="11" t="n">
        <v>193</v>
      </c>
      <c r="E109" s="12" t="n">
        <v>160.83</v>
      </c>
    </row>
    <row r="110">
      <c r="A110" s="3" t="inlineStr">
        <is>
          <t>SP16H002</t>
        </is>
      </c>
      <c r="B110" s="3" t="inlineStr">
        <is>
          <t>Hoverair</t>
        </is>
      </c>
      <c r="C110" s="3" t="inlineStr">
        <is>
          <t>THERMO SMART BATTERY</t>
        </is>
      </c>
      <c r="D110" s="11" t="n">
        <v>94</v>
      </c>
      <c r="E110" s="12" t="n">
        <v>78.33</v>
      </c>
    </row>
    <row r="111">
      <c r="A111" s="3" t="inlineStr">
        <is>
          <t>SP06H074</t>
        </is>
      </c>
      <c r="B111" s="3" t="inlineStr">
        <is>
          <t>Hoverair</t>
        </is>
      </c>
      <c r="C111" s="3" t="inlineStr">
        <is>
          <t>X1 PRO RETAIL COMBO</t>
        </is>
      </c>
      <c r="D111" s="11" t="n">
        <v>697</v>
      </c>
      <c r="E111" s="12" t="n">
        <v>580.83</v>
      </c>
    </row>
    <row r="112">
      <c r="A112" s="3" t="inlineStr">
        <is>
          <t>SP16H004</t>
        </is>
      </c>
      <c r="B112" s="3" t="inlineStr">
        <is>
          <t>Hoverair</t>
        </is>
      </c>
      <c r="C112" s="3" t="inlineStr">
        <is>
          <t>X1 PRO SMART BATTERY</t>
        </is>
      </c>
      <c r="D112" s="11" t="n">
        <v>75</v>
      </c>
      <c r="E112" s="12" t="n">
        <v>62.5</v>
      </c>
    </row>
    <row r="113">
      <c r="A113" s="3" t="inlineStr">
        <is>
          <t>SP16H006</t>
        </is>
      </c>
      <c r="B113" s="3" t="inlineStr">
        <is>
          <t>Hoverair</t>
        </is>
      </c>
      <c r="C113" s="3" t="inlineStr">
        <is>
          <t>X1 PROMAX SMART BATTERY</t>
        </is>
      </c>
      <c r="D113" s="11" t="n">
        <v>75</v>
      </c>
      <c r="E113" s="12" t="n">
        <v>62.5</v>
      </c>
    </row>
    <row r="114">
      <c r="A114" s="3" t="inlineStr">
        <is>
          <t>SP03H022</t>
        </is>
      </c>
      <c r="B114" s="3" t="inlineStr">
        <is>
          <t>Hoverair</t>
        </is>
      </c>
      <c r="C114" s="3" t="inlineStr">
        <is>
          <t>X1 RETAIL COMBO - BLACK</t>
        </is>
      </c>
      <c r="D114" s="11" t="n">
        <v>312</v>
      </c>
      <c r="E114" s="12" t="n">
        <v>260</v>
      </c>
    </row>
    <row r="115">
      <c r="A115" s="3" t="inlineStr">
        <is>
          <t>SP03H021</t>
        </is>
      </c>
      <c r="B115" s="3" t="inlineStr">
        <is>
          <t>Hoverair</t>
        </is>
      </c>
      <c r="C115" s="3" t="inlineStr">
        <is>
          <t>X1 RETAIL COMBO - WHITE</t>
        </is>
      </c>
      <c r="D115" s="11" t="n">
        <v>312</v>
      </c>
      <c r="E115" s="12" t="n">
        <v>260</v>
      </c>
    </row>
    <row r="116">
      <c r="A116" s="3" t="inlineStr">
        <is>
          <t>SP05H038</t>
        </is>
      </c>
      <c r="B116" s="3" t="inlineStr">
        <is>
          <t>Hoverair</t>
        </is>
      </c>
      <c r="C116" s="3" t="inlineStr">
        <is>
          <t>X1 SMART GIFT COMBO BLACK</t>
        </is>
      </c>
      <c r="D116" s="11" t="n">
        <v>418</v>
      </c>
      <c r="E116" s="12" t="n">
        <v>348.33</v>
      </c>
    </row>
    <row r="117">
      <c r="A117" s="3" t="inlineStr">
        <is>
          <t>SP05H039</t>
        </is>
      </c>
      <c r="B117" s="3" t="inlineStr">
        <is>
          <t>Hoverair</t>
        </is>
      </c>
      <c r="C117" s="3" t="inlineStr">
        <is>
          <t>X1 SMART GIFT COMBO WHITE</t>
        </is>
      </c>
      <c r="D117" s="11" t="n">
        <v>418</v>
      </c>
      <c r="E117" s="12" t="n">
        <v>348.33</v>
      </c>
    </row>
    <row r="118">
      <c r="A118" s="3" t="inlineStr">
        <is>
          <t>NF082K01-52LS</t>
        </is>
      </c>
      <c r="B118" s="3" t="inlineStr">
        <is>
          <t>Nanoleaf</t>
        </is>
      </c>
      <c r="C118" s="3" t="inlineStr">
        <is>
          <t>4D SCREEN MIRROR + LIGHTSTRIP KIT 85</t>
        </is>
      </c>
      <c r="D118" s="11" t="n">
        <v>95</v>
      </c>
      <c r="E118" s="12" t="n">
        <v>79.17</v>
      </c>
    </row>
    <row r="119">
      <c r="A119" s="3" t="inlineStr">
        <is>
          <t>N8100K01-6BS</t>
        </is>
      </c>
      <c r="B119" s="3" t="inlineStr">
        <is>
          <t>Nanoleaf</t>
        </is>
      </c>
      <c r="C119" s="3" t="inlineStr">
        <is>
          <t>BLOCKS BIG SQUARES STARTER KIT 6 PCK</t>
        </is>
      </c>
      <c r="D119" s="11" t="n">
        <v>115</v>
      </c>
      <c r="E119" s="12" t="n">
        <v>95.83</v>
      </c>
    </row>
    <row r="120">
      <c r="A120" s="3" t="inlineStr">
        <is>
          <t>N8100E00-4SS</t>
        </is>
      </c>
      <c r="B120" s="3" t="inlineStr">
        <is>
          <t>Nanoleaf</t>
        </is>
      </c>
      <c r="C120" s="3" t="inlineStr">
        <is>
          <t>BLOCKS SMALL SQUARES EXP 4 PACK</t>
        </is>
      </c>
      <c r="D120" s="11" t="n">
        <v>31</v>
      </c>
      <c r="E120" s="12" t="n">
        <v>25.83</v>
      </c>
    </row>
    <row r="121">
      <c r="A121" s="3" t="inlineStr">
        <is>
          <t>N8100E00-2BS</t>
        </is>
      </c>
      <c r="B121" s="3" t="inlineStr">
        <is>
          <t>Nanoleaf</t>
        </is>
      </c>
      <c r="C121" s="3" t="inlineStr">
        <is>
          <t>BLOCKS SQUARES EXPANSION PACK 2 PACK</t>
        </is>
      </c>
      <c r="D121" s="11" t="n">
        <v>38</v>
      </c>
      <c r="E121" s="12" t="n">
        <v>31.67</v>
      </c>
    </row>
    <row r="122">
      <c r="A122" s="3" t="inlineStr">
        <is>
          <t>NF084E00-20SLO</t>
        </is>
      </c>
      <c r="B122" s="3" t="inlineStr">
        <is>
          <t>Nanoleaf</t>
        </is>
      </c>
      <c r="C122" s="3" t="inlineStr">
        <is>
          <t>ESSENTIALS MATTER SMART MULTICOLOUR</t>
        </is>
      </c>
      <c r="D122" s="11" t="n">
        <v>53</v>
      </c>
      <c r="E122" s="12" t="n">
        <v>44.17</v>
      </c>
    </row>
    <row r="123">
      <c r="A123" s="3" t="inlineStr">
        <is>
          <t>N7102K01-25HSL</t>
        </is>
      </c>
      <c r="B123" s="3" t="inlineStr">
        <is>
          <t>Nanoleaf</t>
        </is>
      </c>
      <c r="C123" s="3" t="inlineStr">
        <is>
          <t>ESSENTIALS MATTER SMART STRING HOLID</t>
        </is>
      </c>
      <c r="D123" s="11" t="n">
        <v>69</v>
      </c>
      <c r="E123" s="12" t="n">
        <v>57.5</v>
      </c>
    </row>
    <row r="124">
      <c r="A124" s="3" t="inlineStr">
        <is>
          <t>NL59E0001LW3PK</t>
        </is>
      </c>
      <c r="B124" s="3" t="inlineStr">
        <is>
          <t>Nanoleaf</t>
        </is>
      </c>
      <c r="C124" s="3" t="inlineStr">
        <is>
          <t>LINES EXPANSION 3 PACK</t>
        </is>
      </c>
      <c r="D124" s="11" t="n">
        <v>32</v>
      </c>
      <c r="E124" s="12" t="n">
        <v>26.67</v>
      </c>
    </row>
    <row r="125">
      <c r="A125" s="3" t="inlineStr">
        <is>
          <t>NL59E00-3SN00</t>
        </is>
      </c>
      <c r="B125" s="3" t="inlineStr">
        <is>
          <t>Nanoleaf</t>
        </is>
      </c>
      <c r="C125" s="3" t="inlineStr">
        <is>
          <t>LINES SQUARED EXP 3 PACK</t>
        </is>
      </c>
      <c r="D125" s="11" t="n">
        <v>32</v>
      </c>
      <c r="E125" s="12" t="n">
        <v>26.67</v>
      </c>
    </row>
    <row r="126">
      <c r="A126" s="3" t="inlineStr">
        <is>
          <t>59K0002LW9PKUK</t>
        </is>
      </c>
      <c r="B126" s="3" t="inlineStr">
        <is>
          <t>Nanoleaf</t>
        </is>
      </c>
      <c r="C126" s="3" t="inlineStr">
        <is>
          <t>LINES STARTER KIT - 9 LIGHT LINES</t>
        </is>
      </c>
      <c r="D126" s="11" t="n">
        <v>126</v>
      </c>
      <c r="E126" s="12" t="n">
        <v>105</v>
      </c>
    </row>
    <row r="127">
      <c r="A127" s="3" t="inlineStr">
        <is>
          <t>59K6002LW15PKUK</t>
        </is>
      </c>
      <c r="B127" s="3" t="inlineStr">
        <is>
          <t>Nanoleaf</t>
        </is>
      </c>
      <c r="C127" s="3" t="inlineStr">
        <is>
          <t>LINES STARTER KIT -15 LIGHT LINES</t>
        </is>
      </c>
      <c r="D127" s="11" t="n">
        <v>181</v>
      </c>
      <c r="E127" s="12" t="n">
        <v>150.83</v>
      </c>
    </row>
    <row r="128">
      <c r="A128" s="3" t="inlineStr">
        <is>
          <t>N7501B01-2A60E</t>
        </is>
      </c>
      <c r="B128" s="3" t="inlineStr">
        <is>
          <t>Nanoleaf</t>
        </is>
      </c>
      <c r="C128" s="3" t="inlineStr">
        <is>
          <t>MATTER WI-FI E27 SMART BULB 2PK</t>
        </is>
      </c>
      <c r="D128" s="11" t="n">
        <v>23</v>
      </c>
      <c r="E128" s="12" t="n">
        <v>19.17</v>
      </c>
    </row>
    <row r="129">
      <c r="A129" s="3" t="inlineStr">
        <is>
          <t>N7502B01-1GU10</t>
        </is>
      </c>
      <c r="B129" s="3" t="inlineStr">
        <is>
          <t>Nanoleaf</t>
        </is>
      </c>
      <c r="C129" s="3" t="inlineStr">
        <is>
          <t>MATTER WI-FI GU10 SMART BULB 1PK</t>
        </is>
      </c>
      <c r="D129" s="11" t="n">
        <v>15</v>
      </c>
      <c r="E129" s="12" t="n">
        <v>12.5</v>
      </c>
    </row>
    <row r="130">
      <c r="A130" s="3" t="inlineStr">
        <is>
          <t>N7502B01-3GU10</t>
        </is>
      </c>
      <c r="B130" s="3" t="inlineStr">
        <is>
          <t>Nanoleaf</t>
        </is>
      </c>
      <c r="C130" s="3" t="inlineStr">
        <is>
          <t>MATTER WI-FI GU10 SMART BULB 3PK</t>
        </is>
      </c>
      <c r="D130" s="11" t="n">
        <v>38</v>
      </c>
      <c r="E130" s="12" t="n">
        <v>31.67</v>
      </c>
    </row>
    <row r="131">
      <c r="A131" s="3" t="inlineStr">
        <is>
          <t>N6900K01-43LS</t>
        </is>
      </c>
      <c r="B131" s="3" t="inlineStr">
        <is>
          <t>Nanoleaf</t>
        </is>
      </c>
      <c r="C131" s="3" t="inlineStr">
        <is>
          <t>NANOLEAF 4D V2</t>
        </is>
      </c>
      <c r="D131" s="11" t="n">
        <v>76</v>
      </c>
      <c r="E131" s="12" t="n">
        <v>63.33</v>
      </c>
    </row>
    <row r="132">
      <c r="A132" s="3" t="inlineStr">
        <is>
          <t>NLLTWDK0001A223</t>
        </is>
      </c>
      <c r="B132" s="3" t="inlineStr">
        <is>
          <t>Nanoleaf</t>
        </is>
      </c>
      <c r="C132" s="3" t="inlineStr">
        <is>
          <t>NANOLEAF 6-IN-1 LIGHT THERAPY WAND</t>
        </is>
      </c>
      <c r="D132" s="11" t="n">
        <v>76</v>
      </c>
      <c r="E132" s="12" t="n">
        <v>63.33</v>
      </c>
    </row>
    <row r="133">
      <c r="A133" s="3" t="inlineStr">
        <is>
          <t>NL7204K0101A070</t>
        </is>
      </c>
      <c r="B133" s="3" t="inlineStr">
        <is>
          <t>Nanoleaf</t>
        </is>
      </c>
      <c r="C133" s="3" t="inlineStr">
        <is>
          <t>NANOLEAF FLOOR LAMP WHITE</t>
        </is>
      </c>
      <c r="D133" s="11" t="n">
        <v>55</v>
      </c>
      <c r="E133" s="12" t="n">
        <v>45.83</v>
      </c>
    </row>
    <row r="134">
      <c r="A134" s="3" t="inlineStr">
        <is>
          <t>NC59-0004</t>
        </is>
      </c>
      <c r="B134" s="3" t="inlineStr">
        <is>
          <t>Nanoleaf</t>
        </is>
      </c>
      <c r="C134" s="3" t="inlineStr">
        <is>
          <t>NANOLEAF LINES FLEXIBLE CONNECTORS</t>
        </is>
      </c>
      <c r="D134" s="11" t="n">
        <v>11</v>
      </c>
      <c r="E134" s="12" t="n">
        <v>9.17</v>
      </c>
    </row>
    <row r="135">
      <c r="A135" s="3" t="inlineStr">
        <is>
          <t>NL59-0001BM-9PK</t>
        </is>
      </c>
      <c r="B135" s="3" t="inlineStr">
        <is>
          <t>Nanoleaf</t>
        </is>
      </c>
      <c r="C135" s="3" t="inlineStr">
        <is>
          <t>NANOLEAF LINES SKIN BLACK MATTE 9PCS</t>
        </is>
      </c>
      <c r="D135" s="11" t="n">
        <v>12</v>
      </c>
      <c r="E135" s="12" t="n">
        <v>10</v>
      </c>
    </row>
    <row r="136">
      <c r="A136" s="3" t="inlineStr">
        <is>
          <t>NL59-0001PM-9PK</t>
        </is>
      </c>
      <c r="B136" s="3" t="inlineStr">
        <is>
          <t>Nanoleaf</t>
        </is>
      </c>
      <c r="C136" s="3" t="inlineStr">
        <is>
          <t>NANOLEAF LINES SKIN PINK MATTE 9PCS</t>
        </is>
      </c>
      <c r="D136" s="11" t="n">
        <v>12</v>
      </c>
      <c r="E136" s="12" t="n">
        <v>10</v>
      </c>
    </row>
    <row r="137">
      <c r="A137" s="3" t="inlineStr">
        <is>
          <t>N7601K00-1LS4D</t>
        </is>
      </c>
      <c r="B137" s="3" t="inlineStr">
        <is>
          <t>Nanoleaf</t>
        </is>
      </c>
      <c r="C137" s="3" t="inlineStr">
        <is>
          <t>NANOLEAF PC SCREEN MIRROR LIGHTSTRIP</t>
        </is>
      </c>
      <c r="D137" s="11" t="n">
        <v>31</v>
      </c>
      <c r="E137" s="12" t="n">
        <v>25.83</v>
      </c>
    </row>
    <row r="138">
      <c r="A138" s="3" t="inlineStr">
        <is>
          <t>N7602K00-1LB</t>
        </is>
      </c>
      <c r="B138" s="3" t="inlineStr">
        <is>
          <t>Nanoleaf</t>
        </is>
      </c>
      <c r="C138" s="3" t="inlineStr">
        <is>
          <t>NANOLEAF PEGBOARD DESK DOCK</t>
        </is>
      </c>
      <c r="D138" s="11" t="n">
        <v>47</v>
      </c>
      <c r="E138" s="12" t="n">
        <v>39.17</v>
      </c>
    </row>
    <row r="139">
      <c r="A139" s="3" t="inlineStr">
        <is>
          <t>NLRLTPK0101A203</t>
        </is>
      </c>
      <c r="B139" s="3" t="inlineStr">
        <is>
          <t>Nanoleaf</t>
        </is>
      </c>
      <c r="C139" s="3" t="inlineStr">
        <is>
          <t>NANOLEAF RED LIGHT THERAPY PANEL</t>
        </is>
      </c>
      <c r="D139" s="11" t="n">
        <v>95</v>
      </c>
      <c r="E139" s="12" t="n">
        <v>79.17</v>
      </c>
    </row>
    <row r="140">
      <c r="A140" s="3" t="inlineStr">
        <is>
          <t>NC04-0070</t>
        </is>
      </c>
      <c r="B140" s="3" t="inlineStr">
        <is>
          <t>Nanoleaf</t>
        </is>
      </c>
      <c r="C140" s="3" t="inlineStr">
        <is>
          <t>NANOLEAF SHAPES FLEXIBLE LINKERS</t>
        </is>
      </c>
      <c r="D140" s="11" t="n">
        <v>9</v>
      </c>
      <c r="E140" s="12" t="n">
        <v>7.5</v>
      </c>
    </row>
    <row r="141">
      <c r="A141" s="3" t="inlineStr">
        <is>
          <t>NF083K02-3SL</t>
        </is>
      </c>
      <c r="B141" s="3" t="inlineStr">
        <is>
          <t>Nanoleaf</t>
        </is>
      </c>
      <c r="C141" s="3" t="inlineStr">
        <is>
          <t>NANOLEAF SKYLIGHT STARTER KIT - 3PK</t>
        </is>
      </c>
      <c r="D141" s="11" t="n">
        <v>157</v>
      </c>
      <c r="E141" s="12" t="n">
        <v>130.83</v>
      </c>
    </row>
    <row r="142">
      <c r="A142" s="3" t="inlineStr">
        <is>
          <t>N7401E00-5POL</t>
        </is>
      </c>
      <c r="B142" s="3" t="inlineStr">
        <is>
          <t>Nanoleaf</t>
        </is>
      </c>
      <c r="C142" s="3" t="inlineStr">
        <is>
          <t>PERMANENT OUTDOOR LIGHT EXP PACK 5M</t>
        </is>
      </c>
      <c r="D142" s="11" t="n">
        <v>38</v>
      </c>
      <c r="E142" s="12" t="n">
        <v>31.67</v>
      </c>
    </row>
    <row r="143">
      <c r="A143" s="3" t="inlineStr">
        <is>
          <t>NC04-0051</t>
        </is>
      </c>
      <c r="B143" s="3" t="inlineStr">
        <is>
          <t>Nanoleaf</t>
        </is>
      </c>
      <c r="C143" s="3" t="inlineStr">
        <is>
          <t>SHAPES 42W ADDITIONAL POWER SUPPLY</t>
        </is>
      </c>
      <c r="D143" s="11" t="n">
        <v>18</v>
      </c>
      <c r="E143" s="12" t="n">
        <v>15</v>
      </c>
    </row>
    <row r="144">
      <c r="A144" s="3" t="inlineStr">
        <is>
          <t>NL481101TW10PK</t>
        </is>
      </c>
      <c r="B144" s="3" t="inlineStr">
        <is>
          <t>Nanoleaf</t>
        </is>
      </c>
      <c r="C144" s="3" t="inlineStr">
        <is>
          <t>SHAPES BLACK MINI TRIANGLES EXP 10PK</t>
        </is>
      </c>
      <c r="D144" s="11" t="n">
        <v>69</v>
      </c>
      <c r="E144" s="12" t="n">
        <v>57.5</v>
      </c>
    </row>
    <row r="145">
      <c r="A145" s="3" t="inlineStr">
        <is>
          <t>NL42-0002HX-9PK</t>
        </is>
      </c>
      <c r="B145" s="3" t="inlineStr">
        <is>
          <t>Nanoleaf</t>
        </is>
      </c>
      <c r="C145" s="3" t="inlineStr">
        <is>
          <t>SHAPES HEXAGONS STARTER KIT 9 PANELS</t>
        </is>
      </c>
      <c r="D145" s="11" t="n">
        <v>126</v>
      </c>
      <c r="E145" s="12" t="n">
        <v>105</v>
      </c>
    </row>
    <row r="146">
      <c r="A146" s="3" t="inlineStr">
        <is>
          <t>NL476002TW15PK</t>
        </is>
      </c>
      <c r="B146" s="3" t="inlineStr">
        <is>
          <t>Nanoleaf</t>
        </is>
      </c>
      <c r="C146" s="3" t="inlineStr">
        <is>
          <t>SHAPES TRIANGLES STARTER KIT - 15PK</t>
        </is>
      </c>
      <c r="D146" s="11" t="n">
        <v>181</v>
      </c>
      <c r="E146" s="12" t="n">
        <v>150.83</v>
      </c>
    </row>
    <row r="147">
      <c r="A147" s="3" t="inlineStr">
        <is>
          <t>NL47-0002TW-9PK</t>
        </is>
      </c>
      <c r="B147" s="3" t="inlineStr">
        <is>
          <t>Nanoleaf</t>
        </is>
      </c>
      <c r="C147" s="3" t="inlineStr">
        <is>
          <t>SHAPES TRIANGLES STARTER KIT - 9PK</t>
        </is>
      </c>
      <c r="D147" s="11" t="n">
        <v>126</v>
      </c>
      <c r="E147" s="12" t="n">
        <v>105</v>
      </c>
    </row>
    <row r="148">
      <c r="A148" s="3" t="inlineStr">
        <is>
          <t>SQFX01E00-1WT</t>
        </is>
      </c>
      <c r="B148" s="3" t="inlineStr">
        <is>
          <t>Nanoleaf</t>
        </is>
      </c>
      <c r="C148" s="3" t="inlineStr">
        <is>
          <t>X FANTAQI EXPO SMART LED DISPLAY CAS</t>
        </is>
      </c>
      <c r="D148" s="11" t="n">
        <v>47</v>
      </c>
      <c r="E148" s="12" t="n">
        <v>39.17</v>
      </c>
    </row>
  </sheetData>
  <autoFilter ref="A2:E148"/>
  <pageMargins left="0.75" right="0.75" top="1" bottom="1" header="0.5" footer="0.5"/>
  <pageSetup orientation="portrait" fitToHeight="0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E33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50" customWidth="1" min="3" max="3"/>
    <col width="14" customWidth="1" min="4" max="4"/>
    <col width="14" customWidth="1" min="5" max="5"/>
  </cols>
  <sheetData>
    <row r="1">
      <c r="A1" s="10" t="inlineStr">
        <is>
          <t>Tools, Garden &amp; Craft</t>
        </is>
      </c>
      <c r="E1" s="6">
        <f>HYPERLINK("#'Contents'!A1","← Contents")</f>
        <v/>
      </c>
    </row>
    <row r="2">
      <c r="A2" s="13" t="inlineStr">
        <is>
          <t>Part No</t>
        </is>
      </c>
      <c r="B2" s="13" t="inlineStr">
        <is>
          <t>Brand</t>
        </is>
      </c>
      <c r="C2" s="13" t="inlineStr">
        <is>
          <t>Description</t>
        </is>
      </c>
      <c r="D2" s="13" t="inlineStr">
        <is>
          <t>Price £ inc VAT</t>
        </is>
      </c>
      <c r="E2" s="13" t="inlineStr">
        <is>
          <t>Price £ ex VAT</t>
        </is>
      </c>
    </row>
    <row r="3">
      <c r="A3" s="3" t="inlineStr">
        <is>
          <t>T600P082</t>
        </is>
      </c>
      <c r="B3" s="3" t="inlineStr">
        <is>
          <t>Anker</t>
        </is>
      </c>
      <c r="C3" s="3" t="inlineStr">
        <is>
          <t>EUFY WEARABLE BREAST PUMP S2 PRO</t>
        </is>
      </c>
      <c r="D3" s="11" t="n">
        <v>414</v>
      </c>
      <c r="E3" s="12" t="n">
        <v>345</v>
      </c>
    </row>
    <row r="4">
      <c r="A4" s="3" t="inlineStr">
        <is>
          <t>A17831A1-85</t>
        </is>
      </c>
      <c r="B4" s="3" t="inlineStr">
        <is>
          <t>Anker</t>
        </is>
      </c>
      <c r="C4" s="3" t="inlineStr">
        <is>
          <t>SOLIX BP2000 EXPANSION BATTERY GEN2</t>
        </is>
      </c>
      <c r="D4" s="11" t="n">
        <v>860</v>
      </c>
      <c r="E4" s="12" t="n">
        <v>716.67</v>
      </c>
    </row>
    <row r="5">
      <c r="A5" s="3" t="inlineStr">
        <is>
          <t>AS310011</t>
        </is>
      </c>
      <c r="B5" s="3" t="inlineStr">
        <is>
          <t>Anker</t>
        </is>
      </c>
      <c r="C5" s="3" t="inlineStr">
        <is>
          <t>SOLIX PS100 BIFACIAL PORT SOLAR PANE</t>
        </is>
      </c>
      <c r="D5" s="11" t="n">
        <v>238</v>
      </c>
      <c r="E5" s="12" t="n">
        <v>198.33</v>
      </c>
    </row>
    <row r="6">
      <c r="A6" s="3" t="inlineStr">
        <is>
          <t>AEBRZ00027A</t>
        </is>
      </c>
      <c r="B6" s="3" t="inlineStr">
        <is>
          <t>Arctic</t>
        </is>
      </c>
      <c r="C6" s="3" t="inlineStr">
        <is>
          <t>ARCTIC SUMMAIR 2GO HANDHELD FAN</t>
        </is>
      </c>
      <c r="D6" s="11" t="n">
        <v>15</v>
      </c>
      <c r="E6" s="12" t="n">
        <v>12.5</v>
      </c>
    </row>
    <row r="7">
      <c r="A7" s="3" t="inlineStr">
        <is>
          <t>AEBRZ00029A</t>
        </is>
      </c>
      <c r="B7" s="3" t="inlineStr">
        <is>
          <t>Arctic</t>
        </is>
      </c>
      <c r="C7" s="3" t="inlineStr">
        <is>
          <t>ARCTIC SUMMAIR 2GO HANDHELD FAN</t>
        </is>
      </c>
      <c r="D7" s="11" t="n">
        <v>15</v>
      </c>
      <c r="E7" s="12" t="n">
        <v>12.5</v>
      </c>
    </row>
    <row r="8">
      <c r="A8" s="3" t="inlineStr">
        <is>
          <t>ACPCC00015A</t>
        </is>
      </c>
      <c r="B8" s="3" t="inlineStr">
        <is>
          <t>Arctic</t>
        </is>
      </c>
      <c r="C8" s="3" t="inlineStr">
        <is>
          <t>ARCTIC XTENDER  CASE BLACK</t>
        </is>
      </c>
      <c r="D8" s="11" t="n">
        <v>98</v>
      </c>
      <c r="E8" s="12" t="n">
        <v>81.67</v>
      </c>
    </row>
    <row r="9">
      <c r="A9" s="3" t="inlineStr">
        <is>
          <t>ACPCC00014A</t>
        </is>
      </c>
      <c r="B9" s="3" t="inlineStr">
        <is>
          <t>Arctic</t>
        </is>
      </c>
      <c r="C9" s="3" t="inlineStr">
        <is>
          <t>ARCTIC XTENDER  CASE WHITE</t>
        </is>
      </c>
      <c r="D9" s="11" t="n">
        <v>103</v>
      </c>
      <c r="E9" s="12" t="n">
        <v>85.83</v>
      </c>
    </row>
    <row r="10">
      <c r="A10" s="3" t="inlineStr">
        <is>
          <t>ACPCC00023A</t>
        </is>
      </c>
      <c r="B10" s="3" t="inlineStr">
        <is>
          <t>Arctic</t>
        </is>
      </c>
      <c r="C10" s="3" t="inlineStr">
        <is>
          <t>ARCTIC XTENDER BLK CLEAR GLASS CASE</t>
        </is>
      </c>
      <c r="D10" s="11" t="n">
        <v>98</v>
      </c>
      <c r="E10" s="12" t="n">
        <v>81.67</v>
      </c>
    </row>
    <row r="11">
      <c r="A11" s="3" t="inlineStr">
        <is>
          <t>ACPCC00018A</t>
        </is>
      </c>
      <c r="B11" s="3" t="inlineStr">
        <is>
          <t>Arctic</t>
        </is>
      </c>
      <c r="C11" s="3" t="inlineStr">
        <is>
          <t>ARCTIC XTENDER MIRROR  CASE</t>
        </is>
      </c>
      <c r="D11" s="11" t="n">
        <v>98</v>
      </c>
      <c r="E11" s="12" t="n">
        <v>81.67</v>
      </c>
    </row>
    <row r="12">
      <c r="A12" s="3" t="inlineStr">
        <is>
          <t>ACPCC00016A</t>
        </is>
      </c>
      <c r="B12" s="3" t="inlineStr">
        <is>
          <t>Arctic</t>
        </is>
      </c>
      <c r="C12" s="3" t="inlineStr">
        <is>
          <t>ARCTIC XTENDER VG  CASE BLACK</t>
        </is>
      </c>
      <c r="D12" s="11" t="n">
        <v>122</v>
      </c>
      <c r="E12" s="12" t="n">
        <v>101.67</v>
      </c>
    </row>
    <row r="13">
      <c r="A13" s="3" t="inlineStr">
        <is>
          <t>ACPCC00017A</t>
        </is>
      </c>
      <c r="B13" s="3" t="inlineStr">
        <is>
          <t>Arctic</t>
        </is>
      </c>
      <c r="C13" s="3" t="inlineStr">
        <is>
          <t>ARCTIC XTENDER VG  CASE WHITE</t>
        </is>
      </c>
      <c r="D13" s="11" t="n">
        <v>127</v>
      </c>
      <c r="E13" s="12" t="n">
        <v>105.83</v>
      </c>
    </row>
    <row r="14">
      <c r="A14" s="3" t="inlineStr">
        <is>
          <t>ACPCC00024A</t>
        </is>
      </c>
      <c r="B14" s="3" t="inlineStr">
        <is>
          <t>Arctic</t>
        </is>
      </c>
      <c r="C14" s="3" t="inlineStr">
        <is>
          <t>ARCTIC XTENDER VG CLEAR GLASS CASE</t>
        </is>
      </c>
      <c r="D14" s="11" t="n">
        <v>122</v>
      </c>
      <c r="E14" s="12" t="n">
        <v>101.67</v>
      </c>
    </row>
    <row r="15">
      <c r="A15" s="3" t="inlineStr">
        <is>
          <t>ACPCC00019A</t>
        </is>
      </c>
      <c r="B15" s="3" t="inlineStr">
        <is>
          <t>Arctic</t>
        </is>
      </c>
      <c r="C15" s="3" t="inlineStr">
        <is>
          <t>ARCTIC XTENDER VG MIRROR  CASE</t>
        </is>
      </c>
      <c r="D15" s="11" t="n">
        <v>122</v>
      </c>
      <c r="E15" s="12" t="n">
        <v>101.67</v>
      </c>
    </row>
    <row r="16">
      <c r="A16" s="3" t="inlineStr">
        <is>
          <t>PD1200AV-XJ</t>
        </is>
      </c>
      <c r="B16" s="3" t="inlineStr">
        <is>
          <t>Black &amp; Decker</t>
        </is>
      </c>
      <c r="C16" s="3" t="inlineStr">
        <is>
          <t>12V DC DUSTBUSTER FLEXI CAR VACUUM</t>
        </is>
      </c>
      <c r="D16" s="11" t="n">
        <v>42</v>
      </c>
      <c r="E16" s="12" t="n">
        <v>35</v>
      </c>
    </row>
    <row r="17">
      <c r="A17" s="3" t="inlineStr">
        <is>
          <t>PV1200AV-XJ</t>
        </is>
      </c>
      <c r="B17" s="3" t="inlineStr">
        <is>
          <t>Black &amp; Decker</t>
        </is>
      </c>
      <c r="C17" s="3" t="inlineStr">
        <is>
          <t>12V DC DUSTBUSTER PIVOT CAR VACUUM</t>
        </is>
      </c>
      <c r="D17" s="11" t="n">
        <v>46</v>
      </c>
      <c r="E17" s="12" t="n">
        <v>38.33</v>
      </c>
    </row>
    <row r="18">
      <c r="A18" s="3" t="inlineStr">
        <is>
          <t>BHSM1610DSM-GB</t>
        </is>
      </c>
      <c r="B18" s="3" t="inlineStr">
        <is>
          <t>Black &amp; Decker</t>
        </is>
      </c>
      <c r="C18" s="3" t="inlineStr">
        <is>
          <t>1600W 2IN1 STEM-MOP+DELTA+STEAM+15AC</t>
        </is>
      </c>
      <c r="D18" s="11" t="n">
        <v>126</v>
      </c>
      <c r="E18" s="12" t="n">
        <v>105</v>
      </c>
    </row>
    <row r="19">
      <c r="A19" s="3" t="inlineStr">
        <is>
          <t>BCSTR918D1-GB</t>
        </is>
      </c>
      <c r="B19" s="3" t="inlineStr">
        <is>
          <t>Black &amp; Decker</t>
        </is>
      </c>
      <c r="C19" s="3" t="inlineStr">
        <is>
          <t>18V 28CM TRIMMER KITTED 2AH</t>
        </is>
      </c>
      <c r="D19" s="11" t="n">
        <v>91</v>
      </c>
      <c r="E19" s="12" t="n">
        <v>75.83</v>
      </c>
    </row>
    <row r="20">
      <c r="A20" s="3" t="inlineStr">
        <is>
          <t>BCK25S2S-GB</t>
        </is>
      </c>
      <c r="B20" s="3" t="inlineStr">
        <is>
          <t>Black &amp; Decker</t>
        </is>
      </c>
      <c r="C20" s="3" t="inlineStr">
        <is>
          <t>18V HAMDRIL+18V IMPACT DRIVER</t>
        </is>
      </c>
      <c r="D20" s="11" t="n">
        <v>95</v>
      </c>
      <c r="E20" s="12" t="n">
        <v>79.17</v>
      </c>
    </row>
    <row r="21">
      <c r="A21" s="3" t="inlineStr">
        <is>
          <t>BHHV520BFP-GB</t>
        </is>
      </c>
      <c r="B21" s="3" t="inlineStr">
        <is>
          <t>Black &amp; Decker</t>
        </is>
      </c>
      <c r="C21" s="3" t="inlineStr">
        <is>
          <t>18V LI-ION DUSTBUSTER/PET EXTENSION</t>
        </is>
      </c>
      <c r="D21" s="11" t="n">
        <v>90</v>
      </c>
      <c r="E21" s="12" t="n">
        <v>75</v>
      </c>
    </row>
    <row r="22">
      <c r="A22" s="3" t="inlineStr">
        <is>
          <t>BCD700S1K-GB</t>
        </is>
      </c>
      <c r="B22" s="3" t="inlineStr">
        <is>
          <t>Black &amp; Decker</t>
        </is>
      </c>
      <c r="C22" s="3" t="inlineStr">
        <is>
          <t>18V LIT-ION 2 G HAMDRIL +BAT+BOX</t>
        </is>
      </c>
      <c r="D22" s="11" t="n">
        <v>46</v>
      </c>
      <c r="E22" s="12" t="n">
        <v>38.33</v>
      </c>
    </row>
    <row r="23">
      <c r="A23" s="3" t="inlineStr">
        <is>
          <t>BCD001C1-GB</t>
        </is>
      </c>
      <c r="B23" s="3" t="inlineStr">
        <is>
          <t>Black &amp; Decker</t>
        </is>
      </c>
      <c r="C23" s="3" t="inlineStr">
        <is>
          <t>18V LIT-ION DRILLDRIVER BATT+CHARGER</t>
        </is>
      </c>
      <c r="D23" s="11" t="n">
        <v>41</v>
      </c>
      <c r="E23" s="12" t="n">
        <v>34.17</v>
      </c>
    </row>
    <row r="24">
      <c r="A24" s="3" t="inlineStr">
        <is>
          <t>PV1820L-GB</t>
        </is>
      </c>
      <c r="B24" s="3" t="inlineStr">
        <is>
          <t>Black &amp; Decker</t>
        </is>
      </c>
      <c r="C24" s="3" t="inlineStr">
        <is>
          <t>18V LITHIUM-ION DUSTBUSTER PIVOT</t>
        </is>
      </c>
      <c r="D24" s="11" t="n">
        <v>81</v>
      </c>
      <c r="E24" s="12" t="n">
        <v>67.5</v>
      </c>
    </row>
    <row r="25">
      <c r="A25" s="3" t="inlineStr">
        <is>
          <t>BHFEB520D1-GB</t>
        </is>
      </c>
      <c r="B25" s="3" t="inlineStr">
        <is>
          <t>Black &amp; Decker</t>
        </is>
      </c>
      <c r="C25" s="3" t="inlineStr">
        <is>
          <t>18V POWERSERIES MAX STICK VACUUM</t>
        </is>
      </c>
      <c r="D25" s="11" t="n">
        <v>152</v>
      </c>
      <c r="E25" s="12" t="n">
        <v>126.67</v>
      </c>
    </row>
    <row r="26">
      <c r="A26" s="3" t="inlineStr">
        <is>
          <t>BEMWP340-GB</t>
        </is>
      </c>
      <c r="B26" s="3" t="inlineStr">
        <is>
          <t>Black &amp; Decker</t>
        </is>
      </c>
      <c r="C26" s="3" t="inlineStr">
        <is>
          <t>18V TRIMMER WITH BLADE KITTED 2AH</t>
        </is>
      </c>
      <c r="D26" s="11" t="n">
        <v>111</v>
      </c>
      <c r="E26" s="12" t="n">
        <v>92.5</v>
      </c>
    </row>
    <row r="27">
      <c r="A27" s="3" t="inlineStr">
        <is>
          <t>STST1-75521</t>
        </is>
      </c>
      <c r="B27" s="3" t="inlineStr">
        <is>
          <t>Black &amp; Decker</t>
        </is>
      </c>
      <c r="C27" s="3" t="inlineStr">
        <is>
          <t>19 INCH TOOL BOX WITH METAL LATCH</t>
        </is>
      </c>
      <c r="D27" s="11" t="n">
        <v>20</v>
      </c>
      <c r="E27" s="12" t="n">
        <v>16.67</v>
      </c>
    </row>
    <row r="28">
      <c r="A28" s="3" t="inlineStr">
        <is>
          <t>BEW210-GB</t>
        </is>
      </c>
      <c r="B28" s="3" t="inlineStr">
        <is>
          <t>Black &amp; Decker</t>
        </is>
      </c>
      <c r="C28" s="3" t="inlineStr">
        <is>
          <t>230W RANDOM ORBIT SANDER</t>
        </is>
      </c>
      <c r="D28" s="11" t="n">
        <v>30</v>
      </c>
      <c r="E28" s="12" t="n">
        <v>25</v>
      </c>
    </row>
    <row r="29">
      <c r="A29" s="3" t="inlineStr">
        <is>
          <t>KX3300T-GB</t>
        </is>
      </c>
      <c r="B29" s="3" t="inlineStr">
        <is>
          <t>Black &amp; Decker</t>
        </is>
      </c>
      <c r="C29" s="3" t="inlineStr">
        <is>
          <t>2400W WALLPAPER STRIPPER</t>
        </is>
      </c>
      <c r="D29" s="11" t="n">
        <v>43</v>
      </c>
      <c r="E29" s="12" t="n">
        <v>35.83</v>
      </c>
    </row>
    <row r="30">
      <c r="A30" s="3" t="inlineStr">
        <is>
          <t>GL360-GB</t>
        </is>
      </c>
      <c r="B30" s="3" t="inlineStr">
        <is>
          <t>Black &amp; Decker</t>
        </is>
      </c>
      <c r="C30" s="3" t="inlineStr">
        <is>
          <t>25CM 350W STRIMMER</t>
        </is>
      </c>
      <c r="D30" s="11" t="n">
        <v>34</v>
      </c>
      <c r="E30" s="12" t="n">
        <v>28.33</v>
      </c>
    </row>
    <row r="31">
      <c r="A31" s="3" t="inlineStr">
        <is>
          <t>BESTA525-GB</t>
        </is>
      </c>
      <c r="B31" s="3" t="inlineStr">
        <is>
          <t>Black &amp; Decker</t>
        </is>
      </c>
      <c r="C31" s="3" t="inlineStr">
        <is>
          <t>25CM 450W AFS STRIMMER GRASS TRIMMER</t>
        </is>
      </c>
      <c r="D31" s="11" t="n">
        <v>51</v>
      </c>
      <c r="E31" s="12" t="n">
        <v>42.5</v>
      </c>
    </row>
    <row r="32">
      <c r="A32" s="3" t="inlineStr">
        <is>
          <t>BEBLV260-GB</t>
        </is>
      </c>
      <c r="B32" s="3" t="inlineStr">
        <is>
          <t>Black &amp; Decker</t>
        </is>
      </c>
      <c r="C32" s="3" t="inlineStr">
        <is>
          <t>2600W 40 LITRE BLOWER VAC LEAF</t>
        </is>
      </c>
      <c r="D32" s="11" t="n">
        <v>64</v>
      </c>
      <c r="E32" s="12" t="n">
        <v>53.33</v>
      </c>
    </row>
    <row r="33">
      <c r="A33" s="3" t="inlineStr">
        <is>
          <t>BCF611CKUSB-GB</t>
        </is>
      </c>
      <c r="B33" s="3" t="inlineStr">
        <is>
          <t>Black &amp; Decker</t>
        </is>
      </c>
      <c r="C33" s="3" t="inlineStr">
        <is>
          <t>3.6V LI-ION CORDLESS SCREWDRIVER</t>
        </is>
      </c>
      <c r="D33" s="11" t="n">
        <v>23</v>
      </c>
      <c r="E33" s="12" t="n">
        <v>19.17</v>
      </c>
    </row>
    <row r="34">
      <c r="A34" s="3" t="inlineStr">
        <is>
          <t>WDC215WA-GB</t>
        </is>
      </c>
      <c r="B34" s="3" t="inlineStr">
        <is>
          <t>Black &amp; Decker</t>
        </is>
      </c>
      <c r="C34" s="3" t="inlineStr">
        <is>
          <t>3.6V LITHIUM-ION CORDLESS DUSTBUSTER</t>
        </is>
      </c>
      <c r="D34" s="11" t="n">
        <v>38</v>
      </c>
      <c r="E34" s="12" t="n">
        <v>31.67</v>
      </c>
    </row>
    <row r="35">
      <c r="A35" s="3" t="inlineStr">
        <is>
          <t>NVC115JL-GB</t>
        </is>
      </c>
      <c r="B35" s="3" t="inlineStr">
        <is>
          <t>Black &amp; Decker</t>
        </is>
      </c>
      <c r="C35" s="3" t="inlineStr">
        <is>
          <t>3.6V LITHIUM-ION CORDLESS DUSTBUSTER</t>
        </is>
      </c>
      <c r="D35" s="11" t="n">
        <v>20</v>
      </c>
      <c r="E35" s="12" t="n">
        <v>16.67</v>
      </c>
    </row>
    <row r="36">
      <c r="A36" s="3" t="inlineStr">
        <is>
          <t>BEMWH551-GB</t>
        </is>
      </c>
      <c r="B36" s="3" t="inlineStr">
        <is>
          <t>Black &amp; Decker</t>
        </is>
      </c>
      <c r="C36" s="3" t="inlineStr">
        <is>
          <t>30CM 1200W ELECTRIC HOVER MOWER</t>
        </is>
      </c>
      <c r="D36" s="11" t="n">
        <v>55</v>
      </c>
      <c r="E36" s="12" t="n">
        <v>45.83</v>
      </c>
    </row>
    <row r="37">
      <c r="A37" s="3" t="inlineStr">
        <is>
          <t>BEMWH551GL2-GB</t>
        </is>
      </c>
      <c r="B37" s="3" t="inlineStr">
        <is>
          <t>Black &amp; Decker</t>
        </is>
      </c>
      <c r="C37" s="3" t="inlineStr">
        <is>
          <t>30CM 1200W ELEHOVER MOW+GL250 STRIMM</t>
        </is>
      </c>
      <c r="D37" s="11" t="n">
        <v>77</v>
      </c>
      <c r="E37" s="12" t="n">
        <v>64.17</v>
      </c>
    </row>
    <row r="38">
      <c r="A38" s="3" t="inlineStr">
        <is>
          <t>BESTA530CM-GB</t>
        </is>
      </c>
      <c r="B38" s="3" t="inlineStr">
        <is>
          <t>Black &amp; Decker</t>
        </is>
      </c>
      <c r="C38" s="3" t="inlineStr">
        <is>
          <t>30CM 550W 3-IN-1 STRIMMER</t>
        </is>
      </c>
      <c r="D38" s="11" t="n">
        <v>77</v>
      </c>
      <c r="E38" s="12" t="n">
        <v>64.17</v>
      </c>
    </row>
    <row r="39">
      <c r="A39" s="3" t="inlineStr">
        <is>
          <t>BEMW351-GB</t>
        </is>
      </c>
      <c r="B39" s="3" t="inlineStr">
        <is>
          <t>Black &amp; Decker</t>
        </is>
      </c>
      <c r="C39" s="3" t="inlineStr">
        <is>
          <t>32CM 1000W ELECTRIC ROTARY MOWER</t>
        </is>
      </c>
      <c r="D39" s="11" t="n">
        <v>74</v>
      </c>
      <c r="E39" s="12" t="n">
        <v>61.67</v>
      </c>
    </row>
    <row r="40">
      <c r="A40" s="3" t="inlineStr">
        <is>
          <t>BEMW451-GB</t>
        </is>
      </c>
      <c r="B40" s="3" t="inlineStr">
        <is>
          <t>Black &amp; Decker</t>
        </is>
      </c>
      <c r="C40" s="3" t="inlineStr">
        <is>
          <t>32CM 1200W ELECTRIC ROTARY MOWER</t>
        </is>
      </c>
      <c r="D40" s="11" t="n">
        <v>83</v>
      </c>
      <c r="E40" s="12" t="n">
        <v>69.17</v>
      </c>
    </row>
    <row r="41">
      <c r="A41" s="3" t="inlineStr">
        <is>
          <t>GL7033-GB</t>
        </is>
      </c>
      <c r="B41" s="3" t="inlineStr">
        <is>
          <t>Black &amp; Decker</t>
        </is>
      </c>
      <c r="C41" s="3" t="inlineStr">
        <is>
          <t>33CM 700W ELECTRIC STRIMMER</t>
        </is>
      </c>
      <c r="D41" s="11" t="n">
        <v>68</v>
      </c>
      <c r="E41" s="12" t="n">
        <v>56.67</v>
      </c>
    </row>
    <row r="42">
      <c r="A42" s="3" t="inlineStr">
        <is>
          <t>STCST933M1-GB</t>
        </is>
      </c>
      <c r="B42" s="3" t="inlineStr">
        <is>
          <t>Black &amp; Decker</t>
        </is>
      </c>
      <c r="C42" s="3" t="inlineStr">
        <is>
          <t>33CM TRIMMER - LOADED 1X4AH</t>
        </is>
      </c>
      <c r="D42" s="11" t="n">
        <v>131</v>
      </c>
      <c r="E42" s="12" t="n">
        <v>109.17</v>
      </c>
    </row>
    <row r="43">
      <c r="A43" s="3" t="inlineStr">
        <is>
          <t>BEMW461BH-GB</t>
        </is>
      </c>
      <c r="B43" s="3" t="inlineStr">
        <is>
          <t>Black &amp; Decker</t>
        </is>
      </c>
      <c r="C43" s="3" t="inlineStr">
        <is>
          <t>34CM 1400W MOWER ERGO HANDLE</t>
        </is>
      </c>
      <c r="D43" s="11" t="n">
        <v>128</v>
      </c>
      <c r="E43" s="12" t="n">
        <v>106.67</v>
      </c>
    </row>
    <row r="44">
      <c r="A44" s="3" t="inlineStr">
        <is>
          <t>GL9035-GB</t>
        </is>
      </c>
      <c r="B44" s="3" t="inlineStr">
        <is>
          <t>Black &amp; Decker</t>
        </is>
      </c>
      <c r="C44" s="3" t="inlineStr">
        <is>
          <t>35CM 900W ELECTRIC STRIMMER</t>
        </is>
      </c>
      <c r="D44" s="11" t="n">
        <v>79</v>
      </c>
      <c r="E44" s="12" t="n">
        <v>65.83</v>
      </c>
    </row>
    <row r="45">
      <c r="A45" s="3" t="inlineStr">
        <is>
          <t>BHFEV362D-GB</t>
        </is>
      </c>
      <c r="B45" s="3" t="inlineStr">
        <is>
          <t>Black &amp; Decker</t>
        </is>
      </c>
      <c r="C45" s="3" t="inlineStr">
        <is>
          <t>36V 4IN1 CORDLESS EXTREME VACUUM</t>
        </is>
      </c>
      <c r="D45" s="11" t="n">
        <v>217</v>
      </c>
      <c r="E45" s="12" t="n">
        <v>180.83</v>
      </c>
    </row>
    <row r="46">
      <c r="A46" s="3" t="inlineStr">
        <is>
          <t>BHFEV362DP-GB</t>
        </is>
      </c>
      <c r="B46" s="3" t="inlineStr">
        <is>
          <t>Black &amp; Decker</t>
        </is>
      </c>
      <c r="C46" s="3" t="inlineStr">
        <is>
          <t>36V4IN1 CORDLESS EXTREME PET VACUUM</t>
        </is>
      </c>
      <c r="D46" s="11" t="n">
        <v>236</v>
      </c>
      <c r="E46" s="12" t="n">
        <v>196.67</v>
      </c>
    </row>
    <row r="47">
      <c r="A47" s="3" t="inlineStr">
        <is>
          <t>BEMW471BH-GB</t>
        </is>
      </c>
      <c r="B47" s="3" t="inlineStr">
        <is>
          <t>Black &amp; Decker</t>
        </is>
      </c>
      <c r="C47" s="3" t="inlineStr">
        <is>
          <t>38CM 1600W MOWER ERGO HANDLE</t>
        </is>
      </c>
      <c r="D47" s="11" t="n">
        <v>153</v>
      </c>
      <c r="E47" s="12" t="n">
        <v>127.5</v>
      </c>
    </row>
    <row r="48">
      <c r="A48" s="3" t="inlineStr">
        <is>
          <t>HVLP200-GB</t>
        </is>
      </c>
      <c r="B48" s="3" t="inlineStr">
        <is>
          <t>Black &amp; Decker</t>
        </is>
      </c>
      <c r="C48" s="3" t="inlineStr">
        <is>
          <t>400W HANDHELD PAINT SPRAYER</t>
        </is>
      </c>
      <c r="D48" s="11" t="n">
        <v>53</v>
      </c>
      <c r="E48" s="12" t="n">
        <v>44.17</v>
      </c>
    </row>
    <row r="49">
      <c r="A49" s="3" t="inlineStr">
        <is>
          <t>BEMW481BH-GB</t>
        </is>
      </c>
      <c r="B49" s="3" t="inlineStr">
        <is>
          <t>Black &amp; Decker</t>
        </is>
      </c>
      <c r="C49" s="3" t="inlineStr">
        <is>
          <t>42CM 1800W MOWER ERGO HANDLE</t>
        </is>
      </c>
      <c r="D49" s="11" t="n">
        <v>174</v>
      </c>
      <c r="E49" s="12" t="n">
        <v>145</v>
      </c>
    </row>
    <row r="50">
      <c r="A50" s="3" t="inlineStr">
        <is>
          <t>GTC18452PC-GB</t>
        </is>
      </c>
      <c r="B50" s="3" t="inlineStr">
        <is>
          <t>Black &amp; Decker</t>
        </is>
      </c>
      <c r="C50" s="3" t="inlineStr">
        <is>
          <t>45CM 18VLIT-IONPOWERCOMMANDHEDGETRIM</t>
        </is>
      </c>
      <c r="D50" s="11" t="n">
        <v>100</v>
      </c>
      <c r="E50" s="12" t="n">
        <v>83.33</v>
      </c>
    </row>
    <row r="51">
      <c r="A51" s="3" t="inlineStr">
        <is>
          <t>BEHT201-GB</t>
        </is>
      </c>
      <c r="B51" s="3" t="inlineStr">
        <is>
          <t>Black &amp; Decker</t>
        </is>
      </c>
      <c r="C51" s="3" t="inlineStr">
        <is>
          <t>45CM 420W HEDGE TRIMMER</t>
        </is>
      </c>
      <c r="D51" s="11" t="n">
        <v>50</v>
      </c>
      <c r="E51" s="12" t="n">
        <v>41.67</v>
      </c>
    </row>
    <row r="52">
      <c r="A52" s="3" t="inlineStr">
        <is>
          <t>A7232-XJ</t>
        </is>
      </c>
      <c r="B52" s="3" t="inlineStr">
        <is>
          <t>Black &amp; Decker</t>
        </is>
      </c>
      <c r="C52" s="3" t="inlineStr">
        <is>
          <t>50 PIECE DRILL &amp; SCREWDRIVING SET</t>
        </is>
      </c>
      <c r="D52" s="11" t="n">
        <v>20</v>
      </c>
      <c r="E52" s="12" t="n">
        <v>16.67</v>
      </c>
    </row>
    <row r="53">
      <c r="A53" s="3" t="inlineStr">
        <is>
          <t>BEH200-GB</t>
        </is>
      </c>
      <c r="B53" s="3" t="inlineStr">
        <is>
          <t>Black &amp; Decker</t>
        </is>
      </c>
      <c r="C53" s="3" t="inlineStr">
        <is>
          <t>500W CORDED HAMMER DRILL</t>
        </is>
      </c>
      <c r="D53" s="11" t="n">
        <v>34</v>
      </c>
      <c r="E53" s="12" t="n">
        <v>28.33</v>
      </c>
    </row>
    <row r="54">
      <c r="A54" s="3" t="inlineStr">
        <is>
          <t>BEHTS401-GB</t>
        </is>
      </c>
      <c r="B54" s="3" t="inlineStr">
        <is>
          <t>Black &amp; Decker</t>
        </is>
      </c>
      <c r="C54" s="3" t="inlineStr">
        <is>
          <t>55CM 500W HEDGE TRIMMER+SAW BLADE</t>
        </is>
      </c>
      <c r="D54" s="11" t="n">
        <v>66</v>
      </c>
      <c r="E54" s="12" t="n">
        <v>55</v>
      </c>
    </row>
    <row r="55">
      <c r="A55" s="3" t="inlineStr">
        <is>
          <t>BEW230-GB</t>
        </is>
      </c>
      <c r="B55" s="3" t="inlineStr">
        <is>
          <t>Black &amp; Decker</t>
        </is>
      </c>
      <c r="C55" s="3" t="inlineStr">
        <is>
          <t>55W MOUSE SANDER+6 SANDING SHEETS</t>
        </is>
      </c>
      <c r="D55" s="11" t="n">
        <v>23</v>
      </c>
      <c r="E55" s="12" t="n">
        <v>19.17</v>
      </c>
    </row>
    <row r="56">
      <c r="A56" s="3" t="inlineStr">
        <is>
          <t>GD300-GB</t>
        </is>
      </c>
      <c r="B56" s="3" t="inlineStr">
        <is>
          <t>Black &amp; Decker</t>
        </is>
      </c>
      <c r="C56" s="3" t="inlineStr">
        <is>
          <t>600W LAWN RAKER</t>
        </is>
      </c>
      <c r="D56" s="11" t="n">
        <v>74</v>
      </c>
      <c r="E56" s="12" t="n">
        <v>61.67</v>
      </c>
    </row>
    <row r="57">
      <c r="A57" s="3" t="inlineStr">
        <is>
          <t>BCRT8IK-XJ</t>
        </is>
      </c>
      <c r="B57" s="3" t="inlineStr">
        <is>
          <t>Black &amp; Decker</t>
        </is>
      </c>
      <c r="C57" s="3" t="inlineStr">
        <is>
          <t>7.2V CORDLESS ROTARY+52 ACC</t>
        </is>
      </c>
      <c r="D57" s="11" t="n">
        <v>48</v>
      </c>
      <c r="E57" s="12" t="n">
        <v>40</v>
      </c>
    </row>
    <row r="58">
      <c r="A58" s="3" t="inlineStr">
        <is>
          <t>NVD220BP-GB</t>
        </is>
      </c>
      <c r="B58" s="3" t="inlineStr">
        <is>
          <t>Black &amp; Decker</t>
        </is>
      </c>
      <c r="C58" s="3" t="inlineStr">
        <is>
          <t>7.2V DUSTBUSTER HAND VACUUM CLEANER</t>
        </is>
      </c>
      <c r="D58" s="11" t="n">
        <v>36</v>
      </c>
      <c r="E58" s="12" t="n">
        <v>30</v>
      </c>
    </row>
    <row r="59">
      <c r="A59" s="3" t="inlineStr">
        <is>
          <t>BEG010A5-GB</t>
        </is>
      </c>
      <c r="B59" s="3" t="inlineStr">
        <is>
          <t>Black &amp; Decker</t>
        </is>
      </c>
      <c r="C59" s="3" t="inlineStr">
        <is>
          <t>710W 115MM GRIND/5DISCS/CUTTG/GRINDG</t>
        </is>
      </c>
      <c r="D59" s="11" t="n">
        <v>35</v>
      </c>
      <c r="E59" s="12" t="n">
        <v>29.17</v>
      </c>
    </row>
    <row r="60">
      <c r="A60" s="3" t="inlineStr">
        <is>
          <t>BEH710K-GB</t>
        </is>
      </c>
      <c r="B60" s="3" t="inlineStr">
        <is>
          <t>Black &amp; Decker</t>
        </is>
      </c>
      <c r="C60" s="3" t="inlineStr">
        <is>
          <t>710W CORDED HAMMER DRILL</t>
        </is>
      </c>
      <c r="D60" s="11" t="n">
        <v>48</v>
      </c>
      <c r="E60" s="12" t="n">
        <v>40</v>
      </c>
    </row>
    <row r="61">
      <c r="A61" s="3" t="inlineStr">
        <is>
          <t>CS1200-GB</t>
        </is>
      </c>
      <c r="B61" s="3" t="inlineStr">
        <is>
          <t>Black &amp; Decker</t>
        </is>
      </c>
      <c r="C61" s="3" t="inlineStr">
        <is>
          <t>B D 1200W 165MM CIRCULAR SAW</t>
        </is>
      </c>
      <c r="D61" s="11" t="n">
        <v>46</v>
      </c>
      <c r="E61" s="12" t="n">
        <v>38.33</v>
      </c>
    </row>
    <row r="62">
      <c r="A62" s="3" t="inlineStr">
        <is>
          <t>BECS2040-GB</t>
        </is>
      </c>
      <c r="B62" s="3" t="inlineStr">
        <is>
          <t>Black &amp; Decker</t>
        </is>
      </c>
      <c r="C62" s="3" t="inlineStr">
        <is>
          <t>B D CHAINSAW 2000W 40CM</t>
        </is>
      </c>
      <c r="D62" s="11" t="n">
        <v>101</v>
      </c>
      <c r="E62" s="12" t="n">
        <v>84.17</v>
      </c>
    </row>
    <row r="63">
      <c r="A63" s="3" t="inlineStr">
        <is>
          <t>BES602-GB</t>
        </is>
      </c>
      <c r="B63" s="3" t="inlineStr">
        <is>
          <t>Black &amp; Decker</t>
        </is>
      </c>
      <c r="C63" s="3" t="inlineStr">
        <is>
          <t>B+D 400W SINGLE SPEED JIGSAW</t>
        </is>
      </c>
      <c r="D63" s="11" t="n">
        <v>27</v>
      </c>
      <c r="E63" s="12" t="n">
        <v>22.5</v>
      </c>
    </row>
    <row r="64">
      <c r="A64" s="3" t="inlineStr">
        <is>
          <t>BEOEP320-GB</t>
        </is>
      </c>
      <c r="B64" s="3" t="inlineStr">
        <is>
          <t>Black &amp; Decker</t>
        </is>
      </c>
      <c r="C64" s="3" t="inlineStr">
        <is>
          <t>B+D CORD 30CM 1200W SCARIFIER</t>
        </is>
      </c>
      <c r="D64" s="11" t="n">
        <v>131</v>
      </c>
      <c r="E64" s="12" t="n">
        <v>109.17</v>
      </c>
    </row>
    <row r="65">
      <c r="A65" s="3" t="inlineStr">
        <is>
          <t>FSMH13E10-GB</t>
        </is>
      </c>
      <c r="B65" s="3" t="inlineStr">
        <is>
          <t>Black &amp; Decker</t>
        </is>
      </c>
      <c r="C65" s="3" t="inlineStr">
        <is>
          <t>BLACK+DECKER 1300W 10IN1 STEAM-MOP</t>
        </is>
      </c>
      <c r="D65" s="11" t="n">
        <v>59</v>
      </c>
      <c r="E65" s="12" t="n">
        <v>49.17</v>
      </c>
    </row>
    <row r="66">
      <c r="A66" s="3" t="inlineStr">
        <is>
          <t>FSMH13E5-GB</t>
        </is>
      </c>
      <c r="B66" s="3" t="inlineStr">
        <is>
          <t>Black &amp; Decker</t>
        </is>
      </c>
      <c r="C66" s="3" t="inlineStr">
        <is>
          <t>BLACK+DECKER 1300W 5IN1 STEAM-MOP</t>
        </is>
      </c>
      <c r="D66" s="11" t="n">
        <v>52</v>
      </c>
      <c r="E66" s="12" t="n">
        <v>43.33</v>
      </c>
    </row>
    <row r="67">
      <c r="A67" s="3" t="inlineStr">
        <is>
          <t>FSM13E1-GB</t>
        </is>
      </c>
      <c r="B67" s="3" t="inlineStr">
        <is>
          <t>Black &amp; Decker</t>
        </is>
      </c>
      <c r="C67" s="3" t="inlineStr">
        <is>
          <t>BLACK+DECKER 1300W STEAM-MOP</t>
        </is>
      </c>
      <c r="D67" s="11" t="n">
        <v>42</v>
      </c>
      <c r="E67" s="12" t="n">
        <v>35</v>
      </c>
    </row>
    <row r="68">
      <c r="A68" s="3" t="inlineStr">
        <is>
          <t>BETL1820L-GB</t>
        </is>
      </c>
      <c r="B68" s="3" t="inlineStr">
        <is>
          <t>Black &amp; Decker</t>
        </is>
      </c>
      <c r="C68" s="3" t="inlineStr">
        <is>
          <t>BLACK+DECKER 8V CORDLESS CULTIVATOR</t>
        </is>
      </c>
      <c r="D68" s="11" t="n">
        <v>172</v>
      </c>
      <c r="E68" s="12" t="n">
        <v>143.33</v>
      </c>
    </row>
    <row r="69">
      <c r="A69" s="3" t="inlineStr">
        <is>
          <t>BDCWBK01-XJ</t>
        </is>
      </c>
      <c r="B69" s="3" t="inlineStr">
        <is>
          <t>Black &amp; Decker</t>
        </is>
      </c>
      <c r="C69" s="3" t="inlineStr">
        <is>
          <t>COLLAPSIBLE CART WAGON BLACK</t>
        </is>
      </c>
      <c r="D69" s="11" t="n">
        <v>72</v>
      </c>
      <c r="E69" s="12" t="n">
        <v>60</v>
      </c>
    </row>
    <row r="70">
      <c r="A70" s="3" t="inlineStr">
        <is>
          <t>STMT82672-0</t>
        </is>
      </c>
      <c r="B70" s="3" t="inlineStr">
        <is>
          <t>Black &amp; Decker</t>
        </is>
      </c>
      <c r="C70" s="3" t="inlineStr">
        <is>
          <t>COMP 1/4IN 72TOOTHRATCHET/SOCKETSET</t>
        </is>
      </c>
      <c r="D70" s="11" t="n">
        <v>27</v>
      </c>
      <c r="E70" s="12" t="n">
        <v>22.5</v>
      </c>
    </row>
    <row r="71">
      <c r="A71" s="3" t="inlineStr">
        <is>
          <t>STHT77498-1</t>
        </is>
      </c>
      <c r="B71" s="3" t="inlineStr">
        <is>
          <t>Black &amp; Decker</t>
        </is>
      </c>
      <c r="C71" s="3" t="inlineStr">
        <is>
          <t>CUBIX CROSS LINE RED BEAM LASER</t>
        </is>
      </c>
      <c r="D71" s="11" t="n">
        <v>51</v>
      </c>
      <c r="E71" s="12" t="n">
        <v>42.5</v>
      </c>
    </row>
    <row r="72">
      <c r="A72" s="3" t="inlineStr">
        <is>
          <t>MT300KA-GB</t>
        </is>
      </c>
      <c r="B72" s="3" t="inlineStr">
        <is>
          <t>Black &amp; Decker</t>
        </is>
      </c>
      <c r="C72" s="3" t="inlineStr">
        <is>
          <t>ELECTRICOSCILLATINGMULTITOOL &amp;12ACC</t>
        </is>
      </c>
      <c r="D72" s="11" t="n">
        <v>77</v>
      </c>
      <c r="E72" s="12" t="n">
        <v>64.17</v>
      </c>
    </row>
    <row r="73">
      <c r="A73" s="3" t="inlineStr">
        <is>
          <t>STST1-80151</t>
        </is>
      </c>
      <c r="B73" s="3" t="inlineStr">
        <is>
          <t>Black &amp; Decker</t>
        </is>
      </c>
      <c r="C73" s="3" t="inlineStr">
        <is>
          <t>ESS ROLLING WORKSHOP/METAL LATCHES</t>
        </is>
      </c>
      <c r="D73" s="11" t="n">
        <v>41</v>
      </c>
      <c r="E73" s="12" t="n">
        <v>34.17</v>
      </c>
    </row>
    <row r="74">
      <c r="A74" s="3" t="inlineStr">
        <is>
          <t>BCKM1013KG-GB</t>
        </is>
      </c>
      <c r="B74" s="3" t="inlineStr">
        <is>
          <t>Black &amp; Decker</t>
        </is>
      </c>
      <c r="C74" s="3" t="inlineStr">
        <is>
          <t>KITCHEN WAND CORDLESS MULTI-TOOL</t>
        </is>
      </c>
      <c r="D74" s="11" t="n">
        <v>89</v>
      </c>
      <c r="E74" s="12" t="n">
        <v>74.17</v>
      </c>
    </row>
    <row r="75">
      <c r="A75" s="3" t="inlineStr">
        <is>
          <t>0-68-010</t>
        </is>
      </c>
      <c r="B75" s="3" t="inlineStr">
        <is>
          <t>Black &amp; Decker</t>
        </is>
      </c>
      <c r="C75" s="3" t="inlineStr">
        <is>
          <t>MULTI-BIT RATCHETING SCREWDRIVER</t>
        </is>
      </c>
      <c r="D75" s="11" t="n">
        <v>17</v>
      </c>
      <c r="E75" s="12" t="n">
        <v>14.17</v>
      </c>
    </row>
    <row r="76">
      <c r="A76" s="3" t="inlineStr">
        <is>
          <t>BHFEA18D1-GB</t>
        </is>
      </c>
      <c r="B76" s="3" t="inlineStr">
        <is>
          <t>Black &amp; Decker</t>
        </is>
      </c>
      <c r="C76" s="3" t="inlineStr">
        <is>
          <t>POWERSERIES+ BHFEA18D1-GBCORDLESSVAC</t>
        </is>
      </c>
      <c r="D76" s="11" t="n">
        <v>108</v>
      </c>
      <c r="E76" s="12" t="n">
        <v>90</v>
      </c>
    </row>
    <row r="77">
      <c r="A77" s="3" t="inlineStr">
        <is>
          <t>KS890ECN-GB</t>
        </is>
      </c>
      <c r="B77" s="3" t="inlineStr">
        <is>
          <t>Black &amp; Decker</t>
        </is>
      </c>
      <c r="C77" s="3" t="inlineStr">
        <is>
          <t>SCORPION POWEREDELECTRICHANDSAW400W</t>
        </is>
      </c>
      <c r="D77" s="11" t="n">
        <v>50</v>
      </c>
      <c r="E77" s="12" t="n">
        <v>41.67</v>
      </c>
    </row>
    <row r="78">
      <c r="A78" s="3" t="inlineStr">
        <is>
          <t>FMST1-75672</t>
        </is>
      </c>
      <c r="B78" s="3" t="inlineStr">
        <is>
          <t>Black &amp; Decker</t>
        </is>
      </c>
      <c r="C78" s="3" t="inlineStr">
        <is>
          <t>SFM EXPRESS FOLDING WORKBENCH</t>
        </is>
      </c>
      <c r="D78" s="11" t="n">
        <v>78</v>
      </c>
      <c r="E78" s="12" t="n">
        <v>65</v>
      </c>
    </row>
    <row r="79">
      <c r="A79" s="3" t="inlineStr">
        <is>
          <t>STCHT8255M1-GB</t>
        </is>
      </c>
      <c r="B79" s="3" t="inlineStr">
        <is>
          <t>Black &amp; Decker</t>
        </is>
      </c>
      <c r="C79" s="3" t="inlineStr">
        <is>
          <t>SFM V20 55CM HEDGE TRIMMER - 1X 4AH</t>
        </is>
      </c>
      <c r="D79" s="11" t="n">
        <v>189</v>
      </c>
      <c r="E79" s="12" t="n">
        <v>157.5</v>
      </c>
    </row>
    <row r="80">
      <c r="A80" s="3" t="inlineStr">
        <is>
          <t>STST1-75540</t>
        </is>
      </c>
      <c r="B80" s="3" t="inlineStr">
        <is>
          <t>Black &amp; Decker</t>
        </is>
      </c>
      <c r="C80" s="3" t="inlineStr">
        <is>
          <t>SORTMASTER MULTILEVEL ORGANISER</t>
        </is>
      </c>
      <c r="D80" s="11" t="n">
        <v>26</v>
      </c>
      <c r="E80" s="12" t="n">
        <v>21.67</v>
      </c>
    </row>
    <row r="81">
      <c r="A81" s="3" t="inlineStr">
        <is>
          <t>SCMWP3701M2-GB</t>
        </is>
      </c>
      <c r="B81" s="3" t="inlineStr">
        <is>
          <t>Black &amp; Decker</t>
        </is>
      </c>
      <c r="C81" s="3" t="inlineStr">
        <is>
          <t>STANLEY 18V 37CM PUSH MOWER 4AH</t>
        </is>
      </c>
      <c r="D81" s="11" t="n">
        <v>284</v>
      </c>
      <c r="E81" s="12" t="n">
        <v>236.67</v>
      </c>
    </row>
    <row r="82">
      <c r="A82" s="3" t="inlineStr">
        <is>
          <t>SCMWP3401M1-GB</t>
        </is>
      </c>
      <c r="B82" s="3" t="inlineStr">
        <is>
          <t>Black &amp; Decker</t>
        </is>
      </c>
      <c r="C82" s="3" t="inlineStr">
        <is>
          <t>STANLEY 34CM 18V PUSH MOWER 4AH KIT</t>
        </is>
      </c>
      <c r="D82" s="11" t="n">
        <v>237</v>
      </c>
      <c r="E82" s="12" t="n">
        <v>197.5</v>
      </c>
    </row>
    <row r="83">
      <c r="A83" s="3" t="inlineStr">
        <is>
          <t>STST1-72335</t>
        </is>
      </c>
      <c r="B83" s="3" t="inlineStr">
        <is>
          <t>Black &amp; Decker</t>
        </is>
      </c>
      <c r="C83" s="3" t="inlineStr">
        <is>
          <t>STANLEY BACK PACK</t>
        </is>
      </c>
      <c r="D83" s="11" t="n">
        <v>34</v>
      </c>
      <c r="E83" s="12" t="n">
        <v>28.33</v>
      </c>
    </row>
    <row r="84">
      <c r="A84" s="3" t="inlineStr">
        <is>
          <t>STST82976-1</t>
        </is>
      </c>
      <c r="B84" s="3" t="inlineStr">
        <is>
          <t>Black &amp; Decker</t>
        </is>
      </c>
      <c r="C84" s="3" t="inlineStr">
        <is>
          <t>STANLEY ESSENTIAL 26 INCH TOOL BOX</t>
        </is>
      </c>
      <c r="D84" s="11" t="n">
        <v>29</v>
      </c>
      <c r="E84" s="12" t="n">
        <v>24.17</v>
      </c>
    </row>
    <row r="85">
      <c r="A85" s="3" t="inlineStr">
        <is>
          <t>1-95-611</t>
        </is>
      </c>
      <c r="B85" s="3" t="inlineStr">
        <is>
          <t>Black &amp; Decker</t>
        </is>
      </c>
      <c r="C85" s="3" t="inlineStr">
        <is>
          <t>STANLEY FATMAX TOOL BACK PACK</t>
        </is>
      </c>
      <c r="D85" s="11" t="n">
        <v>44</v>
      </c>
      <c r="E85" s="12" t="n">
        <v>36.67</v>
      </c>
    </row>
    <row r="86">
      <c r="A86" s="3" t="inlineStr">
        <is>
          <t>1-83-069</t>
        </is>
      </c>
      <c r="B86" s="3" t="inlineStr">
        <is>
          <t>Black &amp; Decker</t>
        </is>
      </c>
      <c r="C86" s="3" t="inlineStr">
        <is>
          <t>STANLEY MAXSTEEL MULTI ANGLE VICE</t>
        </is>
      </c>
      <c r="D86" s="11" t="n">
        <v>23</v>
      </c>
      <c r="E86" s="12" t="n">
        <v>19.17</v>
      </c>
    </row>
    <row r="87">
      <c r="A87" s="3" t="inlineStr">
        <is>
          <t>STST83319-1</t>
        </is>
      </c>
      <c r="B87" s="3" t="inlineStr">
        <is>
          <t>Black &amp; Decker</t>
        </is>
      </c>
      <c r="C87" s="3" t="inlineStr">
        <is>
          <t>STANLEY MODULAR ROLLING TOOL BOX</t>
        </is>
      </c>
      <c r="D87" s="11" t="n">
        <v>123</v>
      </c>
      <c r="E87" s="12" t="n">
        <v>102.5</v>
      </c>
    </row>
    <row r="88">
      <c r="A88" s="3" t="inlineStr">
        <is>
          <t>1-96-178</t>
        </is>
      </c>
      <c r="B88" s="3" t="inlineStr">
        <is>
          <t>Black &amp; Decker</t>
        </is>
      </c>
      <c r="C88" s="3" t="inlineStr">
        <is>
          <t>STANLEY TOOL POUCH</t>
        </is>
      </c>
      <c r="D88" s="11" t="n">
        <v>22</v>
      </c>
      <c r="E88" s="12" t="n">
        <v>18.33</v>
      </c>
    </row>
    <row r="89">
      <c r="A89" s="3" t="inlineStr">
        <is>
          <t>STHT9-98985</t>
        </is>
      </c>
      <c r="B89" s="3" t="inlineStr">
        <is>
          <t>Black &amp; Decker</t>
        </is>
      </c>
      <c r="C89" s="3" t="inlineStr">
        <is>
          <t>STANLEY TYLON TAPE TWIN PACK 5M &amp; 8M</t>
        </is>
      </c>
      <c r="D89" s="11" t="n">
        <v>12</v>
      </c>
      <c r="E89" s="12" t="n">
        <v>10</v>
      </c>
    </row>
    <row r="90">
      <c r="A90" s="3" t="inlineStr">
        <is>
          <t>SFMCW400B-XJ</t>
        </is>
      </c>
      <c r="B90" s="3" t="inlineStr">
        <is>
          <t>Black &amp; Decker</t>
        </is>
      </c>
      <c r="C90" s="3" t="inlineStr">
        <is>
          <t>V20 18V 8MM 1/4 ROUTER - BARE</t>
        </is>
      </c>
      <c r="D90" s="11" t="n">
        <v>119</v>
      </c>
      <c r="E90" s="12" t="n">
        <v>99.17</v>
      </c>
    </row>
    <row r="91">
      <c r="A91" s="3" t="inlineStr">
        <is>
          <t>SFMCF920B-XJ</t>
        </is>
      </c>
      <c r="B91" s="3" t="inlineStr">
        <is>
          <t>Black &amp; Decker</t>
        </is>
      </c>
      <c r="C91" s="3" t="inlineStr">
        <is>
          <t>V20 18V BL 3/8 WRENCH - BARE</t>
        </is>
      </c>
      <c r="D91" s="11" t="n">
        <v>111</v>
      </c>
      <c r="E91" s="12" t="n">
        <v>92.5</v>
      </c>
    </row>
    <row r="92">
      <c r="A92" s="3" t="inlineStr">
        <is>
          <t>SFMCL050B-XJ</t>
        </is>
      </c>
      <c r="B92" s="3" t="inlineStr">
        <is>
          <t>Black &amp; Decker</t>
        </is>
      </c>
      <c r="C92" s="3" t="inlineStr">
        <is>
          <t>V20 18V PIVOT LIGHT - BARE</t>
        </is>
      </c>
      <c r="D92" s="11" t="n">
        <v>30</v>
      </c>
      <c r="E92" s="12" t="n">
        <v>25</v>
      </c>
    </row>
    <row r="93">
      <c r="A93" s="3" t="inlineStr">
        <is>
          <t>SFMCST925M1-GB</t>
        </is>
      </c>
      <c r="B93" s="3" t="inlineStr">
        <is>
          <t>Black &amp; Decker</t>
        </is>
      </c>
      <c r="C93" s="3" t="inlineStr">
        <is>
          <t>V20 25CM LINE TRIMMER - 1X2AH 1.25MA</t>
        </is>
      </c>
      <c r="D93" s="11" t="n">
        <v>91</v>
      </c>
      <c r="E93" s="12" t="n">
        <v>75.83</v>
      </c>
    </row>
    <row r="94">
      <c r="A94" s="3" t="inlineStr">
        <is>
          <t>SFMCG710B-XJ</t>
        </is>
      </c>
      <c r="B94" s="3" t="inlineStr">
        <is>
          <t>Black &amp; Decker</t>
        </is>
      </c>
      <c r="C94" s="3" t="inlineStr">
        <is>
          <t>V20 BRUSHLESS 18V 125MM ANGLEGRINDER</t>
        </is>
      </c>
      <c r="D94" s="11" t="n">
        <v>81</v>
      </c>
      <c r="E94" s="12" t="n">
        <v>67.5</v>
      </c>
    </row>
    <row r="95">
      <c r="A95" s="3" t="inlineStr">
        <is>
          <t>SFMCS551B-XJ</t>
        </is>
      </c>
      <c r="B95" s="3" t="inlineStr">
        <is>
          <t>Black &amp; Decker</t>
        </is>
      </c>
      <c r="C95" s="3" t="inlineStr">
        <is>
          <t>V20 BRUSHLESS 18V CIRC SAW BARE</t>
        </is>
      </c>
      <c r="D95" s="11" t="n">
        <v>112</v>
      </c>
      <c r="E95" s="12" t="n">
        <v>93.33</v>
      </c>
    </row>
    <row r="96">
      <c r="A96" s="3" t="inlineStr">
        <is>
          <t>SFMCW300B-XJ</t>
        </is>
      </c>
      <c r="B96" s="3" t="inlineStr">
        <is>
          <t>Black &amp; Decker</t>
        </is>
      </c>
      <c r="C96" s="3" t="inlineStr">
        <is>
          <t>V20 BRUSHLESS 18V PLANER BARE</t>
        </is>
      </c>
      <c r="D96" s="11" t="n">
        <v>112</v>
      </c>
      <c r="E96" s="12" t="n">
        <v>93.33</v>
      </c>
    </row>
    <row r="97">
      <c r="A97" s="3" t="inlineStr">
        <is>
          <t>SFMCS311B-XJ</t>
        </is>
      </c>
      <c r="B97" s="3" t="inlineStr">
        <is>
          <t>Black &amp; Decker</t>
        </is>
      </c>
      <c r="C97" s="3" t="inlineStr">
        <is>
          <t>V20 BRUSHLESS 18V RECIP SAW BARE</t>
        </is>
      </c>
      <c r="D97" s="11" t="n">
        <v>113</v>
      </c>
      <c r="E97" s="12" t="n">
        <v>94.17</v>
      </c>
    </row>
    <row r="98">
      <c r="A98" s="3" t="inlineStr">
        <is>
          <t>WM536-XJ</t>
        </is>
      </c>
      <c r="B98" s="3" t="inlineStr">
        <is>
          <t>Black &amp; Decker</t>
        </is>
      </c>
      <c r="C98" s="3" t="inlineStr">
        <is>
          <t>WORKMATE 536 DUAL HEIGHT WORKBENCH</t>
        </is>
      </c>
      <c r="D98" s="11" t="n">
        <v>56</v>
      </c>
      <c r="E98" s="12" t="n">
        <v>46.67</v>
      </c>
    </row>
    <row r="99">
      <c r="A99" s="3" t="inlineStr">
        <is>
          <t>2007464</t>
        </is>
      </c>
      <c r="B99" s="3" t="inlineStr">
        <is>
          <t>Cricut</t>
        </is>
      </c>
      <c r="C99" s="3" t="inlineStr">
        <is>
          <t>BRIGHTPAD GO</t>
        </is>
      </c>
      <c r="D99" s="11" t="n">
        <v>70</v>
      </c>
      <c r="E99" s="12" t="n">
        <v>58.33</v>
      </c>
    </row>
    <row r="100">
      <c r="A100" s="3" t="inlineStr">
        <is>
          <t>2008211</t>
        </is>
      </c>
      <c r="B100" s="3" t="inlineStr">
        <is>
          <t>Cricut</t>
        </is>
      </c>
      <c r="C100" s="3" t="inlineStr">
        <is>
          <t>COSMETIC BAGS</t>
        </is>
      </c>
      <c r="D100" s="11" t="n">
        <v>9</v>
      </c>
      <c r="E100" s="12" t="n">
        <v>7.5</v>
      </c>
    </row>
    <row r="101">
      <c r="A101" s="3" t="inlineStr">
        <is>
          <t>2011870</t>
        </is>
      </c>
      <c r="B101" s="3" t="inlineStr">
        <is>
          <t>Cricut</t>
        </is>
      </c>
      <c r="C101" s="3" t="inlineStr">
        <is>
          <t>CRICUT EASY PRESS MINI ZENN</t>
        </is>
      </c>
      <c r="D101" s="11" t="n">
        <v>49</v>
      </c>
      <c r="E101" s="12" t="n">
        <v>40.83</v>
      </c>
    </row>
    <row r="102">
      <c r="A102" s="3" t="inlineStr">
        <is>
          <t>2005552</t>
        </is>
      </c>
      <c r="B102" s="3" t="inlineStr">
        <is>
          <t>Cricut</t>
        </is>
      </c>
      <c r="C102" s="3" t="inlineStr">
        <is>
          <t>CRICUT EASYPRESS 2 RASPBERRY 9X9</t>
        </is>
      </c>
      <c r="D102" s="11" t="n">
        <v>108</v>
      </c>
      <c r="E102" s="12" t="n">
        <v>90</v>
      </c>
    </row>
    <row r="103">
      <c r="A103" s="3" t="inlineStr">
        <is>
          <t>2009151</t>
        </is>
      </c>
      <c r="B103" s="3" t="inlineStr">
        <is>
          <t>Cricut</t>
        </is>
      </c>
      <c r="C103" s="3" t="inlineStr">
        <is>
          <t>CRICUT EASYPRESS 3 12X10</t>
        </is>
      </c>
      <c r="D103" s="11" t="n">
        <v>141</v>
      </c>
      <c r="E103" s="12" t="n">
        <v>117.5</v>
      </c>
    </row>
    <row r="104">
      <c r="A104" s="3" t="inlineStr">
        <is>
          <t>2012469</t>
        </is>
      </c>
      <c r="B104" s="3" t="inlineStr">
        <is>
          <t>Cricut</t>
        </is>
      </c>
      <c r="C104" s="3" t="inlineStr">
        <is>
          <t>CRICUT EASYPRESS SE WITH MAT 23X23</t>
        </is>
      </c>
      <c r="D104" s="11" t="n">
        <v>131</v>
      </c>
      <c r="E104" s="12" t="n">
        <v>109.17</v>
      </c>
    </row>
    <row r="105">
      <c r="A105" s="3" t="inlineStr">
        <is>
          <t>2011073</t>
        </is>
      </c>
      <c r="B105" s="3" t="inlineStr">
        <is>
          <t>Cricut</t>
        </is>
      </c>
      <c r="C105" s="3" t="inlineStr">
        <is>
          <t>CRICUT EXPLORE 4 (STANDALONE)</t>
        </is>
      </c>
      <c r="D105" s="11" t="n">
        <v>305</v>
      </c>
      <c r="E105" s="12" t="n">
        <v>254.17</v>
      </c>
    </row>
    <row r="106">
      <c r="A106" s="3" t="inlineStr">
        <is>
          <t>2007457-BUN</t>
        </is>
      </c>
      <c r="B106" s="3" t="inlineStr">
        <is>
          <t>Cricut</t>
        </is>
      </c>
      <c r="C106" s="3" t="inlineStr">
        <is>
          <t>CRICUT FINE POINT BLADE - 2 PACK</t>
        </is>
      </c>
      <c r="D106" s="11" t="n">
        <v>17</v>
      </c>
      <c r="E106" s="12" t="n">
        <v>14.17</v>
      </c>
    </row>
    <row r="107">
      <c r="A107" s="3" t="inlineStr">
        <is>
          <t>2007457</t>
        </is>
      </c>
      <c r="B107" s="3" t="inlineStr">
        <is>
          <t>Cricut</t>
        </is>
      </c>
      <c r="C107" s="3" t="inlineStr">
        <is>
          <t>CRICUT FINE POINT BLADES</t>
        </is>
      </c>
      <c r="D107" s="11" t="n">
        <v>8</v>
      </c>
      <c r="E107" s="12" t="n">
        <v>6.67</v>
      </c>
    </row>
    <row r="108">
      <c r="A108" s="3" t="inlineStr">
        <is>
          <t>2012208</t>
        </is>
      </c>
      <c r="B108" s="3" t="inlineStr">
        <is>
          <t>Cricut</t>
        </is>
      </c>
      <c r="C108" s="3" t="inlineStr">
        <is>
          <t>CRICUT JOY 2 CORAL DELUXE</t>
        </is>
      </c>
      <c r="D108" s="11" t="n">
        <v>171</v>
      </c>
      <c r="E108" s="12" t="n">
        <v>142.5</v>
      </c>
    </row>
    <row r="109">
      <c r="A109" s="3" t="inlineStr">
        <is>
          <t>2007968-BUN</t>
        </is>
      </c>
      <c r="B109" s="3" t="inlineStr">
        <is>
          <t>Cricut</t>
        </is>
      </c>
      <c r="C109" s="3" t="inlineStr">
        <is>
          <t>CRICUT JOY CARD MAT 1-PACK</t>
        </is>
      </c>
      <c r="D109" s="11" t="n">
        <v>17</v>
      </c>
      <c r="E109" s="12" t="n">
        <v>14.17</v>
      </c>
    </row>
    <row r="110">
      <c r="A110" s="3" t="inlineStr">
        <is>
          <t>2007968</t>
        </is>
      </c>
      <c r="B110" s="3" t="inlineStr">
        <is>
          <t>Cricut</t>
        </is>
      </c>
      <c r="C110" s="3" t="inlineStr">
        <is>
          <t>CRICUT JOY CARD MAT 1-PACK</t>
        </is>
      </c>
      <c r="D110" s="11" t="n">
        <v>7</v>
      </c>
      <c r="E110" s="12" t="n">
        <v>5.83</v>
      </c>
    </row>
    <row r="111">
      <c r="A111" s="3" t="inlineStr">
        <is>
          <t>2010625-BUN</t>
        </is>
      </c>
      <c r="B111" s="3" t="inlineStr">
        <is>
          <t>Cricut</t>
        </is>
      </c>
      <c r="C111" s="3" t="inlineStr">
        <is>
          <t>CRICUT JOY XTRA CARD MAT</t>
        </is>
      </c>
      <c r="D111" s="11" t="n">
        <v>19</v>
      </c>
      <c r="E111" s="12" t="n">
        <v>15.83</v>
      </c>
    </row>
    <row r="112">
      <c r="A112" s="3" t="inlineStr">
        <is>
          <t>2010625-1</t>
        </is>
      </c>
      <c r="B112" s="3" t="inlineStr">
        <is>
          <t>Cricut</t>
        </is>
      </c>
      <c r="C112" s="3" t="inlineStr">
        <is>
          <t>CRICUT JOY XTRA CARD MAT</t>
        </is>
      </c>
      <c r="D112" s="11" t="n">
        <v>8</v>
      </c>
      <c r="E112" s="12" t="n">
        <v>6.67</v>
      </c>
    </row>
    <row r="113">
      <c r="A113" s="3" t="inlineStr">
        <is>
          <t>2011290</t>
        </is>
      </c>
      <c r="B113" s="3" t="inlineStr">
        <is>
          <t>Cricut</t>
        </is>
      </c>
      <c r="C113" s="3" t="inlineStr">
        <is>
          <t>CRICUT MAKER 4 ESSENTIALS</t>
        </is>
      </c>
      <c r="D113" s="11" t="n">
        <v>497</v>
      </c>
      <c r="E113" s="12" t="n">
        <v>414.17</v>
      </c>
    </row>
    <row r="114">
      <c r="A114" s="3" t="inlineStr">
        <is>
          <t>2011290-2005552</t>
        </is>
      </c>
      <c r="B114" s="3" t="inlineStr">
        <is>
          <t>Cricut</t>
        </is>
      </c>
      <c r="C114" s="3" t="inlineStr">
        <is>
          <t>CRICUT MAKER 4 ULTRA 2 BUNDLE</t>
        </is>
      </c>
      <c r="D114" s="11" t="n">
        <v>615</v>
      </c>
      <c r="E114" s="12" t="n">
        <v>512.5</v>
      </c>
    </row>
    <row r="115">
      <c r="A115" s="3" t="inlineStr">
        <is>
          <t>8001862</t>
        </is>
      </c>
      <c r="B115" s="3" t="inlineStr">
        <is>
          <t>Cricut</t>
        </is>
      </c>
      <c r="C115" s="3" t="inlineStr">
        <is>
          <t>CRICUT MUG PRESS STARTER BUNDLE</t>
        </is>
      </c>
      <c r="D115" s="11" t="n">
        <v>195</v>
      </c>
      <c r="E115" s="12" t="n">
        <v>162.5</v>
      </c>
    </row>
    <row r="116">
      <c r="A116" s="3" t="inlineStr">
        <is>
          <t>2007300-BUN</t>
        </is>
      </c>
      <c r="B116" s="3" t="inlineStr">
        <is>
          <t>Cricut</t>
        </is>
      </c>
      <c r="C116" s="3" t="inlineStr">
        <is>
          <t>EXPLORE/MAKER FINE-POINT BLADE</t>
        </is>
      </c>
      <c r="D116" s="11" t="n">
        <v>21</v>
      </c>
      <c r="E116" s="12" t="n">
        <v>17.5</v>
      </c>
    </row>
    <row r="117">
      <c r="A117" s="3" t="inlineStr">
        <is>
          <t>2007300</t>
        </is>
      </c>
      <c r="B117" s="3" t="inlineStr">
        <is>
          <t>Cricut</t>
        </is>
      </c>
      <c r="C117" s="3" t="inlineStr">
        <is>
          <t>EXPLORE/MAKER FINE-POINT BLADE</t>
        </is>
      </c>
      <c r="D117" s="11" t="n">
        <v>9</v>
      </c>
      <c r="E117" s="12" t="n">
        <v>7.5</v>
      </c>
    </row>
    <row r="118">
      <c r="A118" s="3" t="inlineStr">
        <is>
          <t>2007792-BUN</t>
        </is>
      </c>
      <c r="B118" s="3" t="inlineStr">
        <is>
          <t>Cricut</t>
        </is>
      </c>
      <c r="C118" s="3" t="inlineStr">
        <is>
          <t>EXPLORE/MAKER LIGHTGRIP MACHINE MAT</t>
        </is>
      </c>
      <c r="D118" s="11" t="n">
        <v>17</v>
      </c>
      <c r="E118" s="12" t="n">
        <v>14.17</v>
      </c>
    </row>
    <row r="119">
      <c r="A119" s="3" t="inlineStr">
        <is>
          <t>2007792</t>
        </is>
      </c>
      <c r="B119" s="3" t="inlineStr">
        <is>
          <t>Cricut</t>
        </is>
      </c>
      <c r="C119" s="3" t="inlineStr">
        <is>
          <t>EXPLORE/MAKER LIGHTGRIP MACHINE MAT</t>
        </is>
      </c>
      <c r="D119" s="11" t="n">
        <v>7</v>
      </c>
      <c r="E119" s="12" t="n">
        <v>5.83</v>
      </c>
    </row>
    <row r="120">
      <c r="A120" s="3" t="inlineStr">
        <is>
          <t>2007795-BUN</t>
        </is>
      </c>
      <c r="B120" s="3" t="inlineStr">
        <is>
          <t>Cricut</t>
        </is>
      </c>
      <c r="C120" s="3" t="inlineStr">
        <is>
          <t>EXPLORE/MAKER STRONGGRIP MACHINE MAT</t>
        </is>
      </c>
      <c r="D120" s="11" t="n">
        <v>17</v>
      </c>
      <c r="E120" s="12" t="n">
        <v>14.17</v>
      </c>
    </row>
    <row r="121">
      <c r="A121" s="3" t="inlineStr">
        <is>
          <t>2007795</t>
        </is>
      </c>
      <c r="B121" s="3" t="inlineStr">
        <is>
          <t>Cricut</t>
        </is>
      </c>
      <c r="C121" s="3" t="inlineStr">
        <is>
          <t>EXPLORE/MAKER STRONGGRIP MACHINE MAT</t>
        </is>
      </c>
      <c r="D121" s="11" t="n">
        <v>7</v>
      </c>
      <c r="E121" s="12" t="n">
        <v>5.83</v>
      </c>
    </row>
    <row r="122">
      <c r="A122" s="3" t="inlineStr">
        <is>
          <t>2013404</t>
        </is>
      </c>
      <c r="B122" s="3" t="inlineStr">
        <is>
          <t>Cricut</t>
        </is>
      </c>
      <c r="C122" s="3" t="inlineStr">
        <is>
          <t>GEMINI SAMPLER STICKER GLOSSY WHITE</t>
        </is>
      </c>
      <c r="D122" s="11" t="n">
        <v>34</v>
      </c>
      <c r="E122" s="12" t="n">
        <v>28.33</v>
      </c>
    </row>
    <row r="123">
      <c r="A123" s="3" t="inlineStr">
        <is>
          <t>2013403</t>
        </is>
      </c>
      <c r="B123" s="3" t="inlineStr">
        <is>
          <t>Cricut</t>
        </is>
      </c>
      <c r="C123" s="3" t="inlineStr">
        <is>
          <t>GEMINI STICKER SHEETS GLOSSY WHITE</t>
        </is>
      </c>
      <c r="D123" s="11" t="n">
        <v>30</v>
      </c>
      <c r="E123" s="12" t="n">
        <v>25</v>
      </c>
    </row>
    <row r="124">
      <c r="A124" s="3" t="inlineStr">
        <is>
          <t>2013401</t>
        </is>
      </c>
      <c r="B124" s="3" t="inlineStr">
        <is>
          <t>Cricut</t>
        </is>
      </c>
      <c r="C124" s="3" t="inlineStr">
        <is>
          <t>GEMINI STICKER SHEETS GLOSSY WHITE</t>
        </is>
      </c>
      <c r="D124" s="11" t="n">
        <v>38</v>
      </c>
      <c r="E124" s="12" t="n">
        <v>31.67</v>
      </c>
    </row>
    <row r="125">
      <c r="A125" s="3" t="inlineStr">
        <is>
          <t>INKBLANKS-BUN</t>
        </is>
      </c>
      <c r="B125" s="3" t="inlineStr">
        <is>
          <t>Cricut</t>
        </is>
      </c>
      <c r="C125" s="3" t="inlineStr">
        <is>
          <t>INFUSIBLE INK BLANKS BUNDLE</t>
        </is>
      </c>
      <c r="D125" s="11" t="n">
        <v>16</v>
      </c>
      <c r="E125" s="12" t="n">
        <v>13.33</v>
      </c>
    </row>
    <row r="126">
      <c r="A126" s="3" t="inlineStr">
        <is>
          <t>2006582</t>
        </is>
      </c>
      <c r="B126" s="3" t="inlineStr">
        <is>
          <t>Cricut</t>
        </is>
      </c>
      <c r="C126" s="3" t="inlineStr">
        <is>
          <t>INFUSIBLE INK CERAMIC COASTERS</t>
        </is>
      </c>
      <c r="D126" s="11" t="n">
        <v>11</v>
      </c>
      <c r="E126" s="12" t="n">
        <v>9.17</v>
      </c>
    </row>
    <row r="127">
      <c r="A127" s="3" t="inlineStr">
        <is>
          <t>2008780</t>
        </is>
      </c>
      <c r="B127" s="3" t="inlineStr">
        <is>
          <t>Cricut</t>
        </is>
      </c>
      <c r="C127" s="3" t="inlineStr">
        <is>
          <t>INFUSIBLE INK PENS (0.4) BASICS 5 CT</t>
        </is>
      </c>
      <c r="D127" s="11" t="n">
        <v>11</v>
      </c>
      <c r="E127" s="12" t="n">
        <v>9.17</v>
      </c>
    </row>
    <row r="128">
      <c r="A128" s="3" t="inlineStr">
        <is>
          <t>2011426</t>
        </is>
      </c>
      <c r="B128" s="3" t="inlineStr">
        <is>
          <t>Cricut</t>
        </is>
      </c>
      <c r="C128" s="3" t="inlineStr">
        <is>
          <t>INFUSIBLE INK TRANSFER SHEET PATTERN</t>
        </is>
      </c>
      <c r="D128" s="11" t="n">
        <v>14</v>
      </c>
      <c r="E128" s="12" t="n">
        <v>11.67</v>
      </c>
    </row>
    <row r="129">
      <c r="A129" s="3" t="inlineStr">
        <is>
          <t>2012518</t>
        </is>
      </c>
      <c r="B129" s="3" t="inlineStr">
        <is>
          <t>Cricut</t>
        </is>
      </c>
      <c r="C129" s="3" t="inlineStr">
        <is>
          <t>IO BUTTR YLW 12X24IN MR</t>
        </is>
      </c>
      <c r="D129" s="11" t="n">
        <v>9</v>
      </c>
      <c r="E129" s="12" t="n">
        <v>7.5</v>
      </c>
    </row>
    <row r="130">
      <c r="A130" s="3" t="inlineStr">
        <is>
          <t>2012521</t>
        </is>
      </c>
      <c r="B130" s="3" t="inlineStr">
        <is>
          <t>Cricut</t>
        </is>
      </c>
      <c r="C130" s="3" t="inlineStr">
        <is>
          <t>IO EUCALYPTS 12X24IN MR</t>
        </is>
      </c>
      <c r="D130" s="11" t="n">
        <v>9</v>
      </c>
      <c r="E130" s="12" t="n">
        <v>7.5</v>
      </c>
    </row>
    <row r="131">
      <c r="A131" s="3" t="inlineStr">
        <is>
          <t>2012515</t>
        </is>
      </c>
      <c r="B131" s="3" t="inlineStr">
        <is>
          <t>Cricut</t>
        </is>
      </c>
      <c r="C131" s="3" t="inlineStr">
        <is>
          <t>IO ORANGE SP 12X24IN MR</t>
        </is>
      </c>
      <c r="D131" s="11" t="n">
        <v>9</v>
      </c>
      <c r="E131" s="12" t="n">
        <v>7.5</v>
      </c>
    </row>
    <row r="132">
      <c r="A132" s="3" t="inlineStr">
        <is>
          <t>521518515-BUN</t>
        </is>
      </c>
      <c r="B132" s="3" t="inlineStr">
        <is>
          <t>Cricut</t>
        </is>
      </c>
      <c r="C132" s="3" t="inlineStr">
        <is>
          <t>IRON-ON</t>
        </is>
      </c>
      <c r="D132" s="11" t="n">
        <v>20</v>
      </c>
      <c r="E132" s="12" t="n">
        <v>16.67</v>
      </c>
    </row>
    <row r="133">
      <c r="A133" s="3" t="inlineStr">
        <is>
          <t>2010627-BUN</t>
        </is>
      </c>
      <c r="B133" s="3" t="inlineStr">
        <is>
          <t>Cricut</t>
        </is>
      </c>
      <c r="C133" s="3" t="inlineStr">
        <is>
          <t>JOY XTRA STANDARD-GRIP MAT</t>
        </is>
      </c>
      <c r="D133" s="11" t="n">
        <v>19</v>
      </c>
      <c r="E133" s="12" t="n">
        <v>15.83</v>
      </c>
    </row>
    <row r="134">
      <c r="A134" s="3" t="inlineStr">
        <is>
          <t>2010627-1</t>
        </is>
      </c>
      <c r="B134" s="3" t="inlineStr">
        <is>
          <t>Cricut</t>
        </is>
      </c>
      <c r="C134" s="3" t="inlineStr">
        <is>
          <t>JOY XTRA STANDARD-GRIP MAT</t>
        </is>
      </c>
      <c r="D134" s="11" t="n">
        <v>8</v>
      </c>
      <c r="E134" s="12" t="n">
        <v>6.67</v>
      </c>
    </row>
    <row r="135">
      <c r="A135" s="3" t="inlineStr">
        <is>
          <t>2008944</t>
        </is>
      </c>
      <c r="B135" s="3" t="inlineStr">
        <is>
          <t>Cricut</t>
        </is>
      </c>
      <c r="C135" s="3" t="inlineStr">
        <is>
          <t>MUG WHITE 440ML (6 PIECES)</t>
        </is>
      </c>
      <c r="D135" s="11" t="n">
        <v>17</v>
      </c>
      <c r="E135" s="12" t="n">
        <v>14.17</v>
      </c>
    </row>
    <row r="136">
      <c r="A136" s="3" t="inlineStr">
        <is>
          <t>2011884</t>
        </is>
      </c>
      <c r="B136" s="3" t="inlineStr">
        <is>
          <t>Cricut</t>
        </is>
      </c>
      <c r="C136" s="3" t="inlineStr">
        <is>
          <t>PRINTABLE VINYL A4</t>
        </is>
      </c>
      <c r="D136" s="11" t="n">
        <v>9</v>
      </c>
      <c r="E136" s="12" t="n">
        <v>7.5</v>
      </c>
    </row>
    <row r="137">
      <c r="A137" s="3" t="inlineStr">
        <is>
          <t>2011883-BUN</t>
        </is>
      </c>
      <c r="B137" s="3" t="inlineStr">
        <is>
          <t>Cricut</t>
        </is>
      </c>
      <c r="C137" s="3" t="inlineStr">
        <is>
          <t>PRINTABLE VINYL A4 - 12 SHEET WHITE</t>
        </is>
      </c>
      <c r="D137" s="11" t="n">
        <v>21</v>
      </c>
      <c r="E137" s="12" t="n">
        <v>17.5</v>
      </c>
    </row>
    <row r="138">
      <c r="A138" s="3" t="inlineStr">
        <is>
          <t>2011883</t>
        </is>
      </c>
      <c r="B138" s="3" t="inlineStr">
        <is>
          <t>Cricut</t>
        </is>
      </c>
      <c r="C138" s="3" t="inlineStr">
        <is>
          <t>PRINTABLE VINYL A4 - 12 SHEET WHITE</t>
        </is>
      </c>
      <c r="D138" s="11" t="n">
        <v>9</v>
      </c>
      <c r="E138" s="12" t="n">
        <v>7.5</v>
      </c>
    </row>
    <row r="139">
      <c r="A139" s="3" t="inlineStr">
        <is>
          <t>2011884-BUN</t>
        </is>
      </c>
      <c r="B139" s="3" t="inlineStr">
        <is>
          <t>Cricut</t>
        </is>
      </c>
      <c r="C139" s="3" t="inlineStr">
        <is>
          <t>PRINTABLE VINYL A4 -12 SHEET -CLEAR</t>
        </is>
      </c>
      <c r="D139" s="11" t="n">
        <v>21</v>
      </c>
      <c r="E139" s="12" t="n">
        <v>17.5</v>
      </c>
    </row>
    <row r="140">
      <c r="A140" s="3" t="inlineStr">
        <is>
          <t>2011580</t>
        </is>
      </c>
      <c r="B140" s="3" t="inlineStr">
        <is>
          <t>Cricut</t>
        </is>
      </c>
      <c r="C140" s="3" t="inlineStr">
        <is>
          <t>PVP M LILAC 12X48IN</t>
        </is>
      </c>
      <c r="D140" s="11" t="n">
        <v>7</v>
      </c>
      <c r="E140" s="12" t="n">
        <v>5.83</v>
      </c>
    </row>
    <row r="141">
      <c r="A141" s="3" t="inlineStr">
        <is>
          <t>2013511</t>
        </is>
      </c>
      <c r="B141" s="3" t="inlineStr">
        <is>
          <t>Cricut</t>
        </is>
      </c>
      <c r="C141" s="3" t="inlineStr">
        <is>
          <t>SCOUT PRE-CUT STICKER SHEETS CIRCLE</t>
        </is>
      </c>
      <c r="D141" s="11" t="n">
        <v>28</v>
      </c>
      <c r="E141" s="12" t="n">
        <v>23.33</v>
      </c>
    </row>
    <row r="142">
      <c r="A142" s="3" t="inlineStr">
        <is>
          <t>2013509</t>
        </is>
      </c>
      <c r="B142" s="3" t="inlineStr">
        <is>
          <t>Cricut</t>
        </is>
      </c>
      <c r="C142" s="3" t="inlineStr">
        <is>
          <t>SCOUT STICKER SHEETS</t>
        </is>
      </c>
      <c r="D142" s="11" t="n">
        <v>20</v>
      </c>
      <c r="E142" s="12" t="n">
        <v>16.67</v>
      </c>
    </row>
    <row r="143">
      <c r="A143" s="3" t="inlineStr">
        <is>
          <t>2012553</t>
        </is>
      </c>
      <c r="B143" s="3" t="inlineStr">
        <is>
          <t>Cricut</t>
        </is>
      </c>
      <c r="C143" s="3" t="inlineStr">
        <is>
          <t>SIO BR ORANGE 13X36IN MR</t>
        </is>
      </c>
      <c r="D143" s="11" t="n">
        <v>9</v>
      </c>
      <c r="E143" s="12" t="n">
        <v>7.5</v>
      </c>
    </row>
    <row r="144">
      <c r="A144" s="3" t="inlineStr">
        <is>
          <t>2012566</t>
        </is>
      </c>
      <c r="B144" s="3" t="inlineStr">
        <is>
          <t>Cricut</t>
        </is>
      </c>
      <c r="C144" s="3" t="inlineStr">
        <is>
          <t>SIO GL FROGP SMP 13X12IN (3) MR</t>
        </is>
      </c>
      <c r="D144" s="11" t="n">
        <v>12</v>
      </c>
      <c r="E144" s="12" t="n">
        <v>10</v>
      </c>
    </row>
    <row r="145">
      <c r="A145" s="3" t="inlineStr">
        <is>
          <t>2012550</t>
        </is>
      </c>
      <c r="B145" s="3" t="inlineStr">
        <is>
          <t>Cricut</t>
        </is>
      </c>
      <c r="C145" s="3" t="inlineStr">
        <is>
          <t>SIO GL LIPSTICK 13X36IN MR</t>
        </is>
      </c>
      <c r="D145" s="11" t="n">
        <v>12</v>
      </c>
      <c r="E145" s="12" t="n">
        <v>10</v>
      </c>
    </row>
    <row r="146">
      <c r="A146" s="3" t="inlineStr">
        <is>
          <t>2012565-1</t>
        </is>
      </c>
      <c r="B146" s="3" t="inlineStr">
        <is>
          <t>Cricut</t>
        </is>
      </c>
      <c r="C146" s="3" t="inlineStr">
        <is>
          <t>SIO GL NBLA SMP 13X12IN (3) MR</t>
        </is>
      </c>
      <c r="D146" s="11" t="n">
        <v>12</v>
      </c>
      <c r="E146" s="12" t="n">
        <v>10</v>
      </c>
    </row>
    <row r="147">
      <c r="A147" s="3" t="inlineStr">
        <is>
          <t>2012552</t>
        </is>
      </c>
      <c r="B147" s="3" t="inlineStr">
        <is>
          <t>Cricut</t>
        </is>
      </c>
      <c r="C147" s="3" t="inlineStr">
        <is>
          <t>SIO GL SAPPHIRE 13X36IN MR</t>
        </is>
      </c>
      <c r="D147" s="11" t="n">
        <v>12</v>
      </c>
      <c r="E147" s="12" t="n">
        <v>10</v>
      </c>
    </row>
    <row r="148">
      <c r="A148" s="3" t="inlineStr">
        <is>
          <t>2011651</t>
        </is>
      </c>
      <c r="B148" s="3" t="inlineStr">
        <is>
          <t>Cricut</t>
        </is>
      </c>
      <c r="C148" s="3" t="inlineStr">
        <is>
          <t>SIO GLTR GLD  13X36IN MR</t>
        </is>
      </c>
      <c r="D148" s="11" t="n">
        <v>13</v>
      </c>
      <c r="E148" s="12" t="n">
        <v>10.83</v>
      </c>
    </row>
    <row r="149">
      <c r="A149" s="3" t="inlineStr">
        <is>
          <t>2012558-1</t>
        </is>
      </c>
      <c r="B149" s="3" t="inlineStr">
        <is>
          <t>Cricut</t>
        </is>
      </c>
      <c r="C149" s="3" t="inlineStr">
        <is>
          <t>SIO MINT 13X36IN MR</t>
        </is>
      </c>
      <c r="D149" s="11" t="n">
        <v>9</v>
      </c>
      <c r="E149" s="12" t="n">
        <v>7.5</v>
      </c>
    </row>
    <row r="150">
      <c r="A150" s="3" t="inlineStr">
        <is>
          <t>2011317-1</t>
        </is>
      </c>
      <c r="B150" s="3" t="inlineStr">
        <is>
          <t>Cricut</t>
        </is>
      </c>
      <c r="C150" s="3" t="inlineStr">
        <is>
          <t>SMART IRON-ON 33X91CM (WHITE)</t>
        </is>
      </c>
      <c r="D150" s="11" t="n">
        <v>11</v>
      </c>
      <c r="E150" s="12" t="n">
        <v>9.17</v>
      </c>
    </row>
    <row r="151">
      <c r="A151" s="3" t="inlineStr">
        <is>
          <t>651550552-BUN</t>
        </is>
      </c>
      <c r="B151" s="3" t="inlineStr">
        <is>
          <t>Cricut</t>
        </is>
      </c>
      <c r="C151" s="3" t="inlineStr">
        <is>
          <t>SMART IRON-ON GLITTER MATLESS VINYL</t>
        </is>
      </c>
      <c r="D151" s="11" t="n">
        <v>33</v>
      </c>
      <c r="E151" s="12" t="n">
        <v>27.5</v>
      </c>
    </row>
    <row r="152">
      <c r="A152" s="3" t="inlineStr">
        <is>
          <t>499449497-BUN</t>
        </is>
      </c>
      <c r="B152" s="3" t="inlineStr">
        <is>
          <t>Cricut</t>
        </is>
      </c>
      <c r="C152" s="3" t="inlineStr">
        <is>
          <t>SMART VINYL MATLESS PERMANENT VINYL</t>
        </is>
      </c>
      <c r="D152" s="11" t="n">
        <v>16</v>
      </c>
      <c r="E152" s="12" t="n">
        <v>13.33</v>
      </c>
    </row>
    <row r="153">
      <c r="A153" s="3" t="inlineStr">
        <is>
          <t>451442501-BUN</t>
        </is>
      </c>
      <c r="B153" s="3" t="inlineStr">
        <is>
          <t>Cricut</t>
        </is>
      </c>
      <c r="C153" s="3" t="inlineStr">
        <is>
          <t>SMART VINYL MATLESS PERMANENT VINYL</t>
        </is>
      </c>
      <c r="D153" s="11" t="n">
        <v>16</v>
      </c>
      <c r="E153" s="12" t="n">
        <v>13.33</v>
      </c>
    </row>
    <row r="154">
      <c r="A154" s="3" t="inlineStr">
        <is>
          <t>2011314</t>
        </is>
      </c>
      <c r="B154" s="3" t="inlineStr">
        <is>
          <t>Cricut</t>
        </is>
      </c>
      <c r="C154" s="3" t="inlineStr">
        <is>
          <t>SMART VINYL PERMANENT 1 SHEET BLACK</t>
        </is>
      </c>
      <c r="D154" s="11" t="n">
        <v>8</v>
      </c>
      <c r="E154" s="12" t="n">
        <v>6.67</v>
      </c>
    </row>
    <row r="155">
      <c r="A155" s="3" t="inlineStr">
        <is>
          <t>2011315-BUN</t>
        </is>
      </c>
      <c r="B155" s="3" t="inlineStr">
        <is>
          <t>Cricut</t>
        </is>
      </c>
      <c r="C155" s="3" t="inlineStr">
        <is>
          <t>SMART VINYL PERMANENT 1 SHEET WHITE</t>
        </is>
      </c>
      <c r="D155" s="11" t="n">
        <v>17</v>
      </c>
      <c r="E155" s="12" t="n">
        <v>14.17</v>
      </c>
    </row>
    <row r="156">
      <c r="A156" s="3" t="inlineStr">
        <is>
          <t>2011315</t>
        </is>
      </c>
      <c r="B156" s="3" t="inlineStr">
        <is>
          <t>Cricut</t>
        </is>
      </c>
      <c r="C156" s="3" t="inlineStr">
        <is>
          <t>SMART VINYL PERMANENT 1 SHEET WHITE</t>
        </is>
      </c>
      <c r="D156" s="11" t="n">
        <v>8</v>
      </c>
      <c r="E156" s="12" t="n">
        <v>6.67</v>
      </c>
    </row>
    <row r="157">
      <c r="A157" s="3" t="inlineStr">
        <is>
          <t>2011368</t>
        </is>
      </c>
      <c r="B157" s="3" t="inlineStr">
        <is>
          <t>Cricut</t>
        </is>
      </c>
      <c r="C157" s="3" t="inlineStr">
        <is>
          <t>SMART VINYL PERMANENT JOY XTRA</t>
        </is>
      </c>
      <c r="D157" s="11" t="n">
        <v>6</v>
      </c>
      <c r="E157" s="12" t="n">
        <v>5</v>
      </c>
    </row>
    <row r="158">
      <c r="A158" s="3" t="inlineStr">
        <is>
          <t>2011369-BUN</t>
        </is>
      </c>
      <c r="B158" s="3" t="inlineStr">
        <is>
          <t>Cricut</t>
        </is>
      </c>
      <c r="C158" s="3" t="inlineStr">
        <is>
          <t>SMART VINYL PERMANENT JOY XTRA WHITE</t>
        </is>
      </c>
      <c r="D158" s="11" t="n">
        <v>14</v>
      </c>
      <c r="E158" s="12" t="n">
        <v>11.67</v>
      </c>
    </row>
    <row r="159">
      <c r="A159" s="3" t="inlineStr">
        <is>
          <t>2011369</t>
        </is>
      </c>
      <c r="B159" s="3" t="inlineStr">
        <is>
          <t>Cricut</t>
        </is>
      </c>
      <c r="C159" s="3" t="inlineStr">
        <is>
          <t>SMART VINYL PERMANENT JOY XTRA WHITE</t>
        </is>
      </c>
      <c r="D159" s="11" t="n">
        <v>6</v>
      </c>
      <c r="E159" s="12" t="n">
        <v>5</v>
      </c>
    </row>
    <row r="160">
      <c r="A160" s="3" t="inlineStr">
        <is>
          <t>2011891</t>
        </is>
      </c>
      <c r="B160" s="3" t="inlineStr">
        <is>
          <t>Cricut</t>
        </is>
      </c>
      <c r="C160" s="3" t="inlineStr">
        <is>
          <t>STICKER SET WATERPROOF A4 -6 WHITE</t>
        </is>
      </c>
      <c r="D160" s="11" t="n">
        <v>9</v>
      </c>
      <c r="E160" s="12" t="n">
        <v>7.5</v>
      </c>
    </row>
    <row r="161">
      <c r="A161" s="3" t="inlineStr">
        <is>
          <t>8003253</t>
        </is>
      </c>
      <c r="B161" s="3" t="inlineStr">
        <is>
          <t>Cricut</t>
        </is>
      </c>
      <c r="C161" s="3" t="inlineStr">
        <is>
          <t>STICKERPIX PRINT ESSENTIAL BUNDLE</t>
        </is>
      </c>
      <c r="D161" s="11" t="n">
        <v>179</v>
      </c>
      <c r="E161" s="12" t="n">
        <v>149.17</v>
      </c>
    </row>
    <row r="162">
      <c r="A162" s="3" t="inlineStr">
        <is>
          <t>2012451</t>
        </is>
      </c>
      <c r="B162" s="3" t="inlineStr">
        <is>
          <t>Cricut</t>
        </is>
      </c>
      <c r="C162" s="3" t="inlineStr">
        <is>
          <t>SVP FOREST GREEN 13X36IN</t>
        </is>
      </c>
      <c r="D162" s="11" t="n">
        <v>7</v>
      </c>
      <c r="E162" s="12" t="n">
        <v>5.83</v>
      </c>
    </row>
    <row r="163">
      <c r="A163" s="3" t="inlineStr">
        <is>
          <t>2012449</t>
        </is>
      </c>
      <c r="B163" s="3" t="inlineStr">
        <is>
          <t>Cricut</t>
        </is>
      </c>
      <c r="C163" s="3" t="inlineStr">
        <is>
          <t>SVP LILAC 13X36IN</t>
        </is>
      </c>
      <c r="D163" s="11" t="n">
        <v>7</v>
      </c>
      <c r="E163" s="12" t="n">
        <v>5.83</v>
      </c>
    </row>
    <row r="164">
      <c r="A164" s="3" t="inlineStr">
        <is>
          <t>2012501</t>
        </is>
      </c>
      <c r="B164" s="3" t="inlineStr">
        <is>
          <t>Cricut</t>
        </is>
      </c>
      <c r="C164" s="3" t="inlineStr">
        <is>
          <t>SVP M DP SFOAM 13X36IN</t>
        </is>
      </c>
      <c r="D164" s="11" t="n">
        <v>7</v>
      </c>
      <c r="E164" s="12" t="n">
        <v>5.83</v>
      </c>
    </row>
    <row r="165">
      <c r="A165" s="3" t="inlineStr">
        <is>
          <t>2012497-1</t>
        </is>
      </c>
      <c r="B165" s="3" t="inlineStr">
        <is>
          <t>Cricut</t>
        </is>
      </c>
      <c r="C165" s="3" t="inlineStr">
        <is>
          <t>SVP M HONEYDEW 13X36IN</t>
        </is>
      </c>
      <c r="D165" s="11" t="n">
        <v>7</v>
      </c>
      <c r="E165" s="12" t="n">
        <v>5.83</v>
      </c>
    </row>
    <row r="166">
      <c r="A166" s="3" t="inlineStr">
        <is>
          <t>2012499</t>
        </is>
      </c>
      <c r="B166" s="3" t="inlineStr">
        <is>
          <t>Cricut</t>
        </is>
      </c>
      <c r="C166" s="3" t="inlineStr">
        <is>
          <t>SVP M PWDR BLUE 13X36IN</t>
        </is>
      </c>
      <c r="D166" s="11" t="n">
        <v>7</v>
      </c>
      <c r="E166" s="12" t="n">
        <v>5.83</v>
      </c>
    </row>
    <row r="167">
      <c r="A167" s="3" t="inlineStr">
        <is>
          <t>2012496</t>
        </is>
      </c>
      <c r="B167" s="3" t="inlineStr">
        <is>
          <t>Cricut</t>
        </is>
      </c>
      <c r="C167" s="3" t="inlineStr">
        <is>
          <t>SVP MRNA SMP 13X12IN (3)</t>
        </is>
      </c>
      <c r="D167" s="11" t="n">
        <v>7</v>
      </c>
      <c r="E167" s="12" t="n">
        <v>5.83</v>
      </c>
    </row>
    <row r="168">
      <c r="A168" s="3" t="inlineStr">
        <is>
          <t>2012495</t>
        </is>
      </c>
      <c r="B168" s="3" t="inlineStr">
        <is>
          <t>Cricut</t>
        </is>
      </c>
      <c r="C168" s="3" t="inlineStr">
        <is>
          <t>SVP PRINC SMP 13X12IN (3)</t>
        </is>
      </c>
      <c r="D168" s="11" t="n">
        <v>7</v>
      </c>
      <c r="E168" s="12" t="n">
        <v>5.83</v>
      </c>
    </row>
    <row r="169">
      <c r="A169" s="3" t="inlineStr">
        <is>
          <t>2012487</t>
        </is>
      </c>
      <c r="B169" s="3" t="inlineStr">
        <is>
          <t>Cricut</t>
        </is>
      </c>
      <c r="C169" s="3" t="inlineStr">
        <is>
          <t>SVP SH PIXIE SMP 13X12IN (3)</t>
        </is>
      </c>
      <c r="D169" s="11" t="n">
        <v>9</v>
      </c>
      <c r="E169" s="12" t="n">
        <v>7.5</v>
      </c>
    </row>
    <row r="170">
      <c r="A170" s="3" t="inlineStr">
        <is>
          <t>2012488</t>
        </is>
      </c>
      <c r="B170" s="3" t="inlineStr">
        <is>
          <t>Cricut</t>
        </is>
      </c>
      <c r="C170" s="3" t="inlineStr">
        <is>
          <t>SVP SH SEAGL SMP13X12IN (3)</t>
        </is>
      </c>
      <c r="D170" s="11" t="n">
        <v>9</v>
      </c>
      <c r="E170" s="12" t="n">
        <v>7.5</v>
      </c>
    </row>
    <row r="171">
      <c r="A171" s="3" t="inlineStr">
        <is>
          <t>2012442-1</t>
        </is>
      </c>
      <c r="B171" s="3" t="inlineStr">
        <is>
          <t>Cricut</t>
        </is>
      </c>
      <c r="C171" s="3" t="inlineStr">
        <is>
          <t>SVP YELLOW 13X36IN</t>
        </is>
      </c>
      <c r="D171" s="11" t="n">
        <v>7</v>
      </c>
      <c r="E171" s="12" t="n">
        <v>5.83</v>
      </c>
    </row>
    <row r="172">
      <c r="A172" s="3" t="inlineStr">
        <is>
          <t>2006829</t>
        </is>
      </c>
      <c r="B172" s="3" t="inlineStr">
        <is>
          <t>Cricut</t>
        </is>
      </c>
      <c r="C172" s="3" t="inlineStr">
        <is>
          <t>TOTE BAG LARGE</t>
        </is>
      </c>
      <c r="D172" s="11" t="n">
        <v>10</v>
      </c>
      <c r="E172" s="12" t="n">
        <v>8.33</v>
      </c>
    </row>
    <row r="173">
      <c r="A173" s="3" t="inlineStr">
        <is>
          <t>2008212</t>
        </is>
      </c>
      <c r="B173" s="3" t="inlineStr">
        <is>
          <t>Cricut</t>
        </is>
      </c>
      <c r="C173" s="3" t="inlineStr">
        <is>
          <t>WINE BAG</t>
        </is>
      </c>
      <c r="D173" s="11" t="n">
        <v>7</v>
      </c>
      <c r="E173" s="12" t="n">
        <v>5.83</v>
      </c>
    </row>
    <row r="174">
      <c r="A174" s="3" t="inlineStr">
        <is>
          <t>RYBZ20018UKB2B</t>
        </is>
      </c>
      <c r="B174" s="3" t="inlineStr">
        <is>
          <t>Htvront</t>
        </is>
      </c>
      <c r="C174" s="3" t="inlineStr">
        <is>
          <t>A200 AUTO TUMBLER HEAT PRESS-BLUE</t>
        </is>
      </c>
      <c r="D174" s="11" t="n">
        <v>265</v>
      </c>
      <c r="E174" s="12" t="n">
        <v>220.83</v>
      </c>
    </row>
    <row r="175">
      <c r="A175" s="3" t="inlineStr">
        <is>
          <t>RYBZ20015UKB2B</t>
        </is>
      </c>
      <c r="B175" s="3" t="inlineStr">
        <is>
          <t>Htvront</t>
        </is>
      </c>
      <c r="C175" s="3" t="inlineStr">
        <is>
          <t>A200 AUTO TUMBLER HEAT PRESS-WHITE</t>
        </is>
      </c>
      <c r="D175" s="11" t="n">
        <v>265</v>
      </c>
      <c r="E175" s="12" t="n">
        <v>220.83</v>
      </c>
    </row>
    <row r="176">
      <c r="A176" s="3" t="inlineStr">
        <is>
          <t>RYZDJ20645UKB2B</t>
        </is>
      </c>
      <c r="B176" s="3" t="inlineStr">
        <is>
          <t>Htvront</t>
        </is>
      </c>
      <c r="C176" s="3" t="inlineStr">
        <is>
          <t>AUTO HEAT PRESS 2 SMART-DAISY WHITE</t>
        </is>
      </c>
      <c r="D176" s="11" t="n">
        <v>392</v>
      </c>
      <c r="E176" s="12" t="n">
        <v>326.67</v>
      </c>
    </row>
    <row r="177">
      <c r="A177" s="3" t="inlineStr">
        <is>
          <t>RYZD206832UKH</t>
        </is>
      </c>
      <c r="B177" s="3" t="inlineStr">
        <is>
          <t>Htvront</t>
        </is>
      </c>
      <c r="C177" s="3" t="inlineStr">
        <is>
          <t>AUTO HEAT PRESS 2-BUBBLE BLUE</t>
        </is>
      </c>
      <c r="D177" s="11" t="n">
        <v>343</v>
      </c>
      <c r="E177" s="12" t="n">
        <v>285.83</v>
      </c>
    </row>
    <row r="178">
      <c r="A178" s="3" t="inlineStr">
        <is>
          <t>RYZD206822UKH</t>
        </is>
      </c>
      <c r="B178" s="3" t="inlineStr">
        <is>
          <t>Htvront</t>
        </is>
      </c>
      <c r="C178" s="3" t="inlineStr">
        <is>
          <t>AUTO HEAT PRESS 2-DAISY WHITE</t>
        </is>
      </c>
      <c r="D178" s="11" t="n">
        <v>343</v>
      </c>
      <c r="E178" s="12" t="n">
        <v>285.83</v>
      </c>
    </row>
    <row r="179">
      <c r="A179" s="3" t="inlineStr">
        <is>
          <t>RYZD206842UKH</t>
        </is>
      </c>
      <c r="B179" s="3" t="inlineStr">
        <is>
          <t>Htvront</t>
        </is>
      </c>
      <c r="C179" s="3" t="inlineStr">
        <is>
          <t>AUTO HEAT PRESS 2-LAVENDER PURPLE</t>
        </is>
      </c>
      <c r="D179" s="11" t="n">
        <v>343</v>
      </c>
      <c r="E179" s="12" t="n">
        <v>285.83</v>
      </c>
    </row>
    <row r="180">
      <c r="A180" s="3" t="inlineStr">
        <is>
          <t>RYZHT05942UKH</t>
        </is>
      </c>
      <c r="B180" s="3" t="inlineStr">
        <is>
          <t>Htvront</t>
        </is>
      </c>
      <c r="C180" s="3" t="inlineStr">
        <is>
          <t>AUTO TUMBLER HEAT PRESS 4 MUGS-WHITE</t>
        </is>
      </c>
      <c r="D180" s="11" t="n">
        <v>177</v>
      </c>
      <c r="E180" s="12" t="n">
        <v>147.5</v>
      </c>
    </row>
    <row r="181">
      <c r="A181" s="3" t="inlineStr">
        <is>
          <t>KZEDJ0119UKB2B</t>
        </is>
      </c>
      <c r="B181" s="3" t="inlineStr">
        <is>
          <t>Htvront</t>
        </is>
      </c>
      <c r="C181" s="3" t="inlineStr">
        <is>
          <t>C2 CUTTING MACHINE-DAISY WHITE</t>
        </is>
      </c>
      <c r="D181" s="11" t="n">
        <v>225</v>
      </c>
      <c r="E181" s="12" t="n">
        <v>187.5</v>
      </c>
    </row>
    <row r="182">
      <c r="A182" s="3" t="inlineStr">
        <is>
          <t>RYMN500082UKH</t>
        </is>
      </c>
      <c r="B182" s="3" t="inlineStr">
        <is>
          <t>Htvront</t>
        </is>
      </c>
      <c r="C182" s="3" t="inlineStr">
        <is>
          <t>H1 PRO MINI HEAT PRESS-DAISY WHITE</t>
        </is>
      </c>
      <c r="D182" s="11" t="n">
        <v>30</v>
      </c>
      <c r="E182" s="12" t="n">
        <v>25</v>
      </c>
    </row>
    <row r="183">
      <c r="A183" s="3" t="inlineStr">
        <is>
          <t>RYMN500162UKH</t>
        </is>
      </c>
      <c r="B183" s="3" t="inlineStr">
        <is>
          <t>Htvront</t>
        </is>
      </c>
      <c r="C183" s="3" t="inlineStr">
        <is>
          <t>H1 PRO MINI HEAT PRESS-PASTEL PINK</t>
        </is>
      </c>
      <c r="D183" s="11" t="n">
        <v>30</v>
      </c>
      <c r="E183" s="12" t="n">
        <v>25</v>
      </c>
    </row>
    <row r="184">
      <c r="A184" s="3" t="inlineStr">
        <is>
          <t>RYFX206262UKH</t>
        </is>
      </c>
      <c r="B184" s="3" t="inlineStr">
        <is>
          <t>Htvront</t>
        </is>
      </c>
      <c r="C184" s="3" t="inlineStr">
        <is>
          <t>H10 12X10IN HEAT PRESS-PURPLE</t>
        </is>
      </c>
      <c r="D184" s="11" t="n">
        <v>118</v>
      </c>
      <c r="E184" s="12" t="n">
        <v>98.33</v>
      </c>
    </row>
    <row r="185">
      <c r="A185" s="3" t="inlineStr">
        <is>
          <t>DYSHZ00552USH</t>
        </is>
      </c>
      <c r="B185" s="3" t="inlineStr">
        <is>
          <t>Htvront</t>
        </is>
      </c>
      <c r="C185" s="3" t="inlineStr">
        <is>
          <t>SUBLIMATION PAPER-120G-140PCS A4</t>
        </is>
      </c>
      <c r="D185" s="11" t="n">
        <v>16</v>
      </c>
      <c r="E185" s="12" t="n">
        <v>13.33</v>
      </c>
    </row>
    <row r="186">
      <c r="A186" s="3" t="inlineStr">
        <is>
          <t>BO3710-2</t>
        </is>
      </c>
      <c r="B186" s="3" t="inlineStr">
        <is>
          <t>Makita</t>
        </is>
      </c>
      <c r="C186" s="3" t="inlineStr">
        <is>
          <t>1/2 SHEET ORBITAL SANDER</t>
        </is>
      </c>
      <c r="D186" s="11" t="n">
        <v>74</v>
      </c>
      <c r="E186" s="12" t="n">
        <v>61.67</v>
      </c>
    </row>
    <row r="187">
      <c r="A187" s="3" t="inlineStr">
        <is>
          <t>B-44426</t>
        </is>
      </c>
      <c r="B187" s="3" t="inlineStr">
        <is>
          <t>Makita</t>
        </is>
      </c>
      <c r="C187" s="3" t="inlineStr">
        <is>
          <t>10 PIECE JIGSAW BLADE SET</t>
        </is>
      </c>
      <c r="D187" s="11" t="n">
        <v>18</v>
      </c>
      <c r="E187" s="12" t="n">
        <v>15</v>
      </c>
    </row>
    <row r="188">
      <c r="A188" s="3" t="inlineStr">
        <is>
          <t>E-10730</t>
        </is>
      </c>
      <c r="B188" s="3" t="inlineStr">
        <is>
          <t>Makita</t>
        </is>
      </c>
      <c r="C188" s="3" t="inlineStr">
        <is>
          <t>102 PIECE DRILL &amp; DRIVER SET</t>
        </is>
      </c>
      <c r="D188" s="11" t="n">
        <v>26</v>
      </c>
      <c r="E188" s="12" t="n">
        <v>21.67</v>
      </c>
    </row>
    <row r="189">
      <c r="A189" s="3" t="inlineStr">
        <is>
          <t>GA4530R/2</t>
        </is>
      </c>
      <c r="B189" s="3" t="inlineStr">
        <is>
          <t>Makita</t>
        </is>
      </c>
      <c r="C189" s="3" t="inlineStr">
        <is>
          <t>115MM ANGLE GRINDER 720W</t>
        </is>
      </c>
      <c r="D189" s="11" t="n">
        <v>64</v>
      </c>
      <c r="E189" s="12" t="n">
        <v>53.33</v>
      </c>
    </row>
    <row r="190">
      <c r="A190" s="3" t="inlineStr">
        <is>
          <t>E-06616</t>
        </is>
      </c>
      <c r="B190" s="3" t="inlineStr">
        <is>
          <t>Makita</t>
        </is>
      </c>
      <c r="C190" s="3" t="inlineStr">
        <is>
          <t>120 PIECE MAINTANANCE SET</t>
        </is>
      </c>
      <c r="D190" s="11" t="n">
        <v>64</v>
      </c>
      <c r="E190" s="12" t="n">
        <v>53.33</v>
      </c>
    </row>
    <row r="191">
      <c r="A191" s="3" t="inlineStr">
        <is>
          <t>BO5031/2</t>
        </is>
      </c>
      <c r="B191" s="3" t="inlineStr">
        <is>
          <t>Makita</t>
        </is>
      </c>
      <c r="C191" s="3" t="inlineStr">
        <is>
          <t>125MM RANDOM ORBIT SANDER (300W)</t>
        </is>
      </c>
      <c r="D191" s="11" t="n">
        <v>108</v>
      </c>
      <c r="E191" s="12" t="n">
        <v>90</v>
      </c>
    </row>
    <row r="192">
      <c r="A192" s="3" t="inlineStr">
        <is>
          <t>D-21200</t>
        </is>
      </c>
      <c r="B192" s="3" t="inlineStr">
        <is>
          <t>Makita</t>
        </is>
      </c>
      <c r="C192" s="3" t="inlineStr">
        <is>
          <t>17PC SDS CHISEL&amp;DRILLBIT SET</t>
        </is>
      </c>
      <c r="D192" s="11" t="n">
        <v>30</v>
      </c>
      <c r="E192" s="12" t="n">
        <v>25</v>
      </c>
    </row>
    <row r="193">
      <c r="A193" s="3" t="inlineStr">
        <is>
          <t>DLM330RT</t>
        </is>
      </c>
      <c r="B193" s="3" t="inlineStr">
        <is>
          <t>Makita</t>
        </is>
      </c>
      <c r="C193" s="3" t="inlineStr">
        <is>
          <t>18V 33CM LAWN MOWER</t>
        </is>
      </c>
      <c r="D193" s="11" t="n">
        <v>234</v>
      </c>
      <c r="E193" s="12" t="n">
        <v>195</v>
      </c>
    </row>
    <row r="194">
      <c r="A194" s="3" t="inlineStr">
        <is>
          <t>197599-5</t>
        </is>
      </c>
      <c r="B194" s="3" t="inlineStr">
        <is>
          <t>Makita</t>
        </is>
      </c>
      <c r="C194" s="3" t="inlineStr">
        <is>
          <t>18V 3AH BATTERY</t>
        </is>
      </c>
      <c r="D194" s="11" t="n">
        <v>46</v>
      </c>
      <c r="E194" s="12" t="n">
        <v>38.33</v>
      </c>
    </row>
    <row r="195">
      <c r="A195" s="3" t="inlineStr">
        <is>
          <t>197280-8</t>
        </is>
      </c>
      <c r="B195" s="3" t="inlineStr">
        <is>
          <t>Makita</t>
        </is>
      </c>
      <c r="C195" s="3" t="inlineStr">
        <is>
          <t>18V 5AH BATTERY</t>
        </is>
      </c>
      <c r="D195" s="11" t="n">
        <v>72</v>
      </c>
      <c r="E195" s="12" t="n">
        <v>60</v>
      </c>
    </row>
    <row r="196">
      <c r="A196" s="3" t="inlineStr">
        <is>
          <t>DGA454Z</t>
        </is>
      </c>
      <c r="B196" s="3" t="inlineStr">
        <is>
          <t>Makita</t>
        </is>
      </c>
      <c r="C196" s="3" t="inlineStr">
        <is>
          <t>18V BRUSHLESS 115MM GRINDER BODY</t>
        </is>
      </c>
      <c r="D196" s="11" t="n">
        <v>134</v>
      </c>
      <c r="E196" s="12" t="n">
        <v>111.67</v>
      </c>
    </row>
    <row r="197">
      <c r="A197" s="3" t="inlineStr">
        <is>
          <t>DLX2537ST</t>
        </is>
      </c>
      <c r="B197" s="3" t="inlineStr">
        <is>
          <t>Makita</t>
        </is>
      </c>
      <c r="C197" s="3" t="inlineStr">
        <is>
          <t>18V BRUSHLESS COMBI &amp; IMPACT 2 X 5AH</t>
        </is>
      </c>
      <c r="D197" s="11" t="n">
        <v>269</v>
      </c>
      <c r="E197" s="12" t="n">
        <v>224.17</v>
      </c>
    </row>
    <row r="198">
      <c r="A198" s="3" t="inlineStr">
        <is>
          <t>DUB184Z</t>
        </is>
      </c>
      <c r="B198" s="3" t="inlineStr">
        <is>
          <t>Makita</t>
        </is>
      </c>
      <c r="C198" s="3" t="inlineStr">
        <is>
          <t>18V BRUSHLESS LEAF BLOWER BODY ONLY</t>
        </is>
      </c>
      <c r="D198" s="11" t="n">
        <v>145</v>
      </c>
      <c r="E198" s="12" t="n">
        <v>120.83</v>
      </c>
    </row>
    <row r="199">
      <c r="A199" s="3" t="inlineStr">
        <is>
          <t>191N69-0</t>
        </is>
      </c>
      <c r="B199" s="3" t="inlineStr">
        <is>
          <t>Makita</t>
        </is>
      </c>
      <c r="C199" s="3" t="inlineStr">
        <is>
          <t>18V G-SERIES BATTERY 2AH</t>
        </is>
      </c>
      <c r="D199" s="11" t="n">
        <v>39</v>
      </c>
      <c r="E199" s="12" t="n">
        <v>32.5</v>
      </c>
    </row>
    <row r="200">
      <c r="A200" s="3" t="inlineStr">
        <is>
          <t>DK18922A</t>
        </is>
      </c>
      <c r="B200" s="3" t="inlineStr">
        <is>
          <t>Makita</t>
        </is>
      </c>
      <c r="C200" s="3" t="inlineStr">
        <is>
          <t>18V G-SERIES COMBI &amp; IMPACT DRIVER K</t>
        </is>
      </c>
      <c r="D200" s="11" t="n">
        <v>173</v>
      </c>
      <c r="E200" s="12" t="n">
        <v>144.17</v>
      </c>
    </row>
    <row r="201">
      <c r="A201" s="3" t="inlineStr">
        <is>
          <t>HP488DAEX1</t>
        </is>
      </c>
      <c r="B201" s="3" t="inlineStr">
        <is>
          <t>Makita</t>
        </is>
      </c>
      <c r="C201" s="3" t="inlineStr">
        <is>
          <t>18V G-SERIES COMBI DRILL WITH 74 PCS</t>
        </is>
      </c>
      <c r="D201" s="11" t="n">
        <v>166</v>
      </c>
      <c r="E201" s="12" t="n">
        <v>138.33</v>
      </c>
    </row>
    <row r="202">
      <c r="A202" s="3" t="inlineStr">
        <is>
          <t>TD127DZ</t>
        </is>
      </c>
      <c r="B202" s="3" t="inlineStr">
        <is>
          <t>Makita</t>
        </is>
      </c>
      <c r="C202" s="3" t="inlineStr">
        <is>
          <t>18V IMPACT DRIVER (BODY ONLY)</t>
        </is>
      </c>
      <c r="D202" s="11" t="n">
        <v>50</v>
      </c>
      <c r="E202" s="12" t="n">
        <v>41.67</v>
      </c>
    </row>
    <row r="203">
      <c r="A203" s="3" t="inlineStr">
        <is>
          <t>DUB186Z</t>
        </is>
      </c>
      <c r="B203" s="3" t="inlineStr">
        <is>
          <t>Makita</t>
        </is>
      </c>
      <c r="C203" s="3" t="inlineStr">
        <is>
          <t>18V LONG NOSE LEAF BLOWER BODY ONLY</t>
        </is>
      </c>
      <c r="D203" s="11" t="n">
        <v>80</v>
      </c>
      <c r="E203" s="12" t="n">
        <v>66.67</v>
      </c>
    </row>
    <row r="204">
      <c r="A204" s="3" t="inlineStr">
        <is>
          <t>DBO180Z</t>
        </is>
      </c>
      <c r="B204" s="3" t="inlineStr">
        <is>
          <t>Makita</t>
        </is>
      </c>
      <c r="C204" s="3" t="inlineStr">
        <is>
          <t>18V LXT 125MM RANDOM ORBIT SANDER</t>
        </is>
      </c>
      <c r="D204" s="11" t="n">
        <v>89</v>
      </c>
      <c r="E204" s="12" t="n">
        <v>74.17</v>
      </c>
    </row>
    <row r="205">
      <c r="A205" s="3" t="inlineStr">
        <is>
          <t>DUC150RT</t>
        </is>
      </c>
      <c r="B205" s="3" t="inlineStr">
        <is>
          <t>Makita</t>
        </is>
      </c>
      <c r="C205" s="3" t="inlineStr">
        <is>
          <t>18V LXT 150MM PRUNING SAW 5AH</t>
        </is>
      </c>
      <c r="D205" s="11" t="n">
        <v>322</v>
      </c>
      <c r="E205" s="12" t="n">
        <v>268.33</v>
      </c>
    </row>
    <row r="206">
      <c r="A206" s="3" t="inlineStr">
        <is>
          <t>DUC357RT</t>
        </is>
      </c>
      <c r="B206" s="3" t="inlineStr">
        <is>
          <t>Makita</t>
        </is>
      </c>
      <c r="C206" s="3" t="inlineStr">
        <is>
          <t>18V LXT 350MM BRUSHLESS CHAINSAW</t>
        </is>
      </c>
      <c r="D206" s="11" t="n">
        <v>355</v>
      </c>
      <c r="E206" s="12" t="n">
        <v>295.83</v>
      </c>
    </row>
    <row r="207">
      <c r="A207" s="3" t="inlineStr">
        <is>
          <t>DUN461WZ</t>
        </is>
      </c>
      <c r="B207" s="3" t="inlineStr">
        <is>
          <t>Makita</t>
        </is>
      </c>
      <c r="C207" s="3" t="inlineStr">
        <is>
          <t>18V LXT BL TELESCOPIC POLE HEDGE TRM</t>
        </is>
      </c>
      <c r="D207" s="11" t="n">
        <v>153</v>
      </c>
      <c r="E207" s="12" t="n">
        <v>127.5</v>
      </c>
    </row>
    <row r="208">
      <c r="A208" s="3" t="inlineStr">
        <is>
          <t>DHS680Z</t>
        </is>
      </c>
      <c r="B208" s="3" t="inlineStr">
        <is>
          <t>Makita</t>
        </is>
      </c>
      <c r="C208" s="3" t="inlineStr">
        <is>
          <t>18V LXT BRUSHLESS CIRCULAR SAW</t>
        </is>
      </c>
      <c r="D208" s="11" t="n">
        <v>203</v>
      </c>
      <c r="E208" s="12" t="n">
        <v>169.17</v>
      </c>
    </row>
    <row r="209">
      <c r="A209" s="3" t="inlineStr">
        <is>
          <t>DHP490STJ</t>
        </is>
      </c>
      <c r="B209" s="3" t="inlineStr">
        <is>
          <t>Makita</t>
        </is>
      </c>
      <c r="C209" s="3" t="inlineStr">
        <is>
          <t>18V LXT BRUSHLESS COMBI 2 X 5AH</t>
        </is>
      </c>
      <c r="D209" s="11" t="n">
        <v>248</v>
      </c>
      <c r="E209" s="12" t="n">
        <v>206.67</v>
      </c>
    </row>
    <row r="210">
      <c r="A210" s="3" t="inlineStr">
        <is>
          <t>DTD173Z</t>
        </is>
      </c>
      <c r="B210" s="3" t="inlineStr">
        <is>
          <t>Makita</t>
        </is>
      </c>
      <c r="C210" s="3" t="inlineStr">
        <is>
          <t>18V LXT BRUSHLESS IMPACT 180NM</t>
        </is>
      </c>
      <c r="D210" s="11" t="n">
        <v>113</v>
      </c>
      <c r="E210" s="12" t="n">
        <v>94.17</v>
      </c>
    </row>
    <row r="211">
      <c r="A211" s="3" t="inlineStr">
        <is>
          <t>DJV182Z</t>
        </is>
      </c>
      <c r="B211" s="3" t="inlineStr">
        <is>
          <t>Makita</t>
        </is>
      </c>
      <c r="C211" s="3" t="inlineStr">
        <is>
          <t>18V LXT BRUSHLESS JIGSAW (BODY ONLY)</t>
        </is>
      </c>
      <c r="D211" s="11" t="n">
        <v>186</v>
      </c>
      <c r="E211" s="12" t="n">
        <v>155</v>
      </c>
    </row>
    <row r="212">
      <c r="A212" s="3" t="inlineStr">
        <is>
          <t>DTM53Z</t>
        </is>
      </c>
      <c r="B212" s="3" t="inlineStr">
        <is>
          <t>Makita</t>
        </is>
      </c>
      <c r="C212" s="3" t="inlineStr">
        <is>
          <t>18V LXT BRUSHLESS MULTI?TOOL BODY</t>
        </is>
      </c>
      <c r="D212" s="11" t="n">
        <v>148</v>
      </c>
      <c r="E212" s="12" t="n">
        <v>123.33</v>
      </c>
    </row>
    <row r="213">
      <c r="A213" s="3" t="inlineStr">
        <is>
          <t>DLX2563T</t>
        </is>
      </c>
      <c r="B213" s="3" t="inlineStr">
        <is>
          <t>Makita</t>
        </is>
      </c>
      <c r="C213" s="3" t="inlineStr">
        <is>
          <t>18V LXT COMBI &amp; SDS+ DRILL 2 X 5AH</t>
        </is>
      </c>
      <c r="D213" s="11" t="n">
        <v>349</v>
      </c>
      <c r="E213" s="12" t="n">
        <v>290.83</v>
      </c>
    </row>
    <row r="214">
      <c r="A214" s="3" t="inlineStr">
        <is>
          <t>DC18RC</t>
        </is>
      </c>
      <c r="B214" s="3" t="inlineStr">
        <is>
          <t>Makita</t>
        </is>
      </c>
      <c r="C214" s="3" t="inlineStr">
        <is>
          <t>18V LXT FAST CHARGER-DC18RC</t>
        </is>
      </c>
      <c r="D214" s="11" t="n">
        <v>56</v>
      </c>
      <c r="E214" s="12" t="n">
        <v>46.67</v>
      </c>
    </row>
    <row r="215">
      <c r="A215" s="3" t="inlineStr">
        <is>
          <t>DHG181ZJ</t>
        </is>
      </c>
      <c r="B215" s="3" t="inlineStr">
        <is>
          <t>Makita</t>
        </is>
      </c>
      <c r="C215" s="3" t="inlineStr">
        <is>
          <t>18V LXT HEAT GUN</t>
        </is>
      </c>
      <c r="D215" s="11" t="n">
        <v>120</v>
      </c>
      <c r="E215" s="12" t="n">
        <v>100</v>
      </c>
    </row>
    <row r="216">
      <c r="A216" s="3" t="inlineStr">
        <is>
          <t>DTD153Z</t>
        </is>
      </c>
      <c r="B216" s="3" t="inlineStr">
        <is>
          <t>Makita</t>
        </is>
      </c>
      <c r="C216" s="3" t="inlineStr">
        <is>
          <t>18V LXT IMPACT DRIVER 170NM BODY ONL</t>
        </is>
      </c>
      <c r="D216" s="11" t="n">
        <v>120</v>
      </c>
      <c r="E216" s="12" t="n">
        <v>100</v>
      </c>
    </row>
    <row r="217">
      <c r="A217" s="3" t="inlineStr">
        <is>
          <t>DTW300Z</t>
        </is>
      </c>
      <c r="B217" s="3" t="inlineStr">
        <is>
          <t>Makita</t>
        </is>
      </c>
      <c r="C217" s="3" t="inlineStr">
        <is>
          <t>18V LXT IMPACT WRENCH 1/2 BODY ONLY</t>
        </is>
      </c>
      <c r="D217" s="11" t="n">
        <v>161</v>
      </c>
      <c r="E217" s="12" t="n">
        <v>134.17</v>
      </c>
    </row>
    <row r="218">
      <c r="A218" s="3" t="inlineStr">
        <is>
          <t>DMP180Z</t>
        </is>
      </c>
      <c r="B218" s="3" t="inlineStr">
        <is>
          <t>Makita</t>
        </is>
      </c>
      <c r="C218" s="3" t="inlineStr">
        <is>
          <t>18V LXT INFLATOR (BODY ONLY)</t>
        </is>
      </c>
      <c r="D218" s="11" t="n">
        <v>59</v>
      </c>
      <c r="E218" s="12" t="n">
        <v>49.17</v>
      </c>
    </row>
    <row r="219">
      <c r="A219" s="3" t="inlineStr">
        <is>
          <t>DUR193RT</t>
        </is>
      </c>
      <c r="B219" s="3" t="inlineStr">
        <is>
          <t>Makita</t>
        </is>
      </c>
      <c r="C219" s="3" t="inlineStr">
        <is>
          <t>18V LXT LINE TRIMMER BATT + CHARGER</t>
        </is>
      </c>
      <c r="D219" s="11" t="n">
        <v>236</v>
      </c>
      <c r="E219" s="12" t="n">
        <v>196.67</v>
      </c>
    </row>
    <row r="220">
      <c r="A220" s="3" t="inlineStr">
        <is>
          <t>197803-2</t>
        </is>
      </c>
      <c r="B220" s="3" t="inlineStr">
        <is>
          <t>Makita</t>
        </is>
      </c>
      <c r="C220" s="3" t="inlineStr">
        <is>
          <t>18V LXT POWER SOURCE KIT</t>
        </is>
      </c>
      <c r="D220" s="11" t="n">
        <v>228</v>
      </c>
      <c r="E220" s="12" t="n">
        <v>190</v>
      </c>
    </row>
    <row r="221">
      <c r="A221" s="3" t="inlineStr">
        <is>
          <t>DJR186Z</t>
        </is>
      </c>
      <c r="B221" s="3" t="inlineStr">
        <is>
          <t>Makita</t>
        </is>
      </c>
      <c r="C221" s="3" t="inlineStr">
        <is>
          <t>18V LXT RECIPROCATING SAW BODY ONLY</t>
        </is>
      </c>
      <c r="D221" s="11" t="n">
        <v>116</v>
      </c>
      <c r="E221" s="12" t="n">
        <v>96.67</v>
      </c>
    </row>
    <row r="222">
      <c r="A222" s="3" t="inlineStr">
        <is>
          <t>DHW180Z</t>
        </is>
      </c>
      <c r="B222" s="3" t="inlineStr">
        <is>
          <t>Makita</t>
        </is>
      </c>
      <c r="C222" s="3" t="inlineStr">
        <is>
          <t>18V PRESSURE WASHER BL LXT</t>
        </is>
      </c>
      <c r="D222" s="11" t="n">
        <v>107</v>
      </c>
      <c r="E222" s="12" t="n">
        <v>89.17</v>
      </c>
    </row>
    <row r="223">
      <c r="A223" s="3" t="inlineStr">
        <is>
          <t>DLX2131TJ</t>
        </is>
      </c>
      <c r="B223" s="3" t="inlineStr">
        <is>
          <t>Makita</t>
        </is>
      </c>
      <c r="C223" s="3" t="inlineStr">
        <is>
          <t>18VLXT COMBI DRILL&amp;IMPACTDRIVER2 5AH</t>
        </is>
      </c>
      <c r="D223" s="11" t="n">
        <v>282</v>
      </c>
      <c r="E223" s="12" t="n">
        <v>235</v>
      </c>
    </row>
    <row r="224">
      <c r="A224" s="3" t="inlineStr">
        <is>
          <t>DLM382PT2</t>
        </is>
      </c>
      <c r="B224" s="3" t="inlineStr">
        <is>
          <t>Makita</t>
        </is>
      </c>
      <c r="C224" s="3" t="inlineStr">
        <is>
          <t>18VX2 LAWNMOWER 38CM LXT</t>
        </is>
      </c>
      <c r="D224" s="11" t="n">
        <v>450</v>
      </c>
      <c r="E224" s="12" t="n">
        <v>375</v>
      </c>
    </row>
    <row r="225">
      <c r="A225" s="3" t="inlineStr">
        <is>
          <t>HS7601J/2</t>
        </is>
      </c>
      <c r="B225" s="3" t="inlineStr">
        <is>
          <t>Makita</t>
        </is>
      </c>
      <c r="C225" s="3" t="inlineStr">
        <is>
          <t>190MM CIRCULAR SAW 1 200W + CASE</t>
        </is>
      </c>
      <c r="D225" s="11" t="n">
        <v>139</v>
      </c>
      <c r="E225" s="12" t="n">
        <v>115.83</v>
      </c>
    </row>
    <row r="226">
      <c r="A226" s="3" t="inlineStr">
        <is>
          <t>E-06270</t>
        </is>
      </c>
      <c r="B226" s="3" t="inlineStr">
        <is>
          <t>Makita</t>
        </is>
      </c>
      <c r="C226" s="3" t="inlineStr">
        <is>
          <t>212 PIECE DRILL &amp; SCREWDRIVER BIT SE</t>
        </is>
      </c>
      <c r="D226" s="11" t="n">
        <v>58</v>
      </c>
      <c r="E226" s="12" t="n">
        <v>48.33</v>
      </c>
    </row>
    <row r="227">
      <c r="A227" s="3" t="inlineStr">
        <is>
          <t>LS0815FLN</t>
        </is>
      </c>
      <c r="B227" s="3" t="inlineStr">
        <is>
          <t>Makita</t>
        </is>
      </c>
      <c r="C227" s="3" t="inlineStr">
        <is>
          <t>216MM SLIDE COMPOUND MITRE SAW 240V</t>
        </is>
      </c>
      <c r="D227" s="11" t="n">
        <v>405</v>
      </c>
      <c r="E227" s="12" t="n">
        <v>337.5</v>
      </c>
    </row>
    <row r="228">
      <c r="A228" s="3" t="inlineStr">
        <is>
          <t>E-10883</t>
        </is>
      </c>
      <c r="B228" s="3" t="inlineStr">
        <is>
          <t>Makita</t>
        </is>
      </c>
      <c r="C228" s="3" t="inlineStr">
        <is>
          <t>221 PIECE MAINTENANCE SET</t>
        </is>
      </c>
      <c r="D228" s="11" t="n">
        <v>91</v>
      </c>
      <c r="E228" s="12" t="n">
        <v>75.83</v>
      </c>
    </row>
    <row r="229">
      <c r="A229" s="3" t="inlineStr">
        <is>
          <t>GA9020KD/2</t>
        </is>
      </c>
      <c r="B229" s="3" t="inlineStr">
        <is>
          <t>Makita</t>
        </is>
      </c>
      <c r="C229" s="3" t="inlineStr">
        <is>
          <t>230MM ANGLE GRINDER 2000W + CASE</t>
        </is>
      </c>
      <c r="D229" s="11" t="n">
        <v>150</v>
      </c>
      <c r="E229" s="12" t="n">
        <v>125</v>
      </c>
    </row>
    <row r="230">
      <c r="A230" s="3" t="inlineStr">
        <is>
          <t>B-44432</t>
        </is>
      </c>
      <c r="B230" s="3" t="inlineStr">
        <is>
          <t>Makita</t>
        </is>
      </c>
      <c r="C230" s="3" t="inlineStr">
        <is>
          <t>6 PIECE RECIPROCATING SAW BLADE SET</t>
        </is>
      </c>
      <c r="D230" s="11" t="n">
        <v>16</v>
      </c>
      <c r="E230" s="12" t="n">
        <v>13.33</v>
      </c>
    </row>
    <row r="231">
      <c r="A231" s="3" t="inlineStr">
        <is>
          <t>DLX6131TX1</t>
        </is>
      </c>
      <c r="B231" s="3" t="inlineStr">
        <is>
          <t>Makita</t>
        </is>
      </c>
      <c r="C231" s="3" t="inlineStr">
        <is>
          <t>6-PIECE BRUSHLESS KIT</t>
        </is>
      </c>
      <c r="D231" s="11" t="n">
        <v>943</v>
      </c>
      <c r="E231" s="12" t="n">
        <v>785.83</v>
      </c>
    </row>
    <row r="232">
      <c r="A232" s="3" t="inlineStr">
        <is>
          <t>DLX6132TX1</t>
        </is>
      </c>
      <c r="B232" s="3" t="inlineStr">
        <is>
          <t>Makita</t>
        </is>
      </c>
      <c r="C232" s="3" t="inlineStr">
        <is>
          <t>6-PIECE BRUSHLESS KIT</t>
        </is>
      </c>
      <c r="D232" s="11" t="n">
        <v>1010</v>
      </c>
      <c r="E232" s="12" t="n">
        <v>841.67</v>
      </c>
    </row>
    <row r="233">
      <c r="A233" s="3" t="inlineStr">
        <is>
          <t>E-03109</t>
        </is>
      </c>
      <c r="B233" s="3" t="inlineStr">
        <is>
          <t>Makita</t>
        </is>
      </c>
      <c r="C233" s="3" t="inlineStr">
        <is>
          <t>90 PIECE IMPACT BLK SCREWDRIVER SET</t>
        </is>
      </c>
      <c r="D233" s="11" t="n">
        <v>41</v>
      </c>
      <c r="E233" s="12" t="n">
        <v>34.17</v>
      </c>
    </row>
    <row r="234">
      <c r="A234" s="3" t="inlineStr">
        <is>
          <t>MR003GZ</t>
        </is>
      </c>
      <c r="B234" s="3" t="inlineStr">
        <is>
          <t>Makita</t>
        </is>
      </c>
      <c r="C234" s="3" t="inlineStr">
        <is>
          <t>DAB+ JOB SITE RADIO XGT/LXT/CXT</t>
        </is>
      </c>
      <c r="D234" s="11" t="n">
        <v>144</v>
      </c>
      <c r="E234" s="12" t="n">
        <v>120</v>
      </c>
    </row>
    <row r="235">
      <c r="A235" s="3" t="inlineStr">
        <is>
          <t>PF0410/2</t>
        </is>
      </c>
      <c r="B235" s="3" t="inlineStr">
        <is>
          <t>Makita</t>
        </is>
      </c>
      <c r="C235" s="3" t="inlineStr">
        <is>
          <t>DIRTY WATER PUMP 240V</t>
        </is>
      </c>
      <c r="D235" s="11" t="n">
        <v>69</v>
      </c>
      <c r="E235" s="12" t="n">
        <v>57.5</v>
      </c>
    </row>
    <row r="236">
      <c r="A236" s="3" t="inlineStr">
        <is>
          <t>B-62985</t>
        </is>
      </c>
      <c r="B236" s="3" t="inlineStr">
        <is>
          <t>Makita</t>
        </is>
      </c>
      <c r="C236" s="3" t="inlineStr">
        <is>
          <t>EFFICUT 165MM CIRCULAR SAW BLADE</t>
        </is>
      </c>
      <c r="D236" s="11" t="n">
        <v>21</v>
      </c>
      <c r="E236" s="12" t="n">
        <v>17.5</v>
      </c>
    </row>
    <row r="237">
      <c r="A237" s="3" t="inlineStr">
        <is>
          <t>DC18WA</t>
        </is>
      </c>
      <c r="B237" s="3" t="inlineStr">
        <is>
          <t>Makita</t>
        </is>
      </c>
      <c r="C237" s="3" t="inlineStr">
        <is>
          <t>G SERIES CHARGER</t>
        </is>
      </c>
      <c r="D237" s="11" t="n">
        <v>24</v>
      </c>
      <c r="E237" s="12" t="n">
        <v>20</v>
      </c>
    </row>
    <row r="238">
      <c r="A238" s="3" t="inlineStr">
        <is>
          <t>MR007GZ</t>
        </is>
      </c>
      <c r="B238" s="3" t="inlineStr">
        <is>
          <t>Makita</t>
        </is>
      </c>
      <c r="C238" s="3" t="inlineStr">
        <is>
          <t>JOB SITE RADIO WITH DAB+ &amp; BLUETOOTH</t>
        </is>
      </c>
      <c r="D238" s="11" t="n">
        <v>195</v>
      </c>
      <c r="E238" s="12" t="n">
        <v>162.5</v>
      </c>
    </row>
    <row r="239">
      <c r="A239" s="3" t="inlineStr">
        <is>
          <t>DML812</t>
        </is>
      </c>
      <c r="B239" s="3" t="inlineStr">
        <is>
          <t>Makita</t>
        </is>
      </c>
      <c r="C239" s="3" t="inlineStr">
        <is>
          <t>MAKITA 18V LED FLASH LIGHT LXT</t>
        </is>
      </c>
      <c r="D239" s="11" t="n">
        <v>89</v>
      </c>
      <c r="E239" s="12" t="n">
        <v>74.17</v>
      </c>
    </row>
    <row r="240">
      <c r="A240" s="3" t="inlineStr">
        <is>
          <t>DTM52Z</t>
        </is>
      </c>
      <c r="B240" s="3" t="inlineStr">
        <is>
          <t>Makita</t>
        </is>
      </c>
      <c r="C240" s="3" t="inlineStr">
        <is>
          <t>MAKITA 18V MULTI TOOL BL LXT</t>
        </is>
      </c>
      <c r="D240" s="11" t="n">
        <v>224</v>
      </c>
      <c r="E240" s="12" t="n">
        <v>186.67</v>
      </c>
    </row>
    <row r="241">
      <c r="A241" s="3" t="inlineStr">
        <is>
          <t>DHR202RT1J</t>
        </is>
      </c>
      <c r="B241" s="3" t="inlineStr">
        <is>
          <t>Makita</t>
        </is>
      </c>
      <c r="C241" s="3" t="inlineStr">
        <is>
          <t>MAKITA 18V ROTARY HAMMER SDS+ 20MM</t>
        </is>
      </c>
      <c r="D241" s="11" t="n">
        <v>285</v>
      </c>
      <c r="E241" s="12" t="n">
        <v>237.5</v>
      </c>
    </row>
    <row r="242">
      <c r="A242" s="3" t="inlineStr">
        <is>
          <t>P-84894</t>
        </is>
      </c>
      <c r="B242" s="3" t="inlineStr">
        <is>
          <t>Makita</t>
        </is>
      </c>
      <c r="C242" s="3" t="inlineStr">
        <is>
          <t>MAKITA ADVENT CALENDAR</t>
        </is>
      </c>
      <c r="D242" s="11" t="n">
        <v>105</v>
      </c>
      <c r="E242" s="12" t="n">
        <v>87.5</v>
      </c>
    </row>
    <row r="243">
      <c r="A243" s="3" t="inlineStr">
        <is>
          <t>DCM501Z</t>
        </is>
      </c>
      <c r="B243" s="3" t="inlineStr">
        <is>
          <t>Makita</t>
        </is>
      </c>
      <c r="C243" s="3" t="inlineStr">
        <is>
          <t>MAKITA CORDLESS COFFEE MAKER</t>
        </is>
      </c>
      <c r="D243" s="11" t="n">
        <v>113</v>
      </c>
      <c r="E243" s="12" t="n">
        <v>94.17</v>
      </c>
    </row>
    <row r="244">
      <c r="A244" s="3" t="inlineStr">
        <is>
          <t>DML806</t>
        </is>
      </c>
      <c r="B244" s="3" t="inlineStr">
        <is>
          <t>Makita</t>
        </is>
      </c>
      <c r="C244" s="3" t="inlineStr">
        <is>
          <t>MAKITA LED LI-ION TORCH 18V LXT</t>
        </is>
      </c>
      <c r="D244" s="11" t="n">
        <v>47</v>
      </c>
      <c r="E244" s="12" t="n">
        <v>39.17</v>
      </c>
    </row>
    <row r="245">
      <c r="A245" s="3" t="inlineStr">
        <is>
          <t>JR3051TK/2</t>
        </is>
      </c>
      <c r="B245" s="3" t="inlineStr">
        <is>
          <t>Makita</t>
        </is>
      </c>
      <c r="C245" s="3" t="inlineStr">
        <is>
          <t>RECIPROCATING SAW 1 200W + CASE</t>
        </is>
      </c>
      <c r="D245" s="11" t="n">
        <v>143</v>
      </c>
      <c r="E245" s="12" t="n">
        <v>119.17</v>
      </c>
    </row>
    <row r="246">
      <c r="A246" s="3" t="inlineStr">
        <is>
          <t>B-64858-5</t>
        </is>
      </c>
      <c r="B246" s="3" t="inlineStr">
        <is>
          <t>Makita</t>
        </is>
      </c>
      <c r="C246" s="3" t="inlineStr">
        <is>
          <t>STARLOCK 32MM WOOD PLUNGE BLADES X5</t>
        </is>
      </c>
      <c r="D246" s="11" t="n">
        <v>35</v>
      </c>
      <c r="E246" s="12" t="n">
        <v>29.17</v>
      </c>
    </row>
    <row r="247">
      <c r="A247" s="3" t="inlineStr">
        <is>
          <t>B-67480</t>
        </is>
      </c>
      <c r="B247" s="3" t="inlineStr">
        <is>
          <t>Makita</t>
        </is>
      </c>
      <c r="C247" s="3" t="inlineStr">
        <is>
          <t>STARLOCK MULTI?TOOL 4PC PLUNGE SET</t>
        </is>
      </c>
      <c r="D247" s="11" t="n">
        <v>53</v>
      </c>
      <c r="E247" s="12" t="n">
        <v>44.17</v>
      </c>
    </row>
    <row r="248">
      <c r="A248" s="3" t="inlineStr">
        <is>
          <t>E-15481</t>
        </is>
      </c>
      <c r="B248" s="3" t="inlineStr">
        <is>
          <t>Makita</t>
        </is>
      </c>
      <c r="C248" s="3" t="inlineStr">
        <is>
          <t>ULTIMATE BACKPACK TOOL ORGANISER</t>
        </is>
      </c>
      <c r="D248" s="11" t="n">
        <v>107</v>
      </c>
      <c r="E248" s="12" t="n">
        <v>89.17</v>
      </c>
    </row>
    <row r="249">
      <c r="A249" s="3" t="inlineStr">
        <is>
          <t>E-15419</t>
        </is>
      </c>
      <c r="B249" s="3" t="inlineStr">
        <is>
          <t>Makita</t>
        </is>
      </c>
      <c r="C249" s="3" t="inlineStr">
        <is>
          <t>ULTIMATE COVERED TOOL TOTE</t>
        </is>
      </c>
      <c r="D249" s="11" t="n">
        <v>74</v>
      </c>
      <c r="E249" s="12" t="n">
        <v>61.67</v>
      </c>
    </row>
    <row r="250">
      <c r="A250" s="3" t="inlineStr">
        <is>
          <t>E-15235</t>
        </is>
      </c>
      <c r="B250" s="3" t="inlineStr">
        <is>
          <t>Makita</t>
        </is>
      </c>
      <c r="C250" s="3" t="inlineStr">
        <is>
          <t>ULTIMATE HEAVYWEIGHT TOOL BELT SET</t>
        </is>
      </c>
      <c r="D250" s="11" t="n">
        <v>91</v>
      </c>
      <c r="E250" s="12" t="n">
        <v>75.83</v>
      </c>
    </row>
    <row r="251">
      <c r="A251" s="3" t="inlineStr">
        <is>
          <t>WST07</t>
        </is>
      </c>
      <c r="B251" s="3" t="inlineStr">
        <is>
          <t>Makita</t>
        </is>
      </c>
      <c r="C251" s="3" t="inlineStr">
        <is>
          <t>UNIVERSAL MITRE SAW TAND UP TO 3.83M</t>
        </is>
      </c>
      <c r="D251" s="11" t="n">
        <v>190</v>
      </c>
      <c r="E251" s="12" t="n">
        <v>158.33</v>
      </c>
    </row>
    <row r="252">
      <c r="A252" s="3" t="inlineStr">
        <is>
          <t>UC025GT101</t>
        </is>
      </c>
      <c r="B252" s="3" t="inlineStr">
        <is>
          <t>Makita</t>
        </is>
      </c>
      <c r="C252" s="3" t="inlineStr">
        <is>
          <t>XGT 40V 35CM CHAINSAW 5AH KIT</t>
        </is>
      </c>
      <c r="D252" s="11" t="n">
        <v>640</v>
      </c>
      <c r="E252" s="12" t="n">
        <v>533.33</v>
      </c>
    </row>
    <row r="253">
      <c r="A253" s="3" t="inlineStr">
        <is>
          <t>DK0176G205</t>
        </is>
      </c>
      <c r="B253" s="3" t="inlineStr">
        <is>
          <t>Makita</t>
        </is>
      </c>
      <c r="C253" s="3" t="inlineStr">
        <is>
          <t>XGT 40V COMBI &amp; IMPACT KIT 2X2.5AH</t>
        </is>
      </c>
      <c r="D253" s="11" t="n">
        <v>519</v>
      </c>
      <c r="E253" s="12" t="n">
        <v>432.5</v>
      </c>
    </row>
    <row r="254">
      <c r="A254" s="3" t="inlineStr">
        <is>
          <t>9S6-C80132-074</t>
        </is>
      </c>
      <c r="B254" s="3" t="inlineStr">
        <is>
          <t>MSI</t>
        </is>
      </c>
      <c r="C254" s="3" t="inlineStr">
        <is>
          <t>ECO LIFE MAX HOME SOCKET (GRAY)</t>
        </is>
      </c>
      <c r="D254" s="11" t="n">
        <v>412</v>
      </c>
      <c r="E254" s="12" t="n">
        <v>343.33</v>
      </c>
    </row>
    <row r="255">
      <c r="A255" s="3" t="inlineStr">
        <is>
          <t>9S6-C80142-078</t>
        </is>
      </c>
      <c r="B255" s="3" t="inlineStr">
        <is>
          <t>MSI</t>
        </is>
      </c>
      <c r="C255" s="3" t="inlineStr">
        <is>
          <t>ECO PREMIUM MAX HOME SOCKET (GRAY)</t>
        </is>
      </c>
      <c r="D255" s="11" t="n">
        <v>502</v>
      </c>
      <c r="E255" s="12" t="n">
        <v>418.33</v>
      </c>
    </row>
    <row r="256">
      <c r="A256" s="3" t="inlineStr">
        <is>
          <t>XV100</t>
        </is>
      </c>
      <c r="B256" s="3" t="inlineStr">
        <is>
          <t>NOCO</t>
        </is>
      </c>
      <c r="C256" s="3" t="inlineStr">
        <is>
          <t>100W USB-C 12V CHARGER</t>
        </is>
      </c>
      <c r="D256" s="11" t="n">
        <v>27</v>
      </c>
      <c r="E256" s="12" t="n">
        <v>22.5</v>
      </c>
    </row>
    <row r="257">
      <c r="A257" s="3" t="inlineStr">
        <is>
          <t>GENIUS10UK</t>
        </is>
      </c>
      <c r="B257" s="3" t="inlineStr">
        <is>
          <t>NOCO</t>
        </is>
      </c>
      <c r="C257" s="3" t="inlineStr">
        <is>
          <t>10A BATTERY CHARGER</t>
        </is>
      </c>
      <c r="D257" s="11" t="n">
        <v>124</v>
      </c>
      <c r="E257" s="12" t="n">
        <v>103.33</v>
      </c>
    </row>
    <row r="258">
      <c r="A258" s="3" t="inlineStr">
        <is>
          <t>AIR10</t>
        </is>
      </c>
      <c r="B258" s="3" t="inlineStr">
        <is>
          <t>NOCO</t>
        </is>
      </c>
      <c r="C258" s="3" t="inlineStr">
        <is>
          <t>10A PORTABLE AIR INFLATOR</t>
        </is>
      </c>
      <c r="D258" s="11" t="n">
        <v>97</v>
      </c>
      <c r="E258" s="12" t="n">
        <v>80.83</v>
      </c>
    </row>
    <row r="259">
      <c r="A259" s="3" t="inlineStr">
        <is>
          <t>AIR15</t>
        </is>
      </c>
      <c r="B259" s="3" t="inlineStr">
        <is>
          <t>NOCO</t>
        </is>
      </c>
      <c r="C259" s="3" t="inlineStr">
        <is>
          <t>15A PORTABLE AIR INFLATOR</t>
        </is>
      </c>
      <c r="D259" s="11" t="n">
        <v>126</v>
      </c>
      <c r="E259" s="12" t="n">
        <v>105</v>
      </c>
    </row>
    <row r="260">
      <c r="A260" s="3" t="inlineStr">
        <is>
          <t>GENIUS1UK</t>
        </is>
      </c>
      <c r="B260" s="3" t="inlineStr">
        <is>
          <t>NOCO</t>
        </is>
      </c>
      <c r="C260" s="3" t="inlineStr">
        <is>
          <t>1A BATTERY CHARGER</t>
        </is>
      </c>
      <c r="D260" s="11" t="n">
        <v>39</v>
      </c>
      <c r="E260" s="12" t="n">
        <v>32.5</v>
      </c>
    </row>
    <row r="261">
      <c r="A261" s="3" t="inlineStr">
        <is>
          <t>GENIUS2UK</t>
        </is>
      </c>
      <c r="B261" s="3" t="inlineStr">
        <is>
          <t>NOCO</t>
        </is>
      </c>
      <c r="C261" s="3" t="inlineStr">
        <is>
          <t>2A BATTERY CHARGER</t>
        </is>
      </c>
      <c r="D261" s="11" t="n">
        <v>53</v>
      </c>
      <c r="E261" s="12" t="n">
        <v>44.17</v>
      </c>
    </row>
    <row r="262">
      <c r="A262" s="3" t="inlineStr">
        <is>
          <t>XDP3W</t>
        </is>
      </c>
      <c r="B262" s="3" t="inlineStr">
        <is>
          <t>NOCO</t>
        </is>
      </c>
      <c r="C262" s="3" t="inlineStr">
        <is>
          <t>3-IN-1 WIRELESS CHARGING PAD</t>
        </is>
      </c>
      <c r="D262" s="11" t="n">
        <v>102</v>
      </c>
      <c r="E262" s="12" t="n">
        <v>85</v>
      </c>
    </row>
    <row r="263">
      <c r="A263" s="3" t="inlineStr">
        <is>
          <t>XDP3B</t>
        </is>
      </c>
      <c r="B263" s="3" t="inlineStr">
        <is>
          <t>NOCO</t>
        </is>
      </c>
      <c r="C263" s="3" t="inlineStr">
        <is>
          <t>3-IN-1 WIRELESS CHARGING PAD</t>
        </is>
      </c>
      <c r="D263" s="11" t="n">
        <v>102</v>
      </c>
      <c r="E263" s="12" t="n">
        <v>85</v>
      </c>
    </row>
    <row r="264">
      <c r="A264" s="3" t="inlineStr">
        <is>
          <t>XDS3W</t>
        </is>
      </c>
      <c r="B264" s="3" t="inlineStr">
        <is>
          <t>NOCO</t>
        </is>
      </c>
      <c r="C264" s="3" t="inlineStr">
        <is>
          <t>3-IN-1 WIRELESS CHARGING STAND</t>
        </is>
      </c>
      <c r="D264" s="11" t="n">
        <v>102</v>
      </c>
      <c r="E264" s="12" t="n">
        <v>85</v>
      </c>
    </row>
    <row r="265">
      <c r="A265" s="3" t="inlineStr">
        <is>
          <t>XDS3B</t>
        </is>
      </c>
      <c r="B265" s="3" t="inlineStr">
        <is>
          <t>NOCO</t>
        </is>
      </c>
      <c r="C265" s="3" t="inlineStr">
        <is>
          <t>3-IN-1 WIRELESS CHARGING STAND</t>
        </is>
      </c>
      <c r="D265" s="11" t="n">
        <v>102</v>
      </c>
      <c r="E265" s="12" t="n">
        <v>85</v>
      </c>
    </row>
    <row r="266">
      <c r="A266" s="3" t="inlineStr">
        <is>
          <t>GENIUS5UK</t>
        </is>
      </c>
      <c r="B266" s="3" t="inlineStr">
        <is>
          <t>NOCO</t>
        </is>
      </c>
      <c r="C266" s="3" t="inlineStr">
        <is>
          <t>5A BATTERY CHARGER</t>
        </is>
      </c>
      <c r="D266" s="11" t="n">
        <v>77</v>
      </c>
      <c r="E266" s="12" t="n">
        <v>64.17</v>
      </c>
    </row>
    <row r="267">
      <c r="A267" s="3" t="inlineStr">
        <is>
          <t>AL5</t>
        </is>
      </c>
      <c r="B267" s="3" t="inlineStr">
        <is>
          <t>NOCO</t>
        </is>
      </c>
      <c r="C267" s="3" t="inlineStr">
        <is>
          <t>5A LITHIUM AIR INFLATOR</t>
        </is>
      </c>
      <c r="D267" s="11" t="n">
        <v>68</v>
      </c>
      <c r="E267" s="12" t="n">
        <v>56.67</v>
      </c>
    </row>
    <row r="268">
      <c r="A268" s="3" t="inlineStr">
        <is>
          <t>XV65</t>
        </is>
      </c>
      <c r="B268" s="3" t="inlineStr">
        <is>
          <t>NOCO</t>
        </is>
      </c>
      <c r="C268" s="3" t="inlineStr">
        <is>
          <t>65W USB-C 12V CHARGER</t>
        </is>
      </c>
      <c r="D268" s="11" t="n">
        <v>24</v>
      </c>
      <c r="E268" s="12" t="n">
        <v>20</v>
      </c>
    </row>
    <row r="269">
      <c r="A269" s="3" t="inlineStr">
        <is>
          <t>GB40</t>
        </is>
      </c>
      <c r="B269" s="3" t="inlineStr">
        <is>
          <t>NOCO</t>
        </is>
      </c>
      <c r="C269" s="3" t="inlineStr">
        <is>
          <t>BOOST 12V 1000A JUMP STARTER</t>
        </is>
      </c>
      <c r="D269" s="11" t="n">
        <v>105</v>
      </c>
      <c r="E269" s="12" t="n">
        <v>87.5</v>
      </c>
    </row>
    <row r="270">
      <c r="A270" s="3" t="inlineStr">
        <is>
          <t>GB20</t>
        </is>
      </c>
      <c r="B270" s="3" t="inlineStr">
        <is>
          <t>NOCO</t>
        </is>
      </c>
      <c r="C270" s="3" t="inlineStr">
        <is>
          <t>BOOST 12V 500A JUMP STARTER</t>
        </is>
      </c>
      <c r="D270" s="11" t="n">
        <v>86</v>
      </c>
      <c r="E270" s="12" t="n">
        <v>71.67</v>
      </c>
    </row>
    <row r="271">
      <c r="A271" s="3" t="inlineStr">
        <is>
          <t>AA.10.04.020014</t>
        </is>
      </c>
      <c r="B271" s="3" t="inlineStr">
        <is>
          <t>Segway</t>
        </is>
      </c>
      <c r="C271" s="3" t="inlineStr">
        <is>
          <t>NINEBOT EKICKSCOOTER ZING C2 PRO B</t>
        </is>
      </c>
      <c r="D271" s="11" t="n">
        <v>199</v>
      </c>
      <c r="E271" s="12" t="n">
        <v>165.83</v>
      </c>
    </row>
    <row r="272">
      <c r="A272" s="3" t="inlineStr">
        <is>
          <t>1269021960</t>
        </is>
      </c>
      <c r="B272" s="3" t="inlineStr">
        <is>
          <t>Sharper Image</t>
        </is>
      </c>
      <c r="C272" s="3" t="inlineStr">
        <is>
          <t>ACUPRESSURE MAT SET WITH BAG</t>
        </is>
      </c>
      <c r="D272" s="11" t="n">
        <v>26</v>
      </c>
      <c r="E272" s="12" t="n">
        <v>21.67</v>
      </c>
    </row>
    <row r="273">
      <c r="A273" s="3" t="inlineStr">
        <is>
          <t>1269016601</t>
        </is>
      </c>
      <c r="B273" s="3" t="inlineStr">
        <is>
          <t>Sharper Image</t>
        </is>
      </c>
      <c r="C273" s="3" t="inlineStr">
        <is>
          <t>COMPRESSION BACK WRAP HEATED</t>
        </is>
      </c>
      <c r="D273" s="11" t="n">
        <v>21</v>
      </c>
      <c r="E273" s="12" t="n">
        <v>17.5</v>
      </c>
    </row>
    <row r="274">
      <c r="A274" s="3" t="inlineStr">
        <is>
          <t>1269016611</t>
        </is>
      </c>
      <c r="B274" s="3" t="inlineStr">
        <is>
          <t>Sharper Image</t>
        </is>
      </c>
      <c r="C274" s="3" t="inlineStr">
        <is>
          <t>COMPRESSION BODY WRAP HEATED</t>
        </is>
      </c>
      <c r="D274" s="11" t="n">
        <v>14</v>
      </c>
      <c r="E274" s="12" t="n">
        <v>11.67</v>
      </c>
    </row>
    <row r="275">
      <c r="A275" s="3" t="inlineStr">
        <is>
          <t>1245011990</t>
        </is>
      </c>
      <c r="B275" s="3" t="inlineStr">
        <is>
          <t>Sharper Image</t>
        </is>
      </c>
      <c r="C275" s="3" t="inlineStr">
        <is>
          <t>COMPRESSION WRAP HOT AND COLD</t>
        </is>
      </c>
      <c r="D275" s="11" t="n">
        <v>16</v>
      </c>
      <c r="E275" s="12" t="n">
        <v>13.33</v>
      </c>
    </row>
    <row r="276">
      <c r="A276" s="3" t="inlineStr">
        <is>
          <t>1269021820</t>
        </is>
      </c>
      <c r="B276" s="3" t="inlineStr">
        <is>
          <t>Sharper Image</t>
        </is>
      </c>
      <c r="C276" s="3" t="inlineStr">
        <is>
          <t>ICE BATH PORTABLE 31.5INCH</t>
        </is>
      </c>
      <c r="D276" s="11" t="n">
        <v>61</v>
      </c>
      <c r="E276" s="12" t="n">
        <v>50.83</v>
      </c>
    </row>
    <row r="277">
      <c r="A277" s="3" t="inlineStr">
        <is>
          <t>1269022010</t>
        </is>
      </c>
      <c r="B277" s="3" t="inlineStr">
        <is>
          <t>Sharper Image</t>
        </is>
      </c>
      <c r="C277" s="3" t="inlineStr">
        <is>
          <t>LEG AIR COMPRESSOR 26INCH LITE</t>
        </is>
      </c>
      <c r="D277" s="11" t="n">
        <v>202</v>
      </c>
      <c r="E277" s="12" t="n">
        <v>168.33</v>
      </c>
    </row>
    <row r="278">
      <c r="A278" s="3" t="inlineStr">
        <is>
          <t>1216025350</t>
        </is>
      </c>
      <c r="B278" s="3" t="inlineStr">
        <is>
          <t>Sharper Image</t>
        </is>
      </c>
      <c r="C278" s="3" t="inlineStr">
        <is>
          <t>LUXE HEATED VEST</t>
        </is>
      </c>
      <c r="D278" s="11" t="n">
        <v>51</v>
      </c>
      <c r="E278" s="12" t="n">
        <v>42.5</v>
      </c>
    </row>
    <row r="279">
      <c r="A279" s="3" t="inlineStr">
        <is>
          <t>1216001791</t>
        </is>
      </c>
      <c r="B279" s="3" t="inlineStr">
        <is>
          <t>Sharper Image</t>
        </is>
      </c>
      <c r="C279" s="3" t="inlineStr">
        <is>
          <t>MASSAGER COMPACT SHIATU</t>
        </is>
      </c>
      <c r="D279" s="11" t="n">
        <v>51</v>
      </c>
      <c r="E279" s="12" t="n">
        <v>42.5</v>
      </c>
    </row>
    <row r="280">
      <c r="A280" s="3" t="inlineStr">
        <is>
          <t>1245013241</t>
        </is>
      </c>
      <c r="B280" s="3" t="inlineStr">
        <is>
          <t>Sharper Image</t>
        </is>
      </c>
      <c r="C280" s="3" t="inlineStr">
        <is>
          <t>MASSAGER FOOT BATH SOOTHE</t>
        </is>
      </c>
      <c r="D280" s="11" t="n">
        <v>51</v>
      </c>
      <c r="E280" s="12" t="n">
        <v>42.5</v>
      </c>
    </row>
    <row r="281">
      <c r="A281" s="3" t="inlineStr">
        <is>
          <t>1245019591</t>
        </is>
      </c>
      <c r="B281" s="3" t="inlineStr">
        <is>
          <t>Sharper Image</t>
        </is>
      </c>
      <c r="C281" s="3" t="inlineStr">
        <is>
          <t>MASSAGER REALTOUCH SHIATSU NECK</t>
        </is>
      </c>
      <c r="D281" s="11" t="n">
        <v>41</v>
      </c>
      <c r="E281" s="12" t="n">
        <v>34.17</v>
      </c>
    </row>
    <row r="282">
      <c r="A282" s="3" t="inlineStr">
        <is>
          <t>1245021091</t>
        </is>
      </c>
      <c r="B282" s="3" t="inlineStr">
        <is>
          <t>Sharper Image</t>
        </is>
      </c>
      <c r="C282" s="3" t="inlineStr">
        <is>
          <t>MASSAGER SEAT TOPPER 4-NODE</t>
        </is>
      </c>
      <c r="D282" s="11" t="n">
        <v>101</v>
      </c>
      <c r="E282" s="12" t="n">
        <v>84.17</v>
      </c>
    </row>
    <row r="283">
      <c r="A283" s="3" t="inlineStr">
        <is>
          <t>1216024340</t>
        </is>
      </c>
      <c r="B283" s="3" t="inlineStr">
        <is>
          <t>Sharper Image</t>
        </is>
      </c>
      <c r="C283" s="3" t="inlineStr">
        <is>
          <t>MINI NECK MASSAGER CORDLESS LUXE</t>
        </is>
      </c>
      <c r="D283" s="11" t="n">
        <v>81</v>
      </c>
      <c r="E283" s="12" t="n">
        <v>67.5</v>
      </c>
    </row>
    <row r="284">
      <c r="A284" s="3" t="inlineStr">
        <is>
          <t>1216006190</t>
        </is>
      </c>
      <c r="B284" s="3" t="inlineStr">
        <is>
          <t>Sharper Image</t>
        </is>
      </c>
      <c r="C284" s="3" t="inlineStr">
        <is>
          <t>NECK AND SHOULDER WRAP HEATED</t>
        </is>
      </c>
      <c r="D284" s="11" t="n">
        <v>16</v>
      </c>
      <c r="E284" s="12" t="n">
        <v>13.33</v>
      </c>
    </row>
    <row r="285">
      <c r="A285" s="3" t="inlineStr">
        <is>
          <t>1216001841</t>
        </is>
      </c>
      <c r="B285" s="3" t="inlineStr">
        <is>
          <t>Sharper Image</t>
        </is>
      </c>
      <c r="C285" s="3" t="inlineStr">
        <is>
          <t>PAIN RELIEF WRAP NECK HEATED</t>
        </is>
      </c>
      <c r="D285" s="11" t="n">
        <v>51</v>
      </c>
      <c r="E285" s="12" t="n">
        <v>42.5</v>
      </c>
    </row>
    <row r="286">
      <c r="A286" s="3" t="inlineStr">
        <is>
          <t>1216001851</t>
        </is>
      </c>
      <c r="B286" s="3" t="inlineStr">
        <is>
          <t>Sharper Image</t>
        </is>
      </c>
      <c r="C286" s="3" t="inlineStr">
        <is>
          <t>PERSONAL MASSAGER HEATED FOOT VIB</t>
        </is>
      </c>
      <c r="D286" s="11" t="n">
        <v>36</v>
      </c>
      <c r="E286" s="12" t="n">
        <v>30</v>
      </c>
    </row>
    <row r="287">
      <c r="A287" s="3" t="inlineStr">
        <is>
          <t>1207027640</t>
        </is>
      </c>
      <c r="B287" s="3" t="inlineStr">
        <is>
          <t>Sharper Image</t>
        </is>
      </c>
      <c r="C287" s="3" t="inlineStr">
        <is>
          <t>POWER PERCUSSION MOVE EDGE GREEN</t>
        </is>
      </c>
      <c r="D287" s="11" t="n">
        <v>41</v>
      </c>
      <c r="E287" s="12" t="n">
        <v>34.17</v>
      </c>
    </row>
    <row r="288">
      <c r="A288" s="3" t="inlineStr">
        <is>
          <t>1207027620</t>
        </is>
      </c>
      <c r="B288" s="3" t="inlineStr">
        <is>
          <t>Sharper Image</t>
        </is>
      </c>
      <c r="C288" s="3" t="inlineStr">
        <is>
          <t>POWER PERCUSSION MOVE EDGE LITE/BLK</t>
        </is>
      </c>
      <c r="D288" s="11" t="n">
        <v>41</v>
      </c>
      <c r="E288" s="12" t="n">
        <v>34.17</v>
      </c>
    </row>
    <row r="289">
      <c r="A289" s="3" t="inlineStr">
        <is>
          <t>1207027630</t>
        </is>
      </c>
      <c r="B289" s="3" t="inlineStr">
        <is>
          <t>Sharper Image</t>
        </is>
      </c>
      <c r="C289" s="3" t="inlineStr">
        <is>
          <t>POWER PERCUSSION MOVE EDGE PINK</t>
        </is>
      </c>
      <c r="D289" s="11" t="n">
        <v>41</v>
      </c>
      <c r="E289" s="12" t="n">
        <v>34.17</v>
      </c>
    </row>
    <row r="290">
      <c r="A290" s="3" t="inlineStr">
        <is>
          <t>1245021150</t>
        </is>
      </c>
      <c r="B290" s="3" t="inlineStr">
        <is>
          <t>Sharper Image</t>
        </is>
      </c>
      <c r="C290" s="3" t="inlineStr">
        <is>
          <t>POWERBOOST DEEPTISSUE MASSAGER SPORT</t>
        </is>
      </c>
      <c r="D290" s="11" t="n">
        <v>51</v>
      </c>
      <c r="E290" s="12" t="n">
        <v>42.5</v>
      </c>
    </row>
    <row r="291">
      <c r="A291" s="3" t="inlineStr">
        <is>
          <t>1207028000</t>
        </is>
      </c>
      <c r="B291" s="3" t="inlineStr">
        <is>
          <t>Sharper Image</t>
        </is>
      </c>
      <c r="C291" s="3" t="inlineStr">
        <is>
          <t>PRO HOT COLD PERCUSSION MASSAGER</t>
        </is>
      </c>
      <c r="D291" s="11" t="n">
        <v>101</v>
      </c>
      <c r="E291" s="12" t="n">
        <v>84.17</v>
      </c>
    </row>
    <row r="292">
      <c r="A292" s="3" t="inlineStr">
        <is>
          <t>1207028390</t>
        </is>
      </c>
      <c r="B292" s="3" t="inlineStr">
        <is>
          <t>Sharper Image</t>
        </is>
      </c>
      <c r="C292" s="3" t="inlineStr">
        <is>
          <t>SHARPER IMAGE COCCYX CUSHION</t>
        </is>
      </c>
      <c r="D292" s="11" t="n">
        <v>25</v>
      </c>
      <c r="E292" s="12" t="n">
        <v>20.83</v>
      </c>
    </row>
    <row r="293">
      <c r="A293" s="3" t="inlineStr">
        <is>
          <t>1216024450</t>
        </is>
      </c>
      <c r="B293" s="3" t="inlineStr">
        <is>
          <t>Sharper Image</t>
        </is>
      </c>
      <c r="C293" s="3" t="inlineStr">
        <is>
          <t>SHARPER IMAGE MASSAGER ROLLER</t>
        </is>
      </c>
      <c r="D293" s="11" t="n">
        <v>131</v>
      </c>
      <c r="E293" s="12" t="n">
        <v>109.17</v>
      </c>
    </row>
    <row r="294">
      <c r="A294" s="3" t="inlineStr">
        <is>
          <t>1216027050</t>
        </is>
      </c>
      <c r="B294" s="3" t="inlineStr">
        <is>
          <t>Sharper Image</t>
        </is>
      </c>
      <c r="C294" s="3" t="inlineStr">
        <is>
          <t>SHARPER IMAGE STEAM PORTABLE SAUNA</t>
        </is>
      </c>
      <c r="D294" s="11" t="n">
        <v>181</v>
      </c>
      <c r="E294" s="12" t="n">
        <v>150.83</v>
      </c>
    </row>
    <row r="295">
      <c r="A295" s="3" t="inlineStr">
        <is>
          <t>1207028330</t>
        </is>
      </c>
      <c r="B295" s="3" t="inlineStr">
        <is>
          <t>Sharper Image</t>
        </is>
      </c>
      <c r="C295" s="3" t="inlineStr">
        <is>
          <t>SHARPER IMAGE WALKER</t>
        </is>
      </c>
      <c r="D295" s="11" t="n">
        <v>79</v>
      </c>
      <c r="E295" s="12" t="n">
        <v>65.83</v>
      </c>
    </row>
    <row r="296">
      <c r="A296" s="3" t="inlineStr">
        <is>
          <t>1239008911</t>
        </is>
      </c>
      <c r="B296" s="3" t="inlineStr">
        <is>
          <t>Sharper Image</t>
        </is>
      </c>
      <c r="C296" s="3" t="inlineStr">
        <is>
          <t>SHOWR BT SPEAKER MAGNETIC MOUNT</t>
        </is>
      </c>
      <c r="D296" s="11" t="n">
        <v>41</v>
      </c>
      <c r="E296" s="12" t="n">
        <v>34.17</v>
      </c>
    </row>
    <row r="297">
      <c r="A297" s="3" t="inlineStr">
        <is>
          <t>1212020551</t>
        </is>
      </c>
      <c r="B297" s="3" t="inlineStr">
        <is>
          <t>Sharper Image</t>
        </is>
      </c>
      <c r="C297" s="3" t="inlineStr">
        <is>
          <t>TOY RC PORSCHE TAYCAN TURBO S1: 20</t>
        </is>
      </c>
      <c r="D297" s="11" t="n">
        <v>36</v>
      </c>
      <c r="E297" s="12" t="n">
        <v>30</v>
      </c>
    </row>
    <row r="298">
      <c r="A298" s="3" t="inlineStr">
        <is>
          <t>1267016511</t>
        </is>
      </c>
      <c r="B298" s="3" t="inlineStr">
        <is>
          <t>Sharper Image</t>
        </is>
      </c>
      <c r="C298" s="3" t="inlineStr">
        <is>
          <t>VACUUM HANDHELD CORDLESS</t>
        </is>
      </c>
      <c r="D298" s="11" t="n">
        <v>81</v>
      </c>
      <c r="E298" s="12" t="n">
        <v>67.5</v>
      </c>
    </row>
    <row r="299">
      <c r="A299" s="3" t="inlineStr">
        <is>
          <t>0-30-656</t>
        </is>
      </c>
      <c r="B299" s="3" t="inlineStr">
        <is>
          <t>Stanley Tools Ltd</t>
        </is>
      </c>
      <c r="C299" s="3" t="inlineStr">
        <is>
          <t>STANLEY 8M/26'TYLONTAPE MEASURE</t>
        </is>
      </c>
      <c r="D299" s="11" t="n">
        <v>8</v>
      </c>
      <c r="E299" s="12" t="n">
        <v>6.67</v>
      </c>
    </row>
    <row r="300">
      <c r="A300" s="3" t="inlineStr">
        <is>
          <t>1UP27A</t>
        </is>
      </c>
      <c r="B300" s="3" t="inlineStr">
        <is>
          <t>Summa</t>
        </is>
      </c>
      <c r="C300" s="3" t="inlineStr">
        <is>
          <t>2-IN MEDIA HOLDER KIT</t>
        </is>
      </c>
      <c r="D300" s="11" t="n">
        <v>211</v>
      </c>
      <c r="E300" s="12" t="n">
        <v>175.83</v>
      </c>
    </row>
    <row r="301">
      <c r="A301" s="3" t="inlineStr">
        <is>
          <t>DC3-622</t>
        </is>
      </c>
      <c r="B301" s="3" t="inlineStr">
        <is>
          <t>Summa</t>
        </is>
      </c>
      <c r="C301" s="3" t="inlineStr">
        <is>
          <t>AQUA GREEN RESIN RIBBON 350M</t>
        </is>
      </c>
      <c r="D301" s="11" t="n">
        <v>190</v>
      </c>
      <c r="E301" s="12" t="n">
        <v>158.33</v>
      </c>
    </row>
    <row r="302">
      <c r="A302" s="3" t="inlineStr">
        <is>
          <t>390-536</t>
        </is>
      </c>
      <c r="B302" s="3" t="inlineStr">
        <is>
          <t>Summa</t>
        </is>
      </c>
      <c r="C302" s="3" t="inlineStr">
        <is>
          <t>BALLPOINT PEN PACK OF 5</t>
        </is>
      </c>
      <c r="D302" s="11" t="n">
        <v>77</v>
      </c>
      <c r="E302" s="12" t="n">
        <v>64.17</v>
      </c>
    </row>
    <row r="303">
      <c r="A303" s="3" t="inlineStr">
        <is>
          <t>399-720</t>
        </is>
      </c>
      <c r="B303" s="3" t="inlineStr">
        <is>
          <t>Summa</t>
        </is>
      </c>
      <c r="C303" s="3" t="inlineStr">
        <is>
          <t>BASKET FOR D140R  D140RFX</t>
        </is>
      </c>
      <c r="D303" s="11" t="n">
        <v>263</v>
      </c>
      <c r="E303" s="12" t="n">
        <v>219.17</v>
      </c>
    </row>
    <row r="304">
      <c r="A304" s="3" t="inlineStr">
        <is>
          <t>DC3-603</t>
        </is>
      </c>
      <c r="B304" s="3" t="inlineStr">
        <is>
          <t>Summa</t>
        </is>
      </c>
      <c r="C304" s="3" t="inlineStr">
        <is>
          <t>BLACK RESIN RIBBON 350M</t>
        </is>
      </c>
      <c r="D304" s="11" t="n">
        <v>185</v>
      </c>
      <c r="E304" s="12" t="n">
        <v>154.17</v>
      </c>
    </row>
    <row r="305">
      <c r="A305" s="3" t="inlineStr">
        <is>
          <t>420-418</t>
        </is>
      </c>
      <c r="B305" s="3" t="inlineStr">
        <is>
          <t>Summa</t>
        </is>
      </c>
      <c r="C305" s="3" t="inlineStr">
        <is>
          <t>CLEANING ROLL</t>
        </is>
      </c>
      <c r="D305" s="11" t="n">
        <v>126</v>
      </c>
      <c r="E305" s="12" t="n">
        <v>105</v>
      </c>
    </row>
    <row r="306">
      <c r="A306" s="3" t="inlineStr">
        <is>
          <t>1NC40-67034</t>
        </is>
      </c>
      <c r="B306" s="3" t="inlineStr">
        <is>
          <t>Summa</t>
        </is>
      </c>
      <c r="C306" s="3" t="inlineStr">
        <is>
          <t>CORE HOLDERS - 3IN SET OF 2</t>
        </is>
      </c>
      <c r="D306" s="11" t="n">
        <v>98</v>
      </c>
      <c r="E306" s="12" t="n">
        <v>81.67</v>
      </c>
    </row>
    <row r="307">
      <c r="A307" s="3" t="inlineStr">
        <is>
          <t>1NC40-67032</t>
        </is>
      </c>
      <c r="B307" s="3" t="inlineStr">
        <is>
          <t>Summa</t>
        </is>
      </c>
      <c r="C307" s="3" t="inlineStr">
        <is>
          <t>CUTTING STRIP 1365MM1400MM1600MM</t>
        </is>
      </c>
      <c r="D307" s="11" t="n">
        <v>28</v>
      </c>
      <c r="E307" s="12" t="n">
        <v>23.33</v>
      </c>
    </row>
    <row r="308">
      <c r="A308" s="3" t="inlineStr">
        <is>
          <t>390-551</t>
        </is>
      </c>
      <c r="B308" s="3" t="inlineStr">
        <is>
          <t>Summa</t>
        </is>
      </c>
      <c r="C308" s="3" t="inlineStr">
        <is>
          <t>DOUBLE TIP TANGENTIAL KNIFE - 36DEG</t>
        </is>
      </c>
      <c r="D308" s="11" t="n">
        <v>58</v>
      </c>
      <c r="E308" s="12" t="n">
        <v>48.33</v>
      </c>
    </row>
    <row r="309">
      <c r="A309" s="3" t="inlineStr">
        <is>
          <t>9TL89-67033</t>
        </is>
      </c>
      <c r="B309" s="3" t="inlineStr">
        <is>
          <t>Summa</t>
        </is>
      </c>
      <c r="C309" s="3" t="inlineStr">
        <is>
          <t>DRAG KNIFE HOLDER FOR36DEG-DIA 1 5MM</t>
        </is>
      </c>
      <c r="D309" s="11" t="n">
        <v>96</v>
      </c>
      <c r="E309" s="12" t="n">
        <v>80</v>
      </c>
    </row>
    <row r="310">
      <c r="A310" s="3" t="inlineStr">
        <is>
          <t>391-358</t>
        </is>
      </c>
      <c r="B310" s="3" t="inlineStr">
        <is>
          <t>Summa</t>
        </is>
      </c>
      <c r="C310" s="3" t="inlineStr">
        <is>
          <t>DRAG KNIFE55DX5D:2MMOS 0 9MM 391-363</t>
        </is>
      </c>
      <c r="D310" s="11" t="n">
        <v>142</v>
      </c>
      <c r="E310" s="12" t="n">
        <v>118.33</v>
      </c>
    </row>
    <row r="311">
      <c r="A311" s="3" t="inlineStr">
        <is>
          <t>391-231</t>
        </is>
      </c>
      <c r="B311" s="3" t="inlineStr">
        <is>
          <t>Summa</t>
        </is>
      </c>
      <c r="C311" s="3" t="inlineStr">
        <is>
          <t>DRAGK-60D-D:1 5MMOS0 5MM 9TL89-67033</t>
        </is>
      </c>
      <c r="D311" s="11" t="n">
        <v>33</v>
      </c>
      <c r="E311" s="12" t="n">
        <v>27.5</v>
      </c>
    </row>
    <row r="312">
      <c r="A312" s="3" t="inlineStr">
        <is>
          <t>9TL89-67041</t>
        </is>
      </c>
      <c r="B312" s="3" t="inlineStr">
        <is>
          <t>Summa</t>
        </is>
      </c>
      <c r="C312" s="3" t="inlineStr">
        <is>
          <t>DRAGKNI36DX5D:1 5-0 45MM 9TL89-67033</t>
        </is>
      </c>
      <c r="D312" s="11" t="n">
        <v>118</v>
      </c>
      <c r="E312" s="12" t="n">
        <v>98.33</v>
      </c>
    </row>
    <row r="313">
      <c r="A313" s="3" t="inlineStr">
        <is>
          <t>391-363</t>
        </is>
      </c>
      <c r="B313" s="3" t="inlineStr">
        <is>
          <t>Summa</t>
        </is>
      </c>
      <c r="C313" s="3" t="inlineStr">
        <is>
          <t>DRAGKNIFE HOLDER 55DEG-DIA2MM COPPER</t>
        </is>
      </c>
      <c r="D313" s="11" t="n">
        <v>127</v>
      </c>
      <c r="E313" s="12" t="n">
        <v>105.83</v>
      </c>
    </row>
    <row r="314">
      <c r="A314" s="3" t="inlineStr">
        <is>
          <t>395-682</t>
        </is>
      </c>
      <c r="B314" s="3" t="inlineStr">
        <is>
          <t>Summa</t>
        </is>
      </c>
      <c r="C314" s="3" t="inlineStr">
        <is>
          <t>EXTRA MIDDLE PINCH ROLLER KIT</t>
        </is>
      </c>
      <c r="D314" s="11" t="n">
        <v>241</v>
      </c>
      <c r="E314" s="12" t="n">
        <v>200.83</v>
      </c>
    </row>
    <row r="315">
      <c r="A315" s="3" t="inlineStr">
        <is>
          <t>395-805</t>
        </is>
      </c>
      <c r="B315" s="3" t="inlineStr">
        <is>
          <t>Summa</t>
        </is>
      </c>
      <c r="C315" s="3" t="inlineStr">
        <is>
          <t>EXTRA STORAGE COMPART-S3 TANGENTIAL</t>
        </is>
      </c>
      <c r="D315" s="11" t="n">
        <v>29</v>
      </c>
      <c r="E315" s="12" t="n">
        <v>24.17</v>
      </c>
    </row>
    <row r="316">
      <c r="A316" s="3" t="inlineStr">
        <is>
          <t>MP06BK</t>
        </is>
      </c>
      <c r="B316" s="3" t="inlineStr">
        <is>
          <t>Summa</t>
        </is>
      </c>
      <c r="C316" s="3" t="inlineStr">
        <is>
          <t>FIBRE TIP PENS - BLACK PACK OF 4</t>
        </is>
      </c>
      <c r="D316" s="11" t="n">
        <v>99</v>
      </c>
      <c r="E316" s="12" t="n">
        <v>82.5</v>
      </c>
    </row>
    <row r="317">
      <c r="A317" s="3" t="inlineStr">
        <is>
          <t>395-995</t>
        </is>
      </c>
      <c r="B317" s="3" t="inlineStr">
        <is>
          <t>Summa</t>
        </is>
      </c>
      <c r="C317" s="3" t="inlineStr">
        <is>
          <t>GOSIGN PRO PACK</t>
        </is>
      </c>
      <c r="D317" s="11" t="n">
        <v>556</v>
      </c>
      <c r="E317" s="12" t="n">
        <v>463.33</v>
      </c>
    </row>
    <row r="318">
      <c r="A318" s="3" t="inlineStr">
        <is>
          <t>DC3-623</t>
        </is>
      </c>
      <c r="B318" s="3" t="inlineStr">
        <is>
          <t>Summa</t>
        </is>
      </c>
      <c r="C318" s="3" t="inlineStr">
        <is>
          <t>HOT FUCHSIA RESIN RIBBON 350M</t>
        </is>
      </c>
      <c r="D318" s="11" t="n">
        <v>188</v>
      </c>
      <c r="E318" s="12" t="n">
        <v>156.67</v>
      </c>
    </row>
    <row r="319">
      <c r="A319" s="3" t="inlineStr">
        <is>
          <t>DC3-624</t>
        </is>
      </c>
      <c r="B319" s="3" t="inlineStr">
        <is>
          <t>Summa</t>
        </is>
      </c>
      <c r="C319" s="3" t="inlineStr">
        <is>
          <t>HOT TURQUOISE RESIN RIBBON 350M</t>
        </is>
      </c>
      <c r="D319" s="11" t="n">
        <v>185</v>
      </c>
      <c r="E319" s="12" t="n">
        <v>154.17</v>
      </c>
    </row>
    <row r="320">
      <c r="A320" s="3" t="inlineStr">
        <is>
          <t>399-070</t>
        </is>
      </c>
      <c r="B320" s="3" t="inlineStr">
        <is>
          <t>Summa</t>
        </is>
      </c>
      <c r="C320" s="3" t="inlineStr">
        <is>
          <t>MEDIA BASKET - 600MM 600MM</t>
        </is>
      </c>
      <c r="D320" s="11" t="n">
        <v>102</v>
      </c>
      <c r="E320" s="12" t="n">
        <v>85</v>
      </c>
    </row>
    <row r="321">
      <c r="A321" s="3" t="inlineStr">
        <is>
          <t>420-417</t>
        </is>
      </c>
      <c r="B321" s="3" t="inlineStr">
        <is>
          <t>Summa</t>
        </is>
      </c>
      <c r="C321" s="3" t="inlineStr">
        <is>
          <t>MEDIA CLEANER  OPTIPRINT SYSTEM</t>
        </is>
      </c>
      <c r="D321" s="11" t="n">
        <v>1100</v>
      </c>
      <c r="E321" s="12" t="n">
        <v>916.67</v>
      </c>
    </row>
    <row r="322">
      <c r="A322" s="3" t="inlineStr">
        <is>
          <t>DC3-617</t>
        </is>
      </c>
      <c r="B322" s="3" t="inlineStr">
        <is>
          <t>Summa</t>
        </is>
      </c>
      <c r="C322" s="3" t="inlineStr">
        <is>
          <t>OCEAN BLUE RESIN RIBBON 350M</t>
        </is>
      </c>
      <c r="D322" s="11" t="n">
        <v>185</v>
      </c>
      <c r="E322" s="12" t="n">
        <v>154.17</v>
      </c>
    </row>
    <row r="323">
      <c r="A323" s="3" t="inlineStr">
        <is>
          <t>395-315</t>
        </is>
      </c>
      <c r="B323" s="3" t="inlineStr">
        <is>
          <t>Summa</t>
        </is>
      </c>
      <c r="C323" s="3" t="inlineStr">
        <is>
          <t>POUNCING KIT SC T INC PH2XPINSTRIP</t>
        </is>
      </c>
      <c r="D323" s="11" t="n">
        <v>54</v>
      </c>
      <c r="E323" s="12" t="n">
        <v>45</v>
      </c>
    </row>
    <row r="324">
      <c r="A324" s="3" t="inlineStr">
        <is>
          <t>391-591</t>
        </is>
      </c>
      <c r="B324" s="3" t="inlineStr">
        <is>
          <t>Summa</t>
        </is>
      </c>
      <c r="C324" s="3" t="inlineStr">
        <is>
          <t>POUNCING PIN</t>
        </is>
      </c>
      <c r="D324" s="11" t="n">
        <v>32</v>
      </c>
      <c r="E324" s="12" t="n">
        <v>26.67</v>
      </c>
    </row>
    <row r="325">
      <c r="A325" s="3" t="inlineStr">
        <is>
          <t>DC3-604</t>
        </is>
      </c>
      <c r="B325" s="3" t="inlineStr">
        <is>
          <t>Summa</t>
        </is>
      </c>
      <c r="C325" s="3" t="inlineStr">
        <is>
          <t>RED RESIN RIBBON 350M</t>
        </is>
      </c>
      <c r="D325" s="11" t="n">
        <v>300</v>
      </c>
      <c r="E325" s="12" t="n">
        <v>250</v>
      </c>
    </row>
    <row r="326">
      <c r="A326" s="3" t="inlineStr">
        <is>
          <t>395-430</t>
        </is>
      </c>
      <c r="B326" s="3" t="inlineStr">
        <is>
          <t>Summa</t>
        </is>
      </c>
      <c r="C326" s="3" t="inlineStr">
        <is>
          <t>ROLLER BALL BLACK-PACK OF 5 DRAG CUT</t>
        </is>
      </c>
      <c r="D326" s="11" t="n">
        <v>77</v>
      </c>
      <c r="E326" s="12" t="n">
        <v>64.17</v>
      </c>
    </row>
    <row r="327">
      <c r="A327" s="3" t="inlineStr">
        <is>
          <t>390-550</t>
        </is>
      </c>
      <c r="B327" s="3" t="inlineStr">
        <is>
          <t>Summa</t>
        </is>
      </c>
      <c r="C327" s="3" t="inlineStr">
        <is>
          <t>SANDBLAST TANGENTIAL KNIFE - 60DEG</t>
        </is>
      </c>
      <c r="D327" s="11" t="n">
        <v>45</v>
      </c>
      <c r="E327" s="12" t="n">
        <v>37.5</v>
      </c>
    </row>
    <row r="328">
      <c r="A328" s="3" t="inlineStr">
        <is>
          <t>393-1100</t>
        </is>
      </c>
      <c r="B328" s="3" t="inlineStr">
        <is>
          <t>Summa</t>
        </is>
      </c>
      <c r="C328" s="3" t="inlineStr">
        <is>
          <t>STAND WITH BASKET FOR S ONE D60</t>
        </is>
      </c>
      <c r="D328" s="11" t="n">
        <v>300</v>
      </c>
      <c r="E328" s="12" t="n">
        <v>250</v>
      </c>
    </row>
    <row r="329">
      <c r="A329" s="3" t="inlineStr">
        <is>
          <t>390-534</t>
        </is>
      </c>
      <c r="B329" s="3" t="inlineStr">
        <is>
          <t>Summa</t>
        </is>
      </c>
      <c r="C329" s="3" t="inlineStr">
        <is>
          <t>STD TANGENTIAL KNIFE-36DEG-PACK OF 5</t>
        </is>
      </c>
      <c r="D329" s="11" t="n">
        <v>193</v>
      </c>
      <c r="E329" s="12" t="n">
        <v>160.83</v>
      </c>
    </row>
    <row r="330">
      <c r="A330" s="3" t="inlineStr">
        <is>
          <t>390-560</t>
        </is>
      </c>
      <c r="B330" s="3" t="inlineStr">
        <is>
          <t>Summa</t>
        </is>
      </c>
      <c r="C330" s="3" t="inlineStr">
        <is>
          <t>TANGENKNIFE-45D WEDGE 25D F-SER SC T</t>
        </is>
      </c>
      <c r="D330" s="11" t="n">
        <v>47</v>
      </c>
      <c r="E330" s="12" t="n">
        <v>39.17</v>
      </c>
    </row>
    <row r="331">
      <c r="A331" s="3" t="inlineStr">
        <is>
          <t>395-325</t>
        </is>
      </c>
      <c r="B331" s="3" t="inlineStr">
        <is>
          <t>Summa</t>
        </is>
      </c>
      <c r="C331" s="3" t="inlineStr">
        <is>
          <t>TANGENTIAL BALLPOINT PEN</t>
        </is>
      </c>
      <c r="D331" s="11" t="n">
        <v>19</v>
      </c>
      <c r="E331" s="12" t="n">
        <v>15.83</v>
      </c>
    </row>
    <row r="332">
      <c r="A332" s="3" t="inlineStr">
        <is>
          <t>391-668</t>
        </is>
      </c>
      <c r="B332" s="3" t="inlineStr">
        <is>
          <t>Summa</t>
        </is>
      </c>
      <c r="C332" s="3" t="inlineStr">
        <is>
          <t>TANGENTIAL DRAG KNIFE HOLDER</t>
        </is>
      </c>
      <c r="D332" s="11" t="n">
        <v>113</v>
      </c>
      <c r="E332" s="12" t="n">
        <v>94.17</v>
      </c>
    </row>
    <row r="333">
      <c r="A333" s="3" t="inlineStr">
        <is>
          <t>395-322</t>
        </is>
      </c>
      <c r="B333" s="3" t="inlineStr">
        <is>
          <t>Summa</t>
        </is>
      </c>
      <c r="C333" s="3" t="inlineStr">
        <is>
          <t>TANGENTIAL KNIFE HOLDER</t>
        </is>
      </c>
      <c r="D333" s="11" t="n">
        <v>101</v>
      </c>
      <c r="E333" s="12" t="n">
        <v>84.17</v>
      </c>
    </row>
    <row r="334">
      <c r="A334" s="3" t="inlineStr">
        <is>
          <t>DC3-600</t>
        </is>
      </c>
      <c r="B334" s="3" t="inlineStr">
        <is>
          <t>Summa</t>
        </is>
      </c>
      <c r="C334" s="3" t="inlineStr">
        <is>
          <t>YELLOW RESIN RIBBON 350M</t>
        </is>
      </c>
      <c r="D334" s="11" t="n">
        <v>185</v>
      </c>
      <c r="E334" s="12" t="n">
        <v>154.17</v>
      </c>
    </row>
    <row r="335">
      <c r="A335" s="3" t="inlineStr">
        <is>
          <t>BOREAS-BLK</t>
        </is>
      </c>
      <c r="B335" s="3" t="inlineStr">
        <is>
          <t>VIDA</t>
        </is>
      </c>
      <c r="C335" s="3" t="inlineStr">
        <is>
          <t>VIDA BOREAS BLACK AIR COOLER</t>
        </is>
      </c>
      <c r="D335" s="11" t="n">
        <v>19</v>
      </c>
      <c r="E335" s="12" t="n">
        <v>15.83</v>
      </c>
    </row>
    <row r="336">
      <c r="A336" s="3" t="inlineStr">
        <is>
          <t>BOREAS-WHT</t>
        </is>
      </c>
      <c r="B336" s="3" t="inlineStr">
        <is>
          <t>VIDA</t>
        </is>
      </c>
      <c r="C336" s="3" t="inlineStr">
        <is>
          <t>VIDA BOREAS WHITE AIR COOLER</t>
        </is>
      </c>
      <c r="D336" s="11" t="n">
        <v>20</v>
      </c>
      <c r="E336" s="12" t="n">
        <v>16.67</v>
      </c>
    </row>
  </sheetData>
  <autoFilter ref="A2:E336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2026-11-02T18:46:58Z</dcterms:created>
  <dcterms:modified xmlns:dcterms="http://purl.org/dc/terms/" xmlns:xsi="http://www.w3.org/2001/XMLSchema-instance" xsi:type="dcterms:W3CDTF">2026-11-02T18:46:59Z</dcterms:modified>
</cp:coreProperties>
</file>